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o\OneDrive - yatant pvt ltd\Desktop\"/>
    </mc:Choice>
  </mc:AlternateContent>
  <xr:revisionPtr revIDLastSave="0" documentId="8_{4D5C5E56-E902-4DCB-AB90-1D9C0B3DB052}" xr6:coauthVersionLast="47" xr6:coauthVersionMax="47" xr10:uidLastSave="{00000000-0000-0000-0000-000000000000}"/>
  <bookViews>
    <workbookView xWindow="-108" yWindow="-108" windowWidth="21004" windowHeight="11206" xr2:uid="{00000000-000D-0000-FFFF-FFFF00000000}"/>
  </bookViews>
  <sheets>
    <sheet name="IMDB_Movies" sheetId="1" r:id="rId1"/>
    <sheet name="Genre_1" sheetId="2" r:id="rId2"/>
    <sheet name="Durantion Ana" sheetId="5" r:id="rId3"/>
    <sheet name="Language" sheetId="6" r:id="rId4"/>
    <sheet name="Director_ANA" sheetId="7" r:id="rId5"/>
    <sheet name="Budget_AN" sheetId="10" r:id="rId6"/>
  </sheets>
  <calcPr calcId="191029"/>
  <pivotCaches>
    <pivotCache cacheId="0" r:id="rId7"/>
    <pivotCache cacheId="1" r:id="rId8"/>
    <pivotCache cacheId="2" r:id="rId9"/>
    <pivotCache cacheId="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5" l="1"/>
  <c r="E8" i="5"/>
  <c r="L13" i="6"/>
  <c r="L14" i="6"/>
  <c r="L15" i="6"/>
  <c r="L16" i="6"/>
  <c r="L17" i="6"/>
  <c r="L18" i="6"/>
  <c r="I858" i="7"/>
  <c r="I5" i="7"/>
  <c r="I859" i="7"/>
  <c r="I6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8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" i="7"/>
  <c r="I1001" i="7"/>
  <c r="I11" i="7"/>
  <c r="I1002" i="7"/>
  <c r="I1003" i="7"/>
  <c r="I1004" i="7"/>
  <c r="I1005" i="7"/>
  <c r="I1006" i="7"/>
  <c r="I1007" i="7"/>
  <c r="I1008" i="7"/>
  <c r="I1009" i="7"/>
  <c r="I12" i="7"/>
  <c r="I1010" i="7"/>
  <c r="I1011" i="7"/>
  <c r="I1012" i="7"/>
  <c r="I13" i="7"/>
  <c r="I1013" i="7"/>
  <c r="I1014" i="7"/>
  <c r="I1015" i="7"/>
  <c r="I1016" i="7"/>
  <c r="I1017" i="7"/>
  <c r="I1018" i="7"/>
  <c r="I14" i="7"/>
  <c r="I1019" i="7"/>
  <c r="I1020" i="7"/>
  <c r="I1021" i="7"/>
  <c r="I15" i="7"/>
  <c r="I1022" i="7"/>
  <c r="I1023" i="7"/>
  <c r="I1024" i="7"/>
  <c r="I1025" i="7"/>
  <c r="I1026" i="7"/>
  <c r="I1027" i="7"/>
  <c r="I1028" i="7"/>
  <c r="I16" i="7"/>
  <c r="I1029" i="7"/>
  <c r="I1030" i="7"/>
  <c r="I1031" i="7"/>
  <c r="I1032" i="7"/>
  <c r="I1033" i="7"/>
  <c r="I1034" i="7"/>
  <c r="I1035" i="7"/>
  <c r="I17" i="7"/>
  <c r="I18" i="7"/>
  <c r="I1036" i="7"/>
  <c r="I1037" i="7"/>
  <c r="I1038" i="7"/>
  <c r="I1039" i="7"/>
  <c r="I1040" i="7"/>
  <c r="I1041" i="7"/>
  <c r="I1042" i="7"/>
  <c r="I1043" i="7"/>
  <c r="I1044" i="7"/>
  <c r="I1045" i="7"/>
  <c r="I19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20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21" i="7"/>
  <c r="I1077" i="7"/>
  <c r="I22" i="7"/>
  <c r="I1078" i="7"/>
  <c r="I1079" i="7"/>
  <c r="I1080" i="7"/>
  <c r="I1081" i="7"/>
  <c r="I23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24" i="7"/>
  <c r="I25" i="7"/>
  <c r="I1102" i="7"/>
  <c r="I1103" i="7"/>
  <c r="I1104" i="7"/>
  <c r="I1105" i="7"/>
  <c r="I1106" i="7"/>
  <c r="I1107" i="7"/>
  <c r="I1108" i="7"/>
  <c r="I1109" i="7"/>
  <c r="I1110" i="7"/>
  <c r="I26" i="7"/>
  <c r="I1111" i="7"/>
  <c r="I1112" i="7"/>
  <c r="I1113" i="7"/>
  <c r="I1114" i="7"/>
  <c r="I1115" i="7"/>
  <c r="I1116" i="7"/>
  <c r="I1117" i="7"/>
  <c r="I1118" i="7"/>
  <c r="I27" i="7"/>
  <c r="I28" i="7"/>
  <c r="I1119" i="7"/>
  <c r="I1120" i="7"/>
  <c r="I1121" i="7"/>
  <c r="I1122" i="7"/>
  <c r="I1123" i="7"/>
  <c r="I1124" i="7"/>
  <c r="I1125" i="7"/>
  <c r="I1126" i="7"/>
  <c r="I29" i="7"/>
  <c r="I1127" i="7"/>
  <c r="I1128" i="7"/>
  <c r="I1129" i="7"/>
  <c r="I1130" i="7"/>
  <c r="I1131" i="7"/>
  <c r="I1132" i="7"/>
  <c r="I1133" i="7"/>
  <c r="I1134" i="7"/>
  <c r="I1135" i="7"/>
  <c r="I30" i="7"/>
  <c r="I1136" i="7"/>
  <c r="I31" i="7"/>
  <c r="I1137" i="7"/>
  <c r="I1138" i="7"/>
  <c r="I1139" i="7"/>
  <c r="I1140" i="7"/>
  <c r="I1141" i="7"/>
  <c r="I1142" i="7"/>
  <c r="I1143" i="7"/>
  <c r="I1144" i="7"/>
  <c r="I1145" i="7"/>
  <c r="I1146" i="7"/>
  <c r="I1147" i="7"/>
  <c r="I32" i="7"/>
  <c r="I1148" i="7"/>
  <c r="I1149" i="7"/>
  <c r="I1150" i="7"/>
  <c r="I1151" i="7"/>
  <c r="I1152" i="7"/>
  <c r="I33" i="7"/>
  <c r="I1153" i="7"/>
  <c r="I1154" i="7"/>
  <c r="I1155" i="7"/>
  <c r="I34" i="7"/>
  <c r="I1156" i="7"/>
  <c r="I1157" i="7"/>
  <c r="I1158" i="7"/>
  <c r="I1159" i="7"/>
  <c r="I1160" i="7"/>
  <c r="I1161" i="7"/>
  <c r="I1162" i="7"/>
  <c r="I1163" i="7"/>
  <c r="I1164" i="7"/>
  <c r="I1165" i="7"/>
  <c r="I35" i="7"/>
  <c r="I1166" i="7"/>
  <c r="I36" i="7"/>
  <c r="I37" i="7"/>
  <c r="I1167" i="7"/>
  <c r="I1168" i="7"/>
  <c r="I38" i="7"/>
  <c r="I1169" i="7"/>
  <c r="I1170" i="7"/>
  <c r="I39" i="7"/>
  <c r="I40" i="7"/>
  <c r="I1171" i="7"/>
  <c r="I1172" i="7"/>
  <c r="I1173" i="7"/>
  <c r="I41" i="7"/>
  <c r="I1174" i="7"/>
  <c r="I1175" i="7"/>
  <c r="I1176" i="7"/>
  <c r="I1177" i="7"/>
  <c r="I1178" i="7"/>
  <c r="I42" i="7"/>
  <c r="I1179" i="7"/>
  <c r="I43" i="7"/>
  <c r="I1180" i="7"/>
  <c r="I1181" i="7"/>
  <c r="I1182" i="7"/>
  <c r="I1183" i="7"/>
  <c r="I1184" i="7"/>
  <c r="I1185" i="7"/>
  <c r="I1186" i="7"/>
  <c r="I1187" i="7"/>
  <c r="I1188" i="7"/>
  <c r="I1189" i="7"/>
  <c r="I44" i="7"/>
  <c r="I45" i="7"/>
  <c r="I46" i="7"/>
  <c r="I1190" i="7"/>
  <c r="I47" i="7"/>
  <c r="I1191" i="7"/>
  <c r="I1192" i="7"/>
  <c r="I1193" i="7"/>
  <c r="I1194" i="7"/>
  <c r="I48" i="7"/>
  <c r="I1195" i="7"/>
  <c r="I1196" i="7"/>
  <c r="I1197" i="7"/>
  <c r="I1198" i="7"/>
  <c r="I1199" i="7"/>
  <c r="I1200" i="7"/>
  <c r="I1201" i="7"/>
  <c r="I1202" i="7"/>
  <c r="I1203" i="7"/>
  <c r="I1204" i="7"/>
  <c r="I1205" i="7"/>
  <c r="I49" i="7"/>
  <c r="I1206" i="7"/>
  <c r="I50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51" i="7"/>
  <c r="I1220" i="7"/>
  <c r="I1221" i="7"/>
  <c r="I1222" i="7"/>
  <c r="I1223" i="7"/>
  <c r="I1224" i="7"/>
  <c r="I1225" i="7"/>
  <c r="I1226" i="7"/>
  <c r="I52" i="7"/>
  <c r="I1227" i="7"/>
  <c r="I1228" i="7"/>
  <c r="I53" i="7"/>
  <c r="I1229" i="7"/>
  <c r="I1230" i="7"/>
  <c r="I1231" i="7"/>
  <c r="I54" i="7"/>
  <c r="I1232" i="7"/>
  <c r="I1233" i="7"/>
  <c r="I1234" i="7"/>
  <c r="I1235" i="7"/>
  <c r="I55" i="7"/>
  <c r="I1236" i="7"/>
  <c r="I56" i="7"/>
  <c r="I1237" i="7"/>
  <c r="I1238" i="7"/>
  <c r="I57" i="7"/>
  <c r="I1239" i="7"/>
  <c r="I1240" i="7"/>
  <c r="I1241" i="7"/>
  <c r="I1242" i="7"/>
  <c r="I58" i="7"/>
  <c r="I1243" i="7"/>
  <c r="I59" i="7"/>
  <c r="I1244" i="7"/>
  <c r="I60" i="7"/>
  <c r="I1245" i="7"/>
  <c r="I61" i="7"/>
  <c r="I62" i="7"/>
  <c r="I63" i="7"/>
  <c r="I1246" i="7"/>
  <c r="I1247" i="7"/>
  <c r="I1248" i="7"/>
  <c r="I1249" i="7"/>
  <c r="I1250" i="7"/>
  <c r="I1251" i="7"/>
  <c r="I64" i="7"/>
  <c r="I1252" i="7"/>
  <c r="I1253" i="7"/>
  <c r="I1254" i="7"/>
  <c r="I1255" i="7"/>
  <c r="I1256" i="7"/>
  <c r="I1257" i="7"/>
  <c r="I1258" i="7"/>
  <c r="I1259" i="7"/>
  <c r="I1260" i="7"/>
  <c r="I1261" i="7"/>
  <c r="I65" i="7"/>
  <c r="I1262" i="7"/>
  <c r="I1263" i="7"/>
  <c r="I1264" i="7"/>
  <c r="I1265" i="7"/>
  <c r="I1266" i="7"/>
  <c r="I1267" i="7"/>
  <c r="I1268" i="7"/>
  <c r="I1269" i="7"/>
  <c r="I66" i="7"/>
  <c r="I1270" i="7"/>
  <c r="I1271" i="7"/>
  <c r="I1272" i="7"/>
  <c r="I1273" i="7"/>
  <c r="I1274" i="7"/>
  <c r="I1275" i="7"/>
  <c r="I67" i="7"/>
  <c r="I68" i="7"/>
  <c r="I1276" i="7"/>
  <c r="I1277" i="7"/>
  <c r="I1278" i="7"/>
  <c r="I1279" i="7"/>
  <c r="I1280" i="7"/>
  <c r="I1281" i="7"/>
  <c r="I69" i="7"/>
  <c r="I70" i="7"/>
  <c r="I71" i="7"/>
  <c r="I1282" i="7"/>
  <c r="I72" i="7"/>
  <c r="I1283" i="7"/>
  <c r="I1284" i="7"/>
  <c r="I1285" i="7"/>
  <c r="I73" i="7"/>
  <c r="I1286" i="7"/>
  <c r="I1287" i="7"/>
  <c r="I1288" i="7"/>
  <c r="I1289" i="7"/>
  <c r="I1290" i="7"/>
  <c r="I74" i="7"/>
  <c r="I75" i="7"/>
  <c r="I76" i="7"/>
  <c r="I1291" i="7"/>
  <c r="I1292" i="7"/>
  <c r="I77" i="7"/>
  <c r="I1293" i="7"/>
  <c r="I78" i="7"/>
  <c r="I1294" i="7"/>
  <c r="I79" i="7"/>
  <c r="I1295" i="7"/>
  <c r="I80" i="7"/>
  <c r="I1296" i="7"/>
  <c r="I1297" i="7"/>
  <c r="I1298" i="7"/>
  <c r="I1299" i="7"/>
  <c r="I81" i="7"/>
  <c r="I82" i="7"/>
  <c r="I83" i="7"/>
  <c r="I1300" i="7"/>
  <c r="I84" i="7"/>
  <c r="I1301" i="7"/>
  <c r="I1302" i="7"/>
  <c r="I1303" i="7"/>
  <c r="I1304" i="7"/>
  <c r="I85" i="7"/>
  <c r="I1305" i="7"/>
  <c r="I86" i="7"/>
  <c r="I1306" i="7"/>
  <c r="I87" i="7"/>
  <c r="I88" i="7"/>
  <c r="I1307" i="7"/>
  <c r="I1308" i="7"/>
  <c r="I1309" i="7"/>
  <c r="I1310" i="7"/>
  <c r="I1311" i="7"/>
  <c r="I1312" i="7"/>
  <c r="I1313" i="7"/>
  <c r="I89" i="7"/>
  <c r="I90" i="7"/>
  <c r="I91" i="7"/>
  <c r="I92" i="7"/>
  <c r="I1314" i="7"/>
  <c r="I1315" i="7"/>
  <c r="I93" i="7"/>
  <c r="I1316" i="7"/>
  <c r="I1317" i="7"/>
  <c r="I1318" i="7"/>
  <c r="I94" i="7"/>
  <c r="I95" i="7"/>
  <c r="I1319" i="7"/>
  <c r="I1320" i="7"/>
  <c r="I1321" i="7"/>
  <c r="I96" i="7"/>
  <c r="I1322" i="7"/>
  <c r="I97" i="7"/>
  <c r="I1323" i="7"/>
  <c r="I98" i="7"/>
  <c r="I1324" i="7"/>
  <c r="I1325" i="7"/>
  <c r="I1326" i="7"/>
  <c r="I1327" i="7"/>
  <c r="I1328" i="7"/>
  <c r="I99" i="7"/>
  <c r="I1329" i="7"/>
  <c r="I100" i="7"/>
  <c r="I101" i="7"/>
  <c r="I1330" i="7"/>
  <c r="I1331" i="7"/>
  <c r="I102" i="7"/>
  <c r="I1332" i="7"/>
  <c r="I103" i="7"/>
  <c r="I1333" i="7"/>
  <c r="I1334" i="7"/>
  <c r="I1335" i="7"/>
  <c r="I1336" i="7"/>
  <c r="I1337" i="7"/>
  <c r="I104" i="7"/>
  <c r="I1338" i="7"/>
  <c r="I1339" i="7"/>
  <c r="I105" i="7"/>
  <c r="I106" i="7"/>
  <c r="I1340" i="7"/>
  <c r="I1341" i="7"/>
  <c r="I1342" i="7"/>
  <c r="I1343" i="7"/>
  <c r="I107" i="7"/>
  <c r="I108" i="7"/>
  <c r="I1344" i="7"/>
  <c r="I109" i="7"/>
  <c r="I110" i="7"/>
  <c r="I111" i="7"/>
  <c r="I1345" i="7"/>
  <c r="I1346" i="7"/>
  <c r="I1347" i="7"/>
  <c r="I112" i="7"/>
  <c r="I1348" i="7"/>
  <c r="I1349" i="7"/>
  <c r="I1350" i="7"/>
  <c r="I1351" i="7"/>
  <c r="I1352" i="7"/>
  <c r="I1353" i="7"/>
  <c r="I1354" i="7"/>
  <c r="I113" i="7"/>
  <c r="I114" i="7"/>
  <c r="I1355" i="7"/>
  <c r="I1356" i="7"/>
  <c r="I1357" i="7"/>
  <c r="I115" i="7"/>
  <c r="I1358" i="7"/>
  <c r="I116" i="7"/>
  <c r="I1359" i="7"/>
  <c r="I1360" i="7"/>
  <c r="I1361" i="7"/>
  <c r="I1362" i="7"/>
  <c r="I1363" i="7"/>
  <c r="I117" i="7"/>
  <c r="I1364" i="7"/>
  <c r="I1365" i="7"/>
  <c r="I1366" i="7"/>
  <c r="I118" i="7"/>
  <c r="I1367" i="7"/>
  <c r="I1368" i="7"/>
  <c r="I1369" i="7"/>
  <c r="I1370" i="7"/>
  <c r="I1371" i="7"/>
  <c r="I1372" i="7"/>
  <c r="I1373" i="7"/>
  <c r="I1374" i="7"/>
  <c r="I119" i="7"/>
  <c r="I1375" i="7"/>
  <c r="I1376" i="7"/>
  <c r="I120" i="7"/>
  <c r="I121" i="7"/>
  <c r="I1377" i="7"/>
  <c r="I1378" i="7"/>
  <c r="I1379" i="7"/>
  <c r="I1380" i="7"/>
  <c r="I1381" i="7"/>
  <c r="I1382" i="7"/>
  <c r="I1383" i="7"/>
  <c r="I1384" i="7"/>
  <c r="I122" i="7"/>
  <c r="I1385" i="7"/>
  <c r="I123" i="7"/>
  <c r="I1386" i="7"/>
  <c r="I1387" i="7"/>
  <c r="I1388" i="7"/>
  <c r="I1389" i="7"/>
  <c r="I1390" i="7"/>
  <c r="I1391" i="7"/>
  <c r="I124" i="7"/>
  <c r="I1392" i="7"/>
  <c r="I1393" i="7"/>
  <c r="I1394" i="7"/>
  <c r="I1395" i="7"/>
  <c r="I1396" i="7"/>
  <c r="I1397" i="7"/>
  <c r="I125" i="7"/>
  <c r="I1398" i="7"/>
  <c r="I126" i="7"/>
  <c r="I1399" i="7"/>
  <c r="I1400" i="7"/>
  <c r="I127" i="7"/>
  <c r="I1401" i="7"/>
  <c r="I1402" i="7"/>
  <c r="I1403" i="7"/>
  <c r="I128" i="7"/>
  <c r="I1404" i="7"/>
  <c r="I1405" i="7"/>
  <c r="I1406" i="7"/>
  <c r="I1407" i="7"/>
  <c r="I129" i="7"/>
  <c r="I1408" i="7"/>
  <c r="I1409" i="7"/>
  <c r="I1410" i="7"/>
  <c r="I1411" i="7"/>
  <c r="I1412" i="7"/>
  <c r="I130" i="7"/>
  <c r="I131" i="7"/>
  <c r="I1413" i="7"/>
  <c r="I132" i="7"/>
  <c r="I133" i="7"/>
  <c r="I1414" i="7"/>
  <c r="I1415" i="7"/>
  <c r="I1416" i="7"/>
  <c r="I134" i="7"/>
  <c r="I1417" i="7"/>
  <c r="I135" i="7"/>
  <c r="I1418" i="7"/>
  <c r="I136" i="7"/>
  <c r="I1419" i="7"/>
  <c r="I137" i="7"/>
  <c r="I1420" i="7"/>
  <c r="I1421" i="7"/>
  <c r="I138" i="7"/>
  <c r="I1422" i="7"/>
  <c r="I1423" i="7"/>
  <c r="I139" i="7"/>
  <c r="I1424" i="7"/>
  <c r="I1425" i="7"/>
  <c r="I1426" i="7"/>
  <c r="I1427" i="7"/>
  <c r="I140" i="7"/>
  <c r="I141" i="7"/>
  <c r="I142" i="7"/>
  <c r="I1428" i="7"/>
  <c r="I1429" i="7"/>
  <c r="I1430" i="7"/>
  <c r="I143" i="7"/>
  <c r="I144" i="7"/>
  <c r="I1431" i="7"/>
  <c r="I1432" i="7"/>
  <c r="I145" i="7"/>
  <c r="I1433" i="7"/>
  <c r="I146" i="7"/>
  <c r="I147" i="7"/>
  <c r="I1434" i="7"/>
  <c r="I148" i="7"/>
  <c r="I1435" i="7"/>
  <c r="I1436" i="7"/>
  <c r="I1437" i="7"/>
  <c r="I1438" i="7"/>
  <c r="I1439" i="7"/>
  <c r="I149" i="7"/>
  <c r="I1440" i="7"/>
  <c r="I150" i="7"/>
  <c r="I151" i="7"/>
  <c r="I152" i="7"/>
  <c r="I153" i="7"/>
  <c r="I154" i="7"/>
  <c r="I155" i="7"/>
  <c r="I1441" i="7"/>
  <c r="I1442" i="7"/>
  <c r="I1443" i="7"/>
  <c r="I1444" i="7"/>
  <c r="I156" i="7"/>
  <c r="I157" i="7"/>
  <c r="I1445" i="7"/>
  <c r="I158" i="7"/>
  <c r="I159" i="7"/>
  <c r="I1446" i="7"/>
  <c r="I1447" i="7"/>
  <c r="I1448" i="7"/>
  <c r="I1449" i="7"/>
  <c r="I1450" i="7"/>
  <c r="I160" i="7"/>
  <c r="I1451" i="7"/>
  <c r="I161" i="7"/>
  <c r="I1452" i="7"/>
  <c r="I1453" i="7"/>
  <c r="I162" i="7"/>
  <c r="I1454" i="7"/>
  <c r="I1455" i="7"/>
  <c r="I1456" i="7"/>
  <c r="I1457" i="7"/>
  <c r="I1458" i="7"/>
  <c r="I1459" i="7"/>
  <c r="I163" i="7"/>
  <c r="I1460" i="7"/>
  <c r="I1461" i="7"/>
  <c r="I1462" i="7"/>
  <c r="I164" i="7"/>
  <c r="I165" i="7"/>
  <c r="I166" i="7"/>
  <c r="I1463" i="7"/>
  <c r="I1464" i="7"/>
  <c r="I167" i="7"/>
  <c r="I168" i="7"/>
  <c r="I169" i="7"/>
  <c r="I1465" i="7"/>
  <c r="I1466" i="7"/>
  <c r="I1467" i="7"/>
  <c r="I1468" i="7"/>
  <c r="I1469" i="7"/>
  <c r="I170" i="7"/>
  <c r="I1470" i="7"/>
  <c r="I1471" i="7"/>
  <c r="I171" i="7"/>
  <c r="I1472" i="7"/>
  <c r="I172" i="7"/>
  <c r="I1473" i="7"/>
  <c r="I1474" i="7"/>
  <c r="I1475" i="7"/>
  <c r="I173" i="7"/>
  <c r="I1476" i="7"/>
  <c r="I1477" i="7"/>
  <c r="I1478" i="7"/>
  <c r="I174" i="7"/>
  <c r="I1479" i="7"/>
  <c r="I1480" i="7"/>
  <c r="I175" i="7"/>
  <c r="I1481" i="7"/>
  <c r="I1482" i="7"/>
  <c r="I1483" i="7"/>
  <c r="I176" i="7"/>
  <c r="I1484" i="7"/>
  <c r="I1485" i="7"/>
  <c r="I1486" i="7"/>
  <c r="I177" i="7"/>
  <c r="I1487" i="7"/>
  <c r="I178" i="7"/>
  <c r="I1488" i="7"/>
  <c r="I1489" i="7"/>
  <c r="I179" i="7"/>
  <c r="I180" i="7"/>
  <c r="I1490" i="7"/>
  <c r="I1491" i="7"/>
  <c r="I181" i="7"/>
  <c r="I1492" i="7"/>
  <c r="I182" i="7"/>
  <c r="I183" i="7"/>
  <c r="I1493" i="7"/>
  <c r="I184" i="7"/>
  <c r="I1494" i="7"/>
  <c r="I185" i="7"/>
  <c r="I1495" i="7"/>
  <c r="I1496" i="7"/>
  <c r="I1497" i="7"/>
  <c r="I1498" i="7"/>
  <c r="I1499" i="7"/>
  <c r="I186" i="7"/>
  <c r="I187" i="7"/>
  <c r="I188" i="7"/>
  <c r="I189" i="7"/>
  <c r="I1500" i="7"/>
  <c r="I1501" i="7"/>
  <c r="I190" i="7"/>
  <c r="I1502" i="7"/>
  <c r="I1503" i="7"/>
  <c r="I191" i="7"/>
  <c r="I1504" i="7"/>
  <c r="I1505" i="7"/>
  <c r="I192" i="7"/>
  <c r="I193" i="7"/>
  <c r="I1506" i="7"/>
  <c r="I194" i="7"/>
  <c r="I1507" i="7"/>
  <c r="I1508" i="7"/>
  <c r="I1509" i="7"/>
  <c r="I1510" i="7"/>
  <c r="I1511" i="7"/>
  <c r="I195" i="7"/>
  <c r="I1512" i="7"/>
  <c r="I1513" i="7"/>
  <c r="I196" i="7"/>
  <c r="I197" i="7"/>
  <c r="I198" i="7"/>
  <c r="I1514" i="7"/>
  <c r="I199" i="7"/>
  <c r="I200" i="7"/>
  <c r="I201" i="7"/>
  <c r="I1515" i="7"/>
  <c r="I1516" i="7"/>
  <c r="I1517" i="7"/>
  <c r="I202" i="7"/>
  <c r="I203" i="7"/>
  <c r="I204" i="7"/>
  <c r="I205" i="7"/>
  <c r="I1518" i="7"/>
  <c r="I206" i="7"/>
  <c r="I207" i="7"/>
  <c r="I1519" i="7"/>
  <c r="I208" i="7"/>
  <c r="I209" i="7"/>
  <c r="I1520" i="7"/>
  <c r="I1521" i="7"/>
  <c r="I1522" i="7"/>
  <c r="I1523" i="7"/>
  <c r="I210" i="7"/>
  <c r="I211" i="7"/>
  <c r="I1524" i="7"/>
  <c r="I212" i="7"/>
  <c r="I1525" i="7"/>
  <c r="I1526" i="7"/>
  <c r="I1527" i="7"/>
  <c r="I1528" i="7"/>
  <c r="I213" i="7"/>
  <c r="I1529" i="7"/>
  <c r="I214" i="7"/>
  <c r="I215" i="7"/>
  <c r="I216" i="7"/>
  <c r="I1530" i="7"/>
  <c r="I217" i="7"/>
  <c r="I1531" i="7"/>
  <c r="I218" i="7"/>
  <c r="I1532" i="7"/>
  <c r="I219" i="7"/>
  <c r="I1533" i="7"/>
  <c r="I220" i="7"/>
  <c r="I1534" i="7"/>
  <c r="I221" i="7"/>
  <c r="I1535" i="7"/>
  <c r="I1536" i="7"/>
  <c r="I1537" i="7"/>
  <c r="I1538" i="7"/>
  <c r="I222" i="7"/>
  <c r="I1539" i="7"/>
  <c r="I1540" i="7"/>
  <c r="I1541" i="7"/>
  <c r="I223" i="7"/>
  <c r="I224" i="7"/>
  <c r="I225" i="7"/>
  <c r="I1542" i="7"/>
  <c r="I226" i="7"/>
  <c r="I1543" i="7"/>
  <c r="I227" i="7"/>
  <c r="I228" i="7"/>
  <c r="I1544" i="7"/>
  <c r="I229" i="7"/>
  <c r="I230" i="7"/>
  <c r="I231" i="7"/>
  <c r="I232" i="7"/>
  <c r="I1545" i="7"/>
  <c r="I233" i="7"/>
  <c r="I234" i="7"/>
  <c r="I1546" i="7"/>
  <c r="I235" i="7"/>
  <c r="I236" i="7"/>
  <c r="I1547" i="7"/>
  <c r="I1548" i="7"/>
  <c r="I237" i="7"/>
  <c r="I1549" i="7"/>
  <c r="I238" i="7"/>
  <c r="I1550" i="7"/>
  <c r="I239" i="7"/>
  <c r="I240" i="7"/>
  <c r="I241" i="7"/>
  <c r="I242" i="7"/>
  <c r="I243" i="7"/>
  <c r="I1551" i="7"/>
  <c r="I244" i="7"/>
  <c r="I245" i="7"/>
  <c r="I246" i="7"/>
  <c r="I1552" i="7"/>
  <c r="I247" i="7"/>
  <c r="I248" i="7"/>
  <c r="I249" i="7"/>
  <c r="I1553" i="7"/>
  <c r="I1554" i="7"/>
  <c r="I250" i="7"/>
  <c r="I251" i="7"/>
  <c r="I252" i="7"/>
  <c r="I1555" i="7"/>
  <c r="I253" i="7"/>
  <c r="I1556" i="7"/>
  <c r="I254" i="7"/>
  <c r="I255" i="7"/>
  <c r="I1557" i="7"/>
  <c r="I1558" i="7"/>
  <c r="I1559" i="7"/>
  <c r="I256" i="7"/>
  <c r="I257" i="7"/>
  <c r="I258" i="7"/>
  <c r="I1560" i="7"/>
  <c r="I259" i="7"/>
  <c r="I260" i="7"/>
  <c r="I1561" i="7"/>
  <c r="I261" i="7"/>
  <c r="I262" i="7"/>
  <c r="I1562" i="7"/>
  <c r="I263" i="7"/>
  <c r="I264" i="7"/>
  <c r="I265" i="7"/>
  <c r="I1563" i="7"/>
  <c r="I266" i="7"/>
  <c r="I267" i="7"/>
  <c r="I268" i="7"/>
  <c r="I1564" i="7"/>
  <c r="I1565" i="7"/>
  <c r="I269" i="7"/>
  <c r="I1566" i="7"/>
  <c r="I1567" i="7"/>
  <c r="I1568" i="7"/>
  <c r="I1569" i="7"/>
  <c r="I270" i="7"/>
  <c r="I271" i="7"/>
  <c r="I272" i="7"/>
  <c r="I1570" i="7"/>
  <c r="I1571" i="7"/>
  <c r="I273" i="7"/>
  <c r="I274" i="7"/>
  <c r="I1572" i="7"/>
  <c r="I1573" i="7"/>
  <c r="I1574" i="7"/>
  <c r="I1575" i="7"/>
  <c r="I1576" i="7"/>
  <c r="I275" i="7"/>
  <c r="I276" i="7"/>
  <c r="I277" i="7"/>
  <c r="I278" i="7"/>
  <c r="I279" i="7"/>
  <c r="I280" i="7"/>
  <c r="I281" i="7"/>
  <c r="I282" i="7"/>
  <c r="I283" i="7"/>
  <c r="I1577" i="7"/>
  <c r="I1578" i="7"/>
  <c r="I284" i="7"/>
  <c r="I1579" i="7"/>
  <c r="I285" i="7"/>
  <c r="I1580" i="7"/>
  <c r="I1581" i="7"/>
  <c r="I1582" i="7"/>
  <c r="I1583" i="7"/>
  <c r="I286" i="7"/>
  <c r="I287" i="7"/>
  <c r="I288" i="7"/>
  <c r="I289" i="7"/>
  <c r="I290" i="7"/>
  <c r="I1584" i="7"/>
  <c r="I291" i="7"/>
  <c r="I292" i="7"/>
  <c r="I1585" i="7"/>
  <c r="I293" i="7"/>
  <c r="I294" i="7"/>
  <c r="I295" i="7"/>
  <c r="I296" i="7"/>
  <c r="I297" i="7"/>
  <c r="I298" i="7"/>
  <c r="I1586" i="7"/>
  <c r="I1587" i="7"/>
  <c r="I1588" i="7"/>
  <c r="I299" i="7"/>
  <c r="I300" i="7"/>
  <c r="I301" i="7"/>
  <c r="I302" i="7"/>
  <c r="I303" i="7"/>
  <c r="I1589" i="7"/>
  <c r="I1590" i="7"/>
  <c r="I1591" i="7"/>
  <c r="I304" i="7"/>
  <c r="I305" i="7"/>
  <c r="I1592" i="7"/>
  <c r="I306" i="7"/>
  <c r="I307" i="7"/>
  <c r="I308" i="7"/>
  <c r="I1593" i="7"/>
  <c r="I309" i="7"/>
  <c r="I310" i="7"/>
  <c r="I311" i="7"/>
  <c r="I1594" i="7"/>
  <c r="I312" i="7"/>
  <c r="I1595" i="7"/>
  <c r="I313" i="7"/>
  <c r="I314" i="7"/>
  <c r="I1596" i="7"/>
  <c r="I315" i="7"/>
  <c r="I1597" i="7"/>
  <c r="I316" i="7"/>
  <c r="I317" i="7"/>
  <c r="I318" i="7"/>
  <c r="I1598" i="7"/>
  <c r="I1599" i="7"/>
  <c r="I1600" i="7"/>
  <c r="I319" i="7"/>
  <c r="I320" i="7"/>
  <c r="I321" i="7"/>
  <c r="I1601" i="7"/>
  <c r="I1602" i="7"/>
  <c r="I1603" i="7"/>
  <c r="I1604" i="7"/>
  <c r="I322" i="7"/>
  <c r="I1605" i="7"/>
  <c r="I1606" i="7"/>
  <c r="I1607" i="7"/>
  <c r="I1608" i="7"/>
  <c r="I1609" i="7"/>
  <c r="I323" i="7"/>
  <c r="I324" i="7"/>
  <c r="I1610" i="7"/>
  <c r="I325" i="7"/>
  <c r="I1611" i="7"/>
  <c r="I326" i="7"/>
  <c r="I327" i="7"/>
  <c r="I328" i="7"/>
  <c r="I329" i="7"/>
  <c r="I330" i="7"/>
  <c r="I331" i="7"/>
  <c r="I1612" i="7"/>
  <c r="I1613" i="7"/>
  <c r="I332" i="7"/>
  <c r="I1614" i="7"/>
  <c r="I333" i="7"/>
  <c r="I334" i="7"/>
  <c r="I335" i="7"/>
  <c r="I1615" i="7"/>
  <c r="I1616" i="7"/>
  <c r="I336" i="7"/>
  <c r="I1617" i="7"/>
  <c r="I1618" i="7"/>
  <c r="I1619" i="7"/>
  <c r="I1620" i="7"/>
  <c r="I337" i="7"/>
  <c r="I1621" i="7"/>
  <c r="I1622" i="7"/>
  <c r="I338" i="7"/>
  <c r="I339" i="7"/>
  <c r="I340" i="7"/>
  <c r="I341" i="7"/>
  <c r="I342" i="7"/>
  <c r="I343" i="7"/>
  <c r="I344" i="7"/>
  <c r="I345" i="7"/>
  <c r="I346" i="7"/>
  <c r="I347" i="7"/>
  <c r="I348" i="7"/>
  <c r="I1623" i="7"/>
  <c r="I349" i="7"/>
  <c r="I350" i="7"/>
  <c r="I1624" i="7"/>
  <c r="I351" i="7"/>
  <c r="I352" i="7"/>
  <c r="I353" i="7"/>
  <c r="I354" i="7"/>
  <c r="I355" i="7"/>
  <c r="I356" i="7"/>
  <c r="I357" i="7"/>
  <c r="I358" i="7"/>
  <c r="I359" i="7"/>
  <c r="I360" i="7"/>
  <c r="I361" i="7"/>
  <c r="I1625" i="7"/>
  <c r="I362" i="7"/>
  <c r="I1626" i="7"/>
  <c r="I1627" i="7"/>
  <c r="I363" i="7"/>
  <c r="I1628" i="7"/>
  <c r="I1629" i="7"/>
  <c r="I1630" i="7"/>
  <c r="I364" i="7"/>
  <c r="I365" i="7"/>
  <c r="I366" i="7"/>
  <c r="I367" i="7"/>
  <c r="I1631" i="7"/>
  <c r="I1632" i="7"/>
  <c r="I368" i="7"/>
  <c r="I369" i="7"/>
  <c r="I1633" i="7"/>
  <c r="I370" i="7"/>
  <c r="I371" i="7"/>
  <c r="I372" i="7"/>
  <c r="I373" i="7"/>
  <c r="I1634" i="7"/>
  <c r="I1635" i="7"/>
  <c r="I374" i="7"/>
  <c r="I1636" i="7"/>
  <c r="I375" i="7"/>
  <c r="I1637" i="7"/>
  <c r="I376" i="7"/>
  <c r="I377" i="7"/>
  <c r="I1638" i="7"/>
  <c r="I378" i="7"/>
  <c r="I379" i="7"/>
  <c r="I380" i="7"/>
  <c r="I381" i="7"/>
  <c r="I1639" i="7"/>
  <c r="I382" i="7"/>
  <c r="I1640" i="7"/>
  <c r="I383" i="7"/>
  <c r="I1641" i="7"/>
  <c r="I384" i="7"/>
  <c r="I385" i="7"/>
  <c r="I386" i="7"/>
  <c r="I387" i="7"/>
  <c r="I388" i="7"/>
  <c r="I389" i="7"/>
  <c r="I1642" i="7"/>
  <c r="I390" i="7"/>
  <c r="I391" i="7"/>
  <c r="I392" i="7"/>
  <c r="I1643" i="7"/>
  <c r="I393" i="7"/>
  <c r="I394" i="7"/>
  <c r="I395" i="7"/>
  <c r="I396" i="7"/>
  <c r="I1644" i="7"/>
  <c r="I1645" i="7"/>
  <c r="I397" i="7"/>
  <c r="I398" i="7"/>
  <c r="I399" i="7"/>
  <c r="I1646" i="7"/>
  <c r="I400" i="7"/>
  <c r="I401" i="7"/>
  <c r="I402" i="7"/>
  <c r="I403" i="7"/>
  <c r="I404" i="7"/>
  <c r="I405" i="7"/>
  <c r="I1647" i="7"/>
  <c r="I406" i="7"/>
  <c r="I1648" i="7"/>
  <c r="I407" i="7"/>
  <c r="I408" i="7"/>
  <c r="I1649" i="7"/>
  <c r="I409" i="7"/>
  <c r="I410" i="7"/>
  <c r="I411" i="7"/>
  <c r="I1650" i="7"/>
  <c r="I1651" i="7"/>
  <c r="I1652" i="7"/>
  <c r="I1653" i="7"/>
  <c r="I1654" i="7"/>
  <c r="I412" i="7"/>
  <c r="I413" i="7"/>
  <c r="I414" i="7"/>
  <c r="I415" i="7"/>
  <c r="I1655" i="7"/>
  <c r="I416" i="7"/>
  <c r="I1656" i="7"/>
  <c r="I417" i="7"/>
  <c r="I1657" i="7"/>
  <c r="I1658" i="7"/>
  <c r="I418" i="7"/>
  <c r="I1659" i="7"/>
  <c r="I1660" i="7"/>
  <c r="I419" i="7"/>
  <c r="I420" i="7"/>
  <c r="I421" i="7"/>
  <c r="I422" i="7"/>
  <c r="I423" i="7"/>
  <c r="I1661" i="7"/>
  <c r="I1662" i="7"/>
  <c r="I424" i="7"/>
  <c r="I1663" i="7"/>
  <c r="I425" i="7"/>
  <c r="I426" i="7"/>
  <c r="I1664" i="7"/>
  <c r="I1665" i="7"/>
  <c r="I427" i="7"/>
  <c r="I428" i="7"/>
  <c r="I429" i="7"/>
  <c r="I430" i="7"/>
  <c r="I431" i="7"/>
  <c r="I1666" i="7"/>
  <c r="I1667" i="7"/>
  <c r="I1668" i="7"/>
  <c r="I1669" i="7"/>
  <c r="I432" i="7"/>
  <c r="I433" i="7"/>
  <c r="I434" i="7"/>
  <c r="I435" i="7"/>
  <c r="I436" i="7"/>
  <c r="I437" i="7"/>
  <c r="I438" i="7"/>
  <c r="I439" i="7"/>
  <c r="I440" i="7"/>
  <c r="I441" i="7"/>
  <c r="I1670" i="7"/>
  <c r="I442" i="7"/>
  <c r="I443" i="7"/>
  <c r="I444" i="7"/>
  <c r="I1671" i="7"/>
  <c r="I445" i="7"/>
  <c r="I1672" i="7"/>
  <c r="I1673" i="7"/>
  <c r="I446" i="7"/>
  <c r="I447" i="7"/>
  <c r="I1674" i="7"/>
  <c r="I1675" i="7"/>
  <c r="I1676" i="7"/>
  <c r="I448" i="7"/>
  <c r="I449" i="7"/>
  <c r="I1677" i="7"/>
  <c r="I1678" i="7"/>
  <c r="I450" i="7"/>
  <c r="I451" i="7"/>
  <c r="I1679" i="7"/>
  <c r="I452" i="7"/>
  <c r="I1680" i="7"/>
  <c r="I453" i="7"/>
  <c r="I454" i="7"/>
  <c r="I455" i="7"/>
  <c r="I456" i="7"/>
  <c r="I457" i="7"/>
  <c r="I458" i="7"/>
  <c r="I459" i="7"/>
  <c r="I460" i="7"/>
  <c r="I461" i="7"/>
  <c r="I1681" i="7"/>
  <c r="I462" i="7"/>
  <c r="I1682" i="7"/>
  <c r="I463" i="7"/>
  <c r="I1683" i="7"/>
  <c r="I464" i="7"/>
  <c r="I465" i="7"/>
  <c r="I466" i="7"/>
  <c r="I1684" i="7"/>
  <c r="I467" i="7"/>
  <c r="I468" i="7"/>
  <c r="I469" i="7"/>
  <c r="I470" i="7"/>
  <c r="I1685" i="7"/>
  <c r="I471" i="7"/>
  <c r="I472" i="7"/>
  <c r="I473" i="7"/>
  <c r="I474" i="7"/>
  <c r="I1686" i="7"/>
  <c r="I475" i="7"/>
  <c r="I476" i="7"/>
  <c r="I477" i="7"/>
  <c r="I478" i="7"/>
  <c r="I479" i="7"/>
  <c r="I480" i="7"/>
  <c r="I481" i="7"/>
  <c r="I1687" i="7"/>
  <c r="I482" i="7"/>
  <c r="I483" i="7"/>
  <c r="I1688" i="7"/>
  <c r="I484" i="7"/>
  <c r="I485" i="7"/>
  <c r="I486" i="7"/>
  <c r="I487" i="7"/>
  <c r="I1689" i="7"/>
  <c r="I1690" i="7"/>
  <c r="I488" i="7"/>
  <c r="I489" i="7"/>
  <c r="I490" i="7"/>
  <c r="I491" i="7"/>
  <c r="I492" i="7"/>
  <c r="I1691" i="7"/>
  <c r="I1692" i="7"/>
  <c r="I493" i="7"/>
  <c r="I1693" i="7"/>
  <c r="I1694" i="7"/>
  <c r="I1695" i="7"/>
  <c r="I494" i="7"/>
  <c r="I1696" i="7"/>
  <c r="I1697" i="7"/>
  <c r="I495" i="7"/>
  <c r="I496" i="7"/>
  <c r="I1698" i="7"/>
  <c r="I1699" i="7"/>
  <c r="I497" i="7"/>
  <c r="I1700" i="7"/>
  <c r="I498" i="7"/>
  <c r="I499" i="7"/>
  <c r="I500" i="7"/>
  <c r="I501" i="7"/>
  <c r="I502" i="7"/>
  <c r="I503" i="7"/>
  <c r="I1701" i="7"/>
  <c r="I1702" i="7"/>
  <c r="I1703" i="7"/>
  <c r="I504" i="7"/>
  <c r="I505" i="7"/>
  <c r="I506" i="7"/>
  <c r="I507" i="7"/>
  <c r="I1704" i="7"/>
  <c r="I508" i="7"/>
  <c r="I509" i="7"/>
  <c r="I1705" i="7"/>
  <c r="I510" i="7"/>
  <c r="I1706" i="7"/>
  <c r="I511" i="7"/>
  <c r="I512" i="7"/>
  <c r="I513" i="7"/>
  <c r="I514" i="7"/>
  <c r="I515" i="7"/>
  <c r="I516" i="7"/>
  <c r="I1707" i="7"/>
  <c r="I517" i="7"/>
  <c r="I518" i="7"/>
  <c r="I519" i="7"/>
  <c r="I520" i="7"/>
  <c r="I521" i="7"/>
  <c r="I522" i="7"/>
  <c r="I1708" i="7"/>
  <c r="I1709" i="7"/>
  <c r="I523" i="7"/>
  <c r="I524" i="7"/>
  <c r="I525" i="7"/>
  <c r="I526" i="7"/>
  <c r="I527" i="7"/>
  <c r="I528" i="7"/>
  <c r="I529" i="7"/>
  <c r="I1710" i="7"/>
  <c r="I530" i="7"/>
  <c r="I531" i="7"/>
  <c r="I532" i="7"/>
  <c r="I1711" i="7"/>
  <c r="I533" i="7"/>
  <c r="I1712" i="7"/>
  <c r="I534" i="7"/>
  <c r="I535" i="7"/>
  <c r="I1713" i="7"/>
  <c r="I536" i="7"/>
  <c r="I537" i="7"/>
  <c r="I538" i="7"/>
  <c r="I539" i="7"/>
  <c r="I540" i="7"/>
  <c r="I541" i="7"/>
  <c r="I1714" i="7"/>
  <c r="I542" i="7"/>
  <c r="I543" i="7"/>
  <c r="I1715" i="7"/>
  <c r="I1716" i="7"/>
  <c r="I544" i="7"/>
  <c r="I1717" i="7"/>
  <c r="I1718" i="7"/>
  <c r="I545" i="7"/>
  <c r="I546" i="7"/>
  <c r="I547" i="7"/>
  <c r="I548" i="7"/>
  <c r="I549" i="7"/>
  <c r="I550" i="7"/>
  <c r="I1719" i="7"/>
  <c r="I551" i="7"/>
  <c r="I552" i="7"/>
  <c r="I553" i="7"/>
  <c r="I554" i="7"/>
  <c r="I555" i="7"/>
  <c r="I1720" i="7"/>
  <c r="I1721" i="7"/>
  <c r="I556" i="7"/>
  <c r="I557" i="7"/>
  <c r="I1722" i="7"/>
  <c r="I558" i="7"/>
  <c r="I559" i="7"/>
  <c r="I560" i="7"/>
  <c r="I1723" i="7"/>
  <c r="I561" i="7"/>
  <c r="I562" i="7"/>
  <c r="I563" i="7"/>
  <c r="I564" i="7"/>
  <c r="I1724" i="7"/>
  <c r="I565" i="7"/>
  <c r="I566" i="7"/>
  <c r="I567" i="7"/>
  <c r="I568" i="7"/>
  <c r="I569" i="7"/>
  <c r="I570" i="7"/>
  <c r="I571" i="7"/>
  <c r="I572" i="7"/>
  <c r="I573" i="7"/>
  <c r="I574" i="7"/>
  <c r="I1725" i="7"/>
  <c r="I575" i="7"/>
  <c r="I576" i="7"/>
  <c r="I577" i="7"/>
  <c r="I578" i="7"/>
  <c r="I579" i="7"/>
  <c r="I580" i="7"/>
  <c r="I581" i="7"/>
  <c r="I582" i="7"/>
  <c r="I1726" i="7"/>
  <c r="I583" i="7"/>
  <c r="I584" i="7"/>
  <c r="I585" i="7"/>
  <c r="I586" i="7"/>
  <c r="I587" i="7"/>
  <c r="I588" i="7"/>
  <c r="I589" i="7"/>
  <c r="I1727" i="7"/>
  <c r="I590" i="7"/>
  <c r="I591" i="7"/>
  <c r="I592" i="7"/>
  <c r="I593" i="7"/>
  <c r="I594" i="7"/>
  <c r="I595" i="7"/>
  <c r="I596" i="7"/>
  <c r="I597" i="7"/>
  <c r="I598" i="7"/>
  <c r="I599" i="7"/>
  <c r="I600" i="7"/>
  <c r="I1728" i="7"/>
  <c r="I601" i="7"/>
  <c r="I602" i="7"/>
  <c r="I603" i="7"/>
  <c r="I604" i="7"/>
  <c r="I605" i="7"/>
  <c r="I606" i="7"/>
  <c r="I607" i="7"/>
  <c r="I1729" i="7"/>
  <c r="I1730" i="7"/>
  <c r="I608" i="7"/>
  <c r="I609" i="7"/>
  <c r="I1731" i="7"/>
  <c r="I610" i="7"/>
  <c r="I1732" i="7"/>
  <c r="I611" i="7"/>
  <c r="I612" i="7"/>
  <c r="I1733" i="7"/>
  <c r="I1734" i="7"/>
  <c r="I613" i="7"/>
  <c r="I614" i="7"/>
  <c r="I615" i="7"/>
  <c r="I616" i="7"/>
  <c r="I617" i="7"/>
  <c r="I618" i="7"/>
  <c r="I619" i="7"/>
  <c r="I620" i="7"/>
  <c r="I621" i="7"/>
  <c r="I622" i="7"/>
  <c r="I623" i="7"/>
  <c r="I1735" i="7"/>
  <c r="I624" i="7"/>
  <c r="I625" i="7"/>
  <c r="I626" i="7"/>
  <c r="I627" i="7"/>
  <c r="I628" i="7"/>
  <c r="I1736" i="7"/>
  <c r="I629" i="7"/>
  <c r="I630" i="7"/>
  <c r="I631" i="7"/>
  <c r="I632" i="7"/>
  <c r="I1737" i="7"/>
  <c r="I633" i="7"/>
  <c r="I634" i="7"/>
  <c r="I635" i="7"/>
  <c r="I636" i="7"/>
  <c r="I637" i="7"/>
  <c r="I638" i="7"/>
  <c r="I17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1739" i="7"/>
  <c r="I653" i="7"/>
  <c r="I1740" i="7"/>
  <c r="I654" i="7"/>
  <c r="I1741" i="7"/>
  <c r="I655" i="7"/>
  <c r="I1742" i="7"/>
  <c r="I656" i="7"/>
  <c r="I657" i="7"/>
  <c r="I658" i="7"/>
  <c r="I1743" i="7"/>
  <c r="I659" i="7"/>
  <c r="I660" i="7"/>
  <c r="I661" i="7"/>
  <c r="I662" i="7"/>
  <c r="I1744" i="7"/>
  <c r="I663" i="7"/>
  <c r="I664" i="7"/>
  <c r="I665" i="7"/>
  <c r="I666" i="7"/>
  <c r="I1745" i="7"/>
  <c r="I667" i="7"/>
  <c r="I668" i="7"/>
  <c r="I669" i="7"/>
  <c r="I670" i="7"/>
  <c r="I671" i="7"/>
  <c r="I672" i="7"/>
  <c r="I673" i="7"/>
  <c r="I674" i="7"/>
  <c r="I675" i="7"/>
  <c r="I676" i="7"/>
  <c r="I677" i="7"/>
  <c r="I1746" i="7"/>
  <c r="I678" i="7"/>
  <c r="I679" i="7"/>
  <c r="I680" i="7"/>
  <c r="I681" i="7"/>
  <c r="I682" i="7"/>
  <c r="I1747" i="7"/>
  <c r="I683" i="7"/>
  <c r="I1748" i="7"/>
  <c r="I1749" i="7"/>
  <c r="I1750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1751" i="7"/>
  <c r="I1752" i="7"/>
  <c r="I702" i="7"/>
  <c r="I703" i="7"/>
  <c r="I704" i="7"/>
  <c r="I705" i="7"/>
  <c r="I706" i="7"/>
  <c r="I1753" i="7"/>
  <c r="I707" i="7"/>
  <c r="I708" i="7"/>
  <c r="I709" i="7"/>
  <c r="I710" i="7"/>
  <c r="I711" i="7"/>
  <c r="I712" i="7"/>
  <c r="I713" i="7"/>
  <c r="I714" i="7"/>
  <c r="I175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1755" i="7"/>
  <c r="I750" i="7"/>
  <c r="I1756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1757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1758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K5" i="7"/>
  <c r="L5" i="7"/>
  <c r="L12" i="6"/>
  <c r="F2" i="10" l="1"/>
  <c r="D3887" i="10"/>
  <c r="D3886" i="10"/>
  <c r="D3885" i="10"/>
  <c r="D3884" i="10"/>
  <c r="D3883" i="10"/>
  <c r="D3882" i="10"/>
  <c r="D3881" i="10"/>
  <c r="D3880" i="10"/>
  <c r="D3879" i="10"/>
  <c r="D3878" i="10"/>
  <c r="D3877" i="10"/>
  <c r="D3876" i="10"/>
  <c r="D3875" i="10"/>
  <c r="D3874" i="10"/>
  <c r="D3873" i="10"/>
  <c r="D3872" i="10"/>
  <c r="D3871" i="10"/>
  <c r="D3870" i="10"/>
  <c r="D3869" i="10"/>
  <c r="D3868" i="10"/>
  <c r="D3867" i="10"/>
  <c r="D3866" i="10"/>
  <c r="D3865" i="10"/>
  <c r="D3864" i="10"/>
  <c r="D3863" i="10"/>
  <c r="D3862" i="10"/>
  <c r="D3861" i="10"/>
  <c r="D3860" i="10"/>
  <c r="D3859" i="10"/>
  <c r="D3858" i="10"/>
  <c r="D3857" i="10"/>
  <c r="D3856" i="10"/>
  <c r="D3855" i="10"/>
  <c r="D3854" i="10"/>
  <c r="D3853" i="10"/>
  <c r="D3852" i="10"/>
  <c r="D3851" i="10"/>
  <c r="D3850" i="10"/>
  <c r="D3849" i="10"/>
  <c r="D3848" i="10"/>
  <c r="D3847" i="10"/>
  <c r="D3846" i="10"/>
  <c r="D3845" i="10"/>
  <c r="D3844" i="10"/>
  <c r="D3843" i="10"/>
  <c r="D3842" i="10"/>
  <c r="D3841" i="10"/>
  <c r="D3840" i="10"/>
  <c r="D3839" i="10"/>
  <c r="D3838" i="10"/>
  <c r="D3837" i="10"/>
  <c r="D3836" i="10"/>
  <c r="D3835" i="10"/>
  <c r="D3834" i="10"/>
  <c r="D3833" i="10"/>
  <c r="D3832" i="10"/>
  <c r="D3831" i="10"/>
  <c r="D3830" i="10"/>
  <c r="D3829" i="10"/>
  <c r="D3828" i="10"/>
  <c r="D3827" i="10"/>
  <c r="D3826" i="10"/>
  <c r="D3825" i="10"/>
  <c r="D3824" i="10"/>
  <c r="D3823" i="10"/>
  <c r="D3822" i="10"/>
  <c r="D3821" i="10"/>
  <c r="D3820" i="10"/>
  <c r="D3819" i="10"/>
  <c r="D3818" i="10"/>
  <c r="D3817" i="10"/>
  <c r="D3816" i="10"/>
  <c r="D3815" i="10"/>
  <c r="D3814" i="10"/>
  <c r="D3813" i="10"/>
  <c r="D3812" i="10"/>
  <c r="D3811" i="10"/>
  <c r="D3810" i="10"/>
  <c r="D3809" i="10"/>
  <c r="D3808" i="10"/>
  <c r="D3807" i="10"/>
  <c r="D3806" i="10"/>
  <c r="D3805" i="10"/>
  <c r="D3804" i="10"/>
  <c r="D3803" i="10"/>
  <c r="D3802" i="10"/>
  <c r="D3801" i="10"/>
  <c r="D3800" i="10"/>
  <c r="D3799" i="10"/>
  <c r="D3798" i="10"/>
  <c r="D3797" i="10"/>
  <c r="D3796" i="10"/>
  <c r="D3795" i="10"/>
  <c r="D3794" i="10"/>
  <c r="D3793" i="10"/>
  <c r="D3792" i="10"/>
  <c r="D3791" i="10"/>
  <c r="D3790" i="10"/>
  <c r="D3789" i="10"/>
  <c r="D3788" i="10"/>
  <c r="D3787" i="10"/>
  <c r="D3786" i="10"/>
  <c r="D3785" i="10"/>
  <c r="D3784" i="10"/>
  <c r="D3783" i="10"/>
  <c r="D3782" i="10"/>
  <c r="D3781" i="10"/>
  <c r="D3780" i="10"/>
  <c r="D3779" i="10"/>
  <c r="D3778" i="10"/>
  <c r="D3777" i="10"/>
  <c r="D3776" i="10"/>
  <c r="D3775" i="10"/>
  <c r="D3774" i="10"/>
  <c r="D3773" i="10"/>
  <c r="D3772" i="10"/>
  <c r="D3771" i="10"/>
  <c r="D3770" i="10"/>
  <c r="D3769" i="10"/>
  <c r="D3768" i="10"/>
  <c r="D3767" i="10"/>
  <c r="D3766" i="10"/>
  <c r="D3765" i="10"/>
  <c r="D3764" i="10"/>
  <c r="D3763" i="10"/>
  <c r="D3762" i="10"/>
  <c r="D3761" i="10"/>
  <c r="D3760" i="10"/>
  <c r="D3759" i="10"/>
  <c r="D3758" i="10"/>
  <c r="D3757" i="10"/>
  <c r="D3756" i="10"/>
  <c r="D3755" i="10"/>
  <c r="D3754" i="10"/>
  <c r="D3753" i="10"/>
  <c r="D3752" i="10"/>
  <c r="D3751" i="10"/>
  <c r="D3750" i="10"/>
  <c r="D3749" i="10"/>
  <c r="D3748" i="10"/>
  <c r="D3747" i="10"/>
  <c r="D3746" i="10"/>
  <c r="D3745" i="10"/>
  <c r="D3744" i="10"/>
  <c r="D3743" i="10"/>
  <c r="D3742" i="10"/>
  <c r="D3741" i="10"/>
  <c r="D3740" i="10"/>
  <c r="D3739" i="10"/>
  <c r="D3738" i="10"/>
  <c r="D3737" i="10"/>
  <c r="D3736" i="10"/>
  <c r="D3735" i="10"/>
  <c r="D3734" i="10"/>
  <c r="D3733" i="10"/>
  <c r="D3732" i="10"/>
  <c r="D3731" i="10"/>
  <c r="D3730" i="10"/>
  <c r="D3729" i="10"/>
  <c r="D3728" i="10"/>
  <c r="D3727" i="10"/>
  <c r="D3726" i="10"/>
  <c r="D3725" i="10"/>
  <c r="D3724" i="10"/>
  <c r="D3723" i="10"/>
  <c r="D3722" i="10"/>
  <c r="D3721" i="10"/>
  <c r="D3720" i="10"/>
  <c r="D3719" i="10"/>
  <c r="D3718" i="10"/>
  <c r="D3717" i="10"/>
  <c r="D3716" i="10"/>
  <c r="D3715" i="10"/>
  <c r="D3714" i="10"/>
  <c r="D3713" i="10"/>
  <c r="D3712" i="10"/>
  <c r="D3711" i="10"/>
  <c r="D3710" i="10"/>
  <c r="D3709" i="10"/>
  <c r="D3708" i="10"/>
  <c r="D3707" i="10"/>
  <c r="D3706" i="10"/>
  <c r="D3705" i="10"/>
  <c r="D3704" i="10"/>
  <c r="D3703" i="10"/>
  <c r="D3702" i="10"/>
  <c r="D3701" i="10"/>
  <c r="D3700" i="10"/>
  <c r="D3699" i="10"/>
  <c r="D3698" i="10"/>
  <c r="D3697" i="10"/>
  <c r="D3696" i="10"/>
  <c r="D3695" i="10"/>
  <c r="D3694" i="10"/>
  <c r="D3693" i="10"/>
  <c r="D3692" i="10"/>
  <c r="D3691" i="10"/>
  <c r="D3690" i="10"/>
  <c r="D3689" i="10"/>
  <c r="D3688" i="10"/>
  <c r="D3687" i="10"/>
  <c r="D3686" i="10"/>
  <c r="D3685" i="10"/>
  <c r="D3684" i="10"/>
  <c r="D3683" i="10"/>
  <c r="D3682" i="10"/>
  <c r="D3681" i="10"/>
  <c r="D3680" i="10"/>
  <c r="D3679" i="10"/>
  <c r="D3678" i="10"/>
  <c r="D3677" i="10"/>
  <c r="D3676" i="10"/>
  <c r="D3675" i="10"/>
  <c r="D3674" i="10"/>
  <c r="D3673" i="10"/>
  <c r="D3672" i="10"/>
  <c r="D3671" i="10"/>
  <c r="D3670" i="10"/>
  <c r="D3669" i="10"/>
  <c r="D3668" i="10"/>
  <c r="D3667" i="10"/>
  <c r="D3666" i="10"/>
  <c r="D3665" i="10"/>
  <c r="D3664" i="10"/>
  <c r="D3663" i="10"/>
  <c r="D3662" i="10"/>
  <c r="D3661" i="10"/>
  <c r="D3660" i="10"/>
  <c r="D3659" i="10"/>
  <c r="D3658" i="10"/>
  <c r="D3657" i="10"/>
  <c r="D3656" i="10"/>
  <c r="D3655" i="10"/>
  <c r="D3654" i="10"/>
  <c r="D3653" i="10"/>
  <c r="D3652" i="10"/>
  <c r="D3651" i="10"/>
  <c r="D3650" i="10"/>
  <c r="D3649" i="10"/>
  <c r="D3648" i="10"/>
  <c r="D3647" i="10"/>
  <c r="D3646" i="10"/>
  <c r="D3645" i="10"/>
  <c r="D3644" i="10"/>
  <c r="D3643" i="10"/>
  <c r="D3642" i="10"/>
  <c r="D3641" i="10"/>
  <c r="D3640" i="10"/>
  <c r="D3639" i="10"/>
  <c r="D3638" i="10"/>
  <c r="D3637" i="10"/>
  <c r="D3636" i="10"/>
  <c r="D3635" i="10"/>
  <c r="D3634" i="10"/>
  <c r="D3633" i="10"/>
  <c r="D3632" i="10"/>
  <c r="D3631" i="10"/>
  <c r="D3630" i="10"/>
  <c r="D3629" i="10"/>
  <c r="D3628" i="10"/>
  <c r="D3627" i="10"/>
  <c r="D3626" i="10"/>
  <c r="D3625" i="10"/>
  <c r="D3624" i="10"/>
  <c r="D3623" i="10"/>
  <c r="D3622" i="10"/>
  <c r="D3621" i="10"/>
  <c r="D3620" i="10"/>
  <c r="D3619" i="10"/>
  <c r="D3618" i="10"/>
  <c r="D3617" i="10"/>
  <c r="D3616" i="10"/>
  <c r="D3615" i="10"/>
  <c r="D3614" i="10"/>
  <c r="D3613" i="10"/>
  <c r="D3612" i="10"/>
  <c r="D3611" i="10"/>
  <c r="D3610" i="10"/>
  <c r="D3609" i="10"/>
  <c r="D3608" i="10"/>
  <c r="D3607" i="10"/>
  <c r="D3606" i="10"/>
  <c r="D3605" i="10"/>
  <c r="D3604" i="10"/>
  <c r="D3603" i="10"/>
  <c r="D3602" i="10"/>
  <c r="D3601" i="10"/>
  <c r="D3600" i="10"/>
  <c r="D3599" i="10"/>
  <c r="D3598" i="10"/>
  <c r="D3597" i="10"/>
  <c r="D3596" i="10"/>
  <c r="D3595" i="10"/>
  <c r="D3594" i="10"/>
  <c r="D3593" i="10"/>
  <c r="D3592" i="10"/>
  <c r="D3591" i="10"/>
  <c r="D3590" i="10"/>
  <c r="D3589" i="10"/>
  <c r="D3588" i="10"/>
  <c r="D3587" i="10"/>
  <c r="D3586" i="10"/>
  <c r="D3585" i="10"/>
  <c r="D3584" i="10"/>
  <c r="D3583" i="10"/>
  <c r="D3582" i="10"/>
  <c r="D3581" i="10"/>
  <c r="D3580" i="10"/>
  <c r="D3579" i="10"/>
  <c r="D3578" i="10"/>
  <c r="D3577" i="10"/>
  <c r="D3576" i="10"/>
  <c r="D3575" i="10"/>
  <c r="D3574" i="10"/>
  <c r="D3573" i="10"/>
  <c r="D3572" i="10"/>
  <c r="D3571" i="10"/>
  <c r="D3570" i="10"/>
  <c r="D3569" i="10"/>
  <c r="D3568" i="10"/>
  <c r="D3567" i="10"/>
  <c r="D3566" i="10"/>
  <c r="D3565" i="10"/>
  <c r="D3564" i="10"/>
  <c r="D3563" i="10"/>
  <c r="D3562" i="10"/>
  <c r="D3561" i="10"/>
  <c r="D3560" i="10"/>
  <c r="D3559" i="10"/>
  <c r="D3558" i="10"/>
  <c r="D3557" i="10"/>
  <c r="D3556" i="10"/>
  <c r="D3555" i="10"/>
  <c r="D3554" i="10"/>
  <c r="D3553" i="10"/>
  <c r="D3552" i="10"/>
  <c r="D3551" i="10"/>
  <c r="D3550" i="10"/>
  <c r="D3549" i="10"/>
  <c r="D3548" i="10"/>
  <c r="D3547" i="10"/>
  <c r="D3546" i="10"/>
  <c r="D3545" i="10"/>
  <c r="D3544" i="10"/>
  <c r="D3543" i="10"/>
  <c r="D3542" i="10"/>
  <c r="D3541" i="10"/>
  <c r="D3540" i="10"/>
  <c r="D3539" i="10"/>
  <c r="D3538" i="10"/>
  <c r="D3537" i="10"/>
  <c r="D3536" i="10"/>
  <c r="D3535" i="10"/>
  <c r="D3534" i="10"/>
  <c r="D3533" i="10"/>
  <c r="D3532" i="10"/>
  <c r="D3531" i="10"/>
  <c r="D3530" i="10"/>
  <c r="D3529" i="10"/>
  <c r="D3528" i="10"/>
  <c r="D3527" i="10"/>
  <c r="D3526" i="10"/>
  <c r="D3525" i="10"/>
  <c r="D3524" i="10"/>
  <c r="D3523" i="10"/>
  <c r="D3522" i="10"/>
  <c r="D3521" i="10"/>
  <c r="D3520" i="10"/>
  <c r="D3519" i="10"/>
  <c r="D3518" i="10"/>
  <c r="D3517" i="10"/>
  <c r="D3516" i="10"/>
  <c r="D3515" i="10"/>
  <c r="D3514" i="10"/>
  <c r="D3513" i="10"/>
  <c r="D3512" i="10"/>
  <c r="D3511" i="10"/>
  <c r="D3510" i="10"/>
  <c r="D3509" i="10"/>
  <c r="D3508" i="10"/>
  <c r="D3507" i="10"/>
  <c r="D3506" i="10"/>
  <c r="D3505" i="10"/>
  <c r="D3504" i="10"/>
  <c r="D3503" i="10"/>
  <c r="D3502" i="10"/>
  <c r="D3501" i="10"/>
  <c r="D3500" i="10"/>
  <c r="D3499" i="10"/>
  <c r="D3498" i="10"/>
  <c r="D3497" i="10"/>
  <c r="D3496" i="10"/>
  <c r="D3495" i="10"/>
  <c r="D3494" i="10"/>
  <c r="D3493" i="10"/>
  <c r="D3492" i="10"/>
  <c r="D3491" i="10"/>
  <c r="D3490" i="10"/>
  <c r="D3489" i="10"/>
  <c r="D3488" i="10"/>
  <c r="D3487" i="10"/>
  <c r="D3486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D3463" i="10"/>
  <c r="D3462" i="10"/>
  <c r="D3461" i="10"/>
  <c r="D3460" i="10"/>
  <c r="D3459" i="10"/>
  <c r="D3458" i="10"/>
  <c r="D3457" i="10"/>
  <c r="D3456" i="10"/>
  <c r="D3455" i="10"/>
  <c r="D3454" i="10"/>
  <c r="D3453" i="10"/>
  <c r="D3452" i="10"/>
  <c r="D3451" i="10"/>
  <c r="D3450" i="10"/>
  <c r="D3449" i="10"/>
  <c r="D3448" i="10"/>
  <c r="D3447" i="10"/>
  <c r="D3446" i="10"/>
  <c r="D3445" i="10"/>
  <c r="D3444" i="10"/>
  <c r="D3443" i="10"/>
  <c r="D3442" i="10"/>
  <c r="D3441" i="10"/>
  <c r="D3440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D3424" i="10"/>
  <c r="D3423" i="10"/>
  <c r="D3422" i="10"/>
  <c r="D3421" i="10"/>
  <c r="D3420" i="10"/>
  <c r="D3419" i="10"/>
  <c r="D3418" i="10"/>
  <c r="D3417" i="10"/>
  <c r="D3416" i="10"/>
  <c r="D3415" i="10"/>
  <c r="D3414" i="10"/>
  <c r="D3413" i="10"/>
  <c r="D3412" i="10"/>
  <c r="D3411" i="10"/>
  <c r="D3410" i="10"/>
  <c r="D3409" i="10"/>
  <c r="D3408" i="10"/>
  <c r="D3407" i="10"/>
  <c r="D3406" i="10"/>
  <c r="D3405" i="10"/>
  <c r="D3404" i="10"/>
  <c r="D3403" i="10"/>
  <c r="D3402" i="10"/>
  <c r="D3401" i="10"/>
  <c r="D3400" i="10"/>
  <c r="D3399" i="10"/>
  <c r="D3398" i="10"/>
  <c r="D3397" i="10"/>
  <c r="D3396" i="10"/>
  <c r="D3395" i="10"/>
  <c r="D3394" i="10"/>
  <c r="D3393" i="10"/>
  <c r="D3392" i="10"/>
  <c r="D3391" i="10"/>
  <c r="D3390" i="10"/>
  <c r="D3389" i="10"/>
  <c r="D3388" i="10"/>
  <c r="D3387" i="10"/>
  <c r="D3386" i="10"/>
  <c r="D3385" i="10"/>
  <c r="D3384" i="10"/>
  <c r="D3383" i="10"/>
  <c r="D3382" i="10"/>
  <c r="D3381" i="10"/>
  <c r="D3380" i="10"/>
  <c r="D3379" i="10"/>
  <c r="D3378" i="10"/>
  <c r="D3377" i="10"/>
  <c r="D3376" i="10"/>
  <c r="D3375" i="10"/>
  <c r="D3374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D3245" i="10"/>
  <c r="D3244" i="10"/>
  <c r="D3243" i="10"/>
  <c r="D3242" i="10"/>
  <c r="D3241" i="10"/>
  <c r="D3240" i="10"/>
  <c r="D3239" i="10"/>
  <c r="D3238" i="10"/>
  <c r="D3237" i="10"/>
  <c r="D3236" i="10"/>
  <c r="D3235" i="10"/>
  <c r="D3234" i="10"/>
  <c r="D3233" i="10"/>
  <c r="D3232" i="10"/>
  <c r="D3231" i="10"/>
  <c r="D3230" i="10"/>
  <c r="D3229" i="10"/>
  <c r="D3228" i="10"/>
  <c r="D3227" i="10"/>
  <c r="D3226" i="10"/>
  <c r="D3225" i="10"/>
  <c r="D3224" i="10"/>
  <c r="D3223" i="10"/>
  <c r="D3222" i="10"/>
  <c r="D3221" i="10"/>
  <c r="D3220" i="10"/>
  <c r="D3219" i="10"/>
  <c r="D3218" i="10"/>
  <c r="D3217" i="10"/>
  <c r="D3216" i="10"/>
  <c r="D3215" i="10"/>
  <c r="D3214" i="10"/>
  <c r="D3213" i="10"/>
  <c r="D3212" i="10"/>
  <c r="D3211" i="10"/>
  <c r="D3210" i="10"/>
  <c r="D3209" i="10"/>
  <c r="D3208" i="10"/>
  <c r="D3207" i="10"/>
  <c r="D3206" i="10"/>
  <c r="D3205" i="10"/>
  <c r="D3204" i="10"/>
  <c r="D3203" i="10"/>
  <c r="D3202" i="10"/>
  <c r="D3201" i="10"/>
  <c r="D3200" i="10"/>
  <c r="D3199" i="10"/>
  <c r="D3198" i="10"/>
  <c r="D3197" i="10"/>
  <c r="D3196" i="10"/>
  <c r="D3195" i="10"/>
  <c r="D3194" i="10"/>
  <c r="D3193" i="10"/>
  <c r="D3192" i="10"/>
  <c r="D3191" i="10"/>
  <c r="D3190" i="10"/>
  <c r="D3189" i="10"/>
  <c r="D3188" i="10"/>
  <c r="D3187" i="10"/>
  <c r="D3186" i="10"/>
  <c r="D3185" i="10"/>
  <c r="D3184" i="10"/>
  <c r="D3183" i="10"/>
  <c r="D3182" i="10"/>
  <c r="D3181" i="10"/>
  <c r="D3180" i="10"/>
  <c r="D3179" i="10"/>
  <c r="D3178" i="10"/>
  <c r="D3177" i="10"/>
  <c r="D3176" i="10"/>
  <c r="D3175" i="10"/>
  <c r="D3174" i="10"/>
  <c r="D3173" i="10"/>
  <c r="D3172" i="10"/>
  <c r="D3171" i="10"/>
  <c r="D3170" i="10"/>
  <c r="D3169" i="10"/>
  <c r="D3168" i="10"/>
  <c r="D3167" i="10"/>
  <c r="D3166" i="10"/>
  <c r="D3165" i="10"/>
  <c r="D3164" i="10"/>
  <c r="D3163" i="10"/>
  <c r="D3162" i="10"/>
  <c r="D3161" i="10"/>
  <c r="D3160" i="10"/>
  <c r="D3159" i="10"/>
  <c r="D3158" i="10"/>
  <c r="D3157" i="10"/>
  <c r="D3156" i="10"/>
  <c r="D3155" i="10"/>
  <c r="D3154" i="10"/>
  <c r="D3153" i="10"/>
  <c r="D3152" i="10"/>
  <c r="D3151" i="10"/>
  <c r="D3150" i="10"/>
  <c r="D3149" i="10"/>
  <c r="D3148" i="10"/>
  <c r="D3147" i="10"/>
  <c r="D3146" i="10"/>
  <c r="D3145" i="10"/>
  <c r="D3144" i="10"/>
  <c r="D3143" i="10"/>
  <c r="D3142" i="10"/>
  <c r="D3141" i="10"/>
  <c r="D3140" i="10"/>
  <c r="D3139" i="10"/>
  <c r="D3138" i="10"/>
  <c r="D3137" i="10"/>
  <c r="D3136" i="10"/>
  <c r="D3135" i="10"/>
  <c r="D3134" i="10"/>
  <c r="D3133" i="10"/>
  <c r="D3132" i="10"/>
  <c r="D3131" i="10"/>
  <c r="D3130" i="10"/>
  <c r="D3129" i="10"/>
  <c r="D3128" i="10"/>
  <c r="D3127" i="10"/>
  <c r="D3126" i="10"/>
  <c r="D3125" i="10"/>
  <c r="D3124" i="10"/>
  <c r="D3123" i="10"/>
  <c r="D3122" i="10"/>
  <c r="D3121" i="10"/>
  <c r="D3120" i="10"/>
  <c r="D3119" i="10"/>
  <c r="D3118" i="10"/>
  <c r="D3117" i="10"/>
  <c r="D3116" i="10"/>
  <c r="D3115" i="10"/>
  <c r="D3114" i="10"/>
  <c r="D3113" i="10"/>
  <c r="D3112" i="10"/>
  <c r="D3111" i="10"/>
  <c r="D3110" i="10"/>
  <c r="D3109" i="10"/>
  <c r="D3108" i="10"/>
  <c r="D3107" i="10"/>
  <c r="D3106" i="10"/>
  <c r="D3105" i="10"/>
  <c r="D3104" i="10"/>
  <c r="D3103" i="10"/>
  <c r="D3102" i="10"/>
  <c r="D3101" i="10"/>
  <c r="D3100" i="10"/>
  <c r="D3099" i="10"/>
  <c r="D3098" i="10"/>
  <c r="D3097" i="10"/>
  <c r="D3096" i="10"/>
  <c r="D3095" i="10"/>
  <c r="D3094" i="10"/>
  <c r="D3093" i="10"/>
  <c r="D3092" i="10"/>
  <c r="D3091" i="10"/>
  <c r="D3090" i="10"/>
  <c r="D3089" i="10"/>
  <c r="D3088" i="10"/>
  <c r="D3087" i="10"/>
  <c r="D3086" i="10"/>
  <c r="D3085" i="10"/>
  <c r="D3084" i="10"/>
  <c r="D3083" i="10"/>
  <c r="D3082" i="10"/>
  <c r="D3081" i="10"/>
  <c r="D3080" i="10"/>
  <c r="D3079" i="10"/>
  <c r="D3078" i="10"/>
  <c r="D3077" i="10"/>
  <c r="D3076" i="10"/>
  <c r="D3075" i="10"/>
  <c r="D3074" i="10"/>
  <c r="D3073" i="10"/>
  <c r="D3072" i="10"/>
  <c r="D3071" i="10"/>
  <c r="D3070" i="10"/>
  <c r="D3069" i="10"/>
  <c r="D3068" i="10"/>
  <c r="D3067" i="10"/>
  <c r="D3066" i="10"/>
  <c r="D3065" i="10"/>
  <c r="D3064" i="10"/>
  <c r="D3063" i="10"/>
  <c r="D3062" i="10"/>
  <c r="D3061" i="10"/>
  <c r="D3060" i="10"/>
  <c r="D3059" i="10"/>
  <c r="D3058" i="10"/>
  <c r="D3057" i="10"/>
  <c r="D3056" i="10"/>
  <c r="D3055" i="10"/>
  <c r="D3054" i="10"/>
  <c r="D3053" i="10"/>
  <c r="D3052" i="10"/>
  <c r="D3051" i="10"/>
  <c r="D3050" i="10"/>
  <c r="D3049" i="10"/>
  <c r="D3048" i="10"/>
  <c r="D3047" i="10"/>
  <c r="D3046" i="10"/>
  <c r="D3045" i="10"/>
  <c r="D3044" i="10"/>
  <c r="D3043" i="10"/>
  <c r="D3042" i="10"/>
  <c r="D3041" i="10"/>
  <c r="D3040" i="10"/>
  <c r="D3039" i="10"/>
  <c r="D3038" i="10"/>
  <c r="D3037" i="10"/>
  <c r="D3036" i="10"/>
  <c r="D3035" i="10"/>
  <c r="D3034" i="10"/>
  <c r="D3033" i="10"/>
  <c r="D3032" i="10"/>
  <c r="D3031" i="10"/>
  <c r="D3030" i="10"/>
  <c r="D3029" i="10"/>
  <c r="D3028" i="10"/>
  <c r="D3027" i="10"/>
  <c r="D3026" i="10"/>
  <c r="D3025" i="10"/>
  <c r="D3024" i="10"/>
  <c r="D3023" i="10"/>
  <c r="D3022" i="10"/>
  <c r="D3021" i="10"/>
  <c r="D3020" i="10"/>
  <c r="D3019" i="10"/>
  <c r="D3018" i="10"/>
  <c r="D3017" i="10"/>
  <c r="D3016" i="10"/>
  <c r="D3015" i="10"/>
  <c r="D3014" i="10"/>
  <c r="D3013" i="10"/>
  <c r="D3012" i="10"/>
  <c r="D3011" i="10"/>
  <c r="D3010" i="10"/>
  <c r="D3009" i="10"/>
  <c r="D3008" i="10"/>
  <c r="D3007" i="10"/>
  <c r="D3006" i="10"/>
  <c r="D3005" i="10"/>
  <c r="D3004" i="10"/>
  <c r="D3003" i="10"/>
  <c r="D3002" i="10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9" i="6"/>
  <c r="E7" i="5"/>
  <c r="E6" i="5"/>
  <c r="E5" i="5"/>
  <c r="E4" i="5"/>
  <c r="E3" i="5"/>
  <c r="H15" i="2"/>
  <c r="H14" i="2"/>
  <c r="H13" i="2"/>
  <c r="H12" i="2"/>
  <c r="H11" i="2"/>
  <c r="H10" i="2"/>
  <c r="H9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2" i="1"/>
  <c r="I2" i="10" l="1"/>
</calcChain>
</file>

<file path=xl/sharedStrings.xml><?xml version="1.0" encoding="utf-8"?>
<sst xmlns="http://schemas.openxmlformats.org/spreadsheetml/2006/main" count="64090" uniqueCount="10185">
  <si>
    <t>director_name</t>
  </si>
  <si>
    <t>num_critic_for_reviews</t>
  </si>
  <si>
    <t>duration</t>
  </si>
  <si>
    <t>actor_2_name</t>
  </si>
  <si>
    <t>gross</t>
  </si>
  <si>
    <t>genres</t>
  </si>
  <si>
    <t>actor_1_name</t>
  </si>
  <si>
    <t>num_voted_users</t>
  </si>
  <si>
    <t>actor_3_name</t>
  </si>
  <si>
    <t>num_user_for_reviews</t>
  </si>
  <si>
    <t>language</t>
  </si>
  <si>
    <t>country</t>
  </si>
  <si>
    <t>content_rating</t>
  </si>
  <si>
    <t>budget</t>
  </si>
  <si>
    <t>title_year</t>
  </si>
  <si>
    <t>imdb_score</t>
  </si>
  <si>
    <t>James Cameron</t>
  </si>
  <si>
    <t>Joel David Moore</t>
  </si>
  <si>
    <t>CCH Pounder</t>
  </si>
  <si>
    <t>Wes Studi</t>
  </si>
  <si>
    <t>English</t>
  </si>
  <si>
    <t>USA</t>
  </si>
  <si>
    <t>PG-13</t>
  </si>
  <si>
    <t>Gore Verbinski</t>
  </si>
  <si>
    <t>Orlando Bloom</t>
  </si>
  <si>
    <t>Johnny Depp</t>
  </si>
  <si>
    <t>Jack Davenport</t>
  </si>
  <si>
    <t>Sam Mendes</t>
  </si>
  <si>
    <t>Rory Kinnear</t>
  </si>
  <si>
    <t>Christoph Waltz</t>
  </si>
  <si>
    <t>Stephanie Sigman</t>
  </si>
  <si>
    <t>UK</t>
  </si>
  <si>
    <t>Christopher Nolan</t>
  </si>
  <si>
    <t>Christian Bale</t>
  </si>
  <si>
    <t>Tom Hardy</t>
  </si>
  <si>
    <t>Joseph Gordon-Levitt</t>
  </si>
  <si>
    <t>Documentary</t>
  </si>
  <si>
    <t>Andrew Stanton</t>
  </si>
  <si>
    <t>Samantha Morton</t>
  </si>
  <si>
    <t>Daryl Sabara</t>
  </si>
  <si>
    <t>Polly Walker</t>
  </si>
  <si>
    <t>Sam Raimi</t>
  </si>
  <si>
    <t>James Franco</t>
  </si>
  <si>
    <t>J.K. Simmons</t>
  </si>
  <si>
    <t>Kirsten Dunst</t>
  </si>
  <si>
    <t>Nathan Greno</t>
  </si>
  <si>
    <t>Donna Murphy</t>
  </si>
  <si>
    <t>Brad Garrett</t>
  </si>
  <si>
    <t>M.C. Gainey</t>
  </si>
  <si>
    <t>PG</t>
  </si>
  <si>
    <t>Joss Whedon</t>
  </si>
  <si>
    <t>Robert Downey Jr.</t>
  </si>
  <si>
    <t>Chris Hemsworth</t>
  </si>
  <si>
    <t>Scarlett Johansson</t>
  </si>
  <si>
    <t>David Yates</t>
  </si>
  <si>
    <t>Daniel Radcliffe</t>
  </si>
  <si>
    <t>Alan Rickman</t>
  </si>
  <si>
    <t>Rupert Grint</t>
  </si>
  <si>
    <t>Zack Snyder</t>
  </si>
  <si>
    <t>Lauren Cohan</t>
  </si>
  <si>
    <t>Henry Cavill</t>
  </si>
  <si>
    <t>Alan D. Purwin</t>
  </si>
  <si>
    <t>Bryan Singer</t>
  </si>
  <si>
    <t>Marlon Brando</t>
  </si>
  <si>
    <t>Kevin Spacey</t>
  </si>
  <si>
    <t>Frank Langella</t>
  </si>
  <si>
    <t>Marc Forster</t>
  </si>
  <si>
    <t>Mathieu Amalric</t>
  </si>
  <si>
    <t>Giancarlo Giannini</t>
  </si>
  <si>
    <t>Ruth Wilson</t>
  </si>
  <si>
    <t>Tom Wilkinson</t>
  </si>
  <si>
    <t>Christopher Meloni</t>
  </si>
  <si>
    <t>Harry Lennix</t>
  </si>
  <si>
    <t>Andrew Adamson</t>
  </si>
  <si>
    <t>Pierfrancesco Favino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</si>
  <si>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</si>
  <si>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</si>
  <si>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</si>
  <si>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</si>
  <si>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</si>
  <si>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</si>
  <si>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</si>
  <si>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Will Smith</t>
  </si>
  <si>
    <t>Nicole Scherzinger</t>
  </si>
  <si>
    <t>Peter Jackson</t>
  </si>
  <si>
    <t>Adam Brown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</si>
  <si>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</si>
  <si>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</si>
  <si>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</si>
  <si>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</si>
  <si>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</si>
  <si>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</si>
  <si>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</si>
  <si>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</si>
  <si>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</si>
  <si>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Mark Addy</t>
  </si>
  <si>
    <t>Scott Grimes</t>
  </si>
  <si>
    <t>Chris Weitz</t>
  </si>
  <si>
    <t>Eva Green</t>
  </si>
  <si>
    <t>Christopher Lee</t>
  </si>
  <si>
    <t>Kristin Scott Thomas</t>
  </si>
  <si>
    <t>Thomas Kretschmann</t>
  </si>
  <si>
    <t>Naomi Watts</t>
  </si>
  <si>
    <t>Evan Parke</t>
  </si>
  <si>
    <t>Kate Winslet</t>
  </si>
  <si>
    <t>Leonardo DiCaprio</t>
  </si>
  <si>
    <t>Gloria Stuart</t>
  </si>
  <si>
    <t>Anthony Russo</t>
  </si>
  <si>
    <t>Chris Evans</t>
  </si>
  <si>
    <t>Peter Berg</t>
  </si>
  <si>
    <t>Alexander SkarsgÃ¥rd</t>
  </si>
  <si>
    <t>Liam Neeson</t>
  </si>
  <si>
    <t>Tadanobu Asano</t>
  </si>
  <si>
    <t>Colin Trevorrow</t>
  </si>
  <si>
    <t>Judy Greer</t>
  </si>
  <si>
    <t>Bryce Dallas Howard</t>
  </si>
  <si>
    <t>Omar Sy</t>
  </si>
  <si>
    <t>Helen McCrory</t>
  </si>
  <si>
    <t>Albert Finney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</si>
  <si>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</si>
  <si>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</si>
  <si>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</si>
  <si>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</si>
  <si>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</si>
  <si>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</si>
  <si>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</si>
  <si>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Hugh Jackman</t>
  </si>
  <si>
    <t>Daniel Cudmore</t>
  </si>
  <si>
    <t>Canada</t>
  </si>
  <si>
    <t>Dan Scanlon</t>
  </si>
  <si>
    <t>Tyler Labine</t>
  </si>
  <si>
    <t>Steve Buscemi</t>
  </si>
  <si>
    <t>Sean Hayes</t>
  </si>
  <si>
    <t>G</t>
  </si>
  <si>
    <t>Michael Bay</t>
  </si>
  <si>
    <t>Kevin Dunn</t>
  </si>
  <si>
    <t>Glenn Morshower</t>
  </si>
  <si>
    <t>Ramon Rodriguez</t>
  </si>
  <si>
    <t>Sophia Myles</t>
  </si>
  <si>
    <t>Bingbing Li</t>
  </si>
  <si>
    <t>Mila Kunis</t>
  </si>
  <si>
    <t>Tim Holmes</t>
  </si>
  <si>
    <t>B.J. Novak</t>
  </si>
  <si>
    <t>Joseph Kosinski</t>
  </si>
  <si>
    <t>Olivia Wilde</t>
  </si>
  <si>
    <t>Jeff Bridges</t>
  </si>
  <si>
    <t>James Frain</t>
  </si>
  <si>
    <t>John Lasseter</t>
  </si>
  <si>
    <t>Joe Mantegna</t>
  </si>
  <si>
    <t>Eddie Izzard</t>
  </si>
  <si>
    <t>Martin Campbell</t>
  </si>
  <si>
    <t>Temuera Morrison</t>
  </si>
  <si>
    <t>Ryan Reynolds</t>
  </si>
  <si>
    <t>Taika Waititi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</si>
  <si>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</si>
  <si>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</si>
  <si>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</si>
  <si>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</si>
  <si>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</si>
  <si>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</si>
  <si>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</si>
  <si>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</si>
  <si>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Jason Statham</t>
  </si>
  <si>
    <t>Vin Diesel</t>
  </si>
  <si>
    <t>Brad Pitt</t>
  </si>
  <si>
    <t>Peter Capaldi</t>
  </si>
  <si>
    <t>Mireille Enos</t>
  </si>
  <si>
    <t>Jennifer Lawrence</t>
  </si>
  <si>
    <t>J.J. Abrams</t>
  </si>
  <si>
    <t>Bruce Greenwood</t>
  </si>
  <si>
    <t>Benedict Cumberbatch</t>
  </si>
  <si>
    <t>Noel Clarke</t>
  </si>
  <si>
    <t>Ewen Bremner</t>
  </si>
  <si>
    <t>Eddie Marsan</t>
  </si>
  <si>
    <t>Ralph Brown</t>
  </si>
  <si>
    <t>Baz Luhrmann</t>
  </si>
  <si>
    <t>Elizabeth Debicki</t>
  </si>
  <si>
    <t>Steve Bisley</t>
  </si>
  <si>
    <t>Australia</t>
  </si>
  <si>
    <t>Mike Newell</t>
  </si>
  <si>
    <t>Richard Coyle</t>
  </si>
  <si>
    <t>Jake Gyllenhaal</t>
  </si>
  <si>
    <t>Reece Ritchie</t>
  </si>
  <si>
    <t>Guillermo del Toro</t>
  </si>
  <si>
    <t>Clifton Collins Jr.</t>
  </si>
  <si>
    <t>Charlie Hunnam</t>
  </si>
  <si>
    <t>Larry Joe Campbell</t>
  </si>
  <si>
    <t>Lester Speight</t>
  </si>
  <si>
    <t>Steven Spielberg</t>
  </si>
  <si>
    <t>Ray Winstone</t>
  </si>
  <si>
    <t>Harrison Ford</t>
  </si>
  <si>
    <t>Jim Broadbent</t>
  </si>
  <si>
    <t>A.J. Buckley</t>
  </si>
  <si>
    <t>Mark Andrews</t>
  </si>
  <si>
    <t>Kelly Macdonald</t>
  </si>
  <si>
    <t>Julie Walters</t>
  </si>
  <si>
    <t>Justin Lin</t>
  </si>
  <si>
    <t>Melissa Roxburgh</t>
  </si>
  <si>
    <t>Sofia Boutella</t>
  </si>
  <si>
    <t>Lydia Wilson</t>
  </si>
  <si>
    <t>Fred Willard</t>
  </si>
  <si>
    <t>Jeff Garlin</t>
  </si>
  <si>
    <t>Dana Ivey</t>
  </si>
  <si>
    <t>Tzi Ma</t>
  </si>
  <si>
    <t>NoÃ©mie Lenoir</t>
  </si>
  <si>
    <t>Roland Emmerich</t>
  </si>
  <si>
    <t>Liam James</t>
  </si>
  <si>
    <t>Oliver Platt</t>
  </si>
  <si>
    <t>Tom McCarthy</t>
  </si>
  <si>
    <t>Robert Zemeckis</t>
  </si>
  <si>
    <t>Colin Firth</t>
  </si>
  <si>
    <t>Robin Wright</t>
  </si>
  <si>
    <t>Gary Oldman</t>
  </si>
  <si>
    <t>Lana Wachowski</t>
  </si>
  <si>
    <t>Channing Tatum</t>
  </si>
  <si>
    <t>Eddie Redmayne</t>
  </si>
  <si>
    <t>Casper Crump</t>
  </si>
  <si>
    <t>Kiran Shah</t>
  </si>
  <si>
    <t>Shane Rangi</t>
  </si>
  <si>
    <t>Michael Fassbender</t>
  </si>
  <si>
    <t>Tye Sheridan</t>
  </si>
  <si>
    <t>Heath Ledger</t>
  </si>
  <si>
    <t>Morgan Freeman</t>
  </si>
  <si>
    <t>Pete Docter</t>
  </si>
  <si>
    <t>Delroy Lindo</t>
  </si>
  <si>
    <t>Jess Harnell</t>
  </si>
  <si>
    <t>Rob Letterman</t>
  </si>
  <si>
    <t>Rainn Wilson</t>
  </si>
  <si>
    <t>Amy Poehler</t>
  </si>
  <si>
    <t>Stephen Colbert</t>
  </si>
  <si>
    <t>Martin Scorsese</t>
  </si>
  <si>
    <t>ChloÃ« Grace Moretz</t>
  </si>
  <si>
    <t>Salma Hayek</t>
  </si>
  <si>
    <t>Bai Ling</t>
  </si>
  <si>
    <t>Rob Cohen</t>
  </si>
  <si>
    <t>Brendan Fraser</t>
  </si>
  <si>
    <t>Jet Li</t>
  </si>
  <si>
    <t>Russell Wong</t>
  </si>
  <si>
    <t>David Ayer</t>
  </si>
  <si>
    <t>Robin Atkin Downes</t>
  </si>
  <si>
    <t>Ike Barinholtz</t>
  </si>
  <si>
    <t>Tom Shadyac</t>
  </si>
  <si>
    <t>Jimmy Bennett</t>
  </si>
  <si>
    <t>Steve Carell</t>
  </si>
  <si>
    <t>Doug Liman</t>
  </si>
  <si>
    <t>Lara Pulver</t>
  </si>
  <si>
    <t>Tom Cruise</t>
  </si>
  <si>
    <t>Noah Taylor</t>
  </si>
  <si>
    <t>Kevin Reynolds</t>
  </si>
  <si>
    <t>Rick Aviles</t>
  </si>
  <si>
    <t>Jeanne Tripplehorn</t>
  </si>
  <si>
    <t>Zakes Mokae</t>
  </si>
  <si>
    <t>Stephen Sommers</t>
  </si>
  <si>
    <t>Dennis Quaid</t>
  </si>
  <si>
    <t>Leo Howard</t>
  </si>
  <si>
    <t>Mindy Kaling</t>
  </si>
  <si>
    <t>Phyllis Smith</t>
  </si>
  <si>
    <t>Bill Murray</t>
  </si>
  <si>
    <t>Garry Shandling</t>
  </si>
  <si>
    <t>Rupert Sanders</t>
  </si>
  <si>
    <t>Kristen Stewart</t>
  </si>
  <si>
    <t>Robert Stromberg</t>
  </si>
  <si>
    <t>Sharlto Copley</t>
  </si>
  <si>
    <t>Angelina Jolie Pitt</t>
  </si>
  <si>
    <t>Sam Riley</t>
  </si>
  <si>
    <t>Matt Reeves</t>
  </si>
  <si>
    <t>Kodi Smit-McPhee</t>
  </si>
  <si>
    <t>Roland JoffÃ©</t>
  </si>
  <si>
    <t>Belgium</t>
  </si>
  <si>
    <t>R</t>
  </si>
  <si>
    <t>Carl Rinsch</t>
  </si>
  <si>
    <t>Cary-Hiroyuki Tagawa</t>
  </si>
  <si>
    <t>Keanu Reeves</t>
  </si>
  <si>
    <t>Jin Akanishi</t>
  </si>
  <si>
    <t>Hayley Atwell</t>
  </si>
  <si>
    <t>Mike Mitchell</t>
  </si>
  <si>
    <t>Kathy Griffin</t>
  </si>
  <si>
    <t>Jon Hamm</t>
  </si>
  <si>
    <t>Mary Kay Place</t>
  </si>
  <si>
    <t>Brad Bird</t>
  </si>
  <si>
    <t>Chris Bauer</t>
  </si>
  <si>
    <t>Thomas Robinson</t>
  </si>
  <si>
    <t>Don Hall</t>
  </si>
  <si>
    <t>Daniel Henney</t>
  </si>
  <si>
    <t>Damon Wayans Jr.</t>
  </si>
  <si>
    <t>Abraham Benrubi</t>
  </si>
  <si>
    <t>Rich Moore</t>
  </si>
  <si>
    <t>Sarah Silverman</t>
  </si>
  <si>
    <t>Jack McBrayer</t>
  </si>
  <si>
    <t>Joe Lo Truglio</t>
  </si>
  <si>
    <t>Eddie Deezen</t>
  </si>
  <si>
    <t>Peter Scolari</t>
  </si>
  <si>
    <t>Sela Ward</t>
  </si>
  <si>
    <t>Vivica A. Fox</t>
  </si>
  <si>
    <t>Judd Hirsch</t>
  </si>
  <si>
    <t>Dean DeBlois</t>
  </si>
  <si>
    <t>America Ferrera</t>
  </si>
  <si>
    <t>Gerard Butler</t>
  </si>
  <si>
    <t>Craig Ferguson</t>
  </si>
  <si>
    <t>Jonathan Mostow</t>
  </si>
  <si>
    <t>Nick Stahl</t>
  </si>
  <si>
    <t>Carolyn Hennesy</t>
  </si>
  <si>
    <t>James Gunn</t>
  </si>
  <si>
    <t>Bradley Cooper</t>
  </si>
  <si>
    <t>Djimon Hounsou</t>
  </si>
  <si>
    <t>Matthew McConaughey</t>
  </si>
  <si>
    <t>Mackenzie Foy</t>
  </si>
  <si>
    <t>Japanese</t>
  </si>
  <si>
    <t>Japan</t>
  </si>
  <si>
    <t>Jordana Brewster</t>
  </si>
  <si>
    <t>David Fincher</t>
  </si>
  <si>
    <t>Jason Flemyng</t>
  </si>
  <si>
    <t>Julia Ormond</t>
  </si>
  <si>
    <t>Matthew Vaughn</t>
  </si>
  <si>
    <t>Francis Lawrence</t>
  </si>
  <si>
    <t>Philip Seymour Hoffman</t>
  </si>
  <si>
    <t>Josh Hutcherson</t>
  </si>
  <si>
    <t>Jon Turteltaub</t>
  </si>
  <si>
    <t>Omar Benson Miller</t>
  </si>
  <si>
    <t>Nicolas Cage</t>
  </si>
  <si>
    <t>Robert Capron</t>
  </si>
  <si>
    <t>Wolfgang Petersen</t>
  </si>
  <si>
    <t>Mike Vogel</t>
  </si>
  <si>
    <t>Andre Braugher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</si>
  <si>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</si>
  <si>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</si>
  <si>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</si>
  <si>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</si>
  <si>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</si>
  <si>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</si>
  <si>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</si>
  <si>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</si>
  <si>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Ruth Negga</t>
  </si>
  <si>
    <t>Alan Taylor</t>
  </si>
  <si>
    <t>Emilia Clarke</t>
  </si>
  <si>
    <t>Matt Smith</t>
  </si>
  <si>
    <t>Michael Apted</t>
  </si>
  <si>
    <t>Bruce Spence</t>
  </si>
  <si>
    <t>Laura Brent</t>
  </si>
  <si>
    <t>Jaime King</t>
  </si>
  <si>
    <t>Jennifer Garner</t>
  </si>
  <si>
    <t>Mako</t>
  </si>
  <si>
    <t>Michael O'Neill</t>
  </si>
  <si>
    <t>Zack Ward</t>
  </si>
  <si>
    <t>Oliver Stone</t>
  </si>
  <si>
    <t>Anthony Hopkins</t>
  </si>
  <si>
    <t>Brian Blessed</t>
  </si>
  <si>
    <t>Germany</t>
  </si>
  <si>
    <t>Robert Pattinson</t>
  </si>
  <si>
    <t>Fiona Shaw</t>
  </si>
  <si>
    <t>Charlize Theron</t>
  </si>
  <si>
    <t>Alice Braga</t>
  </si>
  <si>
    <t>Willow Smith</t>
  </si>
  <si>
    <t>David Kelly</t>
  </si>
  <si>
    <t>Janeane Garofalo</t>
  </si>
  <si>
    <t>Brian Dennehy</t>
  </si>
  <si>
    <t>Eric Darnell</t>
  </si>
  <si>
    <t>Jada Pinkett Smith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</si>
  <si>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</si>
  <si>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</si>
  <si>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</si>
  <si>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</si>
  <si>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</si>
  <si>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</si>
  <si>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</si>
  <si>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Dominic Monaghan</t>
  </si>
  <si>
    <t>Collin Chou</t>
  </si>
  <si>
    <t>Essie Davis</t>
  </si>
  <si>
    <t>Nona Gaye</t>
  </si>
  <si>
    <t>Chris Buck</t>
  </si>
  <si>
    <t>Maurice LaMarche</t>
  </si>
  <si>
    <t>Josh Gad</t>
  </si>
  <si>
    <t>Livvy Stubenrauch</t>
  </si>
  <si>
    <t>Daniel Bernhardt</t>
  </si>
  <si>
    <t>Steve Bastoni</t>
  </si>
  <si>
    <t>Helmut Bakaitis</t>
  </si>
  <si>
    <t>Natalie Portman</t>
  </si>
  <si>
    <t>George Miller</t>
  </si>
  <si>
    <t>ZoÃ« Kravitz</t>
  </si>
  <si>
    <t>Ron Howard</t>
  </si>
  <si>
    <t>Ayelet Zurer</t>
  </si>
  <si>
    <t>Armin Mueller-Stahl</t>
  </si>
  <si>
    <t>Kenneth Branagh</t>
  </si>
  <si>
    <t>Byron Howard</t>
  </si>
  <si>
    <t>Diedrich Bader</t>
  </si>
  <si>
    <t>James Lipton</t>
  </si>
  <si>
    <t>Hoyt Yeatman</t>
  </si>
  <si>
    <t>Piper Mackenzie Harris</t>
  </si>
  <si>
    <t>Kelli Garner</t>
  </si>
  <si>
    <t>Niecy Nash</t>
  </si>
  <si>
    <t>Jonathan Liebesman</t>
  </si>
  <si>
    <t>Edgar RamÃ­rez</t>
  </si>
  <si>
    <t>Lily James</t>
  </si>
  <si>
    <t>Christopher McQuarrie</t>
  </si>
  <si>
    <t>Jeremy Renner</t>
  </si>
  <si>
    <t>Sean Harris</t>
  </si>
  <si>
    <t>China</t>
  </si>
  <si>
    <t>Joe Johnston</t>
  </si>
  <si>
    <t>Simon Merrells</t>
  </si>
  <si>
    <t>Art Malik</t>
  </si>
  <si>
    <t>Steve Hickner</t>
  </si>
  <si>
    <t>Oprah Winfrey</t>
  </si>
  <si>
    <t>Matthew Broderick</t>
  </si>
  <si>
    <t>Rip Torn</t>
  </si>
  <si>
    <t>Jennifer Yuh Nelson</t>
  </si>
  <si>
    <t>Mike Bell</t>
  </si>
  <si>
    <t>M. Night Shyamalan</t>
  </si>
  <si>
    <t>Noah Ringer</t>
  </si>
  <si>
    <t>Seychelle Gabriel</t>
  </si>
  <si>
    <t>Aasif Mandvi</t>
  </si>
  <si>
    <t>Jake Weber</t>
  </si>
  <si>
    <t>Matt Craven</t>
  </si>
  <si>
    <t>Simon Wells</t>
  </si>
  <si>
    <t>Dan Fogler</t>
  </si>
  <si>
    <t>Elisabeth Harnois</t>
  </si>
  <si>
    <t>Tom Everett Scott</t>
  </si>
  <si>
    <t>David Bowers</t>
  </si>
  <si>
    <t>David Suchet</t>
  </si>
  <si>
    <t>Joe Wright</t>
  </si>
  <si>
    <t>Cara Delevingne</t>
  </si>
  <si>
    <t>Nonso Anozie</t>
  </si>
  <si>
    <t>Rob Minkoff</t>
  </si>
  <si>
    <t>Zach Callison</t>
  </si>
  <si>
    <t>Ty Burrell</t>
  </si>
  <si>
    <t>Karan Brar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</si>
  <si>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</si>
  <si>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</si>
  <si>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</si>
  <si>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</si>
  <si>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</si>
  <si>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</si>
  <si>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</si>
  <si>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</si>
  <si>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Kate McKinnon</t>
  </si>
  <si>
    <t>Ed Begley Jr.</t>
  </si>
  <si>
    <t>Zach Woods</t>
  </si>
  <si>
    <t>Bruce Willis</t>
  </si>
  <si>
    <t>Will Patton</t>
  </si>
  <si>
    <t>Rosario Dawson</t>
  </si>
  <si>
    <t>Sebastian RochÃ©</t>
  </si>
  <si>
    <t>Alessandro Carloni</t>
  </si>
  <si>
    <t>Wayne Knight</t>
  </si>
  <si>
    <t>Michael Nyqvist</t>
  </si>
  <si>
    <t>Peter Ramsey</t>
  </si>
  <si>
    <t>Kamil McFadden</t>
  </si>
  <si>
    <t>Khamani Griffin</t>
  </si>
  <si>
    <t>Dean Parisot</t>
  </si>
  <si>
    <t>Richard Burgi</t>
  </si>
  <si>
    <t>John Michael Higgins</t>
  </si>
  <si>
    <t>David Herman</t>
  </si>
  <si>
    <t>Edward Zwick</t>
  </si>
  <si>
    <t>Tony Goldwyn</t>
  </si>
  <si>
    <t>Chad Lindberg</t>
  </si>
  <si>
    <t>MarÃ­a Valverde</t>
  </si>
  <si>
    <t>Ben Mendelsohn</t>
  </si>
  <si>
    <t>Leonard Nimoy</t>
  </si>
  <si>
    <t>Alex Proyas</t>
  </si>
  <si>
    <t>Elodie Yung</t>
  </si>
  <si>
    <t>Bryan Brown</t>
  </si>
  <si>
    <t>Joe Morton</t>
  </si>
  <si>
    <t>Sam Shepard</t>
  </si>
  <si>
    <t>Richard Roxburgh</t>
  </si>
  <si>
    <t>Billy Crudup</t>
  </si>
  <si>
    <t>Matt Frewer</t>
  </si>
  <si>
    <t>Stephen McHattie</t>
  </si>
  <si>
    <t>Richard Donner</t>
  </si>
  <si>
    <t>Rene Russo</t>
  </si>
  <si>
    <t>Darlene Love</t>
  </si>
  <si>
    <t>Ang Lee</t>
  </si>
  <si>
    <t>Regi Davis</t>
  </si>
  <si>
    <t>Kevin Rankin</t>
  </si>
  <si>
    <t>Celia Weston</t>
  </si>
  <si>
    <t>Jon M. Chu</t>
  </si>
  <si>
    <t>Dwayne Johnson</t>
  </si>
  <si>
    <t>Breck Eisner</t>
  </si>
  <si>
    <t>Hironobu Sakaguchi</t>
  </si>
  <si>
    <t>Ming-Na Wen</t>
  </si>
  <si>
    <t>Jean Simmons</t>
  </si>
  <si>
    <t>Maria Grazia Cucinotta</t>
  </si>
  <si>
    <t>Desmond Llewelyn</t>
  </si>
  <si>
    <t>Peter Weir</t>
  </si>
  <si>
    <t>Lee Ingleby</t>
  </si>
  <si>
    <t>James D'Arcy</t>
  </si>
  <si>
    <t>David Threlfall</t>
  </si>
  <si>
    <t>Bill Condon</t>
  </si>
  <si>
    <t>Taylor Lautner</t>
  </si>
  <si>
    <t>Louis Leterrier</t>
  </si>
  <si>
    <t>Peter Mensah</t>
  </si>
  <si>
    <t>Don Johnson</t>
  </si>
  <si>
    <t>Penelope Wilton</t>
  </si>
  <si>
    <t>Mark Rylance</t>
  </si>
  <si>
    <t>Rafe Spall</t>
  </si>
  <si>
    <t>Alejandro G. IÃ±Ã¡rritu</t>
  </si>
  <si>
    <t>Lukas Haas</t>
  </si>
  <si>
    <t>David Soren</t>
  </si>
  <si>
    <t>Snoop Dogg</t>
  </si>
  <si>
    <t>Ben Schwartz</t>
  </si>
  <si>
    <t>Stephen Root</t>
  </si>
  <si>
    <t>Annet Mahendru</t>
  </si>
  <si>
    <t>Andy Richter</t>
  </si>
  <si>
    <t>Paul Greengrass</t>
  </si>
  <si>
    <t>Matt Damon</t>
  </si>
  <si>
    <t>Mark Osborne</t>
  </si>
  <si>
    <t>Peyton Reed</t>
  </si>
  <si>
    <t>T.I.</t>
  </si>
  <si>
    <t>Sandra Ellis Lafferty</t>
  </si>
  <si>
    <t>Tim Johnson</t>
  </si>
  <si>
    <t>Matt Jones</t>
  </si>
  <si>
    <t>Jim Parsons</t>
  </si>
  <si>
    <t>April Winchell</t>
  </si>
  <si>
    <t>Lisa Ann Walter</t>
  </si>
  <si>
    <t>Rick Gonzalez</t>
  </si>
  <si>
    <t>Henry Rollins</t>
  </si>
  <si>
    <t>Jordi MollÃ </t>
  </si>
  <si>
    <t>Constance Marie</t>
  </si>
  <si>
    <t>Amy Sedaris</t>
  </si>
  <si>
    <t>Phillip Noyce</t>
  </si>
  <si>
    <t>August Diehl</t>
  </si>
  <si>
    <t>Darren Aronofsky</t>
  </si>
  <si>
    <t>Emma Watson</t>
  </si>
  <si>
    <t>Logan Lerman</t>
  </si>
  <si>
    <t>Mackenzie Crook</t>
  </si>
  <si>
    <t>Toby Jones</t>
  </si>
  <si>
    <t>Tony Curran</t>
  </si>
  <si>
    <t>Alfonso CuarÃ³n</t>
  </si>
  <si>
    <t>Eddie Baroo</t>
  </si>
  <si>
    <t>Eric Leighton</t>
  </si>
  <si>
    <t>D.B. Sweeney</t>
  </si>
  <si>
    <t>Alfre Woodard</t>
  </si>
  <si>
    <t>Della Reese</t>
  </si>
  <si>
    <t>Dave Legeno</t>
  </si>
  <si>
    <t>Ralph Ineson</t>
  </si>
  <si>
    <t>Tom McGrath</t>
  </si>
  <si>
    <t>Will Ferrell</t>
  </si>
  <si>
    <t>Chris Columbus</t>
  </si>
  <si>
    <t>Verne Troyer</t>
  </si>
  <si>
    <t>Robert Schwentke</t>
  </si>
  <si>
    <t>Stephanie Szostak</t>
  </si>
  <si>
    <t>Fantasy</t>
  </si>
  <si>
    <t>Seth Gabel</t>
  </si>
  <si>
    <t>JÃ¼rgen Prochnow</t>
  </si>
  <si>
    <t>Carlos Saldanha</t>
  </si>
  <si>
    <t>Rachel Crow</t>
  </si>
  <si>
    <t>Miguel Ferrer</t>
  </si>
  <si>
    <t>Jeffrey Garcia</t>
  </si>
  <si>
    <t>Bruce Davison</t>
  </si>
  <si>
    <t>Aaron Stanford</t>
  </si>
  <si>
    <t>Guy Ritchie</t>
  </si>
  <si>
    <t>Paul Anderson</t>
  </si>
  <si>
    <t>Alexa Davalos</t>
  </si>
  <si>
    <t>Paul Verhoeven</t>
  </si>
  <si>
    <t>Rachel Ticotin</t>
  </si>
  <si>
    <t>Ronny Cox</t>
  </si>
  <si>
    <t>Marshall Bell</t>
  </si>
  <si>
    <t>John McTiernan</t>
  </si>
  <si>
    <t>Vladimir Kulich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</si>
  <si>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</si>
  <si>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</si>
  <si>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</si>
  <si>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</si>
  <si>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</si>
  <si>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</si>
  <si>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</si>
  <si>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John Glover</t>
  </si>
  <si>
    <t>T.J. Thyne</t>
  </si>
  <si>
    <t>Clint Howard</t>
  </si>
  <si>
    <t>Molly Shannon</t>
  </si>
  <si>
    <t>John Woo</t>
  </si>
  <si>
    <t>Dougray Scott</t>
  </si>
  <si>
    <t>Mary Elizabeth Mastrantonio</t>
  </si>
  <si>
    <t>Karen Allen</t>
  </si>
  <si>
    <t>Bob Gunton</t>
  </si>
  <si>
    <t>Tim Story</t>
  </si>
  <si>
    <t>Ioan Gruffudd</t>
  </si>
  <si>
    <t>Suraj Sharma</t>
  </si>
  <si>
    <t>Tabu</t>
  </si>
  <si>
    <t>Mark Steven Johnson</t>
  </si>
  <si>
    <t>Matt Long</t>
  </si>
  <si>
    <t>Peter Fonda</t>
  </si>
  <si>
    <t>Riz Ahmed</t>
  </si>
  <si>
    <t>Ato Essandoh</t>
  </si>
  <si>
    <t>Demi Moore</t>
  </si>
  <si>
    <t>Justin Theroux</t>
  </si>
  <si>
    <t>Nathan Lane</t>
  </si>
  <si>
    <t>Melanie Griffith</t>
  </si>
  <si>
    <t>Neill Blomkamp</t>
  </si>
  <si>
    <t>David Twohy</t>
  </si>
  <si>
    <t>Christina Cox</t>
  </si>
  <si>
    <t>JosÃ© Padilha</t>
  </si>
  <si>
    <t>Abbie Cornish</t>
  </si>
  <si>
    <t>Jennifer Ehle</t>
  </si>
  <si>
    <t>Kick Gurry</t>
  </si>
  <si>
    <t>Scott Porter</t>
  </si>
  <si>
    <t>Nicholas Elia</t>
  </si>
  <si>
    <t>James L. Brooks</t>
  </si>
  <si>
    <t>Domenick Lombardozzi</t>
  </si>
  <si>
    <t>Shelley Conn</t>
  </si>
  <si>
    <t>Teyonah Parris</t>
  </si>
  <si>
    <t>James Mangold</t>
  </si>
  <si>
    <t>Marc Blucas</t>
  </si>
  <si>
    <t>ZoÃ« Bell</t>
  </si>
  <si>
    <t>George Lucas</t>
  </si>
  <si>
    <t>Hayden Christensen</t>
  </si>
  <si>
    <t>James Coburn</t>
  </si>
  <si>
    <t>Tao Okamoto</t>
  </si>
  <si>
    <t>Rila Fukushima</t>
  </si>
  <si>
    <t>Ian McDiarmid</t>
  </si>
  <si>
    <t>Kirk De Micco</t>
  </si>
  <si>
    <t>French</t>
  </si>
  <si>
    <t>France</t>
  </si>
  <si>
    <t>Roger Willie</t>
  </si>
  <si>
    <t>Noah Emmerich</t>
  </si>
  <si>
    <t>Cedric Nicolas-Troyan</t>
  </si>
  <si>
    <t>Danny Woodburn</t>
  </si>
  <si>
    <t>Noel Fisher</t>
  </si>
  <si>
    <t>Jeremy Howard</t>
  </si>
  <si>
    <t>Basher Savage</t>
  </si>
  <si>
    <t>Phaldut Sharma</t>
  </si>
  <si>
    <t>Amy Warren</t>
  </si>
  <si>
    <t>Roger Donaldson</t>
  </si>
  <si>
    <t>Grant Heslov</t>
  </si>
  <si>
    <t>Jamie RenÃ©e Smith</t>
  </si>
  <si>
    <t>Dave Green</t>
  </si>
  <si>
    <t>Stephen Amell</t>
  </si>
  <si>
    <t>Josh Trank</t>
  </si>
  <si>
    <t>Reg E. Cathey</t>
  </si>
  <si>
    <t>Tim Blake Nelson</t>
  </si>
  <si>
    <t>Tim Heidecker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</si>
  <si>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</si>
  <si>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</si>
  <si>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</si>
  <si>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</si>
  <si>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</si>
  <si>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</si>
  <si>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</si>
  <si>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</si>
  <si>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Mini Anden</t>
  </si>
  <si>
    <t>Stephanie March</t>
  </si>
  <si>
    <t>Theo James</t>
  </si>
  <si>
    <t>Mekhi Phifer</t>
  </si>
  <si>
    <t>Adam Scott</t>
  </si>
  <si>
    <t>Frances Conroy</t>
  </si>
  <si>
    <t>Catherine Tate</t>
  </si>
  <si>
    <t>James Corden</t>
  </si>
  <si>
    <t>Olly Alexander</t>
  </si>
  <si>
    <t>Michel Gondry</t>
  </si>
  <si>
    <t>Chad L. Coleman</t>
  </si>
  <si>
    <t>Noam Murro</t>
  </si>
  <si>
    <t>Sullivan Stapleton</t>
  </si>
  <si>
    <t>Raja Gosnell</t>
  </si>
  <si>
    <t>Tim Gunn</t>
  </si>
  <si>
    <t>Mahadeo Shivraj</t>
  </si>
  <si>
    <t>Madison McKinley</t>
  </si>
  <si>
    <t>Will Finn</t>
  </si>
  <si>
    <t>Roseanne Barr</t>
  </si>
  <si>
    <t>G.W. Bailey</t>
  </si>
  <si>
    <t>Torey Michael Adkins</t>
  </si>
  <si>
    <t>Olga Fonda</t>
  </si>
  <si>
    <t>Nancy O'Dell</t>
  </si>
  <si>
    <t>Jacob Tremblay</t>
  </si>
  <si>
    <t>Vanessa Matsui</t>
  </si>
  <si>
    <t>Jan de Bont</t>
  </si>
  <si>
    <t>Jason Patric</t>
  </si>
  <si>
    <t>Lois Chiles</t>
  </si>
  <si>
    <t>Moises Arias</t>
  </si>
  <si>
    <t>Aramis Knight</t>
  </si>
  <si>
    <t>Len Wiseman</t>
  </si>
  <si>
    <t>Jonathan Sadowski</t>
  </si>
  <si>
    <t>Cyril Raffaelli</t>
  </si>
  <si>
    <t>Billy Boyd</t>
  </si>
  <si>
    <t>Frank Coraci</t>
  </si>
  <si>
    <t>CÃ©cile De France</t>
  </si>
  <si>
    <t>Michael Mann</t>
  </si>
  <si>
    <t>Bo Welch</t>
  </si>
  <si>
    <t>Kelly Preston</t>
  </si>
  <si>
    <t>Spencer Breslin</t>
  </si>
  <si>
    <t>Chi McBride</t>
  </si>
  <si>
    <t>Philip Glenister</t>
  </si>
  <si>
    <t>Chazz Palminteri</t>
  </si>
  <si>
    <t>Jeffrey Jones</t>
  </si>
  <si>
    <t>Ron Clements</t>
  </si>
  <si>
    <t>Jenifer Lewis</t>
  </si>
  <si>
    <t>Anika Noni Rose</t>
  </si>
  <si>
    <t>Donald Glover</t>
  </si>
  <si>
    <t>Benedict Wong</t>
  </si>
  <si>
    <t>Comedy</t>
  </si>
  <si>
    <t>Peter Chelsom</t>
  </si>
  <si>
    <t>Warren Beatty</t>
  </si>
  <si>
    <t>Del Zamora</t>
  </si>
  <si>
    <t>New Line</t>
  </si>
  <si>
    <t>Dominic Sena</t>
  </si>
  <si>
    <t>Robert Duvall</t>
  </si>
  <si>
    <t>Connie Nielsen</t>
  </si>
  <si>
    <t>Oliver Reed</t>
  </si>
  <si>
    <t>Frank Grillo</t>
  </si>
  <si>
    <t>Jessica Capshaw</t>
  </si>
  <si>
    <t>Tobias Menzies</t>
  </si>
  <si>
    <t>Ivana Milicevic</t>
  </si>
  <si>
    <t>Estella Warren</t>
  </si>
  <si>
    <t>Erick Avari</t>
  </si>
  <si>
    <t>Jenette Goldstein</t>
  </si>
  <si>
    <t>S. Epatha Merkerson</t>
  </si>
  <si>
    <t>Ruby Dee</t>
  </si>
  <si>
    <t>Denzel Washington</t>
  </si>
  <si>
    <t>RZA</t>
  </si>
  <si>
    <t>Tia Carrere</t>
  </si>
  <si>
    <t>Jamie Lee Curtis</t>
  </si>
  <si>
    <t>Tom Arnold</t>
  </si>
  <si>
    <t>Tony Scott</t>
  </si>
  <si>
    <t>Michael Rispoli</t>
  </si>
  <si>
    <t>Paul Weitz</t>
  </si>
  <si>
    <t>Blythe Danner</t>
  </si>
  <si>
    <t>Robert De Niro</t>
  </si>
  <si>
    <t>Teri Polo</t>
  </si>
  <si>
    <t>Adam McKay</t>
  </si>
  <si>
    <t>Derek Jeter</t>
  </si>
  <si>
    <t>Chuck Russell</t>
  </si>
  <si>
    <t>Vanessa Williams</t>
  </si>
  <si>
    <t>Roma Maffia</t>
  </si>
  <si>
    <t>Quentin Tarantino</t>
  </si>
  <si>
    <t>Gary Trousdale</t>
  </si>
  <si>
    <t>Jason Alexander</t>
  </si>
  <si>
    <t>Bill Fagerbakke</t>
  </si>
  <si>
    <t>Mark Dindal</t>
  </si>
  <si>
    <t>Wendie Malick</t>
  </si>
  <si>
    <t>Eartha Kitt</t>
  </si>
  <si>
    <t>John Fiedler</t>
  </si>
  <si>
    <t>Simon West</t>
  </si>
  <si>
    <t>Sylvester Stallone</t>
  </si>
  <si>
    <t>Armando Riesco</t>
  </si>
  <si>
    <t>Annie Parisse</t>
  </si>
  <si>
    <t>Stefen Fangmeier</t>
  </si>
  <si>
    <t>Ed Speleers</t>
  </si>
  <si>
    <t>Gary Lewis</t>
  </si>
  <si>
    <t>Spike Jonze</t>
  </si>
  <si>
    <t>Ryan Corr</t>
  </si>
  <si>
    <t>Catherine O'Hara</t>
  </si>
  <si>
    <t>Max Records</t>
  </si>
  <si>
    <t>Chris Wedge</t>
  </si>
  <si>
    <t>Emma Kenney</t>
  </si>
  <si>
    <t>Troy Evans</t>
  </si>
  <si>
    <t>Florian Henckel von Donnersmarck</t>
  </si>
  <si>
    <t>Rufus Sewell</t>
  </si>
  <si>
    <t>Peter Hyams</t>
  </si>
  <si>
    <t>Mark Margolis</t>
  </si>
  <si>
    <t>Udo Kier</t>
  </si>
  <si>
    <t>Stephen Collins</t>
  </si>
  <si>
    <t>Rene Auberjonois</t>
  </si>
  <si>
    <t>Debi Mazar</t>
  </si>
  <si>
    <t>Patrick Muldoon</t>
  </si>
  <si>
    <t>Jake Busey</t>
  </si>
  <si>
    <t>Seth Gilliam</t>
  </si>
  <si>
    <t>Tom Tykwer</t>
  </si>
  <si>
    <t>Jim Sturgess</t>
  </si>
  <si>
    <t>Anthony LaPaglia</t>
  </si>
  <si>
    <t>Pitof</t>
  </si>
  <si>
    <t>Christopher Heyerdahl</t>
  </si>
  <si>
    <t>Alex Borstein</t>
  </si>
  <si>
    <t>Ingrid BolsÃ¸ Berdal</t>
  </si>
  <si>
    <t>Michael Wincott</t>
  </si>
  <si>
    <t>Brad Silberling</t>
  </si>
  <si>
    <t>Anna Friel</t>
  </si>
  <si>
    <t>Bobb'e J. Thompson</t>
  </si>
  <si>
    <t>Patrick Hughes</t>
  </si>
  <si>
    <t>Ericson Core</t>
  </si>
  <si>
    <t>Lawrence Guterman</t>
  </si>
  <si>
    <t>Traylor Howard</t>
  </si>
  <si>
    <t>Jamie Kennedy</t>
  </si>
  <si>
    <t>Ben Stein</t>
  </si>
  <si>
    <t>Benjamin Walker</t>
  </si>
  <si>
    <t>Frank Dillane</t>
  </si>
  <si>
    <t>Ron Underwood</t>
  </si>
  <si>
    <t>Randy Quaid</t>
  </si>
  <si>
    <t>Burt Young</t>
  </si>
  <si>
    <t>Sean Huze</t>
  </si>
  <si>
    <t>Igal Naor</t>
  </si>
  <si>
    <t>Steve Martino</t>
  </si>
  <si>
    <t>Venus Schultheis</t>
  </si>
  <si>
    <t>Francesca Capaldi</t>
  </si>
  <si>
    <t>Bill Melendez</t>
  </si>
  <si>
    <t>David Mamet</t>
  </si>
  <si>
    <t>Felicity Huffman</t>
  </si>
  <si>
    <t>Ben Gazzara</t>
  </si>
  <si>
    <t>Campbell Scott</t>
  </si>
  <si>
    <t>Patricia Velasquez</t>
  </si>
  <si>
    <t>Yimou Zhang</t>
  </si>
  <si>
    <t>Ni Ni</t>
  </si>
  <si>
    <t>Shigeo Kobayashi</t>
  </si>
  <si>
    <t>Mandarin</t>
  </si>
  <si>
    <t>Ash Brannon</t>
  </si>
  <si>
    <t>Zooey Deschanel</t>
  </si>
  <si>
    <t>Jon Heder</t>
  </si>
  <si>
    <t>Frank Oz</t>
  </si>
  <si>
    <t>Jon Lovitz</t>
  </si>
  <si>
    <t>Roger Bart</t>
  </si>
  <si>
    <t>Jay Roach</t>
  </si>
  <si>
    <t>Thomas Middleditch</t>
  </si>
  <si>
    <t>Katherine LaNasa</t>
  </si>
  <si>
    <t>Luc Besson</t>
  </si>
  <si>
    <t>Milla Jovovich</t>
  </si>
  <si>
    <t>Michael Patrick King</t>
  </si>
  <si>
    <t>Liza Minnelli</t>
  </si>
  <si>
    <t>Chris Noth</t>
  </si>
  <si>
    <t>Kristin Davis</t>
  </si>
  <si>
    <t>Bibo Bergeron</t>
  </si>
  <si>
    <t>Rosie Perez</t>
  </si>
  <si>
    <t>Frank Welker</t>
  </si>
  <si>
    <t>Elton John</t>
  </si>
  <si>
    <t>Drake</t>
  </si>
  <si>
    <t>Derek Jacobi</t>
  </si>
  <si>
    <t>AJ Michalka</t>
  </si>
  <si>
    <t>Michael Imperioli</t>
  </si>
  <si>
    <t>Alexander Gould</t>
  </si>
  <si>
    <t>Bernard Hill</t>
  </si>
  <si>
    <t>Sergey Bodrov</t>
  </si>
  <si>
    <t>Olivia Williams</t>
  </si>
  <si>
    <t>Chris Barrie</t>
  </si>
  <si>
    <t>Wally Pfister</t>
  </si>
  <si>
    <t>Trevor Morgan</t>
  </si>
  <si>
    <t>Michael Jeter</t>
  </si>
  <si>
    <t>Alessandro Nivola</t>
  </si>
  <si>
    <t>Rupert Wyatt</t>
  </si>
  <si>
    <t>David Oyelowo</t>
  </si>
  <si>
    <t>Mark Waters</t>
  </si>
  <si>
    <t>Tod Fennell</t>
  </si>
  <si>
    <t>Joan Plowright</t>
  </si>
  <si>
    <t>John Moore</t>
  </si>
  <si>
    <t>Cole Hauser</t>
  </si>
  <si>
    <t>Megalyn Echikunwoke</t>
  </si>
  <si>
    <t>John Lee Hancock</t>
  </si>
  <si>
    <t>Craig T. Nelson</t>
  </si>
  <si>
    <t>Holly Hunter</t>
  </si>
  <si>
    <t>Lou Romano</t>
  </si>
  <si>
    <t>Renny Harlin</t>
  </si>
  <si>
    <t>Christopher Masterson</t>
  </si>
  <si>
    <t>Matthew Modine</t>
  </si>
  <si>
    <t>Linda Fiorentino</t>
  </si>
  <si>
    <t>Ethan Suplee</t>
  </si>
  <si>
    <t>John Lone</t>
  </si>
  <si>
    <t>Mei MelanÃ§on</t>
  </si>
  <si>
    <t>Harris Yulin</t>
  </si>
  <si>
    <t>Amber Valletta</t>
  </si>
  <si>
    <t>Miranda Otto</t>
  </si>
  <si>
    <t>Phil Lord</t>
  </si>
  <si>
    <t>Will Forte</t>
  </si>
  <si>
    <t>Al Roker</t>
  </si>
  <si>
    <t>Maile Flanagan</t>
  </si>
  <si>
    <t>Denis Leary</t>
  </si>
  <si>
    <t>Kelly Keaton</t>
  </si>
  <si>
    <t>Ben Stiller</t>
  </si>
  <si>
    <t>Adrian Martinez</t>
  </si>
  <si>
    <t>Joey Slotnick</t>
  </si>
  <si>
    <t>LL Cool J</t>
  </si>
  <si>
    <t>Kelly Lynch</t>
  </si>
  <si>
    <t>Tony Bancroft</t>
  </si>
  <si>
    <t>Harvey Fierstein</t>
  </si>
  <si>
    <t>June Foray</t>
  </si>
  <si>
    <t>Brandon T. Jackson</t>
  </si>
  <si>
    <t>Goran Visnjic</t>
  </si>
  <si>
    <t>Joely Richardson</t>
  </si>
  <si>
    <t>Aldis Hodge</t>
  </si>
  <si>
    <t>Kevin Chamberlin</t>
  </si>
  <si>
    <t>Robert Maillet</t>
  </si>
  <si>
    <t>Timur Bekmambetov</t>
  </si>
  <si>
    <t>Jim Varney</t>
  </si>
  <si>
    <t>Cree Summer</t>
  </si>
  <si>
    <t>Walt Becker</t>
  </si>
  <si>
    <t>Joshua Mikel</t>
  </si>
  <si>
    <t>Bella Thorne</t>
  </si>
  <si>
    <t>Jesse McCartney</t>
  </si>
  <si>
    <t>Dennis Dugan</t>
  </si>
  <si>
    <t>Sayed Badreya</t>
  </si>
  <si>
    <t>Adam Sandler</t>
  </si>
  <si>
    <t>Kevin Nealon</t>
  </si>
  <si>
    <t>Haley Joel Osment</t>
  </si>
  <si>
    <t>Kevin Sussman</t>
  </si>
  <si>
    <t>Rachael Harris</t>
  </si>
  <si>
    <t>Marsha Thomason</t>
  </si>
  <si>
    <t>Marc John Jefferies</t>
  </si>
  <si>
    <t>Tom Skerritt</t>
  </si>
  <si>
    <t>Larry King</t>
  </si>
  <si>
    <t>Kim Dickens</t>
  </si>
  <si>
    <t>Greg Grunberg</t>
  </si>
  <si>
    <t>Sydney Pollack</t>
  </si>
  <si>
    <t>George Harris</t>
  </si>
  <si>
    <t>Curtiss Cook</t>
  </si>
  <si>
    <t>Michael Wright</t>
  </si>
  <si>
    <t>Aboriginal</t>
  </si>
  <si>
    <t>Thor Freudenthal</t>
  </si>
  <si>
    <t>Leven Rambin</t>
  </si>
  <si>
    <t>Sanaa Lathan</t>
  </si>
  <si>
    <t>Michael Byrne</t>
  </si>
  <si>
    <t>Alun Armstrong</t>
  </si>
  <si>
    <t>Velibor Topic</t>
  </si>
  <si>
    <t>Stephen Dillane</t>
  </si>
  <si>
    <t>Catherine McCormack</t>
  </si>
  <si>
    <t>Brian De Palma</t>
  </si>
  <si>
    <t>Kim Delaney</t>
  </si>
  <si>
    <t>Wanda Sykes</t>
  </si>
  <si>
    <t>Will.i.am</t>
  </si>
  <si>
    <t>Mick Jackson</t>
  </si>
  <si>
    <t>Anne Heche</t>
  </si>
  <si>
    <t>Gaby Hoffmann</t>
  </si>
  <si>
    <t>Alan J. Pakula</t>
  </si>
  <si>
    <t>Natascha McElhone</t>
  </si>
  <si>
    <t>Kathryn Bigelow</t>
  </si>
  <si>
    <t>Christian Camargo</t>
  </si>
  <si>
    <t>Lex Shrapnel</t>
  </si>
  <si>
    <t>John Milius</t>
  </si>
  <si>
    <t>William Smith</t>
  </si>
  <si>
    <t>Sandahl Bergman</t>
  </si>
  <si>
    <t>Bruce McGill</t>
  </si>
  <si>
    <t>Paddy Considine</t>
  </si>
  <si>
    <t>Rosemarie DeWitt</t>
  </si>
  <si>
    <t>Andrey Konchalovskiy</t>
  </si>
  <si>
    <t>Shirley Henderson</t>
  </si>
  <si>
    <t>Richard E. Grant</t>
  </si>
  <si>
    <t>Gary Ross</t>
  </si>
  <si>
    <t>Michael Angarano</t>
  </si>
  <si>
    <t>Alan Ruck</t>
  </si>
  <si>
    <t>Jami Gertz</t>
  </si>
  <si>
    <t>Paul Sanchez</t>
  </si>
  <si>
    <t>Nick Searcy</t>
  </si>
  <si>
    <t>Elizabeth Daily</t>
  </si>
  <si>
    <t>Joan Allen</t>
  </si>
  <si>
    <t>Oksana Akinshina</t>
  </si>
  <si>
    <t>Dean Stockwell</t>
  </si>
  <si>
    <t>Elliott Gould</t>
  </si>
  <si>
    <t>Paul W.S. Anderson</t>
  </si>
  <si>
    <t>Genndy Tartakovsky</t>
  </si>
  <si>
    <t>Kevin Lima</t>
  </si>
  <si>
    <t>Teala Dunn</t>
  </si>
  <si>
    <t>Jeff Bennett</t>
  </si>
  <si>
    <t>Fred Tatasciore</t>
  </si>
  <si>
    <t>Caroline Dhavernas</t>
  </si>
  <si>
    <t>Daniel Espinosa</t>
  </si>
  <si>
    <t>Jim Carter</t>
  </si>
  <si>
    <t>Gabourey Sidibe</t>
  </si>
  <si>
    <t>Nancy Meyers</t>
  </si>
  <si>
    <t>Sarah Parish</t>
  </si>
  <si>
    <t>Lisa Bonet</t>
  </si>
  <si>
    <t>Hunter Parrish</t>
  </si>
  <si>
    <t>Meryl Streep</t>
  </si>
  <si>
    <t>Zoe Kazan</t>
  </si>
  <si>
    <t>Al Pacino</t>
  </si>
  <si>
    <t>Roger Allers</t>
  </si>
  <si>
    <t>Debra Messing</t>
  </si>
  <si>
    <t>Jane Krakowski</t>
  </si>
  <si>
    <t>Neil Burger</t>
  </si>
  <si>
    <t>Jean-Jacques Annaud</t>
  </si>
  <si>
    <t>Gabriel Thomson</t>
  </si>
  <si>
    <t>Bob Hoskins</t>
  </si>
  <si>
    <t>Clemens Schick</t>
  </si>
  <si>
    <t>Tom Noonan</t>
  </si>
  <si>
    <t>F. Murray Abraham</t>
  </si>
  <si>
    <t>Li Gong</t>
  </si>
  <si>
    <t>Karl Yune</t>
  </si>
  <si>
    <t>Zachery Ty Bryan</t>
  </si>
  <si>
    <t>Amber Stevens West</t>
  </si>
  <si>
    <t>Nikki Griffin</t>
  </si>
  <si>
    <t>Sarah Smith</t>
  </si>
  <si>
    <t>Imelda Staunton</t>
  </si>
  <si>
    <t>Michael Palin</t>
  </si>
  <si>
    <t>Martin Brest</t>
  </si>
  <si>
    <t>Andrew Davis</t>
  </si>
  <si>
    <t>Rick Worthy</t>
  </si>
  <si>
    <t>Raymond Cruz</t>
  </si>
  <si>
    <t>Jsu Garcia</t>
  </si>
  <si>
    <t>Roy Scheider</t>
  </si>
  <si>
    <t>Tarsem Singh</t>
  </si>
  <si>
    <t>Edgar Wright</t>
  </si>
  <si>
    <t>Kieran Culkin</t>
  </si>
  <si>
    <t>Anna Kendrick</t>
  </si>
  <si>
    <t>Ellen Wong</t>
  </si>
  <si>
    <t>Jon Amiel</t>
  </si>
  <si>
    <t>TchÃ©ky Karyo</t>
  </si>
  <si>
    <t>Rekha Sharma</t>
  </si>
  <si>
    <t>Peter Segal</t>
  </si>
  <si>
    <t>Janet Jackson</t>
  </si>
  <si>
    <t>Larry Miller</t>
  </si>
  <si>
    <t>Chris Elliott</t>
  </si>
  <si>
    <t>Linda Cardellini</t>
  </si>
  <si>
    <t>Sarah Michelle Gellar</t>
  </si>
  <si>
    <t>Miguel A. NÃºÃ±ez Jr.</t>
  </si>
  <si>
    <t>Pete Travis</t>
  </si>
  <si>
    <t>Jason Cope</t>
  </si>
  <si>
    <t>Wood Harris</t>
  </si>
  <si>
    <t>Rakie Ayola</t>
  </si>
  <si>
    <t>Cameron Monaghan</t>
  </si>
  <si>
    <t>Julie Kavner</t>
  </si>
  <si>
    <t>George A. Romero</t>
  </si>
  <si>
    <t>Hal Holbrook</t>
  </si>
  <si>
    <t>Ted Danson</t>
  </si>
  <si>
    <t>Adrienne Barbeau</t>
  </si>
  <si>
    <t>Katt Williams</t>
  </si>
  <si>
    <t>Tom Hulce</t>
  </si>
  <si>
    <t>IvÃ¡n KamarÃ¡s</t>
  </si>
  <si>
    <t>Seth MacFarlane</t>
  </si>
  <si>
    <t>Brian Steele</t>
  </si>
  <si>
    <t>Anthony Edwards</t>
  </si>
  <si>
    <t>Michael Rapaport</t>
  </si>
  <si>
    <t>Vanessa Redgrave</t>
  </si>
  <si>
    <t>Anthony Reynolds</t>
  </si>
  <si>
    <t>Todd Phillips</t>
  </si>
  <si>
    <t>Mason Lee</t>
  </si>
  <si>
    <t>Mike Tyson</t>
  </si>
  <si>
    <t>Andrew Bryniarski</t>
  </si>
  <si>
    <t>Jason Scott Lee</t>
  </si>
  <si>
    <t>David Ogden Stiers</t>
  </si>
  <si>
    <t>Gary Winick</t>
  </si>
  <si>
    <t>Mimi Leder</t>
  </si>
  <si>
    <t>Garrick Hagon</t>
  </si>
  <si>
    <t>Steve Reevis</t>
  </si>
  <si>
    <t>Dalip Singh</t>
  </si>
  <si>
    <t>Lauren Gottlieb</t>
  </si>
  <si>
    <t>Paul Michael Glaser</t>
  </si>
  <si>
    <t>Joseph Sikora</t>
  </si>
  <si>
    <t>Nellie Sciutto</t>
  </si>
  <si>
    <t>Seth Gordon</t>
  </si>
  <si>
    <t>Katy Mixon</t>
  </si>
  <si>
    <t>Drew Carey</t>
  </si>
  <si>
    <t>Paula Abdul</t>
  </si>
  <si>
    <t>Adam Shankman</t>
  </si>
  <si>
    <t>Carmen Electra</t>
  </si>
  <si>
    <t>Kathryn Joosten</t>
  </si>
  <si>
    <t>Jennifer Jason Leigh</t>
  </si>
  <si>
    <t>Liam Aiken</t>
  </si>
  <si>
    <t>Bailee Madison</t>
  </si>
  <si>
    <t>Elden Henson</t>
  </si>
  <si>
    <t>Monica Potter</t>
  </si>
  <si>
    <t>Dave Chappelle</t>
  </si>
  <si>
    <t>D.J. Caruso</t>
  </si>
  <si>
    <t>Ethan Embry</t>
  </si>
  <si>
    <t>Cameron Boyce</t>
  </si>
  <si>
    <t>Anthony Minghella</t>
  </si>
  <si>
    <t>Albert Hughes</t>
  </si>
  <si>
    <t>Les Mayfield</t>
  </si>
  <si>
    <t>Jodi Benson</t>
  </si>
  <si>
    <t>Sam Lloyd</t>
  </si>
  <si>
    <t>Lili Taylor</t>
  </si>
  <si>
    <t>Virginia Madsen</t>
  </si>
  <si>
    <t>Joe Pytka</t>
  </si>
  <si>
    <t>Michael Jordan</t>
  </si>
  <si>
    <t>Henry Czerny</t>
  </si>
  <si>
    <t>Roger Rees</t>
  </si>
  <si>
    <t>William Abadie</t>
  </si>
  <si>
    <t>Scott Derrickson</t>
  </si>
  <si>
    <t>Juan Riedinger</t>
  </si>
  <si>
    <t>Alex McArthur</t>
  </si>
  <si>
    <t>Michael Potts</t>
  </si>
  <si>
    <t>Jim Parrack</t>
  </si>
  <si>
    <t>Ivan Reitman</t>
  </si>
  <si>
    <t>Eric Brevig</t>
  </si>
  <si>
    <t>Tom Cavanagh</t>
  </si>
  <si>
    <t>Josh Robert Thompson</t>
  </si>
  <si>
    <t>Kelly Asbury</t>
  </si>
  <si>
    <t>Charles Napier</t>
  </si>
  <si>
    <t>Zahn McClarnon</t>
  </si>
  <si>
    <t>Leslie Bibb</t>
  </si>
  <si>
    <t>Nicholas Turturro</t>
  </si>
  <si>
    <t>Stephen Hopkins</t>
  </si>
  <si>
    <t>June Lockhart</t>
  </si>
  <si>
    <t>Jonathan Demme</t>
  </si>
  <si>
    <t>Dorian Missick</t>
  </si>
  <si>
    <t>Jose Pablo Cantillo</t>
  </si>
  <si>
    <t>Fran Drescher</t>
  </si>
  <si>
    <t>James Algar</t>
  </si>
  <si>
    <t>Penn Jillette</t>
  </si>
  <si>
    <t>Quincy Jones</t>
  </si>
  <si>
    <t>Russi Taylor</t>
  </si>
  <si>
    <t>Alan Young</t>
  </si>
  <si>
    <t>Josh Stamberg</t>
  </si>
  <si>
    <t>Mika Boorem</t>
  </si>
  <si>
    <t>David Paymer</t>
  </si>
  <si>
    <t>Nick Chinlund</t>
  </si>
  <si>
    <t>Michael Emerson</t>
  </si>
  <si>
    <t>Adrian Alonso</t>
  </si>
  <si>
    <t>Spanish</t>
  </si>
  <si>
    <t>Vincent Ward</t>
  </si>
  <si>
    <t>Annabella Sciorra</t>
  </si>
  <si>
    <t>Rosalind Chao</t>
  </si>
  <si>
    <t>Steven Brill</t>
  </si>
  <si>
    <t>Michael McKean</t>
  </si>
  <si>
    <t>Terry Gilliam</t>
  </si>
  <si>
    <t>Harold Perrineau</t>
  </si>
  <si>
    <t>Devin Ratray</t>
  </si>
  <si>
    <t>Boris Kodjoe</t>
  </si>
  <si>
    <t>Jon Foster</t>
  </si>
  <si>
    <t>Bruce Thomas</t>
  </si>
  <si>
    <t>Viggo Mortensen</t>
  </si>
  <si>
    <t>Amy Brenneman</t>
  </si>
  <si>
    <t>Barry Cook</t>
  </si>
  <si>
    <t>Tiya Sircar</t>
  </si>
  <si>
    <t>Charlie Rowe</t>
  </si>
  <si>
    <t>Madison Rothschild</t>
  </si>
  <si>
    <t>Roger Christian</t>
  </si>
  <si>
    <t>Richard Tyson</t>
  </si>
  <si>
    <t>John Topor</t>
  </si>
  <si>
    <t>Joe Dante</t>
  </si>
  <si>
    <t>Jenna Elfman</t>
  </si>
  <si>
    <t>Heather Locklear</t>
  </si>
  <si>
    <t>Elio Germano</t>
  </si>
  <si>
    <t>Fergie</t>
  </si>
  <si>
    <t>Andrea Di Stefano</t>
  </si>
  <si>
    <t>Kevin Costner</t>
  </si>
  <si>
    <t>Brian Anthony Wilson</t>
  </si>
  <si>
    <t>Larenz Tate</t>
  </si>
  <si>
    <t>Adam Goldberg</t>
  </si>
  <si>
    <t>Glenne Headly</t>
  </si>
  <si>
    <t>Joseph Gilgun</t>
  </si>
  <si>
    <t>Lotte Verbeek</t>
  </si>
  <si>
    <t>Antony Hoffman</t>
  </si>
  <si>
    <t>Val Kilmer</t>
  </si>
  <si>
    <t>Bob Neill</t>
  </si>
  <si>
    <t>Tom Sizemore</t>
  </si>
  <si>
    <t>Adam LeFevre</t>
  </si>
  <si>
    <t>Mia Farrow</t>
  </si>
  <si>
    <t>Penny Balfour</t>
  </si>
  <si>
    <t>Jacques Perrin</t>
  </si>
  <si>
    <t>Pedro ArmendÃ¡riz Jr.</t>
  </si>
  <si>
    <t>Rie Miyazawa</t>
  </si>
  <si>
    <t>Jemima Rooper</t>
  </si>
  <si>
    <t>Currie Graham</t>
  </si>
  <si>
    <t>Sasha Roiz</t>
  </si>
  <si>
    <t>Dylan Schombing</t>
  </si>
  <si>
    <t>Mexico</t>
  </si>
  <si>
    <t>Austin Pendleton</t>
  </si>
  <si>
    <t>Niketa Calame</t>
  </si>
  <si>
    <t>Cody Cameron</t>
  </si>
  <si>
    <t>Melissa Sturm</t>
  </si>
  <si>
    <t>Emily Watson</t>
  </si>
  <si>
    <t>Tim Meadows</t>
  </si>
  <si>
    <t>John Singleton</t>
  </si>
  <si>
    <t>Mo Gallini</t>
  </si>
  <si>
    <t>Oliver Hirschbiegel</t>
  </si>
  <si>
    <t>Veronica Cartwright</t>
  </si>
  <si>
    <t>Jeremy Northam</t>
  </si>
  <si>
    <t>Des McAnuff</t>
  </si>
  <si>
    <t>Jonathan Winters</t>
  </si>
  <si>
    <t>Yarrow Cheney</t>
  </si>
  <si>
    <t>Eric Stonestreet</t>
  </si>
  <si>
    <t>Albert Brooks</t>
  </si>
  <si>
    <t>Stephen Norrington</t>
  </si>
  <si>
    <t>Max Ryan</t>
  </si>
  <si>
    <t>Pierre Coffin</t>
  </si>
  <si>
    <t>Miranda Cosgrove</t>
  </si>
  <si>
    <t>Mary McDonnell</t>
  </si>
  <si>
    <t>Richard Schiff</t>
  </si>
  <si>
    <t>Ariana Richards</t>
  </si>
  <si>
    <t>Vanessa Lee Chester</t>
  </si>
  <si>
    <t>Danny Huston</t>
  </si>
  <si>
    <t>Rita Davies</t>
  </si>
  <si>
    <t>Tyler Mane</t>
  </si>
  <si>
    <t>Michael Biehn</t>
  </si>
  <si>
    <t>Bokeem Woodbine</t>
  </si>
  <si>
    <t>Ray Romano</t>
  </si>
  <si>
    <t>Jay Leno</t>
  </si>
  <si>
    <t>Peter Dante</t>
  </si>
  <si>
    <t>Allen Covert</t>
  </si>
  <si>
    <t>Elijah Kelley</t>
  </si>
  <si>
    <t>Jerry Stiller</t>
  </si>
  <si>
    <t>Paul Dooley</t>
  </si>
  <si>
    <t>Alan Ford</t>
  </si>
  <si>
    <t>Izabella Scorupco</t>
  </si>
  <si>
    <t>David Kellogg</t>
  </si>
  <si>
    <t>Michael Kelly</t>
  </si>
  <si>
    <t>Barry Shabaka Henley</t>
  </si>
  <si>
    <t>Kevin Dillon</t>
  </si>
  <si>
    <t>Yvette Nicole Brown</t>
  </si>
  <si>
    <t>Nicholas Lea</t>
  </si>
  <si>
    <t>Mike Nichols</t>
  </si>
  <si>
    <t>Jud Tylor</t>
  </si>
  <si>
    <t>Jennifer Hudson</t>
  </si>
  <si>
    <t>Loretta Devine</t>
  </si>
  <si>
    <t>Adam Arkin</t>
  </si>
  <si>
    <t>F. Gary Gray</t>
  </si>
  <si>
    <t>Christina Milian</t>
  </si>
  <si>
    <t>Moritz Bleibtreu</t>
  </si>
  <si>
    <t>Antoine Fuqua</t>
  </si>
  <si>
    <t>Robert Luketic</t>
  </si>
  <si>
    <t>Tom Selleck</t>
  </si>
  <si>
    <t>Christian Berkel</t>
  </si>
  <si>
    <t>Paz Vega</t>
  </si>
  <si>
    <t>Sarah Steele</t>
  </si>
  <si>
    <t>Gil Kenan</t>
  </si>
  <si>
    <t>Barry Levinson</t>
  </si>
  <si>
    <t>BrÃ­an F. O'Byrne</t>
  </si>
  <si>
    <t>Azura Skye</t>
  </si>
  <si>
    <t>Jerry Zucker</t>
  </si>
  <si>
    <t>Ben Cross</t>
  </si>
  <si>
    <t>John Gielgud</t>
  </si>
  <si>
    <t>Andy Tennant</t>
  </si>
  <si>
    <t>Geoffrey Palmer</t>
  </si>
  <si>
    <t>Randall Duk Kim</t>
  </si>
  <si>
    <t>Daniel Sharman</t>
  </si>
  <si>
    <t>Steve Byers</t>
  </si>
  <si>
    <t>Florent-Emilio Siri</t>
  </si>
  <si>
    <t>Ransford Doherty</t>
  </si>
  <si>
    <t>Don Bluth</t>
  </si>
  <si>
    <t>Ron Shelton</t>
  </si>
  <si>
    <t>Lena Olin</t>
  </si>
  <si>
    <t>Sean Pertwee</t>
  </si>
  <si>
    <t>Lou Taylor Pucci</t>
  </si>
  <si>
    <t>Henry Selick</t>
  </si>
  <si>
    <t>Bridget Fonda</t>
  </si>
  <si>
    <t>Megan Mullally</t>
  </si>
  <si>
    <t>Kyle Balda</t>
  </si>
  <si>
    <t>Mike Starr</t>
  </si>
  <si>
    <t>John Heard</t>
  </si>
  <si>
    <t>James Pickens Jr.</t>
  </si>
  <si>
    <t>Peter Coyote</t>
  </si>
  <si>
    <t>Huey Lewis</t>
  </si>
  <si>
    <t>Clay Kaytis</t>
  </si>
  <si>
    <t>Keegan-Michael Key</t>
  </si>
  <si>
    <t>Alexis Dziena</t>
  </si>
  <si>
    <t>Judd Apatow</t>
  </si>
  <si>
    <t>Maude Apatow</t>
  </si>
  <si>
    <t>Frances Fisher</t>
  </si>
  <si>
    <t>Tim McGraw</t>
  </si>
  <si>
    <t>Gary Cole</t>
  </si>
  <si>
    <t>Steve Carr</t>
  </si>
  <si>
    <t>Raven-SymonÃ©</t>
  </si>
  <si>
    <t>Kevin Pollak</t>
  </si>
  <si>
    <t>Mel Gibson</t>
  </si>
  <si>
    <t>Patrick McGoohan</t>
  </si>
  <si>
    <t>Mhairi Calvey</t>
  </si>
  <si>
    <t>James Robinson</t>
  </si>
  <si>
    <t>Brian Geraghty</t>
  </si>
  <si>
    <t>James Morrison</t>
  </si>
  <si>
    <t>David Silverman</t>
  </si>
  <si>
    <t>Yeardley Smith</t>
  </si>
  <si>
    <t>Marcia Wallace</t>
  </si>
  <si>
    <t>Frank Darabont</t>
  </si>
  <si>
    <t>Martin Landau</t>
  </si>
  <si>
    <t>Jeffrey DeMunn</t>
  </si>
  <si>
    <t>CristiÃ¡n de la Fuente</t>
  </si>
  <si>
    <t>Jean-Claude Dreyfus</t>
  </si>
  <si>
    <t>David Gant</t>
  </si>
  <si>
    <t>Oanh Nguyen</t>
  </si>
  <si>
    <t>Betty Thomas</t>
  </si>
  <si>
    <t>Peter Boyle</t>
  </si>
  <si>
    <t>Merritt Wever</t>
  </si>
  <si>
    <t>Rory Culkin</t>
  </si>
  <si>
    <t>Cherry Jones</t>
  </si>
  <si>
    <t>Jennifer Saunders</t>
  </si>
  <si>
    <t>Conrad Vernon</t>
  </si>
  <si>
    <t>Cheech Marin</t>
  </si>
  <si>
    <t>George Carlin</t>
  </si>
  <si>
    <t>Garry Marshall</t>
  </si>
  <si>
    <t>Hector Elizondo</t>
  </si>
  <si>
    <t>Eve</t>
  </si>
  <si>
    <t>Leila Arcieri</t>
  </si>
  <si>
    <t>Paul Tibbitt</t>
  </si>
  <si>
    <t>Billy West</t>
  </si>
  <si>
    <t>Tim Conway</t>
  </si>
  <si>
    <t>John Amos</t>
  </si>
  <si>
    <t>Franco Nero</t>
  </si>
  <si>
    <t>Clark Johnson</t>
  </si>
  <si>
    <t>Josh Charles</t>
  </si>
  <si>
    <t>Nicole Beharie</t>
  </si>
  <si>
    <t>Cameron Crowe</t>
  </si>
  <si>
    <t>Freddy RodrÃ­guez</t>
  </si>
  <si>
    <t>Bob Balaban</t>
  </si>
  <si>
    <t>Raoul Bova</t>
  </si>
  <si>
    <t>Bridgit Mendler</t>
  </si>
  <si>
    <t>Randall Wallace</t>
  </si>
  <si>
    <t>Chris Klein</t>
  </si>
  <si>
    <t>Radha Mitchell</t>
  </si>
  <si>
    <t>Jonathan Frakes</t>
  </si>
  <si>
    <t>LeVar Burton</t>
  </si>
  <si>
    <t>Michael Dorn</t>
  </si>
  <si>
    <t>Alison Lohman</t>
  </si>
  <si>
    <t>Peter Gerety</t>
  </si>
  <si>
    <t>David Hyde Pierce</t>
  </si>
  <si>
    <t>Ron Rifkin</t>
  </si>
  <si>
    <t>Jeremy Irvine</t>
  </si>
  <si>
    <t>George Clooney</t>
  </si>
  <si>
    <t>Todd Graff</t>
  </si>
  <si>
    <t>Drama</t>
  </si>
  <si>
    <t>John Buffalo Mailer</t>
  </si>
  <si>
    <t>Gary Shore</t>
  </si>
  <si>
    <t>Sarah Gadon</t>
  </si>
  <si>
    <t>Zach McGowan</t>
  </si>
  <si>
    <t>Mark Valley</t>
  </si>
  <si>
    <t>Nathaniel Parker</t>
  </si>
  <si>
    <t>Victor Wong</t>
  </si>
  <si>
    <t>Chelcie Ross</t>
  </si>
  <si>
    <t>Brooke Smith</t>
  </si>
  <si>
    <t>Garcelle Beauvais</t>
  </si>
  <si>
    <t>Andrzej Bartkowiak</t>
  </si>
  <si>
    <t>Ben Daniels</t>
  </si>
  <si>
    <t>Dexter Fletcher</t>
  </si>
  <si>
    <t>Phill Lewis</t>
  </si>
  <si>
    <t>Tate Taylor</t>
  </si>
  <si>
    <t>MÃ¥ns MÃ¥rlind</t>
  </si>
  <si>
    <t>Stephen Rea</t>
  </si>
  <si>
    <t>Sandrine Holt</t>
  </si>
  <si>
    <t>Shane Hartline</t>
  </si>
  <si>
    <t>James Martin Kelly</t>
  </si>
  <si>
    <t>Celina Beach</t>
  </si>
  <si>
    <t>Gregory Hoblit</t>
  </si>
  <si>
    <t>Rory Cochrane</t>
  </si>
  <si>
    <t>Gary McKendry</t>
  </si>
  <si>
    <t>Wych Kaosayananda</t>
  </si>
  <si>
    <t>Talisa Soto</t>
  </si>
  <si>
    <t>Gregg Henry</t>
  </si>
  <si>
    <t>Mikael Salomon</t>
  </si>
  <si>
    <t>Minnie Driver</t>
  </si>
  <si>
    <t>Bobby Farrelly</t>
  </si>
  <si>
    <t>Brandy Norwood</t>
  </si>
  <si>
    <t>Lea Michele</t>
  </si>
  <si>
    <t>Jim Belushi</t>
  </si>
  <si>
    <t>Archie Kao</t>
  </si>
  <si>
    <t>Brandon Molale</t>
  </si>
  <si>
    <t>Kerry Conran</t>
  </si>
  <si>
    <t>Laurence Olivier</t>
  </si>
  <si>
    <t>Michael Caton-Jones</t>
  </si>
  <si>
    <t>Indira Varma</t>
  </si>
  <si>
    <t>Charlotte Rampling</t>
  </si>
  <si>
    <t>Neil Maskell</t>
  </si>
  <si>
    <t>Mikael HÃ¥fstrÃ¶m</t>
  </si>
  <si>
    <t>50 Cent</t>
  </si>
  <si>
    <t>Matt Gerald</t>
  </si>
  <si>
    <t>Luke Newberry</t>
  </si>
  <si>
    <t>Roxanne McKee</t>
  </si>
  <si>
    <t>Gaia Weiss</t>
  </si>
  <si>
    <t>Phil Alden Robinson</t>
  </si>
  <si>
    <t>Philip Baker Hall</t>
  </si>
  <si>
    <t>David Slade</t>
  </si>
  <si>
    <t>Gary Farmer</t>
  </si>
  <si>
    <t>Joseph Ruben</t>
  </si>
  <si>
    <t>Robert Blake</t>
  </si>
  <si>
    <t>Vincent Pastore</t>
  </si>
  <si>
    <t>Aida Turturro</t>
  </si>
  <si>
    <t>Alejandro AmenÃ¡bar</t>
  </si>
  <si>
    <t>Ashraf Barhom</t>
  </si>
  <si>
    <t>Max Minghella</t>
  </si>
  <si>
    <t>Rupert Evans</t>
  </si>
  <si>
    <t>Spain</t>
  </si>
  <si>
    <t>Kinka Usher</t>
  </si>
  <si>
    <t>Jenna Fischer</t>
  </si>
  <si>
    <t>Stephen Merchant</t>
  </si>
  <si>
    <t>Craig Gillespie</t>
  </si>
  <si>
    <t>Michael Raymond-James</t>
  </si>
  <si>
    <t>Graham McTavish</t>
  </si>
  <si>
    <t>Simon McBurney</t>
  </si>
  <si>
    <t>Michael Gaston</t>
  </si>
  <si>
    <t>Kevin McNally</t>
  </si>
  <si>
    <t>Maury Chaykin</t>
  </si>
  <si>
    <t>Kaitlyn Dever</t>
  </si>
  <si>
    <t>Nancy Travis</t>
  </si>
  <si>
    <t>Rob Bowman</t>
  </si>
  <si>
    <t>Mitch Pileggi</t>
  </si>
  <si>
    <t>Doug Lefler</t>
  </si>
  <si>
    <t>Owen Teale</t>
  </si>
  <si>
    <t>Scott Waugh</t>
  </si>
  <si>
    <t>Lisa Edelstein</t>
  </si>
  <si>
    <t>Lawrence Kasdan</t>
  </si>
  <si>
    <t>Reece Thompson</t>
  </si>
  <si>
    <t>Marcus Chong</t>
  </si>
  <si>
    <t>Gloria Foster</t>
  </si>
  <si>
    <t>Miko Hughes</t>
  </si>
  <si>
    <t>Kathleen Quinlan</t>
  </si>
  <si>
    <t>Michael Lembeck</t>
  </si>
  <si>
    <t>Aisha Tyler</t>
  </si>
  <si>
    <t>Judge Reinhold</t>
  </si>
  <si>
    <t>Eric Lloyd</t>
  </si>
  <si>
    <t>Tom Hooper</t>
  </si>
  <si>
    <t>Nora Ephron</t>
  </si>
  <si>
    <t>Jean Stapleton</t>
  </si>
  <si>
    <t>Andrea Savage</t>
  </si>
  <si>
    <t>Tony Amendola</t>
  </si>
  <si>
    <t>Stuart Wilson</t>
  </si>
  <si>
    <t>Matt Walsh</t>
  </si>
  <si>
    <t>Jack O'Connell</t>
  </si>
  <si>
    <t>Finn Wittrock</t>
  </si>
  <si>
    <t>Alex Russell</t>
  </si>
  <si>
    <t>Clint Eastwood</t>
  </si>
  <si>
    <t>Courtney B. Vance</t>
  </si>
  <si>
    <t>William Devane</t>
  </si>
  <si>
    <t>Leon</t>
  </si>
  <si>
    <t>Janine Turner</t>
  </si>
  <si>
    <t>Samantha Mathis</t>
  </si>
  <si>
    <t>Lily Tomlin</t>
  </si>
  <si>
    <t>Daniel von Bargen</t>
  </si>
  <si>
    <t>Jay Hernandez</t>
  </si>
  <si>
    <t>Marian Seldes</t>
  </si>
  <si>
    <t>Larry Charles</t>
  </si>
  <si>
    <t>Horatio Sanz</t>
  </si>
  <si>
    <t>Stanley Kubrick</t>
  </si>
  <si>
    <t>Vinessa Shaw</t>
  </si>
  <si>
    <t>Will Gluck</t>
  </si>
  <si>
    <t>QuvenzhanÃ© Wallis</t>
  </si>
  <si>
    <t>David Zayas</t>
  </si>
  <si>
    <t>Glenn Ficarra</t>
  </si>
  <si>
    <t>Gerald McRaney</t>
  </si>
  <si>
    <t>Abigail Spencer</t>
  </si>
  <si>
    <t>Warren Christie</t>
  </si>
  <si>
    <t>David S. Goyer</t>
  </si>
  <si>
    <t>Natasha Lyonne</t>
  </si>
  <si>
    <t>Lea Thompson</t>
  </si>
  <si>
    <t>Adrian Lester</t>
  </si>
  <si>
    <t>Maura Tierney</t>
  </si>
  <si>
    <t>Paul Guilfoyle</t>
  </si>
  <si>
    <t>Craig Bierko</t>
  </si>
  <si>
    <t>Melina Kanakaredes</t>
  </si>
  <si>
    <t>Yvonne Zima</t>
  </si>
  <si>
    <t>Taylor Hackford</t>
  </si>
  <si>
    <t>Pamela Reed</t>
  </si>
  <si>
    <t>Michael Kitchen</t>
  </si>
  <si>
    <t>Jonah Bobo</t>
  </si>
  <si>
    <t>Meat Loaf</t>
  </si>
  <si>
    <t>Eugenie Bondurant</t>
  </si>
  <si>
    <t>Kimberly Williams-Paisley</t>
  </si>
  <si>
    <t>Frances O'Connor</t>
  </si>
  <si>
    <t>Michael Lehmann</t>
  </si>
  <si>
    <t>Michael Moore</t>
  </si>
  <si>
    <t>Stuart Beattie</t>
  </si>
  <si>
    <t>Kevin Grevioux</t>
  </si>
  <si>
    <t>Caitlin Stasey</t>
  </si>
  <si>
    <t>Roman Polanski</t>
  </si>
  <si>
    <t>Barney Clark</t>
  </si>
  <si>
    <t>Ian McNeice</t>
  </si>
  <si>
    <t>Tony Noble</t>
  </si>
  <si>
    <t>Frank Miller</t>
  </si>
  <si>
    <t>Bill Cobbs</t>
  </si>
  <si>
    <t>Baltasar KormÃ¡kur</t>
  </si>
  <si>
    <t>Martin Henderson</t>
  </si>
  <si>
    <t>Tom Goodman-Hill</t>
  </si>
  <si>
    <t>David Calder</t>
  </si>
  <si>
    <t>Michael Smiley</t>
  </si>
  <si>
    <t>Simon Chandler</t>
  </si>
  <si>
    <t>Josh Zuckerman</t>
  </si>
  <si>
    <t>Robert Wagner</t>
  </si>
  <si>
    <t>Dee Bradley Baker</t>
  </si>
  <si>
    <t>Hong Kong</t>
  </si>
  <si>
    <t>Bob Peck</t>
  </si>
  <si>
    <t>Isabella Rossellini</t>
  </si>
  <si>
    <t>Dean Jones</t>
  </si>
  <si>
    <t>Daniel Lee</t>
  </si>
  <si>
    <t>Peng Lin</t>
  </si>
  <si>
    <t>Si Won Choi</t>
  </si>
  <si>
    <t>Sung-jun Yoo</t>
  </si>
  <si>
    <t>Keenen Ivory Wayans</t>
  </si>
  <si>
    <t>Brittany Daniel</t>
  </si>
  <si>
    <t>John Witherspoon</t>
  </si>
  <si>
    <t>David Keith</t>
  </si>
  <si>
    <t>Rob Reiner</t>
  </si>
  <si>
    <t>Shawna Waldron</t>
  </si>
  <si>
    <t>Marco Schnabel</t>
  </si>
  <si>
    <t>Romany Malco</t>
  </si>
  <si>
    <t>Demian Lichtenstein</t>
  </si>
  <si>
    <t>Ice-T</t>
  </si>
  <si>
    <t>Craig Stark</t>
  </si>
  <si>
    <t>Josh Gordon</t>
  </si>
  <si>
    <t>Tim Hill</t>
  </si>
  <si>
    <t>Elizabeth Perkins</t>
  </si>
  <si>
    <t>Chelsea Handler</t>
  </si>
  <si>
    <t>Vincent Regan</t>
  </si>
  <si>
    <t>David Frankel</t>
  </si>
  <si>
    <t>Kathleen Turner</t>
  </si>
  <si>
    <t>Eric Dane</t>
  </si>
  <si>
    <t>Haley Bennett</t>
  </si>
  <si>
    <t>Tichina Arnold</t>
  </si>
  <si>
    <t>Jill Hennessy</t>
  </si>
  <si>
    <t>Patrick Fugit</t>
  </si>
  <si>
    <t>Emily Ratajkowski</t>
  </si>
  <si>
    <t>Josh Hamilton</t>
  </si>
  <si>
    <t>Nicky NaudÃ©</t>
  </si>
  <si>
    <t>Timothy Hutton</t>
  </si>
  <si>
    <t>Clarence Williams III</t>
  </si>
  <si>
    <t>Peter Krause</t>
  </si>
  <si>
    <t>Brenda Chapman</t>
  </si>
  <si>
    <t>Aria Noelle Curzon</t>
  </si>
  <si>
    <t>Eden Riegel</t>
  </si>
  <si>
    <t>Anjelica Huston</t>
  </si>
  <si>
    <t>Patrick Fischler</t>
  </si>
  <si>
    <t>Fred Ward</t>
  </si>
  <si>
    <t>Carol Ann Susi</t>
  </si>
  <si>
    <t>Miriam Margolyes</t>
  </si>
  <si>
    <t>Jimmy Shubert</t>
  </si>
  <si>
    <t>Marc Lawrence</t>
  </si>
  <si>
    <t>Alicia Witt</t>
  </si>
  <si>
    <t>Woody Allen</t>
  </si>
  <si>
    <t>Anne Bancroft</t>
  </si>
  <si>
    <t>Peter Billingsley</t>
  </si>
  <si>
    <t>Tasha Smith</t>
  </si>
  <si>
    <t>Tom Welling</t>
  </si>
  <si>
    <t>Alyson Stoner</t>
  </si>
  <si>
    <t>Wes Ball</t>
  </si>
  <si>
    <t>Ki Hong Lee</t>
  </si>
  <si>
    <t>Rosa Salazar</t>
  </si>
  <si>
    <t>Ryan Murphy</t>
  </si>
  <si>
    <t>Jaqueline Fleming</t>
  </si>
  <si>
    <t>Robert Redford</t>
  </si>
  <si>
    <t>Jessalyn Gilsig</t>
  </si>
  <si>
    <t>Jay Russell</t>
  </si>
  <si>
    <t>Billy Burke</t>
  </si>
  <si>
    <t>Jacinda Barrett</t>
  </si>
  <si>
    <t>Saffron Burrows</t>
  </si>
  <si>
    <t>Kenny Ortega</t>
  </si>
  <si>
    <t>Mekia Cox</t>
  </si>
  <si>
    <t>Misha Gabriel Hamilton</t>
  </si>
  <si>
    <t>Judith Hill</t>
  </si>
  <si>
    <t>Monique Gabriela Curnen</t>
  </si>
  <si>
    <t>Griffin Kane</t>
  </si>
  <si>
    <t>David McNally</t>
  </si>
  <si>
    <t>Dyan Cannon</t>
  </si>
  <si>
    <t>Bill Hunter</t>
  </si>
  <si>
    <t>Dawn French</t>
  </si>
  <si>
    <t>John Hodgman</t>
  </si>
  <si>
    <t>Kristen Connolly</t>
  </si>
  <si>
    <t>Brian Robbins</t>
  </si>
  <si>
    <t>Fred Williamson</t>
  </si>
  <si>
    <t>Brian Levant</t>
  </si>
  <si>
    <t>Harvey Korman</t>
  </si>
  <si>
    <t>Jake Lloyd</t>
  </si>
  <si>
    <t>James Babson</t>
  </si>
  <si>
    <t>Steven Zaillian</t>
  </si>
  <si>
    <t>Chris Butler</t>
  </si>
  <si>
    <t>Elaine Stritch</t>
  </si>
  <si>
    <t>Sophie Okonedo</t>
  </si>
  <si>
    <t>Jon Avnet</t>
  </si>
  <si>
    <t>Stockard Channing</t>
  </si>
  <si>
    <t>Sam Fell</t>
  </si>
  <si>
    <t>Oliver Hudson</t>
  </si>
  <si>
    <t>Bianca Kajlich</t>
  </si>
  <si>
    <t>Adhir Kalyan</t>
  </si>
  <si>
    <t>Kevin Donovan</t>
  </si>
  <si>
    <t>Ritchie Coster</t>
  </si>
  <si>
    <t>Geoff Murphy</t>
  </si>
  <si>
    <t>Brenda Bakke</t>
  </si>
  <si>
    <t>Peter Greene</t>
  </si>
  <si>
    <t>Patrick Kilpatrick</t>
  </si>
  <si>
    <t>Colm Feore</t>
  </si>
  <si>
    <t>Gemma Chan</t>
  </si>
  <si>
    <t>David O. Russell</t>
  </si>
  <si>
    <t>Babak Najafi</t>
  </si>
  <si>
    <t>Julian Kostov</t>
  </si>
  <si>
    <t>Jean-Pierre Jeunet</t>
  </si>
  <si>
    <t>Gary Dourdan</t>
  </si>
  <si>
    <t>Ned Beatty</t>
  </si>
  <si>
    <t>Tate Donovan</t>
  </si>
  <si>
    <t>Louis Ferreira</t>
  </si>
  <si>
    <t>Graham Annable</t>
  </si>
  <si>
    <t>Isaac Hempstead Wright</t>
  </si>
  <si>
    <t>Tracy Morgan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</si>
  <si>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</si>
  <si>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</si>
  <si>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</si>
  <si>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</si>
  <si>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</si>
  <si>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</si>
  <si>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</si>
  <si>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</si>
  <si>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Wade Williams</t>
  </si>
  <si>
    <t>Harold Ramis</t>
  </si>
  <si>
    <t>Xander Berkeley</t>
  </si>
  <si>
    <t>Leleti Khumalo</t>
  </si>
  <si>
    <t>Kevin Macdonald</t>
  </si>
  <si>
    <t>Michael Weston</t>
  </si>
  <si>
    <t>Denis O'Hare</t>
  </si>
  <si>
    <t>Donald Petrie</t>
  </si>
  <si>
    <t>Ray Walston</t>
  </si>
  <si>
    <t>Steven Anthony Lawrence</t>
  </si>
  <si>
    <t>Michael Lerner</t>
  </si>
  <si>
    <t>David Rasche</t>
  </si>
  <si>
    <t>Blair Brown</t>
  </si>
  <si>
    <t>Martin Donovan</t>
  </si>
  <si>
    <t>Jorge Blanco</t>
  </si>
  <si>
    <t>Stuart Baird</t>
  </si>
  <si>
    <t>Joel Coen</t>
  </si>
  <si>
    <t>Paul Adelstein</t>
  </si>
  <si>
    <t>Julia Duffy</t>
  </si>
  <si>
    <t>Ed Lauter</t>
  </si>
  <si>
    <t>Bojana Novakovic</t>
  </si>
  <si>
    <t>Penelope Ann Miller</t>
  </si>
  <si>
    <t>John Kapelos</t>
  </si>
  <si>
    <t>Chi Muoi Lo</t>
  </si>
  <si>
    <t>Cathy Moriarty</t>
  </si>
  <si>
    <t>Joe Viterelli</t>
  </si>
  <si>
    <t>Harold Becker</t>
  </si>
  <si>
    <t>Carrie Preston</t>
  </si>
  <si>
    <t>Ben Falcone</t>
  </si>
  <si>
    <t>Sunny Mabrey</t>
  </si>
  <si>
    <t>Xzibit</t>
  </si>
  <si>
    <t>Scott Stewart</t>
  </si>
  <si>
    <t>Alan Dale</t>
  </si>
  <si>
    <t>Josh Wingate</t>
  </si>
  <si>
    <t>Jacob Hopkins</t>
  </si>
  <si>
    <t>Patrick Gilmore</t>
  </si>
  <si>
    <t>Adriano Giannini</t>
  </si>
  <si>
    <t>Timothy West</t>
  </si>
  <si>
    <t>Susanna Thompson</t>
  </si>
  <si>
    <t>Mia Kirshner</t>
  </si>
  <si>
    <t>Tony Bill</t>
  </si>
  <si>
    <t>Philip Winchester</t>
  </si>
  <si>
    <t>Rod Lurie</t>
  </si>
  <si>
    <t>Michael Irby</t>
  </si>
  <si>
    <t>Walter Hill</t>
  </si>
  <si>
    <t>Wilson Cruz</t>
  </si>
  <si>
    <t>Robert Forster</t>
  </si>
  <si>
    <t>Vanessa Marshall</t>
  </si>
  <si>
    <t>Akiva Goldsman</t>
  </si>
  <si>
    <t>Matt Bomer</t>
  </si>
  <si>
    <t>Kevin Corrigan</t>
  </si>
  <si>
    <t>Harald Zwart</t>
  </si>
  <si>
    <t>Kevin Zegers</t>
  </si>
  <si>
    <t>Mike O'Malley</t>
  </si>
  <si>
    <t>Shawn Christian</t>
  </si>
  <si>
    <t>Walter Salles</t>
  </si>
  <si>
    <t>Camryn Manheim</t>
  </si>
  <si>
    <t>Ariel Gade</t>
  </si>
  <si>
    <t>Iain Softley</t>
  </si>
  <si>
    <t>Jamie Foreman</t>
  </si>
  <si>
    <t>Louis Lombardi</t>
  </si>
  <si>
    <t>David Koepp</t>
  </si>
  <si>
    <t>Olivia Munn</t>
  </si>
  <si>
    <t>Ulrich Thomsen</t>
  </si>
  <si>
    <t>Uwe Boll</t>
  </si>
  <si>
    <t>Mike Dopud</t>
  </si>
  <si>
    <t>Tania Saulnier</t>
  </si>
  <si>
    <t>John Dahl</t>
  </si>
  <si>
    <t>Clayne Crawford</t>
  </si>
  <si>
    <t>Paolo Montalban</t>
  </si>
  <si>
    <t>Filipino</t>
  </si>
  <si>
    <t>Tim Miller</t>
  </si>
  <si>
    <t>Ed Skrein</t>
  </si>
  <si>
    <t>Stefan Kapicic</t>
  </si>
  <si>
    <t>Stephen Herek</t>
  </si>
  <si>
    <t>Morgan Fairchild</t>
  </si>
  <si>
    <t>Eric McCormack</t>
  </si>
  <si>
    <t>Leonard Roberts</t>
  </si>
  <si>
    <t>Keir O'Donnell</t>
  </si>
  <si>
    <t>Dylan Minnette</t>
  </si>
  <si>
    <t>Odeya Rush</t>
  </si>
  <si>
    <t>Ken Marino</t>
  </si>
  <si>
    <t>Willie Garson</t>
  </si>
  <si>
    <t>Taylor Negron</t>
  </si>
  <si>
    <t>Peter MacDonald</t>
  </si>
  <si>
    <t>Kurtwood Smith</t>
  </si>
  <si>
    <t>Richard Crenna</t>
  </si>
  <si>
    <t>Malcolm Goodwin</t>
  </si>
  <si>
    <t>Robert Baker</t>
  </si>
  <si>
    <t>Matt Bushell</t>
  </si>
  <si>
    <t>Kim Shaw</t>
  </si>
  <si>
    <t>Kevin Brown</t>
  </si>
  <si>
    <t>Jessica Szohr</t>
  </si>
  <si>
    <t>Rob Riggle</t>
  </si>
  <si>
    <t>Shawn Roberts</t>
  </si>
  <si>
    <t>Anthony Hemingway</t>
  </si>
  <si>
    <t>Nate Parker</t>
  </si>
  <si>
    <t>Tristan Mack Wilds</t>
  </si>
  <si>
    <t>Cynthia Nixon</t>
  </si>
  <si>
    <t>Sean Anders</t>
  </si>
  <si>
    <t>Leighton Meester</t>
  </si>
  <si>
    <t>Brian Thompson</t>
  </si>
  <si>
    <t>Terry O'Neill</t>
  </si>
  <si>
    <t>Chris Penn</t>
  </si>
  <si>
    <t>Mark Neveldine</t>
  </si>
  <si>
    <t>Spencer Wilding</t>
  </si>
  <si>
    <t>Christopher Lambert</t>
  </si>
  <si>
    <t>John Madden</t>
  </si>
  <si>
    <t>Irene Papas</t>
  </si>
  <si>
    <t>Mihalis Giannatos</t>
  </si>
  <si>
    <t>Noureen DeWulf</t>
  </si>
  <si>
    <t>Barry Corbin</t>
  </si>
  <si>
    <t>Kevin Bray</t>
  </si>
  <si>
    <t>Ashley Scott</t>
  </si>
  <si>
    <t>Michael Bowen</t>
  </si>
  <si>
    <t>Siobhan Fallon Hogan</t>
  </si>
  <si>
    <t>Sam Anderson</t>
  </si>
  <si>
    <t>Beth Riesgraf</t>
  </si>
  <si>
    <t>Matthew Gray Gubler</t>
  </si>
  <si>
    <t>Mike Gabriel</t>
  </si>
  <si>
    <t>Irene Bedard</t>
  </si>
  <si>
    <t>Margot Kidder</t>
  </si>
  <si>
    <t>Sam Weisman</t>
  </si>
  <si>
    <t>Holland Taylor</t>
  </si>
  <si>
    <t>Jesse Dylan</t>
  </si>
  <si>
    <t>Thomas Ian Nicholas</t>
  </si>
  <si>
    <t>Alyson Hannigan</t>
  </si>
  <si>
    <t>Chris Mulkey</t>
  </si>
  <si>
    <t>Michael Chernus</t>
  </si>
  <si>
    <t>Fred Rogers</t>
  </si>
  <si>
    <t>James Wilcox</t>
  </si>
  <si>
    <t>Wayne Wang</t>
  </si>
  <si>
    <t>Natasha Richardson</t>
  </si>
  <si>
    <t>Ricky Schroder</t>
  </si>
  <si>
    <t>Gabriele Muccino</t>
  </si>
  <si>
    <t>Kurt Fuller</t>
  </si>
  <si>
    <t>James Karen</t>
  </si>
  <si>
    <t>Erika Christensen</t>
  </si>
  <si>
    <t>Haley Ramm</t>
  </si>
  <si>
    <t>Dylan Baker</t>
  </si>
  <si>
    <t>David Carradine</t>
  </si>
  <si>
    <t>Chiaki Kuriyama</t>
  </si>
  <si>
    <t>Adam Alexi-Malle</t>
  </si>
  <si>
    <t>Michael Parks</t>
  </si>
  <si>
    <t>Jack Palance</t>
  </si>
  <si>
    <t>Brion James</t>
  </si>
  <si>
    <t>Tom Dey</t>
  </si>
  <si>
    <t>Jason Connery</t>
  </si>
  <si>
    <t>Kate Luyben</t>
  </si>
  <si>
    <t>J.T. Walsh</t>
  </si>
  <si>
    <t>Ophelia Lovibond</t>
  </si>
  <si>
    <t>Madeline Carroll</t>
  </si>
  <si>
    <t>Thomas McDonell</t>
  </si>
  <si>
    <t>Jimmy Hayward</t>
  </si>
  <si>
    <t>Carlos Ponce</t>
  </si>
  <si>
    <t>Holt McCallany</t>
  </si>
  <si>
    <t>Charles S. Dutton</t>
  </si>
  <si>
    <t>Paul McGann</t>
  </si>
  <si>
    <t>Alan Parker</t>
  </si>
  <si>
    <t>Jimmy Nail</t>
  </si>
  <si>
    <t>Andrea Corr</t>
  </si>
  <si>
    <t>Peter Polycarpou</t>
  </si>
  <si>
    <t>John Frankenheimer</t>
  </si>
  <si>
    <t>Michael Lonsdale</t>
  </si>
  <si>
    <t>Om Puri</t>
  </si>
  <si>
    <t>Paul King</t>
  </si>
  <si>
    <t>Matt Lucas</t>
  </si>
  <si>
    <t>Sally Hawkins</t>
  </si>
  <si>
    <t>Akiva Schaffer</t>
  </si>
  <si>
    <t>Nicholas Braun</t>
  </si>
  <si>
    <t>William Friedkin</t>
  </si>
  <si>
    <t>Jenna Boyd</t>
  </si>
  <si>
    <t>Rex Linn</t>
  </si>
  <si>
    <t>John Ashton</t>
  </si>
  <si>
    <t>Terence Bernie Hines</t>
  </si>
  <si>
    <t>Seymour Cassel</t>
  </si>
  <si>
    <t>Kent Alterman</t>
  </si>
  <si>
    <t>Peter Lord</t>
  </si>
  <si>
    <t>Russell Tovey</t>
  </si>
  <si>
    <t>Ellen Barkin</t>
  </si>
  <si>
    <t>Miranda Richardson</t>
  </si>
  <si>
    <t>Shekhar Kapur</t>
  </si>
  <si>
    <t>Karyn Kusama</t>
  </si>
  <si>
    <t>Paterson Joseph</t>
  </si>
  <si>
    <t>Ron Maxwell</t>
  </si>
  <si>
    <t>Bruce Boxleitner</t>
  </si>
  <si>
    <t>Billy Campbell</t>
  </si>
  <si>
    <t>John Castle</t>
  </si>
  <si>
    <t>Robert Butler</t>
  </si>
  <si>
    <t>Lauren Holly</t>
  </si>
  <si>
    <t>Karey Kirkpatrick</t>
  </si>
  <si>
    <t>Tina Fey</t>
  </si>
  <si>
    <t>Hugh Bonneville</t>
  </si>
  <si>
    <t>Brady Corbet</t>
  </si>
  <si>
    <t>Steve Antin</t>
  </si>
  <si>
    <t>Peter Gallagher</t>
  </si>
  <si>
    <t>David Walton</t>
  </si>
  <si>
    <t>AndrÃ© Dussollier</t>
  </si>
  <si>
    <t>Denis Lavant</t>
  </si>
  <si>
    <t>Albert Dupontel</t>
  </si>
  <si>
    <t>James Mason</t>
  </si>
  <si>
    <t>Lois Maxwell</t>
  </si>
  <si>
    <t>Not Rated</t>
  </si>
  <si>
    <t>Jim Gillespie</t>
  </si>
  <si>
    <t>Tom Berenger</t>
  </si>
  <si>
    <t>Norman Reedus</t>
  </si>
  <si>
    <t>Madison Pettis</t>
  </si>
  <si>
    <t>Jason Momoa</t>
  </si>
  <si>
    <t>Jon Seda</t>
  </si>
  <si>
    <t>Francis Ford Coppola</t>
  </si>
  <si>
    <t>Billy Gardell</t>
  </si>
  <si>
    <t>Todd Stashwick</t>
  </si>
  <si>
    <t>Amanda Detmer</t>
  </si>
  <si>
    <t>Richard Lester</t>
  </si>
  <si>
    <t>Jackie Cooper</t>
  </si>
  <si>
    <t>Lenny Venito</t>
  </si>
  <si>
    <t>Todd Giebenhain</t>
  </si>
  <si>
    <t>David Backus</t>
  </si>
  <si>
    <t>Bernadette Peters</t>
  </si>
  <si>
    <t>Kylie Minogue</t>
  </si>
  <si>
    <t>Matt O'Leary</t>
  </si>
  <si>
    <t>Scott Cooper</t>
  </si>
  <si>
    <t>Robert Rodriguez</t>
  </si>
  <si>
    <t>Kimberly Elise</t>
  </si>
  <si>
    <t>Hill Harper</t>
  </si>
  <si>
    <t>Curtis Hanson</t>
  </si>
  <si>
    <t>Kelvin Han Yee</t>
  </si>
  <si>
    <t>Parker Sawyers</t>
  </si>
  <si>
    <t>Ann-Margret</t>
  </si>
  <si>
    <t>Phyllida Lloyd</t>
  </si>
  <si>
    <t>Jay Chandrasekhar</t>
  </si>
  <si>
    <t>Jessica Simpson</t>
  </si>
  <si>
    <t>Alice Greczyn</t>
  </si>
  <si>
    <t>Terrence Malick</t>
  </si>
  <si>
    <t>Dash Mihok</t>
  </si>
  <si>
    <t>David Dobkin</t>
  </si>
  <si>
    <t>Mircea Monroe</t>
  </si>
  <si>
    <t>Milos Forman</t>
  </si>
  <si>
    <t>Gerry Becker</t>
  </si>
  <si>
    <t>Matt Price</t>
  </si>
  <si>
    <t>Tom Dreesen</t>
  </si>
  <si>
    <t>Pierre Morel</t>
  </si>
  <si>
    <t>Amber Rose Revah</t>
  </si>
  <si>
    <t>Kasia Smutniak</t>
  </si>
  <si>
    <t>Rebecca Dayan</t>
  </si>
  <si>
    <t>Paul Hunter</t>
  </si>
  <si>
    <t>Victoria Smurfit</t>
  </si>
  <si>
    <t>Tony Cox</t>
  </si>
  <si>
    <t>Rob Moran</t>
  </si>
  <si>
    <t>Steve Oedekerk</t>
  </si>
  <si>
    <t>Rob Paulsen</t>
  </si>
  <si>
    <t>John Whitesell</t>
  </si>
  <si>
    <t>Alia Shawkat</t>
  </si>
  <si>
    <t>Kathleen Freeman</t>
  </si>
  <si>
    <t>Bobby Block</t>
  </si>
  <si>
    <t>George Nolfi</t>
  </si>
  <si>
    <t>Jon Stewart</t>
  </si>
  <si>
    <t>Bonnie Hunt</t>
  </si>
  <si>
    <t>Lupe Ontiveros</t>
  </si>
  <si>
    <t>Shirley Knight</t>
  </si>
  <si>
    <t>Joel Courtney</t>
  </si>
  <si>
    <t>Zach Mills</t>
  </si>
  <si>
    <t>Conchata Ferrell</t>
  </si>
  <si>
    <t>Thomas Lennon</t>
  </si>
  <si>
    <t>Craig Roberts</t>
  </si>
  <si>
    <t>Neil Jordan</t>
  </si>
  <si>
    <t>Danny Masterson</t>
  </si>
  <si>
    <t>Rawson Marshall Thurber</t>
  </si>
  <si>
    <t>Megan Park</t>
  </si>
  <si>
    <t>Herbert Russell</t>
  </si>
  <si>
    <t>Mark L. Young</t>
  </si>
  <si>
    <t>Spike Lee</t>
  </si>
  <si>
    <t>James Ransone</t>
  </si>
  <si>
    <t>Brian Helgeland</t>
  </si>
  <si>
    <t>Deborah Kara Unger</t>
  </si>
  <si>
    <t>Bill Duke</t>
  </si>
  <si>
    <t>Frank Marshall</t>
  </si>
  <si>
    <t>Dylan Walsh</t>
  </si>
  <si>
    <t>Chandler Canterbury</t>
  </si>
  <si>
    <t>Sissy Spacek</t>
  </si>
  <si>
    <t>Peter Hewitt</t>
  </si>
  <si>
    <t>Mark Christopher Lawrence</t>
  </si>
  <si>
    <t>Michael Monks</t>
  </si>
  <si>
    <t>Joe Roth</t>
  </si>
  <si>
    <t>Bennett Miller</t>
  </si>
  <si>
    <t>Jaume Collet-Serra</t>
  </si>
  <si>
    <t>Scoot McNairy</t>
  </si>
  <si>
    <t>Andy Fickman</t>
  </si>
  <si>
    <t>Billy Brown</t>
  </si>
  <si>
    <t>James McTeigue</t>
  </si>
  <si>
    <t>Rupert Graves</t>
  </si>
  <si>
    <t>Anna-Louise Plowman</t>
  </si>
  <si>
    <t>Fann Wong</t>
  </si>
  <si>
    <t>Georgina Chapman</t>
  </si>
  <si>
    <t>Matthew O'Callaghan</t>
  </si>
  <si>
    <t>Angela Robinson</t>
  </si>
  <si>
    <t>Cheryl Hines</t>
  </si>
  <si>
    <t>Gary Fleder</t>
  </si>
  <si>
    <t>Jennifer Esposito</t>
  </si>
  <si>
    <t>Conrad Goode</t>
  </si>
  <si>
    <t>Tommy Wirkola</t>
  </si>
  <si>
    <t>Derek Mears</t>
  </si>
  <si>
    <t>Adrian Lyne</t>
  </si>
  <si>
    <t>Erik Per Sullivan</t>
  </si>
  <si>
    <t>Olivier Martinez</t>
  </si>
  <si>
    <t>Chad Lowe</t>
  </si>
  <si>
    <t>Emily Wickersham</t>
  </si>
  <si>
    <t>Alex Pettyfer</t>
  </si>
  <si>
    <t>Reuben Langdon</t>
  </si>
  <si>
    <t>Stephen Gaghan</t>
  </si>
  <si>
    <t>Amr Waked</t>
  </si>
  <si>
    <t>Kayvan Novak</t>
  </si>
  <si>
    <t>James Badge Dale</t>
  </si>
  <si>
    <t>David Costabile</t>
  </si>
  <si>
    <t>Jorge R. GutiÃ©rrez</t>
  </si>
  <si>
    <t>Ana de la Reguera</t>
  </si>
  <si>
    <t>Richard Loncraine</t>
  </si>
  <si>
    <t>Mary Lynn Rajskub</t>
  </si>
  <si>
    <t>Charles Martinet</t>
  </si>
  <si>
    <t>Christophe Gans</t>
  </si>
  <si>
    <t>Alice Krige</t>
  </si>
  <si>
    <t>Howard Deutch</t>
  </si>
  <si>
    <t>Faizon Love</t>
  </si>
  <si>
    <t>Jon Hurwitz</t>
  </si>
  <si>
    <t>Dania Ramirez</t>
  </si>
  <si>
    <t>Michael Cudlitz</t>
  </si>
  <si>
    <t>Steven Quale</t>
  </si>
  <si>
    <t>Alycia Debnam-Carey</t>
  </si>
  <si>
    <t>Scott Lawrence</t>
  </si>
  <si>
    <t>John Landis</t>
  </si>
  <si>
    <t>Jon Tenney</t>
  </si>
  <si>
    <t>Gilbert R. Hill</t>
  </si>
  <si>
    <t>Robert Picardo</t>
  </si>
  <si>
    <t>Phoebe Cates</t>
  </si>
  <si>
    <t>Marcel Iures</t>
  </si>
  <si>
    <t>Alexander Witt</t>
  </si>
  <si>
    <t>Mike Epps</t>
  </si>
  <si>
    <t>Beeban Kidron</t>
  </si>
  <si>
    <t>Celia Imrie</t>
  </si>
  <si>
    <t>Carl Franklin</t>
  </si>
  <si>
    <t>John Billingsley</t>
  </si>
  <si>
    <t>Steven Seagal</t>
  </si>
  <si>
    <t>Joan Chen</t>
  </si>
  <si>
    <t>Sven-Ole Thorsen</t>
  </si>
  <si>
    <t>Taylor Dooley</t>
  </si>
  <si>
    <t>Danny Boyle</t>
  </si>
  <si>
    <t>Virginie Ledoyen</t>
  </si>
  <si>
    <t>Peter Youngblood Hills</t>
  </si>
  <si>
    <t>Ben Miles</t>
  </si>
  <si>
    <t>ShÃ´ Kosugi</t>
  </si>
  <si>
    <t>Rain</t>
  </si>
  <si>
    <t>Carmine Giovinazzo</t>
  </si>
  <si>
    <t>Andrew Bergman</t>
  </si>
  <si>
    <t>Rumer Willis</t>
  </si>
  <si>
    <t>Jay Mohr</t>
  </si>
  <si>
    <t>Barbet Schroeder</t>
  </si>
  <si>
    <t>Agnes Bruckner</t>
  </si>
  <si>
    <t>Muse Watson</t>
  </si>
  <si>
    <t>Kelly Rowan</t>
  </si>
  <si>
    <t>Peter Webber</t>
  </si>
  <si>
    <t>Stephen Walters</t>
  </si>
  <si>
    <t>Richard Brake</t>
  </si>
  <si>
    <t>Tim Matheson</t>
  </si>
  <si>
    <t>Rita Wilson</t>
  </si>
  <si>
    <t>Andrew Niccol</t>
  </si>
  <si>
    <t>J.D. Evermore</t>
  </si>
  <si>
    <t>Rachel Roberts</t>
  </si>
  <si>
    <t>Harry Connick Jr.</t>
  </si>
  <si>
    <t>Tim Daly</t>
  </si>
  <si>
    <t>Rick Hoffman</t>
  </si>
  <si>
    <t>John Carpenter</t>
  </si>
  <si>
    <t>Valeria Golino</t>
  </si>
  <si>
    <t>Michelle Forbes</t>
  </si>
  <si>
    <t>M. Emmet Walsh</t>
  </si>
  <si>
    <t>Wes Anderson</t>
  </si>
  <si>
    <t>Donald Watkins</t>
  </si>
  <si>
    <t>Jessica Collins</t>
  </si>
  <si>
    <t>Vanessa Ferlito</t>
  </si>
  <si>
    <t>David Cronenberg</t>
  </si>
  <si>
    <t>Raza Jaffrey</t>
  </si>
  <si>
    <t>John Stockwell</t>
  </si>
  <si>
    <t>David Bailie</t>
  </si>
  <si>
    <t>Paul Brooke</t>
  </si>
  <si>
    <t>Rab Affleck</t>
  </si>
  <si>
    <t>David Gordon Green</t>
  </si>
  <si>
    <t>Jim Sheridan</t>
  </si>
  <si>
    <t>Gregory Smith</t>
  </si>
  <si>
    <t>Costa-Gavras</t>
  </si>
  <si>
    <t>William Atherton</t>
  </si>
  <si>
    <t>Patrick Read Johnson</t>
  </si>
  <si>
    <t>Lara Flynn Boyle</t>
  </si>
  <si>
    <t>Julie Benz</t>
  </si>
  <si>
    <t>Mo'Nique</t>
  </si>
  <si>
    <t>Ian Ziering</t>
  </si>
  <si>
    <t>Richard LaGravenese</t>
  </si>
  <si>
    <t>Zoey Deutch</t>
  </si>
  <si>
    <t>Alden Ehrenreich</t>
  </si>
  <si>
    <t>Pruitt Taylor Vince</t>
  </si>
  <si>
    <t>Danny DeVito</t>
  </si>
  <si>
    <t>George Armitage</t>
  </si>
  <si>
    <t>Andrew Wilson</t>
  </si>
  <si>
    <t>Willie Nelson</t>
  </si>
  <si>
    <t>Patrick Lussier</t>
  </si>
  <si>
    <t>Robin Shou</t>
  </si>
  <si>
    <t>Josie Ho</t>
  </si>
  <si>
    <t>James Wong</t>
  </si>
  <si>
    <t>Gilbert Gottfried</t>
  </si>
  <si>
    <t>David Patrick Kelly</t>
  </si>
  <si>
    <t>Richard Curtis</t>
  </si>
  <si>
    <t>Jacob Vargas</t>
  </si>
  <si>
    <t>James Lew</t>
  </si>
  <si>
    <t>Alison Doody</t>
  </si>
  <si>
    <t>Leland Orser</t>
  </si>
  <si>
    <t>Dwight Yoakam</t>
  </si>
  <si>
    <t>Mel Rodriguez</t>
  </si>
  <si>
    <t>Lochlyn Munro</t>
  </si>
  <si>
    <t>P.J. Soles</t>
  </si>
  <si>
    <t>Mykelti Williamson</t>
  </si>
  <si>
    <t>Fares Fares</t>
  </si>
  <si>
    <t>Michael Nardone</t>
  </si>
  <si>
    <t>Czech Republic</t>
  </si>
  <si>
    <t>Douglas Haase</t>
  </si>
  <si>
    <t>Corinna Harney</t>
  </si>
  <si>
    <t>Vince Vieluf</t>
  </si>
  <si>
    <t>Bradley Whitford</t>
  </si>
  <si>
    <t>Brian Doyle-Murray</t>
  </si>
  <si>
    <t>Fred Gwynne</t>
  </si>
  <si>
    <t>Gretchen Mol</t>
  </si>
  <si>
    <t>Olivier Megaton</t>
  </si>
  <si>
    <t>Jon Gries</t>
  </si>
  <si>
    <t>Keith Hudson</t>
  </si>
  <si>
    <t>Andy Dick</t>
  </si>
  <si>
    <t>Hindi</t>
  </si>
  <si>
    <t>India</t>
  </si>
  <si>
    <t>Unrated</t>
  </si>
  <si>
    <t>Charlie Korsmo</t>
  </si>
  <si>
    <t>Faye Dunaway</t>
  </si>
  <si>
    <t>Penny Marshall</t>
  </si>
  <si>
    <t>Adam Garcia</t>
  </si>
  <si>
    <t>Alissa Dean</t>
  </si>
  <si>
    <t>Russian</t>
  </si>
  <si>
    <t>Paul Bolger</t>
  </si>
  <si>
    <t>Stephen Frears</t>
  </si>
  <si>
    <t>Bronagh Gallagher</t>
  </si>
  <si>
    <t>George Cole</t>
  </si>
  <si>
    <t>P.J. Hogan</t>
  </si>
  <si>
    <t>Crystal Lowe</t>
  </si>
  <si>
    <t>Billy Blair</t>
  </si>
  <si>
    <t>Julia Jones</t>
  </si>
  <si>
    <t>Swoosie Kurtz</t>
  </si>
  <si>
    <t>Randall 'Tex' Cobb</t>
  </si>
  <si>
    <t>Brad Furman</t>
  </si>
  <si>
    <t>Amy Ryan</t>
  </si>
  <si>
    <t>Olympia Dukakis</t>
  </si>
  <si>
    <t>Terence Young</t>
  </si>
  <si>
    <t>Jacqueline Bisset</t>
  </si>
  <si>
    <t>South Korea</t>
  </si>
  <si>
    <t>Luke Grimes</t>
  </si>
  <si>
    <t>David Zucker</t>
  </si>
  <si>
    <t>Pamela Anderson</t>
  </si>
  <si>
    <t>Regina Hall</t>
  </si>
  <si>
    <t>Jenny McCarthy</t>
  </si>
  <si>
    <t>Wendy Raquel Robinson</t>
  </si>
  <si>
    <t>Candice Bergen</t>
  </si>
  <si>
    <t>Heather Burns</t>
  </si>
  <si>
    <t>Anita Briem</t>
  </si>
  <si>
    <t>Brad Renfro</t>
  </si>
  <si>
    <t>Noel Gugliemi</t>
  </si>
  <si>
    <t>Patrick Bergin</t>
  </si>
  <si>
    <t>Jane Fonda</t>
  </si>
  <si>
    <t>Denis Villeneuve</t>
  </si>
  <si>
    <t>Enrico Colantoni</t>
  </si>
  <si>
    <t>Robin Sachs</t>
  </si>
  <si>
    <t>Eric Jacobson</t>
  </si>
  <si>
    <t>Steve Whitmire</t>
  </si>
  <si>
    <t>Traci Lords</t>
  </si>
  <si>
    <t>Thomas Carter</t>
  </si>
  <si>
    <t>Robert Ri'chard</t>
  </si>
  <si>
    <t>Roger Michell</t>
  </si>
  <si>
    <t>Matt Malloy</t>
  </si>
  <si>
    <t>Bruce Altman</t>
  </si>
  <si>
    <t>Luis Llosa</t>
  </si>
  <si>
    <t>Eric Stoltz</t>
  </si>
  <si>
    <t>Kari Wuhrer</t>
  </si>
  <si>
    <t>Tyra Banks</t>
  </si>
  <si>
    <t>Izabella Miko</t>
  </si>
  <si>
    <t>Kris Marshall</t>
  </si>
  <si>
    <t>Madeline Kahn</t>
  </si>
  <si>
    <t>Ian Richardson</t>
  </si>
  <si>
    <t>Rod Steiger</t>
  </si>
  <si>
    <t>Emilio Estefan Jr.</t>
  </si>
  <si>
    <t>Peru</t>
  </si>
  <si>
    <t>Tom Bosley</t>
  </si>
  <si>
    <t>Garth Jennings</t>
  </si>
  <si>
    <t>Joel Zwick</t>
  </si>
  <si>
    <t>Nick Zano</t>
  </si>
  <si>
    <t>Russell Mulcahy</t>
  </si>
  <si>
    <t>James Tumminia</t>
  </si>
  <si>
    <t>Joel McHale</t>
  </si>
  <si>
    <t>William Lucking</t>
  </si>
  <si>
    <t>Vincent Kartheiser</t>
  </si>
  <si>
    <t>Shea Whigham</t>
  </si>
  <si>
    <t>DemiÃ¡n Bichir</t>
  </si>
  <si>
    <t>Gary Stretch</t>
  </si>
  <si>
    <t>David R. Ellis</t>
  </si>
  <si>
    <t>Valerie Cruz</t>
  </si>
  <si>
    <t>Will Beinbrink</t>
  </si>
  <si>
    <t>Peter Howitt</t>
  </si>
  <si>
    <t>Natalie Imbruglia</t>
  </si>
  <si>
    <t>Ben Miller</t>
  </si>
  <si>
    <t>John A. Davis</t>
  </si>
  <si>
    <t>David Lynch</t>
  </si>
  <si>
    <t>JosÃ© Ferrer</t>
  </si>
  <si>
    <t>Julie Taymor</t>
  </si>
  <si>
    <t>T.V. Carpio</t>
  </si>
  <si>
    <t>Robert Clohessy</t>
  </si>
  <si>
    <t>Joe Komara</t>
  </si>
  <si>
    <t>Mathieu Kassovitz</t>
  </si>
  <si>
    <t>David Belle</t>
  </si>
  <si>
    <t>John Gray</t>
  </si>
  <si>
    <t>Alexa PenaVega</t>
  </si>
  <si>
    <t>John de Lancie</t>
  </si>
  <si>
    <t>Obba BabatundÃ©</t>
  </si>
  <si>
    <t>John Schultz</t>
  </si>
  <si>
    <t>Carter Jenkins</t>
  </si>
  <si>
    <t>Malese Jow</t>
  </si>
  <si>
    <t>Sean Penn</t>
  </si>
  <si>
    <t>Adrien Dorval</t>
  </si>
  <si>
    <t>Costas Mandylor</t>
  </si>
  <si>
    <t>Nels Lennarson</t>
  </si>
  <si>
    <t>Susan Stroman</t>
  </si>
  <si>
    <t>Simon Wincer</t>
  </si>
  <si>
    <t>Kristy Swanson</t>
  </si>
  <si>
    <t>Billy Bob Thornton</t>
  </si>
  <si>
    <t>Henry Thomas</t>
  </si>
  <si>
    <t>Omari Hardwick</t>
  </si>
  <si>
    <t>Laz Alonso</t>
  </si>
  <si>
    <t>Ye Liu</t>
  </si>
  <si>
    <t>Man Li</t>
  </si>
  <si>
    <t>Danny Pang</t>
  </si>
  <si>
    <t>Charlie Yeung</t>
  </si>
  <si>
    <t>James With</t>
  </si>
  <si>
    <t>Omar Epps</t>
  </si>
  <si>
    <t>Giovanna Mezzogiorno</t>
  </si>
  <si>
    <t>Marcela Mar</t>
  </si>
  <si>
    <t>Unax Ugalde</t>
  </si>
  <si>
    <t>Pierre Perrier</t>
  </si>
  <si>
    <t>George P. Cosmatos</t>
  </si>
  <si>
    <t>Sam Waterston</t>
  </si>
  <si>
    <t>Oliver Parker</t>
  </si>
  <si>
    <t>Tim McInnerny</t>
  </si>
  <si>
    <t>Daniel Kaluuya</t>
  </si>
  <si>
    <t>Togo Igawa</t>
  </si>
  <si>
    <t>Ben Affleck</t>
  </si>
  <si>
    <t>Clea DuVall</t>
  </si>
  <si>
    <t>Daniel Roebuck</t>
  </si>
  <si>
    <t>Julia Nickson</t>
  </si>
  <si>
    <t>Martin Kove</t>
  </si>
  <si>
    <t>Brian Gibson</t>
  </si>
  <si>
    <t>Norman Ferguson</t>
  </si>
  <si>
    <t>Dickie Jones</t>
  </si>
  <si>
    <t>Mel Blanc</t>
  </si>
  <si>
    <t>Cliff Edwards</t>
  </si>
  <si>
    <t>Approved</t>
  </si>
  <si>
    <t>Michael Cimino</t>
  </si>
  <si>
    <t>Isabelle Huppert</t>
  </si>
  <si>
    <t>Paul McGuigan</t>
  </si>
  <si>
    <t>Daniel Mays</t>
  </si>
  <si>
    <t>Gus Van Sant</t>
  </si>
  <si>
    <t>Rob Brown</t>
  </si>
  <si>
    <t>Michael Nouri</t>
  </si>
  <si>
    <t>Roger Kumble</t>
  </si>
  <si>
    <t>Lillian Adams</t>
  </si>
  <si>
    <t>Judith Chapman</t>
  </si>
  <si>
    <t>Chelsea Bond</t>
  </si>
  <si>
    <t>Wilford Brimley</t>
  </si>
  <si>
    <t>Burr Steers</t>
  </si>
  <si>
    <t>Charlie Tahan</t>
  </si>
  <si>
    <t>Augustus Prew</t>
  </si>
  <si>
    <t>Valerie Tian</t>
  </si>
  <si>
    <t>Dax Flame</t>
  </si>
  <si>
    <t>Clarke Peters</t>
  </si>
  <si>
    <t>Dylan Moran</t>
  </si>
  <si>
    <t>Julia Sawalha</t>
  </si>
  <si>
    <t>John Hamburg</t>
  </si>
  <si>
    <t>Masi Oka</t>
  </si>
  <si>
    <t>Reginald Hudlin</t>
  </si>
  <si>
    <t>Geoffrey Holder</t>
  </si>
  <si>
    <t>William Xifaras</t>
  </si>
  <si>
    <t>Joseph L. Mankiewicz</t>
  </si>
  <si>
    <t>Richard Burton</t>
  </si>
  <si>
    <t>Roddy McDowall</t>
  </si>
  <si>
    <t>Reggie Lee</t>
  </si>
  <si>
    <t>Charice</t>
  </si>
  <si>
    <t>Barbra Streisand</t>
  </si>
  <si>
    <t>Mimi Rogers</t>
  </si>
  <si>
    <t>Mark Pellington</t>
  </si>
  <si>
    <t>David Eigenberg</t>
  </si>
  <si>
    <t>Bono</t>
  </si>
  <si>
    <t>Slash</t>
  </si>
  <si>
    <t>John Glen</t>
  </si>
  <si>
    <t>Robert Davi</t>
  </si>
  <si>
    <t>Anthony Zerbe</t>
  </si>
  <si>
    <t>Catherine Hardwicke</t>
  </si>
  <si>
    <t>John Herzfeld</t>
  </si>
  <si>
    <t>Annabel Jankel</t>
  </si>
  <si>
    <t>Fisher Stevens</t>
  </si>
  <si>
    <t>Jeremy Crutchley</t>
  </si>
  <si>
    <t>Jared Burke</t>
  </si>
  <si>
    <t>Tony Chiu Wai Leung</t>
  </si>
  <si>
    <t>Maggie Cheung</t>
  </si>
  <si>
    <t>Julie Anne Robinson</t>
  </si>
  <si>
    <t>Debbie Reynolds</t>
  </si>
  <si>
    <t>Evan Goldberg</t>
  </si>
  <si>
    <t>Randall Park</t>
  </si>
  <si>
    <t>Anders Holm</t>
  </si>
  <si>
    <t>Sngmoo Lee</t>
  </si>
  <si>
    <t>Dong-gun Jang</t>
  </si>
  <si>
    <t>Jed Brophy</t>
  </si>
  <si>
    <t>Gavin MacLeod</t>
  </si>
  <si>
    <t>Dany Boon</t>
  </si>
  <si>
    <t>Evan Jones</t>
  </si>
  <si>
    <t>Jamel Debbouze</t>
  </si>
  <si>
    <t>BÃ©rÃ©nice Bejo</t>
  </si>
  <si>
    <t>Gordon Chan</t>
  </si>
  <si>
    <t>Lee Evans</t>
  </si>
  <si>
    <t>Julian Sands</t>
  </si>
  <si>
    <t>Anthony Chau-Sang Wong</t>
  </si>
  <si>
    <t>Asger Leth</t>
  </si>
  <si>
    <t>Mandy Gonzalez</t>
  </si>
  <si>
    <t>J. Smith-Cameron</t>
  </si>
  <si>
    <t>JoBeth Williams</t>
  </si>
  <si>
    <t>John G. Avildsen</t>
  </si>
  <si>
    <t>William Zabka</t>
  </si>
  <si>
    <t>William Bassett</t>
  </si>
  <si>
    <t>Anne Fletcher</t>
  </si>
  <si>
    <t>Bruce Beresford</t>
  </si>
  <si>
    <t>Annabeth Gish</t>
  </si>
  <si>
    <t>Bruce Campbell</t>
  </si>
  <si>
    <t>Jeffrey Weissman</t>
  </si>
  <si>
    <t>Thomas F. Wilson</t>
  </si>
  <si>
    <t>Sam Taylor-Johnson</t>
  </si>
  <si>
    <t>Scott Elrod</t>
  </si>
  <si>
    <t>Jerry Ferrara</t>
  </si>
  <si>
    <t>Dan Bilzerian</t>
  </si>
  <si>
    <t>Lori Petty</t>
  </si>
  <si>
    <t>Rosie O'Donnell</t>
  </si>
  <si>
    <t>Javier Botet</t>
  </si>
  <si>
    <t>Dustin Fitzsimons</t>
  </si>
  <si>
    <t>Marcella Lentz-Pope</t>
  </si>
  <si>
    <t>Ken Kwapis</t>
  </si>
  <si>
    <t>Sabrina Revelle</t>
  </si>
  <si>
    <t>Carmen Perez</t>
  </si>
  <si>
    <t>Sachiko Ishida</t>
  </si>
  <si>
    <t>Beau Mirchoff</t>
  </si>
  <si>
    <t>Wes Craven</t>
  </si>
  <si>
    <t>Roger Jackson</t>
  </si>
  <si>
    <t>Kelly Rutherford</t>
  </si>
  <si>
    <t>Etan Cohen</t>
  </si>
  <si>
    <t>Wendy Crewson</t>
  </si>
  <si>
    <t>Nadine Velazquez</t>
  </si>
  <si>
    <t>Terry Kinney</t>
  </si>
  <si>
    <t>Eric Schweig</t>
  </si>
  <si>
    <t>Curtis Armstrong</t>
  </si>
  <si>
    <t>Powers Boothe</t>
  </si>
  <si>
    <t>Jason Douglas</t>
  </si>
  <si>
    <t>Jane Curtin</t>
  </si>
  <si>
    <t>Susan Ward</t>
  </si>
  <si>
    <t>Jay O. Sanders</t>
  </si>
  <si>
    <t>Sally Kirkland</t>
  </si>
  <si>
    <t>Cheryl Penland</t>
  </si>
  <si>
    <t>Nia Long</t>
  </si>
  <si>
    <t>Marisol Nichols</t>
  </si>
  <si>
    <t>Matthew Perry</t>
  </si>
  <si>
    <t>Nick Cassavetes</t>
  </si>
  <si>
    <t>Kate Upton</t>
  </si>
  <si>
    <t>David Thornton</t>
  </si>
  <si>
    <t>Andrew Fiscella</t>
  </si>
  <si>
    <t>Horror</t>
  </si>
  <si>
    <t>Krista Allen</t>
  </si>
  <si>
    <t>Shantel VanSanten</t>
  </si>
  <si>
    <t>Joaquim de Almeida</t>
  </si>
  <si>
    <t>Sam Jaeger</t>
  </si>
  <si>
    <t>Nicholas Stoller</t>
  </si>
  <si>
    <t>Nick Cannon</t>
  </si>
  <si>
    <t>Mark A.Z. DippÃ©</t>
  </si>
  <si>
    <t>Michael Jai White</t>
  </si>
  <si>
    <t>Margarita Levieva</t>
  </si>
  <si>
    <t>Aidan Quinn</t>
  </si>
  <si>
    <t>Lindsay Sloane</t>
  </si>
  <si>
    <t>Cal Brunker</t>
  </si>
  <si>
    <t>Paul Scheer</t>
  </si>
  <si>
    <t>Jonathan Morgan Heit</t>
  </si>
  <si>
    <t>Dalia HernÃ¡ndez</t>
  </si>
  <si>
    <t>Rudy Youngblood</t>
  </si>
  <si>
    <t>Jonathan Brewer</t>
  </si>
  <si>
    <t>Maya</t>
  </si>
  <si>
    <t>NimrÃ³d Antal</t>
  </si>
  <si>
    <t>Topher Grace</t>
  </si>
  <si>
    <t>Debra Winger</t>
  </si>
  <si>
    <t>Roscoe Lee Browne</t>
  </si>
  <si>
    <t>Alejandro Agresti</t>
  </si>
  <si>
    <t>Ebon Moss-Bachrach</t>
  </si>
  <si>
    <t>Deneen Tyler</t>
  </si>
  <si>
    <t>Gena Rowlands</t>
  </si>
  <si>
    <t>Joy Bryant</t>
  </si>
  <si>
    <t>Peter Hedges</t>
  </si>
  <si>
    <t>Paul Weiland</t>
  </si>
  <si>
    <t>Beau Garrett</t>
  </si>
  <si>
    <t>Busy Philipps</t>
  </si>
  <si>
    <t>Steve Schirripa</t>
  </si>
  <si>
    <t>Johnny Cannizzaro</t>
  </si>
  <si>
    <t>Scott Vance</t>
  </si>
  <si>
    <t>JosÃ© Wilker</t>
  </si>
  <si>
    <t>Lorraine Bracco</t>
  </si>
  <si>
    <t>Sean Connery</t>
  </si>
  <si>
    <t>Colin Strause</t>
  </si>
  <si>
    <t>Johnny Lewis</t>
  </si>
  <si>
    <t>Sam Trammell</t>
  </si>
  <si>
    <t>Ian Whyte</t>
  </si>
  <si>
    <t>John Larroquette</t>
  </si>
  <si>
    <t>Macaulay Culkin</t>
  </si>
  <si>
    <t>Jonathan Hyde</t>
  </si>
  <si>
    <t>Greg Mottola</t>
  </si>
  <si>
    <t>Nelson Ascencio</t>
  </si>
  <si>
    <t>Bobby Lee</t>
  </si>
  <si>
    <t>Jeremy Owen</t>
  </si>
  <si>
    <t>Tom Virtue</t>
  </si>
  <si>
    <t>Julene Renee</t>
  </si>
  <si>
    <t>Aimee Teegarden</t>
  </si>
  <si>
    <t>Shenae Grimes-Beech</t>
  </si>
  <si>
    <t>Anthony Heald</t>
  </si>
  <si>
    <t>Jake Kasdan</t>
  </si>
  <si>
    <t>Nat Faxon</t>
  </si>
  <si>
    <t>Diane Keaton</t>
  </si>
  <si>
    <t>Jesse James</t>
  </si>
  <si>
    <t>Jacqueline MacInnes Wood</t>
  </si>
  <si>
    <t>Emma Bell</t>
  </si>
  <si>
    <t>Kelly Makin</t>
  </si>
  <si>
    <t>Angie Dickinson</t>
  </si>
  <si>
    <t>KaDee Strickland</t>
  </si>
  <si>
    <t>Jimmy Fallon</t>
  </si>
  <si>
    <t>Ione Skye</t>
  </si>
  <si>
    <t>Shaun Weiss</t>
  </si>
  <si>
    <t>Stephen Daldry</t>
  </si>
  <si>
    <t>Thomas Horn</t>
  </si>
  <si>
    <t>Stephen Henderson</t>
  </si>
  <si>
    <t>Patti D'Arbanville</t>
  </si>
  <si>
    <t>Noah Bean</t>
  </si>
  <si>
    <t>Vanessa Aspillaga</t>
  </si>
  <si>
    <t>Christian Duguay</t>
  </si>
  <si>
    <t>Anne Archer</t>
  </si>
  <si>
    <t>David Fine</t>
  </si>
  <si>
    <t>Jesse L. Martin</t>
  </si>
  <si>
    <t>Jimmy Smits</t>
  </si>
  <si>
    <t>Angela Bettis</t>
  </si>
  <si>
    <t>Valerie Perri</t>
  </si>
  <si>
    <t>Carlease Burke</t>
  </si>
  <si>
    <t>Marco Hofschneider</t>
  </si>
  <si>
    <t>Justin Chambers</t>
  </si>
  <si>
    <t>Catherine Deneuve</t>
  </si>
  <si>
    <t>Justin Chadwick</t>
  </si>
  <si>
    <t>Pat O'Connor</t>
  </si>
  <si>
    <t>Andrea Frankle</t>
  </si>
  <si>
    <t>William Ragsdale</t>
  </si>
  <si>
    <t>David Proval</t>
  </si>
  <si>
    <t>Cliff Robertson</t>
  </si>
  <si>
    <t>Lillo Brancato</t>
  </si>
  <si>
    <t>Callum Blue</t>
  </si>
  <si>
    <t>Jesse Borrego</t>
  </si>
  <si>
    <t>Frederik Du Chau</t>
  </si>
  <si>
    <t>Jaleel White</t>
  </si>
  <si>
    <t>John Doman</t>
  </si>
  <si>
    <t>Irwin Winkler</t>
  </si>
  <si>
    <t>Mira Sorvino</t>
  </si>
  <si>
    <t>Steven Weber</t>
  </si>
  <si>
    <t>Joseph Kahn</t>
  </si>
  <si>
    <t>Dane Cook</t>
  </si>
  <si>
    <t>Elizabeth Berkley</t>
  </si>
  <si>
    <t>Bobbie Phillips</t>
  </si>
  <si>
    <t>NC-17</t>
  </si>
  <si>
    <t>Sofia Coppola</t>
  </si>
  <si>
    <t>Stephen Kay</t>
  </si>
  <si>
    <t>Lauren Lee Smith</t>
  </si>
  <si>
    <t>J.A. Bayona</t>
  </si>
  <si>
    <t>Geraldine Chaplin</t>
  </si>
  <si>
    <t>Oaklee Pendergast</t>
  </si>
  <si>
    <t>Elaine May</t>
  </si>
  <si>
    <t>Carol Kane</t>
  </si>
  <si>
    <t>Isabelle Adjani</t>
  </si>
  <si>
    <t>James Gammon</t>
  </si>
  <si>
    <t>Richard Epcar</t>
  </si>
  <si>
    <t>Patricia Heaton</t>
  </si>
  <si>
    <t>Isabelle Nanty</t>
  </si>
  <si>
    <t>Dennie Gordon</t>
  </si>
  <si>
    <t>Bob Saget</t>
  </si>
  <si>
    <t>Mary-Kate Olsen</t>
  </si>
  <si>
    <t>Riley Smith</t>
  </si>
  <si>
    <t>Charles Shyer</t>
  </si>
  <si>
    <t>Andrew Daly</t>
  </si>
  <si>
    <t>Ulu Grosbard</t>
  </si>
  <si>
    <t>Jonathan Jackson</t>
  </si>
  <si>
    <t>William Malone</t>
  </si>
  <si>
    <t>Jeffrey Combs</t>
  </si>
  <si>
    <t>Malcolm D. Lee</t>
  </si>
  <si>
    <t>Jerry Jameson</t>
  </si>
  <si>
    <t>Jason Robards</t>
  </si>
  <si>
    <t>Mic Rodgers</t>
  </si>
  <si>
    <t>Christian Alvart</t>
  </si>
  <si>
    <t>Eddie Rouse</t>
  </si>
  <si>
    <t>Tim Guinee</t>
  </si>
  <si>
    <t>Bridgette Wilson-Sampras</t>
  </si>
  <si>
    <t>Jean-Marie PoirÃ©</t>
  </si>
  <si>
    <t>Matt Ross</t>
  </si>
  <si>
    <t>John Aylward</t>
  </si>
  <si>
    <t>Troy Garity</t>
  </si>
  <si>
    <t>Lou Saliba</t>
  </si>
  <si>
    <t>John Gatins</t>
  </si>
  <si>
    <t>Greg Collins</t>
  </si>
  <si>
    <t>Marc F. Adler</t>
  </si>
  <si>
    <t>Kelly Ripa</t>
  </si>
  <si>
    <t>Jasmine Trinca</t>
  </si>
  <si>
    <t>Geoffrey Sax</t>
  </si>
  <si>
    <t>Ashley Walters</t>
  </si>
  <si>
    <t>Aaron Yoo</t>
  </si>
  <si>
    <t>Sarah Roemer</t>
  </si>
  <si>
    <t>Richard Shepard</t>
  </si>
  <si>
    <t>Zan Marolt</t>
  </si>
  <si>
    <t>James Brolin</t>
  </si>
  <si>
    <t>Ljubomir Kerekes</t>
  </si>
  <si>
    <t>John Mahoney</t>
  </si>
  <si>
    <t>Peter Ho-Sun Chan</t>
  </si>
  <si>
    <t>Takeshi Kaneshiro</t>
  </si>
  <si>
    <t>Andy Lau</t>
  </si>
  <si>
    <t>Kuno Becker</t>
  </si>
  <si>
    <t>Kazakh</t>
  </si>
  <si>
    <t>Joon-ho Bong</t>
  </si>
  <si>
    <t>Kang-ho Song</t>
  </si>
  <si>
    <t>FranÃ§ois Cluzet</t>
  </si>
  <si>
    <t>Brooklynn Proulx</t>
  </si>
  <si>
    <t>Arliss Howard</t>
  </si>
  <si>
    <t>Michelle Nolden</t>
  </si>
  <si>
    <t>Atticus Shaffer</t>
  </si>
  <si>
    <t>Sean Maher</t>
  </si>
  <si>
    <t>Michael Hitchcock</t>
  </si>
  <si>
    <t>Robert Vaughn</t>
  </si>
  <si>
    <t>Oscar Gale</t>
  </si>
  <si>
    <t>Wei Zhao</t>
  </si>
  <si>
    <t>Courtney Gains</t>
  </si>
  <si>
    <t>Eric Winter</t>
  </si>
  <si>
    <t>Jonathan Lynn</t>
  </si>
  <si>
    <t>Phil Hartman</t>
  </si>
  <si>
    <t>Max Casella</t>
  </si>
  <si>
    <t>Emily Osment</t>
  </si>
  <si>
    <t>David Carson</t>
  </si>
  <si>
    <t>Kar-Wai Wong</t>
  </si>
  <si>
    <t>Hye-kyo Song</t>
  </si>
  <si>
    <t>Elvis Tsui</t>
  </si>
  <si>
    <t>Kristen Johnston</t>
  </si>
  <si>
    <t>Norman Jewison</t>
  </si>
  <si>
    <t>Jeff Kober</t>
  </si>
  <si>
    <t>David Mirkin</t>
  </si>
  <si>
    <t>Daniella Alonso</t>
  </si>
  <si>
    <t>D.B. Woodside</t>
  </si>
  <si>
    <t>Eduardo VerÃ¡stegui</t>
  </si>
  <si>
    <t>Luis Mandoki</t>
  </si>
  <si>
    <t>Sonia Braga</t>
  </si>
  <si>
    <t>Kari Matchett</t>
  </si>
  <si>
    <t>Bill Nunn</t>
  </si>
  <si>
    <t>Dagmara Dominczyk</t>
  </si>
  <si>
    <t>Beth Grant</t>
  </si>
  <si>
    <t>Matthew Glave</t>
  </si>
  <si>
    <t>Lee Daniels</t>
  </si>
  <si>
    <t>Mariah Carey</t>
  </si>
  <si>
    <t>Jason Marsden</t>
  </si>
  <si>
    <t>Richard Masur</t>
  </si>
  <si>
    <t>David Clennon</t>
  </si>
  <si>
    <t>Nolan Gerard Funk</t>
  </si>
  <si>
    <t>Jeb Stuart</t>
  </si>
  <si>
    <t>Claudia Stedelin</t>
  </si>
  <si>
    <t>Gregory Scott Cummins</t>
  </si>
  <si>
    <t>Ted Markland</t>
  </si>
  <si>
    <t>Steve Miner</t>
  </si>
  <si>
    <t>Usher Raymond</t>
  </si>
  <si>
    <t>Leonor Varela</t>
  </si>
  <si>
    <t>Harry Treadaway</t>
  </si>
  <si>
    <t>Paul Thomas Anderson</t>
  </si>
  <si>
    <t>Jeffrey W. Jenkins</t>
  </si>
  <si>
    <t>Mike Howard</t>
  </si>
  <si>
    <t>Bruce Goodchild</t>
  </si>
  <si>
    <t>Italy</t>
  </si>
  <si>
    <t>J Blakeson</t>
  </si>
  <si>
    <t>Maggie Siff</t>
  </si>
  <si>
    <t>Nick Robinson</t>
  </si>
  <si>
    <t>Ryan Coogler</t>
  </si>
  <si>
    <t>Phylicia Rashad</t>
  </si>
  <si>
    <t>Owen Burke</t>
  </si>
  <si>
    <t>Kirk Jones</t>
  </si>
  <si>
    <t>Ethan Coen</t>
  </si>
  <si>
    <t>Jennifer Flackett</t>
  </si>
  <si>
    <t>Anthony Simcoe</t>
  </si>
  <si>
    <t>Christopher James Baker</t>
  </si>
  <si>
    <t>Alexandra Maria Lara</t>
  </si>
  <si>
    <t>Neil Flynn</t>
  </si>
  <si>
    <t>Patton Oswalt</t>
  </si>
  <si>
    <t>Jim Meskimen</t>
  </si>
  <si>
    <t>Kevin Smith</t>
  </si>
  <si>
    <t>Christian Ditter</t>
  </si>
  <si>
    <t>Charles Martin Smith</t>
  </si>
  <si>
    <t>Michael Roark</t>
  </si>
  <si>
    <t>Laura Harring</t>
  </si>
  <si>
    <t>Tamala Jones</t>
  </si>
  <si>
    <t>Molly C. Quinn</t>
  </si>
  <si>
    <t>Laura-Leigh</t>
  </si>
  <si>
    <t>Russia</t>
  </si>
  <si>
    <t>Irvin Kershner</t>
  </si>
  <si>
    <t>Klaus Maria Brandauer</t>
  </si>
  <si>
    <t>Bernie Casey</t>
  </si>
  <si>
    <t>Barbara Carrera</t>
  </si>
  <si>
    <t>Steve Pink</t>
  </si>
  <si>
    <t>Collette Wolfe</t>
  </si>
  <si>
    <t>Charlie McDermott</t>
  </si>
  <si>
    <t>Taylor Blackwell</t>
  </si>
  <si>
    <t>Scott Hicks</t>
  </si>
  <si>
    <t>Reeve Carney</t>
  </si>
  <si>
    <t>Colin O'Donoghue</t>
  </si>
  <si>
    <t>Blair Underwood</t>
  </si>
  <si>
    <t>Mason Gamble</t>
  </si>
  <si>
    <t>Kenan Thompson</t>
  </si>
  <si>
    <t>Omid Abtahi</t>
  </si>
  <si>
    <t>Chris Rock</t>
  </si>
  <si>
    <t>Wilson Yip</t>
  </si>
  <si>
    <t>Lynn Hung</t>
  </si>
  <si>
    <t>Kwok-Kwan Chan</t>
  </si>
  <si>
    <t>Cantonese</t>
  </si>
  <si>
    <t>William Hootkins</t>
  </si>
  <si>
    <t>Lily Cole</t>
  </si>
  <si>
    <t>Quinton Aaron</t>
  </si>
  <si>
    <t>Catherine Dyer</t>
  </si>
  <si>
    <t>Aimee Garcia</t>
  </si>
  <si>
    <t>Jon Foo</t>
  </si>
  <si>
    <t>Reginald Ballard</t>
  </si>
  <si>
    <t>Bruce Green</t>
  </si>
  <si>
    <t>Rebecca Mader</t>
  </si>
  <si>
    <t>Robert Wise</t>
  </si>
  <si>
    <t>Nichelle Nichols</t>
  </si>
  <si>
    <t>Walter Koenig</t>
  </si>
  <si>
    <t>Robert Mitchum</t>
  </si>
  <si>
    <t>Amy Schumer</t>
  </si>
  <si>
    <t>Josh Segarra</t>
  </si>
  <si>
    <t>Kevin Rodney Sullivan</t>
  </si>
  <si>
    <t>Nicole Sullivan</t>
  </si>
  <si>
    <t>Sherri Shepherd</t>
  </si>
  <si>
    <t>Matt McCoy</t>
  </si>
  <si>
    <t>Lauren Ambrose</t>
  </si>
  <si>
    <t>Marg Helgenberger</t>
  </si>
  <si>
    <t>Natasha Henstridge</t>
  </si>
  <si>
    <t>Jordan Lund</t>
  </si>
  <si>
    <t>Lin Shaye</t>
  </si>
  <si>
    <t>Amanda Wyss</t>
  </si>
  <si>
    <t>X</t>
  </si>
  <si>
    <t>Anne Parillaud</t>
  </si>
  <si>
    <t>Judith GodrÃ¨che</t>
  </si>
  <si>
    <t>Kevin Connolly</t>
  </si>
  <si>
    <t>Kevin Munroe</t>
  </si>
  <si>
    <t>Michael Tollin</t>
  </si>
  <si>
    <t>Kiersey Clemons</t>
  </si>
  <si>
    <t>Al Freeman Jr.</t>
  </si>
  <si>
    <t>Charlyne Yi</t>
  </si>
  <si>
    <t>Mackenzie Aladjem</t>
  </si>
  <si>
    <t>Patrick Tatopoulos</t>
  </si>
  <si>
    <t>Craig Parker</t>
  </si>
  <si>
    <t>Steven Mackintosh</t>
  </si>
  <si>
    <t>Christine Taylor</t>
  </si>
  <si>
    <t>Gary David Goldberg</t>
  </si>
  <si>
    <t>Victor Webster</t>
  </si>
  <si>
    <t>Jaymes Butler</t>
  </si>
  <si>
    <t>Tobe Hooper</t>
  </si>
  <si>
    <t>Zelda Rubinstein</t>
  </si>
  <si>
    <t>Heather O'Rourke</t>
  </si>
  <si>
    <t>Beau Bridges</t>
  </si>
  <si>
    <t>Jamie Hector</t>
  </si>
  <si>
    <t>Alan Poul</t>
  </si>
  <si>
    <t>Danneel Ackles</t>
  </si>
  <si>
    <t>Luke Greenfield</t>
  </si>
  <si>
    <t>Steve Howey</t>
  </si>
  <si>
    <t>Ashley Williams</t>
  </si>
  <si>
    <t>Kirsten Day</t>
  </si>
  <si>
    <t>Jodi Lyn O'Keefe</t>
  </si>
  <si>
    <t>Logan Browning</t>
  </si>
  <si>
    <t>Gil Junger</t>
  </si>
  <si>
    <t>Michael Ritchie</t>
  </si>
  <si>
    <t>Vic Morrow</t>
  </si>
  <si>
    <t>Steven E. de Souza</t>
  </si>
  <si>
    <t>Raul Julia</t>
  </si>
  <si>
    <t>Frank Finlay</t>
  </si>
  <si>
    <t>Emilia Fox</t>
  </si>
  <si>
    <t>Ed Stoppard</t>
  </si>
  <si>
    <t>Hiam Abbass</t>
  </si>
  <si>
    <t>Keisha Castle-Hughes</t>
  </si>
  <si>
    <t>Shaun Toub</t>
  </si>
  <si>
    <t>Paris Hilton</t>
  </si>
  <si>
    <t>Brian Van Holt</t>
  </si>
  <si>
    <t>Colin Stinton</t>
  </si>
  <si>
    <t>Alexandre Aja</t>
  </si>
  <si>
    <t>Michael Rymer</t>
  </si>
  <si>
    <t>Aaliyah</t>
  </si>
  <si>
    <t>Kevin Peter Hall</t>
  </si>
  <si>
    <t>Jesse Tyler Ferguson</t>
  </si>
  <si>
    <t>Joseph Cross</t>
  </si>
  <si>
    <t>Hugh Wilson</t>
  </si>
  <si>
    <t>Douglas Smith</t>
  </si>
  <si>
    <t>Cicely Tyson</t>
  </si>
  <si>
    <t>Carmen Ejogo</t>
  </si>
  <si>
    <t>Leon Rippy</t>
  </si>
  <si>
    <t>Susanna White</t>
  </si>
  <si>
    <t>Bill Bailey</t>
  </si>
  <si>
    <t>Eros Vlahos</t>
  </si>
  <si>
    <t>Frank Whaley</t>
  </si>
  <si>
    <t>Chris Carter</t>
  </si>
  <si>
    <t>Nicki Aycox</t>
  </si>
  <si>
    <t>Tommy O'Haver</t>
  </si>
  <si>
    <t>Joanna Lumley</t>
  </si>
  <si>
    <t>Peter Landesman</t>
  </si>
  <si>
    <t>Benjamin J. Cain Jr.</t>
  </si>
  <si>
    <t>Ken Arnold</t>
  </si>
  <si>
    <t>Richard Cetrone</t>
  </si>
  <si>
    <t>Gary Chapman</t>
  </si>
  <si>
    <t>Pip Torrens</t>
  </si>
  <si>
    <t>Richard Thomas</t>
  </si>
  <si>
    <t>Craig Mazin</t>
  </si>
  <si>
    <t>Drake Bell</t>
  </si>
  <si>
    <t>Marion Ross</t>
  </si>
  <si>
    <t>Allen Hughes</t>
  </si>
  <si>
    <t>Alona Tal</t>
  </si>
  <si>
    <t>Michael Beach</t>
  </si>
  <si>
    <t>Portia de Rossi</t>
  </si>
  <si>
    <t>Shannon Elizabeth</t>
  </si>
  <si>
    <t>Richard T. Jones</t>
  </si>
  <si>
    <t>Jim Gaffigan</t>
  </si>
  <si>
    <t>Michael Mosley</t>
  </si>
  <si>
    <t>Lucy Gordon</t>
  </si>
  <si>
    <t>Alex Jennings</t>
  </si>
  <si>
    <t>Wendell Pierce</t>
  </si>
  <si>
    <t>Austin Nichols</t>
  </si>
  <si>
    <t>Brooke Shields</t>
  </si>
  <si>
    <t>Matt Prokop</t>
  </si>
  <si>
    <t>Dann Florek</t>
  </si>
  <si>
    <t>Rosanna Arquette</t>
  </si>
  <si>
    <t>Christopher Rich</t>
  </si>
  <si>
    <t>Lasse HallstrÃ¶m</t>
  </si>
  <si>
    <t>Jason Behr</t>
  </si>
  <si>
    <t>Jean-Marc VallÃ©e</t>
  </si>
  <si>
    <t>Michiel Huisman</t>
  </si>
  <si>
    <t>Bashar Rahal</t>
  </si>
  <si>
    <t>Shawn Doyle</t>
  </si>
  <si>
    <t>Hark Tsui</t>
  </si>
  <si>
    <t>Lela Rochon</t>
  </si>
  <si>
    <t>Paul Sorvino</t>
  </si>
  <si>
    <t>Ray Nicholas</t>
  </si>
  <si>
    <t>Aruba</t>
  </si>
  <si>
    <t>Maurice Compte</t>
  </si>
  <si>
    <t>Benno FÃ¼rmann</t>
  </si>
  <si>
    <t>Lexi Alexander</t>
  </si>
  <si>
    <t>Soleyman Pierini</t>
  </si>
  <si>
    <t>Jade Kindar-Martin</t>
  </si>
  <si>
    <t>Ronny Yu</t>
  </si>
  <si>
    <t>Lee Arenberg</t>
  </si>
  <si>
    <t>Marley Shelton</t>
  </si>
  <si>
    <t>Angus Macfadyen</t>
  </si>
  <si>
    <t>Bille August</t>
  </si>
  <si>
    <t>Denmark</t>
  </si>
  <si>
    <t>Rie Rasmussen</t>
  </si>
  <si>
    <t>Jean-Paul Rappeneau</t>
  </si>
  <si>
    <t>Jeffrey Dover</t>
  </si>
  <si>
    <t>Jeremy W. Auman</t>
  </si>
  <si>
    <t>Tobey Maguire</t>
  </si>
  <si>
    <t>Tony Kaye</t>
  </si>
  <si>
    <t>Beverly D'Angelo</t>
  </si>
  <si>
    <t>Aml Ameen</t>
  </si>
  <si>
    <t>Jacob Latimore</t>
  </si>
  <si>
    <t>Ken Scott</t>
  </si>
  <si>
    <t>June Diane Raphael</t>
  </si>
  <si>
    <t>Melissa McMeekin</t>
  </si>
  <si>
    <t>Ellen Burstyn</t>
  </si>
  <si>
    <t>Hugh Johnson</t>
  </si>
  <si>
    <t>Kevin J. O'Connor</t>
  </si>
  <si>
    <t>Hudson Leick</t>
  </si>
  <si>
    <t>Sami Gayle</t>
  </si>
  <si>
    <t>Hayao Miyazaki</t>
  </si>
  <si>
    <t>YÃ»ki Amami</t>
  </si>
  <si>
    <t>Rumi Hiiragi</t>
  </si>
  <si>
    <t>Yuria Nara</t>
  </si>
  <si>
    <t>George Tillman Jr.</t>
  </si>
  <si>
    <t>Melissa Benoist</t>
  </si>
  <si>
    <t>Tiago Riani</t>
  </si>
  <si>
    <t>Hayley Lovitt</t>
  </si>
  <si>
    <t>Rand Ravich</t>
  </si>
  <si>
    <t>Hugh Hudson</t>
  </si>
  <si>
    <t>Eva Marie Saint</t>
  </si>
  <si>
    <t>Vincent Perez</t>
  </si>
  <si>
    <t>Fana Mokoena</t>
  </si>
  <si>
    <t>Terry Pheto</t>
  </si>
  <si>
    <t>Tony Kgoroge</t>
  </si>
  <si>
    <t>Chris Gorak</t>
  </si>
  <si>
    <t>Veronika Vernadskaya</t>
  </si>
  <si>
    <t>Dato Bakhtadze</t>
  </si>
  <si>
    <t>Scott Speer</t>
  </si>
  <si>
    <t>Stephen Boss</t>
  </si>
  <si>
    <t>Ryan Guzman</t>
  </si>
  <si>
    <t>Rachel Blanchard</t>
  </si>
  <si>
    <t>Joe Charbanic</t>
  </si>
  <si>
    <t>Chris Ellis</t>
  </si>
  <si>
    <t>Jonathan Hensleigh</t>
  </si>
  <si>
    <t>Marco St. John</t>
  </si>
  <si>
    <t>Eddie Jemison</t>
  </si>
  <si>
    <t>Danny Cannon</t>
  </si>
  <si>
    <t>Boaz Yakin</t>
  </si>
  <si>
    <t>Robert John Burke</t>
  </si>
  <si>
    <t>Richard Marquand</t>
  </si>
  <si>
    <t>Kenny Baker</t>
  </si>
  <si>
    <t>Neil Marshall</t>
  </si>
  <si>
    <t>Ryan Kruger</t>
  </si>
  <si>
    <t>David Kross</t>
  </si>
  <si>
    <t>Susanne Lothar</t>
  </si>
  <si>
    <t>David Wain</t>
  </si>
  <si>
    <t>Kyra Sedgwick</t>
  </si>
  <si>
    <t>David Gallagher</t>
  </si>
  <si>
    <t>Jared Hess</t>
  </si>
  <si>
    <t>HÃ©ctor JimÃ©nez</t>
  </si>
  <si>
    <t>Wendi McLendon-Covey</t>
  </si>
  <si>
    <t>Steve Bannos</t>
  </si>
  <si>
    <t>Rupert Wainwright</t>
  </si>
  <si>
    <t>John Luessenhop</t>
  </si>
  <si>
    <t>Justin Zackham</t>
  </si>
  <si>
    <t>Portia Doubleday</t>
  </si>
  <si>
    <t>Cas Anvar</t>
  </si>
  <si>
    <t>Russell Peters</t>
  </si>
  <si>
    <t>Danny Nucci</t>
  </si>
  <si>
    <t>Illeana Douglas</t>
  </si>
  <si>
    <t>Michael DeLorenzo</t>
  </si>
  <si>
    <t>Julian Richings</t>
  </si>
  <si>
    <t>Judy Davis</t>
  </si>
  <si>
    <t>John Belushi</t>
  </si>
  <si>
    <t>Ken Howard</t>
  </si>
  <si>
    <t>Holmes Osborne</t>
  </si>
  <si>
    <t>Kyle Schmid</t>
  </si>
  <si>
    <t>Pat Hingle</t>
  </si>
  <si>
    <t>Roberts Blossom</t>
  </si>
  <si>
    <t>Mike Doyle</t>
  </si>
  <si>
    <t>Nora Dunn</t>
  </si>
  <si>
    <t>Ireland</t>
  </si>
  <si>
    <t>Marc Anthony</t>
  </si>
  <si>
    <t>Sonja Sohn</t>
  </si>
  <si>
    <t>Miguel Sapochnik</t>
  </si>
  <si>
    <t>Hyung-rae Shim</t>
  </si>
  <si>
    <t>Andrea Martin</t>
  </si>
  <si>
    <t>Don Scardino</t>
  </si>
  <si>
    <t>George Kennedy</t>
  </si>
  <si>
    <t>Tim Robbins</t>
  </si>
  <si>
    <t>Simon Callow</t>
  </si>
  <si>
    <t>Nanette Burstein</t>
  </si>
  <si>
    <t>Jean Louisa Kelly</t>
  </si>
  <si>
    <t>Ariel Vromen</t>
  </si>
  <si>
    <t>Doug Cockle</t>
  </si>
  <si>
    <t>Lewis Gilbert</t>
  </si>
  <si>
    <t>Hope Davis</t>
  </si>
  <si>
    <t>Peter Jason</t>
  </si>
  <si>
    <t>Brian McNamara</t>
  </si>
  <si>
    <t>John Francis Daley</t>
  </si>
  <si>
    <t>Chita Rivera</t>
  </si>
  <si>
    <t>Jayne Eastwood</t>
  </si>
  <si>
    <t>Joey Lauren Adams</t>
  </si>
  <si>
    <t>J.B. Rogers</t>
  </si>
  <si>
    <t>Michael Sucsy</t>
  </si>
  <si>
    <t>Lucas Bryant</t>
  </si>
  <si>
    <t>Dillon Casey</t>
  </si>
  <si>
    <t>Tom Vaughan</t>
  </si>
  <si>
    <t>Carel Struycken</t>
  </si>
  <si>
    <t>Heather Matarazzo</t>
  </si>
  <si>
    <t>South Africa</t>
  </si>
  <si>
    <t>Stephen Hillenburg</t>
  </si>
  <si>
    <t>Rodger Bumpass</t>
  </si>
  <si>
    <t>Spencer Treat Clark</t>
  </si>
  <si>
    <t>Tom Guiry</t>
  </si>
  <si>
    <t>Mike Colter</t>
  </si>
  <si>
    <t>Bern Cohen</t>
  </si>
  <si>
    <t>Yetta Gottesman</t>
  </si>
  <si>
    <t>Stig Bergqvist</t>
  </si>
  <si>
    <t>Casey Kasem</t>
  </si>
  <si>
    <t>Melinda Dillon</t>
  </si>
  <si>
    <t>Jason Reitman</t>
  </si>
  <si>
    <t>Chris Lowell</t>
  </si>
  <si>
    <t>Alexander Payne</t>
  </si>
  <si>
    <t>June Squibb</t>
  </si>
  <si>
    <t>Howard Hesseman</t>
  </si>
  <si>
    <t>Jonathan Levine</t>
  </si>
  <si>
    <t>Vincent Leclerc</t>
  </si>
  <si>
    <t>Cory Hardrict</t>
  </si>
  <si>
    <t>Daniel Rindress-Kay</t>
  </si>
  <si>
    <t>Rian Johnson</t>
  </si>
  <si>
    <t>Tracie Thoms</t>
  </si>
  <si>
    <t>Chris Noonan</t>
  </si>
  <si>
    <t>Christine Cavanaugh</t>
  </si>
  <si>
    <t>Jean Smart</t>
  </si>
  <si>
    <t>Maria Thayer</t>
  </si>
  <si>
    <t>Zach Gilford</t>
  </si>
  <si>
    <t>Tony Nappo</t>
  </si>
  <si>
    <t>Fionnula Flanagan</t>
  </si>
  <si>
    <t>Michael McCullers</t>
  </si>
  <si>
    <t>Forest Whitaker</t>
  </si>
  <si>
    <t>Scott Adsit</t>
  </si>
  <si>
    <t>Antony Starr</t>
  </si>
  <si>
    <t>Bonnie Somerville</t>
  </si>
  <si>
    <t>Christa B. Allen</t>
  </si>
  <si>
    <t>Audrey Fleurot</t>
  </si>
  <si>
    <t>Nina Arianda</t>
  </si>
  <si>
    <t>Peter Lepeniotis</t>
  </si>
  <si>
    <t>Ted Demme</t>
  </si>
  <si>
    <t>John Savage</t>
  </si>
  <si>
    <t>Raphael Sbarge</t>
  </si>
  <si>
    <t>William Shatner</t>
  </si>
  <si>
    <t>Brenda Song</t>
  </si>
  <si>
    <t>Anne Meara</t>
  </si>
  <si>
    <t>Priscilla Presley</t>
  </si>
  <si>
    <t>Patrick Macnee</t>
  </si>
  <si>
    <t>Tanya Roberts</t>
  </si>
  <si>
    <t>Steve Box</t>
  </si>
  <si>
    <t>Geraldine McEwan</t>
  </si>
  <si>
    <t>Mark Gatiss</t>
  </si>
  <si>
    <t>Peter Sallis</t>
  </si>
  <si>
    <t>Nellie McKay</t>
  </si>
  <si>
    <t>Frankie Muniz</t>
  </si>
  <si>
    <t>Alfie Allen</t>
  </si>
  <si>
    <t>Brenda Blethyn</t>
  </si>
  <si>
    <t>Marcia DeBonis</t>
  </si>
  <si>
    <t>Luisa Ranieri</t>
  </si>
  <si>
    <t>Ken Takakura</t>
  </si>
  <si>
    <t>Kate Capshaw</t>
  </si>
  <si>
    <t>Larry David</t>
  </si>
  <si>
    <t>Derek Luke</t>
  </si>
  <si>
    <t>Bernardo Saracino</t>
  </si>
  <si>
    <t>Edgar Arreola</t>
  </si>
  <si>
    <t>Oona Laurence</t>
  </si>
  <si>
    <t>Lee Toland Krieger</t>
  </si>
  <si>
    <t>Tim McCanlies</t>
  </si>
  <si>
    <t>Emmanuelle Vaugier</t>
  </si>
  <si>
    <t>Facundo Lombard</t>
  </si>
  <si>
    <t>Sanoe Lake</t>
  </si>
  <si>
    <t>Christian Stolte</t>
  </si>
  <si>
    <t>Danny Rhodes</t>
  </si>
  <si>
    <t>Mark Rendall</t>
  </si>
  <si>
    <t>Megan Franich</t>
  </si>
  <si>
    <t>Drew Goddard</t>
  </si>
  <si>
    <t>Jason Friedberg</t>
  </si>
  <si>
    <t>Method Man</t>
  </si>
  <si>
    <t>Yaphet Kotto</t>
  </si>
  <si>
    <t>Maria Conchita Alonso</t>
  </si>
  <si>
    <t>Richard Dawson</t>
  </si>
  <si>
    <t>Tisha Campbell-Martin</t>
  </si>
  <si>
    <t>Vicky Krieps</t>
  </si>
  <si>
    <t>Jessica Barden</t>
  </si>
  <si>
    <t>John Macmillan</t>
  </si>
  <si>
    <t>John R. Leonetti</t>
  </si>
  <si>
    <t>Kimberly Peirce</t>
  </si>
  <si>
    <t>Liz Friedlander</t>
  </si>
  <si>
    <t>Yaya DaCosta</t>
  </si>
  <si>
    <t>Jasika Nicole</t>
  </si>
  <si>
    <t>Phil Joanou</t>
  </si>
  <si>
    <t>Jurnee Smollett-Bell</t>
  </si>
  <si>
    <t>Shane Acker</t>
  </si>
  <si>
    <t>Alan Oppenheimer</t>
  </si>
  <si>
    <t>Tom Kane</t>
  </si>
  <si>
    <t>Katie Lowes</t>
  </si>
  <si>
    <t>Stephen J. Anderson</t>
  </si>
  <si>
    <t>Robert Lopez</t>
  </si>
  <si>
    <t>Huell Howser</t>
  </si>
  <si>
    <t>Troy Miller</t>
  </si>
  <si>
    <t>Cheri Oteri</t>
  </si>
  <si>
    <t>Kirk Baltz</t>
  </si>
  <si>
    <t>Graham Beckel</t>
  </si>
  <si>
    <t>Josh Hopkins</t>
  </si>
  <si>
    <t>Tika Sumpter</t>
  </si>
  <si>
    <t>Aunjanue Ellis</t>
  </si>
  <si>
    <t>Brett Leonard</t>
  </si>
  <si>
    <t>Alister Grierson</t>
  </si>
  <si>
    <t>Rhys Wakefield</t>
  </si>
  <si>
    <t>Nick Hurran</t>
  </si>
  <si>
    <t>Dave Annable</t>
  </si>
  <si>
    <t>Jacki Weaver</t>
  </si>
  <si>
    <t>Charles Stone III</t>
  </si>
  <si>
    <t>Paul Haggis</t>
  </si>
  <si>
    <t>Daniel Stern</t>
  </si>
  <si>
    <t>Aisha Hinds</t>
  </si>
  <si>
    <t>Kurt Wimmer</t>
  </si>
  <si>
    <t>Cameron Bright</t>
  </si>
  <si>
    <t>Jean-FranÃ§ois Richet</t>
  </si>
  <si>
    <t>Drea de Matteo</t>
  </si>
  <si>
    <t>Hugh Dillon</t>
  </si>
  <si>
    <t>Kevin Hooks</t>
  </si>
  <si>
    <t>Stephen Baldwin</t>
  </si>
  <si>
    <t>Ellory Elkayem</t>
  </si>
  <si>
    <t>Doug E. Doug</t>
  </si>
  <si>
    <t>Niki Caro</t>
  </si>
  <si>
    <t>Vincenzo Natali</t>
  </si>
  <si>
    <t>David Hewlett</t>
  </si>
  <si>
    <t>Sarah Polley</t>
  </si>
  <si>
    <t>Delphine ChanÃ©ac</t>
  </si>
  <si>
    <t>Willard Huyck</t>
  </si>
  <si>
    <t>Jordan Prentice</t>
  </si>
  <si>
    <t>Gavin O'Connor</t>
  </si>
  <si>
    <t>Bruce Hunt</t>
  </si>
  <si>
    <t>Eddie Cibrian</t>
  </si>
  <si>
    <t>Lobo Sebastian</t>
  </si>
  <si>
    <t>Robert Costanzo</t>
  </si>
  <si>
    <t>Christopher Cousins</t>
  </si>
  <si>
    <t>Jessica ParÃ©</t>
  </si>
  <si>
    <t>Mark Camacho</t>
  </si>
  <si>
    <t>Reid Ewing</t>
  </si>
  <si>
    <t>Grace Phipps</t>
  </si>
  <si>
    <t>Sandra Vergara</t>
  </si>
  <si>
    <t>Michael Greyeyes</t>
  </si>
  <si>
    <t>Chris Roberts</t>
  </si>
  <si>
    <t>Texas Battle</t>
  </si>
  <si>
    <t>Jee-woon Kim</t>
  </si>
  <si>
    <t>James Burnett</t>
  </si>
  <si>
    <t>Christiana Leucas</t>
  </si>
  <si>
    <t>Nick Hamm</t>
  </si>
  <si>
    <t>Munro Chambers</t>
  </si>
  <si>
    <t>Andy Cadiff</t>
  </si>
  <si>
    <t>Stark Sands</t>
  </si>
  <si>
    <t>Terence Maynard</t>
  </si>
  <si>
    <t>Mike Disa</t>
  </si>
  <si>
    <t>Phil LaMarr</t>
  </si>
  <si>
    <t>Lynda Boyd</t>
  </si>
  <si>
    <t>Atom Egoyan</t>
  </si>
  <si>
    <t>Paul Gross</t>
  </si>
  <si>
    <t>Iceland</t>
  </si>
  <si>
    <t>Richard Roundtree</t>
  </si>
  <si>
    <t>Ned Bellamy</t>
  </si>
  <si>
    <t>Sergio Leone</t>
  </si>
  <si>
    <t>Niels Arden Oplev</t>
  </si>
  <si>
    <t>James Biberi</t>
  </si>
  <si>
    <t>Michael Radford</t>
  </si>
  <si>
    <t>SaÃ¯d Taghmaoui</t>
  </si>
  <si>
    <t>Emir Kusturica</t>
  </si>
  <si>
    <t>Steve Boyum</t>
  </si>
  <si>
    <t>Bill Paterson</t>
  </si>
  <si>
    <t>Lucy Boynton</t>
  </si>
  <si>
    <t>Kaige Chen</t>
  </si>
  <si>
    <t>Toby Leonard Moore</t>
  </si>
  <si>
    <t>Nicholas Tse</t>
  </si>
  <si>
    <t>Corey Yuen</t>
  </si>
  <si>
    <t>Holly Valance</t>
  </si>
  <si>
    <t>Sarah Carter</t>
  </si>
  <si>
    <t>Andrew Dominik</t>
  </si>
  <si>
    <t>Li Zhang</t>
  </si>
  <si>
    <t>Jaycee Chan</t>
  </si>
  <si>
    <t>Laurent Tirard</t>
  </si>
  <si>
    <t>Kathy Baker</t>
  </si>
  <si>
    <t>German</t>
  </si>
  <si>
    <t>Konstantin Khabenskiy</t>
  </si>
  <si>
    <t>Elizabeth Banks</t>
  </si>
  <si>
    <t>Birgitte Hjort SÃ¸rensen</t>
  </si>
  <si>
    <t>Hana Mae Lee</t>
  </si>
  <si>
    <t>Dallas Roberts</t>
  </si>
  <si>
    <t>Tyler Hilton</t>
  </si>
  <si>
    <t>Amanda Schull</t>
  </si>
  <si>
    <t>Edward Norton</t>
  </si>
  <si>
    <t>Bradley Pierce</t>
  </si>
  <si>
    <t>Mark Williams</t>
  </si>
  <si>
    <t>Dick Clark</t>
  </si>
  <si>
    <t>Richard Attenborough</t>
  </si>
  <si>
    <t>Don Mancini</t>
  </si>
  <si>
    <t>Hannah Spearritt</t>
  </si>
  <si>
    <t>Romania</t>
  </si>
  <si>
    <t>John Maybury</t>
  </si>
  <si>
    <t>Jason Lewis</t>
  </si>
  <si>
    <t>Angel Coulby</t>
  </si>
  <si>
    <t>Scott Weinger</t>
  </si>
  <si>
    <t>Neil Brown Jr.</t>
  </si>
  <si>
    <t>R. Marcos Taylor</t>
  </si>
  <si>
    <t>Amrish Puri</t>
  </si>
  <si>
    <t>Igor Kovalyov</t>
  </si>
  <si>
    <t>Enrique Iglesias</t>
  </si>
  <si>
    <t>Reginald VelJohnson</t>
  </si>
  <si>
    <t>Charlie Talbert</t>
  </si>
  <si>
    <t>Demetri Martin</t>
  </si>
  <si>
    <t>Eddie Cahill</t>
  </si>
  <si>
    <t>Kenneth Mitchell</t>
  </si>
  <si>
    <t>Alex Rocco</t>
  </si>
  <si>
    <t>Rebecca De Mornay</t>
  </si>
  <si>
    <t>Topol</t>
  </si>
  <si>
    <t>David Sparrow</t>
  </si>
  <si>
    <t>Lilli Lavine</t>
  </si>
  <si>
    <t>Ann Talman</t>
  </si>
  <si>
    <t>Mia Sara</t>
  </si>
  <si>
    <t>Gloria Reuben</t>
  </si>
  <si>
    <t>Noah Lomax</t>
  </si>
  <si>
    <t>David Lyons</t>
  </si>
  <si>
    <t>Mimi Kirkland</t>
  </si>
  <si>
    <t>Omri Katz</t>
  </si>
  <si>
    <t>Larry Bagby</t>
  </si>
  <si>
    <t>Lily Rabe</t>
  </si>
  <si>
    <t>Deborah Twiss</t>
  </si>
  <si>
    <t>Elizabeth McGovern</t>
  </si>
  <si>
    <t>Dilshad Vadsaria</t>
  </si>
  <si>
    <t>Jeri Ryan</t>
  </si>
  <si>
    <t>Miguel Arteta</t>
  </si>
  <si>
    <t>Talulah Riley</t>
  </si>
  <si>
    <t>Simon Woods</t>
  </si>
  <si>
    <t>Sean Young</t>
  </si>
  <si>
    <t>Richard Sammel</t>
  </si>
  <si>
    <t>TÃ³mas Lemarquis</t>
  </si>
  <si>
    <t>James Gray</t>
  </si>
  <si>
    <t>Oleg Taktarov</t>
  </si>
  <si>
    <t>Antoni Corone</t>
  </si>
  <si>
    <t>Janusz Kaminski</t>
  </si>
  <si>
    <t>Bob Clendenin</t>
  </si>
  <si>
    <t>Ben Chaplin</t>
  </si>
  <si>
    <t>Samaire Armstrong</t>
  </si>
  <si>
    <t>Mary McCormack</t>
  </si>
  <si>
    <t>Ron Eldard</t>
  </si>
  <si>
    <t>George Lopez</t>
  </si>
  <si>
    <t>Francis Capra</t>
  </si>
  <si>
    <t>Mara Wilson</t>
  </si>
  <si>
    <t>Dominic Flores</t>
  </si>
  <si>
    <t>Bella Heathcote</t>
  </si>
  <si>
    <t>Tulku Jamyang Kunga Tenzin</t>
  </si>
  <si>
    <t>Tenzin Thuthob Tsarong</t>
  </si>
  <si>
    <t>Tencho Gyalpo</t>
  </si>
  <si>
    <t>Robert B. Weide</t>
  </si>
  <si>
    <t>Katherine Parkinson</t>
  </si>
  <si>
    <t>Fenella Woolgar</t>
  </si>
  <si>
    <t>Jeff Wadlow</t>
  </si>
  <si>
    <t>Donald Faison</t>
  </si>
  <si>
    <t>Elena Anaya</t>
  </si>
  <si>
    <t>Eduardo Noriega</t>
  </si>
  <si>
    <t>Camille Delamarre</t>
  </si>
  <si>
    <t>Kabir Bedi</t>
  </si>
  <si>
    <t>Louis Jourdan</t>
  </si>
  <si>
    <t>Steven Berkoff</t>
  </si>
  <si>
    <t>Martin Starr</t>
  </si>
  <si>
    <t>Sofia Vassilieva</t>
  </si>
  <si>
    <t>Jeffrey Markle</t>
  </si>
  <si>
    <t>David Lean</t>
  </si>
  <si>
    <t>Richard Wilson</t>
  </si>
  <si>
    <t>Richard Eyre</t>
  </si>
  <si>
    <t>Andrew Simpson</t>
  </si>
  <si>
    <t>Phil Davis</t>
  </si>
  <si>
    <t>Shaun Parkes</t>
  </si>
  <si>
    <t>Nicholas Meyer</t>
  </si>
  <si>
    <t>Callie Khouri</t>
  </si>
  <si>
    <t>Matthew Settle</t>
  </si>
  <si>
    <t>Tatyana Ali</t>
  </si>
  <si>
    <t>Aretha Franklin</t>
  </si>
  <si>
    <t>Ray Charles</t>
  </si>
  <si>
    <t>Jeremy Jordan</t>
  </si>
  <si>
    <t>Dolly Parton</t>
  </si>
  <si>
    <t>Christopher Webster</t>
  </si>
  <si>
    <t>Sharon Small</t>
  </si>
  <si>
    <t>Peter McNicholl</t>
  </si>
  <si>
    <t>Ty Olsson</t>
  </si>
  <si>
    <t>Philip Kaufman</t>
  </si>
  <si>
    <t>West Germany</t>
  </si>
  <si>
    <t>Saul Dibb</t>
  </si>
  <si>
    <t>Richard Linklater</t>
  </si>
  <si>
    <t>Lew Temple</t>
  </si>
  <si>
    <t>Vanesa Tomasino</t>
  </si>
  <si>
    <t>E. Elias Merhige</t>
  </si>
  <si>
    <t>William Mapother</t>
  </si>
  <si>
    <t>Menno Meyjes</t>
  </si>
  <si>
    <t>Jodie Foster</t>
  </si>
  <si>
    <t>Junix Inocian</t>
  </si>
  <si>
    <t>Paul Barber</t>
  </si>
  <si>
    <t>Eion Bailey</t>
  </si>
  <si>
    <t>John Neville</t>
  </si>
  <si>
    <t>Julie Gonzalo</t>
  </si>
  <si>
    <t>Gerry Bednob</t>
  </si>
  <si>
    <t>Martin Clunes</t>
  </si>
  <si>
    <t>Scott Frank</t>
  </si>
  <si>
    <t>Boyd Holbrook</t>
  </si>
  <si>
    <t>David Harbour</t>
  </si>
  <si>
    <t>Jeanne Moreau</t>
  </si>
  <si>
    <t>Kaitlin Olson</t>
  </si>
  <si>
    <t>Rob McElhenney</t>
  </si>
  <si>
    <t>Dirk Bogarde</t>
  </si>
  <si>
    <t>Ryan O'Neal</t>
  </si>
  <si>
    <t>Wolfgang Preiss</t>
  </si>
  <si>
    <t>Carl Gilliard</t>
  </si>
  <si>
    <t>Robert Pine</t>
  </si>
  <si>
    <t>Suzie Plakson</t>
  </si>
  <si>
    <t>Michael Landes</t>
  </si>
  <si>
    <t>Keegan Connor Tracy</t>
  </si>
  <si>
    <t>Kate Walsh</t>
  </si>
  <si>
    <t>Larry Hankin</t>
  </si>
  <si>
    <t>Paula GarcÃ©s</t>
  </si>
  <si>
    <t>Jason George</t>
  </si>
  <si>
    <t>Todd Allen</t>
  </si>
  <si>
    <t>Brad Leland</t>
  </si>
  <si>
    <t>Kevin Allen</t>
  </si>
  <si>
    <t>Seth Meyers</t>
  </si>
  <si>
    <t>Michael Cristofer</t>
  </si>
  <si>
    <t>Gregory Itzin</t>
  </si>
  <si>
    <t>Jack Thompson</t>
  </si>
  <si>
    <t>Pam Ferris</t>
  </si>
  <si>
    <t>Andrew Morahan</t>
  </si>
  <si>
    <t>Mario Van Peebles</t>
  </si>
  <si>
    <t>Bob Rafelson</t>
  </si>
  <si>
    <t>Kirstie Alley</t>
  </si>
  <si>
    <t>Alan Shapiro</t>
  </si>
  <si>
    <t>Chelsea Field</t>
  </si>
  <si>
    <t>Paul Hogan</t>
  </si>
  <si>
    <t>Jessica Wesson</t>
  </si>
  <si>
    <t>Fernando Meirelles</t>
  </si>
  <si>
    <t>Donald Sumpter</t>
  </si>
  <si>
    <t>Maia Morgenstern</t>
  </si>
  <si>
    <t>Christo Jivkov</t>
  </si>
  <si>
    <t>Hristo Shopov</t>
  </si>
  <si>
    <t>Aramaic</t>
  </si>
  <si>
    <t>Matthew Lawrence</t>
  </si>
  <si>
    <t>Dreama Walker</t>
  </si>
  <si>
    <t>Ahney Her</t>
  </si>
  <si>
    <t>Michael Hoffman</t>
  </si>
  <si>
    <t>Luke Bracey</t>
  </si>
  <si>
    <t>DeVaughn Nixon</t>
  </si>
  <si>
    <t>Embeth Davidtz</t>
  </si>
  <si>
    <t>Caroline Goodall</t>
  </si>
  <si>
    <t>Jamie Blackley</t>
  </si>
  <si>
    <t>Jason Ritter</t>
  </si>
  <si>
    <t>Katharine Isabelle</t>
  </si>
  <si>
    <t>Michael Winterbottom</t>
  </si>
  <si>
    <t>Ben Feldman</t>
  </si>
  <si>
    <t>Liza Lapira</t>
  </si>
  <si>
    <t>Michael Pressman</t>
  </si>
  <si>
    <t>Paige Turco</t>
  </si>
  <si>
    <t>Kevin Nash</t>
  </si>
  <si>
    <t>Ernie Reyes Jr.</t>
  </si>
  <si>
    <t>Billy Drago</t>
  </si>
  <si>
    <t>Bryan Callen</t>
  </si>
  <si>
    <t>Sharon Maguire</t>
  </si>
  <si>
    <t>Leslie Caron</t>
  </si>
  <si>
    <t>Hugh O'Conor</t>
  </si>
  <si>
    <t>Charles Herman-Wurmfeld</t>
  </si>
  <si>
    <t>Bob Newhart</t>
  </si>
  <si>
    <t>Gedde Watanabe</t>
  </si>
  <si>
    <t>Greta Gerwig</t>
  </si>
  <si>
    <t>Dana Delany</t>
  </si>
  <si>
    <t>Billie Whitelaw</t>
  </si>
  <si>
    <t>Gina Holden</t>
  </si>
  <si>
    <t>Chelan Simmons</t>
  </si>
  <si>
    <t>Riley Thomas Stewart</t>
  </si>
  <si>
    <t>Jay R. Ferguson</t>
  </si>
  <si>
    <t>Gabor Csupo</t>
  </si>
  <si>
    <t>Tyler Perry</t>
  </si>
  <si>
    <t>Larry the Cable Guy</t>
  </si>
  <si>
    <t>Joe Carnahan</t>
  </si>
  <si>
    <t>John Polson</t>
  </si>
  <si>
    <t>Darcy Donavan</t>
  </si>
  <si>
    <t>Chris Gauthier</t>
  </si>
  <si>
    <t>Rebecca Gayheart</t>
  </si>
  <si>
    <t>Bernardo Bertolucci</t>
  </si>
  <si>
    <t>David O'Hara</t>
  </si>
  <si>
    <t>Paul F. Tompkins</t>
  </si>
  <si>
    <t>Kevin Breznahan</t>
  </si>
  <si>
    <t>Cathy Malkasian</t>
  </si>
  <si>
    <t>Flea</t>
  </si>
  <si>
    <t>John Eng</t>
  </si>
  <si>
    <t>Nancy Cartwright</t>
  </si>
  <si>
    <t>Eddie Griffin</t>
  </si>
  <si>
    <t>Chris Nahon</t>
  </si>
  <si>
    <t>Fred Wolf</t>
  </si>
  <si>
    <t>Katharine McPhee</t>
  </si>
  <si>
    <t>Bille Woodruff</t>
  </si>
  <si>
    <t>Keshia Knight Pulliam</t>
  </si>
  <si>
    <t>LisaRaye McCoy</t>
  </si>
  <si>
    <t>Gregory Alan Williams</t>
  </si>
  <si>
    <t>Oliver James</t>
  </si>
  <si>
    <t>Victor Salva</t>
  </si>
  <si>
    <t>Jonathan Breck</t>
  </si>
  <si>
    <t>Billy Aaron Brown</t>
  </si>
  <si>
    <t>Mark Helfrich</t>
  </si>
  <si>
    <t>DMX</t>
  </si>
  <si>
    <t>Alexandra Breckenridge</t>
  </si>
  <si>
    <t>Laura Ramsey</t>
  </si>
  <si>
    <t>Steve Bendelack</t>
  </si>
  <si>
    <t>Emma de Caunes</t>
  </si>
  <si>
    <t>Lily Atkinson</t>
  </si>
  <si>
    <t>Steve Pemberton</t>
  </si>
  <si>
    <t>Dwight H. Little</t>
  </si>
  <si>
    <t>Salli Richardson-Whitfield</t>
  </si>
  <si>
    <t>Nicholas Gonzalez</t>
  </si>
  <si>
    <t>Johnny Messner</t>
  </si>
  <si>
    <t>Guillaume Canet</t>
  </si>
  <si>
    <t>Kirsten Sheridan</t>
  </si>
  <si>
    <t>Aaron Staton</t>
  </si>
  <si>
    <t>Fanny Ardant</t>
  </si>
  <si>
    <t>Eric Cantona</t>
  </si>
  <si>
    <t>Park Bench</t>
  </si>
  <si>
    <t>Alexis Arquette</t>
  </si>
  <si>
    <t>Vince Corazza</t>
  </si>
  <si>
    <t>Richard Fleischer</t>
  </si>
  <si>
    <t>Richard Anderson</t>
  </si>
  <si>
    <t>Joseph Cotten</t>
  </si>
  <si>
    <t>James Whitmore</t>
  </si>
  <si>
    <t>Bob Spiers</t>
  </si>
  <si>
    <t>Richard Briers</t>
  </si>
  <si>
    <t>Victoria Beckham</t>
  </si>
  <si>
    <t>J.B. Smoove</t>
  </si>
  <si>
    <t>Ari Graynor</t>
  </si>
  <si>
    <t>Damien Dante Wayans</t>
  </si>
  <si>
    <t>Essence Atkins</t>
  </si>
  <si>
    <t>Jere Burns</t>
  </si>
  <si>
    <t>Linda Kozlowski</t>
  </si>
  <si>
    <t>Cjon Saulsberry</t>
  </si>
  <si>
    <t>Griffin Cleveland</t>
  </si>
  <si>
    <t>John Wells</t>
  </si>
  <si>
    <t>Nigel Cole</t>
  </si>
  <si>
    <t>Tyrone Giordano</t>
  </si>
  <si>
    <t>James Read</t>
  </si>
  <si>
    <t>Taron Egerton</t>
  </si>
  <si>
    <t>Jeremy Leven</t>
  </si>
  <si>
    <t>Sylvain White</t>
  </si>
  <si>
    <t>Ã“scar Jaenada</t>
  </si>
  <si>
    <t>Troy Nixey</t>
  </si>
  <si>
    <t>Philip G. Atwell</t>
  </si>
  <si>
    <t>Don McManus</t>
  </si>
  <si>
    <t>Jeff Schaffer</t>
  </si>
  <si>
    <t>Scott Mechlowicz</t>
  </si>
  <si>
    <t>Jacob Pitts</t>
  </si>
  <si>
    <t>Don Michael Paul</t>
  </si>
  <si>
    <t>Nia Peeples</t>
  </si>
  <si>
    <t>Claudia Christian</t>
  </si>
  <si>
    <t>Tony Plana</t>
  </si>
  <si>
    <t>Tyler James Williams</t>
  </si>
  <si>
    <t>James Bridges</t>
  </si>
  <si>
    <t>Steve Barron</t>
  </si>
  <si>
    <t>Bebe Neuwirth</t>
  </si>
  <si>
    <t>Italian</t>
  </si>
  <si>
    <t>Bill Paxton</t>
  </si>
  <si>
    <t>Matthew Knight</t>
  </si>
  <si>
    <t>Richard Kelly</t>
  </si>
  <si>
    <t>Gillian Jacobs</t>
  </si>
  <si>
    <t>Carter Smith</t>
  </si>
  <si>
    <t>Jonathan Tucker</t>
  </si>
  <si>
    <t>Sergio CalderÃ³n</t>
  </si>
  <si>
    <t>John Schlesinger</t>
  </si>
  <si>
    <t>Emily Meade</t>
  </si>
  <si>
    <t>Zena Grey</t>
  </si>
  <si>
    <t>Timothy Bottoms</t>
  </si>
  <si>
    <t>Chris Marquette</t>
  </si>
  <si>
    <t>Jacob Young</t>
  </si>
  <si>
    <t>Ringo Lam</t>
  </si>
  <si>
    <t>Zach Grenier</t>
  </si>
  <si>
    <t>Paul Ben-Victor</t>
  </si>
  <si>
    <t>Bruce McCulloch</t>
  </si>
  <si>
    <t>Tara Fitzgerald</t>
  </si>
  <si>
    <t>Jorma Taccone</t>
  </si>
  <si>
    <t>Devon Murray</t>
  </si>
  <si>
    <t>Pauline McLynn</t>
  </si>
  <si>
    <t>Patrick St. Esprit</t>
  </si>
  <si>
    <t>Peter Firth</t>
  </si>
  <si>
    <t>Patricia Riggen</t>
  </si>
  <si>
    <t>Marco TreviÃ±o</t>
  </si>
  <si>
    <t>Chile</t>
  </si>
  <si>
    <t>Kate Burton</t>
  </si>
  <si>
    <t>Peter Kwong</t>
  </si>
  <si>
    <t>William Morgan Sheppard</t>
  </si>
  <si>
    <t>James Patrick Stuart</t>
  </si>
  <si>
    <t>Jonathan Kaplan</t>
  </si>
  <si>
    <t>Tom Amandes</t>
  </si>
  <si>
    <t>John Doe</t>
  </si>
  <si>
    <t>Daniel Lapaine</t>
  </si>
  <si>
    <t>Ole Bornedal</t>
  </si>
  <si>
    <t>Madison Davenport</t>
  </si>
  <si>
    <t>Natasha Calis</t>
  </si>
  <si>
    <t>Richard Benjamin</t>
  </si>
  <si>
    <t>Cathryn de Prume</t>
  </si>
  <si>
    <t>Rhys Coiro</t>
  </si>
  <si>
    <t>Christopher Evan Welch</t>
  </si>
  <si>
    <t>Craig R. Baxley</t>
  </si>
  <si>
    <t>Sam McMurray</t>
  </si>
  <si>
    <t>Brian Bosworth</t>
  </si>
  <si>
    <t>Richard Gant</t>
  </si>
  <si>
    <t>John Hillcoat</t>
  </si>
  <si>
    <t>Marcos Siega</t>
  </si>
  <si>
    <t>Kaylee DeFer</t>
  </si>
  <si>
    <t>Jack Plotnick</t>
  </si>
  <si>
    <t>Craig Hall</t>
  </si>
  <si>
    <t>Rachel Talalay</t>
  </si>
  <si>
    <t>Jeffrey W. Byrd</t>
  </si>
  <si>
    <t>Joe Pingue</t>
  </si>
  <si>
    <t>Don McKellar</t>
  </si>
  <si>
    <t>YÃ»suke Iseya</t>
  </si>
  <si>
    <t>Michael ParÃ©</t>
  </si>
  <si>
    <t>Robert Towne</t>
  </si>
  <si>
    <t>Aidan McArdle</t>
  </si>
  <si>
    <t>James Tupper</t>
  </si>
  <si>
    <t>Giuseppe Tornatore</t>
  </si>
  <si>
    <t>Sean Buchanan</t>
  </si>
  <si>
    <t>Liya Kebede</t>
  </si>
  <si>
    <t>Werner Herzog</t>
  </si>
  <si>
    <t>Shawn Hatosy</t>
  </si>
  <si>
    <t>BenoÃ®t Magimel</t>
  </si>
  <si>
    <t>Gilles Lellouche</t>
  </si>
  <si>
    <t>Scout Taylor-Compton</t>
  </si>
  <si>
    <t>Gil Birmingham</t>
  </si>
  <si>
    <t>Dan O'Herlihy</t>
  </si>
  <si>
    <t>Jack Hawkins</t>
  </si>
  <si>
    <t>Kevin Williamson</t>
  </si>
  <si>
    <t>Herbert Ross</t>
  </si>
  <si>
    <t>Lori Singer</t>
  </si>
  <si>
    <t>Leah Remini</t>
  </si>
  <si>
    <t>Harry Shearer</t>
  </si>
  <si>
    <t>Jeff Anderson</t>
  </si>
  <si>
    <t>Jennifer Schwalbach Smith</t>
  </si>
  <si>
    <t>Neil LaBute</t>
  </si>
  <si>
    <t>Kathleen Wilhoite</t>
  </si>
  <si>
    <t>George Gallo</t>
  </si>
  <si>
    <t>David Arquette</t>
  </si>
  <si>
    <t>Sidney Lumet</t>
  </si>
  <si>
    <t>Diana Ross</t>
  </si>
  <si>
    <t>Lena Horne</t>
  </si>
  <si>
    <t>Theresa Merritt</t>
  </si>
  <si>
    <t>Ellen Albertini Dow</t>
  </si>
  <si>
    <t>Lolita Davidovich</t>
  </si>
  <si>
    <t>Douglas McGrath</t>
  </si>
  <si>
    <t>Kelly Brook</t>
  </si>
  <si>
    <t>A.J. Langer</t>
  </si>
  <si>
    <t>Richard Williams</t>
  </si>
  <si>
    <t>Kenneth Williams</t>
  </si>
  <si>
    <t>Donald Pleasence</t>
  </si>
  <si>
    <t>Clive Revill</t>
  </si>
  <si>
    <t>Mary McGuckian</t>
  </si>
  <si>
    <t>Derek Graf</t>
  </si>
  <si>
    <t>Anthony Daniels</t>
  </si>
  <si>
    <t>Theresa Randle</t>
  </si>
  <si>
    <t>O.J. Simpson</t>
  </si>
  <si>
    <t>Brendan Fehr</t>
  </si>
  <si>
    <t>Kerr Smith</t>
  </si>
  <si>
    <t>Catherine Dent</t>
  </si>
  <si>
    <t>Brian Johnson</t>
  </si>
  <si>
    <t>Matt Letscher</t>
  </si>
  <si>
    <t>Jessica Bowman</t>
  </si>
  <si>
    <t>Dell Yount</t>
  </si>
  <si>
    <t>Jonathan Newman</t>
  </si>
  <si>
    <t>Keeley Hawes</t>
  </si>
  <si>
    <t>Oliver Stark</t>
  </si>
  <si>
    <t>Eva Amurri Martino</t>
  </si>
  <si>
    <t>Michael Dinner</t>
  </si>
  <si>
    <t>Dan Hedaya</t>
  </si>
  <si>
    <t>Lainie Kazan</t>
  </si>
  <si>
    <t>Joseph Sargent</t>
  </si>
  <si>
    <t>Judith Barsi</t>
  </si>
  <si>
    <t>Lynn Whitfield</t>
  </si>
  <si>
    <t>Jerry Zaks</t>
  </si>
  <si>
    <t>Fred Durst</t>
  </si>
  <si>
    <t>Garrett Morris</t>
  </si>
  <si>
    <t>Ian Hart</t>
  </si>
  <si>
    <t>James Bolam</t>
  </si>
  <si>
    <t>Anne Fontaine</t>
  </si>
  <si>
    <t>BenoÃ®t Poelvoorde</t>
  </si>
  <si>
    <t>Marie Gillain</t>
  </si>
  <si>
    <t>Iben Hjejle</t>
  </si>
  <si>
    <t>Tom Burke</t>
  </si>
  <si>
    <t>Gaye Brown</t>
  </si>
  <si>
    <t>Mira Nair</t>
  </si>
  <si>
    <t>Roger Lloyd Pack</t>
  </si>
  <si>
    <t>Romola Garai</t>
  </si>
  <si>
    <t>Lillete Dubey</t>
  </si>
  <si>
    <t>Simon Yam</t>
  </si>
  <si>
    <t>Kim Thomson</t>
  </si>
  <si>
    <t>Drew Powell</t>
  </si>
  <si>
    <t>Alexandra Silber</t>
  </si>
  <si>
    <t>Mel Brooks</t>
  </si>
  <si>
    <t>Dick Van Patten</t>
  </si>
  <si>
    <t>Joan Rivers</t>
  </si>
  <si>
    <t>Michael Winslow</t>
  </si>
  <si>
    <t>Russell Crowe</t>
  </si>
  <si>
    <t>Cem Yilmaz</t>
  </si>
  <si>
    <t>Phil Leeds</t>
  </si>
  <si>
    <t>Angus T. Jones</t>
  </si>
  <si>
    <t>Debra Monk</t>
  </si>
  <si>
    <t>Michael Papajohn</t>
  </si>
  <si>
    <t>Colleen Haskell</t>
  </si>
  <si>
    <t>Charlotte Le Bon</t>
  </si>
  <si>
    <t>Manish Dayal</t>
  </si>
  <si>
    <t>Juhi Chawla</t>
  </si>
  <si>
    <t>Ray McKinnon</t>
  </si>
  <si>
    <t>Jessie Nelson</t>
  </si>
  <si>
    <t>Christopher Spencer</t>
  </si>
  <si>
    <t>Roma Downey</t>
  </si>
  <si>
    <t>Darwin Shaw</t>
  </si>
  <si>
    <t>Shane Brolly</t>
  </si>
  <si>
    <t>Julian Fellowes</t>
  </si>
  <si>
    <t>Mike Bigelow</t>
  </si>
  <si>
    <t>Charles Keating</t>
  </si>
  <si>
    <t>Bobby Moynihan</t>
  </si>
  <si>
    <t>Jack Reynor</t>
  </si>
  <si>
    <t>Matthew Daddario</t>
  </si>
  <si>
    <t>Thriller</t>
  </si>
  <si>
    <t>Radivoje Bukvic</t>
  </si>
  <si>
    <t>Neil Diamond</t>
  </si>
  <si>
    <t>Kyle Gass</t>
  </si>
  <si>
    <t>Zachary Gordon</t>
  </si>
  <si>
    <t>Jason Mewes</t>
  </si>
  <si>
    <t>Daniel Sackheim</t>
  </si>
  <si>
    <t>Bruce Dern</t>
  </si>
  <si>
    <t>Harry Elfont</t>
  </si>
  <si>
    <t>Paulo Costanzo</t>
  </si>
  <si>
    <t>Aries Spears</t>
  </si>
  <si>
    <t>Uli Edel</t>
  </si>
  <si>
    <t>Fred Dekker</t>
  </si>
  <si>
    <t>Brian Trenchard-Smith</t>
  </si>
  <si>
    <t>Blake Edwards</t>
  </si>
  <si>
    <t>Vernon Dobtcheff</t>
  </si>
  <si>
    <t>Rock Hudson</t>
  </si>
  <si>
    <t>Jeremy Kemp</t>
  </si>
  <si>
    <t>Sebastian Koch</t>
  </si>
  <si>
    <t>Dutch</t>
  </si>
  <si>
    <t>Netherlands</t>
  </si>
  <si>
    <t>Christian Carion</t>
  </si>
  <si>
    <t>David Palmer</t>
  </si>
  <si>
    <t>Roger Cross</t>
  </si>
  <si>
    <t>Rowan Joffe</t>
  </si>
  <si>
    <t>Ben Crompton</t>
  </si>
  <si>
    <t>Anne-Marie Duff</t>
  </si>
  <si>
    <t>John Curran</t>
  </si>
  <si>
    <t>Ludivine Sagnier</t>
  </si>
  <si>
    <t>Romain Duris</t>
  </si>
  <si>
    <t>Fabrice Luchini</t>
  </si>
  <si>
    <t>Dendrie Taylor</t>
  </si>
  <si>
    <t>Juan JosÃ© Campanella</t>
  </si>
  <si>
    <t>Ornella Muti</t>
  </si>
  <si>
    <t>Alessandra Mastronardi</t>
  </si>
  <si>
    <t>Warren Clarke</t>
  </si>
  <si>
    <t>Kenneth Colley</t>
  </si>
  <si>
    <t>Trey Parker</t>
  </si>
  <si>
    <t>Stuart Gillard</t>
  </si>
  <si>
    <t>Matt Hill</t>
  </si>
  <si>
    <t>DeWayne Warren</t>
  </si>
  <si>
    <t>Qi Shu</t>
  </si>
  <si>
    <t>Matt Schulze</t>
  </si>
  <si>
    <t>Leslie Hope</t>
  </si>
  <si>
    <t>Katt Shea</t>
  </si>
  <si>
    <t>Jason London</t>
  </si>
  <si>
    <t>Eddie Kaye Thomas</t>
  </si>
  <si>
    <t>Joshua Michael Stern</t>
  </si>
  <si>
    <t>Tomas Alfredson</t>
  </si>
  <si>
    <t>John Duigan</t>
  </si>
  <si>
    <t>Elaine Hendrix</t>
  </si>
  <si>
    <t>Sarah Wynter</t>
  </si>
  <si>
    <t>Colin Higgins</t>
  </si>
  <si>
    <t>Dom DeLuise</t>
  </si>
  <si>
    <t>Teri Garr</t>
  </si>
  <si>
    <t>Jim Sonzero</t>
  </si>
  <si>
    <t>Ian Somerhalder</t>
  </si>
  <si>
    <t>Kimberly J. Brown</t>
  </si>
  <si>
    <t>Steve Harris</t>
  </si>
  <si>
    <t>Penelope Spheeris</t>
  </si>
  <si>
    <t>Jeff Tremaine</t>
  </si>
  <si>
    <t>Steve-O</t>
  </si>
  <si>
    <t>Bam Margera</t>
  </si>
  <si>
    <t>Chris Pontius</t>
  </si>
  <si>
    <t>Jeannot Szwarc</t>
  </si>
  <si>
    <t>Murray Hamilton</t>
  </si>
  <si>
    <t>Joseph Mascolo</t>
  </si>
  <si>
    <t>Ali Hillis</t>
  </si>
  <si>
    <t>Hayley McFarland</t>
  </si>
  <si>
    <t>Mark Duplass</t>
  </si>
  <si>
    <t>Mike White</t>
  </si>
  <si>
    <t>Nick Krause</t>
  </si>
  <si>
    <t>Shailene Woodley</t>
  </si>
  <si>
    <t>Zane Holtz</t>
  </si>
  <si>
    <t>Ski Carr</t>
  </si>
  <si>
    <t>Bobby Coleman</t>
  </si>
  <si>
    <t>Melissa Ordway</t>
  </si>
  <si>
    <t>Steve McQueen</t>
  </si>
  <si>
    <t>Taran Killam</t>
  </si>
  <si>
    <t>Jason Weaver</t>
  </si>
  <si>
    <t>Thea Sharrock</t>
  </si>
  <si>
    <t>Brendan Coyle</t>
  </si>
  <si>
    <t>Romeo Miller</t>
  </si>
  <si>
    <t>Jon Lucas</t>
  </si>
  <si>
    <t>Aaron Seltzer</t>
  </si>
  <si>
    <t>Robin Budd</t>
  </si>
  <si>
    <t>Ava DuVernay</t>
  </si>
  <si>
    <t>Steve Trenbirth</t>
  </si>
  <si>
    <t>Phil Collins</t>
  </si>
  <si>
    <t>Tony Jay</t>
  </si>
  <si>
    <t>Skye McCole Bartusiak</t>
  </si>
  <si>
    <t>Barry Watson</t>
  </si>
  <si>
    <t>Charles Mesure</t>
  </si>
  <si>
    <t>Mennan Yapo</t>
  </si>
  <si>
    <t>Marc Macaulay</t>
  </si>
  <si>
    <t>Jun Falkenstein</t>
  </si>
  <si>
    <t>Kath Soucie</t>
  </si>
  <si>
    <t>Ken Sansom</t>
  </si>
  <si>
    <t>Joseph Julian Soria</t>
  </si>
  <si>
    <t>Lamman Rucker</t>
  </si>
  <si>
    <t>Jamey Sheridan</t>
  </si>
  <si>
    <t>Brian d'Arcy James</t>
  </si>
  <si>
    <t>Takashi Shimizu</t>
  </si>
  <si>
    <t>Richard Lawson</t>
  </si>
  <si>
    <t>Alex Winter</t>
  </si>
  <si>
    <t>Maximilian Schell</t>
  </si>
  <si>
    <t>Anton Corbijn</t>
  </si>
  <si>
    <t>Thekla Reuten</t>
  </si>
  <si>
    <t>Violante Placido</t>
  </si>
  <si>
    <t>Filippo Timi</t>
  </si>
  <si>
    <t>Gregory Nava</t>
  </si>
  <si>
    <t>Dave Foley</t>
  </si>
  <si>
    <t>Anneliese van der Pol</t>
  </si>
  <si>
    <t>Harriet Walter</t>
  </si>
  <si>
    <t>Dermot Crowley</t>
  </si>
  <si>
    <t>John Patrick Shanley</t>
  </si>
  <si>
    <t>Jeremy Shada</t>
  </si>
  <si>
    <t>Keram Malicki-SÃ¡nchez</t>
  </si>
  <si>
    <t>Gunnar Hansen</t>
  </si>
  <si>
    <t>Shaun Sipos</t>
  </si>
  <si>
    <t>William McNamara</t>
  </si>
  <si>
    <t>Marisa Saks</t>
  </si>
  <si>
    <t>Lucas Grabeel</t>
  </si>
  <si>
    <t>Jan Cornet</t>
  </si>
  <si>
    <t>MarÃ­a Botto</t>
  </si>
  <si>
    <t>Steve Beck</t>
  </si>
  <si>
    <t>Isaiah Washington</t>
  </si>
  <si>
    <t>Francesca Rettondini</t>
  </si>
  <si>
    <t>Todd Strauss-Schulson</t>
  </si>
  <si>
    <t>John McNaughton</t>
  </si>
  <si>
    <t>Jeff Perry</t>
  </si>
  <si>
    <t>Nelson McCormick</t>
  </si>
  <si>
    <t>Skyler Samuels</t>
  </si>
  <si>
    <t>Jesper Christensen</t>
  </si>
  <si>
    <t>Romi Aboulafia</t>
  </si>
  <si>
    <t>Eric Valette</t>
  </si>
  <si>
    <t>Jason Beghe</t>
  </si>
  <si>
    <t>Margaret Cho</t>
  </si>
  <si>
    <t>James Wolk</t>
  </si>
  <si>
    <t>Christine Lakin</t>
  </si>
  <si>
    <t>Thomas Law</t>
  </si>
  <si>
    <t>Jasper Levine</t>
  </si>
  <si>
    <t>Andrew Fleming</t>
  </si>
  <si>
    <t>Kay Panabaker</t>
  </si>
  <si>
    <t>Michael Spierig</t>
  </si>
  <si>
    <t>Damien Garvey</t>
  </si>
  <si>
    <t>Jay Laga'aia</t>
  </si>
  <si>
    <t>Tiffany Lamb</t>
  </si>
  <si>
    <t>Jim Field Smith</t>
  </si>
  <si>
    <t>Geoff Stults</t>
  </si>
  <si>
    <t>Thomas Bezucha</t>
  </si>
  <si>
    <t>Brett Cullen</t>
  </si>
  <si>
    <t>Hungary</t>
  </si>
  <si>
    <t>William Brent Bell</t>
  </si>
  <si>
    <t>Anthony Bell</t>
  </si>
  <si>
    <t>Toby Hemingway</t>
  </si>
  <si>
    <t>Vanessa Lengies</t>
  </si>
  <si>
    <t>Jake Short</t>
  </si>
  <si>
    <t>Henry Joost</t>
  </si>
  <si>
    <t>Samira Wiley</t>
  </si>
  <si>
    <t>Ed Harris</t>
  </si>
  <si>
    <t>Sheryl Lee</t>
  </si>
  <si>
    <t>Alfred Hitchcock</t>
  </si>
  <si>
    <t>Vera Miles</t>
  </si>
  <si>
    <t>Janet Leigh</t>
  </si>
  <si>
    <t>John Gavin</t>
  </si>
  <si>
    <t>Riki Lindhome</t>
  </si>
  <si>
    <t>Shana Feste</t>
  </si>
  <si>
    <t>Steve Rash</t>
  </si>
  <si>
    <t>Billy Barty</t>
  </si>
  <si>
    <t>Jan Hooks</t>
  </si>
  <si>
    <t>Mike Binder</t>
  </si>
  <si>
    <t>Michael J. Bassett</t>
  </si>
  <si>
    <t>Frank Nissen</t>
  </si>
  <si>
    <t>Steve Guttenberg</t>
  </si>
  <si>
    <t>Stephen Chow</t>
  </si>
  <si>
    <t>Chi Ling Chiu</t>
  </si>
  <si>
    <t>Shengyi Huang</t>
  </si>
  <si>
    <t>Qiu Yuen</t>
  </si>
  <si>
    <t>Mark Feuerstein</t>
  </si>
  <si>
    <t>Sharon Lawrence</t>
  </si>
  <si>
    <t>Peter Hastings</t>
  </si>
  <si>
    <t>Mustafa Haidari</t>
  </si>
  <si>
    <t>Khalid Abdalla</t>
  </si>
  <si>
    <t>Dari</t>
  </si>
  <si>
    <t>Paul Abascal</t>
  </si>
  <si>
    <t>Tom Hollander</t>
  </si>
  <si>
    <t>Kelly Carlson</t>
  </si>
  <si>
    <t>Chris Koch</t>
  </si>
  <si>
    <t>Amy Heckerling</t>
  </si>
  <si>
    <t>Robert Miano</t>
  </si>
  <si>
    <t>Zak Orth</t>
  </si>
  <si>
    <t>George Stevens</t>
  </si>
  <si>
    <t>Carroll Baker</t>
  </si>
  <si>
    <t>Billy Ray</t>
  </si>
  <si>
    <t>Joe Cole</t>
  </si>
  <si>
    <t>Lorna Raver</t>
  </si>
  <si>
    <t>Joanne Whalley</t>
  </si>
  <si>
    <t>Mark Mylod</t>
  </si>
  <si>
    <t>James Mather</t>
  </si>
  <si>
    <t>Jacky Ido</t>
  </si>
  <si>
    <t>Sam Lerner</t>
  </si>
  <si>
    <t>Michael O. Sajbel</t>
  </si>
  <si>
    <t>Tiffany Dupont</t>
  </si>
  <si>
    <t>James Callis</t>
  </si>
  <si>
    <t>Nimrat Kaur</t>
  </si>
  <si>
    <t>Dequina Moore</t>
  </si>
  <si>
    <t>Jordan Carlos</t>
  </si>
  <si>
    <t>Taylor Cole</t>
  </si>
  <si>
    <t>Nick Gomez</t>
  </si>
  <si>
    <t>Charles T. Kanganis</t>
  </si>
  <si>
    <t>Dustin Nguyen</t>
  </si>
  <si>
    <t>Don Stark</t>
  </si>
  <si>
    <t>Melonie Diaz</t>
  </si>
  <si>
    <t>Christopher Guest</t>
  </si>
  <si>
    <t>Sarah Solemani</t>
  </si>
  <si>
    <t>Lynn Cohen</t>
  </si>
  <si>
    <t>Damon Santostefano</t>
  </si>
  <si>
    <t>David Ramsey</t>
  </si>
  <si>
    <t>Riccardo Scamarcio</t>
  </si>
  <si>
    <t>James Russo</t>
  </si>
  <si>
    <t>Jeff DeRocker</t>
  </si>
  <si>
    <t>Edi Gathegi</t>
  </si>
  <si>
    <t>Brendan Sexton III</t>
  </si>
  <si>
    <t>Bob Clark</t>
  </si>
  <si>
    <t>Vanessa Angel</t>
  </si>
  <si>
    <t>Scott Baio</t>
  </si>
  <si>
    <t>Peter Wingfield</t>
  </si>
  <si>
    <t>Susie Essman</t>
  </si>
  <si>
    <t>Gigi Rice</t>
  </si>
  <si>
    <t>Nia Vardalos</t>
  </si>
  <si>
    <t>Katherine Waterston</t>
  </si>
  <si>
    <t>Martin Dew</t>
  </si>
  <si>
    <t>Serena Scott Thomas</t>
  </si>
  <si>
    <t>Dave Borthwick</t>
  </si>
  <si>
    <t>Benson Lee</t>
  </si>
  <si>
    <t>Caity Lotz</t>
  </si>
  <si>
    <t>Chris Brown</t>
  </si>
  <si>
    <t>Scott Wolf</t>
  </si>
  <si>
    <t>Geoffrey Arend</t>
  </si>
  <si>
    <t>Chriss Anglin</t>
  </si>
  <si>
    <t>Gary Coleman</t>
  </si>
  <si>
    <t>Marko Zaror</t>
  </si>
  <si>
    <t>Glen Morgan</t>
  </si>
  <si>
    <t>Jackie Burroughs</t>
  </si>
  <si>
    <t>Kevin Alejandro</t>
  </si>
  <si>
    <t>Mike Leigh</t>
  </si>
  <si>
    <t>Lesley Manville</t>
  </si>
  <si>
    <t>Alejandro Monteverde</t>
  </si>
  <si>
    <t>Darren Shahlavi</t>
  </si>
  <si>
    <t>Catherine Lough Haggquist</t>
  </si>
  <si>
    <t>Karin Konoval</t>
  </si>
  <si>
    <t>Charlie Saxton</t>
  </si>
  <si>
    <t>Ryan Donowho</t>
  </si>
  <si>
    <t>Jonathan Glazer</t>
  </si>
  <si>
    <t>J.C. Chandor</t>
  </si>
  <si>
    <t>Marc Abraham</t>
  </si>
  <si>
    <t>Bill Lake</t>
  </si>
  <si>
    <t>Dylan Authors</t>
  </si>
  <si>
    <t>Victoria Learn</t>
  </si>
  <si>
    <t>Todd Haynes</t>
  </si>
  <si>
    <t>Tyrone Benskin</t>
  </si>
  <si>
    <t>Mabrouk El Mechri</t>
  </si>
  <si>
    <t>Nora Zehetner</t>
  </si>
  <si>
    <t>Charlie Kaufman</t>
  </si>
  <si>
    <t>Nancy Walker</t>
  </si>
  <si>
    <t>Randy Jones</t>
  </si>
  <si>
    <t>Caitlyn Jenner</t>
  </si>
  <si>
    <t>Angelo Pizzo</t>
  </si>
  <si>
    <t>Donny Boaz</t>
  </si>
  <si>
    <t>Brent Anderson</t>
  </si>
  <si>
    <t>Damon Wayans</t>
  </si>
  <si>
    <t>Guang Li</t>
  </si>
  <si>
    <t>Matthew Walker</t>
  </si>
  <si>
    <t>Matthew Diamond</t>
  </si>
  <si>
    <t>Garrett Clayton</t>
  </si>
  <si>
    <t>Toni Braxton</t>
  </si>
  <si>
    <t>Melvil Poupaud</t>
  </si>
  <si>
    <t>Katsuhiro Ã”tomo</t>
  </si>
  <si>
    <t>Rosalind Ayres</t>
  </si>
  <si>
    <t>David Anspaugh</t>
  </si>
  <si>
    <t>Jimmy Jean-Louis</t>
  </si>
  <si>
    <t>Esai Morales</t>
  </si>
  <si>
    <t>Christian Clavier</t>
  </si>
  <si>
    <t>Laura Spencer</t>
  </si>
  <si>
    <t>Daniel Algrant</t>
  </si>
  <si>
    <t>Mark Webber</t>
  </si>
  <si>
    <t>Peter Vaughan</t>
  </si>
  <si>
    <t>Tom Conti</t>
  </si>
  <si>
    <t>Animation</t>
  </si>
  <si>
    <t>Alan David</t>
  </si>
  <si>
    <t>Martina Gedeck</t>
  </si>
  <si>
    <t>Michael Spears</t>
  </si>
  <si>
    <t>Mark Rosman</t>
  </si>
  <si>
    <t>Dan Byrd</t>
  </si>
  <si>
    <t>W. Earl Brown</t>
  </si>
  <si>
    <t>Shelley Duvall</t>
  </si>
  <si>
    <t>Scatman Crothers</t>
  </si>
  <si>
    <t>J.J. Cohen</t>
  </si>
  <si>
    <t>Mary J. Blige</t>
  </si>
  <si>
    <t>Eric Mendenhall</t>
  </si>
  <si>
    <t>Hope Olaide Wilson</t>
  </si>
  <si>
    <t>Kelli Barrett</t>
  </si>
  <si>
    <t>David Agranov</t>
  </si>
  <si>
    <t>David Moscow</t>
  </si>
  <si>
    <t>Mem Ferda</t>
  </si>
  <si>
    <t>Britt Allcroft</t>
  </si>
  <si>
    <t>RyÃ»nosuke Kamiki</t>
  </si>
  <si>
    <t>Bunta Sugawara</t>
  </si>
  <si>
    <t>Miyu Irino</t>
  </si>
  <si>
    <t>Brian Percival</t>
  </si>
  <si>
    <t>Sophie NÃ©lisse</t>
  </si>
  <si>
    <t>Roger Allam</t>
  </si>
  <si>
    <t>Katrina Bowden</t>
  </si>
  <si>
    <t>Anand Tucker</t>
  </si>
  <si>
    <t>Dominique McElligott</t>
  </si>
  <si>
    <t>Michael Dowse</t>
  </si>
  <si>
    <t>Daniel Barnz</t>
  </si>
  <si>
    <t>Emile Ardolino</t>
  </si>
  <si>
    <t>Kyra Nichols</t>
  </si>
  <si>
    <t>Darci Kistler</t>
  </si>
  <si>
    <t>Margaret Tracey</t>
  </si>
  <si>
    <t>Robert Altman</t>
  </si>
  <si>
    <t>Hebrew</t>
  </si>
  <si>
    <t>Andrew Douglas</t>
  </si>
  <si>
    <t>Pedro Miguel Arce</t>
  </si>
  <si>
    <t>Ricky Gervais</t>
  </si>
  <si>
    <t>Carla Gallo</t>
  </si>
  <si>
    <t>Amy Yasbeck</t>
  </si>
  <si>
    <t>Ken Davitian</t>
  </si>
  <si>
    <t>Luenell</t>
  </si>
  <si>
    <t>Chester</t>
  </si>
  <si>
    <t>Raquel Welch</t>
  </si>
  <si>
    <t>Alanna Ubach</t>
  </si>
  <si>
    <t>JR Bourne</t>
  </si>
  <si>
    <t>Bree Turner</t>
  </si>
  <si>
    <t>Vic Armstrong</t>
  </si>
  <si>
    <t>Paul Schneider</t>
  </si>
  <si>
    <t>Sean Patrick Thomas</t>
  </si>
  <si>
    <t>Terry Zwigoff</t>
  </si>
  <si>
    <t>Louis Mandylor</t>
  </si>
  <si>
    <t>Joey Fatone</t>
  </si>
  <si>
    <t>Fran Kranz</t>
  </si>
  <si>
    <t>Carl Weathers</t>
  </si>
  <si>
    <t>Collins Pennie</t>
  </si>
  <si>
    <t>Audrey Wells</t>
  </si>
  <si>
    <t>Lindsay Duncan</t>
  </si>
  <si>
    <t>Mario Monicelli</t>
  </si>
  <si>
    <t>Andrew Dice Clay</t>
  </si>
  <si>
    <t>David Alan Basche</t>
  </si>
  <si>
    <t>Christian Clemenson</t>
  </si>
  <si>
    <t>Susan Blommaert</t>
  </si>
  <si>
    <t>Christian Monzon</t>
  </si>
  <si>
    <t>Rick Friedberg</t>
  </si>
  <si>
    <t>Barry Bostwick</t>
  </si>
  <si>
    <t>Hulk Hogan</t>
  </si>
  <si>
    <t>Nicollette Sheridan</t>
  </si>
  <si>
    <t>Sean McNamara</t>
  </si>
  <si>
    <t>Chris Brochu</t>
  </si>
  <si>
    <t>Jody Hill</t>
  </si>
  <si>
    <t>Dan Bakkedahl</t>
  </si>
  <si>
    <t>Olivia d'Abo</t>
  </si>
  <si>
    <t>Grace Jones</t>
  </si>
  <si>
    <t>Frank Vincent</t>
  </si>
  <si>
    <t>Brandon Camp</t>
  </si>
  <si>
    <t>Sasha Alexander</t>
  </si>
  <si>
    <t>Roger Ashton-Griffiths</t>
  </si>
  <si>
    <t>Nicholas Rowe</t>
  </si>
  <si>
    <t>Freddie Jones</t>
  </si>
  <si>
    <t>Kevin Tancharoen</t>
  </si>
  <si>
    <t>Nicholas Hytner</t>
  </si>
  <si>
    <t>Susan May Pratt</t>
  </si>
  <si>
    <t>Ethan Stiefel</t>
  </si>
  <si>
    <t>TimothÃ©e Chalamet</t>
  </si>
  <si>
    <t>Bart Freundlich</t>
  </si>
  <si>
    <t>Corbin Bleu</t>
  </si>
  <si>
    <t>Kevin G. Schmidt</t>
  </si>
  <si>
    <t>Marie Avgeropoulos</t>
  </si>
  <si>
    <t>William A. Fraker</t>
  </si>
  <si>
    <t>Richard Farnsworth</t>
  </si>
  <si>
    <t>Michael Horse</t>
  </si>
  <si>
    <t>John Boorman</t>
  </si>
  <si>
    <t>Nancy Allen</t>
  </si>
  <si>
    <t>Courtney Solomon</t>
  </si>
  <si>
    <t>Paul Freeman</t>
  </si>
  <si>
    <t>Rebecca Budig</t>
  </si>
  <si>
    <t>Bruce Payne</t>
  </si>
  <si>
    <t>Frankie Valli</t>
  </si>
  <si>
    <t>Jeff Kanew</t>
  </si>
  <si>
    <t>Shelley Long</t>
  </si>
  <si>
    <t>Kellie Martin</t>
  </si>
  <si>
    <t>IstvÃ¡n SzabÃ³</t>
  </si>
  <si>
    <t>Shaun Evans</t>
  </si>
  <si>
    <t>Juliet Stevenson</t>
  </si>
  <si>
    <t>Karen Young</t>
  </si>
  <si>
    <t>David Margulies</t>
  </si>
  <si>
    <t>Kim Chan</t>
  </si>
  <si>
    <t>Matthew Robbins</t>
  </si>
  <si>
    <t>Ralph Richardson</t>
  </si>
  <si>
    <t>Albert Salmi</t>
  </si>
  <si>
    <t>Kerry Condon</t>
  </si>
  <si>
    <t>David Masterson</t>
  </si>
  <si>
    <t>Khulan Chuluun</t>
  </si>
  <si>
    <t>Honglei Sun</t>
  </si>
  <si>
    <t>Mongolian</t>
  </si>
  <si>
    <t>Hal Needham</t>
  </si>
  <si>
    <t>Michael Beck</t>
  </si>
  <si>
    <t>Henry Silva</t>
  </si>
  <si>
    <t>Julie Christie</t>
  </si>
  <si>
    <t>Aden Young</t>
  </si>
  <si>
    <t>Jeff Nichols</t>
  </si>
  <si>
    <t>Paul Sparks</t>
  </si>
  <si>
    <t>Greece</t>
  </si>
  <si>
    <t>Jonathan Teplitzky</t>
  </si>
  <si>
    <t>Sam Reid</t>
  </si>
  <si>
    <t>Poppy Montgomery</t>
  </si>
  <si>
    <t>Michael Haneke</t>
  </si>
  <si>
    <t>Burghart KlauÃŸner</t>
  </si>
  <si>
    <t>Ulrich Tukur</t>
  </si>
  <si>
    <t>Leonie Benesch</t>
  </si>
  <si>
    <t>Mike Marvin</t>
  </si>
  <si>
    <t>Gregor Jordan</t>
  </si>
  <si>
    <t>Lance Hool</t>
  </si>
  <si>
    <t>Mark Moses</t>
  </si>
  <si>
    <t>Greg Nicotero</t>
  </si>
  <si>
    <t>Christian Volckman</t>
  </si>
  <si>
    <t>Kevork Malikyan</t>
  </si>
  <si>
    <t>Rodrigo CortÃ©s</t>
  </si>
  <si>
    <t>Mari Koda</t>
  </si>
  <si>
    <t>Cassie Ventura</t>
  </si>
  <si>
    <t>Luis Rosado</t>
  </si>
  <si>
    <t>Cory Edwards</t>
  </si>
  <si>
    <t>Terry George</t>
  </si>
  <si>
    <t>Hakeem Kae-Kazim</t>
  </si>
  <si>
    <t>Xavier Gens</t>
  </si>
  <si>
    <t>Henry Ian Cusick</t>
  </si>
  <si>
    <t>Kasi Lemmons</t>
  </si>
  <si>
    <t>Vondie Curtis-Hall</t>
  </si>
  <si>
    <t>Jessica Lowndes</t>
  </si>
  <si>
    <t>Matt Dillon</t>
  </si>
  <si>
    <t>Shawn Andrews</t>
  </si>
  <si>
    <t>Kirk Fox</t>
  </si>
  <si>
    <t>Rob Campbell</t>
  </si>
  <si>
    <t>Elaine Cassidy</t>
  </si>
  <si>
    <t>Eric Sykes</t>
  </si>
  <si>
    <t>Carrie Henn</t>
  </si>
  <si>
    <t>George Cukor</t>
  </si>
  <si>
    <t>Rex Harrison</t>
  </si>
  <si>
    <t>Jeremy Brett</t>
  </si>
  <si>
    <t>Theodore Bikel</t>
  </si>
  <si>
    <t>Patrick Gallagher</t>
  </si>
  <si>
    <t>Owain Yeoman</t>
  </si>
  <si>
    <t>Chris Moss</t>
  </si>
  <si>
    <t>John Hoffman</t>
  </si>
  <si>
    <t>Kevin Greutert</t>
  </si>
  <si>
    <t>Betsy Russell</t>
  </si>
  <si>
    <t>John Fortenberry</t>
  </si>
  <si>
    <t>Chris Kattan</t>
  </si>
  <si>
    <t>Erik Knudsen</t>
  </si>
  <si>
    <t>Valente Rodriguez</t>
  </si>
  <si>
    <t>Morgan Saylor</t>
  </si>
  <si>
    <t>Diana Maria Riva</t>
  </si>
  <si>
    <t>Shad Moss</t>
  </si>
  <si>
    <t>Jason Moore</t>
  </si>
  <si>
    <t>Ben Platt</t>
  </si>
  <si>
    <t>Robert Harmon</t>
  </si>
  <si>
    <t>Trent Cooper</t>
  </si>
  <si>
    <t>Megyn Price</t>
  </si>
  <si>
    <t>Gary Halvorson</t>
  </si>
  <si>
    <t>Kevin Clash</t>
  </si>
  <si>
    <t>Caroll Spinney</t>
  </si>
  <si>
    <t>Fede Alvarez</t>
  </si>
  <si>
    <t>Elizabeth Blackmore</t>
  </si>
  <si>
    <t>Ellen Sandweiss</t>
  </si>
  <si>
    <t>Harland Williams</t>
  </si>
  <si>
    <t>Rachel Dratch</t>
  </si>
  <si>
    <t>Sidney J. Furie</t>
  </si>
  <si>
    <t>Wayne Kramer</t>
  </si>
  <si>
    <t>Rowdy Herrington</t>
  </si>
  <si>
    <t>Jim Goddard</t>
  </si>
  <si>
    <t>Clyde Kusatsu</t>
  </si>
  <si>
    <t>Jake Wood</t>
  </si>
  <si>
    <t>Noel Marshall</t>
  </si>
  <si>
    <t>Tippi Hedren</t>
  </si>
  <si>
    <t>David Murray</t>
  </si>
  <si>
    <t>Brenda Fricker</t>
  </si>
  <si>
    <t>Gerard McSorley</t>
  </si>
  <si>
    <t>Carlos Bardem</t>
  </si>
  <si>
    <t>Chris Andrew Ciulla</t>
  </si>
  <si>
    <t>Jan-Michael Vincent</t>
  </si>
  <si>
    <t>Sci-Fi</t>
  </si>
  <si>
    <t>Paul Winfield</t>
  </si>
  <si>
    <t>Todd Lincoln</t>
  </si>
  <si>
    <t>Rick Gomez</t>
  </si>
  <si>
    <t>Julianna Guill</t>
  </si>
  <si>
    <t>Tim Williams</t>
  </si>
  <si>
    <t>Howard Zieff</t>
  </si>
  <si>
    <t>Steven Shainberg</t>
  </si>
  <si>
    <t>Matt Servitto</t>
  </si>
  <si>
    <t>Tamara Tunie</t>
  </si>
  <si>
    <t>Julian Jarrold</t>
  </si>
  <si>
    <t>Laurence Fox</t>
  </si>
  <si>
    <t>Joe Nussbaum</t>
  </si>
  <si>
    <t>Danny Strong</t>
  </si>
  <si>
    <t>Samm Levine</t>
  </si>
  <si>
    <t>Vadim Perelman</t>
  </si>
  <si>
    <t>Peter Farrelly</t>
  </si>
  <si>
    <t>Gretchen Palmer</t>
  </si>
  <si>
    <t>Bruno Kirby</t>
  </si>
  <si>
    <t>Harley Jane Kozak</t>
  </si>
  <si>
    <t>Jack Warden</t>
  </si>
  <si>
    <t>Ron Lester</t>
  </si>
  <si>
    <t>Mark Walters</t>
  </si>
  <si>
    <t>Michel Hazanavicius</t>
  </si>
  <si>
    <t>Rachel Brosnahan</t>
  </si>
  <si>
    <t>Cyrus Nowrasteh</t>
  </si>
  <si>
    <t>Vincent Walsh</t>
  </si>
  <si>
    <t>Finn Ireland</t>
  </si>
  <si>
    <t>Perry Andelin Blake</t>
  </si>
  <si>
    <t>Maribel VerdÃº</t>
  </si>
  <si>
    <t>Ivana Baquero</t>
  </si>
  <si>
    <t>Sergi LÃ³pez</t>
  </si>
  <si>
    <t>Angell Conwell</t>
  </si>
  <si>
    <t>Christian E. Christiansen</t>
  </si>
  <si>
    <t>Sheldon Lettich</t>
  </si>
  <si>
    <t>Alonna Shaw</t>
  </si>
  <si>
    <t>Bolo Yeung</t>
  </si>
  <si>
    <t>Kamel Krifa</t>
  </si>
  <si>
    <t>Joe Cornish</t>
  </si>
  <si>
    <t>Diane English</t>
  </si>
  <si>
    <t>Robert Iscove</t>
  </si>
  <si>
    <t>Tsianina Joelson</t>
  </si>
  <si>
    <t>Peter Kosminsky</t>
  </si>
  <si>
    <t>Marc Donato</t>
  </si>
  <si>
    <t>Cynthia Stevenson</t>
  </si>
  <si>
    <t>Tracey Walter</t>
  </si>
  <si>
    <t>Don Pardo</t>
  </si>
  <si>
    <t>Allen Coulter</t>
  </si>
  <si>
    <t>Ruby Jerins</t>
  </si>
  <si>
    <t>Clare Kilner</t>
  </si>
  <si>
    <t>Alexandra Holden</t>
  </si>
  <si>
    <t>Trent Ford</t>
  </si>
  <si>
    <t>Josef Rusnak</t>
  </si>
  <si>
    <t>Brad William Henke</t>
  </si>
  <si>
    <t>Farrah Fawcett</t>
  </si>
  <si>
    <t>Karl Malden</t>
  </si>
  <si>
    <t>Brian Keith</t>
  </si>
  <si>
    <t>Bruce Paltrow</t>
  </si>
  <si>
    <t>Adam Rifkin</t>
  </si>
  <si>
    <t>Shannon Tweed</t>
  </si>
  <si>
    <t>Jon Polito</t>
  </si>
  <si>
    <t>Susanne Bier</t>
  </si>
  <si>
    <t>Robin Weigert</t>
  </si>
  <si>
    <t>Kenneth Johnson</t>
  </si>
  <si>
    <t>Angela Sarafyan</t>
  </si>
  <si>
    <t>James Ivory</t>
  </si>
  <si>
    <t>Lynn Redgrave</t>
  </si>
  <si>
    <t>Tuppence Middleton</t>
  </si>
  <si>
    <t>Jessy Terrero</t>
  </si>
  <si>
    <t>Vicente Amorim</t>
  </si>
  <si>
    <t>Jodie Whittaker</t>
  </si>
  <si>
    <t>Gaspar NoÃ©</t>
  </si>
  <si>
    <t>Emily Alyn Lind</t>
  </si>
  <si>
    <t>Paz de la Huerta</t>
  </si>
  <si>
    <t>Justin Kirk</t>
  </si>
  <si>
    <t>Ivan Sergei</t>
  </si>
  <si>
    <t>Tommy Lee Jones</t>
  </si>
  <si>
    <t>Jesse Vaughan</t>
  </si>
  <si>
    <t>Norway</t>
  </si>
  <si>
    <t>Marie-JosÃ©e Croze</t>
  </si>
  <si>
    <t>Wayne Beach</t>
  </si>
  <si>
    <t>GÃ©rard Krawczyk</t>
  </si>
  <si>
    <t>RyÃ´ko Hirosue</t>
  </si>
  <si>
    <t>Carole Bouquet</t>
  </si>
  <si>
    <t>Michel Muller</t>
  </si>
  <si>
    <t>Dustin Milligan</t>
  </si>
  <si>
    <t>Adrian Pasdar</t>
  </si>
  <si>
    <t>Pei-Pei Cheng</t>
  </si>
  <si>
    <t>Chen Chang</t>
  </si>
  <si>
    <t>Sihung Lung</t>
  </si>
  <si>
    <t>Taiwan</t>
  </si>
  <si>
    <t>Ara Celi</t>
  </si>
  <si>
    <t>Hugh O'Brian</t>
  </si>
  <si>
    <t>Udayan Prasad</t>
  </si>
  <si>
    <t>Rae Dawn Chong</t>
  </si>
  <si>
    <t>Korean</t>
  </si>
  <si>
    <t>Morten Tyldum</t>
  </si>
  <si>
    <t>Allen Leech</t>
  </si>
  <si>
    <t>Levon Helm</t>
  </si>
  <si>
    <t>AndrÃ©s Muschietti</t>
  </si>
  <si>
    <t>Megan Charpentier</t>
  </si>
  <si>
    <t>Isabelle NÃ©lisse</t>
  </si>
  <si>
    <t>Georgina Cates</t>
  </si>
  <si>
    <t>Jackson Nicoll</t>
  </si>
  <si>
    <t>Grasie Mercedes</t>
  </si>
  <si>
    <t>Sylvia Syms</t>
  </si>
  <si>
    <t>Glenn Shadix</t>
  </si>
  <si>
    <t>Gillian Armstrong</t>
  </si>
  <si>
    <t>James Watkins</t>
  </si>
  <si>
    <t>Jessica Raine</t>
  </si>
  <si>
    <t>Tessa Thompson</t>
  </si>
  <si>
    <t>Lee Majors</t>
  </si>
  <si>
    <t>Jim Fall</t>
  </si>
  <si>
    <t>Adam Lamberg</t>
  </si>
  <si>
    <t>Clayton Snyder</t>
  </si>
  <si>
    <t>Ric Roman Waugh</t>
  </si>
  <si>
    <t>Michael Dougherty</t>
  </si>
  <si>
    <t>Allison Tolman</t>
  </si>
  <si>
    <t>Joel Gallen</t>
  </si>
  <si>
    <t>JoAnna Garcia Swisher</t>
  </si>
  <si>
    <t>William Petersen</t>
  </si>
  <si>
    <t>James Marsh</t>
  </si>
  <si>
    <t>Matt Williams</t>
  </si>
  <si>
    <t>Claude Rains</t>
  </si>
  <si>
    <t>Rob Zombie</t>
  </si>
  <si>
    <t>Dennis Iliadis</t>
  </si>
  <si>
    <t>Martha MacIsaac</t>
  </si>
  <si>
    <t>Rick Rosenthal</t>
  </si>
  <si>
    <t>AndrÃ© the Giant</t>
  </si>
  <si>
    <t>Nicolas Winding Refn</t>
  </si>
  <si>
    <t>Russ Tamblyn</t>
  </si>
  <si>
    <t>Sara Sugarman</t>
  </si>
  <si>
    <t>Kali Rocha</t>
  </si>
  <si>
    <t>Juan Carlos Fresnadillo</t>
  </si>
  <si>
    <t>Jessie T. Usher</t>
  </si>
  <si>
    <t>Ser'Darius Blain</t>
  </si>
  <si>
    <t>Luke Benward</t>
  </si>
  <si>
    <t>Gina Prince-Bythewood</t>
  </si>
  <si>
    <t>Mitchell Ryan</t>
  </si>
  <si>
    <t>Phil Traill</t>
  </si>
  <si>
    <t>Joe Berlinger</t>
  </si>
  <si>
    <t>Erica Leerhsen</t>
  </si>
  <si>
    <t>Kim Director</t>
  </si>
  <si>
    <t>Kurt Loder</t>
  </si>
  <si>
    <t>Rachel True</t>
  </si>
  <si>
    <t>Brenda Strong</t>
  </si>
  <si>
    <t>Elizabeth Allen Rosenbaum</t>
  </si>
  <si>
    <t>Hutch Dano</t>
  </si>
  <si>
    <t>Sierra McCormick</t>
  </si>
  <si>
    <t>Jason Spevack</t>
  </si>
  <si>
    <t>Nicole Ari Parker</t>
  </si>
  <si>
    <t>Nina Hartley</t>
  </si>
  <si>
    <t>Joss Ackland</t>
  </si>
  <si>
    <t>Michael Mayer</t>
  </si>
  <si>
    <t>Danny Pino</t>
  </si>
  <si>
    <t>Martin Weisz</t>
  </si>
  <si>
    <t>John Ottman</t>
  </si>
  <si>
    <t>Joey Lawrence</t>
  </si>
  <si>
    <t>John Bonito</t>
  </si>
  <si>
    <t>Firass Dirani</t>
  </si>
  <si>
    <t>Peter Atencio</t>
  </si>
  <si>
    <t>Cinda McCain</t>
  </si>
  <si>
    <t>Official site</t>
  </si>
  <si>
    <t>David Nutter</t>
  </si>
  <si>
    <t>Derek Cianfrance</t>
  </si>
  <si>
    <t>Angelo Anthony Pizza</t>
  </si>
  <si>
    <t>Akie Kotabe</t>
  </si>
  <si>
    <t>Stephan Elliott</t>
  </si>
  <si>
    <t>Jason Priestley</t>
  </si>
  <si>
    <t>GeneviÃ¨ve Bujold</t>
  </si>
  <si>
    <t>Mark L. Lester</t>
  </si>
  <si>
    <t>George C. Scott</t>
  </si>
  <si>
    <t>Nina Hoss</t>
  </si>
  <si>
    <t>Homayoun Ershadi</t>
  </si>
  <si>
    <t>Tom Green</t>
  </si>
  <si>
    <t>Mike Nawrocki</t>
  </si>
  <si>
    <t>Cam Clarke</t>
  </si>
  <si>
    <t>Yuri Lowenthal</t>
  </si>
  <si>
    <t>Phil Vischer</t>
  </si>
  <si>
    <t>Douglas Aarniokoski</t>
  </si>
  <si>
    <t>Adrian Paul</t>
  </si>
  <si>
    <t>Adam Copeland</t>
  </si>
  <si>
    <t>Bryan Barber</t>
  </si>
  <si>
    <t>Lone Scherfig</t>
  </si>
  <si>
    <t>Drew Barrymore</t>
  </si>
  <si>
    <t>Brian Koppelman</t>
  </si>
  <si>
    <t>Kevin Gage</t>
  </si>
  <si>
    <t>James Foley</t>
  </si>
  <si>
    <t>Keith Allen</t>
  </si>
  <si>
    <t>Sandra Nelson</t>
  </si>
  <si>
    <t>Steve Gomer</t>
  </si>
  <si>
    <t>Kyla Pratt</t>
  </si>
  <si>
    <t>Shirley Douglas</t>
  </si>
  <si>
    <t>Daniel Wu</t>
  </si>
  <si>
    <t>Mark Piznarski</t>
  </si>
  <si>
    <t>Nicole de Boer</t>
  </si>
  <si>
    <t>Craig Brewer</t>
  </si>
  <si>
    <t>Khandi Alexander</t>
  </si>
  <si>
    <t>Michael Michele</t>
  </si>
  <si>
    <t>Dan Futterman</t>
  </si>
  <si>
    <t>David Raynr</t>
  </si>
  <si>
    <t>Marla Sokoloff</t>
  </si>
  <si>
    <t>Mort Nathan</t>
  </si>
  <si>
    <t>Wil Shriner</t>
  </si>
  <si>
    <t>Martin McDonagh</t>
  </si>
  <si>
    <t>Anna Madeley</t>
  </si>
  <si>
    <t>Elizabeth Berrington</t>
  </si>
  <si>
    <t>Eric Godon</t>
  </si>
  <si>
    <t>Tina Gordon Chism</t>
  </si>
  <si>
    <t>Diahann Carroll</t>
  </si>
  <si>
    <t>Peter Cattaneo</t>
  </si>
  <si>
    <t>Vicky Jenson</t>
  </si>
  <si>
    <t>Conleth Hill</t>
  </si>
  <si>
    <t>Mary Lambert</t>
  </si>
  <si>
    <t>Guillermo Arriaga</t>
  </si>
  <si>
    <t>Peter Kassovitz</t>
  </si>
  <si>
    <t>Corbin Bernsen</t>
  </si>
  <si>
    <t>Rodman Flender</t>
  </si>
  <si>
    <t>Mark Romanek</t>
  </si>
  <si>
    <t>Brad Anderson</t>
  </si>
  <si>
    <t>Mac McDonald</t>
  </si>
  <si>
    <t>Michael Chapman</t>
  </si>
  <si>
    <t>Mike Muscat</t>
  </si>
  <si>
    <t>Antonio Banderas</t>
  </si>
  <si>
    <t>Fritz Lang</t>
  </si>
  <si>
    <t>Gustav FrÃ¶hlich</t>
  </si>
  <si>
    <t>Brigitte Helm</t>
  </si>
  <si>
    <t>Rudolf Klein-Rogge</t>
  </si>
  <si>
    <t>Dany Verissimo-Petit</t>
  </si>
  <si>
    <t>Hsiao-Hsien Hou</t>
  </si>
  <si>
    <t>Satoshi Tsumabuki</t>
  </si>
  <si>
    <t>Tony Jaa</t>
  </si>
  <si>
    <t>Petchtai Wongkamlao</t>
  </si>
  <si>
    <t>Nirut Sirichanya</t>
  </si>
  <si>
    <t>Sarunyu Wongkrachang</t>
  </si>
  <si>
    <t>Thai</t>
  </si>
  <si>
    <t>Thailand</t>
  </si>
  <si>
    <t>JJ Feild</t>
  </si>
  <si>
    <t>RyÃ»hei Kitamura</t>
  </si>
  <si>
    <t>Dito Montiel</t>
  </si>
  <si>
    <t>Stefan Ruzowitzky</t>
  </si>
  <si>
    <t>Edward Fox</t>
  </si>
  <si>
    <t>Jake Paltrow</t>
  </si>
  <si>
    <t>Gael Le Cornec</t>
  </si>
  <si>
    <t>Biography</t>
  </si>
  <si>
    <t>Gregory Jacobs</t>
  </si>
  <si>
    <t>Gilles Paquet-Brenner</t>
  </si>
  <si>
    <t>Arben Bajraktaraj</t>
  </si>
  <si>
    <t>Sharon Leal</t>
  </si>
  <si>
    <t>Lars von Trier</t>
  </si>
  <si>
    <t>Jeremy Davies</t>
  </si>
  <si>
    <t>Jean-Marc Barr</t>
  </si>
  <si>
    <t>Saurabh Shukla</t>
  </si>
  <si>
    <t>Anil Kapoor</t>
  </si>
  <si>
    <t>Ayush Mahesh Khedekar</t>
  </si>
  <si>
    <t>Lois Smith</t>
  </si>
  <si>
    <t>John Cornell</t>
  </si>
  <si>
    <t>John Meillon</t>
  </si>
  <si>
    <t>Malik Yoba</t>
  </si>
  <si>
    <t>Jensen Ackles</t>
  </si>
  <si>
    <t>Caroline Munro</t>
  </si>
  <si>
    <t>Barbara Bach</t>
  </si>
  <si>
    <t>Jamie Blanks</t>
  </si>
  <si>
    <t>Randal Kleiser</t>
  </si>
  <si>
    <t>Susan Hogan</t>
  </si>
  <si>
    <t>Olivia Colman</t>
  </si>
  <si>
    <t>Shelby Vischer</t>
  </si>
  <si>
    <t>Maya Angelou</t>
  </si>
  <si>
    <t>Roger Guenveur Smith</t>
  </si>
  <si>
    <t>Gino Salvano</t>
  </si>
  <si>
    <t>Allen Payne</t>
  </si>
  <si>
    <t>Linda Blair</t>
  </si>
  <si>
    <t>Rick Famuyiwa</t>
  </si>
  <si>
    <t>Lance Gross</t>
  </si>
  <si>
    <t>Alan Cohn</t>
  </si>
  <si>
    <t>Franco Zeffirelli</t>
  </si>
  <si>
    <t>Paolo Seganti</t>
  </si>
  <si>
    <t>Tom Holland</t>
  </si>
  <si>
    <t>Bethany Joy Lenz</t>
  </si>
  <si>
    <t>James Isaac</t>
  </si>
  <si>
    <t>Kane Hodder</t>
  </si>
  <si>
    <t>Lexa Doig</t>
  </si>
  <si>
    <t>Emilio Estevez</t>
  </si>
  <si>
    <t>China Chow</t>
  </si>
  <si>
    <t>Josh Schwartz</t>
  </si>
  <si>
    <t>Osric Chau</t>
  </si>
  <si>
    <t>Julian Schnabel</t>
  </si>
  <si>
    <t>Todd Field</t>
  </si>
  <si>
    <t>Jane Adams</t>
  </si>
  <si>
    <t>Davis Guggenheim</t>
  </si>
  <si>
    <t>Noam Jenkins</t>
  </si>
  <si>
    <t>Tovah Feldshuh</t>
  </si>
  <si>
    <t>Bonnie Henna</t>
  </si>
  <si>
    <t>Stephen Carpenter</t>
  </si>
  <si>
    <t>Angela Featherstone</t>
  </si>
  <si>
    <t>Melissa Sagemiller</t>
  </si>
  <si>
    <t>Candace Kroslak</t>
  </si>
  <si>
    <t>Todd Boyce</t>
  </si>
  <si>
    <t>Nigel Whitmey</t>
  </si>
  <si>
    <t>James Fargo</t>
  </si>
  <si>
    <t>Behrouz Vossoughi</t>
  </si>
  <si>
    <t>Iran</t>
  </si>
  <si>
    <t>Ruth Sheen</t>
  </si>
  <si>
    <t>Karl Johnson</t>
  </si>
  <si>
    <t>Sara Forestier</t>
  </si>
  <si>
    <t>Ulrich MÃ¼he</t>
  </si>
  <si>
    <t>Woo-sung Jung</t>
  </si>
  <si>
    <t>Kenneth Lonergan</t>
  </si>
  <si>
    <t>John Gallagher Jr.</t>
  </si>
  <si>
    <t>Elisa Donovan</t>
  </si>
  <si>
    <t>Poland</t>
  </si>
  <si>
    <t>Stephen Marcus</t>
  </si>
  <si>
    <t>Amelia Warner</t>
  </si>
  <si>
    <t>Bruno Ganz</t>
  </si>
  <si>
    <t>Lola DueÃ±as</t>
  </si>
  <si>
    <t>BelÃ©n Rueda</t>
  </si>
  <si>
    <t>Tamar Novas</t>
  </si>
  <si>
    <t>Stephanie Danielson</t>
  </si>
  <si>
    <t>Sean Kingston</t>
  </si>
  <si>
    <t>Boys II Men</t>
  </si>
  <si>
    <t>Fredro Starr</t>
  </si>
  <si>
    <t>Rodney Eastman</t>
  </si>
  <si>
    <t>Tuesday Knight</t>
  </si>
  <si>
    <t>Brooke Bundy</t>
  </si>
  <si>
    <t>Brighton Sharbino</t>
  </si>
  <si>
    <t>Danny Leiner</t>
  </si>
  <si>
    <t>Christopher Cain</t>
  </si>
  <si>
    <t>Patrick Wayne</t>
  </si>
  <si>
    <t>Theodore Melfi</t>
  </si>
  <si>
    <t>Andrew Keegan</t>
  </si>
  <si>
    <t>Ed Decter</t>
  </si>
  <si>
    <t>Gene Simmons</t>
  </si>
  <si>
    <t>Gene Quintano</t>
  </si>
  <si>
    <t>Sedona Legge</t>
  </si>
  <si>
    <t>Eric Bress</t>
  </si>
  <si>
    <t>Preston A. Whitmore II</t>
  </si>
  <si>
    <t>Kirk Wong</t>
  </si>
  <si>
    <t>Antonio Sabato Jr.</t>
  </si>
  <si>
    <t>Bronwen Hughes</t>
  </si>
  <si>
    <t>Charlotte Sullivan</t>
  </si>
  <si>
    <t>John Lafia</t>
  </si>
  <si>
    <t>Jenny Agutter</t>
  </si>
  <si>
    <t>Greg Germann</t>
  </si>
  <si>
    <t>Sam Miller</t>
  </si>
  <si>
    <t>Kate del Castillo</t>
  </si>
  <si>
    <t>Henry Simmons</t>
  </si>
  <si>
    <t>Alex Garland</t>
  </si>
  <si>
    <t>Sonoya Mizuno</t>
  </si>
  <si>
    <t>Elina Alminas</t>
  </si>
  <si>
    <t>Corey Johnson</t>
  </si>
  <si>
    <t>Orson Bean</t>
  </si>
  <si>
    <t>Mark Brown</t>
  </si>
  <si>
    <t>Ella Wahlestedt</t>
  </si>
  <si>
    <t>Teo Halm</t>
  </si>
  <si>
    <t>Jason Gray-Stanford</t>
  </si>
  <si>
    <t>Rolando Molina</t>
  </si>
  <si>
    <t>Kazunari Ninomiya</t>
  </si>
  <si>
    <t>Yuki Matsuzaki</t>
  </si>
  <si>
    <t>ShidÃ´ Nakamura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</si>
  <si>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</si>
  <si>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</si>
  <si>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</si>
  <si>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</si>
  <si>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</si>
  <si>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</si>
  <si>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</si>
  <si>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Jez Butterworth</t>
  </si>
  <si>
    <t>Josie Loren</t>
  </si>
  <si>
    <t>Justin Chon</t>
  </si>
  <si>
    <t>Sarah Wright</t>
  </si>
  <si>
    <t>Olivier Assayas</t>
  </si>
  <si>
    <t>Catalina Sandino Moreno</t>
  </si>
  <si>
    <t>Kathryn Morris</t>
  </si>
  <si>
    <t>Sarita Choudhury</t>
  </si>
  <si>
    <t>Patrice Leconte</t>
  </si>
  <si>
    <t>Daniel Auteuil</t>
  </si>
  <si>
    <t>Yves Jacques</t>
  </si>
  <si>
    <t>Meghan Heffern</t>
  </si>
  <si>
    <t>Natalie Lisinska</t>
  </si>
  <si>
    <t>Paul Mazursky</t>
  </si>
  <si>
    <t>Stephen Chbosky</t>
  </si>
  <si>
    <t>Ezra Miller</t>
  </si>
  <si>
    <t>Jon Hess</t>
  </si>
  <si>
    <t>Ian Gomez</t>
  </si>
  <si>
    <t>Thomas Ian Griffith</t>
  </si>
  <si>
    <t>Luke Treadaway</t>
  </si>
  <si>
    <t>John Boyega</t>
  </si>
  <si>
    <t>Nikola Djuricko</t>
  </si>
  <si>
    <t>Jelena Jovanova</t>
  </si>
  <si>
    <t>Branko Djuric</t>
  </si>
  <si>
    <t>Bosnian</t>
  </si>
  <si>
    <t>Tara Platt</t>
  </si>
  <si>
    <t>John Stainton</t>
  </si>
  <si>
    <t>Steve Irwin</t>
  </si>
  <si>
    <t>Louis Herthum</t>
  </si>
  <si>
    <t>Dameon Clarke</t>
  </si>
  <si>
    <t>Annie Golden</t>
  </si>
  <si>
    <t>Everett McGill</t>
  </si>
  <si>
    <t>None</t>
  </si>
  <si>
    <t>Gabriel Millman</t>
  </si>
  <si>
    <t>Rob Morrow</t>
  </si>
  <si>
    <t>Jude Ciccolella</t>
  </si>
  <si>
    <t>Paul Schrader</t>
  </si>
  <si>
    <t>Stewart Hendler</t>
  </si>
  <si>
    <t>Margo Harshman</t>
  </si>
  <si>
    <t>Julian Morris</t>
  </si>
  <si>
    <t>Mark Herman</t>
  </si>
  <si>
    <t>Sheila Hancock</t>
  </si>
  <si>
    <t>Richard Johnson</t>
  </si>
  <si>
    <t>Cara Horgan</t>
  </si>
  <si>
    <t>BjÃ¶rk</t>
  </si>
  <si>
    <t>Abel Ferrara</t>
  </si>
  <si>
    <t>Vincent Gallo</t>
  </si>
  <si>
    <t>Ethan Maniquis</t>
  </si>
  <si>
    <t>George Hickenlooper</t>
  </si>
  <si>
    <t>Christian Campbell</t>
  </si>
  <si>
    <t>Gabriel Damon</t>
  </si>
  <si>
    <t>Bill Erwin</t>
  </si>
  <si>
    <t>Je-kyu Kang</t>
  </si>
  <si>
    <t>Bin Won</t>
  </si>
  <si>
    <t>Min-sik Choi</t>
  </si>
  <si>
    <t>William Dear</t>
  </si>
  <si>
    <t>Lee J. Cobb</t>
  </si>
  <si>
    <t>Robert Shaw</t>
  </si>
  <si>
    <t>StÃ©phane Aubier</t>
  </si>
  <si>
    <t>Lambert Wilson</t>
  </si>
  <si>
    <t>Charlotte Lewis</t>
  </si>
  <si>
    <t>John Badham</t>
  </si>
  <si>
    <t>Ally Sheedy</t>
  </si>
  <si>
    <t>Mike McCoy</t>
  </si>
  <si>
    <t>Jason Cottle</t>
  </si>
  <si>
    <t>Alex Veadov</t>
  </si>
  <si>
    <t>Rorke Denver</t>
  </si>
  <si>
    <t>Josh Henderson</t>
  </si>
  <si>
    <t>Mike Judge</t>
  </si>
  <si>
    <t>Sid Haig</t>
  </si>
  <si>
    <t>Ashley Hinshaw</t>
  </si>
  <si>
    <t>Amy Irving</t>
  </si>
  <si>
    <t>Steven Hill</t>
  </si>
  <si>
    <t>Tamra Davis</t>
  </si>
  <si>
    <t>Katherine Boecher</t>
  </si>
  <si>
    <t>Britney Spears</t>
  </si>
  <si>
    <t>Dave Allen</t>
  </si>
  <si>
    <t>Nima Nourizadeh</t>
  </si>
  <si>
    <t>Kirby Bliss Blanton</t>
  </si>
  <si>
    <t>Oliver Cooper</t>
  </si>
  <si>
    <t>Franklin J. Schaffner</t>
  </si>
  <si>
    <t>GP</t>
  </si>
  <si>
    <t>John Erick Dowdle</t>
  </si>
  <si>
    <t>David Moreau</t>
  </si>
  <si>
    <t>Christopher Erskin</t>
  </si>
  <si>
    <t>Brian Henson</t>
  </si>
  <si>
    <t>Jerry Nelson</t>
  </si>
  <si>
    <t>Dan Cutforth</t>
  </si>
  <si>
    <t>Ashley Ashida Dixon</t>
  </si>
  <si>
    <t>Lexie Contursi</t>
  </si>
  <si>
    <t>Anthony Burrell</t>
  </si>
  <si>
    <t>Josh Boone</t>
  </si>
  <si>
    <t>Nat Wolff</t>
  </si>
  <si>
    <t>Kathryn Erbe</t>
  </si>
  <si>
    <t>Lusia Strus</t>
  </si>
  <si>
    <t>Mare Winningham</t>
  </si>
  <si>
    <t>Peter Hermann</t>
  </si>
  <si>
    <t>Joanna 'JoJo' Levesque</t>
  </si>
  <si>
    <t>Tammin Sursok</t>
  </si>
  <si>
    <t>Dichen Lachman</t>
  </si>
  <si>
    <t>Jake Schreier</t>
  </si>
  <si>
    <t>Meg Crosbie</t>
  </si>
  <si>
    <t>Ernest R. Dickerson</t>
  </si>
  <si>
    <t>Bill Irwin</t>
  </si>
  <si>
    <t>Martin Semmelrogge</t>
  </si>
  <si>
    <t>Herbert GrÃ¶nemeyer</t>
  </si>
  <si>
    <t>Wallace Wolodarsky</t>
  </si>
  <si>
    <t>Tom Hughes</t>
  </si>
  <si>
    <t>Zhengyong Zhang</t>
  </si>
  <si>
    <t>Nicholas Jarecki</t>
  </si>
  <si>
    <t>Dean Israelite</t>
  </si>
  <si>
    <t>Jonny Weston</t>
  </si>
  <si>
    <t>Gary Weeks</t>
  </si>
  <si>
    <t>Sofia Black-D'Elia</t>
  </si>
  <si>
    <t>Darnell Martin</t>
  </si>
  <si>
    <t>Veronika Dash</t>
  </si>
  <si>
    <t>Tammy Blanchard</t>
  </si>
  <si>
    <t>Scott Alexander</t>
  </si>
  <si>
    <t>Sherman Hemsley</t>
  </si>
  <si>
    <t>Stuart Gordon</t>
  </si>
  <si>
    <t>Aleksa Palladino</t>
  </si>
  <si>
    <t>Jill Clayburgh</t>
  </si>
  <si>
    <t>Kelly Clarkson</t>
  </si>
  <si>
    <t>Brian Dietzen</t>
  </si>
  <si>
    <t>Jane Campion</t>
  </si>
  <si>
    <t>Nick Damici</t>
  </si>
  <si>
    <t>Susan Gardner</t>
  </si>
  <si>
    <t>Samantha Ivers</t>
  </si>
  <si>
    <t>Fred Schepisi</t>
  </si>
  <si>
    <t>Doona Bae</t>
  </si>
  <si>
    <t>Ah-sung Ko</t>
  </si>
  <si>
    <t>Antonia Bird</t>
  </si>
  <si>
    <t>Jon Poll</t>
  </si>
  <si>
    <t>Paolo Sorrentino</t>
  </si>
  <si>
    <t>Sabrina Ferilli</t>
  </si>
  <si>
    <t>Toni Servillo</t>
  </si>
  <si>
    <t>Serena Grandi</t>
  </si>
  <si>
    <t>Peter Care</t>
  </si>
  <si>
    <t>Michael Harding</t>
  </si>
  <si>
    <t>Jake Richardson</t>
  </si>
  <si>
    <t>Chan-wook Park</t>
  </si>
  <si>
    <t>Mia Wasikowska</t>
  </si>
  <si>
    <t>Harmony Korine</t>
  </si>
  <si>
    <t>Ira Sachs</t>
  </si>
  <si>
    <t>Erin Boyes</t>
  </si>
  <si>
    <t>David Richmond-Peck</t>
  </si>
  <si>
    <t>Timothy Webber</t>
  </si>
  <si>
    <t>Carroll Ballard</t>
  </si>
  <si>
    <t>Eamonn Walker</t>
  </si>
  <si>
    <t>Alicja Bachleda</t>
  </si>
  <si>
    <t>Takeshi Kitano</t>
  </si>
  <si>
    <t>James Shigeta</t>
  </si>
  <si>
    <t>Andy Davoli</t>
  </si>
  <si>
    <t>Marco Kreuzpaintner</t>
  </si>
  <si>
    <t>Lajos Koltai</t>
  </si>
  <si>
    <t>PÃ©ter Fancsikai</t>
  </si>
  <si>
    <t>Marcell Nagy</t>
  </si>
  <si>
    <t>BÃ¡lint PÃ©ntek</t>
  </si>
  <si>
    <t>Hungarian</t>
  </si>
  <si>
    <t>Alan Rudolph</t>
  </si>
  <si>
    <t>Chuan Lu</t>
  </si>
  <si>
    <t>Yuanyuan Gao</t>
  </si>
  <si>
    <t>Ryu Kohata</t>
  </si>
  <si>
    <t>Kenneth Cranham</t>
  </si>
  <si>
    <t>Ana Imnadze</t>
  </si>
  <si>
    <t>Georgia</t>
  </si>
  <si>
    <t>Christopher Smith</t>
  </si>
  <si>
    <t>Timothy Hines</t>
  </si>
  <si>
    <t>Kelly LeBrock</t>
  </si>
  <si>
    <t>Alexandra Callas</t>
  </si>
  <si>
    <t>Connor Corum</t>
  </si>
  <si>
    <t>Denise Crosby</t>
  </si>
  <si>
    <t>Akira Kurosawa</t>
  </si>
  <si>
    <t>Harry Carey Jr.</t>
  </si>
  <si>
    <t>Zach Galligan</t>
  </si>
  <si>
    <t>Peter Cushing</t>
  </si>
  <si>
    <t>Dan Mazer</t>
  </si>
  <si>
    <t>Jason Mantzoukas</t>
  </si>
  <si>
    <t>Klaus Kinski</t>
  </si>
  <si>
    <t>Wagner Moura</t>
  </si>
  <si>
    <t>Portuguese</t>
  </si>
  <si>
    <t>Jack McGee</t>
  </si>
  <si>
    <t>Lane Smith</t>
  </si>
  <si>
    <t>R.J. Cutler</t>
  </si>
  <si>
    <t>David S. Ward</t>
  </si>
  <si>
    <t>John Enos III</t>
  </si>
  <si>
    <t>Lauren German</t>
  </si>
  <si>
    <t>Robert Prosky</t>
  </si>
  <si>
    <t>Eric Mabius</t>
  </si>
  <si>
    <t>Shawnee Smith</t>
  </si>
  <si>
    <t>George Newbern</t>
  </si>
  <si>
    <t>Sid Caesar</t>
  </si>
  <si>
    <t>Alicia Keys</t>
  </si>
  <si>
    <t>Rob Pritts</t>
  </si>
  <si>
    <t>Gabrielle Carteris</t>
  </si>
  <si>
    <t>Steven Bauer</t>
  </si>
  <si>
    <t>Bud Cort</t>
  </si>
  <si>
    <t>Louise Fletcher</t>
  </si>
  <si>
    <t>John Crowley</t>
  </si>
  <si>
    <t>Fiona Glascott</t>
  </si>
  <si>
    <t>Eva Birthistle</t>
  </si>
  <si>
    <t>Brendan Malloy</t>
  </si>
  <si>
    <t>Dustin Hoffman</t>
  </si>
  <si>
    <t>Sheridan Smith</t>
  </si>
  <si>
    <t>Pauline Collins</t>
  </si>
  <si>
    <t>Gregory Poirier</t>
  </si>
  <si>
    <t>Simon Curtis</t>
  </si>
  <si>
    <t>Patricia Tallman</t>
  </si>
  <si>
    <t>Dewey Nicks</t>
  </si>
  <si>
    <t>Jim Rash</t>
  </si>
  <si>
    <t>Kevin Tighe</t>
  </si>
  <si>
    <t>Philip Saville</t>
  </si>
  <si>
    <t>Alan Van Sprang</t>
  </si>
  <si>
    <t>Scott Handy</t>
  </si>
  <si>
    <t>Jimi Mistry</t>
  </si>
  <si>
    <t>Alex Karpovsky</t>
  </si>
  <si>
    <t>William A. Graham</t>
  </si>
  <si>
    <t>Wayne Pygram</t>
  </si>
  <si>
    <t>Lisa Pelikan</t>
  </si>
  <si>
    <t>Agnieszka Holland</t>
  </si>
  <si>
    <t>David Kennedy</t>
  </si>
  <si>
    <t>Phyllida Law</t>
  </si>
  <si>
    <t>Angus Barnett</t>
  </si>
  <si>
    <t>Geoff Bell</t>
  </si>
  <si>
    <t>David Hackl</t>
  </si>
  <si>
    <t>Scott Patterson</t>
  </si>
  <si>
    <t>Ray Lawrence</t>
  </si>
  <si>
    <t>Deborra-Lee Furness</t>
  </si>
  <si>
    <t>John Howard</t>
  </si>
  <si>
    <t>Max Cullen</t>
  </si>
  <si>
    <t>Karan Johar</t>
  </si>
  <si>
    <t>John Abraham</t>
  </si>
  <si>
    <t>Shah Rukh Khan</t>
  </si>
  <si>
    <t>Preity Zinta</t>
  </si>
  <si>
    <t>Ruairi Robinson</t>
  </si>
  <si>
    <t>Tom Cullen</t>
  </si>
  <si>
    <t>Jaume BalaguerÃ³</t>
  </si>
  <si>
    <t>Francesc PagÃ¨s</t>
  </si>
  <si>
    <t>Gary Lockwood</t>
  </si>
  <si>
    <t>Keir Dullea</t>
  </si>
  <si>
    <t>Glenn Beck</t>
  </si>
  <si>
    <t>Dee Wallace</t>
  </si>
  <si>
    <t>Jon Kasdan</t>
  </si>
  <si>
    <t>Floyd Mutrux</t>
  </si>
  <si>
    <t>Kelli Williams</t>
  </si>
  <si>
    <t>Dean Wright</t>
  </si>
  <si>
    <t>Santiago Cabrera</t>
  </si>
  <si>
    <t>Darren Lynn Bousman</t>
  </si>
  <si>
    <t>Leigh Whannell</t>
  </si>
  <si>
    <t>Clare Kramer</t>
  </si>
  <si>
    <t>James DeMonaco</t>
  </si>
  <si>
    <t>Richard Beymer</t>
  </si>
  <si>
    <t>Ted Raimi</t>
  </si>
  <si>
    <t>Frances Bay</t>
  </si>
  <si>
    <t>Patricia Belcher</t>
  </si>
  <si>
    <t>Al Leong</t>
  </si>
  <si>
    <t>Carol Reed</t>
  </si>
  <si>
    <t>Ron Moody</t>
  </si>
  <si>
    <t>Jack Wild</t>
  </si>
  <si>
    <t>Chuck Sheetz</t>
  </si>
  <si>
    <t>Andrew Lawrence</t>
  </si>
  <si>
    <t>Dabney Coleman</t>
  </si>
  <si>
    <t>Tina Turner</t>
  </si>
  <si>
    <t>Angelo Rossitto</t>
  </si>
  <si>
    <t>Vernon Wells</t>
  </si>
  <si>
    <t>Stephanie Lemelin</t>
  </si>
  <si>
    <t>Marcus Raboy</t>
  </si>
  <si>
    <t>Hayley Kiyoko</t>
  </si>
  <si>
    <t>Michael Schultz</t>
  </si>
  <si>
    <t>Vanity</t>
  </si>
  <si>
    <t>Austin O'Brien</t>
  </si>
  <si>
    <t>Jeff Fahey</t>
  </si>
  <si>
    <t>Peter Sollett</t>
  </si>
  <si>
    <t>Bob Dolman</t>
  </si>
  <si>
    <t>Sal Lopez</t>
  </si>
  <si>
    <t>Shiri Appleby</t>
  </si>
  <si>
    <t>Greg Coolidge</t>
  </si>
  <si>
    <t>Tom Waits</t>
  </si>
  <si>
    <t>CiarÃ¡n Foy</t>
  </si>
  <si>
    <t>Laila Haley</t>
  </si>
  <si>
    <t>Jaden Klein</t>
  </si>
  <si>
    <t>Salim Akil</t>
  </si>
  <si>
    <t>Johnny Whitworth</t>
  </si>
  <si>
    <t>Olatunde Osunsanmi</t>
  </si>
  <si>
    <t>Leon Ichaso</t>
  </si>
  <si>
    <t>Joseph Zito</t>
  </si>
  <si>
    <t>Richard Lynch</t>
  </si>
  <si>
    <t>Eddie Jones</t>
  </si>
  <si>
    <t>Tina Desai</t>
  </si>
  <si>
    <t>Ronald Pickup</t>
  </si>
  <si>
    <t>Patricia Rozema</t>
  </si>
  <si>
    <t>Charlie Murphy</t>
  </si>
  <si>
    <t>Simon Rhee</t>
  </si>
  <si>
    <t>Jennifer Tung</t>
  </si>
  <si>
    <t>Reba McEntire</t>
  </si>
  <si>
    <t>Michael Gross</t>
  </si>
  <si>
    <t>Rob Schmidt</t>
  </si>
  <si>
    <t>Lindy Booth</t>
  </si>
  <si>
    <t>Western</t>
  </si>
  <si>
    <t>Byron Mann</t>
  </si>
  <si>
    <t>Robert Ben Garant</t>
  </si>
  <si>
    <t>Carlos Alazraqui</t>
  </si>
  <si>
    <t>Morgan Spurlock</t>
  </si>
  <si>
    <t>Zayn Malik</t>
  </si>
  <si>
    <t>Harry Styles</t>
  </si>
  <si>
    <t>Niall Horan</t>
  </si>
  <si>
    <t>Tuck Tucker</t>
  </si>
  <si>
    <t>Theodore Witcher</t>
  </si>
  <si>
    <t>Joel Edgerton</t>
  </si>
  <si>
    <t>Jim Hanon</t>
  </si>
  <si>
    <t>Chad Allen</t>
  </si>
  <si>
    <t>Chase Ellison</t>
  </si>
  <si>
    <t>Jack Guzman</t>
  </si>
  <si>
    <t>Michael Patrick Jann</t>
  </si>
  <si>
    <t>Jasper Cole</t>
  </si>
  <si>
    <t>Jeff Lowell</t>
  </si>
  <si>
    <t>Lorene Scafaria</t>
  </si>
  <si>
    <t>Rob Huebel</t>
  </si>
  <si>
    <t>Tamara Taylor</t>
  </si>
  <si>
    <t>Marcus Dunstan</t>
  </si>
  <si>
    <t>Johanna Braddy</t>
  </si>
  <si>
    <t>Lee Tergesen</t>
  </si>
  <si>
    <t>Timothy BjÃ¶rklund</t>
  </si>
  <si>
    <t>FranÃ§ois Girard</t>
  </si>
  <si>
    <t>Clotilde Mollet</t>
  </si>
  <si>
    <t>Johannes Silberschneider</t>
  </si>
  <si>
    <t>Carlo Cecchi</t>
  </si>
  <si>
    <t>Scott Kalvert</t>
  </si>
  <si>
    <t>Jason Bateman</t>
  </si>
  <si>
    <t>David Schwimmer</t>
  </si>
  <si>
    <t>Iddo Goldberg</t>
  </si>
  <si>
    <t>Jillian Estell</t>
  </si>
  <si>
    <t>Eric Bross</t>
  </si>
  <si>
    <t>Toby Huss</t>
  </si>
  <si>
    <t>FranÃ§ois Chau</t>
  </si>
  <si>
    <t>Dan Fogelman</t>
  </si>
  <si>
    <t>Jay Duplass</t>
  </si>
  <si>
    <t>Evan Ross</t>
  </si>
  <si>
    <t>Luca Guadagnino</t>
  </si>
  <si>
    <t>Waris Ahluwalia</t>
  </si>
  <si>
    <t>Flavio Parenti</t>
  </si>
  <si>
    <t>Alba Rohrwacher</t>
  </si>
  <si>
    <t>John Putch</t>
  </si>
  <si>
    <t>Peter Medak</t>
  </si>
  <si>
    <t>Lesley Ann Warren</t>
  </si>
  <si>
    <t>Terence Davies</t>
  </si>
  <si>
    <t>Harley Cokeliss</t>
  </si>
  <si>
    <t>Dennis Burkley</t>
  </si>
  <si>
    <t>Tim DeKay</t>
  </si>
  <si>
    <t>Tom Brady</t>
  </si>
  <si>
    <t>Gillian White</t>
  </si>
  <si>
    <t>Jason Zada</t>
  </si>
  <si>
    <t>Stephanie Vogt</t>
  </si>
  <si>
    <t>Eoin Macken</t>
  </si>
  <si>
    <t>Gen Seto</t>
  </si>
  <si>
    <t>Noah Baumbach</t>
  </si>
  <si>
    <t>Maria Dizzia</t>
  </si>
  <si>
    <t>Dree Hemingway</t>
  </si>
  <si>
    <t>Eddie 'Piolin' Sotelo</t>
  </si>
  <si>
    <t>Robert Peters</t>
  </si>
  <si>
    <t>Eric Blakeney</t>
  </si>
  <si>
    <t>Rekha</t>
  </si>
  <si>
    <t>Naseeruddin Shah</t>
  </si>
  <si>
    <t>Scott A. Martin</t>
  </si>
  <si>
    <t>Carol Sutton</t>
  </si>
  <si>
    <t>Derrick Borte</t>
  </si>
  <si>
    <t>Robert Pralgo</t>
  </si>
  <si>
    <t>Richard Kwietniowski</t>
  </si>
  <si>
    <t>Bob Odenkirk</t>
  </si>
  <si>
    <t>Norah Jones</t>
  </si>
  <si>
    <t>Adriane Lenox</t>
  </si>
  <si>
    <t>Joshua Seftel</t>
  </si>
  <si>
    <t>Sergej Trifunovic</t>
  </si>
  <si>
    <t>Karen Mok</t>
  </si>
  <si>
    <t>Cheryl Tiegs</t>
  </si>
  <si>
    <t>Anna Vareschi</t>
  </si>
  <si>
    <t>Claire Foy</t>
  </si>
  <si>
    <t>Numan Acar</t>
  </si>
  <si>
    <t>Haluk Bilginer</t>
  </si>
  <si>
    <t>Romane Bohringer</t>
  </si>
  <si>
    <t>Lubna Azabal</t>
  </si>
  <si>
    <t>Dan Harris</t>
  </si>
  <si>
    <t>Kip Pardue</t>
  </si>
  <si>
    <t>Larry Fessenden</t>
  </si>
  <si>
    <t>Mel Smith</t>
  </si>
  <si>
    <t>Danny Dyer</t>
  </si>
  <si>
    <t>Laura Harris</t>
  </si>
  <si>
    <t>DulÃ© Hill</t>
  </si>
  <si>
    <t>Alan Metter</t>
  </si>
  <si>
    <t>Rafa Lara</t>
  </si>
  <si>
    <t>AndrÃ©s Montiel</t>
  </si>
  <si>
    <t>Jorge Luis Moreno</t>
  </si>
  <si>
    <t>William Miller</t>
  </si>
  <si>
    <t>Arthur Hiller</t>
  </si>
  <si>
    <t>Harvey Weinstein</t>
  </si>
  <si>
    <t>Michael Meredith</t>
  </si>
  <si>
    <t>Julio DePietro</t>
  </si>
  <si>
    <t>Katherine Dieckmann</t>
  </si>
  <si>
    <t>Glenn Plummer</t>
  </si>
  <si>
    <t>Scott Marshall</t>
  </si>
  <si>
    <t>Drew Waters</t>
  </si>
  <si>
    <t>Drew Fuller</t>
  </si>
  <si>
    <t>Ãlex de la Iglesia</t>
  </si>
  <si>
    <t>Leonor Watling</t>
  </si>
  <si>
    <t>Danny Sapani</t>
  </si>
  <si>
    <t>Michael Clancy</t>
  </si>
  <si>
    <t>Michael McElhatton</t>
  </si>
  <si>
    <t>Gurinder Chadha</t>
  </si>
  <si>
    <t>Luke Perry</t>
  </si>
  <si>
    <t>Dal-su Oh</t>
  </si>
  <si>
    <t>Andy Garcia</t>
  </si>
  <si>
    <t>Victor Rivers</t>
  </si>
  <si>
    <t>Enrique Murciano</t>
  </si>
  <si>
    <t>Burt Kwouk</t>
  </si>
  <si>
    <t>Emmanuelle Riva</t>
  </si>
  <si>
    <t>Jean-Louis Trintignant</t>
  </si>
  <si>
    <t>Gary Sherman</t>
  </si>
  <si>
    <t>Jesse Garcia</t>
  </si>
  <si>
    <t>Stanley Kramer</t>
  </si>
  <si>
    <t>Spencer Tracy</t>
  </si>
  <si>
    <t>Yash Chopra</t>
  </si>
  <si>
    <t>Katrina Kaif</t>
  </si>
  <si>
    <t>Vic Waghorn</t>
  </si>
  <si>
    <t>Bolaji Badejo</t>
  </si>
  <si>
    <t>Edwin Neal</t>
  </si>
  <si>
    <t>Marilyn Burns</t>
  </si>
  <si>
    <t>Floria Sigismondi</t>
  </si>
  <si>
    <t>Rosalind Harris</t>
  </si>
  <si>
    <t>Earl Cameron</t>
  </si>
  <si>
    <t>Shanley Caswell</t>
  </si>
  <si>
    <t>Jarrod Bunch</t>
  </si>
  <si>
    <t>Alex Vincent</t>
  </si>
  <si>
    <t>Catherine Hicks</t>
  </si>
  <si>
    <t>Dinah Manoff</t>
  </si>
  <si>
    <t>Tucker Albrizzi</t>
  </si>
  <si>
    <t>Bill Clinton</t>
  </si>
  <si>
    <t>Roberta Valderrama</t>
  </si>
  <si>
    <t>Kris Isacsson</t>
  </si>
  <si>
    <t>Ben Younger</t>
  </si>
  <si>
    <t>Denholm Elliott</t>
  </si>
  <si>
    <t>Danny Webb</t>
  </si>
  <si>
    <t>Tamara Jenkins</t>
  </si>
  <si>
    <t>Nicky Katt</t>
  </si>
  <si>
    <t>Kristin Lehman</t>
  </si>
  <si>
    <t>Dylan Kussman</t>
  </si>
  <si>
    <t>Hart Bochner</t>
  </si>
  <si>
    <t>Chris Young</t>
  </si>
  <si>
    <t>Carly Schroeder</t>
  </si>
  <si>
    <t>Janet McTeer</t>
  </si>
  <si>
    <t>Heather Morris</t>
  </si>
  <si>
    <t>Kevin McHale</t>
  </si>
  <si>
    <t>Chatrichalerm Yukol</t>
  </si>
  <si>
    <t>Chatchai Plengpanich</t>
  </si>
  <si>
    <t>Mai Charoenpura</t>
  </si>
  <si>
    <t>Dario Argento</t>
  </si>
  <si>
    <t>Gary McDonald</t>
  </si>
  <si>
    <t>Marc Forby</t>
  </si>
  <si>
    <t>Q'orianka Kilcher</t>
  </si>
  <si>
    <t>Vince Colosimo</t>
  </si>
  <si>
    <t>Jacqueline McKenzie</t>
  </si>
  <si>
    <t>Peter Callan</t>
  </si>
  <si>
    <t>Ole Christian Madsen</t>
  </si>
  <si>
    <t>Thure Lindhardt</t>
  </si>
  <si>
    <t>Lars Mikkelsen</t>
  </si>
  <si>
    <t>Danish</t>
  </si>
  <si>
    <t>Meiert Avis</t>
  </si>
  <si>
    <t>Perrey Reeves</t>
  </si>
  <si>
    <t>Peter Faiman</t>
  </si>
  <si>
    <t>David Gulpilil</t>
  </si>
  <si>
    <t>MaÃ¯wenn</t>
  </si>
  <si>
    <t>Joby Harold</t>
  </si>
  <si>
    <t>Ekachai Uekrongtham</t>
  </si>
  <si>
    <t>Celina Jade</t>
  </si>
  <si>
    <t>Debrianna Mansini</t>
  </si>
  <si>
    <t>Mark Rydell</t>
  </si>
  <si>
    <t>Frederic Forrest</t>
  </si>
  <si>
    <t>Alan Bates</t>
  </si>
  <si>
    <t>David E. Talbert</t>
  </si>
  <si>
    <t>BjÃ¸rn Sundquist</t>
  </si>
  <si>
    <t>Molly Hagan</t>
  </si>
  <si>
    <t>Ari Sandel</t>
  </si>
  <si>
    <t>Max Beesley</t>
  </si>
  <si>
    <t>Valarie Pettiford</t>
  </si>
  <si>
    <t>Samuel Roukin</t>
  </si>
  <si>
    <t>Jimmy Shergill</t>
  </si>
  <si>
    <t>Christopher B. Duncan</t>
  </si>
  <si>
    <t>John Sayles</t>
  </si>
  <si>
    <t>Casey Siemaszko</t>
  </si>
  <si>
    <t>Vanessa Martinez</t>
  </si>
  <si>
    <t>Peter Ustinov</t>
  </si>
  <si>
    <t>Passed</t>
  </si>
  <si>
    <t>Arabic</t>
  </si>
  <si>
    <t>Dan Gilroy</t>
  </si>
  <si>
    <t>James Huang</t>
  </si>
  <si>
    <t>Lindsay Price</t>
  </si>
  <si>
    <t>Angela Cartwright</t>
  </si>
  <si>
    <t>Eleanor Parker</t>
  </si>
  <si>
    <t>Nicholas Hammond</t>
  </si>
  <si>
    <t>Howard Morris</t>
  </si>
  <si>
    <t>Patrick Cronin</t>
  </si>
  <si>
    <t>Jonathan Dayton</t>
  </si>
  <si>
    <t>Steven Christopher Parker</t>
  </si>
  <si>
    <t>Jill Talley</t>
  </si>
  <si>
    <t>Frances Lee McCain</t>
  </si>
  <si>
    <t>Megan Burns</t>
  </si>
  <si>
    <t>Noah Huntley</t>
  </si>
  <si>
    <t>David Schneider</t>
  </si>
  <si>
    <t>Chris Stokes</t>
  </si>
  <si>
    <t>Marques Houston</t>
  </si>
  <si>
    <t>Jennifer Freeman</t>
  </si>
  <si>
    <t>Steve Harvey</t>
  </si>
  <si>
    <t>Don Siegel</t>
  </si>
  <si>
    <t>Martin Lawrence</t>
  </si>
  <si>
    <t>Masayuki Ochiai</t>
  </si>
  <si>
    <t>David Denman</t>
  </si>
  <si>
    <t>James Kyson</t>
  </si>
  <si>
    <t>Daisy Betts</t>
  </si>
  <si>
    <t>Tom Gormican</t>
  </si>
  <si>
    <t>Lola Glaudini</t>
  </si>
  <si>
    <t>Mackenzie Davis</t>
  </si>
  <si>
    <t>Josh Pais</t>
  </si>
  <si>
    <t>Peter R. Hunt</t>
  </si>
  <si>
    <t>George Lazenby</t>
  </si>
  <si>
    <t>Telly Savalas</t>
  </si>
  <si>
    <t>M</t>
  </si>
  <si>
    <t>Heather Langenkamp</t>
  </si>
  <si>
    <t>Tracy Middendorf</t>
  </si>
  <si>
    <t>Keri Lynn Pratt</t>
  </si>
  <si>
    <t>Sean Michael Afable</t>
  </si>
  <si>
    <t>Jonas Elmer</t>
  </si>
  <si>
    <t>Mary Harron</t>
  </si>
  <si>
    <t>Troy Duffy</t>
  </si>
  <si>
    <t>Nicole Holofcener</t>
  </si>
  <si>
    <t>Christopher Nicholas Smith</t>
  </si>
  <si>
    <t>Michaela Watkins</t>
  </si>
  <si>
    <t>Fred Armisen</t>
  </si>
  <si>
    <t>Matty Rich</t>
  </si>
  <si>
    <t>Fina Torres</t>
  </si>
  <si>
    <t>Duke Johnson</t>
  </si>
  <si>
    <t>David Thewlis</t>
  </si>
  <si>
    <t>FranÃ§ois Ozon</t>
  </si>
  <si>
    <t>Emmanuelle BÃ©art</t>
  </si>
  <si>
    <t>Vernee Watson</t>
  </si>
  <si>
    <t>Kevin Rahm</t>
  </si>
  <si>
    <t>Anna Boden</t>
  </si>
  <si>
    <t>Robbie Kay</t>
  </si>
  <si>
    <t>Gina McKee</t>
  </si>
  <si>
    <t>Steve James</t>
  </si>
  <si>
    <t>Laurel Holloman</t>
  </si>
  <si>
    <t>Amy Locane</t>
  </si>
  <si>
    <t>Tomm Moore</t>
  </si>
  <si>
    <t>Mick Lally</t>
  </si>
  <si>
    <t>Sean Lennon</t>
  </si>
  <si>
    <t>Evan McGuire</t>
  </si>
  <si>
    <t>John Carney</t>
  </si>
  <si>
    <t>Karen Pittman</t>
  </si>
  <si>
    <t>Mary Catherine Garrison</t>
  </si>
  <si>
    <t>David Jacobson</t>
  </si>
  <si>
    <t>Michael Corrente</t>
  </si>
  <si>
    <t>Tony Devon</t>
  </si>
  <si>
    <t>Alexa Havins</t>
  </si>
  <si>
    <t>Keith Gordon</t>
  </si>
  <si>
    <t>Andrew Currie</t>
  </si>
  <si>
    <t>Alexia Fast</t>
  </si>
  <si>
    <t>Kesun Loder</t>
  </si>
  <si>
    <t>Marc SchÃ¶lermann</t>
  </si>
  <si>
    <t>Larry Drake</t>
  </si>
  <si>
    <t>Robert Moresco</t>
  </si>
  <si>
    <t>Thomas Vinterberg</t>
  </si>
  <si>
    <t>Chris Owen</t>
  </si>
  <si>
    <t>Claudia Llosa</t>
  </si>
  <si>
    <t>Zen McGrath</t>
  </si>
  <si>
    <t>Ian Tracey</t>
  </si>
  <si>
    <t>William Shimell</t>
  </si>
  <si>
    <t>Takeshi Kusao</t>
  </si>
  <si>
    <t>Mitsuo Iwata</t>
  </si>
  <si>
    <t>TesshÃ´ Genda</t>
  </si>
  <si>
    <t>Ol Parker</t>
  </si>
  <si>
    <t>Darren Boyd</t>
  </si>
  <si>
    <t>David Webb Peoples</t>
  </si>
  <si>
    <t>Anna Katarina</t>
  </si>
  <si>
    <t>Scott Takeda</t>
  </si>
  <si>
    <t>Jessica Tandy</t>
  </si>
  <si>
    <t>Patti LuPone</t>
  </si>
  <si>
    <t>Stanley Tong</t>
  </si>
  <si>
    <t>Anita Mui</t>
  </si>
  <si>
    <t>FranÃ§oise Yip</t>
  </si>
  <si>
    <t>Garvin Cross</t>
  </si>
  <si>
    <t>Todd Louiso</t>
  </si>
  <si>
    <t>Eli Roth</t>
  </si>
  <si>
    <t>Stanislav Ianevski</t>
  </si>
  <si>
    <t>Ellie Kendrick</t>
  </si>
  <si>
    <t>Tony Richardson</t>
  </si>
  <si>
    <t>Nastassja Kinski</t>
  </si>
  <si>
    <t>Molly Parker</t>
  </si>
  <si>
    <t>Charles Robert Carner</t>
  </si>
  <si>
    <t>Richard Bull</t>
  </si>
  <si>
    <t>Russell Holt</t>
  </si>
  <si>
    <t>Eric Johnson</t>
  </si>
  <si>
    <t>Natalie Mendoza</t>
  </si>
  <si>
    <t>Rodrigo GarcÃ­a</t>
  </si>
  <si>
    <t>Vincent Paronnaud</t>
  </si>
  <si>
    <t>Danielle Darrieux</t>
  </si>
  <si>
    <t>Charles Baker</t>
  </si>
  <si>
    <t>Daniel Barber</t>
  </si>
  <si>
    <t>Robert Marcarelli</t>
  </si>
  <si>
    <t>George Coe</t>
  </si>
  <si>
    <t>Ayla Kell</t>
  </si>
  <si>
    <t>Ernie Barbarash</t>
  </si>
  <si>
    <t>Guy Hamilton</t>
  </si>
  <si>
    <t>Jill St. John</t>
  </si>
  <si>
    <t>Cynthia Rhodes</t>
  </si>
  <si>
    <t>Lee Ving</t>
  </si>
  <si>
    <t>Ian Mune</t>
  </si>
  <si>
    <t>GeneviÃ¨ve Lemon</t>
  </si>
  <si>
    <t>Emma Caulfield</t>
  </si>
  <si>
    <t>Angus Sampson</t>
  </si>
  <si>
    <t>Clifton James</t>
  </si>
  <si>
    <t>Cody Linley</t>
  </si>
  <si>
    <t>Michael J. Burg</t>
  </si>
  <si>
    <t>Kwesi Ameyaw</t>
  </si>
  <si>
    <t>Michael Anderson</t>
  </si>
  <si>
    <t>HervÃ© Villechaize</t>
  </si>
  <si>
    <t>Shauna Macdonald</t>
  </si>
  <si>
    <t>MyAnna Buring</t>
  </si>
  <si>
    <t>Craig Conway</t>
  </si>
  <si>
    <t>Matt Bettinelli-Olpin</t>
  </si>
  <si>
    <t>Allison Miller</t>
  </si>
  <si>
    <t>Vanessa Ray</t>
  </si>
  <si>
    <t>Mary Tyler Moore</t>
  </si>
  <si>
    <t>Ken Foree</t>
  </si>
  <si>
    <t>Rick Fox</t>
  </si>
  <si>
    <t>Matthew McGrory</t>
  </si>
  <si>
    <t>Erin Daniels</t>
  </si>
  <si>
    <t>Fred Melamed</t>
  </si>
  <si>
    <t>Peter Breitmayer</t>
  </si>
  <si>
    <t>Aaron Schneider</t>
  </si>
  <si>
    <t>Darryl Stephens</t>
  </si>
  <si>
    <t>Tom Ford</t>
  </si>
  <si>
    <t>Teddy Sears</t>
  </si>
  <si>
    <t>Barbara Hershey</t>
  </si>
  <si>
    <t>George Wendt</t>
  </si>
  <si>
    <t>Jonathan Brandis</t>
  </si>
  <si>
    <t>Anupam Kher</t>
  </si>
  <si>
    <t>Roy Billing</t>
  </si>
  <si>
    <t>Deborah Mailman</t>
  </si>
  <si>
    <t>Lil' Wayne</t>
  </si>
  <si>
    <t>Tony Maylam</t>
  </si>
  <si>
    <t>Michael J. Pollard</t>
  </si>
  <si>
    <t>Alastair Duncan</t>
  </si>
  <si>
    <t>Mitch Davis</t>
  </si>
  <si>
    <t>Nathaniel Lees</t>
  </si>
  <si>
    <t>Miriama Smith</t>
  </si>
  <si>
    <t>Randy Couture</t>
  </si>
  <si>
    <t>Katie Aselton</t>
  </si>
  <si>
    <t>Kevin Brodie</t>
  </si>
  <si>
    <t>Cheryl Ladd</t>
  </si>
  <si>
    <t>Lynne Ramsay</t>
  </si>
  <si>
    <t>Ashley Gerasimovich</t>
  </si>
  <si>
    <t>Tim Chambers</t>
  </si>
  <si>
    <t>Jennifer Butler</t>
  </si>
  <si>
    <t>Dick Richards</t>
  </si>
  <si>
    <t>Terence Hill</t>
  </si>
  <si>
    <t>Jack O'Halloran</t>
  </si>
  <si>
    <t>ValÃ©rie Lemercier</t>
  </si>
  <si>
    <t>Nathalie Fay</t>
  </si>
  <si>
    <t>Erin Wasson</t>
  </si>
  <si>
    <t>Alex Zamm</t>
  </si>
  <si>
    <t>Spencer Susser</t>
  </si>
  <si>
    <t>Thaddeus O'Sullivan</t>
  </si>
  <si>
    <t>Eleanor Bron</t>
  </si>
  <si>
    <t>Shari Springer Berman</t>
  </si>
  <si>
    <t>Stephen Milburn Anderson</t>
  </si>
  <si>
    <t>Sydney Penny</t>
  </si>
  <si>
    <t>Gordon Pinsent</t>
  </si>
  <si>
    <t>Arie Posin</t>
  </si>
  <si>
    <t>Damian Nieman</t>
  </si>
  <si>
    <t>Jason Cerbone</t>
  </si>
  <si>
    <t>Mark De Alessandro</t>
  </si>
  <si>
    <t>Mark Tonderai</t>
  </si>
  <si>
    <t>Gil Bellows</t>
  </si>
  <si>
    <t>MÃ©lissa DÃ©sormeaux-Poulin</t>
  </si>
  <si>
    <t>Ahmad Massad</t>
  </si>
  <si>
    <t>Silvio Muccino</t>
  </si>
  <si>
    <t>Laura Morante</t>
  </si>
  <si>
    <t>Giulia Michelini</t>
  </si>
  <si>
    <t>Fernanda Machado</t>
  </si>
  <si>
    <t>AndrÃ© Ramiro</t>
  </si>
  <si>
    <t>Brazil</t>
  </si>
  <si>
    <t>Annabelle Wallis</t>
  </si>
  <si>
    <t>Gabriel Bateman</t>
  </si>
  <si>
    <t>Rachel Perkins</t>
  </si>
  <si>
    <t>Magda Szubanski</t>
  </si>
  <si>
    <t>Jessica Mauboy</t>
  </si>
  <si>
    <t>Lloyd Avery II</t>
  </si>
  <si>
    <t>John Cothran</t>
  </si>
  <si>
    <t>Na'Blonka Durden</t>
  </si>
  <si>
    <t>Luis Valdez</t>
  </si>
  <si>
    <t>Rosanna DeSoto</t>
  </si>
  <si>
    <t>Danielle von Zerneck</t>
  </si>
  <si>
    <t>Rita Moreno</t>
  </si>
  <si>
    <t>Marin Hinkle</t>
  </si>
  <si>
    <t>Jake Cherry</t>
  </si>
  <si>
    <t>Louis Morneau</t>
  </si>
  <si>
    <t>Caroline Link</t>
  </si>
  <si>
    <t>Juliane KÃ¶hler</t>
  </si>
  <si>
    <t>Merab Ninidze</t>
  </si>
  <si>
    <t>Matthias Habich</t>
  </si>
  <si>
    <t>Sterling Van Wagenen</t>
  </si>
  <si>
    <t>Emily Podleski</t>
  </si>
  <si>
    <t>Zal Batmanglij</t>
  </si>
  <si>
    <t>Oren Moverman</t>
  </si>
  <si>
    <t>Wolfgang Becker</t>
  </si>
  <si>
    <t>Chulpan Khamatova</t>
  </si>
  <si>
    <t>Florian Lukas</t>
  </si>
  <si>
    <t>Mark Bazeley</t>
  </si>
  <si>
    <t>Maurice RoÃ«ves</t>
  </si>
  <si>
    <t>Clu Gulager</t>
  </si>
  <si>
    <t>Olivia Newton-John</t>
  </si>
  <si>
    <t>Stevie Wonder</t>
  </si>
  <si>
    <t>Osama bin Laden</t>
  </si>
  <si>
    <t>Ricky Martin</t>
  </si>
  <si>
    <t>George Roy Hill</t>
  </si>
  <si>
    <t>Ted Cassidy</t>
  </si>
  <si>
    <t>Katharine Ross</t>
  </si>
  <si>
    <t>Kenneth Mars</t>
  </si>
  <si>
    <t>Robert Stevenson</t>
  </si>
  <si>
    <t>Glynis Johns</t>
  </si>
  <si>
    <t>Ed Wynn</t>
  </si>
  <si>
    <t>Elsa Lanchester</t>
  </si>
  <si>
    <t>Jerome Robbins</t>
  </si>
  <si>
    <t>George Chakiris</t>
  </si>
  <si>
    <t>Rodney Dangerfield</t>
  </si>
  <si>
    <t>Gary Hardwick</t>
  </si>
  <si>
    <t>Kelly Jo Minter</t>
  </si>
  <si>
    <t>Lisa Wilcox</t>
  </si>
  <si>
    <t>Matthew Borlenghi</t>
  </si>
  <si>
    <t>Erik Estrada</t>
  </si>
  <si>
    <t>John D'Leo</t>
  </si>
  <si>
    <t>Ajay Naidu</t>
  </si>
  <si>
    <t>King Vidor</t>
  </si>
  <si>
    <t>Lillian Gish</t>
  </si>
  <si>
    <t>Jennifer Jones</t>
  </si>
  <si>
    <t>Tom Atkins</t>
  </si>
  <si>
    <t>Ossie Davis</t>
  </si>
  <si>
    <t>Fred Savage</t>
  </si>
  <si>
    <t>John Lynch</t>
  </si>
  <si>
    <t>Rusty Cundieff</t>
  </si>
  <si>
    <t>David Alan Grier</t>
  </si>
  <si>
    <t>Abby Mukiibi Nkaaga</t>
  </si>
  <si>
    <t>Dominique Othenin-Girard</t>
  </si>
  <si>
    <t>Tamara Glynn</t>
  </si>
  <si>
    <t>Brandon Smith</t>
  </si>
  <si>
    <t>Rick Dial</t>
  </si>
  <si>
    <t>Amy Madigan</t>
  </si>
  <si>
    <t>Risa Bramon Garcia</t>
  </si>
  <si>
    <t>Brian Klugman</t>
  </si>
  <si>
    <t>Matt Piedmont</t>
  </si>
  <si>
    <t>Luis E. Carazo</t>
  </si>
  <si>
    <t>Raymond De Felitta</t>
  </si>
  <si>
    <t>Dominik GarcÃ­a-Lorido</t>
  </si>
  <si>
    <t>John Michael McDonagh</t>
  </si>
  <si>
    <t>Wale Ojo</t>
  </si>
  <si>
    <t>Deb Hagan</t>
  </si>
  <si>
    <t>Zach Cregger</t>
  </si>
  <si>
    <t>Windell Middlebrooks</t>
  </si>
  <si>
    <t>Hugh M. Hefner</t>
  </si>
  <si>
    <t>Raquel Alessi</t>
  </si>
  <si>
    <t>Zach Braff</t>
  </si>
  <si>
    <t>Mark Tarlov</t>
  </si>
  <si>
    <t>Lawrence Gilliard Jr.</t>
  </si>
  <si>
    <t>John Cameron Mitchell</t>
  </si>
  <si>
    <t>Miriam Shor</t>
  </si>
  <si>
    <t>Ryan Bollman</t>
  </si>
  <si>
    <t>Todd Susman</t>
  </si>
  <si>
    <t>Jon Knautz</t>
  </si>
  <si>
    <t>David Atkins</t>
  </si>
  <si>
    <t>Lynne Thigpen</t>
  </si>
  <si>
    <t>Polly Noonan</t>
  </si>
  <si>
    <t>Patrick Stettner</t>
  </si>
  <si>
    <t>Sam Peckinpah</t>
  </si>
  <si>
    <t>Warren Oates</t>
  </si>
  <si>
    <t>William Holden</t>
  </si>
  <si>
    <t>Sylvio Tabet</t>
  </si>
  <si>
    <t>Michael Berryman</t>
  </si>
  <si>
    <t>Marc Singer</t>
  </si>
  <si>
    <t>Rick Bieber</t>
  </si>
  <si>
    <t>Kendrick Cross</t>
  </si>
  <si>
    <t>Sammy Nagi Njuguna</t>
  </si>
  <si>
    <t>Cara Seymour</t>
  </si>
  <si>
    <t>Ji-hyun Jun</t>
  </si>
  <si>
    <t>Diane Ladd</t>
  </si>
  <si>
    <t>Ritchie Montgomery</t>
  </si>
  <si>
    <t>Peter McNamara</t>
  </si>
  <si>
    <t>S.R. Bindler</t>
  </si>
  <si>
    <t>Debbie Harry</t>
  </si>
  <si>
    <t>CÃ©dric Klapisch</t>
  </si>
  <si>
    <t>Kate Barker-Froyland</t>
  </si>
  <si>
    <t>Shawn Parsons</t>
  </si>
  <si>
    <t>Li Jun Li</t>
  </si>
  <si>
    <t>Martin Koolhoven</t>
  </si>
  <si>
    <t>Tygo Gernandt</t>
  </si>
  <si>
    <t>Yorick van Wageningen</t>
  </si>
  <si>
    <t>Martijn Lakemeier</t>
  </si>
  <si>
    <t>Prachya Pinkaew</t>
  </si>
  <si>
    <t>Nathan Jones</t>
  </si>
  <si>
    <t>Johnny Nguyen</t>
  </si>
  <si>
    <t>Parminder Nagra</t>
  </si>
  <si>
    <t>Edie Falco</t>
  </si>
  <si>
    <t>Wayne Brady</t>
  </si>
  <si>
    <t>Wesley Jonathan</t>
  </si>
  <si>
    <t>Eva Marcille</t>
  </si>
  <si>
    <t>Pablo Rosso</t>
  </si>
  <si>
    <t>Jonathan D. Mellor</t>
  </si>
  <si>
    <t>Andrea Ros</t>
  </si>
  <si>
    <t>Musical</t>
  </si>
  <si>
    <t>Darren Grant</t>
  </si>
  <si>
    <t>Nicholas Bell</t>
  </si>
  <si>
    <t>Tony Danza</t>
  </si>
  <si>
    <t>Christophe Barratier</t>
  </si>
  <si>
    <t>FranÃ§ois BerlÃ©and</t>
  </si>
  <si>
    <t>Jean-Baptiste Maunier</t>
  </si>
  <si>
    <t>GÃ©rard Jugnot</t>
  </si>
  <si>
    <t>Ã‰mile Gaudreault</t>
  </si>
  <si>
    <t>Luke Kirby</t>
  </si>
  <si>
    <t>Claudia Ferri</t>
  </si>
  <si>
    <t>James Cox</t>
  </si>
  <si>
    <t>Franky G</t>
  </si>
  <si>
    <t>Danny Aiello</t>
  </si>
  <si>
    <t>James Toback</t>
  </si>
  <si>
    <t>Aki KaurismÃ¤ki</t>
  </si>
  <si>
    <t>Kati Outinen</t>
  </si>
  <si>
    <t>Jean-Pierre LÃ©aud</t>
  </si>
  <si>
    <t>Jean-Pierre Darroussin</t>
  </si>
  <si>
    <t>Finland</t>
  </si>
  <si>
    <t>Hitoshi Matsumoto</t>
  </si>
  <si>
    <t>Lindsay Kay Hayward</t>
  </si>
  <si>
    <t>Shinobu Terajima</t>
  </si>
  <si>
    <t>George Ratliff</t>
  </si>
  <si>
    <t>Cree Kelly</t>
  </si>
  <si>
    <t>Mike Eshaq</t>
  </si>
  <si>
    <t>Ron Silver</t>
  </si>
  <si>
    <t>Shane Meadows</t>
  </si>
  <si>
    <t>SynnÃ¸ve Macody Lund</t>
  </si>
  <si>
    <t>Aksel Hennie</t>
  </si>
  <si>
    <t>Julie R. Ã˜lgaard</t>
  </si>
  <si>
    <t>Norwegian</t>
  </si>
  <si>
    <t>Michael McGowan</t>
  </si>
  <si>
    <t>Adam Butcher</t>
  </si>
  <si>
    <t>Teresa Wright</t>
  </si>
  <si>
    <t>Dan Trachtenberg</t>
  </si>
  <si>
    <t>Sumalee Montano</t>
  </si>
  <si>
    <t>David F. Sandberg</t>
  </si>
  <si>
    <t>Amiah Miller</t>
  </si>
  <si>
    <t>Sprague Grayden</t>
  </si>
  <si>
    <t>Stiles White</t>
  </si>
  <si>
    <t>Shelley Hennig</t>
  </si>
  <si>
    <t>Daren Kagasoff</t>
  </si>
  <si>
    <t>John Saxon</t>
  </si>
  <si>
    <t>Jennifer Rubin</t>
  </si>
  <si>
    <t>Eugenio Derbez</t>
  </si>
  <si>
    <t>Jessica Lindsey</t>
  </si>
  <si>
    <t>Hugo Stiglitz</t>
  </si>
  <si>
    <t>Brendon Eggertsen</t>
  </si>
  <si>
    <t>Matt Shively</t>
  </si>
  <si>
    <t>Alisha Boe</t>
  </si>
  <si>
    <t>Henry Koster</t>
  </si>
  <si>
    <t>Victor Mature</t>
  </si>
  <si>
    <t>Patty Jenkins</t>
  </si>
  <si>
    <t>Christopher Landon</t>
  </si>
  <si>
    <t>Gloria Sandoval</t>
  </si>
  <si>
    <t>Richard Cabral</t>
  </si>
  <si>
    <t>Molly Ephraim</t>
  </si>
  <si>
    <t>David Gelb</t>
  </si>
  <si>
    <t>Jorja Fox</t>
  </si>
  <si>
    <t>Mike Flanagan</t>
  </si>
  <si>
    <t>James Lafferty</t>
  </si>
  <si>
    <t>Garrett Ryan</t>
  </si>
  <si>
    <t>Brian O'Halloran</t>
  </si>
  <si>
    <t>Jamie Draven</t>
  </si>
  <si>
    <t>George Jackson</t>
  </si>
  <si>
    <t>William Schallert</t>
  </si>
  <si>
    <t>Helen Martin</t>
  </si>
  <si>
    <t>Maurice Joyce</t>
  </si>
  <si>
    <t>Constance Shulman</t>
  </si>
  <si>
    <t>Alice Playten</t>
  </si>
  <si>
    <t>John Beasley</t>
  </si>
  <si>
    <t>June Carter Cash</t>
  </si>
  <si>
    <t>Jesse Peretz</t>
  </si>
  <si>
    <t>Ice Cube</t>
  </si>
  <si>
    <t>Monica Calhoun</t>
  </si>
  <si>
    <t>Chrystale Wilson</t>
  </si>
  <si>
    <t>Edwin Hodge</t>
  </si>
  <si>
    <t>Perdita Weeks</t>
  </si>
  <si>
    <t>Cameron Mills</t>
  </si>
  <si>
    <t>Richard Glatzer</t>
  </si>
  <si>
    <t>Rob Hedden</t>
  </si>
  <si>
    <t>Peter Mark Richman</t>
  </si>
  <si>
    <t>Scott Reeves</t>
  </si>
  <si>
    <t>Rachel Korine</t>
  </si>
  <si>
    <t>Joe Chappelle</t>
  </si>
  <si>
    <t>Kim Darby</t>
  </si>
  <si>
    <t>Daniel GimÃ©nez Cacho</t>
  </si>
  <si>
    <t>MarÃ­a Aura</t>
  </si>
  <si>
    <t>Peter Serafinowicz</t>
  </si>
  <si>
    <t>Mickey Liddell</t>
  </si>
  <si>
    <t>Randy Wayne</t>
  </si>
  <si>
    <t>Miriam Colon</t>
  </si>
  <si>
    <t>Kathleen Kinmont</t>
  </si>
  <si>
    <t>Ellie Cornell</t>
  </si>
  <si>
    <t>Fred Walton</t>
  </si>
  <si>
    <t>Deborah Foreman</t>
  </si>
  <si>
    <t>Clayton Rohner</t>
  </si>
  <si>
    <t>Steve Carver</t>
  </si>
  <si>
    <t>William Sanderson</t>
  </si>
  <si>
    <t>Robert Beltran</t>
  </si>
  <si>
    <t>Gonzalo LÃ³pez-Gallego</t>
  </si>
  <si>
    <t>Ryan Robbins</t>
  </si>
  <si>
    <t>Andrew Airlie</t>
  </si>
  <si>
    <t>Christine Jeffs</t>
  </si>
  <si>
    <t>Claire Geare</t>
  </si>
  <si>
    <t>Sterling Jerins</t>
  </si>
  <si>
    <t>Sahajak Boonthanakit</t>
  </si>
  <si>
    <t>Don Coscarelli</t>
  </si>
  <si>
    <t>Michael Tiddes</t>
  </si>
  <si>
    <t>Lauren London</t>
  </si>
  <si>
    <t>Mamoru Hosoda</t>
  </si>
  <si>
    <t>Colleen O'Shaughnessey</t>
  </si>
  <si>
    <t>Lara Jill Miller</t>
  </si>
  <si>
    <t>Mona Marshall</t>
  </si>
  <si>
    <t>Brian Dannelly</t>
  </si>
  <si>
    <t>Denys Arcand</t>
  </si>
  <si>
    <t>StÃ©phane Rousseau</t>
  </si>
  <si>
    <t>Marina Hands</t>
  </si>
  <si>
    <t>J.S. Cardone</t>
  </si>
  <si>
    <t>Jay Levey</t>
  </si>
  <si>
    <t>Michael Richards</t>
  </si>
  <si>
    <t>Jessica Walter</t>
  </si>
  <si>
    <t>Woody Strode</t>
  </si>
  <si>
    <t>Jonathan Silverman</t>
  </si>
  <si>
    <t>Matt Berry</t>
  </si>
  <si>
    <t>Simon Baker</t>
  </si>
  <si>
    <t>Xavier Beauvois</t>
  </si>
  <si>
    <t>Olivier Rabourdin</t>
  </si>
  <si>
    <t>Randall Miller</t>
  </si>
  <si>
    <t>Liz Mullane</t>
  </si>
  <si>
    <t>Bobby Batson</t>
  </si>
  <si>
    <t>Cynthia Barrett</t>
  </si>
  <si>
    <t>Dan Rush</t>
  </si>
  <si>
    <t>Michael Cuesta</t>
  </si>
  <si>
    <t>Fenton Bailey</t>
  </si>
  <si>
    <t>Marilyn Manson</t>
  </si>
  <si>
    <t>Jeremy Saulnier</t>
  </si>
  <si>
    <t>James Manera</t>
  </si>
  <si>
    <t>Kristoffer Polaha</t>
  </si>
  <si>
    <t>Darryl Cox</t>
  </si>
  <si>
    <t>Lumi Cavazos</t>
  </si>
  <si>
    <t>Nicholas Fackler</t>
  </si>
  <si>
    <t>Morgan J. Freeman</t>
  </si>
  <si>
    <t>Sara Gilbert</t>
  </si>
  <si>
    <t>Patch Darragh</t>
  </si>
  <si>
    <t>Ocean James</t>
  </si>
  <si>
    <t>Olivia DeJonge</t>
  </si>
  <si>
    <t>Daniel Stewart Sherman</t>
  </si>
  <si>
    <t>Mike Figueroa</t>
  </si>
  <si>
    <t>Kel O'Neill</t>
  </si>
  <si>
    <t>Klaus Menzel</t>
  </si>
  <si>
    <t>Alice Evans</t>
  </si>
  <si>
    <t>Oren Peli</t>
  </si>
  <si>
    <t>Luis Tosar</t>
  </si>
  <si>
    <t>William H. Macy</t>
  </si>
  <si>
    <t>David Adam Flannery</t>
  </si>
  <si>
    <t>David Huddleston</t>
  </si>
  <si>
    <t>Family</t>
  </si>
  <si>
    <t>Michael Dudikoff</t>
  </si>
  <si>
    <t>JirÃ­ Menzel</t>
  </si>
  <si>
    <t>Ivan Barnev</t>
  </si>
  <si>
    <t>Julia Jentsch</t>
  </si>
  <si>
    <t>Milan Lasica</t>
  </si>
  <si>
    <t>Czech</t>
  </si>
  <si>
    <t>Takashi Miike</t>
  </si>
  <si>
    <t>Robert Longstreet</t>
  </si>
  <si>
    <t>Frank LaLoggia</t>
  </si>
  <si>
    <t>Katherine Helmond</t>
  </si>
  <si>
    <t>Lou Perryman</t>
  </si>
  <si>
    <t>Bill Johnson</t>
  </si>
  <si>
    <t>Jim Siedow</t>
  </si>
  <si>
    <t>Yayaying Rhatha Phongam</t>
  </si>
  <si>
    <t>Michel Leclerc</t>
  </si>
  <si>
    <t>Jacques Gamblin</t>
  </si>
  <si>
    <t>Zinedine Soualem</t>
  </si>
  <si>
    <t>Tom Kalin</t>
  </si>
  <si>
    <t>Bubba Smith</t>
  </si>
  <si>
    <t>James Fleet</t>
  </si>
  <si>
    <t>Royal Dano</t>
  </si>
  <si>
    <t>Kevin Michael Richardson</t>
  </si>
  <si>
    <t>Peter Spellos</t>
  </si>
  <si>
    <t>Louise Lasser</t>
  </si>
  <si>
    <t>Dana Andrews</t>
  </si>
  <si>
    <t>Carlos Saura</t>
  </si>
  <si>
    <t>Juan Luis Galiardo</t>
  </si>
  <si>
    <t>MÃ­a Maestro</t>
  </si>
  <si>
    <t>Miguel Ãngel SolÃ¡</t>
  </si>
  <si>
    <t>Andrew Erwin</t>
  </si>
  <si>
    <t>Sarah Drew</t>
  </si>
  <si>
    <t>Alex Kendrick</t>
  </si>
  <si>
    <t>James Duval</t>
  </si>
  <si>
    <t>Mike van Diem</t>
  </si>
  <si>
    <t>Fedja van HuÃªt</t>
  </si>
  <si>
    <t>Jan Decleir</t>
  </si>
  <si>
    <t>Hans Kesting</t>
  </si>
  <si>
    <t>Jonas Ã…kerlund</t>
  </si>
  <si>
    <t>Todd Solondz</t>
  </si>
  <si>
    <t>Yeong-ae Lee</t>
  </si>
  <si>
    <t>Hye-jeong Kang</t>
  </si>
  <si>
    <t>Barry Skolnick</t>
  </si>
  <si>
    <t>Johnnie To</t>
  </si>
  <si>
    <t>Agnieszka Wojtowicz-Vosloo</t>
  </si>
  <si>
    <t>Michael J. Morris</t>
  </si>
  <si>
    <t>Lateef Crowder</t>
  </si>
  <si>
    <t>Nick Love</t>
  </si>
  <si>
    <t>Rawiri Paratene</t>
  </si>
  <si>
    <t>Tammy Davis</t>
  </si>
  <si>
    <t>Aleksey Chadov</t>
  </si>
  <si>
    <t>Zhanna Friske</t>
  </si>
  <si>
    <t>Susan Clark</t>
  </si>
  <si>
    <t>Art Hindle</t>
  </si>
  <si>
    <t>Tony Ganios</t>
  </si>
  <si>
    <t>Kathleen Munroe</t>
  </si>
  <si>
    <t>Duane Jones</t>
  </si>
  <si>
    <t>Judith O'Dea</t>
  </si>
  <si>
    <t>S. William Hinzman</t>
  </si>
  <si>
    <t>Catherine Lambert</t>
  </si>
  <si>
    <t>Cecil B. DeMille</t>
  </si>
  <si>
    <t>Dorothy Lamour</t>
  </si>
  <si>
    <t>Gloria Grahame</t>
  </si>
  <si>
    <t>Cornel Wilde</t>
  </si>
  <si>
    <t>Marcus Lyle Brown</t>
  </si>
  <si>
    <t>Henry Hobson</t>
  </si>
  <si>
    <t>David A Cole</t>
  </si>
  <si>
    <t>Mike Figgis</t>
  </si>
  <si>
    <t>Billy Wilder</t>
  </si>
  <si>
    <t>Adam Hicks</t>
  </si>
  <si>
    <t>Lisa Cholodenko</t>
  </si>
  <si>
    <t>Meg Foster</t>
  </si>
  <si>
    <t>George 'Buck' Flower</t>
  </si>
  <si>
    <t>Ed Gass-Donnelly</t>
  </si>
  <si>
    <t>Ashley Bell</t>
  </si>
  <si>
    <t>Lorelei Linklater</t>
  </si>
  <si>
    <t>Ellar Coltrane</t>
  </si>
  <si>
    <t>Libby Villari</t>
  </si>
  <si>
    <t>DJ Pooh</t>
  </si>
  <si>
    <t>Dr. Dre</t>
  </si>
  <si>
    <t>Kevin McCarthy</t>
  </si>
  <si>
    <t>Fernando Cayo</t>
  </si>
  <si>
    <t>Ashley Rickards</t>
  </si>
  <si>
    <t>Gabriel Iglesias</t>
  </si>
  <si>
    <t>Roger Avary</t>
  </si>
  <si>
    <t>Allison Anders</t>
  </si>
  <si>
    <t>Rick de Oliveira</t>
  </si>
  <si>
    <t>Benjamin Fletcher</t>
  </si>
  <si>
    <t>Jeff Franklin</t>
  </si>
  <si>
    <t>Aaron Hughes</t>
  </si>
  <si>
    <t>Mike Mills</t>
  </si>
  <si>
    <t>Dave McKean</t>
  </si>
  <si>
    <t>Stephanie Leonidas</t>
  </si>
  <si>
    <t>Rob Brydon</t>
  </si>
  <si>
    <t>Ron Fricke</t>
  </si>
  <si>
    <t>Balinese Tari Legong Dancers</t>
  </si>
  <si>
    <t>Collin Alfredo St. Dic</t>
  </si>
  <si>
    <t>Puti Sri Candra Dewi</t>
  </si>
  <si>
    <t>Ruggero Deodato</t>
  </si>
  <si>
    <t>Eva LaRue</t>
  </si>
  <si>
    <t>Mars Callahan</t>
  </si>
  <si>
    <t>Ronnie Gene Blevins</t>
  </si>
  <si>
    <t>Stefan Schwartz</t>
  </si>
  <si>
    <t>Hal Landon Jr.</t>
  </si>
  <si>
    <t>Robert Lee King</t>
  </si>
  <si>
    <t>Kathleen Robertson</t>
  </si>
  <si>
    <t>Beth Broderick</t>
  </si>
  <si>
    <t>Jorge RamÃ­rez SuÃ¡rez</t>
  </si>
  <si>
    <t>Adriana Barraza</t>
  </si>
  <si>
    <t>Hector Kotsifakis</t>
  </si>
  <si>
    <t>Arcelia RamÃ­rez</t>
  </si>
  <si>
    <t>Jordan Trovillion</t>
  </si>
  <si>
    <t>Zoe Levin</t>
  </si>
  <si>
    <t>Alan Williams</t>
  </si>
  <si>
    <t>Rachel Griffiths</t>
  </si>
  <si>
    <t>Rob Jarvis</t>
  </si>
  <si>
    <t>Fernando LeÃ³n de Aranoa</t>
  </si>
  <si>
    <t>Enrique VillÃ©n</t>
  </si>
  <si>
    <t>Aida Folch</t>
  </si>
  <si>
    <t>Jim Mickle</t>
  </si>
  <si>
    <t>Michael Cerveris</t>
  </si>
  <si>
    <t>Connor Paolo</t>
  </si>
  <si>
    <t>Karim AÃ¯nouz</t>
  </si>
  <si>
    <t>JesuÃ­ta Barbosa</t>
  </si>
  <si>
    <t>Ruba Nadda</t>
  </si>
  <si>
    <t>Bonnie Lee Bouman</t>
  </si>
  <si>
    <t>Saad Siddiqui</t>
  </si>
  <si>
    <t>Fadia Nadda</t>
  </si>
  <si>
    <t>Edward Burns</t>
  </si>
  <si>
    <t>Victor Fleming</t>
  </si>
  <si>
    <t>George Reeves</t>
  </si>
  <si>
    <t>Hattie McDaniel</t>
  </si>
  <si>
    <t>Thomas Mitchell</t>
  </si>
  <si>
    <t>Richard Raymond</t>
  </si>
  <si>
    <t>Marama Corlett</t>
  </si>
  <si>
    <t>Slim Pickens</t>
  </si>
  <si>
    <t>George Sidney</t>
  </si>
  <si>
    <t>Howard Keel</t>
  </si>
  <si>
    <t>Keenan Wynn</t>
  </si>
  <si>
    <t>Betty Hutton</t>
  </si>
  <si>
    <t>Seu Jorge</t>
  </si>
  <si>
    <t>Fernanda Montenegro</t>
  </si>
  <si>
    <t>Peter Stebbings</t>
  </si>
  <si>
    <t>Vincente Minnelli</t>
  </si>
  <si>
    <t>Reginald Owen</t>
  </si>
  <si>
    <t>Gladys Cooper</t>
  </si>
  <si>
    <t>Ellen Ross</t>
  </si>
  <si>
    <t>Dagur KÃ¡ri</t>
  </si>
  <si>
    <t>Alice Olivia Clarke</t>
  </si>
  <si>
    <t>Brenda Vaccaro</t>
  </si>
  <si>
    <t>Lesley Sharp</t>
  </si>
  <si>
    <t>Jim Abrahams</t>
  </si>
  <si>
    <t>Lloyd Bridges</t>
  </si>
  <si>
    <t>Peter Graves</t>
  </si>
  <si>
    <t>Barbara Billingsley</t>
  </si>
  <si>
    <t>Michael Gornick</t>
  </si>
  <si>
    <t>Robert Eggers</t>
  </si>
  <si>
    <t>Kate Dickie</t>
  </si>
  <si>
    <t>Michael Martin</t>
  </si>
  <si>
    <t>Master P</t>
  </si>
  <si>
    <t>Joe Estevez</t>
  </si>
  <si>
    <t>Anthony Johnson</t>
  </si>
  <si>
    <t>Michael McGlone</t>
  </si>
  <si>
    <t>Soledad Villamil</t>
  </si>
  <si>
    <t>Ricardo DarÃ­n</t>
  </si>
  <si>
    <t>Guillermo Francella</t>
  </si>
  <si>
    <t>Argentina</t>
  </si>
  <si>
    <t>Dan Hicks</t>
  </si>
  <si>
    <t>Kassie Wesley DePaiva</t>
  </si>
  <si>
    <t>Louis C.K.</t>
  </si>
  <si>
    <t>Salvador Carrasco</t>
  </si>
  <si>
    <t>Zaide Silvia GutiÃ©rrez</t>
  </si>
  <si>
    <t>Elpidia Carrillo</t>
  </si>
  <si>
    <t>DamiÃ¡n Delgado</t>
  </si>
  <si>
    <t>AndrÃ© Ã˜vredal</t>
  </si>
  <si>
    <t>Johanna MÃ¸rck</t>
  </si>
  <si>
    <t>Otto Jespersen</t>
  </si>
  <si>
    <t>Glenn Erland Tosterud</t>
  </si>
  <si>
    <t>Robert Cary</t>
  </si>
  <si>
    <t>Adam Rapp</t>
  </si>
  <si>
    <t>Warren P. Sonoda</t>
  </si>
  <si>
    <t>Mykel Shannon Jenkins</t>
  </si>
  <si>
    <t>Lara Jean Chorostecki</t>
  </si>
  <si>
    <t>Robert Townsend</t>
  </si>
  <si>
    <t>Luc Jacquet</t>
  </si>
  <si>
    <t>Sofie GrÃ¥bÃ¸l</t>
  </si>
  <si>
    <t>Clark Gregg</t>
  </si>
  <si>
    <t>Damien Chazelle</t>
  </si>
  <si>
    <t>Alexandre Rodrigues</t>
  </si>
  <si>
    <t>Justin Kerrigan</t>
  </si>
  <si>
    <t>John Simm</t>
  </si>
  <si>
    <t>Karen Moncrieff</t>
  </si>
  <si>
    <t>Alexandra Rapaport</t>
  </si>
  <si>
    <t>Thomas Bo Larsen</t>
  </si>
  <si>
    <t>Hana Shuan</t>
  </si>
  <si>
    <t>Eric Styles</t>
  </si>
  <si>
    <t>Joshua Marston</t>
  </si>
  <si>
    <t>Wilson Guerrero</t>
  </si>
  <si>
    <t>Yenny Paola Vega</t>
  </si>
  <si>
    <t>Colombia</t>
  </si>
  <si>
    <t>Mary Page Keller</t>
  </si>
  <si>
    <t>Gert FrÃ¶be</t>
  </si>
  <si>
    <t>Honor Blackman</t>
  </si>
  <si>
    <t>Caleb Landry Jones</t>
  </si>
  <si>
    <t>Tod Williams</t>
  </si>
  <si>
    <t>Micah Sloat</t>
  </si>
  <si>
    <t>Jack Sholder</t>
  </si>
  <si>
    <t>Robert Rusler</t>
  </si>
  <si>
    <t>Adelaide Kane</t>
  </si>
  <si>
    <t>Victoria Leigh</t>
  </si>
  <si>
    <t>Danielle Kotch</t>
  </si>
  <si>
    <t>Mikki Padilla</t>
  </si>
  <si>
    <t>Dayna Devon</t>
  </si>
  <si>
    <t>Tom McLoughlin</t>
  </si>
  <si>
    <t>Ron Palillo</t>
  </si>
  <si>
    <t>Vincent Guastaferro</t>
  </si>
  <si>
    <t>Sessue Hayakawa</t>
  </si>
  <si>
    <t>Tonya Lee Williams</t>
  </si>
  <si>
    <t>Adam Marcus</t>
  </si>
  <si>
    <t>Leslie Jordan</t>
  </si>
  <si>
    <t>Erin Gray</t>
  </si>
  <si>
    <t>Lauryn Hill</t>
  </si>
  <si>
    <t>Benny Boom</t>
  </si>
  <si>
    <t>Nnegest LikkÃ©</t>
  </si>
  <si>
    <t>Joyful Drake</t>
  </si>
  <si>
    <t>Ariane Labed</t>
  </si>
  <si>
    <t>Seamus Davey-Fitzpatrick</t>
  </si>
  <si>
    <t>Athina Rachel Tsangari</t>
  </si>
  <si>
    <t>Christopher Leitch</t>
  </si>
  <si>
    <t>Robert Neary</t>
  </si>
  <si>
    <t>John Astin</t>
  </si>
  <si>
    <t>A. Michael Baldwin</t>
  </si>
  <si>
    <t>Angus Scrimm</t>
  </si>
  <si>
    <t>James Le Gros</t>
  </si>
  <si>
    <t>Clifton Powell</t>
  </si>
  <si>
    <t>Patricia Cardoso</t>
  </si>
  <si>
    <t>Damien O'Donnell</t>
  </si>
  <si>
    <t>Peter M. Cohen</t>
  </si>
  <si>
    <t>Callie Thorne</t>
  </si>
  <si>
    <t>David Heyman</t>
  </si>
  <si>
    <t>Anthony Hickox</t>
  </si>
  <si>
    <t>Paula Marshall</t>
  </si>
  <si>
    <t>Tom Schulman</t>
  </si>
  <si>
    <t>George Hamilton</t>
  </si>
  <si>
    <t>Jill Sprecher</t>
  </si>
  <si>
    <t>Darren Stein</t>
  </si>
  <si>
    <t>Jeff Conaway</t>
  </si>
  <si>
    <t>Courtney Love</t>
  </si>
  <si>
    <t>Nambitha Mpumlwana</t>
  </si>
  <si>
    <t>Rapulana Seiphemo</t>
  </si>
  <si>
    <t>Zulu</t>
  </si>
  <si>
    <t>Joe Howard</t>
  </si>
  <si>
    <t>Robert Noble</t>
  </si>
  <si>
    <t>Ji-tae Yu</t>
  </si>
  <si>
    <t>David Nixon</t>
  </si>
  <si>
    <t>Michael Bolten</t>
  </si>
  <si>
    <t>Robyn Lively</t>
  </si>
  <si>
    <t>Christopher Schmidt</t>
  </si>
  <si>
    <t>Jason Eisener</t>
  </si>
  <si>
    <t>Robb Wells</t>
  </si>
  <si>
    <t>Molly Dunsworth</t>
  </si>
  <si>
    <t>Enrique Begne</t>
  </si>
  <si>
    <t>Erick Elias</t>
  </si>
  <si>
    <t>Michael Landon Jr.</t>
  </si>
  <si>
    <t>Whit Stillman</t>
  </si>
  <si>
    <t>Leslye Headland</t>
  </si>
  <si>
    <t>Andrew Rannells</t>
  </si>
  <si>
    <t>Bob Ross</t>
  </si>
  <si>
    <t>Kostja Ullmann</t>
  </si>
  <si>
    <t>Robert Stadlober</t>
  </si>
  <si>
    <t>Kate Connor</t>
  </si>
  <si>
    <t>Johnny Pacar</t>
  </si>
  <si>
    <t>Deon Taylor</t>
  </si>
  <si>
    <t>Matt Cohen</t>
  </si>
  <si>
    <t>Noah Segan</t>
  </si>
  <si>
    <t>Peter Onorati</t>
  </si>
  <si>
    <t>Francesca Gregorini</t>
  </si>
  <si>
    <t>Youssef Delara</t>
  </si>
  <si>
    <t>John Robinson</t>
  </si>
  <si>
    <t>Matheus Nachtergaele</t>
  </si>
  <si>
    <t>Othon Bastos</t>
  </si>
  <si>
    <t>Susan Seidelman</t>
  </si>
  <si>
    <t>Heidi Ewing</t>
  </si>
  <si>
    <t>Greg Crowe</t>
  </si>
  <si>
    <t>Tempestt Bledsoe</t>
  </si>
  <si>
    <t>Oana Pellea</t>
  </si>
  <si>
    <t>Paula Jai Parker</t>
  </si>
  <si>
    <t>Isaac Hayes</t>
  </si>
  <si>
    <t>Elise Neal</t>
  </si>
  <si>
    <t>Joe E. Brown</t>
  </si>
  <si>
    <t>Nehemiah Persoff</t>
  </si>
  <si>
    <t>George Raft</t>
  </si>
  <si>
    <t>John Carl Buechler</t>
  </si>
  <si>
    <t>Terry Kiser</t>
  </si>
  <si>
    <t>William Butler</t>
  </si>
  <si>
    <t>Terry</t>
  </si>
  <si>
    <t>Margaret Hamilton</t>
  </si>
  <si>
    <t>Billie Burke</t>
  </si>
  <si>
    <t>Joe Dinicol</t>
  </si>
  <si>
    <t>Victor Nunez</t>
  </si>
  <si>
    <t>Patricia Richardson</t>
  </si>
  <si>
    <t>Vanessa Zima</t>
  </si>
  <si>
    <t>Romance</t>
  </si>
  <si>
    <t>Tom Everett</t>
  </si>
  <si>
    <t>Judie Aronson</t>
  </si>
  <si>
    <t>Kimberly Beck</t>
  </si>
  <si>
    <t>Pawel Pawlikowski</t>
  </si>
  <si>
    <t>Frank Sebastiano</t>
  </si>
  <si>
    <t>Laurie Metcalf</t>
  </si>
  <si>
    <t>Nacho Vigalondo</t>
  </si>
  <si>
    <t>Karra Elejalde</t>
  </si>
  <si>
    <t>BÃ¡rbara Goenaga</t>
  </si>
  <si>
    <t>Dinesh D'Souza</t>
  </si>
  <si>
    <t>Zackary Steven Graham</t>
  </si>
  <si>
    <t>Barack Obama</t>
  </si>
  <si>
    <t>Tommy Lee Wallace</t>
  </si>
  <si>
    <t>Nancy Kyes</t>
  </si>
  <si>
    <t>Leslie Small</t>
  </si>
  <si>
    <t>La'Princess Jackson</t>
  </si>
  <si>
    <t>David Jason Perez</t>
  </si>
  <si>
    <t>Dana Hanna</t>
  </si>
  <si>
    <t>Jill Flint</t>
  </si>
  <si>
    <t>Hans Weingartner</t>
  </si>
  <si>
    <t>Hanno PÃ¶schl</t>
  </si>
  <si>
    <t>Dominik Castell</t>
  </si>
  <si>
    <t>Alison Maclean</t>
  </si>
  <si>
    <t>Joshua Ormond</t>
  </si>
  <si>
    <t>Ana Gasteyer</t>
  </si>
  <si>
    <t>Isabel Coixet</t>
  </si>
  <si>
    <t>Amanda Plummer</t>
  </si>
  <si>
    <t>James Ponsoldt</t>
  </si>
  <si>
    <t>Dayo Okeniyi</t>
  </si>
  <si>
    <t>Tal Bachman</t>
  </si>
  <si>
    <t>Bill Maher</t>
  </si>
  <si>
    <t>Steve Burg</t>
  </si>
  <si>
    <t>Joshua Tickell</t>
  </si>
  <si>
    <t>Sheryl Crow</t>
  </si>
  <si>
    <t>George W. Bush</t>
  </si>
  <si>
    <t>Michael D. Sellers</t>
  </si>
  <si>
    <t>Reed Cowan</t>
  </si>
  <si>
    <t>Emily Pearson</t>
  </si>
  <si>
    <t>Dustin Lance Black</t>
  </si>
  <si>
    <t>Gavin Newsom</t>
  </si>
  <si>
    <t>James Dodson</t>
  </si>
  <si>
    <t>Shriya Saran</t>
  </si>
  <si>
    <t>RÃ¼diger Vogler</t>
  </si>
  <si>
    <t>Sebastian Blomberg</t>
  </si>
  <si>
    <t>Alex Rivera</t>
  </si>
  <si>
    <t>Tenoch Huerta</t>
  </si>
  <si>
    <t>Paul T. Taylor</t>
  </si>
  <si>
    <t>Robby Henson</t>
  </si>
  <si>
    <t>Justine Waddell</t>
  </si>
  <si>
    <t>Carmen Marron</t>
  </si>
  <si>
    <t>Jossara Jinaro</t>
  </si>
  <si>
    <t>Rene Rosado</t>
  </si>
  <si>
    <t>Dana Kimmell</t>
  </si>
  <si>
    <t>Richard Brooker</t>
  </si>
  <si>
    <t>Catherine Parks</t>
  </si>
  <si>
    <t>Danny Steinmann</t>
  </si>
  <si>
    <t>Melanie Kinnaman</t>
  </si>
  <si>
    <t>Tiffany Helm</t>
  </si>
  <si>
    <t>Dominick Brascia</t>
  </si>
  <si>
    <t>Jon Gunn</t>
  </si>
  <si>
    <t>Daniel Kash</t>
  </si>
  <si>
    <t>Rachel Skarsten</t>
  </si>
  <si>
    <t>Stefanie Drummond</t>
  </si>
  <si>
    <t>William Wyler</t>
  </si>
  <si>
    <t>Myrna Loy</t>
  </si>
  <si>
    <t>Petter NÃ¦ss</t>
  </si>
  <si>
    <t>Per Christian Ellefsen</t>
  </si>
  <si>
    <t>JÃ¸rgen Langhelle</t>
  </si>
  <si>
    <t>Sven Nordin</t>
  </si>
  <si>
    <t>Robert Fontaine</t>
  </si>
  <si>
    <t>Arturo Castro</t>
  </si>
  <si>
    <t>Michael Derek</t>
  </si>
  <si>
    <t>Brad Lee Wind</t>
  </si>
  <si>
    <t>Dan Perri</t>
  </si>
  <si>
    <t>Travis Myers</t>
  </si>
  <si>
    <t>Carmen Argenziano</t>
  </si>
  <si>
    <t>Anthony O'Brien</t>
  </si>
  <si>
    <t>Maria Doyle Kennedy</t>
  </si>
  <si>
    <t>Shaun O'Hagan</t>
  </si>
  <si>
    <t>Daniela Bianchi</t>
  </si>
  <si>
    <t>Michael Herz</t>
  </si>
  <si>
    <t>Jessica Dublin</t>
  </si>
  <si>
    <t>Phoebe Legere</t>
  </si>
  <si>
    <t>Lisa Gaye</t>
  </si>
  <si>
    <t>David Robert Mitchell</t>
  </si>
  <si>
    <t>Ruby Harris</t>
  </si>
  <si>
    <t>Maika Monroe</t>
  </si>
  <si>
    <t>Jake Weary</t>
  </si>
  <si>
    <t>Kjell Nilsson</t>
  </si>
  <si>
    <t>Chia-Liang Liu</t>
  </si>
  <si>
    <t>Ho-Sung Pak</t>
  </si>
  <si>
    <t>Alicia Goranson</t>
  </si>
  <si>
    <t>Jeannetta Arnette</t>
  </si>
  <si>
    <t>Chris Kentis</t>
  </si>
  <si>
    <t>Julia Taylor Ross</t>
  </si>
  <si>
    <t>Eric Sheffer Stevens</t>
  </si>
  <si>
    <t>Adam Trese</t>
  </si>
  <si>
    <t>Ben Davies</t>
  </si>
  <si>
    <t>T.C. Stallings</t>
  </si>
  <si>
    <t>Sylvain Chomet</t>
  </si>
  <si>
    <t>Charles Linton</t>
  </si>
  <si>
    <t>Michel Robin</t>
  </si>
  <si>
    <t>BÃ©atrice Bonifassi</t>
  </si>
  <si>
    <t>Chris Eyre</t>
  </si>
  <si>
    <t>Albert Delpy</t>
  </si>
  <si>
    <t>Marie Pillet</t>
  </si>
  <si>
    <t>Jorge Salinas</t>
  </si>
  <si>
    <t>Goya Toledo</t>
  </si>
  <si>
    <t>Sarah Clarke</t>
  </si>
  <si>
    <t>Elia Kazan</t>
  </si>
  <si>
    <t>Debra Granik</t>
  </si>
  <si>
    <t>Shelley Waggener</t>
  </si>
  <si>
    <t>Lauren Sweetser</t>
  </si>
  <si>
    <t>Miranda July</t>
  </si>
  <si>
    <t>Najarra Townsend</t>
  </si>
  <si>
    <t>Max Joseph</t>
  </si>
  <si>
    <t>Sydelle Noel</t>
  </si>
  <si>
    <t>Kevin Tenney</t>
  </si>
  <si>
    <t>Tawny Kitaen</t>
  </si>
  <si>
    <t>Rose Marie</t>
  </si>
  <si>
    <t>Peter Stickles</t>
  </si>
  <si>
    <t>Sook-Yin Lee</t>
  </si>
  <si>
    <t>Raphael Barker</t>
  </si>
  <si>
    <t>Ari Folman</t>
  </si>
  <si>
    <t>Ronny Dayag</t>
  </si>
  <si>
    <t>Zahava Solomon</t>
  </si>
  <si>
    <t>Israel</t>
  </si>
  <si>
    <t>Gary Rogers</t>
  </si>
  <si>
    <t>Kirby Heyborne</t>
  </si>
  <si>
    <t>Noah Danby</t>
  </si>
  <si>
    <t>Bruce Newbold</t>
  </si>
  <si>
    <t>Marielle Heller</t>
  </si>
  <si>
    <t>Austin Lyon</t>
  </si>
  <si>
    <t>David Sington</t>
  </si>
  <si>
    <t>Buzz Aldrin</t>
  </si>
  <si>
    <t>John F. Kennedy</t>
  </si>
  <si>
    <t>Neil Armstrong</t>
  </si>
  <si>
    <t>Kelly Reichardt</t>
  </si>
  <si>
    <t>Linda Lovelace</t>
  </si>
  <si>
    <t>Huck Botko</t>
  </si>
  <si>
    <t>Krysta Rodriguez</t>
  </si>
  <si>
    <t>Matt Bennett</t>
  </si>
  <si>
    <t>Zack Pearlman</t>
  </si>
  <si>
    <t>Jean-Hugues Anglade</t>
  </si>
  <si>
    <t>David Duchovny</t>
  </si>
  <si>
    <t>Lance Mungia</t>
  </si>
  <si>
    <t>Stephane Gauger</t>
  </si>
  <si>
    <t>Jeffrey Falcon</t>
  </si>
  <si>
    <t>Kim De Angelo</t>
  </si>
  <si>
    <t>Hue Rhodes</t>
  </si>
  <si>
    <t>Bill Muir</t>
  </si>
  <si>
    <t>Jansen Panettiere</t>
  </si>
  <si>
    <t>Charly Bivona</t>
  </si>
  <si>
    <t>Hunter Richards</t>
  </si>
  <si>
    <t>Laurie Collyer</t>
  </si>
  <si>
    <t>Michelle Hurst</t>
  </si>
  <si>
    <t>Ralph Ziman</t>
  </si>
  <si>
    <t>Kenneth Nkosi</t>
  </si>
  <si>
    <t>Robert Hobbs</t>
  </si>
  <si>
    <t>Chris Shadley</t>
  </si>
  <si>
    <t>William Lee Scott</t>
  </si>
  <si>
    <t>Daniel Baldwin</t>
  </si>
  <si>
    <t>Charlotte Rae</t>
  </si>
  <si>
    <t>Orson Welles</t>
  </si>
  <si>
    <t>Everett Sloane</t>
  </si>
  <si>
    <t>Rita Hayworth</t>
  </si>
  <si>
    <t>Ted de Corsia</t>
  </si>
  <si>
    <t>Paul Bunnell</t>
  </si>
  <si>
    <t>Kate Maberly</t>
  </si>
  <si>
    <t>Paul Williams</t>
  </si>
  <si>
    <t>Tanner Beard</t>
  </si>
  <si>
    <t>Scott Dow</t>
  </si>
  <si>
    <t>Wray Crawford</t>
  </si>
  <si>
    <t>Trenton Rostedt</t>
  </si>
  <si>
    <t>Dave Sheridan</t>
  </si>
  <si>
    <t>Derick Martini</t>
  </si>
  <si>
    <t>Jerry Dugan</t>
  </si>
  <si>
    <t>Michael Aaron Milligan</t>
  </si>
  <si>
    <t>Melissa Bolona</t>
  </si>
  <si>
    <t>James Chalke</t>
  </si>
  <si>
    <t>Tim Hunter</t>
  </si>
  <si>
    <t>Erik Palladino</t>
  </si>
  <si>
    <t>Pascal Arnold</t>
  </si>
  <si>
    <t>Lizzie BrocherÃ©</t>
  </si>
  <si>
    <t>Karl E. Landler</t>
  </si>
  <si>
    <t>Philippe Petit</t>
  </si>
  <si>
    <t>Paul McGill</t>
  </si>
  <si>
    <t>Jean-Louis Blondeau</t>
  </si>
  <si>
    <t>Jamal Hill</t>
  </si>
  <si>
    <t>Adam Ratcliffe</t>
  </si>
  <si>
    <t>Daniel Stamm</t>
  </si>
  <si>
    <t>Patrick Fabian</t>
  </si>
  <si>
    <t>Carlos Carrera</t>
  </si>
  <si>
    <t>Ana Claudia TalancÃ³n</t>
  </si>
  <si>
    <t>Benh Zeitlin</t>
  </si>
  <si>
    <t>Gina Montana</t>
  </si>
  <si>
    <t>Dwight Henry</t>
  </si>
  <si>
    <t>Maggie Greenwald</t>
  </si>
  <si>
    <t>Donald Trump</t>
  </si>
  <si>
    <t>Tony Krantz</t>
  </si>
  <si>
    <t>W.D. Hogan</t>
  </si>
  <si>
    <t>Keenan Tracey</t>
  </si>
  <si>
    <t>Nicholas Carella</t>
  </si>
  <si>
    <t>Corey Grant</t>
  </si>
  <si>
    <t>Christian Keyes</t>
  </si>
  <si>
    <t>Ludger Pistor</t>
  </si>
  <si>
    <t>Armin Rohde</t>
  </si>
  <si>
    <t>Lucky McKee</t>
  </si>
  <si>
    <t>Will Estes</t>
  </si>
  <si>
    <t>Steven R. Monroe</t>
  </si>
  <si>
    <t>Sarah Butler</t>
  </si>
  <si>
    <t>Daniel Franzese</t>
  </si>
  <si>
    <t>Mark Illsley</t>
  </si>
  <si>
    <t>Ally Walker</t>
  </si>
  <si>
    <t>Natalie Press</t>
  </si>
  <si>
    <t>Dean Andrews</t>
  </si>
  <si>
    <t>Ritesh Batra</t>
  </si>
  <si>
    <t>Nawazuddin Siddiqui</t>
  </si>
  <si>
    <t>Sally Potter</t>
  </si>
  <si>
    <t>Dave Meyers</t>
  </si>
  <si>
    <t>Marla Gibbs</t>
  </si>
  <si>
    <t>Nadine Labaki</t>
  </si>
  <si>
    <t>Adel Karam</t>
  </si>
  <si>
    <t>Yasmine Al Massri</t>
  </si>
  <si>
    <t>Eytan Fox</t>
  </si>
  <si>
    <t>Lior Ashkenazi</t>
  </si>
  <si>
    <t>Ohad Knoller</t>
  </si>
  <si>
    <t>Yousef 'Joe' Sweid</t>
  </si>
  <si>
    <t>FranÃ§ois Truffaut</t>
  </si>
  <si>
    <t>Jean-Paul Belmondo</t>
  </si>
  <si>
    <t>Michel Bouquet</t>
  </si>
  <si>
    <t>Marisa Coughlan</t>
  </si>
  <si>
    <t>Adrienne Shelly</t>
  </si>
  <si>
    <t>Newt Arnold</t>
  </si>
  <si>
    <t>Donald Gibb</t>
  </si>
  <si>
    <t>Ken Siu</t>
  </si>
  <si>
    <t>Elizabeth Meriwether</t>
  </si>
  <si>
    <t>William Baldwin</t>
  </si>
  <si>
    <t>Owen Kline</t>
  </si>
  <si>
    <t>Jennifer Westfeldt</t>
  </si>
  <si>
    <t>Scott Cohen</t>
  </si>
  <si>
    <t>Brian Stepanek</t>
  </si>
  <si>
    <t>Matthew Ziff</t>
  </si>
  <si>
    <t>Philip Friedman</t>
  </si>
  <si>
    <t>FabiÃ¡n Bielinsky</t>
  </si>
  <si>
    <t>GastÃ³n Pauls</t>
  </si>
  <si>
    <t>Leticia BrÃ©dice</t>
  </si>
  <si>
    <t>Rebecca Miller</t>
  </si>
  <si>
    <t>Ryan McDonald</t>
  </si>
  <si>
    <t>Maggie Carey</t>
  </si>
  <si>
    <t>Salvator Xuereb</t>
  </si>
  <si>
    <t>Henry Bean</t>
  </si>
  <si>
    <t>Theresa Russell</t>
  </si>
  <si>
    <t>Summer Phoenix</t>
  </si>
  <si>
    <t>Jessy Schram</t>
  </si>
  <si>
    <t>Charles Chaplin</t>
  </si>
  <si>
    <t>Stanley Blystone</t>
  </si>
  <si>
    <t>Paulette Goddard</t>
  </si>
  <si>
    <t>Fred Malatesta</t>
  </si>
  <si>
    <t>Pete Jones</t>
  </si>
  <si>
    <t>Timothy Patrick Quill</t>
  </si>
  <si>
    <t>Adam Carolla</t>
  </si>
  <si>
    <t>John Arcilla</t>
  </si>
  <si>
    <t>Brian Lee Franklin</t>
  </si>
  <si>
    <t>Ronnie Lazaro</t>
  </si>
  <si>
    <t>Bruce McDonald</t>
  </si>
  <si>
    <t>Georgina Reilly</t>
  </si>
  <si>
    <t>Boyd Banks</t>
  </si>
  <si>
    <t>James Mottern</t>
  </si>
  <si>
    <t>Dave Rodriguez</t>
  </si>
  <si>
    <t>Nae Caranfil</t>
  </si>
  <si>
    <t>Joe Armstrong</t>
  </si>
  <si>
    <t>Monica Barladeanu</t>
  </si>
  <si>
    <t>Martin Hancock</t>
  </si>
  <si>
    <t>Timothy Woodward Jr.</t>
  </si>
  <si>
    <t>Katrina Law</t>
  </si>
  <si>
    <t>William Cottrell</t>
  </si>
  <si>
    <t>Billy Gilbert</t>
  </si>
  <si>
    <t>Adriana Caselotti</t>
  </si>
  <si>
    <t>Lucille La Verne</t>
  </si>
  <si>
    <t>Lucrecia Martel</t>
  </si>
  <si>
    <t>Mercedes MorÃ¡n</t>
  </si>
  <si>
    <t>MarÃ­a Alche</t>
  </si>
  <si>
    <t>Zak Penn</t>
  </si>
  <si>
    <t>Gabriel Beristain</t>
  </si>
  <si>
    <t>John Bailey</t>
  </si>
  <si>
    <t>Burgess Meredith</t>
  </si>
  <si>
    <t>Paprika Steen</t>
  </si>
  <si>
    <t>Trine Dyrholm</t>
  </si>
  <si>
    <t>Ham Tran</t>
  </si>
  <si>
    <t>Kieu Chinh</t>
  </si>
  <si>
    <t>Long Nguyen</t>
  </si>
  <si>
    <t>Cat Ly</t>
  </si>
  <si>
    <t>Vietnamese</t>
  </si>
  <si>
    <t>Rich Cowan</t>
  </si>
  <si>
    <t>Boris Rodriguez</t>
  </si>
  <si>
    <t>Jonathan Kesselman</t>
  </si>
  <si>
    <t>Adrienne King</t>
  </si>
  <si>
    <t>Betsy Palmer</t>
  </si>
  <si>
    <t>Amy Steel</t>
  </si>
  <si>
    <t>Jenni Rivera</t>
  </si>
  <si>
    <t>Jorge Diaz</t>
  </si>
  <si>
    <t>Elvis Nolasco</t>
  </si>
  <si>
    <t>Felicia Pearson</t>
  </si>
  <si>
    <t>Laura San Giacomo</t>
  </si>
  <si>
    <t>Randeep Hooda</t>
  </si>
  <si>
    <t>Jamie Babbit</t>
  </si>
  <si>
    <t>David Boyd</t>
  </si>
  <si>
    <t>Luigi Pistilli</t>
  </si>
  <si>
    <t>Enzo Petito</t>
  </si>
  <si>
    <t>Anna Muylaert</t>
  </si>
  <si>
    <t>Regina CasÃ©</t>
  </si>
  <si>
    <t>Alex Huszar</t>
  </si>
  <si>
    <t>Luis Miranda</t>
  </si>
  <si>
    <t>Steve Taylor</t>
  </si>
  <si>
    <t>Marshall Allman</t>
  </si>
  <si>
    <t>Eric Lange</t>
  </si>
  <si>
    <t>Kurt Voss</t>
  </si>
  <si>
    <t>Coyote Shivers</t>
  </si>
  <si>
    <t>Lemmy</t>
  </si>
  <si>
    <t>ZoÃ« Poledouris</t>
  </si>
  <si>
    <t>Tom Sanchez</t>
  </si>
  <si>
    <t>Antonio ArruÃ©</t>
  </si>
  <si>
    <t>Nataniel SÃ¡nchez</t>
  </si>
  <si>
    <t>Juan Carlos Montoya</t>
  </si>
  <si>
    <t>Brittney Powell</t>
  </si>
  <si>
    <t>Rob McKittrick</t>
  </si>
  <si>
    <t>Jeff Burr</t>
  </si>
  <si>
    <t>Susan Tyrrell</t>
  </si>
  <si>
    <t>Panos Cosmatos</t>
  </si>
  <si>
    <t>Marilyn Norry</t>
  </si>
  <si>
    <t>Eva Bourne</t>
  </si>
  <si>
    <t>Gareth Evans</t>
  </si>
  <si>
    <t>Yayan Ruhian</t>
  </si>
  <si>
    <t>Iko Uwais</t>
  </si>
  <si>
    <t>Donny Alamsyah</t>
  </si>
  <si>
    <t>Indonesian</t>
  </si>
  <si>
    <t>Indonesia</t>
  </si>
  <si>
    <t>Douglas Trumbull</t>
  </si>
  <si>
    <t>Jesse Vint</t>
  </si>
  <si>
    <t>Levan Gabriadze</t>
  </si>
  <si>
    <t>Renee Olstead</t>
  </si>
  <si>
    <t>Heather Sossaman</t>
  </si>
  <si>
    <t>Jack Lord</t>
  </si>
  <si>
    <t>Ursula Andress</t>
  </si>
  <si>
    <t>Bradley Parker</t>
  </si>
  <si>
    <t>Clive Barker</t>
  </si>
  <si>
    <t>Ashley Laurence</t>
  </si>
  <si>
    <t>Andrew Robinson</t>
  </si>
  <si>
    <t>Clare Higgins</t>
  </si>
  <si>
    <t>Harold Cronk</t>
  </si>
  <si>
    <t>Robin Givens</t>
  </si>
  <si>
    <t>Benjamin A. Onyango</t>
  </si>
  <si>
    <t>Maria Canals-Barrera</t>
  </si>
  <si>
    <t>Takao Okawara</t>
  </si>
  <si>
    <t>Naomi Nishida</t>
  </si>
  <si>
    <t>Hiroshi Abe</t>
  </si>
  <si>
    <t>Sakae Kimura</t>
  </si>
  <si>
    <t>Duncan Tucker</t>
  </si>
  <si>
    <t>Paul Borghese</t>
  </si>
  <si>
    <t>Claudiu Trandafir</t>
  </si>
  <si>
    <t>Fernanda Andrade</t>
  </si>
  <si>
    <t>Russ Meyer</t>
  </si>
  <si>
    <t>Cynthia Myers</t>
  </si>
  <si>
    <t>Harrison Page</t>
  </si>
  <si>
    <t>Magda Apanowicz</t>
  </si>
  <si>
    <t>Ben Lewin</t>
  </si>
  <si>
    <t>Rhea Perlman</t>
  </si>
  <si>
    <t>Courtney Hunt</t>
  </si>
  <si>
    <t>Michael O'Keefe</t>
  </si>
  <si>
    <t>Misty Upham</t>
  </si>
  <si>
    <t>Morgan Neville</t>
  </si>
  <si>
    <t>Lou Adler</t>
  </si>
  <si>
    <t>Merry Clayton</t>
  </si>
  <si>
    <t>Natasha Gregson Wagner</t>
  </si>
  <si>
    <t>Angel David</t>
  </si>
  <si>
    <t>Chris Paine</t>
  </si>
  <si>
    <t>Phyllis Diller</t>
  </si>
  <si>
    <t>Colette Divine</t>
  </si>
  <si>
    <t>Greg Berlanti</t>
  </si>
  <si>
    <t>Marc Levin</t>
  </si>
  <si>
    <t>Saul Williams</t>
  </si>
  <si>
    <t>Bonz Malone</t>
  </si>
  <si>
    <t>Richard Dutcher</t>
  </si>
  <si>
    <t>Frank Gerrish</t>
  </si>
  <si>
    <t>Rick Macy</t>
  </si>
  <si>
    <t>Dian Bachar</t>
  </si>
  <si>
    <t>Matt Stone</t>
  </si>
  <si>
    <t>Finn Taylor</t>
  </si>
  <si>
    <t>JosÃ© Luis Valenzuela</t>
  </si>
  <si>
    <t>Goran Dukic</t>
  </si>
  <si>
    <t>Mike Cahill</t>
  </si>
  <si>
    <t>Efram Potelle</t>
  </si>
  <si>
    <t>Joshua Oppenheimer</t>
  </si>
  <si>
    <t>Herman Koto</t>
  </si>
  <si>
    <t>Anwar Congo</t>
  </si>
  <si>
    <t>Syamsul Arifin</t>
  </si>
  <si>
    <t>Alex Gibney</t>
  </si>
  <si>
    <t>Greg D'Agostino</t>
  </si>
  <si>
    <t>Paul Crowder</t>
  </si>
  <si>
    <t>Marv Albert</t>
  </si>
  <si>
    <t>PelÃ©</t>
  </si>
  <si>
    <t>Ahmet Ertegun</t>
  </si>
  <si>
    <t>Anthony Powell</t>
  </si>
  <si>
    <t>Tom Hamann</t>
  </si>
  <si>
    <t>Josh Swanson</t>
  </si>
  <si>
    <t>Kief Davidson</t>
  </si>
  <si>
    <t>Brian Whitaker</t>
  </si>
  <si>
    <t>G.W. Krauss</t>
  </si>
  <si>
    <t>Johnny Remo</t>
  </si>
  <si>
    <t>Raquel Elizabeth Ames</t>
  </si>
  <si>
    <t>Ti West</t>
  </si>
  <si>
    <t>Lena Dunham</t>
  </si>
  <si>
    <t>Nick Tomnay</t>
  </si>
  <si>
    <t>Eric Nicholas</t>
  </si>
  <si>
    <t>Jordana Spiro</t>
  </si>
  <si>
    <t>Jonathon Trent</t>
  </si>
  <si>
    <t>Benjamin Dickinson</t>
  </si>
  <si>
    <t>Alexia Rasmussen</t>
  </si>
  <si>
    <t>Meredith Hagner</t>
  </si>
  <si>
    <t>Hal Haberman</t>
  </si>
  <si>
    <t>Paul Blackthorne</t>
  </si>
  <si>
    <t>Ian Bohen</t>
  </si>
  <si>
    <t>Mariel Hemingway</t>
  </si>
  <si>
    <t>Jesse Hutch</t>
  </si>
  <si>
    <t>Heather Bucha</t>
  </si>
  <si>
    <t>Katherine Brooks</t>
  </si>
  <si>
    <t>Ilene Graff</t>
  </si>
  <si>
    <t>Laura Breckenridge</t>
  </si>
  <si>
    <t>Randall Rubin</t>
  </si>
  <si>
    <t>Nicole Randall Johnson</t>
  </si>
  <si>
    <t>James Eckhouse</t>
  </si>
  <si>
    <t>Robert Bennett</t>
  </si>
  <si>
    <t>Lauren C. Mayhew</t>
  </si>
  <si>
    <t>Alicia Ziegler</t>
  </si>
  <si>
    <t>Mary Pat Kelly</t>
  </si>
  <si>
    <t>Janet Hubert</t>
  </si>
  <si>
    <t>Kevin Hamedani</t>
  </si>
  <si>
    <t>Janette Armand</t>
  </si>
  <si>
    <t>Russell Hodgkinson</t>
  </si>
  <si>
    <t>David DeCoteau</t>
  </si>
  <si>
    <t>Maureen McCormick</t>
  </si>
  <si>
    <t>Tim Abell</t>
  </si>
  <si>
    <t>Randy Jay Burrell</t>
  </si>
  <si>
    <t>Robert Heath</t>
  </si>
  <si>
    <t>Alexander Vlahos</t>
  </si>
  <si>
    <t>David Oakes</t>
  </si>
  <si>
    <t>Jennie Jacques</t>
  </si>
  <si>
    <t>Robert Hall</t>
  </si>
  <si>
    <t>Angelina Armani</t>
  </si>
  <si>
    <t>Fiona Dourif</t>
  </si>
  <si>
    <t>K. King</t>
  </si>
  <si>
    <t>Shona Kay</t>
  </si>
  <si>
    <t>Jason K. Wixom</t>
  </si>
  <si>
    <t>Jarrod Phillips</t>
  </si>
  <si>
    <t>Jonathan Meyers</t>
  </si>
  <si>
    <t>Justin Baldoni</t>
  </si>
  <si>
    <t>Allison Burnett</t>
  </si>
  <si>
    <t>Gia Mantegna</t>
  </si>
  <si>
    <t>Richard Schenkman</t>
  </si>
  <si>
    <t>Sanjay Rawal</t>
  </si>
  <si>
    <t>Robert Kennedy Jr.</t>
  </si>
  <si>
    <t>Alma Martinez</t>
  </si>
  <si>
    <t>Eve Ensler</t>
  </si>
  <si>
    <t>Kat Coiro</t>
  </si>
  <si>
    <t>Cristian Mungiu</t>
  </si>
  <si>
    <t>Vlad Ivanov</t>
  </si>
  <si>
    <t>Anamaria Marinca</t>
  </si>
  <si>
    <t>Alexandru Potocean</t>
  </si>
  <si>
    <t>Romanian</t>
  </si>
  <si>
    <t>G.J. Echternkamp</t>
  </si>
  <si>
    <t>Odessa Rae</t>
  </si>
  <si>
    <t>Patrick Wilson</t>
  </si>
  <si>
    <t>Persian</t>
  </si>
  <si>
    <t>Ahna O'Reilly</t>
  </si>
  <si>
    <t>Ariana Neal</t>
  </si>
  <si>
    <t>Ramaa Mosley</t>
  </si>
  <si>
    <t>Rian Bishop</t>
  </si>
  <si>
    <t>C. Jay Cox</t>
  </si>
  <si>
    <t>Jamie Travis</t>
  </si>
  <si>
    <t>Rich Christiano</t>
  </si>
  <si>
    <t>D. David Morin</t>
  </si>
  <si>
    <t>Hal Linden</t>
  </si>
  <si>
    <t>Asghar Farhadi</t>
  </si>
  <si>
    <t>Leila Hatami</t>
  </si>
  <si>
    <t>Shahab Hosseini</t>
  </si>
  <si>
    <t>Peyman Moaadi</t>
  </si>
  <si>
    <t>Ken Leung</t>
  </si>
  <si>
    <t>Christina Vidal</t>
  </si>
  <si>
    <t>Allison Dean</t>
  </si>
  <si>
    <t>Dorothy Lyman</t>
  </si>
  <si>
    <t>Victor Rasuk</t>
  </si>
  <si>
    <t>Judy Marte</t>
  </si>
  <si>
    <t>Shane Dawson</t>
  </si>
  <si>
    <t>Kurt Angle</t>
  </si>
  <si>
    <t>Cherami Leigh</t>
  </si>
  <si>
    <t>Stig Frode Henriksen</t>
  </si>
  <si>
    <t>Ane Dahl Torp</t>
  </si>
  <si>
    <t>Ryan Little</t>
  </si>
  <si>
    <t>Corbin Allred</t>
  </si>
  <si>
    <t>Mackenzie Phillips</t>
  </si>
  <si>
    <t>Matt Maiellaro</t>
  </si>
  <si>
    <t>Ben Wheatley</t>
  </si>
  <si>
    <t>Jake Ryan</t>
  </si>
  <si>
    <t>Pat Healy</t>
  </si>
  <si>
    <t>Christel Khalil</t>
  </si>
  <si>
    <t>Raymond J. Barry</t>
  </si>
  <si>
    <t>Renee Faia</t>
  </si>
  <si>
    <t>Oliver Blackburn</t>
  </si>
  <si>
    <t>Nichola Burley</t>
  </si>
  <si>
    <t>Whitney Able</t>
  </si>
  <si>
    <t>Arthur Agee</t>
  </si>
  <si>
    <t>William Gates</t>
  </si>
  <si>
    <t>Isiah Thomas</t>
  </si>
  <si>
    <t>Walter Masterson</t>
  </si>
  <si>
    <t>Ryan Fleck</t>
  </si>
  <si>
    <t>Jeff Lima</t>
  </si>
  <si>
    <t>Jennifer Wynne Farmer</t>
  </si>
  <si>
    <t>Akima</t>
  </si>
  <si>
    <t>Max Gail</t>
  </si>
  <si>
    <t>Christopher Scott Cherot</t>
  </si>
  <si>
    <t>Robinne Lee</t>
  </si>
  <si>
    <t>Chenoa Maxwell</t>
  </si>
  <si>
    <t>Mark Sandrich</t>
  </si>
  <si>
    <t>Edward Everett Horton</t>
  </si>
  <si>
    <t>Ginger Rogers</t>
  </si>
  <si>
    <t>Eric Blore</t>
  </si>
  <si>
    <t>Daniel Myrick</t>
  </si>
  <si>
    <t>Joshua Leonard</t>
  </si>
  <si>
    <t>Heather Donahue</t>
  </si>
  <si>
    <t>Michael C. Williams</t>
  </si>
  <si>
    <t>Michael Wadleigh</t>
  </si>
  <si>
    <t>Jimi Hendrix</t>
  </si>
  <si>
    <t>Joe Cocker</t>
  </si>
  <si>
    <t>Joan Baez</t>
  </si>
  <si>
    <t>David A.R. White</t>
  </si>
  <si>
    <t>Cynthia Watros</t>
  </si>
  <si>
    <t>Scott Ziehl</t>
  </si>
  <si>
    <t>Brent David Fraser</t>
  </si>
  <si>
    <t>Michael Walker</t>
  </si>
  <si>
    <t>John Brodsky</t>
  </si>
  <si>
    <t>Ringo Starr</t>
  </si>
  <si>
    <t>Paul McCartney</t>
  </si>
  <si>
    <t>George Harrison</t>
  </si>
  <si>
    <t>Ken Bevel</t>
  </si>
  <si>
    <t>Kirk Cameron</t>
  </si>
  <si>
    <t>Erin Bethea</t>
  </si>
  <si>
    <t>Joe Camp</t>
  </si>
  <si>
    <t>Peter Breck</t>
  </si>
  <si>
    <t>Frances Bavier</t>
  </si>
  <si>
    <t>Edgar Buchanan</t>
  </si>
  <si>
    <t>Saul Stein</t>
  </si>
  <si>
    <t>Blanchard Ryan</t>
  </si>
  <si>
    <t>Daniel Travis</t>
  </si>
  <si>
    <t>John 'Bud' Cardos</t>
  </si>
  <si>
    <t>Hoke Howell</t>
  </si>
  <si>
    <t>Tiffany Bolling</t>
  </si>
  <si>
    <t>Brian Baugh</t>
  </si>
  <si>
    <t>Barry W. Blaustein</t>
  </si>
  <si>
    <t>Vince McMahon</t>
  </si>
  <si>
    <t>Terry Funk</t>
  </si>
  <si>
    <t>Mick Foley</t>
  </si>
  <si>
    <t>Kurt Hale</t>
  </si>
  <si>
    <t>Lincoln Hoppe</t>
  </si>
  <si>
    <t>Daryn Tufts</t>
  </si>
  <si>
    <t>Siddiq Barmak</t>
  </si>
  <si>
    <t>Zubaida Sahar</t>
  </si>
  <si>
    <t>Marina Golbahari</t>
  </si>
  <si>
    <t>Mohamad Haref Harati</t>
  </si>
  <si>
    <t>Afghanistan</t>
  </si>
  <si>
    <t>Joseph Dorman</t>
  </si>
  <si>
    <t>Peter Riegert</t>
  </si>
  <si>
    <t>Jason Kravits</t>
  </si>
  <si>
    <t>Greg Harrison</t>
  </si>
  <si>
    <t>Ari Gold</t>
  </si>
  <si>
    <t>Denny Kirkwood</t>
  </si>
  <si>
    <t>Big Budah</t>
  </si>
  <si>
    <t>Curt Doussett</t>
  </si>
  <si>
    <t>William Katt</t>
  </si>
  <si>
    <t>Jacob Aaron Estes</t>
  </si>
  <si>
    <t>Eric Schaeffer</t>
  </si>
  <si>
    <t>Neema Barnette</t>
  </si>
  <si>
    <t>Joe Swanberg</t>
  </si>
  <si>
    <t>Minoru Chiaki</t>
  </si>
  <si>
    <t>Takashi Shimura</t>
  </si>
  <si>
    <t>Kamatari Fujiwara</t>
  </si>
  <si>
    <t>Marius A. Markevicius</t>
  </si>
  <si>
    <t>Greg Speirs</t>
  </si>
  <si>
    <t>Tommy Sheppard</t>
  </si>
  <si>
    <t>Mickey Hart</t>
  </si>
  <si>
    <t>Jake Sandvig</t>
  </si>
  <si>
    <t>Joe McQueen</t>
  </si>
  <si>
    <t>Quentin Dupieux</t>
  </si>
  <si>
    <t>Cecelia Antoinette</t>
  </si>
  <si>
    <t>Amber Benson</t>
  </si>
  <si>
    <t>Tori Spelling</t>
  </si>
  <si>
    <t>Garrett M. Brown</t>
  </si>
  <si>
    <t>Alex Smith</t>
  </si>
  <si>
    <t>Eddie Spears</t>
  </si>
  <si>
    <t>Gareth Edwards</t>
  </si>
  <si>
    <t>Ricky Catter</t>
  </si>
  <si>
    <t>Sol Tryon</t>
  </si>
  <si>
    <t>Ann Dowd</t>
  </si>
  <si>
    <t>Matthew Cowles</t>
  </si>
  <si>
    <t>Alex Craig Mann</t>
  </si>
  <si>
    <t>Max Adler</t>
  </si>
  <si>
    <t>Michael Hoffman Jr.</t>
  </si>
  <si>
    <t>John McGlothlin</t>
  </si>
  <si>
    <t>Vincent Chimato</t>
  </si>
  <si>
    <t>Al Sapienza</t>
  </si>
  <si>
    <t>Georgia Hilton</t>
  </si>
  <si>
    <t>Mike Beckingham</t>
  </si>
  <si>
    <t>Tom Stedham</t>
  </si>
  <si>
    <t>Joel Paul Reisig</t>
  </si>
  <si>
    <t>Carrie Bradstreet</t>
  </si>
  <si>
    <t>Yassie Hawkes</t>
  </si>
  <si>
    <t>George T. Odom</t>
  </si>
  <si>
    <t>Nicholas Farrell</t>
  </si>
  <si>
    <t>Tim Pigott-Smith</t>
  </si>
  <si>
    <t>Hans Canosa</t>
  </si>
  <si>
    <t>Lloyd Kaufman</t>
  </si>
  <si>
    <t>John Karyus</t>
  </si>
  <si>
    <t>Kate Graham</t>
  </si>
  <si>
    <t>Lloyd Bacon</t>
  </si>
  <si>
    <t>Dick Powell</t>
  </si>
  <si>
    <t>George Brent</t>
  </si>
  <si>
    <t>Taylor Nichols</t>
  </si>
  <si>
    <t>Chris Eigeman</t>
  </si>
  <si>
    <t>Ellia Thompson</t>
  </si>
  <si>
    <t>Eve Plumb</t>
  </si>
  <si>
    <t>Amy Hargreaves</t>
  </si>
  <si>
    <t>Ashley Palmer</t>
  </si>
  <si>
    <t>Amber Armstrong</t>
  </si>
  <si>
    <t>Terry Jones</t>
  </si>
  <si>
    <t>Emily Rios</t>
  </si>
  <si>
    <t>Alicia Sixtos</t>
  </si>
  <si>
    <t>Jonathan Caouette</t>
  </si>
  <si>
    <t>Greg Ayres</t>
  </si>
  <si>
    <t>Renee Leblanc</t>
  </si>
  <si>
    <t>Ray Griggs</t>
  </si>
  <si>
    <t>Chris Cox</t>
  </si>
  <si>
    <t>Bill Farmer</t>
  </si>
  <si>
    <t>Mike Huckabee</t>
  </si>
  <si>
    <t>Lucio Fulci</t>
  </si>
  <si>
    <t>David Warbeck</t>
  </si>
  <si>
    <t>Catriona MacColl</t>
  </si>
  <si>
    <t>Al Cliver</t>
  </si>
  <si>
    <t>Michelle Krusiec</t>
  </si>
  <si>
    <t>Roger Nygard</t>
  </si>
  <si>
    <t>DeForest Kelley</t>
  </si>
  <si>
    <t>James Doohan</t>
  </si>
  <si>
    <t>Harry Beaumont</t>
  </si>
  <si>
    <t>Bessie Love</t>
  </si>
  <si>
    <t>Anita Page</t>
  </si>
  <si>
    <t>Charles King</t>
  </si>
  <si>
    <t>Franck Khalfoun</t>
  </si>
  <si>
    <t>Nora Arnezeder</t>
  </si>
  <si>
    <t>America Olivo</t>
  </si>
  <si>
    <t>Liane Balaban</t>
  </si>
  <si>
    <t>Henry Alex Rubin</t>
  </si>
  <si>
    <t>Joe Bishop</t>
  </si>
  <si>
    <t>Mark Zupan</t>
  </si>
  <si>
    <t>Andy Cohn</t>
  </si>
  <si>
    <t>Sam Firstenberg</t>
  </si>
  <si>
    <t>Larry Poindexter</t>
  </si>
  <si>
    <t>Gregory Widen</t>
  </si>
  <si>
    <t>Simon Abkarian</t>
  </si>
  <si>
    <t>Jane Bradbury</t>
  </si>
  <si>
    <t>Lucy</t>
  </si>
  <si>
    <t>Daniel London</t>
  </si>
  <si>
    <t>Will Oldham</t>
  </si>
  <si>
    <t>Michael Roemer</t>
  </si>
  <si>
    <t>Ivan Dixon</t>
  </si>
  <si>
    <t>Eli Marienthal</t>
  </si>
  <si>
    <t>Eddie O'Flaherty</t>
  </si>
  <si>
    <t>Don Wallace</t>
  </si>
  <si>
    <t>Christina Chambers</t>
  </si>
  <si>
    <t>Bruce Dellis</t>
  </si>
  <si>
    <t>Craig Zobel</t>
  </si>
  <si>
    <t>James McCaffrey</t>
  </si>
  <si>
    <t>Raven Goodwin</t>
  </si>
  <si>
    <t>Jason Tobin</t>
  </si>
  <si>
    <t>Parry Shen</t>
  </si>
  <si>
    <t>Collin Kahey</t>
  </si>
  <si>
    <t>Maria Maggenti</t>
  </si>
  <si>
    <t>Stephanie Berry</t>
  </si>
  <si>
    <t>Piyush Dinker Pandya</t>
  </si>
  <si>
    <t>Rizwan Manji</t>
  </si>
  <si>
    <t>Purva Bedi</t>
  </si>
  <si>
    <t>Anil Kumar</t>
  </si>
  <si>
    <t>Emma-Kate Croghan</t>
  </si>
  <si>
    <t>Matt Day</t>
  </si>
  <si>
    <t>Bill Plympton</t>
  </si>
  <si>
    <t>Bill Martone</t>
  </si>
  <si>
    <t>Charis Michelsen</t>
  </si>
  <si>
    <t>Richard Spore</t>
  </si>
  <si>
    <t>Amir Talai</t>
  </si>
  <si>
    <t>Drake Doremus</t>
  </si>
  <si>
    <t>Charlie Bewley</t>
  </si>
  <si>
    <t>Finola Hughes</t>
  </si>
  <si>
    <t>James Deen</t>
  </si>
  <si>
    <t>Tom Seidman</t>
  </si>
  <si>
    <t>Derek Brandon</t>
  </si>
  <si>
    <t>Florence Henderson</t>
  </si>
  <si>
    <t>Charles Irving Beale</t>
  </si>
  <si>
    <t>Sam Martin</t>
  </si>
  <si>
    <t>Steve Duin</t>
  </si>
  <si>
    <t>Sam Adams</t>
  </si>
  <si>
    <t>Jeff Jacob</t>
  </si>
  <si>
    <t>Andrew Hyatt</t>
  </si>
  <si>
    <t>Brit Morgan</t>
  </si>
  <si>
    <t>Sedona James</t>
  </si>
  <si>
    <t>Dana Blackstone</t>
  </si>
  <si>
    <t>Joshua Ray Bell</t>
  </si>
  <si>
    <t>Annelyse Ahmad</t>
  </si>
  <si>
    <t>Ward Roberts</t>
  </si>
  <si>
    <t>Jacob Zachar</t>
  </si>
  <si>
    <t>Travis Betz</t>
  </si>
  <si>
    <t>Zoran Lisinac</t>
  </si>
  <si>
    <t>Brock Baker</t>
  </si>
  <si>
    <t>Matthew Emerick</t>
  </si>
  <si>
    <t>Sheldon Bailey</t>
  </si>
  <si>
    <t>Tom Putnam</t>
  </si>
  <si>
    <t>Donald Austin</t>
  </si>
  <si>
    <t>Brendan Doogie Milewski</t>
  </si>
  <si>
    <t>Craig Dougherty</t>
  </si>
  <si>
    <t>Jon Shear</t>
  </si>
  <si>
    <t>Matt Keeslar</t>
  </si>
  <si>
    <t>EugÃ¨ne LouriÃ©</t>
  </si>
  <si>
    <t>Cecil Kellaway</t>
  </si>
  <si>
    <t>Kenneth Tobey</t>
  </si>
  <si>
    <t>Ross Elliott</t>
  </si>
  <si>
    <t>Alex DÃ©sert</t>
  </si>
  <si>
    <t>Blake Lindsley</t>
  </si>
  <si>
    <t>Gian Maria VolontÃ¨</t>
  </si>
  <si>
    <t>Aldo Sambrell</t>
  </si>
  <si>
    <t>Maurizio Benazzo</t>
  </si>
  <si>
    <t>Jasper Johal</t>
  </si>
  <si>
    <t>The Dalai Lama</t>
  </si>
  <si>
    <t>Swami Krishnanad</t>
  </si>
  <si>
    <t>David G. Evans</t>
  </si>
  <si>
    <t>Chris Thomas</t>
  </si>
  <si>
    <t>Michael Joiner</t>
  </si>
  <si>
    <t>Michael Higgenbottom</t>
  </si>
  <si>
    <t>Lorraine Toussaint</t>
  </si>
  <si>
    <t>Justin Dillon</t>
  </si>
  <si>
    <t>Natasha Bedingfield</t>
  </si>
  <si>
    <t>Matisyahu</t>
  </si>
  <si>
    <t>Madeleine Albright</t>
  </si>
  <si>
    <t>Ryan Kennedy</t>
  </si>
  <si>
    <t>Melanie Papalia</t>
  </si>
  <si>
    <t>John Reardon</t>
  </si>
  <si>
    <t>Ricki Stern</t>
  </si>
  <si>
    <t>Evelyn Jefferson</t>
  </si>
  <si>
    <t>Darryl Hunt</t>
  </si>
  <si>
    <t>John Reeves</t>
  </si>
  <si>
    <t>Elaine Bromka</t>
  </si>
  <si>
    <t>Sharon Greytak</t>
  </si>
  <si>
    <t>Alex Emanuel</t>
  </si>
  <si>
    <t>Majid Majidi</t>
  </si>
  <si>
    <t>Amir Farrokh Hashemian</t>
  </si>
  <si>
    <t>Bahare Seddiqi</t>
  </si>
  <si>
    <t>Mohammad Amir Naji</t>
  </si>
  <si>
    <t>Andrew Haigh</t>
  </si>
  <si>
    <t>Chris New</t>
  </si>
  <si>
    <t>Vauxhall Jermaine</t>
  </si>
  <si>
    <t>Joie Lee</t>
  </si>
  <si>
    <t>Tracy Camilla Johns</t>
  </si>
  <si>
    <t>Robin Lord Taylor</t>
  </si>
  <si>
    <t>Flint Beverage</t>
  </si>
  <si>
    <t>Melvin Van Peebles</t>
  </si>
  <si>
    <t>MarkÃ©ta IrglovÃ¡</t>
  </si>
  <si>
    <t>Glen Hansard</t>
  </si>
  <si>
    <t>Darren Healy</t>
  </si>
  <si>
    <t>Michel Orion Scott</t>
  </si>
  <si>
    <t>Rowan Isaacson</t>
  </si>
  <si>
    <t>Temple Grandin</t>
  </si>
  <si>
    <t>Simon Baron-Cohen</t>
  </si>
  <si>
    <t>Sara Newens</t>
  </si>
  <si>
    <t>Xinhua Jiang</t>
  </si>
  <si>
    <t>Ariel Hsing</t>
  </si>
  <si>
    <t>Michael Landers</t>
  </si>
  <si>
    <t>Pat Boone</t>
  </si>
  <si>
    <t>Bob Eubanks</t>
  </si>
  <si>
    <t>Lynn Shelton</t>
  </si>
  <si>
    <t>Mike Birbiglia</t>
  </si>
  <si>
    <t>Mel Eslyn</t>
  </si>
  <si>
    <t>Jason Stuart</t>
  </si>
  <si>
    <t>Nathan Smith Jones</t>
  </si>
  <si>
    <t>Richard Moll</t>
  </si>
  <si>
    <t>Christopher Robin Miller</t>
  </si>
  <si>
    <t>Shannen Fields</t>
  </si>
  <si>
    <t>Travis Cluff</t>
  </si>
  <si>
    <t>Cassidy Gifford</t>
  </si>
  <si>
    <t>Pfeifer Brown</t>
  </si>
  <si>
    <t>Reese Mishler</t>
  </si>
  <si>
    <t>Larry Blamire</t>
  </si>
  <si>
    <t>Brian Howe</t>
  </si>
  <si>
    <t>Fay Masterson</t>
  </si>
  <si>
    <t>E.L. Katz</t>
  </si>
  <si>
    <t>Elissa Dowling</t>
  </si>
  <si>
    <t>Jason Miller</t>
  </si>
  <si>
    <t>Dottie Alexander</t>
  </si>
  <si>
    <t>Jon Brion</t>
  </si>
  <si>
    <t>David Barnes</t>
  </si>
  <si>
    <t>Clint Mansell</t>
  </si>
  <si>
    <t>Stanley B. Herman</t>
  </si>
  <si>
    <t>Myles Berkowitz</t>
  </si>
  <si>
    <t>Tom Ardavany</t>
  </si>
  <si>
    <t>Robert McKee</t>
  </si>
  <si>
    <t>Amanda Kearsan</t>
  </si>
  <si>
    <t>Chemeeka Walker</t>
  </si>
  <si>
    <t>Amelia Giancarlo</t>
  </si>
  <si>
    <t>Brandon Trost</t>
  </si>
  <si>
    <t>Sean Whalen</t>
  </si>
  <si>
    <t>James DeBello</t>
  </si>
  <si>
    <t>Courtney Bell</t>
  </si>
  <si>
    <t>Justin Gordon</t>
  </si>
  <si>
    <t>Erin Cipolletti</t>
  </si>
  <si>
    <t>Shari Albert</t>
  </si>
  <si>
    <t>Maxine Bahns</t>
  </si>
  <si>
    <t>Jemima Kirke</t>
  </si>
  <si>
    <t>Andrew Leman</t>
  </si>
  <si>
    <t>David Mersault</t>
  </si>
  <si>
    <t>Dan Novy</t>
  </si>
  <si>
    <t>Barry Lynch</t>
  </si>
  <si>
    <t>William Eubank</t>
  </si>
  <si>
    <t>Olivia Cooke</t>
  </si>
  <si>
    <t>Beau Knapp</t>
  </si>
  <si>
    <t>Chad Hartigan</t>
  </si>
  <si>
    <t>Paul Eenhoorn</t>
  </si>
  <si>
    <t>Jan Haley</t>
  </si>
  <si>
    <t>Demetrius Grosse</t>
  </si>
  <si>
    <t>Damian Jewan Lee</t>
  </si>
  <si>
    <t>Kevin Jordan</t>
  </si>
  <si>
    <t>Christa Miller</t>
  </si>
  <si>
    <t>Ion Overman</t>
  </si>
  <si>
    <t>Mike Bruce</t>
  </si>
  <si>
    <t>Kirpatrick Thomas</t>
  </si>
  <si>
    <t>Joseph Campanella</t>
  </si>
  <si>
    <t>Christian Anderson</t>
  </si>
  <si>
    <t>Stacy Edwards</t>
  </si>
  <si>
    <t>Jason Dixie</t>
  </si>
  <si>
    <t>Tommy Pallotta</t>
  </si>
  <si>
    <t>Jean Caffeine</t>
  </si>
  <si>
    <t>Bari Hyman</t>
  </si>
  <si>
    <t>Mink Stole</t>
  </si>
  <si>
    <t>Divine</t>
  </si>
  <si>
    <t>Edith Massey</t>
  </si>
  <si>
    <t>BÃ©atrice Dalle</t>
  </si>
  <si>
    <t>Jafar Panahi</t>
  </si>
  <si>
    <t>Nargess Mamizadeh</t>
  </si>
  <si>
    <t>Fereshteh Sadre Orafaiy</t>
  </si>
  <si>
    <t>Mojgan Faramarzi</t>
  </si>
  <si>
    <t>Shane Carruth</t>
  </si>
  <si>
    <t>David Sullivan</t>
  </si>
  <si>
    <t>Casey Gooden</t>
  </si>
  <si>
    <t>Neill Dela Llana</t>
  </si>
  <si>
    <t>Edgar Tancangco</t>
  </si>
  <si>
    <t>Ian Gamazon</t>
  </si>
  <si>
    <t>Quynn Ton</t>
  </si>
  <si>
    <t>Philippines</t>
  </si>
  <si>
    <t>Peter Marquardt</t>
  </si>
  <si>
    <t>Carlos Gallardo</t>
  </si>
  <si>
    <t>Consuelo GÃ³mez</t>
  </si>
  <si>
    <t>Caitlin FitzGerald</t>
  </si>
  <si>
    <t>Kerry BishÃ©</t>
  </si>
  <si>
    <t>Daniella Pineda</t>
  </si>
  <si>
    <t>Benjamin Roberds</t>
  </si>
  <si>
    <t>Maxwell Moody</t>
  </si>
  <si>
    <t>Eva Boehnke</t>
  </si>
  <si>
    <t>David Chandler</t>
  </si>
  <si>
    <t>Brian Herzlinger</t>
  </si>
  <si>
    <t>John August</t>
  </si>
  <si>
    <t>movies_title_clean</t>
  </si>
  <si>
    <t>Mystery</t>
  </si>
  <si>
    <t>Crime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</si>
  <si>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</si>
  <si>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</si>
  <si>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</si>
  <si>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</si>
  <si>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</si>
  <si>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</si>
  <si>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</si>
  <si>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</si>
  <si>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</si>
  <si>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</si>
  <si>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</si>
  <si>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</si>
  <si>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</si>
  <si>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</si>
  <si>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</si>
  <si>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</si>
  <si>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</si>
  <si>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</si>
  <si>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</si>
  <si>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</si>
  <si>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</si>
  <si>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</si>
  <si>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</si>
  <si>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</si>
  <si>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</si>
  <si>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</si>
  <si>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</si>
  <si>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</si>
  <si>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</si>
  <si>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</si>
  <si>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</si>
  <si>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</si>
  <si>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</si>
  <si>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</si>
  <si>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</si>
  <si>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</si>
  <si>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</si>
  <si>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</si>
  <si>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</si>
  <si>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</si>
  <si>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</si>
  <si>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</si>
  <si>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</si>
  <si>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</si>
  <si>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</si>
  <si>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</si>
  <si>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</si>
  <si>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</si>
  <si>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</si>
  <si>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</si>
  <si>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</si>
  <si>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</si>
  <si>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</si>
  <si>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</si>
  <si>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</si>
  <si>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</si>
  <si>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</si>
  <si>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</si>
  <si>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</si>
  <si>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</si>
  <si>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</si>
  <si>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</si>
  <si>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</si>
  <si>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</si>
  <si>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</si>
  <si>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</si>
  <si>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</si>
  <si>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</si>
  <si>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</si>
  <si>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</si>
  <si>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</si>
  <si>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</si>
  <si>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</si>
  <si>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</si>
  <si>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</si>
  <si>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</si>
  <si>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</si>
  <si>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</si>
  <si>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</si>
  <si>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</si>
  <si>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</si>
  <si>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</si>
  <si>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</si>
  <si>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</si>
  <si>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</si>
  <si>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</si>
  <si>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</si>
  <si>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</si>
  <si>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</si>
  <si>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</si>
  <si>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</si>
  <si>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</si>
  <si>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</si>
  <si>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</si>
  <si>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</si>
  <si>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</si>
  <si>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</si>
  <si>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</si>
  <si>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</si>
  <si>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</si>
  <si>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</si>
  <si>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</si>
  <si>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</si>
  <si>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</si>
  <si>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</si>
  <si>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</si>
  <si>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</si>
  <si>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</si>
  <si>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</si>
  <si>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</si>
  <si>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</si>
  <si>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</si>
  <si>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</si>
  <si>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</si>
  <si>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</si>
  <si>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</si>
  <si>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</si>
  <si>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</si>
  <si>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</si>
  <si>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</si>
  <si>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</si>
  <si>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</si>
  <si>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</si>
  <si>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</si>
  <si>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</si>
  <si>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</si>
  <si>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</si>
  <si>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</si>
  <si>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</si>
  <si>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</si>
  <si>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</si>
  <si>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</si>
  <si>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</si>
  <si>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</si>
  <si>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</si>
  <si>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</si>
  <si>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</si>
  <si>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</si>
  <si>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</si>
  <si>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</si>
  <si>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</si>
  <si>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</si>
  <si>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</si>
  <si>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</si>
  <si>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</si>
  <si>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</si>
  <si>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</si>
  <si>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</si>
  <si>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</si>
  <si>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</si>
  <si>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</si>
  <si>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</si>
  <si>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</si>
  <si>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</si>
  <si>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</si>
  <si>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</si>
  <si>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</si>
  <si>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</si>
  <si>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</si>
  <si>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</si>
  <si>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</si>
  <si>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</si>
  <si>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</si>
  <si>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</si>
  <si>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</si>
  <si>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</si>
  <si>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</si>
  <si>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</si>
  <si>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</si>
  <si>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</si>
  <si>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</si>
  <si>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</si>
  <si>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</si>
  <si>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</si>
  <si>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</si>
  <si>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</si>
  <si>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</si>
  <si>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</si>
  <si>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</si>
  <si>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</si>
  <si>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</si>
  <si>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</si>
  <si>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</si>
  <si>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</si>
  <si>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</si>
  <si>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</si>
  <si>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</si>
  <si>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</si>
  <si>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</si>
  <si>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</si>
  <si>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</si>
  <si>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</si>
  <si>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</si>
  <si>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</si>
  <si>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</si>
  <si>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</si>
  <si>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</si>
  <si>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</si>
  <si>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</si>
  <si>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</si>
  <si>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</si>
  <si>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</si>
  <si>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</si>
  <si>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</si>
  <si>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</si>
  <si>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</si>
  <si>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</si>
  <si>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</si>
  <si>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</si>
  <si>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</si>
  <si>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</si>
  <si>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</si>
  <si>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</si>
  <si>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</si>
  <si>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</si>
  <si>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</si>
  <si>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</si>
  <si>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</si>
  <si>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</si>
  <si>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</si>
  <si>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</si>
  <si>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</si>
  <si>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</si>
  <si>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</si>
  <si>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</si>
  <si>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</si>
  <si>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</si>
  <si>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</si>
  <si>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</si>
  <si>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</si>
  <si>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</si>
  <si>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</si>
  <si>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</si>
  <si>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</si>
  <si>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</si>
  <si>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</si>
  <si>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</si>
  <si>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</si>
  <si>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</si>
  <si>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</si>
  <si>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</si>
  <si>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</si>
  <si>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</si>
  <si>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</si>
  <si>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</si>
  <si>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</si>
  <si>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</si>
  <si>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</si>
  <si>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</si>
  <si>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</si>
  <si>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</si>
  <si>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</si>
  <si>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</si>
  <si>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</si>
  <si>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</si>
  <si>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</si>
  <si>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</si>
  <si>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</si>
  <si>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</si>
  <si>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</si>
  <si>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</si>
  <si>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</si>
  <si>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</si>
  <si>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</si>
  <si>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</si>
  <si>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</si>
  <si>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</si>
  <si>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</si>
  <si>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</si>
  <si>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</si>
  <si>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</si>
  <si>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</si>
  <si>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</si>
  <si>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</si>
  <si>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</si>
  <si>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</si>
  <si>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</si>
  <si>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</si>
  <si>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</si>
  <si>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</si>
  <si>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</si>
  <si>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</si>
  <si>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</si>
  <si>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</si>
  <si>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</si>
  <si>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</si>
  <si>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</si>
  <si>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</si>
  <si>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</si>
  <si>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</si>
  <si>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</si>
  <si>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</si>
  <si>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</si>
  <si>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</si>
  <si>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</si>
  <si>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</si>
  <si>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</si>
  <si>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</si>
  <si>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</si>
  <si>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</si>
  <si>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</si>
  <si>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</si>
  <si>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</si>
  <si>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</si>
  <si>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</si>
  <si>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</si>
  <si>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</si>
  <si>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</si>
  <si>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</si>
  <si>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</si>
  <si>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</si>
  <si>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</si>
  <si>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</si>
  <si>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</si>
  <si>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</si>
  <si>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</si>
  <si>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</si>
  <si>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</si>
  <si>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</si>
  <si>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</si>
  <si>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</si>
  <si>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</si>
  <si>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</si>
  <si>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</si>
  <si>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</si>
  <si>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</si>
  <si>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</si>
  <si>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</si>
  <si>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</si>
  <si>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</si>
  <si>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</si>
  <si>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</si>
  <si>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</si>
  <si>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</si>
  <si>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</si>
  <si>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</si>
  <si>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</si>
  <si>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</si>
  <si>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</si>
  <si>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</si>
  <si>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</si>
  <si>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</si>
  <si>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</si>
  <si>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</si>
  <si>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</si>
  <si>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</si>
  <si>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</si>
  <si>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</si>
  <si>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</si>
  <si>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</si>
  <si>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</si>
  <si>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</si>
  <si>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</si>
  <si>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</si>
  <si>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</si>
  <si>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</si>
  <si>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</si>
  <si>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</si>
  <si>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</si>
  <si>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</si>
  <si>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</si>
  <si>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</si>
  <si>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</si>
  <si>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</si>
  <si>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</si>
  <si>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</si>
  <si>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</si>
  <si>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</si>
  <si>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</si>
  <si>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</si>
  <si>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</si>
  <si>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</si>
  <si>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</si>
  <si>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</si>
  <si>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</si>
  <si>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</si>
  <si>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</si>
  <si>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</si>
  <si>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</si>
  <si>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</si>
  <si>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</si>
  <si>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</si>
  <si>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</si>
  <si>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</si>
  <si>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</si>
  <si>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</si>
  <si>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</si>
  <si>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</si>
  <si>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</si>
  <si>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</si>
  <si>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</si>
  <si>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</si>
  <si>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</si>
  <si>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</si>
  <si>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</si>
  <si>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</si>
  <si>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</si>
  <si>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</si>
  <si>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</si>
  <si>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</si>
  <si>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</si>
  <si>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</si>
  <si>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</si>
  <si>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</si>
  <si>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</si>
  <si>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</si>
  <si>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</si>
  <si>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</si>
  <si>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</si>
  <si>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</si>
  <si>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</si>
  <si>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</si>
  <si>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</si>
  <si>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</si>
  <si>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</si>
  <si>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</si>
  <si>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</si>
  <si>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</si>
  <si>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</si>
  <si>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</si>
  <si>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</si>
  <si>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</si>
  <si>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</si>
  <si>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</si>
  <si>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</si>
  <si>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</si>
  <si>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</si>
  <si>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</si>
  <si>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</si>
  <si>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</si>
  <si>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</si>
  <si>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</si>
  <si>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</si>
  <si>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</si>
  <si>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</si>
  <si>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</si>
  <si>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</si>
  <si>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</si>
  <si>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</si>
  <si>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</si>
  <si>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</si>
  <si>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</si>
  <si>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</si>
  <si>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</si>
  <si>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</si>
  <si>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</si>
  <si>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</si>
  <si>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</si>
  <si>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</si>
  <si>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</si>
  <si>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</si>
  <si>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</si>
  <si>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</si>
  <si>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</si>
  <si>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</si>
  <si>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</si>
  <si>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</si>
  <si>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</si>
  <si>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</si>
  <si>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</si>
  <si>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</si>
  <si>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</si>
  <si>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</si>
  <si>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</si>
  <si>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</si>
  <si>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</si>
  <si>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</si>
  <si>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</si>
  <si>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</si>
  <si>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</si>
  <si>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</si>
  <si>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</si>
  <si>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</si>
  <si>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</si>
  <si>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</si>
  <si>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</si>
  <si>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</si>
  <si>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</si>
  <si>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</si>
  <si>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</si>
  <si>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</si>
  <si>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</si>
  <si>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</si>
  <si>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</si>
  <si>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</si>
  <si>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</si>
  <si>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</si>
  <si>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</si>
  <si>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</si>
  <si>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</si>
  <si>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</si>
  <si>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</si>
  <si>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</si>
  <si>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</si>
  <si>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</si>
  <si>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</si>
  <si>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</si>
  <si>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</si>
  <si>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</si>
  <si>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</si>
  <si>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</si>
  <si>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</si>
  <si>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</si>
  <si>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</si>
  <si>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</si>
  <si>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</si>
  <si>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</si>
  <si>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</si>
  <si>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</si>
  <si>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</si>
  <si>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</si>
  <si>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</si>
  <si>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</si>
  <si>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</si>
  <si>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</si>
  <si>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</si>
  <si>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</si>
  <si>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</si>
  <si>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</si>
  <si>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</si>
  <si>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</si>
  <si>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</si>
  <si>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</si>
  <si>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</si>
  <si>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</si>
  <si>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</si>
  <si>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</si>
  <si>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</si>
  <si>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</si>
  <si>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</si>
  <si>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</si>
  <si>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</si>
  <si>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</si>
  <si>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</si>
  <si>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</si>
  <si>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</si>
  <si>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</si>
  <si>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</si>
  <si>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</si>
  <si>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</si>
  <si>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</si>
  <si>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</si>
  <si>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</si>
  <si>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</si>
  <si>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</si>
  <si>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</si>
  <si>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</si>
  <si>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</si>
  <si>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</si>
  <si>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</si>
  <si>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</si>
  <si>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</si>
  <si>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</si>
  <si>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</si>
  <si>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</si>
  <si>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</si>
  <si>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</si>
  <si>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</si>
  <si>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</si>
  <si>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</si>
  <si>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</si>
  <si>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</si>
  <si>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</si>
  <si>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</si>
  <si>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</si>
  <si>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</si>
  <si>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</si>
  <si>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</si>
  <si>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</si>
  <si>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</si>
  <si>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</si>
  <si>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</si>
  <si>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</si>
  <si>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</si>
  <si>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</si>
  <si>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</si>
  <si>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</si>
  <si>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</si>
  <si>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</si>
  <si>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</si>
  <si>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</si>
  <si>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</si>
  <si>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</si>
  <si>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</si>
  <si>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</si>
  <si>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</si>
  <si>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</si>
  <si>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</si>
  <si>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</si>
  <si>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</si>
  <si>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</si>
  <si>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</si>
  <si>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</si>
  <si>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</si>
  <si>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</si>
  <si>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</si>
  <si>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</si>
  <si>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</si>
  <si>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</si>
  <si>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</si>
  <si>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</si>
  <si>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</si>
  <si>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</si>
  <si>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</si>
  <si>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</si>
  <si>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</si>
  <si>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</si>
  <si>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</si>
  <si>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</si>
  <si>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</si>
  <si>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</si>
  <si>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</si>
  <si>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</si>
  <si>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</si>
  <si>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</si>
  <si>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</si>
  <si>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</si>
  <si>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</si>
  <si>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</si>
  <si>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</si>
  <si>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</si>
  <si>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</si>
  <si>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Misã©Rables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</si>
  <si>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</si>
  <si>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</si>
  <si>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</si>
  <si>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</si>
  <si>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</si>
  <si>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</si>
  <si>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</si>
  <si>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</si>
  <si>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</si>
  <si>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</si>
  <si>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</si>
  <si>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</si>
  <si>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</si>
  <si>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</si>
  <si>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</si>
  <si>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</si>
  <si>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</si>
  <si>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</si>
  <si>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</si>
  <si>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</si>
  <si>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</si>
  <si>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</si>
  <si>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</si>
  <si>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</si>
  <si>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</si>
  <si>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</si>
  <si>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</si>
  <si>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</si>
  <si>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</si>
  <si>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</si>
  <si>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</si>
  <si>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</si>
  <si>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</si>
  <si>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</si>
  <si>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</si>
  <si>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</si>
  <si>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</si>
  <si>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</si>
  <si>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</si>
  <si>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</si>
  <si>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</si>
  <si>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</si>
  <si>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</si>
  <si>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</si>
  <si>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</si>
  <si>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</si>
  <si>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</si>
  <si>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</si>
  <si>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</si>
  <si>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</si>
  <si>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</si>
  <si>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</si>
  <si>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</si>
  <si>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</si>
  <si>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</si>
  <si>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</si>
  <si>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</si>
  <si>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</si>
  <si>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</si>
  <si>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</si>
  <si>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</si>
  <si>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</si>
  <si>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</si>
  <si>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</si>
  <si>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</si>
  <si>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</si>
  <si>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</si>
  <si>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</si>
  <si>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</si>
  <si>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</si>
  <si>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</si>
  <si>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</si>
  <si>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</si>
  <si>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</si>
  <si>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</si>
  <si>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</si>
  <si>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</si>
  <si>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</si>
  <si>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</si>
  <si>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</si>
  <si>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</si>
  <si>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</si>
  <si>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</si>
  <si>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</si>
  <si>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</si>
  <si>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</si>
  <si>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</si>
  <si>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</si>
  <si>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</si>
  <si>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</si>
  <si>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</si>
  <si>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</si>
  <si>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</si>
  <si>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</si>
  <si>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</si>
  <si>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</si>
  <si>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</si>
  <si>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</si>
  <si>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</si>
  <si>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</si>
  <si>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</si>
  <si>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</si>
  <si>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</si>
  <si>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</si>
  <si>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</si>
  <si>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</si>
  <si>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</si>
  <si>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</si>
  <si>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</si>
  <si>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</si>
  <si>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</si>
  <si>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</si>
  <si>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</si>
  <si>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</si>
  <si>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</si>
  <si>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</si>
  <si>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</si>
  <si>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</si>
  <si>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</si>
  <si>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</si>
  <si>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</si>
  <si>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</si>
  <si>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</si>
  <si>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</si>
  <si>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</si>
  <si>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</si>
  <si>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</si>
  <si>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</si>
  <si>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</si>
  <si>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</si>
  <si>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</si>
  <si>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</si>
  <si>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</si>
  <si>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</si>
  <si>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</si>
  <si>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</si>
  <si>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</si>
  <si>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</si>
  <si>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</si>
  <si>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</si>
  <si>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</si>
  <si>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</si>
  <si>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</si>
  <si>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</si>
  <si>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</si>
  <si>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</si>
  <si>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</si>
  <si>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</si>
  <si>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</si>
  <si>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</si>
  <si>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</si>
  <si>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</si>
  <si>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</si>
  <si>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</si>
  <si>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</si>
  <si>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</si>
  <si>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</si>
  <si>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</si>
  <si>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</si>
  <si>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</si>
  <si>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</si>
  <si>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</si>
  <si>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</si>
  <si>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</si>
  <si>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</si>
  <si>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</si>
  <si>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</si>
  <si>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</si>
  <si>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</si>
  <si>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</si>
  <si>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</si>
  <si>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</si>
  <si>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</si>
  <si>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</si>
  <si>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</si>
  <si>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</si>
  <si>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</si>
  <si>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</si>
  <si>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</si>
  <si>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</si>
  <si>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</si>
  <si>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</si>
  <si>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</si>
  <si>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</si>
  <si>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</si>
  <si>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</si>
  <si>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</si>
  <si>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</si>
  <si>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</si>
  <si>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</si>
  <si>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</si>
  <si>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</si>
  <si>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</si>
  <si>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</si>
  <si>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</si>
  <si>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</si>
  <si>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</si>
  <si>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</si>
  <si>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</si>
  <si>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</si>
  <si>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</si>
  <si>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</si>
  <si>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</si>
  <si>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</si>
  <si>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</si>
  <si>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</si>
  <si>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</si>
  <si>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</si>
  <si>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</si>
  <si>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</si>
  <si>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</si>
  <si>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</si>
  <si>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</si>
  <si>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</si>
  <si>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</si>
  <si>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</si>
  <si>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</si>
  <si>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</si>
  <si>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</si>
  <si>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</si>
  <si>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</si>
  <si>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</si>
  <si>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</si>
  <si>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</si>
  <si>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</si>
  <si>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</si>
  <si>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</si>
  <si>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</si>
  <si>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</si>
  <si>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</si>
  <si>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</si>
  <si>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</si>
  <si>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</si>
  <si>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</si>
  <si>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</si>
  <si>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</si>
  <si>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</si>
  <si>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</si>
  <si>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</si>
  <si>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</si>
  <si>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</si>
  <si>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</si>
  <si>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</si>
  <si>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</si>
  <si>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</si>
  <si>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</si>
  <si>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</si>
  <si>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</si>
  <si>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</si>
  <si>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</si>
  <si>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</si>
  <si>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</si>
  <si>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</si>
  <si>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</si>
  <si>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</si>
  <si>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</si>
  <si>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</si>
  <si>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</si>
  <si>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</si>
  <si>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</si>
  <si>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</si>
  <si>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</si>
  <si>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</si>
  <si>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</si>
  <si>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</si>
  <si>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</si>
  <si>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</si>
  <si>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</si>
  <si>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</si>
  <si>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</si>
  <si>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</si>
  <si>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</si>
  <si>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</si>
  <si>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</si>
  <si>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</si>
  <si>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</si>
  <si>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</si>
  <si>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</si>
  <si>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</si>
  <si>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</si>
  <si>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</si>
  <si>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</si>
  <si>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</si>
  <si>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</si>
  <si>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</si>
  <si>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</si>
  <si>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</si>
  <si>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</si>
  <si>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</si>
  <si>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</si>
  <si>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</si>
  <si>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</si>
  <si>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</si>
  <si>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</si>
  <si>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</si>
  <si>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</si>
  <si>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</si>
  <si>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</si>
  <si>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</si>
  <si>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</si>
  <si>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</si>
  <si>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</si>
  <si>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</si>
  <si>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</si>
  <si>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</si>
  <si>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</si>
  <si>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</si>
  <si>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</si>
  <si>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</si>
  <si>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</si>
  <si>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</si>
  <si>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</si>
  <si>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</si>
  <si>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</si>
  <si>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</si>
  <si>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</si>
  <si>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</si>
  <si>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</si>
  <si>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</si>
  <si>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</si>
  <si>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</si>
  <si>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</si>
  <si>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</si>
  <si>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</si>
  <si>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</si>
  <si>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</si>
  <si>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</si>
  <si>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</si>
  <si>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</si>
  <si>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</si>
  <si>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</si>
  <si>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</si>
  <si>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</si>
  <si>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</si>
  <si>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</si>
  <si>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</si>
  <si>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</si>
  <si>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</si>
  <si>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</si>
  <si>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</si>
  <si>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</si>
  <si>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</si>
  <si>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</si>
  <si>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</si>
  <si>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</si>
  <si>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</si>
  <si>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</si>
  <si>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</si>
  <si>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</si>
  <si>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</si>
  <si>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</si>
  <si>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</si>
  <si>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</si>
  <si>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</si>
  <si>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</si>
  <si>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</si>
  <si>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</si>
  <si>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</si>
  <si>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</si>
  <si>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</si>
  <si>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</si>
  <si>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</si>
  <si>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</si>
  <si>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</si>
  <si>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</si>
  <si>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</si>
  <si>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</si>
  <si>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</si>
  <si>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</si>
  <si>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</si>
  <si>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</si>
  <si>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</si>
  <si>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</si>
  <si>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</si>
  <si>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</si>
  <si>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</si>
  <si>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</si>
  <si>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</si>
  <si>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</si>
  <si>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</si>
  <si>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</si>
  <si>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</si>
  <si>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</si>
  <si>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</si>
  <si>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</si>
  <si>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</si>
  <si>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</si>
  <si>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</si>
  <si>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</si>
  <si>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</si>
  <si>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</si>
  <si>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</si>
  <si>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</si>
  <si>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</si>
  <si>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</si>
  <si>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</si>
  <si>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</si>
  <si>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</si>
  <si>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</si>
  <si>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</si>
  <si>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</si>
  <si>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</si>
  <si>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</si>
  <si>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</si>
  <si>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</si>
  <si>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</si>
  <si>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</si>
  <si>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</si>
  <si>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</si>
  <si>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</si>
  <si>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</si>
  <si>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</si>
  <si>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</si>
  <si>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</si>
  <si>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</si>
  <si>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</si>
  <si>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</si>
  <si>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</si>
  <si>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</si>
  <si>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</si>
  <si>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</si>
  <si>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</si>
  <si>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</si>
  <si>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</si>
  <si>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</si>
  <si>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</si>
  <si>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</si>
  <si>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</si>
  <si>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</si>
  <si>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</si>
  <si>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</si>
  <si>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</si>
  <si>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</si>
  <si>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</si>
  <si>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</si>
  <si>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</si>
  <si>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</si>
  <si>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</si>
  <si>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</si>
  <si>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</si>
  <si>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</si>
  <si>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</si>
  <si>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</si>
  <si>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</si>
  <si>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</si>
  <si>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</si>
  <si>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</si>
  <si>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</si>
  <si>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</si>
  <si>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</si>
  <si>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</si>
  <si>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</si>
  <si>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</si>
  <si>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</si>
  <si>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</si>
  <si>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</si>
  <si>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</si>
  <si>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</si>
  <si>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</si>
  <si>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</si>
  <si>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</si>
  <si>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</si>
  <si>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</si>
  <si>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</si>
  <si>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</si>
  <si>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</si>
  <si>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</si>
  <si>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</si>
  <si>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</si>
  <si>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</si>
  <si>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</si>
  <si>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</si>
  <si>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</si>
  <si>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</si>
  <si>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</si>
  <si>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</si>
  <si>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</si>
  <si>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</si>
  <si>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</si>
  <si>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</si>
  <si>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</si>
  <si>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</si>
  <si>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</si>
  <si>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</si>
  <si>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</si>
  <si>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</si>
  <si>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</si>
  <si>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</si>
  <si>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</si>
  <si>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</si>
  <si>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</si>
  <si>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</si>
  <si>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</si>
  <si>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</si>
  <si>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</si>
  <si>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</si>
  <si>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</si>
  <si>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</si>
  <si>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</si>
  <si>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</si>
  <si>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</si>
  <si>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</si>
  <si>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</si>
  <si>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</si>
  <si>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</si>
  <si>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</si>
  <si>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</si>
  <si>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</si>
  <si>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</si>
  <si>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</si>
  <si>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</si>
  <si>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</si>
  <si>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</si>
  <si>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</si>
  <si>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</si>
  <si>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</si>
  <si>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</si>
  <si>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</si>
  <si>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</si>
  <si>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</si>
  <si>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</si>
  <si>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</si>
  <si>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</si>
  <si>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</si>
  <si>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</si>
  <si>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</si>
  <si>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</si>
  <si>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</si>
  <si>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</si>
  <si>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</si>
  <si>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</si>
  <si>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</si>
  <si>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</si>
  <si>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</si>
  <si>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</si>
  <si>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</si>
  <si>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</si>
  <si>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</si>
  <si>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</si>
  <si>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</si>
  <si>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</si>
  <si>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</si>
  <si>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</si>
  <si>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</si>
  <si>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</si>
  <si>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</si>
  <si>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</si>
  <si>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</si>
  <si>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</si>
  <si>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</si>
  <si>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</si>
  <si>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</si>
  <si>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</si>
  <si>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</si>
  <si>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</si>
  <si>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</si>
  <si>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</si>
  <si>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</si>
  <si>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</si>
  <si>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</si>
  <si>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</si>
  <si>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</si>
  <si>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</si>
  <si>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</si>
  <si>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</si>
  <si>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</si>
  <si>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</si>
  <si>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</si>
  <si>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</si>
  <si>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</si>
  <si>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</si>
  <si>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</si>
  <si>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</si>
  <si>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</si>
  <si>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</si>
  <si>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</si>
  <si>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</si>
  <si>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</si>
  <si>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</si>
  <si>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</si>
  <si>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</si>
  <si>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</si>
  <si>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</si>
  <si>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</si>
  <si>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</si>
  <si>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</si>
  <si>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</si>
  <si>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</si>
  <si>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</si>
  <si>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</si>
  <si>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</si>
  <si>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</si>
  <si>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</si>
  <si>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</si>
  <si>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</si>
  <si>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</si>
  <si>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</si>
  <si>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</si>
  <si>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</si>
  <si>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</si>
  <si>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</si>
  <si>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</si>
  <si>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</si>
  <si>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</si>
  <si>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</si>
  <si>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</si>
  <si>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</si>
  <si>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</si>
  <si>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</si>
  <si>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</si>
  <si>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</si>
  <si>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</si>
  <si>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</si>
  <si>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</si>
  <si>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</si>
  <si>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</si>
  <si>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</si>
  <si>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</si>
  <si>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</si>
  <si>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</si>
  <si>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</si>
  <si>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</si>
  <si>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</si>
  <si>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</si>
  <si>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</si>
  <si>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</si>
  <si>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</si>
  <si>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</si>
  <si>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</si>
  <si>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</si>
  <si>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</si>
  <si>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</si>
  <si>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</si>
  <si>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</si>
  <si>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</si>
  <si>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</si>
  <si>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</si>
  <si>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</si>
  <si>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</si>
  <si>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</si>
  <si>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</si>
  <si>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</si>
  <si>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</si>
  <si>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</si>
  <si>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</si>
  <si>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</si>
  <si>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</si>
  <si>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</si>
  <si>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</si>
  <si>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</si>
  <si>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</si>
  <si>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</si>
  <si>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</si>
  <si>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</si>
  <si>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</si>
  <si>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</si>
  <si>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</si>
  <si>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</si>
  <si>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</si>
  <si>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</si>
  <si>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</si>
  <si>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</si>
  <si>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</si>
  <si>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</si>
  <si>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</si>
  <si>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</si>
  <si>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</si>
  <si>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</si>
  <si>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</si>
  <si>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</si>
  <si>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</si>
  <si>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</si>
  <si>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</si>
  <si>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</si>
  <si>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</si>
  <si>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</si>
  <si>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</si>
  <si>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</si>
  <si>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</si>
  <si>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</si>
  <si>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</si>
  <si>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</si>
  <si>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</si>
  <si>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</si>
  <si>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</si>
  <si>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</si>
  <si>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</si>
  <si>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</si>
  <si>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</si>
  <si>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</si>
  <si>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</si>
  <si>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</si>
  <si>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</si>
  <si>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</si>
  <si>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</si>
  <si>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</si>
  <si>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</si>
  <si>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</si>
  <si>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</si>
  <si>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</si>
  <si>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</si>
  <si>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</si>
  <si>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</si>
  <si>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</si>
  <si>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</si>
  <si>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</si>
  <si>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</si>
  <si>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</si>
  <si>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</si>
  <si>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</si>
  <si>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</si>
  <si>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</si>
  <si>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</si>
  <si>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</si>
  <si>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</si>
  <si>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</si>
  <si>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</si>
  <si>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</si>
  <si>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</si>
  <si>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</si>
  <si>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</si>
  <si>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</si>
  <si>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</si>
  <si>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</si>
  <si>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</si>
  <si>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</si>
  <si>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</si>
  <si>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</si>
  <si>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</si>
  <si>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</si>
  <si>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</si>
  <si>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</si>
  <si>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</si>
  <si>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</si>
  <si>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</si>
  <si>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</si>
  <si>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</si>
  <si>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</si>
  <si>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</si>
  <si>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</si>
  <si>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</si>
  <si>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</si>
  <si>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</si>
  <si>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</si>
  <si>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</si>
  <si>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</si>
  <si>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</si>
  <si>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</si>
  <si>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</si>
  <si>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</si>
  <si>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</si>
  <si>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</si>
  <si>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</si>
  <si>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</si>
  <si>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</si>
  <si>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</si>
  <si>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</si>
  <si>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</si>
  <si>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</si>
  <si>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</si>
  <si>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</si>
  <si>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</si>
  <si>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</si>
  <si>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</si>
  <si>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</si>
  <si>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</si>
  <si>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</si>
  <si>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</si>
  <si>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</si>
  <si>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</si>
  <si>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</si>
  <si>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</si>
  <si>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</si>
  <si>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</si>
  <si>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</si>
  <si>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</si>
  <si>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</si>
  <si>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</si>
  <si>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</si>
  <si>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</si>
  <si>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</si>
  <si>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</si>
  <si>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</si>
  <si>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</si>
  <si>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</si>
  <si>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</si>
  <si>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</si>
  <si>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</si>
  <si>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</si>
  <si>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</si>
  <si>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</si>
  <si>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</si>
  <si>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</si>
  <si>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</si>
  <si>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</si>
  <si>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</si>
  <si>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</si>
  <si>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</si>
  <si>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</si>
  <si>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</si>
  <si>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</si>
  <si>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</si>
  <si>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</si>
  <si>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</si>
  <si>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</si>
  <si>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</si>
  <si>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</si>
  <si>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</si>
  <si>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</si>
  <si>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</si>
  <si>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</si>
  <si>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</si>
  <si>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</si>
  <si>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</si>
  <si>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</si>
  <si>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</si>
  <si>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</si>
  <si>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</si>
  <si>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</si>
  <si>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</si>
  <si>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</si>
  <si>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</si>
  <si>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</si>
  <si>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</si>
  <si>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</si>
  <si>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</si>
  <si>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</si>
  <si>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</si>
  <si>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</si>
  <si>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</si>
  <si>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</si>
  <si>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</si>
  <si>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</si>
  <si>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</si>
  <si>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</si>
  <si>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</si>
  <si>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</si>
  <si>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</si>
  <si>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</si>
  <si>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</si>
  <si>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</si>
  <si>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</si>
  <si>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</si>
  <si>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</si>
  <si>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</si>
  <si>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</si>
  <si>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</si>
  <si>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</si>
  <si>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</si>
  <si>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</si>
  <si>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</si>
  <si>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</si>
  <si>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</si>
  <si>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</si>
  <si>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</si>
  <si>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</si>
  <si>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</si>
  <si>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</si>
  <si>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</si>
  <si>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</si>
  <si>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</si>
  <si>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</si>
  <si>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</si>
  <si>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</si>
  <si>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</si>
  <si>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</si>
  <si>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</si>
  <si>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</si>
  <si>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</si>
  <si>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</si>
  <si>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</si>
  <si>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</si>
  <si>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</si>
  <si>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</si>
  <si>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</si>
  <si>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</si>
  <si>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</si>
  <si>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</si>
  <si>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</si>
  <si>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</si>
  <si>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</si>
  <si>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</si>
  <si>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</si>
  <si>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</si>
  <si>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</si>
  <si>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</si>
  <si>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</si>
  <si>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</si>
  <si>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</si>
  <si>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</si>
  <si>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</si>
  <si>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</si>
  <si>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</si>
  <si>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</si>
  <si>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</si>
  <si>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</si>
  <si>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</si>
  <si>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</si>
  <si>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</si>
  <si>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</si>
  <si>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</si>
  <si>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</si>
  <si>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</si>
  <si>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</si>
  <si>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</si>
  <si>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</si>
  <si>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</si>
  <si>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</si>
  <si>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</si>
  <si>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</si>
  <si>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</si>
  <si>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</si>
  <si>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</si>
  <si>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</si>
  <si>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</si>
  <si>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</si>
  <si>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</si>
  <si>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</si>
  <si>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</si>
  <si>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</si>
  <si>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</si>
  <si>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</si>
  <si>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</si>
  <si>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</si>
  <si>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</si>
  <si>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</si>
  <si>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</si>
  <si>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</si>
  <si>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</si>
  <si>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</si>
  <si>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</si>
  <si>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</si>
  <si>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</si>
  <si>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</si>
  <si>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</si>
  <si>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</si>
  <si>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</si>
  <si>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</si>
  <si>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</si>
  <si>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</si>
  <si>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</si>
  <si>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</si>
  <si>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</si>
  <si>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</si>
  <si>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</si>
  <si>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</si>
  <si>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</si>
  <si>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</si>
  <si>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</si>
  <si>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</si>
  <si>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</si>
  <si>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</si>
  <si>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</si>
  <si>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</si>
  <si>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</si>
  <si>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</si>
  <si>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</si>
  <si>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</si>
  <si>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</si>
  <si>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</si>
  <si>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</si>
  <si>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</si>
  <si>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</si>
  <si>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</si>
  <si>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</si>
  <si>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</si>
  <si>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</si>
  <si>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</si>
  <si>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</si>
  <si>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</si>
  <si>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</si>
  <si>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</si>
  <si>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</si>
  <si>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</si>
  <si>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</si>
  <si>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</si>
  <si>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</si>
  <si>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</si>
  <si>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</si>
  <si>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</si>
  <si>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</si>
  <si>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</si>
  <si>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</si>
  <si>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</si>
  <si>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</si>
  <si>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</si>
  <si>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</si>
  <si>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</si>
  <si>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</si>
  <si>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</si>
  <si>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</si>
  <si>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</si>
  <si>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</si>
  <si>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</si>
  <si>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</si>
  <si>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</si>
  <si>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</si>
  <si>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</si>
  <si>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</si>
  <si>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</si>
  <si>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</si>
  <si>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</si>
  <si>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</si>
  <si>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</si>
  <si>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</si>
  <si>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</si>
  <si>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</si>
  <si>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</si>
  <si>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</si>
  <si>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</si>
  <si>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</si>
  <si>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</si>
  <si>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</si>
  <si>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</si>
  <si>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</si>
  <si>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</si>
  <si>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</si>
  <si>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</si>
  <si>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</si>
  <si>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</si>
  <si>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</si>
  <si>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</si>
  <si>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</si>
  <si>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</si>
  <si>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</si>
  <si>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</si>
  <si>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</si>
  <si>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</si>
  <si>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</si>
  <si>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</si>
  <si>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</si>
  <si>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</si>
  <si>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</si>
  <si>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</si>
  <si>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</si>
  <si>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</si>
  <si>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</si>
  <si>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</si>
  <si>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</si>
  <si>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</si>
  <si>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</si>
  <si>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</si>
  <si>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</si>
  <si>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</si>
  <si>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</si>
  <si>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</si>
  <si>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</si>
  <si>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</si>
  <si>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</si>
  <si>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</si>
  <si>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</si>
  <si>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</si>
  <si>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</si>
  <si>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</si>
  <si>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</si>
  <si>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</si>
  <si>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</si>
  <si>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</si>
  <si>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</si>
  <si>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</si>
  <si>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</si>
  <si>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</si>
  <si>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</si>
  <si>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</si>
  <si>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</si>
  <si>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</si>
  <si>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</si>
  <si>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</si>
  <si>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</si>
  <si>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</si>
  <si>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</si>
  <si>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</si>
  <si>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</si>
  <si>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</si>
  <si>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</si>
  <si>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</si>
  <si>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</si>
  <si>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</si>
  <si>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</si>
  <si>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</si>
  <si>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</si>
  <si>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</si>
  <si>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</si>
  <si>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</si>
  <si>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</si>
  <si>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</si>
  <si>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</si>
  <si>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</si>
  <si>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</si>
  <si>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</si>
  <si>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</si>
  <si>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</si>
  <si>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</si>
  <si>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</si>
  <si>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</si>
  <si>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</si>
  <si>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</si>
  <si>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</si>
  <si>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</si>
  <si>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</si>
  <si>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</si>
  <si>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</si>
  <si>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</si>
  <si>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</si>
  <si>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</si>
  <si>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</si>
  <si>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</si>
  <si>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</si>
  <si>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</si>
  <si>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</si>
  <si>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</si>
  <si>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</si>
  <si>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</si>
  <si>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</si>
  <si>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</si>
  <si>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</si>
  <si>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</si>
  <si>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</si>
  <si>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</si>
  <si>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</si>
  <si>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</si>
  <si>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</si>
  <si>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</si>
  <si>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</si>
  <si>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</si>
  <si>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</si>
  <si>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</si>
  <si>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</si>
  <si>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</si>
  <si>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</si>
  <si>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</si>
  <si>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</si>
  <si>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</si>
  <si>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</si>
  <si>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</si>
  <si>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</si>
  <si>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</si>
  <si>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</si>
  <si>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</si>
  <si>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</si>
  <si>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</si>
  <si>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</si>
  <si>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</si>
  <si>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</si>
  <si>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</si>
  <si>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</si>
  <si>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</si>
  <si>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</si>
  <si>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</si>
  <si>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</si>
  <si>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</si>
  <si>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</si>
  <si>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</si>
  <si>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</si>
  <si>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</si>
  <si>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</si>
  <si>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</si>
  <si>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</si>
  <si>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</si>
  <si>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</si>
  <si>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</si>
  <si>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</si>
  <si>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</si>
  <si>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</si>
  <si>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</si>
  <si>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</si>
  <si>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</si>
  <si>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</si>
  <si>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</si>
  <si>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</si>
  <si>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</si>
  <si>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</si>
  <si>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</si>
  <si>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</si>
  <si>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</si>
  <si>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</si>
  <si>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</si>
  <si>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</si>
  <si>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</si>
  <si>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</si>
  <si>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</si>
  <si>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</si>
  <si>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</si>
  <si>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</si>
  <si>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</si>
  <si>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</si>
  <si>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</si>
  <si>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</si>
  <si>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</si>
  <si>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</si>
  <si>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</si>
  <si>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</si>
  <si>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</si>
  <si>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</si>
  <si>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</si>
  <si>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</si>
  <si>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</si>
  <si>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</si>
  <si>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</si>
  <si>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</si>
  <si>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</si>
  <si>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</si>
  <si>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</si>
  <si>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</si>
  <si>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</si>
  <si>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</si>
  <si>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</si>
  <si>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</si>
  <si>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</si>
  <si>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</si>
  <si>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</si>
  <si>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</si>
  <si>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</si>
  <si>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</si>
  <si>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</si>
  <si>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</si>
  <si>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</si>
  <si>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</si>
  <si>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</si>
  <si>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</si>
  <si>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</si>
  <si>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</si>
  <si>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</si>
  <si>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</si>
  <si>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</si>
  <si>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</si>
  <si>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</si>
  <si>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</si>
  <si>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</si>
  <si>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</si>
  <si>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</si>
  <si>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</si>
  <si>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</si>
  <si>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</si>
  <si>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</si>
  <si>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</si>
  <si>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</si>
  <si>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</si>
  <si>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</si>
  <si>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</si>
  <si>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</si>
  <si>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</si>
  <si>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</si>
  <si>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</si>
  <si>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</si>
  <si>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</si>
  <si>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</si>
  <si>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</si>
  <si>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</si>
  <si>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</si>
  <si>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</si>
  <si>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</si>
  <si>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</si>
  <si>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</si>
  <si>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</si>
  <si>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</si>
  <si>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</si>
  <si>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</si>
  <si>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</si>
  <si>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</si>
  <si>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</si>
  <si>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</si>
  <si>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</si>
  <si>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</si>
  <si>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</si>
  <si>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</si>
  <si>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</si>
  <si>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</si>
  <si>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</si>
  <si>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</si>
  <si>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</si>
  <si>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</si>
  <si>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</si>
  <si>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</si>
  <si>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</si>
  <si>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</si>
  <si>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</si>
  <si>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</si>
  <si>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Chã©Ri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</si>
  <si>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</si>
  <si>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</si>
  <si>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</si>
  <si>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</si>
  <si>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</si>
  <si>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</si>
  <si>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</si>
  <si>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</si>
  <si>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</si>
  <si>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</si>
  <si>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</si>
  <si>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</si>
  <si>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</si>
  <si>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</si>
  <si>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</si>
  <si>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</si>
  <si>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</si>
  <si>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</si>
  <si>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</si>
  <si>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</si>
  <si>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</si>
  <si>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</si>
  <si>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</si>
  <si>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</si>
  <si>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</si>
  <si>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</si>
  <si>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</si>
  <si>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</si>
  <si>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</si>
  <si>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</si>
  <si>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</si>
  <si>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</si>
  <si>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</si>
  <si>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</si>
  <si>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</si>
  <si>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</si>
  <si>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</si>
  <si>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</si>
  <si>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</si>
  <si>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</si>
  <si>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</si>
  <si>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</si>
  <si>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</si>
  <si>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</si>
  <si>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</si>
  <si>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</si>
  <si>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</si>
  <si>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</si>
  <si>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</si>
  <si>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</si>
  <si>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</si>
  <si>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</si>
  <si>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</si>
  <si>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</si>
  <si>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</si>
  <si>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</si>
  <si>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</si>
  <si>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</si>
  <si>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</si>
  <si>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</si>
  <si>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</si>
  <si>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</si>
  <si>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</si>
  <si>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</si>
  <si>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</si>
  <si>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</si>
  <si>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</si>
  <si>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</si>
  <si>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</si>
  <si>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</si>
  <si>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</si>
  <si>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</si>
  <si>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</si>
  <si>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</si>
  <si>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</si>
  <si>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</si>
  <si>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</si>
  <si>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</si>
  <si>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</si>
  <si>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</si>
  <si>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</si>
  <si>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</si>
  <si>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</si>
  <si>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</si>
  <si>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</si>
  <si>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</si>
  <si>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</si>
  <si>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</si>
  <si>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</si>
  <si>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</si>
  <si>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</si>
  <si>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</si>
  <si>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</si>
  <si>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</si>
  <si>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</si>
  <si>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</si>
  <si>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</si>
  <si>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</si>
  <si>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</si>
  <si>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</si>
  <si>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</si>
  <si>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</si>
  <si>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</si>
  <si>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</si>
  <si>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</si>
  <si>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</si>
  <si>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</si>
  <si>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</si>
  <si>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</si>
  <si>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</si>
  <si>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</si>
  <si>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</si>
  <si>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</si>
  <si>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</si>
  <si>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</si>
  <si>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</si>
  <si>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</si>
  <si>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</si>
  <si>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</si>
  <si>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</si>
  <si>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</si>
  <si>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</si>
  <si>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</si>
  <si>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</si>
  <si>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</si>
  <si>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</si>
  <si>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</si>
  <si>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</si>
  <si>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</si>
  <si>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</si>
  <si>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</si>
  <si>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</si>
  <si>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</si>
  <si>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</si>
  <si>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</si>
  <si>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</si>
  <si>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</si>
  <si>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</si>
  <si>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</si>
  <si>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</si>
  <si>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</si>
  <si>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</si>
  <si>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Nerve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</si>
  <si>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</si>
  <si>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</si>
  <si>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</si>
  <si>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</si>
  <si>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</si>
  <si>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</si>
  <si>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</si>
  <si>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</si>
  <si>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</si>
  <si>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</si>
  <si>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</si>
  <si>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</si>
  <si>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</si>
  <si>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</si>
  <si>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</si>
  <si>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</si>
  <si>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</si>
  <si>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</si>
  <si>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</si>
  <si>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</si>
  <si>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</si>
  <si>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</si>
  <si>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</si>
  <si>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</si>
  <si>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</si>
  <si>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</si>
  <si>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</si>
  <si>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</si>
  <si>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</si>
  <si>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</si>
  <si>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</si>
  <si>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</si>
  <si>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</si>
  <si>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</si>
  <si>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</si>
  <si>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</si>
  <si>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</si>
  <si>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</si>
  <si>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</si>
  <si>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</si>
  <si>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</si>
  <si>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</si>
  <si>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</si>
  <si>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</si>
  <si>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</si>
  <si>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</si>
  <si>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</si>
  <si>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</si>
  <si>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</si>
  <si>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</si>
  <si>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</si>
  <si>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</si>
  <si>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</si>
  <si>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</si>
  <si>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</si>
  <si>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</si>
  <si>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</si>
  <si>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</si>
  <si>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</si>
  <si>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</si>
  <si>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</si>
  <si>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</si>
  <si>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</si>
  <si>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</si>
  <si>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</si>
  <si>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</si>
  <si>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</si>
  <si>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</si>
  <si>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</si>
  <si>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</si>
  <si>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</si>
  <si>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</si>
  <si>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</si>
  <si>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</si>
  <si>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</si>
  <si>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</si>
  <si>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</si>
  <si>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</si>
  <si>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</si>
  <si>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</si>
  <si>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</si>
  <si>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</si>
  <si>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</si>
  <si>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</si>
  <si>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Steamboy </t>
  </si>
  <si>
    <t>The Game Of Their Lives </t>
  </si>
  <si>
    <t>Rapa Nui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</si>
  <si>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</si>
  <si>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</si>
  <si>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</si>
  <si>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</si>
  <si>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</si>
  <si>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</si>
  <si>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</si>
  <si>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</si>
  <si>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</si>
  <si>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</si>
  <si>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</si>
  <si>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</si>
  <si>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</si>
  <si>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</si>
  <si>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</si>
  <si>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</si>
  <si>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</si>
  <si>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</si>
  <si>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</si>
  <si>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</si>
  <si>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</si>
  <si>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</si>
  <si>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</si>
  <si>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</si>
  <si>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</si>
  <si>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</si>
  <si>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</si>
  <si>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</si>
  <si>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</si>
  <si>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</si>
  <si>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</si>
  <si>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</si>
  <si>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</si>
  <si>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</si>
  <si>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</si>
  <si>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</si>
  <si>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</si>
  <si>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</si>
  <si>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</si>
  <si>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</si>
  <si>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</si>
  <si>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</si>
  <si>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</si>
  <si>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</si>
  <si>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</si>
  <si>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</si>
  <si>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</si>
  <si>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</si>
  <si>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</si>
  <si>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</si>
  <si>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</si>
  <si>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</si>
  <si>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</si>
  <si>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</si>
  <si>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</si>
  <si>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</si>
  <si>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</si>
  <si>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</si>
  <si>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</si>
  <si>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</si>
  <si>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</si>
  <si>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</si>
  <si>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</si>
  <si>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</si>
  <si>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</si>
  <si>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</si>
  <si>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</si>
  <si>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</si>
  <si>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</si>
  <si>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</si>
  <si>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</si>
  <si>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</si>
  <si>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</si>
  <si>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</si>
  <si>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</si>
  <si>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</si>
  <si>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</si>
  <si>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</si>
  <si>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</si>
  <si>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</si>
  <si>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</si>
  <si>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</si>
  <si>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</si>
  <si>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</si>
  <si>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</si>
  <si>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</si>
  <si>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</si>
  <si>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</si>
  <si>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</si>
  <si>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</si>
  <si>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</si>
  <si>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</si>
  <si>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</si>
  <si>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</si>
  <si>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</si>
  <si>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</si>
  <si>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</si>
  <si>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</si>
  <si>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</si>
  <si>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</si>
  <si>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</si>
  <si>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</si>
  <si>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</si>
  <si>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</si>
  <si>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</si>
  <si>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</si>
  <si>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</si>
  <si>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</si>
  <si>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</si>
  <si>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</si>
  <si>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</si>
  <si>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</si>
  <si>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</si>
  <si>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</si>
  <si>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</si>
  <si>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</si>
  <si>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</si>
  <si>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</si>
  <si>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</si>
  <si>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</si>
  <si>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</si>
  <si>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</si>
  <si>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</si>
  <si>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</si>
  <si>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</si>
  <si>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</si>
  <si>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</si>
  <si>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</si>
  <si>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</si>
  <si>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</si>
  <si>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</si>
  <si>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</si>
  <si>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</si>
  <si>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</si>
  <si>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</si>
  <si>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</si>
  <si>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</si>
  <si>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</si>
  <si>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</si>
  <si>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</si>
  <si>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</si>
  <si>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</si>
  <si>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</si>
  <si>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</si>
  <si>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</si>
  <si>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</si>
  <si>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</si>
  <si>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</si>
  <si>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</si>
  <si>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</si>
  <si>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</si>
  <si>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</si>
  <si>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</si>
  <si>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</si>
  <si>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</si>
  <si>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</si>
  <si>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</si>
  <si>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</si>
  <si>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</si>
  <si>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</si>
  <si>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</si>
  <si>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</si>
  <si>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</si>
  <si>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</si>
  <si>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</si>
  <si>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</si>
  <si>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</si>
  <si>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</si>
  <si>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</si>
  <si>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</si>
  <si>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</si>
  <si>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</si>
  <si>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</si>
  <si>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</si>
  <si>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</si>
  <si>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</si>
  <si>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</si>
  <si>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</si>
  <si>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</si>
  <si>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</si>
  <si>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</si>
  <si>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</si>
  <si>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</si>
  <si>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</si>
  <si>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</si>
  <si>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</si>
  <si>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</si>
  <si>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</si>
  <si>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</si>
  <si>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</si>
  <si>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</si>
  <si>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</si>
  <si>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</si>
  <si>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</si>
  <si>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</si>
  <si>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</si>
  <si>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</si>
  <si>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</si>
  <si>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</si>
  <si>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</si>
  <si>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</si>
  <si>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</si>
  <si>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</si>
  <si>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</si>
  <si>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</si>
  <si>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</si>
  <si>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</si>
  <si>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</si>
  <si>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</si>
  <si>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</si>
  <si>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</si>
  <si>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</si>
  <si>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</si>
  <si>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</si>
  <si>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</si>
  <si>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</si>
  <si>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</si>
  <si>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</si>
  <si>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</si>
  <si>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</si>
  <si>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</si>
  <si>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</si>
  <si>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</si>
  <si>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</si>
  <si>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</si>
  <si>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</si>
  <si>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</si>
  <si>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</si>
  <si>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</si>
  <si>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</si>
  <si>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</si>
  <si>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</si>
  <si>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</si>
  <si>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</si>
  <si>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</si>
  <si>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</si>
  <si>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</si>
  <si>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</si>
  <si>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</si>
  <si>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</si>
  <si>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</si>
  <si>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</si>
  <si>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</si>
  <si>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</si>
  <si>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</si>
  <si>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</si>
  <si>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</si>
  <si>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</si>
  <si>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</si>
  <si>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</si>
  <si>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</si>
  <si>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</si>
  <si>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</si>
  <si>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</si>
  <si>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</si>
  <si>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</si>
  <si>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</si>
  <si>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</si>
  <si>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</si>
  <si>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</si>
  <si>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</si>
  <si>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</si>
  <si>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</si>
  <si>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</si>
  <si>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</si>
  <si>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</si>
  <si>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</si>
  <si>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</si>
  <si>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</si>
  <si>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</si>
  <si>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</si>
  <si>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</si>
  <si>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</si>
  <si>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</si>
  <si>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</si>
  <si>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</si>
  <si>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</si>
  <si>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</si>
  <si>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</si>
  <si>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</si>
  <si>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</si>
  <si>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</si>
  <si>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</si>
  <si>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</si>
  <si>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</si>
  <si>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</si>
  <si>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</si>
  <si>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</si>
  <si>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</si>
  <si>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</si>
  <si>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</si>
  <si>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</si>
  <si>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</si>
  <si>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</si>
  <si>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</si>
  <si>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</si>
  <si>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</si>
  <si>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</si>
  <si>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</si>
  <si>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</si>
  <si>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</si>
  <si>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</si>
  <si>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</si>
  <si>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</si>
  <si>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</si>
  <si>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</si>
  <si>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</si>
  <si>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</si>
  <si>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</si>
  <si>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</si>
  <si>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</si>
  <si>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</si>
  <si>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</si>
  <si>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</si>
  <si>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</si>
  <si>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</si>
  <si>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</si>
  <si>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</si>
  <si>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</si>
  <si>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</si>
  <si>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</si>
  <si>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</si>
  <si>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</si>
  <si>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</si>
  <si>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</si>
  <si>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</si>
  <si>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</si>
  <si>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</si>
  <si>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</si>
  <si>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</si>
  <si>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</si>
  <si>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</si>
  <si>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</si>
  <si>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</si>
  <si>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</si>
  <si>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</si>
  <si>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</si>
  <si>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</si>
  <si>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</si>
  <si>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</si>
  <si>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</si>
  <si>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</si>
  <si>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</si>
  <si>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</si>
  <si>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</si>
  <si>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</si>
  <si>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</si>
  <si>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</si>
  <si>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</si>
  <si>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</si>
  <si>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</si>
  <si>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</si>
  <si>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</si>
  <si>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</si>
  <si>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</si>
  <si>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</si>
  <si>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</si>
  <si>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</si>
  <si>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</si>
  <si>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</si>
  <si>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</si>
  <si>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</si>
  <si>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</si>
  <si>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</si>
  <si>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</si>
  <si>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</si>
  <si>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</si>
  <si>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</si>
  <si>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</si>
  <si>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</si>
  <si>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</si>
  <si>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</si>
  <si>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</si>
  <si>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</si>
  <si>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</si>
  <si>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</si>
  <si>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</si>
  <si>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</si>
  <si>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</si>
  <si>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</si>
  <si>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</si>
  <si>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</si>
  <si>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</si>
  <si>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</si>
  <si>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</si>
  <si>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</si>
  <si>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</si>
  <si>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</si>
  <si>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</si>
  <si>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</si>
  <si>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</si>
  <si>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</si>
  <si>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</si>
  <si>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</si>
  <si>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</si>
  <si>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</si>
  <si>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</si>
  <si>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</si>
  <si>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</si>
  <si>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</si>
  <si>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</si>
  <si>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</si>
  <si>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</si>
  <si>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</si>
  <si>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</si>
  <si>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</si>
  <si>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</si>
  <si>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</si>
  <si>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</si>
  <si>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</si>
  <si>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</si>
  <si>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</si>
  <si>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</si>
  <si>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</si>
  <si>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</si>
  <si>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</si>
  <si>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</si>
  <si>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</si>
  <si>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</si>
  <si>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</si>
  <si>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</si>
  <si>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</si>
  <si>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</si>
  <si>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</si>
  <si>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</si>
  <si>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</si>
  <si>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</si>
  <si>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</si>
  <si>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</si>
  <si>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</si>
  <si>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</si>
  <si>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</si>
  <si>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</si>
  <si>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</si>
  <si>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</si>
  <si>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</si>
  <si>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</si>
  <si>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</si>
  <si>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</si>
  <si>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</si>
  <si>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</si>
  <si>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</si>
  <si>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</si>
  <si>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</si>
  <si>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</si>
  <si>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</si>
  <si>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</si>
  <si>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</si>
  <si>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</si>
  <si>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</si>
  <si>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</si>
  <si>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</si>
  <si>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</si>
  <si>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</si>
  <si>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</si>
  <si>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</si>
  <si>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</si>
  <si>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</si>
  <si>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</si>
  <si>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</si>
  <si>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</si>
  <si>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</si>
  <si>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</si>
  <si>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</si>
  <si>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</si>
  <si>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</si>
  <si>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</si>
  <si>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</si>
  <si>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</si>
  <si>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</si>
  <si>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</si>
  <si>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</si>
  <si>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</si>
  <si>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</si>
  <si>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</si>
  <si>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</si>
  <si>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</si>
  <si>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</si>
  <si>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</si>
  <si>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</si>
  <si>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</si>
  <si>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</si>
  <si>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</si>
  <si>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</si>
  <si>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</si>
  <si>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</si>
  <si>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</si>
  <si>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</si>
  <si>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</si>
  <si>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</si>
  <si>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</si>
  <si>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</si>
  <si>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</si>
  <si>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</si>
  <si>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</si>
  <si>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</si>
  <si>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</si>
  <si>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</si>
  <si>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</si>
  <si>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</si>
  <si>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</si>
  <si>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</si>
  <si>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</si>
  <si>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</si>
  <si>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</si>
  <si>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</si>
  <si>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</si>
  <si>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</si>
  <si>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</si>
  <si>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</si>
  <si>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</si>
  <si>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</si>
  <si>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</si>
  <si>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</si>
  <si>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</si>
  <si>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</si>
  <si>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</si>
  <si>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</si>
  <si>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</si>
  <si>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</si>
  <si>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</si>
  <si>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</si>
  <si>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</si>
  <si>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</si>
  <si>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</si>
  <si>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</si>
  <si>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</si>
  <si>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</si>
  <si>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</si>
  <si>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</si>
  <si>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</si>
  <si>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</si>
  <si>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</si>
  <si>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</si>
  <si>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</si>
  <si>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</si>
  <si>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10 Days In A Madhouse </t>
  </si>
  <si>
    <t>Heaven Is For Real </t>
  </si>
  <si>
    <t>Snatch </t>
  </si>
  <si>
    <t>Pet Sematary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</si>
  <si>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</si>
  <si>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</si>
  <si>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</si>
  <si>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</si>
  <si>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</si>
  <si>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</si>
  <si>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</si>
  <si>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</si>
  <si>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</si>
  <si>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</si>
  <si>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</si>
  <si>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</si>
  <si>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</si>
  <si>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</si>
  <si>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</si>
  <si>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</si>
  <si>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</si>
  <si>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</si>
  <si>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</si>
  <si>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</si>
  <si>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</si>
  <si>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</si>
  <si>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</si>
  <si>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</si>
  <si>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</si>
  <si>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</si>
  <si>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</si>
  <si>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</si>
  <si>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</si>
  <si>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</si>
  <si>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</si>
  <si>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</si>
  <si>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</si>
  <si>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</si>
  <si>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</si>
  <si>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</si>
  <si>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</si>
  <si>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</si>
  <si>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</si>
  <si>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</si>
  <si>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</si>
  <si>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</si>
  <si>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</si>
  <si>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</si>
  <si>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</si>
  <si>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</si>
  <si>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There Goes My Baby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</si>
  <si>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</si>
  <si>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</si>
  <si>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</si>
  <si>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</si>
  <si>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</si>
  <si>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</si>
  <si>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</si>
  <si>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</si>
  <si>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</si>
  <si>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</si>
  <si>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</si>
  <si>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</si>
  <si>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</si>
  <si>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</si>
  <si>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</si>
  <si>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</si>
  <si>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</si>
  <si>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</si>
  <si>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</si>
  <si>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</si>
  <si>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</si>
  <si>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</si>
  <si>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</si>
  <si>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</si>
  <si>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</si>
  <si>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</si>
  <si>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</si>
  <si>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</si>
  <si>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</si>
  <si>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</si>
  <si>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</si>
  <si>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</si>
  <si>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</si>
  <si>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</si>
  <si>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</si>
  <si>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</si>
  <si>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</si>
  <si>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</si>
  <si>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</si>
  <si>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</si>
  <si>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</si>
  <si>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</si>
  <si>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</si>
  <si>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</si>
  <si>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</si>
  <si>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</si>
  <si>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</si>
  <si>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</si>
  <si>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</si>
  <si>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</si>
  <si>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</si>
  <si>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</si>
  <si>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</si>
  <si>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</si>
  <si>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</si>
  <si>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</si>
  <si>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</si>
  <si>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</si>
  <si>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</si>
  <si>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</si>
  <si>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</si>
  <si>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</si>
  <si>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</si>
  <si>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</si>
  <si>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</si>
  <si>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</si>
  <si>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</si>
  <si>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</si>
  <si>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</si>
  <si>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</si>
  <si>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</si>
  <si>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</si>
  <si>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</si>
  <si>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</si>
  <si>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</si>
  <si>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</si>
  <si>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</si>
  <si>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</si>
  <si>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</si>
  <si>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</si>
  <si>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</si>
  <si>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</si>
  <si>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</si>
  <si>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</si>
  <si>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</si>
  <si>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</si>
  <si>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</si>
  <si>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</si>
  <si>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</si>
  <si>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</si>
  <si>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</si>
  <si>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</si>
  <si>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</si>
  <si>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</si>
  <si>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</si>
  <si>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</si>
  <si>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</si>
  <si>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</si>
  <si>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</si>
  <si>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</si>
  <si>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</si>
  <si>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</si>
  <si>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</si>
  <si>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</si>
  <si>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</si>
  <si>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</si>
  <si>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</si>
  <si>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</si>
  <si>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</si>
  <si>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</si>
  <si>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</si>
  <si>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</si>
  <si>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</si>
  <si>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</si>
  <si>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</si>
  <si>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</si>
  <si>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</si>
  <si>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</si>
  <si>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Cinco De Mayo, La Batalla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</si>
  <si>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</si>
  <si>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</si>
  <si>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</si>
  <si>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</si>
  <si>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</si>
  <si>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</si>
  <si>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</si>
  <si>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</si>
  <si>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</si>
  <si>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</si>
  <si>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</si>
  <si>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</si>
  <si>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</si>
  <si>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</si>
  <si>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</si>
  <si>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</si>
  <si>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</si>
  <si>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</si>
  <si>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</si>
  <si>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</si>
  <si>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</si>
  <si>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</si>
  <si>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</si>
  <si>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</si>
  <si>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</si>
  <si>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</si>
  <si>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</si>
  <si>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</si>
  <si>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</si>
  <si>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</si>
  <si>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</si>
  <si>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</si>
  <si>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</si>
  <si>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</si>
  <si>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</si>
  <si>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</si>
  <si>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</si>
  <si>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</si>
  <si>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</si>
  <si>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</si>
  <si>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</si>
  <si>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</si>
  <si>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</si>
  <si>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</si>
  <si>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</si>
  <si>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</si>
  <si>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</si>
  <si>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</si>
  <si>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</si>
  <si>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</si>
  <si>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</si>
  <si>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</si>
  <si>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</si>
  <si>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</si>
  <si>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</si>
  <si>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</si>
  <si>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</si>
  <si>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</si>
  <si>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</si>
  <si>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</si>
  <si>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</si>
  <si>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</si>
  <si>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</si>
  <si>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</si>
  <si>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</si>
  <si>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</si>
  <si>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</si>
  <si>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</si>
  <si>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</si>
  <si>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</si>
  <si>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</si>
  <si>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</si>
  <si>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</si>
  <si>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</si>
  <si>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</si>
  <si>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</si>
  <si>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</si>
  <si>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</si>
  <si>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</si>
  <si>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</si>
  <si>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</si>
  <si>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</si>
  <si>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</si>
  <si>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</si>
  <si>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</si>
  <si>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</si>
  <si>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</si>
  <si>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</si>
  <si>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</si>
  <si>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</si>
  <si>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</si>
  <si>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</si>
  <si>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</si>
  <si>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</si>
  <si>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</si>
  <si>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</si>
  <si>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</si>
  <si>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</si>
  <si>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</si>
  <si>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</si>
  <si>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</si>
  <si>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</si>
  <si>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</si>
  <si>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</si>
  <si>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</si>
  <si>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</si>
  <si>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</si>
  <si>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</si>
  <si>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</si>
  <si>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</si>
  <si>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Aloft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</si>
  <si>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</si>
  <si>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</si>
  <si>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</si>
  <si>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</si>
  <si>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</si>
  <si>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</si>
  <si>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</si>
  <si>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</si>
  <si>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</si>
  <si>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</si>
  <si>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</si>
  <si>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</si>
  <si>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</si>
  <si>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</si>
  <si>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</si>
  <si>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Code 46 </t>
  </si>
  <si>
    <t>Albert Nobbs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</si>
  <si>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</si>
  <si>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</si>
  <si>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</si>
  <si>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</si>
  <si>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</si>
  <si>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</si>
  <si>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</si>
  <si>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</si>
  <si>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</si>
  <si>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</si>
  <si>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</si>
  <si>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</si>
  <si>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</si>
  <si>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</si>
  <si>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</si>
  <si>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</si>
  <si>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</si>
  <si>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</si>
  <si>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</si>
  <si>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</si>
  <si>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</si>
  <si>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</si>
  <si>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</si>
  <si>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</si>
  <si>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</si>
  <si>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</si>
  <si>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</si>
  <si>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</si>
  <si>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</si>
  <si>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</si>
  <si>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</si>
  <si>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</si>
  <si>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</si>
  <si>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</si>
  <si>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</si>
  <si>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</si>
  <si>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</si>
  <si>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</si>
  <si>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</si>
  <si>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</si>
  <si>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</si>
  <si>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</si>
  <si>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</si>
  <si>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</si>
  <si>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</si>
  <si>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</si>
  <si>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</si>
  <si>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</si>
  <si>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</si>
  <si>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</si>
  <si>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</si>
  <si>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</si>
  <si>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</si>
  <si>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</si>
  <si>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</si>
  <si>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</si>
  <si>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</si>
  <si>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</si>
  <si>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</si>
  <si>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</si>
  <si>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</si>
  <si>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</si>
  <si>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</si>
  <si>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</si>
  <si>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</si>
  <si>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</si>
  <si>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</si>
  <si>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</si>
  <si>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</si>
  <si>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</si>
  <si>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</si>
  <si>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</si>
  <si>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</si>
  <si>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</si>
  <si>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</si>
  <si>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</si>
  <si>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</si>
  <si>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</si>
  <si>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</si>
  <si>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</si>
  <si>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</si>
  <si>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</si>
  <si>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</si>
  <si>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</si>
  <si>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</si>
  <si>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</si>
  <si>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</si>
  <si>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</si>
  <si>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</si>
  <si>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</si>
  <si>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</si>
  <si>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</si>
  <si>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</si>
  <si>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</si>
  <si>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</si>
  <si>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</si>
  <si>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</si>
  <si>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</si>
  <si>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</si>
  <si>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</si>
  <si>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</si>
  <si>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</si>
  <si>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</si>
  <si>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</si>
  <si>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</si>
  <si>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</si>
  <si>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</si>
  <si>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</si>
  <si>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</si>
  <si>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</si>
  <si>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</si>
  <si>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</si>
  <si>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</si>
  <si>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</si>
  <si>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</si>
  <si>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</si>
  <si>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</si>
  <si>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</si>
  <si>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</si>
  <si>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</si>
  <si>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</si>
  <si>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</si>
  <si>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</si>
  <si>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</si>
  <si>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</si>
  <si>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</si>
  <si>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</si>
  <si>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</si>
  <si>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</si>
  <si>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</si>
  <si>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</si>
  <si>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</si>
  <si>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</si>
  <si>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</si>
  <si>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</si>
  <si>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Deadfall </t>
  </si>
  <si>
    <t>L'Auberge Espagnole </t>
  </si>
  <si>
    <t>Song One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</si>
  <si>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</si>
  <si>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</si>
  <si>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</si>
  <si>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</si>
  <si>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</si>
  <si>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</si>
  <si>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</si>
  <si>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</si>
  <si>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</si>
  <si>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</si>
  <si>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</si>
  <si>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</si>
  <si>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</si>
  <si>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</si>
  <si>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</si>
  <si>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</si>
  <si>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</si>
  <si>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</si>
  <si>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</si>
  <si>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</si>
  <si>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</si>
  <si>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</si>
  <si>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</si>
  <si>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</si>
  <si>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</si>
  <si>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</si>
  <si>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</si>
  <si>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</si>
  <si>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</si>
  <si>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</si>
  <si>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</si>
  <si>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</si>
  <si>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</si>
  <si>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</si>
  <si>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</si>
  <si>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</si>
  <si>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</si>
  <si>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</si>
  <si>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</si>
  <si>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</si>
  <si>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</si>
  <si>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</si>
  <si>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</si>
  <si>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</si>
  <si>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</si>
  <si>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</si>
  <si>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</si>
  <si>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</si>
  <si>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</si>
  <si>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</si>
  <si>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</si>
  <si>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</si>
  <si>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</si>
  <si>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</si>
  <si>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</si>
  <si>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</si>
  <si>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</si>
  <si>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</si>
  <si>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</si>
  <si>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</si>
  <si>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</si>
  <si>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</si>
  <si>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</si>
  <si>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</si>
  <si>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</si>
  <si>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</si>
  <si>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</si>
  <si>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</si>
  <si>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</si>
  <si>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Fifty Shades Of Black </t>
  </si>
  <si>
    <t>Not Easily Broken </t>
  </si>
  <si>
    <t>The Perfect Match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</si>
  <si>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</si>
  <si>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</si>
  <si>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</si>
  <si>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</si>
  <si>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</si>
  <si>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</si>
  <si>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</si>
  <si>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</si>
  <si>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</si>
  <si>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</si>
  <si>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</si>
  <si>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</si>
  <si>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</si>
  <si>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</si>
  <si>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</si>
  <si>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</si>
  <si>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</si>
  <si>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</si>
  <si>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</si>
  <si>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</si>
  <si>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</si>
  <si>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Atlas Shrugged: Who Is John Galt? </t>
  </si>
  <si>
    <t>Bottle Rocket </t>
  </si>
  <si>
    <t>Albino Alligator </t>
  </si>
  <si>
    <t>Lovely, Still </t>
  </si>
  <si>
    <t>Desert Blue </t>
  </si>
  <si>
    <t>The Visit </t>
  </si>
  <si>
    <t>Redacted </t>
  </si>
  <si>
    <t>Fascination </t>
  </si>
  <si>
    <t>Rudderless </t>
  </si>
  <si>
    <t>I Served The King Of England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</si>
  <si>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</si>
  <si>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</si>
  <si>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</si>
  <si>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</si>
  <si>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</si>
  <si>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</si>
  <si>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</si>
  <si>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</si>
  <si>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</si>
  <si>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</si>
  <si>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</si>
  <si>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</si>
  <si>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</si>
  <si>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</si>
  <si>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</si>
  <si>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Moms' Night Out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</si>
  <si>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</si>
  <si>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</si>
  <si>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</si>
  <si>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</si>
  <si>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</si>
  <si>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</si>
  <si>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</si>
  <si>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</si>
  <si>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Falcon Rising </t>
  </si>
  <si>
    <t>The Sweeney </t>
  </si>
  <si>
    <t>Whale Rider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</si>
  <si>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</si>
  <si>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</si>
  <si>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</si>
  <si>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</si>
  <si>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</si>
  <si>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</si>
  <si>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</si>
  <si>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</si>
  <si>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</si>
  <si>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</si>
  <si>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</si>
  <si>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</si>
  <si>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</si>
  <si>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</si>
  <si>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</si>
  <si>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</si>
  <si>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</si>
  <si>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</si>
  <si>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</si>
  <si>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</si>
  <si>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</si>
  <si>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</si>
  <si>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</si>
  <si>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</si>
  <si>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</si>
  <si>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</si>
  <si>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</si>
  <si>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</si>
  <si>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</si>
  <si>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</si>
  <si>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</si>
  <si>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</si>
  <si>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</si>
  <si>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</si>
  <si>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</si>
  <si>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</si>
  <si>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</si>
  <si>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</si>
  <si>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</si>
  <si>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</si>
  <si>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</si>
  <si>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Buen Dã­A, Ramã³N </t>
  </si>
  <si>
    <t>Trust </t>
  </si>
  <si>
    <t>An Everlasting Piece </t>
  </si>
  <si>
    <t>Among Giants </t>
  </si>
  <si>
    <t>Adore </t>
  </si>
  <si>
    <t>Mondays In The Sun </t>
  </si>
  <si>
    <t>Stake Land </t>
  </si>
  <si>
    <t>The Last Time I Committed Suicide </t>
  </si>
  <si>
    <t>Futuro Beach </t>
  </si>
  <si>
    <t>Inescapable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</si>
  <si>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</si>
  <si>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</si>
  <si>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</si>
  <si>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</si>
  <si>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</si>
  <si>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</si>
  <si>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</si>
  <si>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</si>
  <si>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</si>
  <si>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</si>
  <si>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</si>
  <si>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</si>
  <si>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</si>
  <si>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</si>
  <si>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</si>
  <si>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</si>
  <si>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</si>
  <si>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</si>
  <si>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</si>
  <si>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</si>
  <si>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</si>
  <si>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</si>
  <si>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</si>
  <si>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</si>
  <si>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</si>
  <si>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</si>
  <si>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</si>
  <si>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</si>
  <si>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</si>
  <si>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</si>
  <si>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</si>
  <si>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</si>
  <si>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</si>
  <si>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</si>
  <si>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Dreaming Of Joseph Lees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</si>
  <si>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</si>
  <si>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</si>
  <si>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</si>
  <si>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</si>
  <si>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</si>
  <si>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</si>
  <si>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</si>
  <si>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</si>
  <si>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</si>
  <si>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</si>
  <si>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</si>
  <si>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</si>
  <si>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</si>
  <si>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</si>
  <si>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</si>
  <si>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</si>
  <si>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</si>
  <si>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</si>
  <si>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</si>
  <si>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</si>
  <si>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</si>
  <si>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</si>
  <si>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</si>
  <si>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</si>
  <si>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</si>
  <si>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</si>
  <si>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</si>
  <si>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</si>
  <si>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</si>
  <si>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</si>
  <si>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</si>
  <si>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</si>
  <si>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</si>
  <si>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</si>
  <si>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</si>
  <si>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Dysfunktional Family </t>
  </si>
  <si>
    <t>Tusk </t>
  </si>
  <si>
    <t>Oldboy </t>
  </si>
  <si>
    <t>Letters To God </t>
  </si>
  <si>
    <t>Hobo With A Shotgun </t>
  </si>
  <si>
    <t>Compadres </t>
  </si>
  <si>
    <t>Bachelorette </t>
  </si>
  <si>
    <t>Tim And Eric'S Billion Dollar Movie </t>
  </si>
  <si>
    <t>Summer Storm </t>
  </si>
  <si>
    <t>Fort Mccoy </t>
  </si>
  <si>
    <t>Chain Letter </t>
  </si>
  <si>
    <t>Just Looking </t>
  </si>
  <si>
    <t>The Divide </t>
  </si>
  <si>
    <t>Tanner Hall </t>
  </si>
  <si>
    <t>Central Station </t>
  </si>
  <si>
    <t>Boynton Beach Club </t>
  </si>
  <si>
    <t>Freakonomics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</si>
  <si>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</si>
  <si>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</si>
  <si>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</si>
  <si>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</si>
  <si>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</si>
  <si>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</si>
  <si>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</si>
  <si>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</si>
  <si>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</si>
  <si>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</si>
  <si>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</si>
  <si>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Beer League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</si>
  <si>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</si>
  <si>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</si>
  <si>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</si>
  <si>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</si>
  <si>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</si>
  <si>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</si>
  <si>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</si>
  <si>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</si>
  <si>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</si>
  <si>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</si>
  <si>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</si>
  <si>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</si>
  <si>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</si>
  <si>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Religulous </t>
  </si>
  <si>
    <t>Fuel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</si>
  <si>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</si>
  <si>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</si>
  <si>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</si>
  <si>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</si>
  <si>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</si>
  <si>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</si>
  <si>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</si>
  <si>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</si>
  <si>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</si>
  <si>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</si>
  <si>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Friday The 13Th Part Iii </t>
  </si>
  <si>
    <t>Friday The 13Th: A New Beginning </t>
  </si>
  <si>
    <t>The Last Sin Eater </t>
  </si>
  <si>
    <t>Do You Believe? </t>
  </si>
  <si>
    <t>Jack Brooks: Monster Slayer </t>
  </si>
  <si>
    <t>The Best Years Of Our Lives </t>
  </si>
  <si>
    <t>Elling </t>
  </si>
  <si>
    <t>Mi America </t>
  </si>
  <si>
    <t>Sharkskin </t>
  </si>
  <si>
    <t>The Timber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</si>
  <si>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</si>
  <si>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</si>
  <si>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</si>
  <si>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</si>
  <si>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</si>
  <si>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</si>
  <si>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</si>
  <si>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</si>
  <si>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</si>
  <si>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</si>
  <si>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</si>
  <si>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</si>
  <si>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</si>
  <si>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</si>
  <si>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</si>
  <si>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</si>
  <si>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</si>
  <si>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</si>
  <si>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</si>
  <si>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</si>
  <si>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</si>
  <si>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</si>
  <si>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</si>
  <si>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</si>
  <si>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</si>
  <si>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</si>
  <si>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</si>
  <si>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</si>
  <si>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</si>
  <si>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</si>
  <si>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</si>
  <si>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</si>
  <si>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The Lost Medallion: The Adventures Of Billy Stone </t>
  </si>
  <si>
    <t>The Last Five Years </t>
  </si>
  <si>
    <t>London </t>
  </si>
  <si>
    <t>Sherrybaby </t>
  </si>
  <si>
    <t>Gangster'S Paradise: Jerusalema </t>
  </si>
  <si>
    <t>Nine Dead </t>
  </si>
  <si>
    <t>Bananas </t>
  </si>
  <si>
    <t>The Lady From Shanghai </t>
  </si>
  <si>
    <t>The Ghastly Love Of Johnny X </t>
  </si>
  <si>
    <t>The Legend Of Hell'S Gate: An American Conspiracy </t>
  </si>
  <si>
    <t>The Walking Deceased </t>
  </si>
  <si>
    <t>Shark Lake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</si>
  <si>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</si>
  <si>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</si>
  <si>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</si>
  <si>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</si>
  <si>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</si>
  <si>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</si>
  <si>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</si>
  <si>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</si>
  <si>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</si>
  <si>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</si>
  <si>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The Greatest Movie Ever Sold </t>
  </si>
  <si>
    <t>Sublime </t>
  </si>
  <si>
    <t>Independence Daysaster </t>
  </si>
  <si>
    <t>Dysfunctional Friends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</si>
  <si>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</si>
  <si>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</si>
  <si>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</si>
  <si>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</si>
  <si>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</si>
  <si>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</si>
  <si>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</si>
  <si>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</si>
  <si>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Foolish </t>
  </si>
  <si>
    <t>Caramel </t>
  </si>
  <si>
    <t>The Bubble </t>
  </si>
  <si>
    <t>Mississippi Mermaid </t>
  </si>
  <si>
    <t>I Love Your Work </t>
  </si>
  <si>
    <t>Waitress </t>
  </si>
  <si>
    <t>Bloodsport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</si>
  <si>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</si>
  <si>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</si>
  <si>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</si>
  <si>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</si>
  <si>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</si>
  <si>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</si>
  <si>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</si>
  <si>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</si>
  <si>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</si>
  <si>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</si>
  <si>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</si>
  <si>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</si>
  <si>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</si>
  <si>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</si>
  <si>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</si>
  <si>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The Salon </t>
  </si>
  <si>
    <t>Amigo </t>
  </si>
  <si>
    <t>Pontypool </t>
  </si>
  <si>
    <t>Trucker </t>
  </si>
  <si>
    <t>The Lords Of Salem </t>
  </si>
  <si>
    <t>Once Upon A Time In Queens </t>
  </si>
  <si>
    <t>Closer To The Moon </t>
  </si>
  <si>
    <t>Checkmate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</si>
  <si>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</si>
  <si>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</si>
  <si>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</si>
  <si>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</si>
  <si>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</si>
  <si>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</si>
  <si>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</si>
  <si>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</si>
  <si>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Eddie: The Sleepwalking Cannibal </t>
  </si>
  <si>
    <t>The Hebrew Hammer </t>
  </si>
  <si>
    <t>Friday The 13Th Part 2 </t>
  </si>
  <si>
    <t>Filly Brown </t>
  </si>
  <si>
    <t>Da Sweet Blood Of Jesus </t>
  </si>
  <si>
    <t>Sex, Lies, And Videotape </t>
  </si>
  <si>
    <t>Saw </t>
  </si>
  <si>
    <t>Super Troopers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</si>
  <si>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</si>
  <si>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</si>
  <si>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</si>
  <si>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</si>
  <si>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</si>
  <si>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</si>
  <si>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</si>
  <si>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</si>
  <si>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</si>
  <si>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The Knife Of Don Juan </t>
  </si>
  <si>
    <t>Airborne </t>
  </si>
  <si>
    <t>Waiting... </t>
  </si>
  <si>
    <t>From A Whisper To A Scream </t>
  </si>
  <si>
    <t>Beyond The Black Rainbow </t>
  </si>
  <si>
    <t>The Raid: Redemption </t>
  </si>
  <si>
    <t>Silent Running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</si>
  <si>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</si>
  <si>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</si>
  <si>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</si>
  <si>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</si>
  <si>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</si>
  <si>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</si>
  <si>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</si>
  <si>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</si>
  <si>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</si>
  <si>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</si>
  <si>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</si>
  <si>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</si>
  <si>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</si>
  <si>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</si>
  <si>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</si>
  <si>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</si>
  <si>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</si>
  <si>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</si>
  <si>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</si>
  <si>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</si>
  <si>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</si>
  <si>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</si>
  <si>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</si>
  <si>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</si>
  <si>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Orgazmo </t>
  </si>
  <si>
    <t>All The Real Girls </t>
  </si>
  <si>
    <t>Dream With The Fishes </t>
  </si>
  <si>
    <t>Blue Car </t>
  </si>
  <si>
    <t>Luminarias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</si>
  <si>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</si>
  <si>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</si>
  <si>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</si>
  <si>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</si>
  <si>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</si>
  <si>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</si>
  <si>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A Lego Brickumentary </t>
  </si>
  <si>
    <t>Hardflip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</si>
  <si>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</si>
  <si>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</si>
  <si>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</si>
  <si>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</si>
  <si>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</si>
  <si>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</si>
  <si>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</si>
  <si>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</si>
  <si>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</si>
  <si>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Loving Annabelle </t>
  </si>
  <si>
    <t>Jimmy And Judy </t>
  </si>
  <si>
    <t>Frat Party </t>
  </si>
  <si>
    <t>Proud </t>
  </si>
  <si>
    <t>Zmd: Zombies Of Mass Destruction </t>
  </si>
  <si>
    <t>Snow White: A Deadly Summer </t>
  </si>
  <si>
    <t>Doc Holliday'S Revenge </t>
  </si>
  <si>
    <t>Truth Or Die </t>
  </si>
  <si>
    <t>Fear Clinic </t>
  </si>
  <si>
    <t>Zombie Hunter </t>
  </si>
  <si>
    <t>A Fine Step 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</si>
  <si>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</si>
  <si>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</si>
  <si>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</si>
  <si>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</si>
  <si>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</si>
  <si>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</si>
  <si>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</si>
  <si>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</si>
  <si>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</si>
  <si>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</si>
  <si>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The Hammer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</si>
  <si>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</si>
  <si>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</si>
  <si>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</si>
  <si>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</si>
  <si>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</si>
  <si>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</si>
  <si>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</si>
  <si>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</si>
  <si>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Not Cool </t>
  </si>
  <si>
    <t>Dead Snow </t>
  </si>
  <si>
    <t>Saints And Soldiers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</si>
  <si>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</si>
  <si>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</si>
  <si>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</si>
  <si>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</si>
  <si>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</si>
  <si>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</si>
  <si>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</si>
  <si>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</si>
  <si>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</si>
  <si>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</si>
  <si>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Naturally Native </t>
  </si>
  <si>
    <t>Hav Plenty </t>
  </si>
  <si>
    <t>Top Hat </t>
  </si>
  <si>
    <t>The Blair Witch Project </t>
  </si>
  <si>
    <t>Woodstock </t>
  </si>
  <si>
    <t>Mercy Streets </t>
  </si>
  <si>
    <t>Broken Vessels </t>
  </si>
  <si>
    <t>The Maid'S Room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</si>
  <si>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</si>
  <si>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</si>
  <si>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</si>
  <si>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</si>
  <si>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</si>
  <si>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</si>
  <si>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</si>
  <si>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</si>
  <si>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</si>
  <si>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</si>
  <si>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</si>
  <si>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</si>
  <si>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</si>
  <si>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</si>
  <si>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</si>
  <si>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</si>
  <si>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</si>
  <si>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</si>
  <si>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</si>
  <si>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Seven Samurai </t>
  </si>
  <si>
    <t>The Other Dream Team </t>
  </si>
  <si>
    <t>Finishing The Game: The Search For A New Bruce Lee </t>
  </si>
  <si>
    <t>Rubber </t>
  </si>
  <si>
    <t>Kiss The Bride </t>
  </si>
  <si>
    <t>The Slaughter Rule </t>
  </si>
  <si>
    <t>Monsters </t>
  </si>
  <si>
    <t>The Living Wake </t>
  </si>
  <si>
    <t>Detention Of The Dead </t>
  </si>
  <si>
    <t>Girls Gone Dead </t>
  </si>
  <si>
    <t>Subconscious </t>
  </si>
  <si>
    <t>Rodeo Girl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</si>
  <si>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</si>
  <si>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</si>
  <si>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</si>
  <si>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</si>
  <si>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</si>
  <si>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</si>
  <si>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Napoleon Dynamite </t>
  </si>
  <si>
    <t>Blue Ruin </t>
  </si>
  <si>
    <t>Paranormal Activity </t>
  </si>
  <si>
    <t>Monty Python And The Holy Grail </t>
  </si>
  <si>
    <t>Quinceaã±Era </t>
  </si>
  <si>
    <t>Tarnation </t>
  </si>
  <si>
    <t>I Want Your Money </t>
  </si>
  <si>
    <t>The Beyond </t>
  </si>
  <si>
    <t>What Happens In Vegas </t>
  </si>
  <si>
    <t>Trekkies </t>
  </si>
  <si>
    <t>The Broadway Melody </t>
  </si>
  <si>
    <t>Maniac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</si>
  <si>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</si>
  <si>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</si>
  <si>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</si>
  <si>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</si>
  <si>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</si>
  <si>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</si>
  <si>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</si>
  <si>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</si>
  <si>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Nothing But A Man </t>
  </si>
  <si>
    <t>First Love, Last Rites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</si>
  <si>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</si>
  <si>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</si>
  <si>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</si>
  <si>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</si>
  <si>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</si>
  <si>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</si>
  <si>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</si>
  <si>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</si>
  <si>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</si>
  <si>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</si>
  <si>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Love And Other Catastrophes </t>
  </si>
  <si>
    <t>I Married A Strange Person! </t>
  </si>
  <si>
    <t>November </t>
  </si>
  <si>
    <t>Like Crazy </t>
  </si>
  <si>
    <t>Sugar Town </t>
  </si>
  <si>
    <t>The Canyons </t>
  </si>
  <si>
    <t>The Christmas Bunny </t>
  </si>
  <si>
    <t>Undivided </t>
  </si>
  <si>
    <t>The Frozen </t>
  </si>
  <si>
    <t>Horse Camp </t>
  </si>
  <si>
    <t>Little Big Top </t>
  </si>
  <si>
    <t>Along The Roadside </t>
  </si>
  <si>
    <t>Burn </t>
  </si>
  <si>
    <t>Urbania </t>
  </si>
  <si>
    <t>The Beast From 20,000 Fathoms </t>
  </si>
  <si>
    <t>Swingers </t>
  </si>
  <si>
    <t>A Fistful Of Dollars </t>
  </si>
  <si>
    <t>Short Cut To Nirvana: Kumbh Mela </t>
  </si>
  <si>
    <t>The Grace Card </t>
  </si>
  <si>
    <t>Middle Of Nowhere </t>
  </si>
  <si>
    <t>Call + Response </t>
  </si>
  <si>
    <t>Super Hybrid </t>
  </si>
  <si>
    <t>The Trials Of Darryl Hunt </t>
  </si>
  <si>
    <t>Archaeology Of A Woman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</si>
  <si>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</si>
  <si>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</si>
  <si>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</si>
  <si>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</si>
  <si>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</si>
  <si>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</si>
  <si>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</si>
  <si>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Horse Boy </t>
  </si>
  <si>
    <t>Top Spin </t>
  </si>
  <si>
    <t>Roger &amp; Me </t>
  </si>
  <si>
    <t>Your Sister'S Sister </t>
  </si>
  <si>
    <t>Night Of The Living Dead </t>
  </si>
  <si>
    <t>The Birth Of A Nation </t>
  </si>
  <si>
    <t>The Work And The Story </t>
  </si>
  <si>
    <t>Facing The Giants </t>
  </si>
  <si>
    <t>The Gallows </t>
  </si>
  <si>
    <t>Hollywood Shuffle </t>
  </si>
  <si>
    <t>The Lost Skeleton Of Cadavra </t>
  </si>
  <si>
    <t>Cheap Thrills </t>
  </si>
  <si>
    <t>The Past Is A Grotesque Animal </t>
  </si>
  <si>
    <t>Pi </t>
  </si>
  <si>
    <t>20 Dates </t>
  </si>
  <si>
    <t>Super Size Me </t>
  </si>
  <si>
    <t>The Fp </t>
  </si>
  <si>
    <t>Happy Christmas </t>
  </si>
  <si>
    <t>Absentia </t>
  </si>
  <si>
    <t>The Brothers Mcmullen </t>
  </si>
  <si>
    <t>Tiny Furniture </t>
  </si>
  <si>
    <t>The Call Of Cthulhu </t>
  </si>
  <si>
    <t>The Signal </t>
  </si>
  <si>
    <t>This Is Martin Bonner </t>
  </si>
  <si>
    <t>George Washington </t>
  </si>
  <si>
    <t>Smiling Fish &amp; Goat On Fire </t>
  </si>
  <si>
    <t>The Legend Of God'S Gun </t>
  </si>
  <si>
    <t>Clerks </t>
  </si>
  <si>
    <t>In The Company Of Men </t>
  </si>
  <si>
    <t>Slacker </t>
  </si>
  <si>
    <t>The Puffy Chair </t>
  </si>
  <si>
    <t>Pink Flamingos </t>
  </si>
  <si>
    <t>Clean </t>
  </si>
  <si>
    <t>The Circle </t>
  </si>
  <si>
    <t>Primer </t>
  </si>
  <si>
    <t>Cavite </t>
  </si>
  <si>
    <t>El Mariachi </t>
  </si>
  <si>
    <t>Newlyweds </t>
  </si>
  <si>
    <t>A Plague So Pleasant </t>
  </si>
  <si>
    <t>My Date With Drew </t>
  </si>
  <si>
    <t>profit</t>
  </si>
  <si>
    <t>Row Labels</t>
  </si>
  <si>
    <t>Grand Total</t>
  </si>
  <si>
    <t>Count of movies_title_clean</t>
  </si>
  <si>
    <t>Average</t>
  </si>
  <si>
    <t>Median</t>
  </si>
  <si>
    <t>Mode</t>
  </si>
  <si>
    <t>Max</t>
  </si>
  <si>
    <t>Min</t>
  </si>
  <si>
    <t>Var</t>
  </si>
  <si>
    <t>Avarage</t>
  </si>
  <si>
    <t xml:space="preserve">Median </t>
  </si>
  <si>
    <t>(All)</t>
  </si>
  <si>
    <t>Sum of imdb_score</t>
  </si>
  <si>
    <t>Stdev.s</t>
  </si>
  <si>
    <t>(blank)</t>
  </si>
  <si>
    <t>Language</t>
  </si>
  <si>
    <t>AVG_Rating</t>
  </si>
  <si>
    <t>Average of imdb_score</t>
  </si>
  <si>
    <t>Directors</t>
  </si>
  <si>
    <t>Avarage_IMDB_Rating</t>
  </si>
  <si>
    <t>correlation</t>
  </si>
  <si>
    <t>High Profit Movie</t>
  </si>
  <si>
    <t>Largest(2)</t>
  </si>
  <si>
    <t>Smallest(2)</t>
  </si>
  <si>
    <t>Movie Name</t>
  </si>
  <si>
    <t>Avatar</t>
  </si>
  <si>
    <t>Descriptive Statistics</t>
  </si>
  <si>
    <t>Descriptive Analysis</t>
  </si>
  <si>
    <t>Average Rating</t>
  </si>
  <si>
    <t>Standerd Div</t>
  </si>
  <si>
    <t xml:space="preserve">Descriptive Statistics </t>
  </si>
  <si>
    <t>Persentile</t>
  </si>
  <si>
    <t>Director Avg Status</t>
  </si>
  <si>
    <t>overall avg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</si>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</sst>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Segoe UI"/>
      <family val="2"/>
    </font>
    <font>
      <sz val="9"/>
      <color theme="1"/>
      <name val="Segoe U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0" borderId="0" xfId="0" applyNumberFormat="1"/>
    <xf numFmtId="164" fontId="0" fillId="35" borderId="0" xfId="0" applyNumberFormat="1" applyFill="1"/>
    <xf numFmtId="0" fontId="0" fillId="35" borderId="0" xfId="0" applyFill="1" applyAlignment="1">
      <alignment horizontal="left"/>
    </xf>
    <xf numFmtId="0" fontId="0" fillId="36" borderId="0" xfId="0" applyFill="1"/>
    <xf numFmtId="2" fontId="0" fillId="33" borderId="0" xfId="0" applyNumberFormat="1" applyFill="1"/>
    <xf numFmtId="0" fontId="14" fillId="35" borderId="0" xfId="0" applyFont="1" applyFill="1"/>
    <xf numFmtId="0" fontId="0" fillId="0" borderId="0" xfId="0" applyFill="1" applyBorder="1" applyAlignment="1"/>
    <xf numFmtId="0" fontId="0" fillId="0" borderId="19" xfId="0" applyFill="1" applyBorder="1" applyAlignment="1"/>
    <xf numFmtId="0" fontId="18" fillId="0" borderId="20" xfId="0" applyFont="1" applyFill="1" applyBorder="1" applyAlignment="1">
      <alignment horizontal="centerContinuous"/>
    </xf>
    <xf numFmtId="0" fontId="0" fillId="0" borderId="0" xfId="0" applyFill="1"/>
    <xf numFmtId="0" fontId="16" fillId="37" borderId="21" xfId="0" applyFont="1" applyFill="1" applyBorder="1"/>
    <xf numFmtId="0" fontId="19" fillId="33" borderId="0" xfId="0" applyFont="1" applyFill="1"/>
    <xf numFmtId="0" fontId="0" fillId="33" borderId="0" xfId="0" applyFont="1" applyFill="1"/>
    <xf numFmtId="0" fontId="18" fillId="33" borderId="20" xfId="0" applyFont="1" applyFill="1" applyBorder="1" applyAlignment="1">
      <alignment horizontal="centerContinuous"/>
    </xf>
    <xf numFmtId="0" fontId="0" fillId="33" borderId="0" xfId="0" applyFill="1" applyBorder="1" applyAlignment="1"/>
    <xf numFmtId="0" fontId="0" fillId="33" borderId="19" xfId="0" applyFill="1" applyBorder="1" applyAlignment="1"/>
    <xf numFmtId="0" fontId="20" fillId="33" borderId="0" xfId="0" applyFont="1" applyFill="1" applyAlignment="1"/>
    <xf numFmtId="0" fontId="0" fillId="33" borderId="0" xfId="0" applyFont="1" applyFill="1" applyAlignment="1"/>
    <xf numFmtId="0" fontId="16" fillId="37" borderId="0" xfId="0" applyFont="1" applyFill="1" applyBorder="1"/>
    <xf numFmtId="2" fontId="0" fillId="0" borderId="0" xfId="0" applyNumberFormat="1"/>
    <xf numFmtId="2" fontId="0" fillId="33" borderId="0" xfId="0" applyNumberFormat="1" applyFont="1" applyFill="1"/>
    <xf numFmtId="2" fontId="0" fillId="36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2" formatCode="0.0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numFmt numFmtId="164" formatCode="0.0"/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'Durantion Ana'!$B$1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'Durantion Ana'!$A$2:$A$3887</c:f>
              <c:numCache>
                <c:formatCode>General</c:formatCode>
                <c:ptCount val="388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117</c:v>
                </c:pt>
                <c:pt idx="174">
                  <c:v>156</c:v>
                </c:pt>
                <c:pt idx="175">
                  <c:v>96</c:v>
                </c:pt>
                <c:pt idx="176">
                  <c:v>107</c:v>
                </c:pt>
                <c:pt idx="177">
                  <c:v>92</c:v>
                </c:pt>
                <c:pt idx="178">
                  <c:v>115</c:v>
                </c:pt>
                <c:pt idx="179">
                  <c:v>92</c:v>
                </c:pt>
                <c:pt idx="180">
                  <c:v>117</c:v>
                </c:pt>
                <c:pt idx="181">
                  <c:v>146</c:v>
                </c:pt>
                <c:pt idx="182">
                  <c:v>115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153</c:v>
                </c:pt>
                <c:pt idx="235">
                  <c:v>120</c:v>
                </c:pt>
                <c:pt idx="236">
                  <c:v>101</c:v>
                </c:pt>
                <c:pt idx="237">
                  <c:v>91</c:v>
                </c:pt>
                <c:pt idx="238">
                  <c:v>108</c:v>
                </c:pt>
                <c:pt idx="239">
                  <c:v>112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111</c:v>
                </c:pt>
                <c:pt idx="293">
                  <c:v>102</c:v>
                </c:pt>
                <c:pt idx="294">
                  <c:v>103</c:v>
                </c:pt>
                <c:pt idx="295">
                  <c:v>121</c:v>
                </c:pt>
                <c:pt idx="296">
                  <c:v>143</c:v>
                </c:pt>
                <c:pt idx="297">
                  <c:v>240</c:v>
                </c:pt>
                <c:pt idx="298">
                  <c:v>121</c:v>
                </c:pt>
                <c:pt idx="299">
                  <c:v>129</c:v>
                </c:pt>
                <c:pt idx="300">
                  <c:v>172</c:v>
                </c:pt>
                <c:pt idx="301">
                  <c:v>101</c:v>
                </c:pt>
                <c:pt idx="302">
                  <c:v>87</c:v>
                </c:pt>
                <c:pt idx="303">
                  <c:v>101</c:v>
                </c:pt>
                <c:pt idx="304">
                  <c:v>95</c:v>
                </c:pt>
                <c:pt idx="305">
                  <c:v>102</c:v>
                </c:pt>
                <c:pt idx="306">
                  <c:v>131</c:v>
                </c:pt>
                <c:pt idx="307">
                  <c:v>114</c:v>
                </c:pt>
                <c:pt idx="308">
                  <c:v>94</c:v>
                </c:pt>
                <c:pt idx="309">
                  <c:v>122</c:v>
                </c:pt>
                <c:pt idx="310">
                  <c:v>95</c:v>
                </c:pt>
                <c:pt idx="311">
                  <c:v>115</c:v>
                </c:pt>
                <c:pt idx="312">
                  <c:v>88</c:v>
                </c:pt>
                <c:pt idx="313">
                  <c:v>110</c:v>
                </c:pt>
                <c:pt idx="314">
                  <c:v>130</c:v>
                </c:pt>
                <c:pt idx="315">
                  <c:v>216</c:v>
                </c:pt>
                <c:pt idx="316">
                  <c:v>146</c:v>
                </c:pt>
                <c:pt idx="317">
                  <c:v>85</c:v>
                </c:pt>
                <c:pt idx="318">
                  <c:v>93</c:v>
                </c:pt>
                <c:pt idx="319">
                  <c:v>152</c:v>
                </c:pt>
                <c:pt idx="320">
                  <c:v>85</c:v>
                </c:pt>
                <c:pt idx="321">
                  <c:v>126</c:v>
                </c:pt>
                <c:pt idx="322">
                  <c:v>146</c:v>
                </c:pt>
                <c:pt idx="323">
                  <c:v>89</c:v>
                </c:pt>
                <c:pt idx="324">
                  <c:v>88</c:v>
                </c:pt>
                <c:pt idx="325">
                  <c:v>105</c:v>
                </c:pt>
                <c:pt idx="326">
                  <c:v>135</c:v>
                </c:pt>
                <c:pt idx="327">
                  <c:v>100</c:v>
                </c:pt>
                <c:pt idx="328">
                  <c:v>192</c:v>
                </c:pt>
                <c:pt idx="329">
                  <c:v>172</c:v>
                </c:pt>
                <c:pt idx="330">
                  <c:v>102</c:v>
                </c:pt>
                <c:pt idx="331">
                  <c:v>100</c:v>
                </c:pt>
                <c:pt idx="332">
                  <c:v>119</c:v>
                </c:pt>
                <c:pt idx="333">
                  <c:v>92</c:v>
                </c:pt>
                <c:pt idx="334">
                  <c:v>105</c:v>
                </c:pt>
                <c:pt idx="335">
                  <c:v>107</c:v>
                </c:pt>
                <c:pt idx="336">
                  <c:v>101</c:v>
                </c:pt>
                <c:pt idx="337">
                  <c:v>137</c:v>
                </c:pt>
                <c:pt idx="338">
                  <c:v>115</c:v>
                </c:pt>
                <c:pt idx="339">
                  <c:v>124</c:v>
                </c:pt>
                <c:pt idx="340">
                  <c:v>118</c:v>
                </c:pt>
                <c:pt idx="341">
                  <c:v>98</c:v>
                </c:pt>
                <c:pt idx="342">
                  <c:v>82</c:v>
                </c:pt>
                <c:pt idx="343">
                  <c:v>98</c:v>
                </c:pt>
                <c:pt idx="344">
                  <c:v>90</c:v>
                </c:pt>
                <c:pt idx="345">
                  <c:v>130</c:v>
                </c:pt>
                <c:pt idx="346">
                  <c:v>90</c:v>
                </c:pt>
                <c:pt idx="347">
                  <c:v>94</c:v>
                </c:pt>
                <c:pt idx="348">
                  <c:v>114</c:v>
                </c:pt>
                <c:pt idx="349">
                  <c:v>94</c:v>
                </c:pt>
                <c:pt idx="350">
                  <c:v>151</c:v>
                </c:pt>
                <c:pt idx="351">
                  <c:v>88</c:v>
                </c:pt>
                <c:pt idx="352">
                  <c:v>121</c:v>
                </c:pt>
                <c:pt idx="353">
                  <c:v>158</c:v>
                </c:pt>
                <c:pt idx="354">
                  <c:v>128</c:v>
                </c:pt>
                <c:pt idx="355">
                  <c:v>128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100</c:v>
                </c:pt>
                <c:pt idx="378">
                  <c:v>129</c:v>
                </c:pt>
                <c:pt idx="379">
                  <c:v>144</c:v>
                </c:pt>
                <c:pt idx="380">
                  <c:v>110</c:v>
                </c:pt>
                <c:pt idx="381">
                  <c:v>140</c:v>
                </c:pt>
                <c:pt idx="382">
                  <c:v>113</c:v>
                </c:pt>
                <c:pt idx="383">
                  <c:v>106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106</c:v>
                </c:pt>
                <c:pt idx="410">
                  <c:v>112</c:v>
                </c:pt>
                <c:pt idx="411">
                  <c:v>135</c:v>
                </c:pt>
                <c:pt idx="412">
                  <c:v>109</c:v>
                </c:pt>
                <c:pt idx="413">
                  <c:v>86</c:v>
                </c:pt>
                <c:pt idx="414">
                  <c:v>95</c:v>
                </c:pt>
                <c:pt idx="415">
                  <c:v>107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120</c:v>
                </c:pt>
                <c:pt idx="430">
                  <c:v>116</c:v>
                </c:pt>
                <c:pt idx="431">
                  <c:v>113</c:v>
                </c:pt>
                <c:pt idx="432">
                  <c:v>87</c:v>
                </c:pt>
                <c:pt idx="433">
                  <c:v>101</c:v>
                </c:pt>
                <c:pt idx="434">
                  <c:v>110</c:v>
                </c:pt>
                <c:pt idx="435">
                  <c:v>128</c:v>
                </c:pt>
                <c:pt idx="436">
                  <c:v>138</c:v>
                </c:pt>
                <c:pt idx="437">
                  <c:v>88</c:v>
                </c:pt>
                <c:pt idx="438">
                  <c:v>91</c:v>
                </c:pt>
                <c:pt idx="439">
                  <c:v>138</c:v>
                </c:pt>
                <c:pt idx="440">
                  <c:v>99</c:v>
                </c:pt>
                <c:pt idx="441">
                  <c:v>117</c:v>
                </c:pt>
                <c:pt idx="442">
                  <c:v>117</c:v>
                </c:pt>
                <c:pt idx="443">
                  <c:v>123</c:v>
                </c:pt>
                <c:pt idx="444">
                  <c:v>118</c:v>
                </c:pt>
                <c:pt idx="445">
                  <c:v>154</c:v>
                </c:pt>
                <c:pt idx="446">
                  <c:v>118</c:v>
                </c:pt>
                <c:pt idx="447">
                  <c:v>90</c:v>
                </c:pt>
                <c:pt idx="448">
                  <c:v>113</c:v>
                </c:pt>
                <c:pt idx="449">
                  <c:v>88</c:v>
                </c:pt>
                <c:pt idx="450">
                  <c:v>93</c:v>
                </c:pt>
                <c:pt idx="451">
                  <c:v>104</c:v>
                </c:pt>
                <c:pt idx="452">
                  <c:v>135</c:v>
                </c:pt>
                <c:pt idx="453">
                  <c:v>134</c:v>
                </c:pt>
                <c:pt idx="454">
                  <c:v>98</c:v>
                </c:pt>
                <c:pt idx="455">
                  <c:v>80</c:v>
                </c:pt>
                <c:pt idx="456">
                  <c:v>83</c:v>
                </c:pt>
                <c:pt idx="457">
                  <c:v>102</c:v>
                </c:pt>
                <c:pt idx="458">
                  <c:v>130</c:v>
                </c:pt>
                <c:pt idx="459">
                  <c:v>129</c:v>
                </c:pt>
                <c:pt idx="460">
                  <c:v>89</c:v>
                </c:pt>
                <c:pt idx="461">
                  <c:v>74</c:v>
                </c:pt>
                <c:pt idx="462">
                  <c:v>96</c:v>
                </c:pt>
                <c:pt idx="463">
                  <c:v>114</c:v>
                </c:pt>
                <c:pt idx="464">
                  <c:v>99</c:v>
                </c:pt>
                <c:pt idx="465">
                  <c:v>129</c:v>
                </c:pt>
                <c:pt idx="466">
                  <c:v>113</c:v>
                </c:pt>
                <c:pt idx="467">
                  <c:v>90</c:v>
                </c:pt>
                <c:pt idx="468">
                  <c:v>118</c:v>
                </c:pt>
                <c:pt idx="469">
                  <c:v>106</c:v>
                </c:pt>
                <c:pt idx="470">
                  <c:v>89</c:v>
                </c:pt>
                <c:pt idx="471">
                  <c:v>145</c:v>
                </c:pt>
                <c:pt idx="472">
                  <c:v>114</c:v>
                </c:pt>
                <c:pt idx="473">
                  <c:v>87</c:v>
                </c:pt>
                <c:pt idx="474">
                  <c:v>119</c:v>
                </c:pt>
                <c:pt idx="475">
                  <c:v>91</c:v>
                </c:pt>
                <c:pt idx="476">
                  <c:v>118</c:v>
                </c:pt>
                <c:pt idx="477">
                  <c:v>116</c:v>
                </c:pt>
                <c:pt idx="478">
                  <c:v>177</c:v>
                </c:pt>
                <c:pt idx="479">
                  <c:v>97</c:v>
                </c:pt>
                <c:pt idx="480">
                  <c:v>106</c:v>
                </c:pt>
                <c:pt idx="481">
                  <c:v>106</c:v>
                </c:pt>
                <c:pt idx="482">
                  <c:v>94</c:v>
                </c:pt>
                <c:pt idx="483">
                  <c:v>104</c:v>
                </c:pt>
                <c:pt idx="484">
                  <c:v>102</c:v>
                </c:pt>
                <c:pt idx="485">
                  <c:v>105</c:v>
                </c:pt>
                <c:pt idx="486">
                  <c:v>135</c:v>
                </c:pt>
                <c:pt idx="487">
                  <c:v>73</c:v>
                </c:pt>
                <c:pt idx="488">
                  <c:v>94</c:v>
                </c:pt>
                <c:pt idx="489">
                  <c:v>95</c:v>
                </c:pt>
                <c:pt idx="490">
                  <c:v>124</c:v>
                </c:pt>
                <c:pt idx="491">
                  <c:v>136</c:v>
                </c:pt>
                <c:pt idx="492">
                  <c:v>91</c:v>
                </c:pt>
                <c:pt idx="493">
                  <c:v>107</c:v>
                </c:pt>
                <c:pt idx="494">
                  <c:v>108</c:v>
                </c:pt>
                <c:pt idx="495">
                  <c:v>99</c:v>
                </c:pt>
                <c:pt idx="496">
                  <c:v>92</c:v>
                </c:pt>
                <c:pt idx="497">
                  <c:v>87</c:v>
                </c:pt>
                <c:pt idx="498">
                  <c:v>110</c:v>
                </c:pt>
                <c:pt idx="499">
                  <c:v>98</c:v>
                </c:pt>
                <c:pt idx="500">
                  <c:v>154</c:v>
                </c:pt>
                <c:pt idx="501">
                  <c:v>129</c:v>
                </c:pt>
                <c:pt idx="502">
                  <c:v>86</c:v>
                </c:pt>
                <c:pt idx="503">
                  <c:v>109</c:v>
                </c:pt>
                <c:pt idx="504">
                  <c:v>104</c:v>
                </c:pt>
                <c:pt idx="505">
                  <c:v>110</c:v>
                </c:pt>
                <c:pt idx="506">
                  <c:v>136</c:v>
                </c:pt>
                <c:pt idx="507">
                  <c:v>115</c:v>
                </c:pt>
                <c:pt idx="508">
                  <c:v>99</c:v>
                </c:pt>
                <c:pt idx="509">
                  <c:v>117</c:v>
                </c:pt>
                <c:pt idx="510">
                  <c:v>125</c:v>
                </c:pt>
                <c:pt idx="511">
                  <c:v>110</c:v>
                </c:pt>
                <c:pt idx="512">
                  <c:v>125</c:v>
                </c:pt>
                <c:pt idx="513">
                  <c:v>102</c:v>
                </c:pt>
                <c:pt idx="514">
                  <c:v>128</c:v>
                </c:pt>
                <c:pt idx="515">
                  <c:v>100</c:v>
                </c:pt>
                <c:pt idx="516">
                  <c:v>124</c:v>
                </c:pt>
                <c:pt idx="517">
                  <c:v>102</c:v>
                </c:pt>
                <c:pt idx="518">
                  <c:v>90</c:v>
                </c:pt>
                <c:pt idx="519">
                  <c:v>130</c:v>
                </c:pt>
                <c:pt idx="520">
                  <c:v>118</c:v>
                </c:pt>
                <c:pt idx="521">
                  <c:v>163</c:v>
                </c:pt>
                <c:pt idx="522">
                  <c:v>142</c:v>
                </c:pt>
                <c:pt idx="523">
                  <c:v>100</c:v>
                </c:pt>
                <c:pt idx="524">
                  <c:v>116</c:v>
                </c:pt>
                <c:pt idx="525">
                  <c:v>131</c:v>
                </c:pt>
                <c:pt idx="526">
                  <c:v>91</c:v>
                </c:pt>
                <c:pt idx="527">
                  <c:v>123</c:v>
                </c:pt>
                <c:pt idx="528">
                  <c:v>134</c:v>
                </c:pt>
                <c:pt idx="529">
                  <c:v>148</c:v>
                </c:pt>
                <c:pt idx="530">
                  <c:v>110</c:v>
                </c:pt>
                <c:pt idx="531">
                  <c:v>113</c:v>
                </c:pt>
                <c:pt idx="532">
                  <c:v>94</c:v>
                </c:pt>
                <c:pt idx="533">
                  <c:v>116</c:v>
                </c:pt>
                <c:pt idx="534">
                  <c:v>99</c:v>
                </c:pt>
                <c:pt idx="535">
                  <c:v>93</c:v>
                </c:pt>
                <c:pt idx="536">
                  <c:v>113</c:v>
                </c:pt>
                <c:pt idx="537">
                  <c:v>106</c:v>
                </c:pt>
                <c:pt idx="538">
                  <c:v>91</c:v>
                </c:pt>
                <c:pt idx="539">
                  <c:v>128</c:v>
                </c:pt>
                <c:pt idx="540">
                  <c:v>98</c:v>
                </c:pt>
                <c:pt idx="541">
                  <c:v>134</c:v>
                </c:pt>
                <c:pt idx="542">
                  <c:v>97</c:v>
                </c:pt>
                <c:pt idx="543">
                  <c:v>112</c:v>
                </c:pt>
                <c:pt idx="544">
                  <c:v>153</c:v>
                </c:pt>
                <c:pt idx="545">
                  <c:v>110</c:v>
                </c:pt>
                <c:pt idx="546">
                  <c:v>122</c:v>
                </c:pt>
                <c:pt idx="547">
                  <c:v>87</c:v>
                </c:pt>
                <c:pt idx="548">
                  <c:v>178</c:v>
                </c:pt>
                <c:pt idx="549">
                  <c:v>125</c:v>
                </c:pt>
                <c:pt idx="550">
                  <c:v>87</c:v>
                </c:pt>
                <c:pt idx="551">
                  <c:v>152</c:v>
                </c:pt>
                <c:pt idx="552">
                  <c:v>116</c:v>
                </c:pt>
                <c:pt idx="553">
                  <c:v>109</c:v>
                </c:pt>
                <c:pt idx="554">
                  <c:v>108</c:v>
                </c:pt>
                <c:pt idx="555">
                  <c:v>85</c:v>
                </c:pt>
                <c:pt idx="556">
                  <c:v>106</c:v>
                </c:pt>
                <c:pt idx="557">
                  <c:v>93</c:v>
                </c:pt>
                <c:pt idx="558">
                  <c:v>117</c:v>
                </c:pt>
                <c:pt idx="559">
                  <c:v>116</c:v>
                </c:pt>
                <c:pt idx="560">
                  <c:v>132</c:v>
                </c:pt>
                <c:pt idx="561">
                  <c:v>92</c:v>
                </c:pt>
                <c:pt idx="562">
                  <c:v>139</c:v>
                </c:pt>
                <c:pt idx="563">
                  <c:v>153</c:v>
                </c:pt>
                <c:pt idx="564">
                  <c:v>142</c:v>
                </c:pt>
                <c:pt idx="565">
                  <c:v>101</c:v>
                </c:pt>
                <c:pt idx="566">
                  <c:v>124</c:v>
                </c:pt>
                <c:pt idx="567">
                  <c:v>117</c:v>
                </c:pt>
                <c:pt idx="568">
                  <c:v>141</c:v>
                </c:pt>
                <c:pt idx="569">
                  <c:v>110</c:v>
                </c:pt>
                <c:pt idx="570">
                  <c:v>109</c:v>
                </c:pt>
                <c:pt idx="571">
                  <c:v>88</c:v>
                </c:pt>
                <c:pt idx="572">
                  <c:v>124</c:v>
                </c:pt>
                <c:pt idx="573">
                  <c:v>119</c:v>
                </c:pt>
                <c:pt idx="574">
                  <c:v>103</c:v>
                </c:pt>
                <c:pt idx="575">
                  <c:v>116</c:v>
                </c:pt>
                <c:pt idx="576">
                  <c:v>125</c:v>
                </c:pt>
                <c:pt idx="577">
                  <c:v>125</c:v>
                </c:pt>
                <c:pt idx="578">
                  <c:v>146</c:v>
                </c:pt>
                <c:pt idx="579">
                  <c:v>118</c:v>
                </c:pt>
                <c:pt idx="580">
                  <c:v>171</c:v>
                </c:pt>
                <c:pt idx="581">
                  <c:v>136</c:v>
                </c:pt>
                <c:pt idx="582">
                  <c:v>92</c:v>
                </c:pt>
                <c:pt idx="583">
                  <c:v>116</c:v>
                </c:pt>
                <c:pt idx="584">
                  <c:v>127</c:v>
                </c:pt>
                <c:pt idx="585">
                  <c:v>136</c:v>
                </c:pt>
                <c:pt idx="586">
                  <c:v>111</c:v>
                </c:pt>
                <c:pt idx="587">
                  <c:v>116</c:v>
                </c:pt>
                <c:pt idx="588">
                  <c:v>113</c:v>
                </c:pt>
                <c:pt idx="589">
                  <c:v>97</c:v>
                </c:pt>
                <c:pt idx="590">
                  <c:v>88</c:v>
                </c:pt>
                <c:pt idx="591">
                  <c:v>136</c:v>
                </c:pt>
                <c:pt idx="592">
                  <c:v>125</c:v>
                </c:pt>
                <c:pt idx="593">
                  <c:v>116</c:v>
                </c:pt>
                <c:pt idx="594">
                  <c:v>98</c:v>
                </c:pt>
                <c:pt idx="595">
                  <c:v>91</c:v>
                </c:pt>
                <c:pt idx="596">
                  <c:v>97</c:v>
                </c:pt>
                <c:pt idx="597">
                  <c:v>95</c:v>
                </c:pt>
                <c:pt idx="598">
                  <c:v>88</c:v>
                </c:pt>
                <c:pt idx="599">
                  <c:v>133</c:v>
                </c:pt>
                <c:pt idx="600">
                  <c:v>106</c:v>
                </c:pt>
                <c:pt idx="601">
                  <c:v>116</c:v>
                </c:pt>
                <c:pt idx="602">
                  <c:v>115</c:v>
                </c:pt>
                <c:pt idx="603">
                  <c:v>99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87</c:v>
                </c:pt>
                <c:pt idx="608">
                  <c:v>105</c:v>
                </c:pt>
                <c:pt idx="609">
                  <c:v>125</c:v>
                </c:pt>
                <c:pt idx="610">
                  <c:v>141</c:v>
                </c:pt>
                <c:pt idx="611">
                  <c:v>121</c:v>
                </c:pt>
                <c:pt idx="612">
                  <c:v>111</c:v>
                </c:pt>
                <c:pt idx="613">
                  <c:v>157</c:v>
                </c:pt>
                <c:pt idx="614">
                  <c:v>128</c:v>
                </c:pt>
                <c:pt idx="615">
                  <c:v>105</c:v>
                </c:pt>
                <c:pt idx="616">
                  <c:v>113</c:v>
                </c:pt>
                <c:pt idx="617">
                  <c:v>121</c:v>
                </c:pt>
                <c:pt idx="618">
                  <c:v>102</c:v>
                </c:pt>
                <c:pt idx="619">
                  <c:v>169</c:v>
                </c:pt>
                <c:pt idx="620">
                  <c:v>132</c:v>
                </c:pt>
                <c:pt idx="621">
                  <c:v>127</c:v>
                </c:pt>
                <c:pt idx="622">
                  <c:v>103</c:v>
                </c:pt>
                <c:pt idx="623">
                  <c:v>136</c:v>
                </c:pt>
                <c:pt idx="624">
                  <c:v>150</c:v>
                </c:pt>
                <c:pt idx="625">
                  <c:v>136</c:v>
                </c:pt>
                <c:pt idx="626">
                  <c:v>140</c:v>
                </c:pt>
                <c:pt idx="627">
                  <c:v>113</c:v>
                </c:pt>
                <c:pt idx="628">
                  <c:v>104</c:v>
                </c:pt>
                <c:pt idx="629">
                  <c:v>158</c:v>
                </c:pt>
                <c:pt idx="630">
                  <c:v>119</c:v>
                </c:pt>
                <c:pt idx="631">
                  <c:v>106</c:v>
                </c:pt>
                <c:pt idx="632">
                  <c:v>136</c:v>
                </c:pt>
                <c:pt idx="633">
                  <c:v>95</c:v>
                </c:pt>
                <c:pt idx="634">
                  <c:v>137</c:v>
                </c:pt>
                <c:pt idx="635">
                  <c:v>130</c:v>
                </c:pt>
                <c:pt idx="636">
                  <c:v>124</c:v>
                </c:pt>
                <c:pt idx="637">
                  <c:v>108</c:v>
                </c:pt>
                <c:pt idx="638">
                  <c:v>104</c:v>
                </c:pt>
                <c:pt idx="639">
                  <c:v>129</c:v>
                </c:pt>
                <c:pt idx="640">
                  <c:v>117</c:v>
                </c:pt>
                <c:pt idx="641">
                  <c:v>99</c:v>
                </c:pt>
                <c:pt idx="642">
                  <c:v>159</c:v>
                </c:pt>
                <c:pt idx="643">
                  <c:v>118</c:v>
                </c:pt>
                <c:pt idx="644">
                  <c:v>105</c:v>
                </c:pt>
                <c:pt idx="645">
                  <c:v>103</c:v>
                </c:pt>
                <c:pt idx="646">
                  <c:v>122</c:v>
                </c:pt>
                <c:pt idx="647">
                  <c:v>143</c:v>
                </c:pt>
                <c:pt idx="648">
                  <c:v>96</c:v>
                </c:pt>
                <c:pt idx="649">
                  <c:v>111</c:v>
                </c:pt>
                <c:pt idx="650">
                  <c:v>121</c:v>
                </c:pt>
                <c:pt idx="651">
                  <c:v>135</c:v>
                </c:pt>
                <c:pt idx="652">
                  <c:v>101</c:v>
                </c:pt>
                <c:pt idx="653">
                  <c:v>151</c:v>
                </c:pt>
                <c:pt idx="654">
                  <c:v>131</c:v>
                </c:pt>
                <c:pt idx="655">
                  <c:v>100</c:v>
                </c:pt>
                <c:pt idx="656">
                  <c:v>105</c:v>
                </c:pt>
                <c:pt idx="657">
                  <c:v>92</c:v>
                </c:pt>
                <c:pt idx="658">
                  <c:v>130</c:v>
                </c:pt>
                <c:pt idx="659">
                  <c:v>100</c:v>
                </c:pt>
                <c:pt idx="660">
                  <c:v>102</c:v>
                </c:pt>
                <c:pt idx="661">
                  <c:v>133</c:v>
                </c:pt>
                <c:pt idx="662">
                  <c:v>121</c:v>
                </c:pt>
                <c:pt idx="663">
                  <c:v>147</c:v>
                </c:pt>
                <c:pt idx="664">
                  <c:v>94</c:v>
                </c:pt>
                <c:pt idx="665">
                  <c:v>94</c:v>
                </c:pt>
                <c:pt idx="666">
                  <c:v>127</c:v>
                </c:pt>
                <c:pt idx="667">
                  <c:v>212</c:v>
                </c:pt>
                <c:pt idx="668">
                  <c:v>141</c:v>
                </c:pt>
                <c:pt idx="669">
                  <c:v>103</c:v>
                </c:pt>
                <c:pt idx="670">
                  <c:v>98</c:v>
                </c:pt>
                <c:pt idx="671">
                  <c:v>116</c:v>
                </c:pt>
                <c:pt idx="672">
                  <c:v>114</c:v>
                </c:pt>
                <c:pt idx="673">
                  <c:v>87</c:v>
                </c:pt>
                <c:pt idx="674">
                  <c:v>125</c:v>
                </c:pt>
                <c:pt idx="675">
                  <c:v>187</c:v>
                </c:pt>
                <c:pt idx="676">
                  <c:v>93</c:v>
                </c:pt>
                <c:pt idx="677">
                  <c:v>95</c:v>
                </c:pt>
                <c:pt idx="678">
                  <c:v>117</c:v>
                </c:pt>
                <c:pt idx="679">
                  <c:v>106</c:v>
                </c:pt>
                <c:pt idx="680">
                  <c:v>115</c:v>
                </c:pt>
                <c:pt idx="681">
                  <c:v>189</c:v>
                </c:pt>
                <c:pt idx="682">
                  <c:v>81</c:v>
                </c:pt>
                <c:pt idx="683">
                  <c:v>149</c:v>
                </c:pt>
                <c:pt idx="684">
                  <c:v>119</c:v>
                </c:pt>
                <c:pt idx="685">
                  <c:v>130</c:v>
                </c:pt>
                <c:pt idx="686">
                  <c:v>116</c:v>
                </c:pt>
                <c:pt idx="687">
                  <c:v>103</c:v>
                </c:pt>
                <c:pt idx="688">
                  <c:v>99</c:v>
                </c:pt>
                <c:pt idx="689">
                  <c:v>92</c:v>
                </c:pt>
                <c:pt idx="690">
                  <c:v>109</c:v>
                </c:pt>
                <c:pt idx="691">
                  <c:v>87</c:v>
                </c:pt>
                <c:pt idx="692">
                  <c:v>111</c:v>
                </c:pt>
                <c:pt idx="693">
                  <c:v>101</c:v>
                </c:pt>
                <c:pt idx="694">
                  <c:v>83</c:v>
                </c:pt>
                <c:pt idx="695">
                  <c:v>113</c:v>
                </c:pt>
                <c:pt idx="696">
                  <c:v>107</c:v>
                </c:pt>
                <c:pt idx="697">
                  <c:v>94</c:v>
                </c:pt>
                <c:pt idx="698">
                  <c:v>132</c:v>
                </c:pt>
                <c:pt idx="699">
                  <c:v>140</c:v>
                </c:pt>
                <c:pt idx="700">
                  <c:v>125</c:v>
                </c:pt>
                <c:pt idx="701">
                  <c:v>111</c:v>
                </c:pt>
                <c:pt idx="702">
                  <c:v>156</c:v>
                </c:pt>
                <c:pt idx="703">
                  <c:v>170</c:v>
                </c:pt>
                <c:pt idx="704">
                  <c:v>120</c:v>
                </c:pt>
                <c:pt idx="705">
                  <c:v>100</c:v>
                </c:pt>
                <c:pt idx="706">
                  <c:v>115</c:v>
                </c:pt>
                <c:pt idx="707">
                  <c:v>130</c:v>
                </c:pt>
                <c:pt idx="708">
                  <c:v>105</c:v>
                </c:pt>
                <c:pt idx="709">
                  <c:v>111</c:v>
                </c:pt>
                <c:pt idx="710">
                  <c:v>106</c:v>
                </c:pt>
                <c:pt idx="711">
                  <c:v>89</c:v>
                </c:pt>
                <c:pt idx="712">
                  <c:v>100</c:v>
                </c:pt>
                <c:pt idx="713">
                  <c:v>91</c:v>
                </c:pt>
                <c:pt idx="714">
                  <c:v>146</c:v>
                </c:pt>
                <c:pt idx="715">
                  <c:v>98</c:v>
                </c:pt>
                <c:pt idx="716">
                  <c:v>101</c:v>
                </c:pt>
                <c:pt idx="717">
                  <c:v>94</c:v>
                </c:pt>
                <c:pt idx="718">
                  <c:v>132</c:v>
                </c:pt>
                <c:pt idx="719">
                  <c:v>115</c:v>
                </c:pt>
                <c:pt idx="720">
                  <c:v>92</c:v>
                </c:pt>
                <c:pt idx="721">
                  <c:v>124</c:v>
                </c:pt>
                <c:pt idx="722">
                  <c:v>119</c:v>
                </c:pt>
                <c:pt idx="723">
                  <c:v>124</c:v>
                </c:pt>
                <c:pt idx="724">
                  <c:v>93</c:v>
                </c:pt>
                <c:pt idx="725">
                  <c:v>98</c:v>
                </c:pt>
                <c:pt idx="726">
                  <c:v>92</c:v>
                </c:pt>
                <c:pt idx="727">
                  <c:v>105</c:v>
                </c:pt>
                <c:pt idx="728">
                  <c:v>124</c:v>
                </c:pt>
                <c:pt idx="729">
                  <c:v>99</c:v>
                </c:pt>
                <c:pt idx="730">
                  <c:v>116</c:v>
                </c:pt>
                <c:pt idx="731">
                  <c:v>124</c:v>
                </c:pt>
                <c:pt idx="732">
                  <c:v>96</c:v>
                </c:pt>
                <c:pt idx="733">
                  <c:v>104</c:v>
                </c:pt>
                <c:pt idx="734">
                  <c:v>100</c:v>
                </c:pt>
                <c:pt idx="735">
                  <c:v>115</c:v>
                </c:pt>
                <c:pt idx="736">
                  <c:v>101</c:v>
                </c:pt>
                <c:pt idx="737">
                  <c:v>113</c:v>
                </c:pt>
                <c:pt idx="738">
                  <c:v>100</c:v>
                </c:pt>
                <c:pt idx="739">
                  <c:v>134</c:v>
                </c:pt>
                <c:pt idx="740">
                  <c:v>125</c:v>
                </c:pt>
                <c:pt idx="741">
                  <c:v>94</c:v>
                </c:pt>
                <c:pt idx="742">
                  <c:v>107</c:v>
                </c:pt>
                <c:pt idx="743">
                  <c:v>91</c:v>
                </c:pt>
                <c:pt idx="744">
                  <c:v>116</c:v>
                </c:pt>
                <c:pt idx="745">
                  <c:v>100</c:v>
                </c:pt>
                <c:pt idx="746">
                  <c:v>117</c:v>
                </c:pt>
                <c:pt idx="747">
                  <c:v>110</c:v>
                </c:pt>
                <c:pt idx="748">
                  <c:v>96</c:v>
                </c:pt>
                <c:pt idx="749">
                  <c:v>101</c:v>
                </c:pt>
                <c:pt idx="750">
                  <c:v>111</c:v>
                </c:pt>
                <c:pt idx="751">
                  <c:v>117</c:v>
                </c:pt>
                <c:pt idx="752">
                  <c:v>126</c:v>
                </c:pt>
                <c:pt idx="753">
                  <c:v>152</c:v>
                </c:pt>
                <c:pt idx="754">
                  <c:v>101</c:v>
                </c:pt>
                <c:pt idx="755">
                  <c:v>87</c:v>
                </c:pt>
                <c:pt idx="756">
                  <c:v>85</c:v>
                </c:pt>
                <c:pt idx="757">
                  <c:v>130</c:v>
                </c:pt>
                <c:pt idx="758">
                  <c:v>173</c:v>
                </c:pt>
                <c:pt idx="759">
                  <c:v>104</c:v>
                </c:pt>
                <c:pt idx="760">
                  <c:v>121</c:v>
                </c:pt>
                <c:pt idx="761">
                  <c:v>140</c:v>
                </c:pt>
                <c:pt idx="762">
                  <c:v>131</c:v>
                </c:pt>
                <c:pt idx="763">
                  <c:v>91</c:v>
                </c:pt>
                <c:pt idx="764">
                  <c:v>118</c:v>
                </c:pt>
                <c:pt idx="765">
                  <c:v>130</c:v>
                </c:pt>
                <c:pt idx="766">
                  <c:v>90</c:v>
                </c:pt>
                <c:pt idx="767">
                  <c:v>103</c:v>
                </c:pt>
                <c:pt idx="768">
                  <c:v>122</c:v>
                </c:pt>
                <c:pt idx="769">
                  <c:v>106</c:v>
                </c:pt>
                <c:pt idx="770">
                  <c:v>103</c:v>
                </c:pt>
                <c:pt idx="771">
                  <c:v>107</c:v>
                </c:pt>
                <c:pt idx="772">
                  <c:v>156</c:v>
                </c:pt>
                <c:pt idx="773">
                  <c:v>127</c:v>
                </c:pt>
                <c:pt idx="774">
                  <c:v>132</c:v>
                </c:pt>
                <c:pt idx="775">
                  <c:v>108</c:v>
                </c:pt>
                <c:pt idx="776">
                  <c:v>114</c:v>
                </c:pt>
                <c:pt idx="777">
                  <c:v>133</c:v>
                </c:pt>
                <c:pt idx="778">
                  <c:v>103</c:v>
                </c:pt>
                <c:pt idx="779">
                  <c:v>95</c:v>
                </c:pt>
                <c:pt idx="780">
                  <c:v>90</c:v>
                </c:pt>
                <c:pt idx="781">
                  <c:v>87</c:v>
                </c:pt>
                <c:pt idx="782">
                  <c:v>114</c:v>
                </c:pt>
                <c:pt idx="783">
                  <c:v>103</c:v>
                </c:pt>
                <c:pt idx="784">
                  <c:v>125</c:v>
                </c:pt>
                <c:pt idx="785">
                  <c:v>97</c:v>
                </c:pt>
                <c:pt idx="786">
                  <c:v>125</c:v>
                </c:pt>
                <c:pt idx="787">
                  <c:v>136</c:v>
                </c:pt>
                <c:pt idx="788">
                  <c:v>116</c:v>
                </c:pt>
                <c:pt idx="789">
                  <c:v>103</c:v>
                </c:pt>
                <c:pt idx="790">
                  <c:v>97</c:v>
                </c:pt>
                <c:pt idx="791">
                  <c:v>96</c:v>
                </c:pt>
                <c:pt idx="792">
                  <c:v>131</c:v>
                </c:pt>
                <c:pt idx="793">
                  <c:v>95</c:v>
                </c:pt>
                <c:pt idx="794">
                  <c:v>86</c:v>
                </c:pt>
                <c:pt idx="795">
                  <c:v>142</c:v>
                </c:pt>
                <c:pt idx="796">
                  <c:v>92</c:v>
                </c:pt>
                <c:pt idx="797">
                  <c:v>108</c:v>
                </c:pt>
                <c:pt idx="798">
                  <c:v>84</c:v>
                </c:pt>
                <c:pt idx="799">
                  <c:v>188</c:v>
                </c:pt>
                <c:pt idx="800">
                  <c:v>95</c:v>
                </c:pt>
                <c:pt idx="801">
                  <c:v>118</c:v>
                </c:pt>
                <c:pt idx="802">
                  <c:v>92</c:v>
                </c:pt>
                <c:pt idx="803">
                  <c:v>74</c:v>
                </c:pt>
                <c:pt idx="804">
                  <c:v>134</c:v>
                </c:pt>
                <c:pt idx="805">
                  <c:v>101</c:v>
                </c:pt>
                <c:pt idx="806">
                  <c:v>100</c:v>
                </c:pt>
                <c:pt idx="807">
                  <c:v>132</c:v>
                </c:pt>
                <c:pt idx="808">
                  <c:v>105</c:v>
                </c:pt>
                <c:pt idx="809">
                  <c:v>123</c:v>
                </c:pt>
                <c:pt idx="810">
                  <c:v>117</c:v>
                </c:pt>
                <c:pt idx="811">
                  <c:v>98</c:v>
                </c:pt>
                <c:pt idx="812">
                  <c:v>128</c:v>
                </c:pt>
                <c:pt idx="813">
                  <c:v>114</c:v>
                </c:pt>
                <c:pt idx="814">
                  <c:v>111</c:v>
                </c:pt>
                <c:pt idx="815">
                  <c:v>85</c:v>
                </c:pt>
                <c:pt idx="816">
                  <c:v>137</c:v>
                </c:pt>
                <c:pt idx="817">
                  <c:v>97</c:v>
                </c:pt>
                <c:pt idx="818">
                  <c:v>104</c:v>
                </c:pt>
                <c:pt idx="819">
                  <c:v>110</c:v>
                </c:pt>
                <c:pt idx="820">
                  <c:v>133</c:v>
                </c:pt>
                <c:pt idx="821">
                  <c:v>94</c:v>
                </c:pt>
                <c:pt idx="822">
                  <c:v>104</c:v>
                </c:pt>
                <c:pt idx="823">
                  <c:v>91</c:v>
                </c:pt>
                <c:pt idx="824">
                  <c:v>145</c:v>
                </c:pt>
                <c:pt idx="825">
                  <c:v>135</c:v>
                </c:pt>
                <c:pt idx="826">
                  <c:v>122</c:v>
                </c:pt>
                <c:pt idx="827">
                  <c:v>110</c:v>
                </c:pt>
                <c:pt idx="828">
                  <c:v>95</c:v>
                </c:pt>
                <c:pt idx="829">
                  <c:v>102</c:v>
                </c:pt>
                <c:pt idx="830">
                  <c:v>94</c:v>
                </c:pt>
                <c:pt idx="831">
                  <c:v>126</c:v>
                </c:pt>
                <c:pt idx="832">
                  <c:v>118</c:v>
                </c:pt>
                <c:pt idx="833">
                  <c:v>99</c:v>
                </c:pt>
                <c:pt idx="834">
                  <c:v>88</c:v>
                </c:pt>
                <c:pt idx="835">
                  <c:v>141</c:v>
                </c:pt>
                <c:pt idx="836">
                  <c:v>107</c:v>
                </c:pt>
                <c:pt idx="837">
                  <c:v>116</c:v>
                </c:pt>
                <c:pt idx="838">
                  <c:v>143</c:v>
                </c:pt>
                <c:pt idx="839">
                  <c:v>114</c:v>
                </c:pt>
                <c:pt idx="840">
                  <c:v>93</c:v>
                </c:pt>
                <c:pt idx="841">
                  <c:v>280</c:v>
                </c:pt>
                <c:pt idx="842">
                  <c:v>100</c:v>
                </c:pt>
                <c:pt idx="843">
                  <c:v>107</c:v>
                </c:pt>
                <c:pt idx="844">
                  <c:v>119</c:v>
                </c:pt>
                <c:pt idx="845">
                  <c:v>95</c:v>
                </c:pt>
                <c:pt idx="846">
                  <c:v>119</c:v>
                </c:pt>
                <c:pt idx="847">
                  <c:v>133</c:v>
                </c:pt>
                <c:pt idx="848">
                  <c:v>117</c:v>
                </c:pt>
                <c:pt idx="849">
                  <c:v>123</c:v>
                </c:pt>
                <c:pt idx="850">
                  <c:v>92</c:v>
                </c:pt>
                <c:pt idx="851">
                  <c:v>170</c:v>
                </c:pt>
                <c:pt idx="852">
                  <c:v>123</c:v>
                </c:pt>
                <c:pt idx="853">
                  <c:v>110</c:v>
                </c:pt>
                <c:pt idx="854">
                  <c:v>116</c:v>
                </c:pt>
                <c:pt idx="855">
                  <c:v>121</c:v>
                </c:pt>
                <c:pt idx="856">
                  <c:v>128</c:v>
                </c:pt>
                <c:pt idx="857">
                  <c:v>99</c:v>
                </c:pt>
                <c:pt idx="858">
                  <c:v>94</c:v>
                </c:pt>
                <c:pt idx="859">
                  <c:v>127</c:v>
                </c:pt>
                <c:pt idx="860">
                  <c:v>89</c:v>
                </c:pt>
                <c:pt idx="861">
                  <c:v>123</c:v>
                </c:pt>
                <c:pt idx="862">
                  <c:v>135</c:v>
                </c:pt>
                <c:pt idx="863">
                  <c:v>118</c:v>
                </c:pt>
                <c:pt idx="864">
                  <c:v>189</c:v>
                </c:pt>
                <c:pt idx="865">
                  <c:v>172</c:v>
                </c:pt>
                <c:pt idx="866">
                  <c:v>124</c:v>
                </c:pt>
                <c:pt idx="867">
                  <c:v>141</c:v>
                </c:pt>
                <c:pt idx="868">
                  <c:v>157</c:v>
                </c:pt>
                <c:pt idx="869">
                  <c:v>106</c:v>
                </c:pt>
                <c:pt idx="870">
                  <c:v>108</c:v>
                </c:pt>
                <c:pt idx="871">
                  <c:v>125</c:v>
                </c:pt>
                <c:pt idx="872">
                  <c:v>107</c:v>
                </c:pt>
                <c:pt idx="873">
                  <c:v>215</c:v>
                </c:pt>
                <c:pt idx="874">
                  <c:v>118</c:v>
                </c:pt>
                <c:pt idx="875">
                  <c:v>118</c:v>
                </c:pt>
                <c:pt idx="876">
                  <c:v>178</c:v>
                </c:pt>
                <c:pt idx="877">
                  <c:v>92</c:v>
                </c:pt>
                <c:pt idx="878">
                  <c:v>104</c:v>
                </c:pt>
                <c:pt idx="879">
                  <c:v>116</c:v>
                </c:pt>
                <c:pt idx="880">
                  <c:v>90</c:v>
                </c:pt>
                <c:pt idx="881">
                  <c:v>130</c:v>
                </c:pt>
                <c:pt idx="882">
                  <c:v>90</c:v>
                </c:pt>
                <c:pt idx="883">
                  <c:v>106</c:v>
                </c:pt>
                <c:pt idx="884">
                  <c:v>155</c:v>
                </c:pt>
                <c:pt idx="885">
                  <c:v>139</c:v>
                </c:pt>
                <c:pt idx="886">
                  <c:v>112</c:v>
                </c:pt>
                <c:pt idx="887">
                  <c:v>139</c:v>
                </c:pt>
                <c:pt idx="888">
                  <c:v>115</c:v>
                </c:pt>
                <c:pt idx="889">
                  <c:v>143</c:v>
                </c:pt>
                <c:pt idx="890">
                  <c:v>96</c:v>
                </c:pt>
                <c:pt idx="891">
                  <c:v>112</c:v>
                </c:pt>
                <c:pt idx="892">
                  <c:v>131</c:v>
                </c:pt>
                <c:pt idx="893">
                  <c:v>116</c:v>
                </c:pt>
                <c:pt idx="894">
                  <c:v>112</c:v>
                </c:pt>
                <c:pt idx="895">
                  <c:v>123</c:v>
                </c:pt>
                <c:pt idx="896">
                  <c:v>104</c:v>
                </c:pt>
                <c:pt idx="897">
                  <c:v>107</c:v>
                </c:pt>
                <c:pt idx="898">
                  <c:v>124</c:v>
                </c:pt>
                <c:pt idx="899">
                  <c:v>96</c:v>
                </c:pt>
                <c:pt idx="900">
                  <c:v>125</c:v>
                </c:pt>
                <c:pt idx="901">
                  <c:v>129</c:v>
                </c:pt>
                <c:pt idx="902">
                  <c:v>90</c:v>
                </c:pt>
                <c:pt idx="903">
                  <c:v>109</c:v>
                </c:pt>
                <c:pt idx="904">
                  <c:v>121</c:v>
                </c:pt>
                <c:pt idx="905">
                  <c:v>95</c:v>
                </c:pt>
                <c:pt idx="906">
                  <c:v>118</c:v>
                </c:pt>
                <c:pt idx="907">
                  <c:v>80</c:v>
                </c:pt>
                <c:pt idx="908">
                  <c:v>99</c:v>
                </c:pt>
                <c:pt idx="909">
                  <c:v>133</c:v>
                </c:pt>
                <c:pt idx="910">
                  <c:v>127</c:v>
                </c:pt>
                <c:pt idx="911">
                  <c:v>106</c:v>
                </c:pt>
                <c:pt idx="912">
                  <c:v>98</c:v>
                </c:pt>
                <c:pt idx="913">
                  <c:v>132</c:v>
                </c:pt>
                <c:pt idx="914">
                  <c:v>114</c:v>
                </c:pt>
                <c:pt idx="915">
                  <c:v>78</c:v>
                </c:pt>
                <c:pt idx="916">
                  <c:v>101</c:v>
                </c:pt>
                <c:pt idx="917">
                  <c:v>113</c:v>
                </c:pt>
                <c:pt idx="918">
                  <c:v>98</c:v>
                </c:pt>
                <c:pt idx="919">
                  <c:v>124</c:v>
                </c:pt>
                <c:pt idx="920">
                  <c:v>109</c:v>
                </c:pt>
                <c:pt idx="921">
                  <c:v>128</c:v>
                </c:pt>
                <c:pt idx="922">
                  <c:v>144</c:v>
                </c:pt>
                <c:pt idx="923">
                  <c:v>95</c:v>
                </c:pt>
                <c:pt idx="924">
                  <c:v>105</c:v>
                </c:pt>
                <c:pt idx="925">
                  <c:v>121</c:v>
                </c:pt>
                <c:pt idx="926">
                  <c:v>125</c:v>
                </c:pt>
                <c:pt idx="927">
                  <c:v>129</c:v>
                </c:pt>
                <c:pt idx="928">
                  <c:v>132</c:v>
                </c:pt>
                <c:pt idx="929">
                  <c:v>118</c:v>
                </c:pt>
                <c:pt idx="930">
                  <c:v>113</c:v>
                </c:pt>
                <c:pt idx="931">
                  <c:v>140</c:v>
                </c:pt>
                <c:pt idx="932">
                  <c:v>89</c:v>
                </c:pt>
                <c:pt idx="933">
                  <c:v>104</c:v>
                </c:pt>
                <c:pt idx="934">
                  <c:v>106</c:v>
                </c:pt>
                <c:pt idx="935">
                  <c:v>141</c:v>
                </c:pt>
                <c:pt idx="936">
                  <c:v>124</c:v>
                </c:pt>
                <c:pt idx="937">
                  <c:v>98</c:v>
                </c:pt>
                <c:pt idx="938">
                  <c:v>108</c:v>
                </c:pt>
                <c:pt idx="939">
                  <c:v>114</c:v>
                </c:pt>
                <c:pt idx="940">
                  <c:v>101</c:v>
                </c:pt>
                <c:pt idx="941">
                  <c:v>93</c:v>
                </c:pt>
                <c:pt idx="942">
                  <c:v>119</c:v>
                </c:pt>
                <c:pt idx="943">
                  <c:v>119</c:v>
                </c:pt>
                <c:pt idx="944">
                  <c:v>99</c:v>
                </c:pt>
                <c:pt idx="945">
                  <c:v>137</c:v>
                </c:pt>
                <c:pt idx="946">
                  <c:v>117</c:v>
                </c:pt>
                <c:pt idx="947">
                  <c:v>87</c:v>
                </c:pt>
                <c:pt idx="948">
                  <c:v>129</c:v>
                </c:pt>
                <c:pt idx="949">
                  <c:v>115</c:v>
                </c:pt>
                <c:pt idx="950">
                  <c:v>132</c:v>
                </c:pt>
                <c:pt idx="951">
                  <c:v>131</c:v>
                </c:pt>
                <c:pt idx="952">
                  <c:v>95</c:v>
                </c:pt>
                <c:pt idx="953">
                  <c:v>125</c:v>
                </c:pt>
                <c:pt idx="954">
                  <c:v>98</c:v>
                </c:pt>
                <c:pt idx="955">
                  <c:v>110</c:v>
                </c:pt>
                <c:pt idx="956">
                  <c:v>118</c:v>
                </c:pt>
                <c:pt idx="957">
                  <c:v>101</c:v>
                </c:pt>
                <c:pt idx="958">
                  <c:v>90</c:v>
                </c:pt>
                <c:pt idx="959">
                  <c:v>119</c:v>
                </c:pt>
                <c:pt idx="960">
                  <c:v>139</c:v>
                </c:pt>
                <c:pt idx="961">
                  <c:v>130</c:v>
                </c:pt>
                <c:pt idx="962">
                  <c:v>100</c:v>
                </c:pt>
                <c:pt idx="963">
                  <c:v>114</c:v>
                </c:pt>
                <c:pt idx="964">
                  <c:v>96</c:v>
                </c:pt>
                <c:pt idx="965">
                  <c:v>110</c:v>
                </c:pt>
                <c:pt idx="966">
                  <c:v>158</c:v>
                </c:pt>
                <c:pt idx="967">
                  <c:v>102</c:v>
                </c:pt>
                <c:pt idx="968">
                  <c:v>84</c:v>
                </c:pt>
                <c:pt idx="969">
                  <c:v>115</c:v>
                </c:pt>
                <c:pt idx="970">
                  <c:v>99</c:v>
                </c:pt>
                <c:pt idx="971">
                  <c:v>135</c:v>
                </c:pt>
                <c:pt idx="972">
                  <c:v>108</c:v>
                </c:pt>
                <c:pt idx="973">
                  <c:v>127</c:v>
                </c:pt>
                <c:pt idx="974">
                  <c:v>107</c:v>
                </c:pt>
                <c:pt idx="975">
                  <c:v>95</c:v>
                </c:pt>
                <c:pt idx="976">
                  <c:v>124</c:v>
                </c:pt>
                <c:pt idx="977">
                  <c:v>109</c:v>
                </c:pt>
                <c:pt idx="978">
                  <c:v>102</c:v>
                </c:pt>
                <c:pt idx="979">
                  <c:v>88</c:v>
                </c:pt>
                <c:pt idx="980">
                  <c:v>87</c:v>
                </c:pt>
                <c:pt idx="981">
                  <c:v>104</c:v>
                </c:pt>
                <c:pt idx="982">
                  <c:v>96</c:v>
                </c:pt>
                <c:pt idx="983">
                  <c:v>85</c:v>
                </c:pt>
                <c:pt idx="984">
                  <c:v>104</c:v>
                </c:pt>
                <c:pt idx="985">
                  <c:v>190</c:v>
                </c:pt>
                <c:pt idx="986">
                  <c:v>127</c:v>
                </c:pt>
                <c:pt idx="987">
                  <c:v>120</c:v>
                </c:pt>
                <c:pt idx="988">
                  <c:v>118</c:v>
                </c:pt>
                <c:pt idx="989">
                  <c:v>112</c:v>
                </c:pt>
                <c:pt idx="990">
                  <c:v>114</c:v>
                </c:pt>
                <c:pt idx="991">
                  <c:v>137</c:v>
                </c:pt>
                <c:pt idx="992">
                  <c:v>112</c:v>
                </c:pt>
                <c:pt idx="993">
                  <c:v>120</c:v>
                </c:pt>
                <c:pt idx="994">
                  <c:v>123</c:v>
                </c:pt>
                <c:pt idx="995">
                  <c:v>93</c:v>
                </c:pt>
                <c:pt idx="996">
                  <c:v>123</c:v>
                </c:pt>
                <c:pt idx="997">
                  <c:v>122</c:v>
                </c:pt>
                <c:pt idx="998">
                  <c:v>115</c:v>
                </c:pt>
                <c:pt idx="999">
                  <c:v>123</c:v>
                </c:pt>
                <c:pt idx="1000">
                  <c:v>96</c:v>
                </c:pt>
                <c:pt idx="1001">
                  <c:v>105</c:v>
                </c:pt>
                <c:pt idx="1002">
                  <c:v>113</c:v>
                </c:pt>
                <c:pt idx="1003">
                  <c:v>132</c:v>
                </c:pt>
                <c:pt idx="1004">
                  <c:v>75</c:v>
                </c:pt>
                <c:pt idx="1005">
                  <c:v>108</c:v>
                </c:pt>
                <c:pt idx="1006">
                  <c:v>105</c:v>
                </c:pt>
                <c:pt idx="1007">
                  <c:v>102</c:v>
                </c:pt>
                <c:pt idx="1008">
                  <c:v>118</c:v>
                </c:pt>
                <c:pt idx="1009">
                  <c:v>111</c:v>
                </c:pt>
                <c:pt idx="1010">
                  <c:v>81</c:v>
                </c:pt>
                <c:pt idx="1011">
                  <c:v>116</c:v>
                </c:pt>
                <c:pt idx="1012">
                  <c:v>86</c:v>
                </c:pt>
                <c:pt idx="1013">
                  <c:v>127</c:v>
                </c:pt>
                <c:pt idx="1014">
                  <c:v>91</c:v>
                </c:pt>
                <c:pt idx="1015">
                  <c:v>98</c:v>
                </c:pt>
                <c:pt idx="1016">
                  <c:v>84</c:v>
                </c:pt>
                <c:pt idx="1017">
                  <c:v>109</c:v>
                </c:pt>
                <c:pt idx="1018">
                  <c:v>93</c:v>
                </c:pt>
                <c:pt idx="1019">
                  <c:v>113</c:v>
                </c:pt>
                <c:pt idx="1020">
                  <c:v>141</c:v>
                </c:pt>
                <c:pt idx="1021">
                  <c:v>119</c:v>
                </c:pt>
                <c:pt idx="1022">
                  <c:v>97</c:v>
                </c:pt>
                <c:pt idx="1023">
                  <c:v>117</c:v>
                </c:pt>
                <c:pt idx="1024">
                  <c:v>101</c:v>
                </c:pt>
                <c:pt idx="1025">
                  <c:v>153</c:v>
                </c:pt>
                <c:pt idx="1026">
                  <c:v>122</c:v>
                </c:pt>
                <c:pt idx="1027">
                  <c:v>102</c:v>
                </c:pt>
                <c:pt idx="1028">
                  <c:v>83</c:v>
                </c:pt>
                <c:pt idx="1029">
                  <c:v>103</c:v>
                </c:pt>
                <c:pt idx="1030">
                  <c:v>110</c:v>
                </c:pt>
                <c:pt idx="1031">
                  <c:v>136</c:v>
                </c:pt>
                <c:pt idx="1032">
                  <c:v>91</c:v>
                </c:pt>
                <c:pt idx="1033">
                  <c:v>89</c:v>
                </c:pt>
                <c:pt idx="1034">
                  <c:v>107</c:v>
                </c:pt>
                <c:pt idx="1035">
                  <c:v>129</c:v>
                </c:pt>
                <c:pt idx="1036">
                  <c:v>95</c:v>
                </c:pt>
                <c:pt idx="1037">
                  <c:v>122</c:v>
                </c:pt>
                <c:pt idx="1038">
                  <c:v>110</c:v>
                </c:pt>
                <c:pt idx="1039">
                  <c:v>135</c:v>
                </c:pt>
                <c:pt idx="1040">
                  <c:v>95</c:v>
                </c:pt>
                <c:pt idx="1041">
                  <c:v>109</c:v>
                </c:pt>
                <c:pt idx="1042">
                  <c:v>93</c:v>
                </c:pt>
                <c:pt idx="1043">
                  <c:v>94</c:v>
                </c:pt>
                <c:pt idx="1044">
                  <c:v>117</c:v>
                </c:pt>
                <c:pt idx="1045">
                  <c:v>112</c:v>
                </c:pt>
                <c:pt idx="1046">
                  <c:v>111</c:v>
                </c:pt>
                <c:pt idx="1047">
                  <c:v>96</c:v>
                </c:pt>
                <c:pt idx="1048">
                  <c:v>141</c:v>
                </c:pt>
                <c:pt idx="1049">
                  <c:v>94</c:v>
                </c:pt>
                <c:pt idx="1050">
                  <c:v>87</c:v>
                </c:pt>
                <c:pt idx="1051">
                  <c:v>88</c:v>
                </c:pt>
                <c:pt idx="1052">
                  <c:v>177</c:v>
                </c:pt>
                <c:pt idx="1053">
                  <c:v>133</c:v>
                </c:pt>
                <c:pt idx="1054">
                  <c:v>119</c:v>
                </c:pt>
                <c:pt idx="1055">
                  <c:v>102</c:v>
                </c:pt>
                <c:pt idx="1056">
                  <c:v>101</c:v>
                </c:pt>
                <c:pt idx="1057">
                  <c:v>91</c:v>
                </c:pt>
                <c:pt idx="1058">
                  <c:v>117</c:v>
                </c:pt>
                <c:pt idx="1059">
                  <c:v>86</c:v>
                </c:pt>
                <c:pt idx="1060">
                  <c:v>124</c:v>
                </c:pt>
                <c:pt idx="1061">
                  <c:v>134</c:v>
                </c:pt>
                <c:pt idx="1062">
                  <c:v>95</c:v>
                </c:pt>
                <c:pt idx="1063">
                  <c:v>100</c:v>
                </c:pt>
                <c:pt idx="1064">
                  <c:v>220</c:v>
                </c:pt>
                <c:pt idx="1065">
                  <c:v>212</c:v>
                </c:pt>
                <c:pt idx="1066">
                  <c:v>128</c:v>
                </c:pt>
                <c:pt idx="1067">
                  <c:v>106</c:v>
                </c:pt>
                <c:pt idx="1068">
                  <c:v>160</c:v>
                </c:pt>
                <c:pt idx="1069">
                  <c:v>114</c:v>
                </c:pt>
                <c:pt idx="1070">
                  <c:v>99</c:v>
                </c:pt>
                <c:pt idx="1071">
                  <c:v>74</c:v>
                </c:pt>
                <c:pt idx="1072">
                  <c:v>139</c:v>
                </c:pt>
                <c:pt idx="1073">
                  <c:v>103</c:v>
                </c:pt>
                <c:pt idx="1074">
                  <c:v>101</c:v>
                </c:pt>
                <c:pt idx="1075">
                  <c:v>130</c:v>
                </c:pt>
                <c:pt idx="1076">
                  <c:v>130</c:v>
                </c:pt>
                <c:pt idx="1077">
                  <c:v>110</c:v>
                </c:pt>
                <c:pt idx="1078">
                  <c:v>147</c:v>
                </c:pt>
                <c:pt idx="1079">
                  <c:v>96</c:v>
                </c:pt>
                <c:pt idx="1080">
                  <c:v>118</c:v>
                </c:pt>
                <c:pt idx="1081">
                  <c:v>88</c:v>
                </c:pt>
                <c:pt idx="1082">
                  <c:v>325</c:v>
                </c:pt>
                <c:pt idx="1083">
                  <c:v>102</c:v>
                </c:pt>
                <c:pt idx="1084">
                  <c:v>110</c:v>
                </c:pt>
                <c:pt idx="1085">
                  <c:v>136</c:v>
                </c:pt>
                <c:pt idx="1086">
                  <c:v>103</c:v>
                </c:pt>
                <c:pt idx="1087">
                  <c:v>103</c:v>
                </c:pt>
                <c:pt idx="1088">
                  <c:v>90</c:v>
                </c:pt>
                <c:pt idx="1089">
                  <c:v>154</c:v>
                </c:pt>
                <c:pt idx="1090">
                  <c:v>99</c:v>
                </c:pt>
                <c:pt idx="1091">
                  <c:v>93</c:v>
                </c:pt>
                <c:pt idx="1092">
                  <c:v>109</c:v>
                </c:pt>
                <c:pt idx="1093">
                  <c:v>124</c:v>
                </c:pt>
                <c:pt idx="1094">
                  <c:v>84</c:v>
                </c:pt>
                <c:pt idx="1095">
                  <c:v>90</c:v>
                </c:pt>
                <c:pt idx="1096">
                  <c:v>117</c:v>
                </c:pt>
                <c:pt idx="1097">
                  <c:v>123</c:v>
                </c:pt>
                <c:pt idx="1098">
                  <c:v>251</c:v>
                </c:pt>
                <c:pt idx="1099">
                  <c:v>105</c:v>
                </c:pt>
                <c:pt idx="1100">
                  <c:v>115</c:v>
                </c:pt>
                <c:pt idx="1101">
                  <c:v>122</c:v>
                </c:pt>
                <c:pt idx="1102">
                  <c:v>119</c:v>
                </c:pt>
                <c:pt idx="1103">
                  <c:v>81</c:v>
                </c:pt>
                <c:pt idx="1104">
                  <c:v>133</c:v>
                </c:pt>
                <c:pt idx="1105">
                  <c:v>100</c:v>
                </c:pt>
                <c:pt idx="1106">
                  <c:v>120</c:v>
                </c:pt>
                <c:pt idx="1107">
                  <c:v>104</c:v>
                </c:pt>
                <c:pt idx="1108">
                  <c:v>122</c:v>
                </c:pt>
                <c:pt idx="1109">
                  <c:v>80</c:v>
                </c:pt>
                <c:pt idx="1110">
                  <c:v>91</c:v>
                </c:pt>
                <c:pt idx="1111">
                  <c:v>112</c:v>
                </c:pt>
                <c:pt idx="1112">
                  <c:v>100</c:v>
                </c:pt>
                <c:pt idx="1113">
                  <c:v>105</c:v>
                </c:pt>
                <c:pt idx="1114">
                  <c:v>110</c:v>
                </c:pt>
                <c:pt idx="1115">
                  <c:v>144</c:v>
                </c:pt>
                <c:pt idx="1116">
                  <c:v>108</c:v>
                </c:pt>
                <c:pt idx="1117">
                  <c:v>107</c:v>
                </c:pt>
                <c:pt idx="1118">
                  <c:v>102</c:v>
                </c:pt>
                <c:pt idx="1119">
                  <c:v>100</c:v>
                </c:pt>
                <c:pt idx="1120">
                  <c:v>126</c:v>
                </c:pt>
                <c:pt idx="1121">
                  <c:v>138</c:v>
                </c:pt>
                <c:pt idx="1122">
                  <c:v>108</c:v>
                </c:pt>
                <c:pt idx="1123">
                  <c:v>105</c:v>
                </c:pt>
                <c:pt idx="1124">
                  <c:v>108</c:v>
                </c:pt>
                <c:pt idx="1125">
                  <c:v>89</c:v>
                </c:pt>
                <c:pt idx="1126">
                  <c:v>129</c:v>
                </c:pt>
                <c:pt idx="1127">
                  <c:v>84</c:v>
                </c:pt>
                <c:pt idx="1128">
                  <c:v>149</c:v>
                </c:pt>
                <c:pt idx="1129">
                  <c:v>94</c:v>
                </c:pt>
                <c:pt idx="1130">
                  <c:v>121</c:v>
                </c:pt>
                <c:pt idx="1131">
                  <c:v>128</c:v>
                </c:pt>
                <c:pt idx="1132">
                  <c:v>134</c:v>
                </c:pt>
                <c:pt idx="1133">
                  <c:v>120</c:v>
                </c:pt>
                <c:pt idx="1134">
                  <c:v>129</c:v>
                </c:pt>
                <c:pt idx="1135">
                  <c:v>89</c:v>
                </c:pt>
                <c:pt idx="1136">
                  <c:v>116</c:v>
                </c:pt>
                <c:pt idx="1137">
                  <c:v>118</c:v>
                </c:pt>
                <c:pt idx="1138">
                  <c:v>107</c:v>
                </c:pt>
                <c:pt idx="1139">
                  <c:v>155</c:v>
                </c:pt>
                <c:pt idx="1140">
                  <c:v>123</c:v>
                </c:pt>
                <c:pt idx="1141">
                  <c:v>128</c:v>
                </c:pt>
                <c:pt idx="1142">
                  <c:v>139</c:v>
                </c:pt>
                <c:pt idx="1143">
                  <c:v>109</c:v>
                </c:pt>
                <c:pt idx="1144">
                  <c:v>120</c:v>
                </c:pt>
                <c:pt idx="1145">
                  <c:v>121</c:v>
                </c:pt>
                <c:pt idx="1146">
                  <c:v>102</c:v>
                </c:pt>
                <c:pt idx="1147">
                  <c:v>117</c:v>
                </c:pt>
                <c:pt idx="1148">
                  <c:v>178</c:v>
                </c:pt>
                <c:pt idx="1149">
                  <c:v>147</c:v>
                </c:pt>
                <c:pt idx="1150">
                  <c:v>90</c:v>
                </c:pt>
                <c:pt idx="1151">
                  <c:v>105</c:v>
                </c:pt>
                <c:pt idx="1152">
                  <c:v>114</c:v>
                </c:pt>
                <c:pt idx="1153">
                  <c:v>206</c:v>
                </c:pt>
                <c:pt idx="1154">
                  <c:v>99</c:v>
                </c:pt>
                <c:pt idx="1155">
                  <c:v>123</c:v>
                </c:pt>
                <c:pt idx="1156">
                  <c:v>137</c:v>
                </c:pt>
                <c:pt idx="1157">
                  <c:v>102</c:v>
                </c:pt>
                <c:pt idx="1158">
                  <c:v>109</c:v>
                </c:pt>
                <c:pt idx="1159">
                  <c:v>82</c:v>
                </c:pt>
                <c:pt idx="1160">
                  <c:v>142</c:v>
                </c:pt>
                <c:pt idx="1161">
                  <c:v>106</c:v>
                </c:pt>
                <c:pt idx="1162">
                  <c:v>106</c:v>
                </c:pt>
                <c:pt idx="1163">
                  <c:v>108</c:v>
                </c:pt>
                <c:pt idx="1164">
                  <c:v>98</c:v>
                </c:pt>
                <c:pt idx="1165">
                  <c:v>131</c:v>
                </c:pt>
                <c:pt idx="1166">
                  <c:v>118</c:v>
                </c:pt>
                <c:pt idx="1167">
                  <c:v>113</c:v>
                </c:pt>
                <c:pt idx="1168">
                  <c:v>130</c:v>
                </c:pt>
                <c:pt idx="1169">
                  <c:v>116</c:v>
                </c:pt>
                <c:pt idx="1170">
                  <c:v>89</c:v>
                </c:pt>
                <c:pt idx="1171">
                  <c:v>139</c:v>
                </c:pt>
                <c:pt idx="1172">
                  <c:v>130</c:v>
                </c:pt>
                <c:pt idx="1173">
                  <c:v>107</c:v>
                </c:pt>
                <c:pt idx="1174">
                  <c:v>116</c:v>
                </c:pt>
                <c:pt idx="1175">
                  <c:v>96</c:v>
                </c:pt>
                <c:pt idx="1176">
                  <c:v>99</c:v>
                </c:pt>
                <c:pt idx="1177">
                  <c:v>104</c:v>
                </c:pt>
                <c:pt idx="1178">
                  <c:v>105</c:v>
                </c:pt>
                <c:pt idx="1179">
                  <c:v>101</c:v>
                </c:pt>
                <c:pt idx="1180">
                  <c:v>134</c:v>
                </c:pt>
                <c:pt idx="1181">
                  <c:v>135</c:v>
                </c:pt>
                <c:pt idx="1182">
                  <c:v>98</c:v>
                </c:pt>
                <c:pt idx="1183">
                  <c:v>155</c:v>
                </c:pt>
                <c:pt idx="1184">
                  <c:v>106</c:v>
                </c:pt>
                <c:pt idx="1185">
                  <c:v>102</c:v>
                </c:pt>
                <c:pt idx="1186">
                  <c:v>95</c:v>
                </c:pt>
                <c:pt idx="1187">
                  <c:v>103</c:v>
                </c:pt>
                <c:pt idx="1188">
                  <c:v>109</c:v>
                </c:pt>
                <c:pt idx="1189">
                  <c:v>95</c:v>
                </c:pt>
                <c:pt idx="1190">
                  <c:v>111</c:v>
                </c:pt>
                <c:pt idx="1191">
                  <c:v>123</c:v>
                </c:pt>
                <c:pt idx="1192">
                  <c:v>140</c:v>
                </c:pt>
                <c:pt idx="1193">
                  <c:v>94</c:v>
                </c:pt>
                <c:pt idx="1194">
                  <c:v>94</c:v>
                </c:pt>
                <c:pt idx="1195">
                  <c:v>92</c:v>
                </c:pt>
                <c:pt idx="1196">
                  <c:v>102</c:v>
                </c:pt>
                <c:pt idx="1197">
                  <c:v>123</c:v>
                </c:pt>
                <c:pt idx="1198">
                  <c:v>104</c:v>
                </c:pt>
                <c:pt idx="1199">
                  <c:v>102</c:v>
                </c:pt>
                <c:pt idx="1200">
                  <c:v>136</c:v>
                </c:pt>
                <c:pt idx="1201">
                  <c:v>93</c:v>
                </c:pt>
                <c:pt idx="1202">
                  <c:v>129</c:v>
                </c:pt>
                <c:pt idx="1203">
                  <c:v>107</c:v>
                </c:pt>
                <c:pt idx="1204">
                  <c:v>117</c:v>
                </c:pt>
                <c:pt idx="1205">
                  <c:v>116</c:v>
                </c:pt>
                <c:pt idx="1206">
                  <c:v>135</c:v>
                </c:pt>
                <c:pt idx="1207">
                  <c:v>107</c:v>
                </c:pt>
                <c:pt idx="1208">
                  <c:v>90</c:v>
                </c:pt>
                <c:pt idx="1209">
                  <c:v>99</c:v>
                </c:pt>
                <c:pt idx="1210">
                  <c:v>104</c:v>
                </c:pt>
                <c:pt idx="1211">
                  <c:v>115</c:v>
                </c:pt>
                <c:pt idx="1212">
                  <c:v>119</c:v>
                </c:pt>
                <c:pt idx="1213">
                  <c:v>99</c:v>
                </c:pt>
                <c:pt idx="1214">
                  <c:v>112</c:v>
                </c:pt>
                <c:pt idx="1215">
                  <c:v>128</c:v>
                </c:pt>
                <c:pt idx="1216">
                  <c:v>112</c:v>
                </c:pt>
                <c:pt idx="1217">
                  <c:v>86</c:v>
                </c:pt>
                <c:pt idx="1218">
                  <c:v>108</c:v>
                </c:pt>
                <c:pt idx="1219">
                  <c:v>128</c:v>
                </c:pt>
                <c:pt idx="1220">
                  <c:v>84</c:v>
                </c:pt>
                <c:pt idx="1221">
                  <c:v>111</c:v>
                </c:pt>
                <c:pt idx="1222">
                  <c:v>131</c:v>
                </c:pt>
                <c:pt idx="1223">
                  <c:v>123</c:v>
                </c:pt>
                <c:pt idx="1224">
                  <c:v>101</c:v>
                </c:pt>
                <c:pt idx="1225">
                  <c:v>102</c:v>
                </c:pt>
                <c:pt idx="1226">
                  <c:v>114</c:v>
                </c:pt>
                <c:pt idx="1227">
                  <c:v>107</c:v>
                </c:pt>
                <c:pt idx="1228">
                  <c:v>87</c:v>
                </c:pt>
                <c:pt idx="1229">
                  <c:v>103</c:v>
                </c:pt>
                <c:pt idx="1230">
                  <c:v>99</c:v>
                </c:pt>
                <c:pt idx="1231">
                  <c:v>122</c:v>
                </c:pt>
                <c:pt idx="1232">
                  <c:v>91</c:v>
                </c:pt>
                <c:pt idx="1233">
                  <c:v>103</c:v>
                </c:pt>
                <c:pt idx="1234">
                  <c:v>107</c:v>
                </c:pt>
                <c:pt idx="1235">
                  <c:v>106</c:v>
                </c:pt>
                <c:pt idx="1236">
                  <c:v>101</c:v>
                </c:pt>
                <c:pt idx="1237">
                  <c:v>109</c:v>
                </c:pt>
                <c:pt idx="1238">
                  <c:v>110</c:v>
                </c:pt>
                <c:pt idx="1239">
                  <c:v>89</c:v>
                </c:pt>
                <c:pt idx="1240">
                  <c:v>119</c:v>
                </c:pt>
                <c:pt idx="1241">
                  <c:v>83</c:v>
                </c:pt>
                <c:pt idx="1242">
                  <c:v>108</c:v>
                </c:pt>
                <c:pt idx="1243">
                  <c:v>102</c:v>
                </c:pt>
                <c:pt idx="1244">
                  <c:v>93</c:v>
                </c:pt>
                <c:pt idx="1245">
                  <c:v>84</c:v>
                </c:pt>
                <c:pt idx="1246">
                  <c:v>107</c:v>
                </c:pt>
                <c:pt idx="1247">
                  <c:v>91</c:v>
                </c:pt>
                <c:pt idx="1248">
                  <c:v>94</c:v>
                </c:pt>
                <c:pt idx="1249">
                  <c:v>115</c:v>
                </c:pt>
                <c:pt idx="1250">
                  <c:v>93</c:v>
                </c:pt>
                <c:pt idx="1251">
                  <c:v>105</c:v>
                </c:pt>
                <c:pt idx="1252">
                  <c:v>107</c:v>
                </c:pt>
                <c:pt idx="1253">
                  <c:v>101</c:v>
                </c:pt>
                <c:pt idx="1254">
                  <c:v>111</c:v>
                </c:pt>
                <c:pt idx="1255">
                  <c:v>113</c:v>
                </c:pt>
                <c:pt idx="1256">
                  <c:v>112</c:v>
                </c:pt>
                <c:pt idx="1257">
                  <c:v>126</c:v>
                </c:pt>
                <c:pt idx="1258">
                  <c:v>98</c:v>
                </c:pt>
                <c:pt idx="1259">
                  <c:v>107</c:v>
                </c:pt>
                <c:pt idx="1260">
                  <c:v>106</c:v>
                </c:pt>
                <c:pt idx="1261">
                  <c:v>87</c:v>
                </c:pt>
                <c:pt idx="1262">
                  <c:v>119</c:v>
                </c:pt>
                <c:pt idx="1263">
                  <c:v>110</c:v>
                </c:pt>
                <c:pt idx="1264">
                  <c:v>125</c:v>
                </c:pt>
                <c:pt idx="1265">
                  <c:v>113</c:v>
                </c:pt>
                <c:pt idx="1266">
                  <c:v>150</c:v>
                </c:pt>
                <c:pt idx="1267">
                  <c:v>108</c:v>
                </c:pt>
                <c:pt idx="1268">
                  <c:v>96</c:v>
                </c:pt>
                <c:pt idx="1269">
                  <c:v>93</c:v>
                </c:pt>
                <c:pt idx="1270">
                  <c:v>100</c:v>
                </c:pt>
                <c:pt idx="1271">
                  <c:v>118</c:v>
                </c:pt>
                <c:pt idx="1272">
                  <c:v>122</c:v>
                </c:pt>
                <c:pt idx="1273">
                  <c:v>120</c:v>
                </c:pt>
                <c:pt idx="1274">
                  <c:v>146</c:v>
                </c:pt>
                <c:pt idx="1275">
                  <c:v>115</c:v>
                </c:pt>
                <c:pt idx="1276">
                  <c:v>123</c:v>
                </c:pt>
                <c:pt idx="1277">
                  <c:v>94</c:v>
                </c:pt>
                <c:pt idx="1278">
                  <c:v>102</c:v>
                </c:pt>
                <c:pt idx="1279">
                  <c:v>98</c:v>
                </c:pt>
                <c:pt idx="1280">
                  <c:v>133</c:v>
                </c:pt>
                <c:pt idx="1281">
                  <c:v>118</c:v>
                </c:pt>
                <c:pt idx="1282">
                  <c:v>105</c:v>
                </c:pt>
                <c:pt idx="1283">
                  <c:v>109</c:v>
                </c:pt>
                <c:pt idx="1284">
                  <c:v>129</c:v>
                </c:pt>
                <c:pt idx="1285">
                  <c:v>109</c:v>
                </c:pt>
                <c:pt idx="1286">
                  <c:v>127</c:v>
                </c:pt>
                <c:pt idx="1287">
                  <c:v>118</c:v>
                </c:pt>
                <c:pt idx="1288">
                  <c:v>110</c:v>
                </c:pt>
                <c:pt idx="1289">
                  <c:v>90</c:v>
                </c:pt>
                <c:pt idx="1290">
                  <c:v>144</c:v>
                </c:pt>
                <c:pt idx="1291">
                  <c:v>130</c:v>
                </c:pt>
                <c:pt idx="1292">
                  <c:v>112</c:v>
                </c:pt>
                <c:pt idx="1293">
                  <c:v>133</c:v>
                </c:pt>
                <c:pt idx="1294">
                  <c:v>150</c:v>
                </c:pt>
                <c:pt idx="1295">
                  <c:v>110</c:v>
                </c:pt>
                <c:pt idx="1296">
                  <c:v>96</c:v>
                </c:pt>
                <c:pt idx="1297">
                  <c:v>96</c:v>
                </c:pt>
                <c:pt idx="1298">
                  <c:v>123</c:v>
                </c:pt>
                <c:pt idx="1299">
                  <c:v>188</c:v>
                </c:pt>
                <c:pt idx="1300">
                  <c:v>107</c:v>
                </c:pt>
                <c:pt idx="1301">
                  <c:v>110</c:v>
                </c:pt>
                <c:pt idx="1302">
                  <c:v>113</c:v>
                </c:pt>
                <c:pt idx="1303">
                  <c:v>122</c:v>
                </c:pt>
                <c:pt idx="1304">
                  <c:v>116</c:v>
                </c:pt>
                <c:pt idx="1305">
                  <c:v>93</c:v>
                </c:pt>
                <c:pt idx="1306">
                  <c:v>118</c:v>
                </c:pt>
                <c:pt idx="1307">
                  <c:v>93</c:v>
                </c:pt>
                <c:pt idx="1308">
                  <c:v>121</c:v>
                </c:pt>
                <c:pt idx="1309">
                  <c:v>101</c:v>
                </c:pt>
                <c:pt idx="1310">
                  <c:v>107</c:v>
                </c:pt>
                <c:pt idx="1311">
                  <c:v>124</c:v>
                </c:pt>
                <c:pt idx="1312">
                  <c:v>109</c:v>
                </c:pt>
                <c:pt idx="1313">
                  <c:v>105</c:v>
                </c:pt>
                <c:pt idx="1314">
                  <c:v>130</c:v>
                </c:pt>
                <c:pt idx="1315">
                  <c:v>127</c:v>
                </c:pt>
                <c:pt idx="1316">
                  <c:v>114</c:v>
                </c:pt>
                <c:pt idx="1317">
                  <c:v>106</c:v>
                </c:pt>
                <c:pt idx="1318">
                  <c:v>95</c:v>
                </c:pt>
                <c:pt idx="1319">
                  <c:v>81</c:v>
                </c:pt>
                <c:pt idx="1320">
                  <c:v>95</c:v>
                </c:pt>
                <c:pt idx="1321">
                  <c:v>108</c:v>
                </c:pt>
                <c:pt idx="1322">
                  <c:v>105</c:v>
                </c:pt>
                <c:pt idx="1323">
                  <c:v>95</c:v>
                </c:pt>
                <c:pt idx="1324">
                  <c:v>126</c:v>
                </c:pt>
                <c:pt idx="1325">
                  <c:v>102</c:v>
                </c:pt>
                <c:pt idx="1326">
                  <c:v>121</c:v>
                </c:pt>
                <c:pt idx="1327">
                  <c:v>129</c:v>
                </c:pt>
                <c:pt idx="1328">
                  <c:v>88</c:v>
                </c:pt>
                <c:pt idx="1329">
                  <c:v>106</c:v>
                </c:pt>
                <c:pt idx="1330">
                  <c:v>110</c:v>
                </c:pt>
                <c:pt idx="1331">
                  <c:v>109</c:v>
                </c:pt>
                <c:pt idx="1332">
                  <c:v>143</c:v>
                </c:pt>
                <c:pt idx="1333">
                  <c:v>120</c:v>
                </c:pt>
                <c:pt idx="1334">
                  <c:v>128</c:v>
                </c:pt>
                <c:pt idx="1335">
                  <c:v>123</c:v>
                </c:pt>
                <c:pt idx="1336">
                  <c:v>129</c:v>
                </c:pt>
                <c:pt idx="1337">
                  <c:v>105</c:v>
                </c:pt>
                <c:pt idx="1338">
                  <c:v>162</c:v>
                </c:pt>
                <c:pt idx="1339">
                  <c:v>138</c:v>
                </c:pt>
                <c:pt idx="1340">
                  <c:v>100</c:v>
                </c:pt>
                <c:pt idx="1341">
                  <c:v>90</c:v>
                </c:pt>
                <c:pt idx="1342">
                  <c:v>108</c:v>
                </c:pt>
                <c:pt idx="1343">
                  <c:v>101</c:v>
                </c:pt>
                <c:pt idx="1344">
                  <c:v>109</c:v>
                </c:pt>
                <c:pt idx="1345">
                  <c:v>132</c:v>
                </c:pt>
                <c:pt idx="1346">
                  <c:v>123</c:v>
                </c:pt>
                <c:pt idx="1347">
                  <c:v>87</c:v>
                </c:pt>
                <c:pt idx="1348">
                  <c:v>109</c:v>
                </c:pt>
                <c:pt idx="1349">
                  <c:v>109</c:v>
                </c:pt>
                <c:pt idx="1350">
                  <c:v>92</c:v>
                </c:pt>
                <c:pt idx="1351">
                  <c:v>125</c:v>
                </c:pt>
                <c:pt idx="1352">
                  <c:v>202</c:v>
                </c:pt>
                <c:pt idx="1353">
                  <c:v>134</c:v>
                </c:pt>
                <c:pt idx="1354">
                  <c:v>88</c:v>
                </c:pt>
                <c:pt idx="1355">
                  <c:v>92</c:v>
                </c:pt>
                <c:pt idx="1356">
                  <c:v>91</c:v>
                </c:pt>
                <c:pt idx="1357">
                  <c:v>75</c:v>
                </c:pt>
                <c:pt idx="1358">
                  <c:v>98</c:v>
                </c:pt>
                <c:pt idx="1359">
                  <c:v>147</c:v>
                </c:pt>
                <c:pt idx="1360">
                  <c:v>100</c:v>
                </c:pt>
                <c:pt idx="1361">
                  <c:v>120</c:v>
                </c:pt>
                <c:pt idx="1362">
                  <c:v>104</c:v>
                </c:pt>
                <c:pt idx="1363">
                  <c:v>103</c:v>
                </c:pt>
                <c:pt idx="1364">
                  <c:v>109</c:v>
                </c:pt>
                <c:pt idx="1365">
                  <c:v>104</c:v>
                </c:pt>
                <c:pt idx="1366">
                  <c:v>112</c:v>
                </c:pt>
                <c:pt idx="1367">
                  <c:v>95</c:v>
                </c:pt>
                <c:pt idx="1368">
                  <c:v>102</c:v>
                </c:pt>
                <c:pt idx="1369">
                  <c:v>150</c:v>
                </c:pt>
                <c:pt idx="1370">
                  <c:v>122</c:v>
                </c:pt>
                <c:pt idx="1371">
                  <c:v>101</c:v>
                </c:pt>
                <c:pt idx="1372">
                  <c:v>108</c:v>
                </c:pt>
                <c:pt idx="1373">
                  <c:v>98</c:v>
                </c:pt>
                <c:pt idx="1374">
                  <c:v>137</c:v>
                </c:pt>
                <c:pt idx="1375">
                  <c:v>112</c:v>
                </c:pt>
                <c:pt idx="1376">
                  <c:v>101</c:v>
                </c:pt>
                <c:pt idx="1377">
                  <c:v>103</c:v>
                </c:pt>
                <c:pt idx="1378">
                  <c:v>101</c:v>
                </c:pt>
                <c:pt idx="1379">
                  <c:v>112</c:v>
                </c:pt>
                <c:pt idx="1380">
                  <c:v>102</c:v>
                </c:pt>
                <c:pt idx="1381">
                  <c:v>101</c:v>
                </c:pt>
                <c:pt idx="1382">
                  <c:v>155</c:v>
                </c:pt>
                <c:pt idx="1383">
                  <c:v>109</c:v>
                </c:pt>
                <c:pt idx="1384">
                  <c:v>140</c:v>
                </c:pt>
                <c:pt idx="1385">
                  <c:v>108</c:v>
                </c:pt>
                <c:pt idx="1386">
                  <c:v>96</c:v>
                </c:pt>
                <c:pt idx="1387">
                  <c:v>123</c:v>
                </c:pt>
                <c:pt idx="1388">
                  <c:v>106</c:v>
                </c:pt>
                <c:pt idx="1389">
                  <c:v>76</c:v>
                </c:pt>
                <c:pt idx="1390">
                  <c:v>107</c:v>
                </c:pt>
                <c:pt idx="1391">
                  <c:v>82</c:v>
                </c:pt>
                <c:pt idx="1392">
                  <c:v>109</c:v>
                </c:pt>
                <c:pt idx="1393">
                  <c:v>99</c:v>
                </c:pt>
                <c:pt idx="1394">
                  <c:v>91</c:v>
                </c:pt>
                <c:pt idx="1395">
                  <c:v>87</c:v>
                </c:pt>
                <c:pt idx="1396">
                  <c:v>125</c:v>
                </c:pt>
                <c:pt idx="1397">
                  <c:v>118</c:v>
                </c:pt>
                <c:pt idx="1398">
                  <c:v>98</c:v>
                </c:pt>
                <c:pt idx="1399">
                  <c:v>92</c:v>
                </c:pt>
                <c:pt idx="1400">
                  <c:v>92</c:v>
                </c:pt>
                <c:pt idx="1401">
                  <c:v>115</c:v>
                </c:pt>
                <c:pt idx="1402">
                  <c:v>120</c:v>
                </c:pt>
                <c:pt idx="1403">
                  <c:v>111</c:v>
                </c:pt>
                <c:pt idx="1404">
                  <c:v>94</c:v>
                </c:pt>
                <c:pt idx="1405">
                  <c:v>100</c:v>
                </c:pt>
                <c:pt idx="1406">
                  <c:v>101</c:v>
                </c:pt>
                <c:pt idx="1407">
                  <c:v>139</c:v>
                </c:pt>
                <c:pt idx="1408">
                  <c:v>91</c:v>
                </c:pt>
                <c:pt idx="1409">
                  <c:v>109</c:v>
                </c:pt>
                <c:pt idx="1410">
                  <c:v>102</c:v>
                </c:pt>
                <c:pt idx="1411">
                  <c:v>103</c:v>
                </c:pt>
                <c:pt idx="1412">
                  <c:v>83</c:v>
                </c:pt>
                <c:pt idx="1413">
                  <c:v>123</c:v>
                </c:pt>
                <c:pt idx="1414">
                  <c:v>101</c:v>
                </c:pt>
                <c:pt idx="1415">
                  <c:v>117</c:v>
                </c:pt>
                <c:pt idx="1416">
                  <c:v>114</c:v>
                </c:pt>
                <c:pt idx="1417">
                  <c:v>330</c:v>
                </c:pt>
                <c:pt idx="1418">
                  <c:v>121</c:v>
                </c:pt>
                <c:pt idx="1419">
                  <c:v>114</c:v>
                </c:pt>
                <c:pt idx="1420">
                  <c:v>148</c:v>
                </c:pt>
                <c:pt idx="1421">
                  <c:v>113</c:v>
                </c:pt>
                <c:pt idx="1422">
                  <c:v>91</c:v>
                </c:pt>
                <c:pt idx="1423">
                  <c:v>139</c:v>
                </c:pt>
                <c:pt idx="1424">
                  <c:v>96</c:v>
                </c:pt>
                <c:pt idx="1425">
                  <c:v>102</c:v>
                </c:pt>
                <c:pt idx="1426">
                  <c:v>96</c:v>
                </c:pt>
                <c:pt idx="1427">
                  <c:v>101</c:v>
                </c:pt>
                <c:pt idx="1428">
                  <c:v>128</c:v>
                </c:pt>
                <c:pt idx="1429">
                  <c:v>109</c:v>
                </c:pt>
                <c:pt idx="1430">
                  <c:v>114</c:v>
                </c:pt>
                <c:pt idx="1431">
                  <c:v>105</c:v>
                </c:pt>
                <c:pt idx="1432">
                  <c:v>141</c:v>
                </c:pt>
                <c:pt idx="1433">
                  <c:v>138</c:v>
                </c:pt>
                <c:pt idx="1434">
                  <c:v>101</c:v>
                </c:pt>
                <c:pt idx="1435">
                  <c:v>99</c:v>
                </c:pt>
                <c:pt idx="1436">
                  <c:v>89</c:v>
                </c:pt>
                <c:pt idx="1437">
                  <c:v>99</c:v>
                </c:pt>
                <c:pt idx="1438">
                  <c:v>105</c:v>
                </c:pt>
                <c:pt idx="1439">
                  <c:v>97</c:v>
                </c:pt>
                <c:pt idx="1440">
                  <c:v>140</c:v>
                </c:pt>
                <c:pt idx="1441">
                  <c:v>118</c:v>
                </c:pt>
                <c:pt idx="1442">
                  <c:v>94</c:v>
                </c:pt>
                <c:pt idx="1443">
                  <c:v>124</c:v>
                </c:pt>
                <c:pt idx="1444">
                  <c:v>134</c:v>
                </c:pt>
                <c:pt idx="1445">
                  <c:v>113</c:v>
                </c:pt>
                <c:pt idx="1446">
                  <c:v>124</c:v>
                </c:pt>
                <c:pt idx="1447">
                  <c:v>97</c:v>
                </c:pt>
                <c:pt idx="1448">
                  <c:v>123</c:v>
                </c:pt>
                <c:pt idx="1449">
                  <c:v>99</c:v>
                </c:pt>
                <c:pt idx="1450">
                  <c:v>101</c:v>
                </c:pt>
                <c:pt idx="1451">
                  <c:v>92</c:v>
                </c:pt>
                <c:pt idx="1452">
                  <c:v>131</c:v>
                </c:pt>
                <c:pt idx="1453">
                  <c:v>107</c:v>
                </c:pt>
                <c:pt idx="1454">
                  <c:v>103</c:v>
                </c:pt>
                <c:pt idx="1455">
                  <c:v>129</c:v>
                </c:pt>
                <c:pt idx="1456">
                  <c:v>107</c:v>
                </c:pt>
                <c:pt idx="1457">
                  <c:v>89</c:v>
                </c:pt>
                <c:pt idx="1458">
                  <c:v>113</c:v>
                </c:pt>
                <c:pt idx="1459">
                  <c:v>93</c:v>
                </c:pt>
                <c:pt idx="1460">
                  <c:v>120</c:v>
                </c:pt>
                <c:pt idx="1461">
                  <c:v>98</c:v>
                </c:pt>
                <c:pt idx="1462">
                  <c:v>105</c:v>
                </c:pt>
                <c:pt idx="1463">
                  <c:v>98</c:v>
                </c:pt>
                <c:pt idx="1464">
                  <c:v>96</c:v>
                </c:pt>
                <c:pt idx="1465">
                  <c:v>87</c:v>
                </c:pt>
                <c:pt idx="1466">
                  <c:v>107</c:v>
                </c:pt>
                <c:pt idx="1467">
                  <c:v>90</c:v>
                </c:pt>
                <c:pt idx="1468">
                  <c:v>121</c:v>
                </c:pt>
                <c:pt idx="1469">
                  <c:v>119</c:v>
                </c:pt>
                <c:pt idx="1470">
                  <c:v>107</c:v>
                </c:pt>
                <c:pt idx="1471">
                  <c:v>110</c:v>
                </c:pt>
                <c:pt idx="1472">
                  <c:v>100</c:v>
                </c:pt>
                <c:pt idx="1473">
                  <c:v>75</c:v>
                </c:pt>
                <c:pt idx="1474">
                  <c:v>132</c:v>
                </c:pt>
                <c:pt idx="1475">
                  <c:v>105</c:v>
                </c:pt>
                <c:pt idx="1476">
                  <c:v>289</c:v>
                </c:pt>
                <c:pt idx="1477">
                  <c:v>102</c:v>
                </c:pt>
                <c:pt idx="1478">
                  <c:v>143</c:v>
                </c:pt>
                <c:pt idx="1479">
                  <c:v>113</c:v>
                </c:pt>
                <c:pt idx="1480">
                  <c:v>161</c:v>
                </c:pt>
                <c:pt idx="1481">
                  <c:v>138</c:v>
                </c:pt>
                <c:pt idx="1482">
                  <c:v>126</c:v>
                </c:pt>
                <c:pt idx="1483">
                  <c:v>99</c:v>
                </c:pt>
                <c:pt idx="1484">
                  <c:v>101</c:v>
                </c:pt>
                <c:pt idx="1485">
                  <c:v>103</c:v>
                </c:pt>
                <c:pt idx="1486">
                  <c:v>118</c:v>
                </c:pt>
                <c:pt idx="1487">
                  <c:v>116</c:v>
                </c:pt>
                <c:pt idx="1488">
                  <c:v>99</c:v>
                </c:pt>
                <c:pt idx="1489">
                  <c:v>105</c:v>
                </c:pt>
                <c:pt idx="1490">
                  <c:v>113</c:v>
                </c:pt>
                <c:pt idx="1491">
                  <c:v>93</c:v>
                </c:pt>
                <c:pt idx="1492">
                  <c:v>108</c:v>
                </c:pt>
                <c:pt idx="1493">
                  <c:v>74</c:v>
                </c:pt>
                <c:pt idx="1494">
                  <c:v>116</c:v>
                </c:pt>
                <c:pt idx="1495">
                  <c:v>104</c:v>
                </c:pt>
                <c:pt idx="1496">
                  <c:v>106</c:v>
                </c:pt>
                <c:pt idx="1497">
                  <c:v>120</c:v>
                </c:pt>
                <c:pt idx="1498">
                  <c:v>135</c:v>
                </c:pt>
                <c:pt idx="1499">
                  <c:v>132</c:v>
                </c:pt>
                <c:pt idx="1500">
                  <c:v>92</c:v>
                </c:pt>
                <c:pt idx="1501">
                  <c:v>99</c:v>
                </c:pt>
                <c:pt idx="1502">
                  <c:v>90</c:v>
                </c:pt>
                <c:pt idx="1503">
                  <c:v>111</c:v>
                </c:pt>
                <c:pt idx="1504">
                  <c:v>103</c:v>
                </c:pt>
                <c:pt idx="1505">
                  <c:v>127</c:v>
                </c:pt>
                <c:pt idx="1506">
                  <c:v>112</c:v>
                </c:pt>
                <c:pt idx="1507">
                  <c:v>87</c:v>
                </c:pt>
                <c:pt idx="1508">
                  <c:v>138</c:v>
                </c:pt>
                <c:pt idx="1509">
                  <c:v>132</c:v>
                </c:pt>
                <c:pt idx="1510">
                  <c:v>103</c:v>
                </c:pt>
                <c:pt idx="1511">
                  <c:v>123</c:v>
                </c:pt>
                <c:pt idx="1512">
                  <c:v>111</c:v>
                </c:pt>
                <c:pt idx="1513">
                  <c:v>102</c:v>
                </c:pt>
                <c:pt idx="1514">
                  <c:v>78</c:v>
                </c:pt>
                <c:pt idx="1515">
                  <c:v>132</c:v>
                </c:pt>
                <c:pt idx="1516">
                  <c:v>133</c:v>
                </c:pt>
                <c:pt idx="1517">
                  <c:v>108</c:v>
                </c:pt>
                <c:pt idx="1518">
                  <c:v>125</c:v>
                </c:pt>
                <c:pt idx="1519">
                  <c:v>98</c:v>
                </c:pt>
                <c:pt idx="1520">
                  <c:v>119</c:v>
                </c:pt>
                <c:pt idx="1521">
                  <c:v>87</c:v>
                </c:pt>
                <c:pt idx="1522">
                  <c:v>91</c:v>
                </c:pt>
                <c:pt idx="1523">
                  <c:v>100</c:v>
                </c:pt>
                <c:pt idx="1524">
                  <c:v>118</c:v>
                </c:pt>
                <c:pt idx="1525">
                  <c:v>109</c:v>
                </c:pt>
                <c:pt idx="1526">
                  <c:v>99</c:v>
                </c:pt>
                <c:pt idx="1527">
                  <c:v>114</c:v>
                </c:pt>
                <c:pt idx="1528">
                  <c:v>89</c:v>
                </c:pt>
                <c:pt idx="1529">
                  <c:v>95</c:v>
                </c:pt>
                <c:pt idx="1530">
                  <c:v>98</c:v>
                </c:pt>
                <c:pt idx="1531">
                  <c:v>94</c:v>
                </c:pt>
                <c:pt idx="1532">
                  <c:v>85</c:v>
                </c:pt>
                <c:pt idx="1533">
                  <c:v>124</c:v>
                </c:pt>
                <c:pt idx="1534">
                  <c:v>131</c:v>
                </c:pt>
                <c:pt idx="1535">
                  <c:v>107</c:v>
                </c:pt>
                <c:pt idx="1536">
                  <c:v>99</c:v>
                </c:pt>
                <c:pt idx="1537">
                  <c:v>83</c:v>
                </c:pt>
                <c:pt idx="1538">
                  <c:v>131</c:v>
                </c:pt>
                <c:pt idx="1539">
                  <c:v>85</c:v>
                </c:pt>
                <c:pt idx="1540">
                  <c:v>126</c:v>
                </c:pt>
                <c:pt idx="1541">
                  <c:v>123</c:v>
                </c:pt>
                <c:pt idx="1542">
                  <c:v>105</c:v>
                </c:pt>
                <c:pt idx="1543">
                  <c:v>125</c:v>
                </c:pt>
                <c:pt idx="1544">
                  <c:v>77</c:v>
                </c:pt>
                <c:pt idx="1545">
                  <c:v>121</c:v>
                </c:pt>
                <c:pt idx="1546">
                  <c:v>124</c:v>
                </c:pt>
                <c:pt idx="1547">
                  <c:v>99</c:v>
                </c:pt>
                <c:pt idx="1548">
                  <c:v>112</c:v>
                </c:pt>
                <c:pt idx="1549">
                  <c:v>111</c:v>
                </c:pt>
                <c:pt idx="1550">
                  <c:v>107</c:v>
                </c:pt>
                <c:pt idx="1551">
                  <c:v>104</c:v>
                </c:pt>
                <c:pt idx="1552">
                  <c:v>113</c:v>
                </c:pt>
                <c:pt idx="1553">
                  <c:v>113</c:v>
                </c:pt>
                <c:pt idx="1554">
                  <c:v>95</c:v>
                </c:pt>
                <c:pt idx="1555">
                  <c:v>86</c:v>
                </c:pt>
                <c:pt idx="1556">
                  <c:v>126</c:v>
                </c:pt>
                <c:pt idx="1557">
                  <c:v>101</c:v>
                </c:pt>
                <c:pt idx="1558">
                  <c:v>102</c:v>
                </c:pt>
                <c:pt idx="1559">
                  <c:v>111</c:v>
                </c:pt>
                <c:pt idx="1560">
                  <c:v>95</c:v>
                </c:pt>
                <c:pt idx="1561">
                  <c:v>98</c:v>
                </c:pt>
                <c:pt idx="1562">
                  <c:v>100</c:v>
                </c:pt>
                <c:pt idx="1563">
                  <c:v>118</c:v>
                </c:pt>
                <c:pt idx="1564">
                  <c:v>125</c:v>
                </c:pt>
                <c:pt idx="1565">
                  <c:v>94</c:v>
                </c:pt>
                <c:pt idx="1566">
                  <c:v>79</c:v>
                </c:pt>
                <c:pt idx="1567">
                  <c:v>106</c:v>
                </c:pt>
                <c:pt idx="1568">
                  <c:v>63</c:v>
                </c:pt>
                <c:pt idx="1569">
                  <c:v>85</c:v>
                </c:pt>
                <c:pt idx="1570">
                  <c:v>108</c:v>
                </c:pt>
                <c:pt idx="1571">
                  <c:v>139</c:v>
                </c:pt>
                <c:pt idx="1572">
                  <c:v>127</c:v>
                </c:pt>
                <c:pt idx="1573">
                  <c:v>106</c:v>
                </c:pt>
                <c:pt idx="1574">
                  <c:v>95</c:v>
                </c:pt>
                <c:pt idx="1575">
                  <c:v>118</c:v>
                </c:pt>
                <c:pt idx="1576">
                  <c:v>108</c:v>
                </c:pt>
                <c:pt idx="1577">
                  <c:v>105</c:v>
                </c:pt>
                <c:pt idx="1578">
                  <c:v>131</c:v>
                </c:pt>
                <c:pt idx="1579">
                  <c:v>104</c:v>
                </c:pt>
                <c:pt idx="1580">
                  <c:v>133</c:v>
                </c:pt>
                <c:pt idx="1581">
                  <c:v>94</c:v>
                </c:pt>
                <c:pt idx="1582">
                  <c:v>109</c:v>
                </c:pt>
                <c:pt idx="1583">
                  <c:v>96</c:v>
                </c:pt>
                <c:pt idx="1584">
                  <c:v>105</c:v>
                </c:pt>
                <c:pt idx="1585">
                  <c:v>99</c:v>
                </c:pt>
                <c:pt idx="1586">
                  <c:v>112</c:v>
                </c:pt>
                <c:pt idx="1587">
                  <c:v>108</c:v>
                </c:pt>
                <c:pt idx="1588">
                  <c:v>126</c:v>
                </c:pt>
                <c:pt idx="1589">
                  <c:v>98</c:v>
                </c:pt>
                <c:pt idx="1590">
                  <c:v>104</c:v>
                </c:pt>
                <c:pt idx="1591">
                  <c:v>110</c:v>
                </c:pt>
                <c:pt idx="1592">
                  <c:v>130</c:v>
                </c:pt>
                <c:pt idx="1593">
                  <c:v>93</c:v>
                </c:pt>
                <c:pt idx="1594">
                  <c:v>96</c:v>
                </c:pt>
                <c:pt idx="1595">
                  <c:v>114</c:v>
                </c:pt>
                <c:pt idx="1596">
                  <c:v>106</c:v>
                </c:pt>
                <c:pt idx="1597">
                  <c:v>150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107</c:v>
                </c:pt>
                <c:pt idx="1602">
                  <c:v>102</c:v>
                </c:pt>
                <c:pt idx="1603">
                  <c:v>101</c:v>
                </c:pt>
                <c:pt idx="1604">
                  <c:v>86</c:v>
                </c:pt>
                <c:pt idx="1605">
                  <c:v>108</c:v>
                </c:pt>
                <c:pt idx="1606">
                  <c:v>123</c:v>
                </c:pt>
                <c:pt idx="1607">
                  <c:v>88</c:v>
                </c:pt>
                <c:pt idx="1608">
                  <c:v>109</c:v>
                </c:pt>
                <c:pt idx="1609">
                  <c:v>122</c:v>
                </c:pt>
                <c:pt idx="1610">
                  <c:v>251</c:v>
                </c:pt>
                <c:pt idx="1611">
                  <c:v>118</c:v>
                </c:pt>
                <c:pt idx="1612">
                  <c:v>131</c:v>
                </c:pt>
                <c:pt idx="1613">
                  <c:v>109</c:v>
                </c:pt>
                <c:pt idx="1614">
                  <c:v>88</c:v>
                </c:pt>
                <c:pt idx="1615">
                  <c:v>103</c:v>
                </c:pt>
                <c:pt idx="1616">
                  <c:v>87</c:v>
                </c:pt>
                <c:pt idx="1617">
                  <c:v>160</c:v>
                </c:pt>
                <c:pt idx="1618">
                  <c:v>121</c:v>
                </c:pt>
                <c:pt idx="1619">
                  <c:v>129</c:v>
                </c:pt>
                <c:pt idx="1620">
                  <c:v>115</c:v>
                </c:pt>
                <c:pt idx="1621">
                  <c:v>153</c:v>
                </c:pt>
                <c:pt idx="1622">
                  <c:v>128</c:v>
                </c:pt>
                <c:pt idx="1623">
                  <c:v>89</c:v>
                </c:pt>
                <c:pt idx="1624">
                  <c:v>122</c:v>
                </c:pt>
                <c:pt idx="1625">
                  <c:v>99</c:v>
                </c:pt>
                <c:pt idx="1626">
                  <c:v>99</c:v>
                </c:pt>
                <c:pt idx="1627">
                  <c:v>147</c:v>
                </c:pt>
                <c:pt idx="1628">
                  <c:v>112</c:v>
                </c:pt>
                <c:pt idx="1629">
                  <c:v>88</c:v>
                </c:pt>
                <c:pt idx="1630">
                  <c:v>94</c:v>
                </c:pt>
                <c:pt idx="1631">
                  <c:v>90</c:v>
                </c:pt>
                <c:pt idx="1632">
                  <c:v>167</c:v>
                </c:pt>
                <c:pt idx="1633">
                  <c:v>118</c:v>
                </c:pt>
                <c:pt idx="1634">
                  <c:v>83</c:v>
                </c:pt>
                <c:pt idx="1635">
                  <c:v>104</c:v>
                </c:pt>
                <c:pt idx="1636">
                  <c:v>102</c:v>
                </c:pt>
                <c:pt idx="1637">
                  <c:v>131</c:v>
                </c:pt>
                <c:pt idx="1638">
                  <c:v>101</c:v>
                </c:pt>
                <c:pt idx="1639">
                  <c:v>130</c:v>
                </c:pt>
                <c:pt idx="1640">
                  <c:v>120</c:v>
                </c:pt>
                <c:pt idx="1641">
                  <c:v>135</c:v>
                </c:pt>
                <c:pt idx="1642">
                  <c:v>110</c:v>
                </c:pt>
                <c:pt idx="1643">
                  <c:v>103</c:v>
                </c:pt>
                <c:pt idx="1644">
                  <c:v>110</c:v>
                </c:pt>
                <c:pt idx="1645">
                  <c:v>91</c:v>
                </c:pt>
                <c:pt idx="1646">
                  <c:v>105</c:v>
                </c:pt>
                <c:pt idx="1647">
                  <c:v>127</c:v>
                </c:pt>
                <c:pt idx="1648">
                  <c:v>82</c:v>
                </c:pt>
                <c:pt idx="1649">
                  <c:v>99</c:v>
                </c:pt>
                <c:pt idx="1650">
                  <c:v>90</c:v>
                </c:pt>
                <c:pt idx="1651">
                  <c:v>115</c:v>
                </c:pt>
                <c:pt idx="1652">
                  <c:v>96</c:v>
                </c:pt>
                <c:pt idx="1653">
                  <c:v>104</c:v>
                </c:pt>
                <c:pt idx="1654">
                  <c:v>117</c:v>
                </c:pt>
                <c:pt idx="1655">
                  <c:v>83</c:v>
                </c:pt>
                <c:pt idx="1656">
                  <c:v>99</c:v>
                </c:pt>
                <c:pt idx="1657">
                  <c:v>81</c:v>
                </c:pt>
                <c:pt idx="1658">
                  <c:v>135</c:v>
                </c:pt>
                <c:pt idx="1659">
                  <c:v>117</c:v>
                </c:pt>
                <c:pt idx="1660">
                  <c:v>139</c:v>
                </c:pt>
                <c:pt idx="1661">
                  <c:v>123</c:v>
                </c:pt>
                <c:pt idx="1662">
                  <c:v>117</c:v>
                </c:pt>
                <c:pt idx="1663">
                  <c:v>97</c:v>
                </c:pt>
                <c:pt idx="1664">
                  <c:v>103</c:v>
                </c:pt>
                <c:pt idx="1665">
                  <c:v>119</c:v>
                </c:pt>
                <c:pt idx="1666">
                  <c:v>94</c:v>
                </c:pt>
                <c:pt idx="1667">
                  <c:v>89</c:v>
                </c:pt>
                <c:pt idx="1668">
                  <c:v>98</c:v>
                </c:pt>
                <c:pt idx="1669">
                  <c:v>107</c:v>
                </c:pt>
                <c:pt idx="1670">
                  <c:v>108</c:v>
                </c:pt>
                <c:pt idx="1671">
                  <c:v>134</c:v>
                </c:pt>
                <c:pt idx="1672">
                  <c:v>110</c:v>
                </c:pt>
                <c:pt idx="1673">
                  <c:v>103</c:v>
                </c:pt>
                <c:pt idx="1674">
                  <c:v>100</c:v>
                </c:pt>
                <c:pt idx="1675">
                  <c:v>131</c:v>
                </c:pt>
                <c:pt idx="1676">
                  <c:v>133</c:v>
                </c:pt>
                <c:pt idx="1677">
                  <c:v>109</c:v>
                </c:pt>
                <c:pt idx="1678">
                  <c:v>114</c:v>
                </c:pt>
                <c:pt idx="1679">
                  <c:v>164</c:v>
                </c:pt>
                <c:pt idx="1680">
                  <c:v>92</c:v>
                </c:pt>
                <c:pt idx="1681">
                  <c:v>122</c:v>
                </c:pt>
                <c:pt idx="1682">
                  <c:v>110</c:v>
                </c:pt>
                <c:pt idx="1683">
                  <c:v>116</c:v>
                </c:pt>
                <c:pt idx="1684">
                  <c:v>106</c:v>
                </c:pt>
                <c:pt idx="1685">
                  <c:v>115</c:v>
                </c:pt>
                <c:pt idx="1686">
                  <c:v>148</c:v>
                </c:pt>
                <c:pt idx="1687">
                  <c:v>118</c:v>
                </c:pt>
                <c:pt idx="1688">
                  <c:v>101</c:v>
                </c:pt>
                <c:pt idx="1689">
                  <c:v>82</c:v>
                </c:pt>
                <c:pt idx="1690">
                  <c:v>110</c:v>
                </c:pt>
                <c:pt idx="1691">
                  <c:v>193</c:v>
                </c:pt>
                <c:pt idx="1692">
                  <c:v>130</c:v>
                </c:pt>
                <c:pt idx="1693">
                  <c:v>111</c:v>
                </c:pt>
                <c:pt idx="1694">
                  <c:v>110</c:v>
                </c:pt>
                <c:pt idx="1695">
                  <c:v>123</c:v>
                </c:pt>
                <c:pt idx="1696">
                  <c:v>109</c:v>
                </c:pt>
                <c:pt idx="1697">
                  <c:v>99</c:v>
                </c:pt>
                <c:pt idx="1698">
                  <c:v>106</c:v>
                </c:pt>
                <c:pt idx="1699">
                  <c:v>89</c:v>
                </c:pt>
                <c:pt idx="1700">
                  <c:v>98</c:v>
                </c:pt>
                <c:pt idx="1701">
                  <c:v>93</c:v>
                </c:pt>
                <c:pt idx="1702">
                  <c:v>112</c:v>
                </c:pt>
                <c:pt idx="1703">
                  <c:v>101</c:v>
                </c:pt>
                <c:pt idx="1704">
                  <c:v>104</c:v>
                </c:pt>
                <c:pt idx="1705">
                  <c:v>120</c:v>
                </c:pt>
                <c:pt idx="1706">
                  <c:v>91</c:v>
                </c:pt>
                <c:pt idx="1707">
                  <c:v>97</c:v>
                </c:pt>
                <c:pt idx="1708">
                  <c:v>133</c:v>
                </c:pt>
                <c:pt idx="1709">
                  <c:v>123</c:v>
                </c:pt>
                <c:pt idx="1710">
                  <c:v>114</c:v>
                </c:pt>
                <c:pt idx="1711">
                  <c:v>111</c:v>
                </c:pt>
                <c:pt idx="1712">
                  <c:v>117</c:v>
                </c:pt>
                <c:pt idx="1713">
                  <c:v>121</c:v>
                </c:pt>
                <c:pt idx="1714">
                  <c:v>139</c:v>
                </c:pt>
                <c:pt idx="1715">
                  <c:v>115</c:v>
                </c:pt>
                <c:pt idx="1716">
                  <c:v>175</c:v>
                </c:pt>
                <c:pt idx="1717">
                  <c:v>85</c:v>
                </c:pt>
                <c:pt idx="1718">
                  <c:v>90</c:v>
                </c:pt>
                <c:pt idx="1719">
                  <c:v>107</c:v>
                </c:pt>
                <c:pt idx="1720">
                  <c:v>100</c:v>
                </c:pt>
                <c:pt idx="1721">
                  <c:v>129</c:v>
                </c:pt>
                <c:pt idx="1722">
                  <c:v>109</c:v>
                </c:pt>
                <c:pt idx="1723">
                  <c:v>94</c:v>
                </c:pt>
                <c:pt idx="1724">
                  <c:v>133</c:v>
                </c:pt>
                <c:pt idx="1725">
                  <c:v>105</c:v>
                </c:pt>
                <c:pt idx="1726">
                  <c:v>100</c:v>
                </c:pt>
                <c:pt idx="1727">
                  <c:v>113</c:v>
                </c:pt>
                <c:pt idx="1728">
                  <c:v>118</c:v>
                </c:pt>
                <c:pt idx="1729">
                  <c:v>110</c:v>
                </c:pt>
                <c:pt idx="1730">
                  <c:v>110</c:v>
                </c:pt>
                <c:pt idx="1731">
                  <c:v>99</c:v>
                </c:pt>
                <c:pt idx="1732">
                  <c:v>101</c:v>
                </c:pt>
                <c:pt idx="1733">
                  <c:v>103</c:v>
                </c:pt>
                <c:pt idx="1734">
                  <c:v>95</c:v>
                </c:pt>
                <c:pt idx="1735">
                  <c:v>117</c:v>
                </c:pt>
                <c:pt idx="1736">
                  <c:v>129</c:v>
                </c:pt>
                <c:pt idx="1737">
                  <c:v>120</c:v>
                </c:pt>
                <c:pt idx="1738">
                  <c:v>125</c:v>
                </c:pt>
                <c:pt idx="1739">
                  <c:v>133</c:v>
                </c:pt>
                <c:pt idx="1740">
                  <c:v>116</c:v>
                </c:pt>
                <c:pt idx="1741">
                  <c:v>129</c:v>
                </c:pt>
                <c:pt idx="1742">
                  <c:v>93</c:v>
                </c:pt>
                <c:pt idx="1743">
                  <c:v>118</c:v>
                </c:pt>
                <c:pt idx="1744">
                  <c:v>129</c:v>
                </c:pt>
                <c:pt idx="1745">
                  <c:v>185</c:v>
                </c:pt>
                <c:pt idx="1746">
                  <c:v>146</c:v>
                </c:pt>
                <c:pt idx="1747">
                  <c:v>128</c:v>
                </c:pt>
                <c:pt idx="1748">
                  <c:v>93</c:v>
                </c:pt>
                <c:pt idx="1749">
                  <c:v>97</c:v>
                </c:pt>
                <c:pt idx="1750">
                  <c:v>82</c:v>
                </c:pt>
                <c:pt idx="1751">
                  <c:v>85</c:v>
                </c:pt>
                <c:pt idx="1752">
                  <c:v>88</c:v>
                </c:pt>
                <c:pt idx="1753">
                  <c:v>119</c:v>
                </c:pt>
                <c:pt idx="1754">
                  <c:v>122</c:v>
                </c:pt>
                <c:pt idx="1755">
                  <c:v>99</c:v>
                </c:pt>
                <c:pt idx="1756">
                  <c:v>97</c:v>
                </c:pt>
                <c:pt idx="1757">
                  <c:v>121</c:v>
                </c:pt>
                <c:pt idx="1758">
                  <c:v>95</c:v>
                </c:pt>
                <c:pt idx="1759">
                  <c:v>105</c:v>
                </c:pt>
                <c:pt idx="1760">
                  <c:v>108</c:v>
                </c:pt>
                <c:pt idx="1761">
                  <c:v>134</c:v>
                </c:pt>
                <c:pt idx="1762">
                  <c:v>115</c:v>
                </c:pt>
                <c:pt idx="1763">
                  <c:v>86</c:v>
                </c:pt>
                <c:pt idx="1764">
                  <c:v>101</c:v>
                </c:pt>
                <c:pt idx="1765">
                  <c:v>96</c:v>
                </c:pt>
                <c:pt idx="1766">
                  <c:v>101</c:v>
                </c:pt>
                <c:pt idx="1767">
                  <c:v>100</c:v>
                </c:pt>
                <c:pt idx="1768">
                  <c:v>117</c:v>
                </c:pt>
                <c:pt idx="1769">
                  <c:v>101</c:v>
                </c:pt>
                <c:pt idx="1770">
                  <c:v>98</c:v>
                </c:pt>
                <c:pt idx="1771">
                  <c:v>146</c:v>
                </c:pt>
                <c:pt idx="1772">
                  <c:v>102</c:v>
                </c:pt>
                <c:pt idx="1773">
                  <c:v>97</c:v>
                </c:pt>
                <c:pt idx="1774">
                  <c:v>142</c:v>
                </c:pt>
                <c:pt idx="1775">
                  <c:v>98</c:v>
                </c:pt>
                <c:pt idx="1776">
                  <c:v>219</c:v>
                </c:pt>
                <c:pt idx="1777">
                  <c:v>109</c:v>
                </c:pt>
                <c:pt idx="1778">
                  <c:v>97</c:v>
                </c:pt>
                <c:pt idx="1779">
                  <c:v>158</c:v>
                </c:pt>
                <c:pt idx="1780">
                  <c:v>85</c:v>
                </c:pt>
                <c:pt idx="1781">
                  <c:v>80</c:v>
                </c:pt>
                <c:pt idx="1782">
                  <c:v>86</c:v>
                </c:pt>
                <c:pt idx="1783">
                  <c:v>119</c:v>
                </c:pt>
                <c:pt idx="1784">
                  <c:v>98</c:v>
                </c:pt>
                <c:pt idx="1785">
                  <c:v>97</c:v>
                </c:pt>
                <c:pt idx="1786">
                  <c:v>124</c:v>
                </c:pt>
                <c:pt idx="1787">
                  <c:v>97</c:v>
                </c:pt>
                <c:pt idx="1788">
                  <c:v>105</c:v>
                </c:pt>
                <c:pt idx="1789">
                  <c:v>104</c:v>
                </c:pt>
                <c:pt idx="1790">
                  <c:v>101</c:v>
                </c:pt>
                <c:pt idx="1791">
                  <c:v>101</c:v>
                </c:pt>
                <c:pt idx="1792">
                  <c:v>114</c:v>
                </c:pt>
                <c:pt idx="1793">
                  <c:v>105</c:v>
                </c:pt>
                <c:pt idx="1794">
                  <c:v>90</c:v>
                </c:pt>
                <c:pt idx="1795">
                  <c:v>97</c:v>
                </c:pt>
                <c:pt idx="1796">
                  <c:v>144</c:v>
                </c:pt>
                <c:pt idx="1797">
                  <c:v>114</c:v>
                </c:pt>
                <c:pt idx="1798">
                  <c:v>124</c:v>
                </c:pt>
                <c:pt idx="1799">
                  <c:v>89</c:v>
                </c:pt>
                <c:pt idx="1800">
                  <c:v>160</c:v>
                </c:pt>
                <c:pt idx="1801">
                  <c:v>93</c:v>
                </c:pt>
                <c:pt idx="1802">
                  <c:v>88</c:v>
                </c:pt>
                <c:pt idx="1803">
                  <c:v>142</c:v>
                </c:pt>
                <c:pt idx="1804">
                  <c:v>92</c:v>
                </c:pt>
                <c:pt idx="1805">
                  <c:v>117</c:v>
                </c:pt>
                <c:pt idx="1806">
                  <c:v>111</c:v>
                </c:pt>
                <c:pt idx="1807">
                  <c:v>121</c:v>
                </c:pt>
                <c:pt idx="1808">
                  <c:v>107</c:v>
                </c:pt>
                <c:pt idx="1809">
                  <c:v>106</c:v>
                </c:pt>
                <c:pt idx="1810">
                  <c:v>136</c:v>
                </c:pt>
                <c:pt idx="1811">
                  <c:v>97</c:v>
                </c:pt>
                <c:pt idx="1812">
                  <c:v>108</c:v>
                </c:pt>
                <c:pt idx="1813">
                  <c:v>97</c:v>
                </c:pt>
                <c:pt idx="1814">
                  <c:v>99</c:v>
                </c:pt>
                <c:pt idx="1815">
                  <c:v>103</c:v>
                </c:pt>
                <c:pt idx="1816">
                  <c:v>95</c:v>
                </c:pt>
                <c:pt idx="1817">
                  <c:v>93</c:v>
                </c:pt>
                <c:pt idx="1818">
                  <c:v>98</c:v>
                </c:pt>
                <c:pt idx="1819">
                  <c:v>90</c:v>
                </c:pt>
                <c:pt idx="1820">
                  <c:v>107</c:v>
                </c:pt>
                <c:pt idx="1821">
                  <c:v>90</c:v>
                </c:pt>
                <c:pt idx="1822">
                  <c:v>115</c:v>
                </c:pt>
                <c:pt idx="1823">
                  <c:v>93</c:v>
                </c:pt>
                <c:pt idx="1824">
                  <c:v>99</c:v>
                </c:pt>
                <c:pt idx="1825">
                  <c:v>107</c:v>
                </c:pt>
                <c:pt idx="1826">
                  <c:v>110</c:v>
                </c:pt>
                <c:pt idx="1827">
                  <c:v>101</c:v>
                </c:pt>
                <c:pt idx="1828">
                  <c:v>85</c:v>
                </c:pt>
                <c:pt idx="1829">
                  <c:v>132</c:v>
                </c:pt>
                <c:pt idx="1830">
                  <c:v>90</c:v>
                </c:pt>
                <c:pt idx="1831">
                  <c:v>145</c:v>
                </c:pt>
                <c:pt idx="1832">
                  <c:v>110</c:v>
                </c:pt>
                <c:pt idx="1833">
                  <c:v>122</c:v>
                </c:pt>
                <c:pt idx="1834">
                  <c:v>107</c:v>
                </c:pt>
                <c:pt idx="1835">
                  <c:v>127</c:v>
                </c:pt>
                <c:pt idx="1836">
                  <c:v>99</c:v>
                </c:pt>
                <c:pt idx="1837">
                  <c:v>140</c:v>
                </c:pt>
                <c:pt idx="1838">
                  <c:v>133</c:v>
                </c:pt>
                <c:pt idx="1839">
                  <c:v>271</c:v>
                </c:pt>
                <c:pt idx="1840">
                  <c:v>112</c:v>
                </c:pt>
                <c:pt idx="1841">
                  <c:v>99</c:v>
                </c:pt>
                <c:pt idx="1842">
                  <c:v>100</c:v>
                </c:pt>
                <c:pt idx="1843">
                  <c:v>92</c:v>
                </c:pt>
                <c:pt idx="1844">
                  <c:v>105</c:v>
                </c:pt>
                <c:pt idx="1845">
                  <c:v>110</c:v>
                </c:pt>
                <c:pt idx="1846">
                  <c:v>116</c:v>
                </c:pt>
                <c:pt idx="1847">
                  <c:v>88</c:v>
                </c:pt>
                <c:pt idx="1848">
                  <c:v>111</c:v>
                </c:pt>
                <c:pt idx="1849">
                  <c:v>95</c:v>
                </c:pt>
                <c:pt idx="1850">
                  <c:v>95</c:v>
                </c:pt>
                <c:pt idx="1851">
                  <c:v>127</c:v>
                </c:pt>
                <c:pt idx="1852">
                  <c:v>105</c:v>
                </c:pt>
                <c:pt idx="1853">
                  <c:v>104</c:v>
                </c:pt>
                <c:pt idx="1854">
                  <c:v>95</c:v>
                </c:pt>
                <c:pt idx="1855">
                  <c:v>121</c:v>
                </c:pt>
                <c:pt idx="1856">
                  <c:v>92</c:v>
                </c:pt>
                <c:pt idx="1857">
                  <c:v>107</c:v>
                </c:pt>
                <c:pt idx="1858">
                  <c:v>117</c:v>
                </c:pt>
                <c:pt idx="1859">
                  <c:v>107</c:v>
                </c:pt>
                <c:pt idx="1860">
                  <c:v>131</c:v>
                </c:pt>
                <c:pt idx="1861">
                  <c:v>122</c:v>
                </c:pt>
                <c:pt idx="1862">
                  <c:v>134</c:v>
                </c:pt>
                <c:pt idx="1863">
                  <c:v>117</c:v>
                </c:pt>
                <c:pt idx="1864">
                  <c:v>138</c:v>
                </c:pt>
                <c:pt idx="1865">
                  <c:v>119</c:v>
                </c:pt>
                <c:pt idx="1866">
                  <c:v>137</c:v>
                </c:pt>
                <c:pt idx="1867">
                  <c:v>119</c:v>
                </c:pt>
                <c:pt idx="1868">
                  <c:v>139</c:v>
                </c:pt>
                <c:pt idx="1869">
                  <c:v>114</c:v>
                </c:pt>
                <c:pt idx="1870">
                  <c:v>120</c:v>
                </c:pt>
                <c:pt idx="1871">
                  <c:v>98</c:v>
                </c:pt>
                <c:pt idx="1872">
                  <c:v>106</c:v>
                </c:pt>
                <c:pt idx="1873">
                  <c:v>98</c:v>
                </c:pt>
                <c:pt idx="1874">
                  <c:v>107</c:v>
                </c:pt>
                <c:pt idx="1875">
                  <c:v>88</c:v>
                </c:pt>
                <c:pt idx="1876">
                  <c:v>137</c:v>
                </c:pt>
                <c:pt idx="1877">
                  <c:v>100</c:v>
                </c:pt>
                <c:pt idx="1878">
                  <c:v>115</c:v>
                </c:pt>
                <c:pt idx="1879">
                  <c:v>101</c:v>
                </c:pt>
                <c:pt idx="1880">
                  <c:v>110</c:v>
                </c:pt>
                <c:pt idx="1881">
                  <c:v>94</c:v>
                </c:pt>
                <c:pt idx="1882">
                  <c:v>88</c:v>
                </c:pt>
                <c:pt idx="1883">
                  <c:v>127</c:v>
                </c:pt>
                <c:pt idx="1884">
                  <c:v>95</c:v>
                </c:pt>
                <c:pt idx="1885">
                  <c:v>87</c:v>
                </c:pt>
                <c:pt idx="1886">
                  <c:v>118</c:v>
                </c:pt>
                <c:pt idx="1887">
                  <c:v>107</c:v>
                </c:pt>
                <c:pt idx="1888">
                  <c:v>124</c:v>
                </c:pt>
                <c:pt idx="1889">
                  <c:v>89</c:v>
                </c:pt>
                <c:pt idx="1890">
                  <c:v>88</c:v>
                </c:pt>
                <c:pt idx="1891">
                  <c:v>118</c:v>
                </c:pt>
                <c:pt idx="1892">
                  <c:v>93</c:v>
                </c:pt>
                <c:pt idx="1893">
                  <c:v>80</c:v>
                </c:pt>
                <c:pt idx="1894">
                  <c:v>120</c:v>
                </c:pt>
                <c:pt idx="1895">
                  <c:v>98</c:v>
                </c:pt>
                <c:pt idx="1896">
                  <c:v>119</c:v>
                </c:pt>
                <c:pt idx="1897">
                  <c:v>88</c:v>
                </c:pt>
                <c:pt idx="1898">
                  <c:v>201</c:v>
                </c:pt>
                <c:pt idx="1899">
                  <c:v>90</c:v>
                </c:pt>
                <c:pt idx="1900">
                  <c:v>127</c:v>
                </c:pt>
                <c:pt idx="1901">
                  <c:v>119</c:v>
                </c:pt>
                <c:pt idx="1902">
                  <c:v>85</c:v>
                </c:pt>
                <c:pt idx="1903">
                  <c:v>98</c:v>
                </c:pt>
                <c:pt idx="1904">
                  <c:v>101</c:v>
                </c:pt>
                <c:pt idx="1905">
                  <c:v>112</c:v>
                </c:pt>
                <c:pt idx="1906">
                  <c:v>97</c:v>
                </c:pt>
                <c:pt idx="1907">
                  <c:v>126</c:v>
                </c:pt>
                <c:pt idx="1908">
                  <c:v>106</c:v>
                </c:pt>
                <c:pt idx="1909">
                  <c:v>97</c:v>
                </c:pt>
                <c:pt idx="1910">
                  <c:v>100</c:v>
                </c:pt>
                <c:pt idx="1911">
                  <c:v>114</c:v>
                </c:pt>
                <c:pt idx="1912">
                  <c:v>101</c:v>
                </c:pt>
                <c:pt idx="1913">
                  <c:v>88</c:v>
                </c:pt>
                <c:pt idx="1914">
                  <c:v>93</c:v>
                </c:pt>
                <c:pt idx="1915">
                  <c:v>92</c:v>
                </c:pt>
                <c:pt idx="1916">
                  <c:v>98</c:v>
                </c:pt>
                <c:pt idx="1917">
                  <c:v>94</c:v>
                </c:pt>
                <c:pt idx="1918">
                  <c:v>102</c:v>
                </c:pt>
                <c:pt idx="1919">
                  <c:v>98</c:v>
                </c:pt>
                <c:pt idx="1920">
                  <c:v>111</c:v>
                </c:pt>
                <c:pt idx="1921">
                  <c:v>100</c:v>
                </c:pt>
                <c:pt idx="1922">
                  <c:v>141</c:v>
                </c:pt>
                <c:pt idx="1923">
                  <c:v>114</c:v>
                </c:pt>
                <c:pt idx="1924">
                  <c:v>96</c:v>
                </c:pt>
                <c:pt idx="1925">
                  <c:v>111</c:v>
                </c:pt>
                <c:pt idx="1926">
                  <c:v>127</c:v>
                </c:pt>
                <c:pt idx="1927">
                  <c:v>107</c:v>
                </c:pt>
                <c:pt idx="1928">
                  <c:v>97</c:v>
                </c:pt>
                <c:pt idx="1929">
                  <c:v>127</c:v>
                </c:pt>
                <c:pt idx="1930">
                  <c:v>110</c:v>
                </c:pt>
                <c:pt idx="1931">
                  <c:v>135</c:v>
                </c:pt>
                <c:pt idx="1932">
                  <c:v>84</c:v>
                </c:pt>
                <c:pt idx="1933">
                  <c:v>122</c:v>
                </c:pt>
                <c:pt idx="1934">
                  <c:v>114</c:v>
                </c:pt>
                <c:pt idx="1935">
                  <c:v>132</c:v>
                </c:pt>
                <c:pt idx="1936">
                  <c:v>170</c:v>
                </c:pt>
                <c:pt idx="1937">
                  <c:v>133</c:v>
                </c:pt>
                <c:pt idx="1938">
                  <c:v>112</c:v>
                </c:pt>
                <c:pt idx="1939">
                  <c:v>108</c:v>
                </c:pt>
                <c:pt idx="1940">
                  <c:v>115</c:v>
                </c:pt>
                <c:pt idx="1941">
                  <c:v>83</c:v>
                </c:pt>
                <c:pt idx="1942">
                  <c:v>105</c:v>
                </c:pt>
                <c:pt idx="1943">
                  <c:v>110</c:v>
                </c:pt>
                <c:pt idx="1944">
                  <c:v>96</c:v>
                </c:pt>
                <c:pt idx="1945">
                  <c:v>94</c:v>
                </c:pt>
                <c:pt idx="1946">
                  <c:v>142</c:v>
                </c:pt>
                <c:pt idx="1947">
                  <c:v>104</c:v>
                </c:pt>
                <c:pt idx="1948">
                  <c:v>136</c:v>
                </c:pt>
                <c:pt idx="1949">
                  <c:v>106</c:v>
                </c:pt>
                <c:pt idx="1950">
                  <c:v>106</c:v>
                </c:pt>
                <c:pt idx="1951">
                  <c:v>98</c:v>
                </c:pt>
                <c:pt idx="1952">
                  <c:v>100</c:v>
                </c:pt>
                <c:pt idx="1953">
                  <c:v>95</c:v>
                </c:pt>
                <c:pt idx="1954">
                  <c:v>107</c:v>
                </c:pt>
                <c:pt idx="1955">
                  <c:v>104</c:v>
                </c:pt>
                <c:pt idx="1956">
                  <c:v>104</c:v>
                </c:pt>
                <c:pt idx="1957">
                  <c:v>143</c:v>
                </c:pt>
                <c:pt idx="1958">
                  <c:v>77</c:v>
                </c:pt>
                <c:pt idx="1959">
                  <c:v>96</c:v>
                </c:pt>
                <c:pt idx="1960">
                  <c:v>145</c:v>
                </c:pt>
                <c:pt idx="1961">
                  <c:v>116</c:v>
                </c:pt>
                <c:pt idx="1962">
                  <c:v>100</c:v>
                </c:pt>
                <c:pt idx="1963">
                  <c:v>104</c:v>
                </c:pt>
                <c:pt idx="1964">
                  <c:v>92</c:v>
                </c:pt>
                <c:pt idx="1965">
                  <c:v>105</c:v>
                </c:pt>
                <c:pt idx="1966">
                  <c:v>120</c:v>
                </c:pt>
                <c:pt idx="1967">
                  <c:v>116</c:v>
                </c:pt>
                <c:pt idx="1968">
                  <c:v>119</c:v>
                </c:pt>
                <c:pt idx="1969">
                  <c:v>101</c:v>
                </c:pt>
                <c:pt idx="1970">
                  <c:v>117</c:v>
                </c:pt>
                <c:pt idx="1971">
                  <c:v>112</c:v>
                </c:pt>
                <c:pt idx="1972">
                  <c:v>136</c:v>
                </c:pt>
                <c:pt idx="1973">
                  <c:v>81</c:v>
                </c:pt>
                <c:pt idx="1974">
                  <c:v>87</c:v>
                </c:pt>
                <c:pt idx="1975">
                  <c:v>96</c:v>
                </c:pt>
                <c:pt idx="1976">
                  <c:v>106</c:v>
                </c:pt>
                <c:pt idx="1977">
                  <c:v>122</c:v>
                </c:pt>
                <c:pt idx="1978">
                  <c:v>123</c:v>
                </c:pt>
                <c:pt idx="1979">
                  <c:v>92</c:v>
                </c:pt>
                <c:pt idx="1980">
                  <c:v>110</c:v>
                </c:pt>
                <c:pt idx="1981">
                  <c:v>104</c:v>
                </c:pt>
                <c:pt idx="1982">
                  <c:v>98</c:v>
                </c:pt>
                <c:pt idx="1983">
                  <c:v>120</c:v>
                </c:pt>
                <c:pt idx="1984">
                  <c:v>112</c:v>
                </c:pt>
                <c:pt idx="1985">
                  <c:v>127</c:v>
                </c:pt>
                <c:pt idx="1986">
                  <c:v>102</c:v>
                </c:pt>
                <c:pt idx="1987">
                  <c:v>91</c:v>
                </c:pt>
                <c:pt idx="1988">
                  <c:v>114</c:v>
                </c:pt>
                <c:pt idx="1989">
                  <c:v>115</c:v>
                </c:pt>
                <c:pt idx="1990">
                  <c:v>115</c:v>
                </c:pt>
                <c:pt idx="1991">
                  <c:v>120</c:v>
                </c:pt>
                <c:pt idx="1992">
                  <c:v>135</c:v>
                </c:pt>
                <c:pt idx="1993">
                  <c:v>90</c:v>
                </c:pt>
                <c:pt idx="1994">
                  <c:v>100</c:v>
                </c:pt>
                <c:pt idx="1995">
                  <c:v>105</c:v>
                </c:pt>
                <c:pt idx="1996">
                  <c:v>138</c:v>
                </c:pt>
                <c:pt idx="1997">
                  <c:v>94</c:v>
                </c:pt>
                <c:pt idx="1998">
                  <c:v>101</c:v>
                </c:pt>
                <c:pt idx="1999">
                  <c:v>131</c:v>
                </c:pt>
                <c:pt idx="2000">
                  <c:v>91</c:v>
                </c:pt>
                <c:pt idx="2001">
                  <c:v>112</c:v>
                </c:pt>
                <c:pt idx="2002">
                  <c:v>95</c:v>
                </c:pt>
                <c:pt idx="2003">
                  <c:v>100</c:v>
                </c:pt>
                <c:pt idx="2004">
                  <c:v>105</c:v>
                </c:pt>
                <c:pt idx="2005">
                  <c:v>108</c:v>
                </c:pt>
                <c:pt idx="2006">
                  <c:v>101</c:v>
                </c:pt>
                <c:pt idx="2007">
                  <c:v>114</c:v>
                </c:pt>
                <c:pt idx="2008">
                  <c:v>109</c:v>
                </c:pt>
                <c:pt idx="2009">
                  <c:v>115</c:v>
                </c:pt>
                <c:pt idx="2010">
                  <c:v>117</c:v>
                </c:pt>
                <c:pt idx="2011">
                  <c:v>107</c:v>
                </c:pt>
                <c:pt idx="2012">
                  <c:v>134</c:v>
                </c:pt>
                <c:pt idx="2013">
                  <c:v>118</c:v>
                </c:pt>
                <c:pt idx="2014">
                  <c:v>121</c:v>
                </c:pt>
                <c:pt idx="2015">
                  <c:v>105</c:v>
                </c:pt>
                <c:pt idx="2016">
                  <c:v>110</c:v>
                </c:pt>
                <c:pt idx="2017">
                  <c:v>114</c:v>
                </c:pt>
                <c:pt idx="2018">
                  <c:v>100</c:v>
                </c:pt>
                <c:pt idx="2019">
                  <c:v>85</c:v>
                </c:pt>
                <c:pt idx="2020">
                  <c:v>72</c:v>
                </c:pt>
                <c:pt idx="2021">
                  <c:v>128</c:v>
                </c:pt>
                <c:pt idx="2022">
                  <c:v>72</c:v>
                </c:pt>
                <c:pt idx="2023">
                  <c:v>89</c:v>
                </c:pt>
                <c:pt idx="2024">
                  <c:v>96</c:v>
                </c:pt>
                <c:pt idx="2025">
                  <c:v>77</c:v>
                </c:pt>
                <c:pt idx="2026">
                  <c:v>111</c:v>
                </c:pt>
                <c:pt idx="2027">
                  <c:v>93</c:v>
                </c:pt>
                <c:pt idx="2028">
                  <c:v>129</c:v>
                </c:pt>
                <c:pt idx="2029">
                  <c:v>128</c:v>
                </c:pt>
                <c:pt idx="2030">
                  <c:v>110</c:v>
                </c:pt>
                <c:pt idx="2031">
                  <c:v>137</c:v>
                </c:pt>
                <c:pt idx="2032">
                  <c:v>124</c:v>
                </c:pt>
                <c:pt idx="2033">
                  <c:v>93</c:v>
                </c:pt>
                <c:pt idx="2034">
                  <c:v>115</c:v>
                </c:pt>
                <c:pt idx="2035">
                  <c:v>105</c:v>
                </c:pt>
                <c:pt idx="2036">
                  <c:v>127</c:v>
                </c:pt>
                <c:pt idx="2037">
                  <c:v>82</c:v>
                </c:pt>
                <c:pt idx="2038">
                  <c:v>143</c:v>
                </c:pt>
                <c:pt idx="2039">
                  <c:v>103</c:v>
                </c:pt>
                <c:pt idx="2040">
                  <c:v>104</c:v>
                </c:pt>
                <c:pt idx="2041">
                  <c:v>98</c:v>
                </c:pt>
                <c:pt idx="2042">
                  <c:v>92</c:v>
                </c:pt>
                <c:pt idx="2043">
                  <c:v>123</c:v>
                </c:pt>
                <c:pt idx="2044">
                  <c:v>88</c:v>
                </c:pt>
                <c:pt idx="2045">
                  <c:v>128</c:v>
                </c:pt>
                <c:pt idx="2046">
                  <c:v>107</c:v>
                </c:pt>
                <c:pt idx="2047">
                  <c:v>91</c:v>
                </c:pt>
                <c:pt idx="2048">
                  <c:v>90</c:v>
                </c:pt>
                <c:pt idx="2049">
                  <c:v>115</c:v>
                </c:pt>
                <c:pt idx="2050">
                  <c:v>113</c:v>
                </c:pt>
                <c:pt idx="2051">
                  <c:v>113</c:v>
                </c:pt>
                <c:pt idx="2052">
                  <c:v>87</c:v>
                </c:pt>
                <c:pt idx="2053">
                  <c:v>101</c:v>
                </c:pt>
                <c:pt idx="2054">
                  <c:v>111</c:v>
                </c:pt>
                <c:pt idx="2055">
                  <c:v>108</c:v>
                </c:pt>
                <c:pt idx="2056">
                  <c:v>105</c:v>
                </c:pt>
                <c:pt idx="2057">
                  <c:v>109</c:v>
                </c:pt>
                <c:pt idx="2058">
                  <c:v>109</c:v>
                </c:pt>
                <c:pt idx="2059">
                  <c:v>99</c:v>
                </c:pt>
                <c:pt idx="2060">
                  <c:v>98</c:v>
                </c:pt>
                <c:pt idx="2061">
                  <c:v>104</c:v>
                </c:pt>
                <c:pt idx="2062">
                  <c:v>109</c:v>
                </c:pt>
                <c:pt idx="2063">
                  <c:v>75</c:v>
                </c:pt>
                <c:pt idx="2064">
                  <c:v>119</c:v>
                </c:pt>
                <c:pt idx="2065">
                  <c:v>90</c:v>
                </c:pt>
                <c:pt idx="2066">
                  <c:v>97</c:v>
                </c:pt>
                <c:pt idx="2067">
                  <c:v>89</c:v>
                </c:pt>
                <c:pt idx="2068">
                  <c:v>106</c:v>
                </c:pt>
                <c:pt idx="2069">
                  <c:v>96</c:v>
                </c:pt>
                <c:pt idx="2070">
                  <c:v>104</c:v>
                </c:pt>
                <c:pt idx="2071">
                  <c:v>108</c:v>
                </c:pt>
                <c:pt idx="2072">
                  <c:v>112</c:v>
                </c:pt>
                <c:pt idx="2073">
                  <c:v>104</c:v>
                </c:pt>
                <c:pt idx="2074">
                  <c:v>113</c:v>
                </c:pt>
                <c:pt idx="2075">
                  <c:v>98</c:v>
                </c:pt>
                <c:pt idx="2076">
                  <c:v>114</c:v>
                </c:pt>
                <c:pt idx="2077">
                  <c:v>124</c:v>
                </c:pt>
                <c:pt idx="2078">
                  <c:v>148</c:v>
                </c:pt>
                <c:pt idx="2079">
                  <c:v>108</c:v>
                </c:pt>
                <c:pt idx="2080">
                  <c:v>95</c:v>
                </c:pt>
                <c:pt idx="2081">
                  <c:v>108</c:v>
                </c:pt>
                <c:pt idx="2082">
                  <c:v>68</c:v>
                </c:pt>
                <c:pt idx="2083">
                  <c:v>103</c:v>
                </c:pt>
                <c:pt idx="2084">
                  <c:v>99</c:v>
                </c:pt>
                <c:pt idx="2085">
                  <c:v>88</c:v>
                </c:pt>
                <c:pt idx="2086">
                  <c:v>128</c:v>
                </c:pt>
                <c:pt idx="2087">
                  <c:v>124</c:v>
                </c:pt>
                <c:pt idx="2088">
                  <c:v>84</c:v>
                </c:pt>
                <c:pt idx="2089">
                  <c:v>122</c:v>
                </c:pt>
                <c:pt idx="2090">
                  <c:v>101</c:v>
                </c:pt>
                <c:pt idx="2091">
                  <c:v>98</c:v>
                </c:pt>
                <c:pt idx="2092">
                  <c:v>225</c:v>
                </c:pt>
                <c:pt idx="2093">
                  <c:v>88</c:v>
                </c:pt>
                <c:pt idx="2094">
                  <c:v>88</c:v>
                </c:pt>
                <c:pt idx="2095">
                  <c:v>94</c:v>
                </c:pt>
                <c:pt idx="2096">
                  <c:v>117</c:v>
                </c:pt>
                <c:pt idx="2097">
                  <c:v>95</c:v>
                </c:pt>
                <c:pt idx="2098">
                  <c:v>99</c:v>
                </c:pt>
                <c:pt idx="2099">
                  <c:v>96</c:v>
                </c:pt>
                <c:pt idx="2100">
                  <c:v>98</c:v>
                </c:pt>
                <c:pt idx="2101">
                  <c:v>123</c:v>
                </c:pt>
                <c:pt idx="2102">
                  <c:v>101</c:v>
                </c:pt>
                <c:pt idx="2103">
                  <c:v>102</c:v>
                </c:pt>
                <c:pt idx="2104">
                  <c:v>94</c:v>
                </c:pt>
                <c:pt idx="2105">
                  <c:v>102</c:v>
                </c:pt>
                <c:pt idx="2106">
                  <c:v>108</c:v>
                </c:pt>
                <c:pt idx="2107">
                  <c:v>116</c:v>
                </c:pt>
                <c:pt idx="2108">
                  <c:v>93</c:v>
                </c:pt>
                <c:pt idx="2109">
                  <c:v>102</c:v>
                </c:pt>
                <c:pt idx="2110">
                  <c:v>103</c:v>
                </c:pt>
                <c:pt idx="2111">
                  <c:v>115</c:v>
                </c:pt>
                <c:pt idx="2112">
                  <c:v>96</c:v>
                </c:pt>
                <c:pt idx="2113">
                  <c:v>98</c:v>
                </c:pt>
                <c:pt idx="2114">
                  <c:v>101</c:v>
                </c:pt>
                <c:pt idx="2115">
                  <c:v>106</c:v>
                </c:pt>
                <c:pt idx="2116">
                  <c:v>101</c:v>
                </c:pt>
                <c:pt idx="2117">
                  <c:v>87</c:v>
                </c:pt>
                <c:pt idx="2118">
                  <c:v>111</c:v>
                </c:pt>
                <c:pt idx="2119">
                  <c:v>99</c:v>
                </c:pt>
                <c:pt idx="2120">
                  <c:v>88</c:v>
                </c:pt>
                <c:pt idx="2121">
                  <c:v>83</c:v>
                </c:pt>
                <c:pt idx="2122">
                  <c:v>91</c:v>
                </c:pt>
                <c:pt idx="2123">
                  <c:v>108</c:v>
                </c:pt>
                <c:pt idx="2124">
                  <c:v>148</c:v>
                </c:pt>
                <c:pt idx="2125">
                  <c:v>77</c:v>
                </c:pt>
                <c:pt idx="2126">
                  <c:v>110</c:v>
                </c:pt>
                <c:pt idx="2127">
                  <c:v>83</c:v>
                </c:pt>
                <c:pt idx="2128">
                  <c:v>107</c:v>
                </c:pt>
                <c:pt idx="2129">
                  <c:v>100</c:v>
                </c:pt>
                <c:pt idx="2130">
                  <c:v>87</c:v>
                </c:pt>
                <c:pt idx="2131">
                  <c:v>154</c:v>
                </c:pt>
                <c:pt idx="2132">
                  <c:v>106</c:v>
                </c:pt>
                <c:pt idx="2133">
                  <c:v>99</c:v>
                </c:pt>
                <c:pt idx="2134">
                  <c:v>100</c:v>
                </c:pt>
                <c:pt idx="2135">
                  <c:v>116</c:v>
                </c:pt>
                <c:pt idx="2136">
                  <c:v>94</c:v>
                </c:pt>
                <c:pt idx="2137">
                  <c:v>111</c:v>
                </c:pt>
                <c:pt idx="2138">
                  <c:v>100</c:v>
                </c:pt>
                <c:pt idx="2139">
                  <c:v>125</c:v>
                </c:pt>
                <c:pt idx="2140">
                  <c:v>119</c:v>
                </c:pt>
                <c:pt idx="2141">
                  <c:v>135</c:v>
                </c:pt>
                <c:pt idx="2142">
                  <c:v>93</c:v>
                </c:pt>
                <c:pt idx="2143">
                  <c:v>114</c:v>
                </c:pt>
                <c:pt idx="2144">
                  <c:v>124</c:v>
                </c:pt>
                <c:pt idx="2145">
                  <c:v>134</c:v>
                </c:pt>
                <c:pt idx="2146">
                  <c:v>114</c:v>
                </c:pt>
                <c:pt idx="2147">
                  <c:v>124</c:v>
                </c:pt>
                <c:pt idx="2148">
                  <c:v>104</c:v>
                </c:pt>
                <c:pt idx="2149">
                  <c:v>118</c:v>
                </c:pt>
                <c:pt idx="2150">
                  <c:v>80</c:v>
                </c:pt>
                <c:pt idx="2151">
                  <c:v>107</c:v>
                </c:pt>
                <c:pt idx="2152">
                  <c:v>125</c:v>
                </c:pt>
                <c:pt idx="2153">
                  <c:v>115</c:v>
                </c:pt>
                <c:pt idx="2154">
                  <c:v>88</c:v>
                </c:pt>
                <c:pt idx="2155">
                  <c:v>122</c:v>
                </c:pt>
                <c:pt idx="2156">
                  <c:v>103</c:v>
                </c:pt>
                <c:pt idx="2157">
                  <c:v>101</c:v>
                </c:pt>
                <c:pt idx="2158">
                  <c:v>107</c:v>
                </c:pt>
                <c:pt idx="2159">
                  <c:v>107</c:v>
                </c:pt>
                <c:pt idx="2160">
                  <c:v>100</c:v>
                </c:pt>
                <c:pt idx="2161">
                  <c:v>110</c:v>
                </c:pt>
                <c:pt idx="2162">
                  <c:v>125</c:v>
                </c:pt>
                <c:pt idx="2163">
                  <c:v>184</c:v>
                </c:pt>
                <c:pt idx="2164">
                  <c:v>236</c:v>
                </c:pt>
                <c:pt idx="2165">
                  <c:v>97</c:v>
                </c:pt>
                <c:pt idx="2166">
                  <c:v>113</c:v>
                </c:pt>
                <c:pt idx="2167">
                  <c:v>95</c:v>
                </c:pt>
                <c:pt idx="2168">
                  <c:v>103</c:v>
                </c:pt>
                <c:pt idx="2169">
                  <c:v>91</c:v>
                </c:pt>
                <c:pt idx="2170">
                  <c:v>116</c:v>
                </c:pt>
                <c:pt idx="2171">
                  <c:v>93</c:v>
                </c:pt>
                <c:pt idx="2172">
                  <c:v>113</c:v>
                </c:pt>
                <c:pt idx="2173">
                  <c:v>101</c:v>
                </c:pt>
                <c:pt idx="2174">
                  <c:v>95</c:v>
                </c:pt>
                <c:pt idx="2175">
                  <c:v>109</c:v>
                </c:pt>
                <c:pt idx="2176">
                  <c:v>85</c:v>
                </c:pt>
                <c:pt idx="2177">
                  <c:v>101</c:v>
                </c:pt>
                <c:pt idx="2178">
                  <c:v>125</c:v>
                </c:pt>
                <c:pt idx="2179">
                  <c:v>132</c:v>
                </c:pt>
                <c:pt idx="2180">
                  <c:v>131</c:v>
                </c:pt>
                <c:pt idx="2181">
                  <c:v>129</c:v>
                </c:pt>
                <c:pt idx="2182">
                  <c:v>100</c:v>
                </c:pt>
                <c:pt idx="2183">
                  <c:v>97</c:v>
                </c:pt>
                <c:pt idx="2184">
                  <c:v>92</c:v>
                </c:pt>
                <c:pt idx="2185">
                  <c:v>116</c:v>
                </c:pt>
                <c:pt idx="2186">
                  <c:v>90</c:v>
                </c:pt>
                <c:pt idx="2187">
                  <c:v>81</c:v>
                </c:pt>
                <c:pt idx="2188">
                  <c:v>97</c:v>
                </c:pt>
                <c:pt idx="2189">
                  <c:v>118</c:v>
                </c:pt>
                <c:pt idx="2190">
                  <c:v>100</c:v>
                </c:pt>
                <c:pt idx="2191">
                  <c:v>97</c:v>
                </c:pt>
                <c:pt idx="2192">
                  <c:v>114</c:v>
                </c:pt>
                <c:pt idx="2193">
                  <c:v>130</c:v>
                </c:pt>
                <c:pt idx="2194">
                  <c:v>82</c:v>
                </c:pt>
                <c:pt idx="2195">
                  <c:v>96</c:v>
                </c:pt>
                <c:pt idx="2196">
                  <c:v>105</c:v>
                </c:pt>
                <c:pt idx="2197">
                  <c:v>122</c:v>
                </c:pt>
                <c:pt idx="2198">
                  <c:v>88</c:v>
                </c:pt>
                <c:pt idx="2199">
                  <c:v>110</c:v>
                </c:pt>
                <c:pt idx="2200">
                  <c:v>103</c:v>
                </c:pt>
                <c:pt idx="2201">
                  <c:v>106</c:v>
                </c:pt>
                <c:pt idx="2202">
                  <c:v>98</c:v>
                </c:pt>
                <c:pt idx="2203">
                  <c:v>68</c:v>
                </c:pt>
                <c:pt idx="2204">
                  <c:v>94</c:v>
                </c:pt>
                <c:pt idx="2205">
                  <c:v>99</c:v>
                </c:pt>
                <c:pt idx="2206">
                  <c:v>107</c:v>
                </c:pt>
                <c:pt idx="2207">
                  <c:v>180</c:v>
                </c:pt>
                <c:pt idx="2208">
                  <c:v>89</c:v>
                </c:pt>
                <c:pt idx="2209">
                  <c:v>97</c:v>
                </c:pt>
                <c:pt idx="2210">
                  <c:v>113</c:v>
                </c:pt>
                <c:pt idx="2211">
                  <c:v>131</c:v>
                </c:pt>
                <c:pt idx="2212">
                  <c:v>103</c:v>
                </c:pt>
                <c:pt idx="2213">
                  <c:v>119</c:v>
                </c:pt>
                <c:pt idx="2214">
                  <c:v>98</c:v>
                </c:pt>
                <c:pt idx="2215">
                  <c:v>111</c:v>
                </c:pt>
                <c:pt idx="2216">
                  <c:v>94</c:v>
                </c:pt>
                <c:pt idx="2217">
                  <c:v>122</c:v>
                </c:pt>
                <c:pt idx="2218">
                  <c:v>81</c:v>
                </c:pt>
                <c:pt idx="2219">
                  <c:v>89</c:v>
                </c:pt>
                <c:pt idx="2220">
                  <c:v>106</c:v>
                </c:pt>
                <c:pt idx="2221">
                  <c:v>86</c:v>
                </c:pt>
                <c:pt idx="2222">
                  <c:v>103</c:v>
                </c:pt>
                <c:pt idx="2223">
                  <c:v>121</c:v>
                </c:pt>
                <c:pt idx="2224">
                  <c:v>109</c:v>
                </c:pt>
                <c:pt idx="2225">
                  <c:v>109</c:v>
                </c:pt>
                <c:pt idx="2226">
                  <c:v>123</c:v>
                </c:pt>
                <c:pt idx="2227">
                  <c:v>94</c:v>
                </c:pt>
                <c:pt idx="2228">
                  <c:v>94</c:v>
                </c:pt>
                <c:pt idx="2229">
                  <c:v>115</c:v>
                </c:pt>
                <c:pt idx="2230">
                  <c:v>107</c:v>
                </c:pt>
                <c:pt idx="2231">
                  <c:v>91</c:v>
                </c:pt>
                <c:pt idx="2232">
                  <c:v>125</c:v>
                </c:pt>
                <c:pt idx="2233">
                  <c:v>122</c:v>
                </c:pt>
                <c:pt idx="2234">
                  <c:v>102</c:v>
                </c:pt>
                <c:pt idx="2235">
                  <c:v>90</c:v>
                </c:pt>
                <c:pt idx="2236">
                  <c:v>98</c:v>
                </c:pt>
                <c:pt idx="2237">
                  <c:v>109</c:v>
                </c:pt>
                <c:pt idx="2238">
                  <c:v>90</c:v>
                </c:pt>
                <c:pt idx="2239">
                  <c:v>112</c:v>
                </c:pt>
                <c:pt idx="2240">
                  <c:v>94</c:v>
                </c:pt>
                <c:pt idx="2241">
                  <c:v>105</c:v>
                </c:pt>
                <c:pt idx="2242">
                  <c:v>104</c:v>
                </c:pt>
                <c:pt idx="2243">
                  <c:v>112</c:v>
                </c:pt>
                <c:pt idx="2244">
                  <c:v>108</c:v>
                </c:pt>
                <c:pt idx="2245">
                  <c:v>112</c:v>
                </c:pt>
                <c:pt idx="2246">
                  <c:v>127</c:v>
                </c:pt>
                <c:pt idx="2247">
                  <c:v>111</c:v>
                </c:pt>
                <c:pt idx="2248">
                  <c:v>126</c:v>
                </c:pt>
                <c:pt idx="2249">
                  <c:v>114</c:v>
                </c:pt>
                <c:pt idx="2250">
                  <c:v>99</c:v>
                </c:pt>
                <c:pt idx="2251">
                  <c:v>150</c:v>
                </c:pt>
                <c:pt idx="2252">
                  <c:v>112</c:v>
                </c:pt>
                <c:pt idx="2253">
                  <c:v>108</c:v>
                </c:pt>
                <c:pt idx="2254">
                  <c:v>116</c:v>
                </c:pt>
                <c:pt idx="2255">
                  <c:v>144</c:v>
                </c:pt>
                <c:pt idx="2256">
                  <c:v>93</c:v>
                </c:pt>
                <c:pt idx="2257">
                  <c:v>103</c:v>
                </c:pt>
                <c:pt idx="2258">
                  <c:v>121</c:v>
                </c:pt>
                <c:pt idx="2259">
                  <c:v>105</c:v>
                </c:pt>
                <c:pt idx="2260">
                  <c:v>119</c:v>
                </c:pt>
                <c:pt idx="2261">
                  <c:v>98</c:v>
                </c:pt>
                <c:pt idx="2262">
                  <c:v>80</c:v>
                </c:pt>
                <c:pt idx="2263">
                  <c:v>121</c:v>
                </c:pt>
                <c:pt idx="2264">
                  <c:v>94</c:v>
                </c:pt>
                <c:pt idx="2265">
                  <c:v>93</c:v>
                </c:pt>
                <c:pt idx="2266">
                  <c:v>116</c:v>
                </c:pt>
                <c:pt idx="2267">
                  <c:v>101</c:v>
                </c:pt>
                <c:pt idx="2268">
                  <c:v>154</c:v>
                </c:pt>
                <c:pt idx="2269">
                  <c:v>170</c:v>
                </c:pt>
                <c:pt idx="2270">
                  <c:v>99</c:v>
                </c:pt>
                <c:pt idx="2271">
                  <c:v>104</c:v>
                </c:pt>
                <c:pt idx="2272">
                  <c:v>126</c:v>
                </c:pt>
                <c:pt idx="2273">
                  <c:v>110</c:v>
                </c:pt>
                <c:pt idx="2274">
                  <c:v>101</c:v>
                </c:pt>
                <c:pt idx="2275">
                  <c:v>80</c:v>
                </c:pt>
                <c:pt idx="2276">
                  <c:v>87</c:v>
                </c:pt>
                <c:pt idx="2277">
                  <c:v>123</c:v>
                </c:pt>
                <c:pt idx="2278">
                  <c:v>109</c:v>
                </c:pt>
                <c:pt idx="2279">
                  <c:v>90</c:v>
                </c:pt>
                <c:pt idx="2280">
                  <c:v>96</c:v>
                </c:pt>
                <c:pt idx="2281">
                  <c:v>125</c:v>
                </c:pt>
                <c:pt idx="2282">
                  <c:v>82</c:v>
                </c:pt>
                <c:pt idx="2283">
                  <c:v>86</c:v>
                </c:pt>
                <c:pt idx="2284">
                  <c:v>108</c:v>
                </c:pt>
                <c:pt idx="2285">
                  <c:v>98</c:v>
                </c:pt>
                <c:pt idx="2286">
                  <c:v>129</c:v>
                </c:pt>
                <c:pt idx="2287">
                  <c:v>112</c:v>
                </c:pt>
                <c:pt idx="2288">
                  <c:v>108</c:v>
                </c:pt>
                <c:pt idx="2289">
                  <c:v>121</c:v>
                </c:pt>
                <c:pt idx="2290">
                  <c:v>89</c:v>
                </c:pt>
                <c:pt idx="2291">
                  <c:v>89</c:v>
                </c:pt>
                <c:pt idx="2292">
                  <c:v>73</c:v>
                </c:pt>
                <c:pt idx="2293">
                  <c:v>132</c:v>
                </c:pt>
                <c:pt idx="2294">
                  <c:v>96</c:v>
                </c:pt>
                <c:pt idx="2295">
                  <c:v>98</c:v>
                </c:pt>
                <c:pt idx="2296">
                  <c:v>107</c:v>
                </c:pt>
                <c:pt idx="2297">
                  <c:v>134</c:v>
                </c:pt>
                <c:pt idx="2298">
                  <c:v>122</c:v>
                </c:pt>
                <c:pt idx="2299">
                  <c:v>97</c:v>
                </c:pt>
                <c:pt idx="2300">
                  <c:v>110</c:v>
                </c:pt>
                <c:pt idx="2301">
                  <c:v>102</c:v>
                </c:pt>
                <c:pt idx="2302">
                  <c:v>98</c:v>
                </c:pt>
                <c:pt idx="2303">
                  <c:v>120</c:v>
                </c:pt>
                <c:pt idx="2304">
                  <c:v>160</c:v>
                </c:pt>
                <c:pt idx="2305">
                  <c:v>83</c:v>
                </c:pt>
                <c:pt idx="2306">
                  <c:v>102</c:v>
                </c:pt>
                <c:pt idx="2307">
                  <c:v>122</c:v>
                </c:pt>
                <c:pt idx="2308">
                  <c:v>110</c:v>
                </c:pt>
                <c:pt idx="2309">
                  <c:v>126</c:v>
                </c:pt>
                <c:pt idx="2310">
                  <c:v>136</c:v>
                </c:pt>
                <c:pt idx="2311">
                  <c:v>120</c:v>
                </c:pt>
                <c:pt idx="2312">
                  <c:v>108</c:v>
                </c:pt>
                <c:pt idx="2313">
                  <c:v>126</c:v>
                </c:pt>
                <c:pt idx="2314">
                  <c:v>128</c:v>
                </c:pt>
                <c:pt idx="2315">
                  <c:v>113</c:v>
                </c:pt>
                <c:pt idx="2316">
                  <c:v>89</c:v>
                </c:pt>
                <c:pt idx="2317">
                  <c:v>129</c:v>
                </c:pt>
                <c:pt idx="2318">
                  <c:v>94</c:v>
                </c:pt>
                <c:pt idx="2319">
                  <c:v>106</c:v>
                </c:pt>
                <c:pt idx="2320">
                  <c:v>100</c:v>
                </c:pt>
                <c:pt idx="2321">
                  <c:v>89</c:v>
                </c:pt>
                <c:pt idx="2322">
                  <c:v>94</c:v>
                </c:pt>
                <c:pt idx="2323">
                  <c:v>83</c:v>
                </c:pt>
                <c:pt idx="2324">
                  <c:v>111</c:v>
                </c:pt>
                <c:pt idx="2325">
                  <c:v>80</c:v>
                </c:pt>
                <c:pt idx="2326">
                  <c:v>112</c:v>
                </c:pt>
                <c:pt idx="2327">
                  <c:v>94</c:v>
                </c:pt>
                <c:pt idx="2328">
                  <c:v>130</c:v>
                </c:pt>
                <c:pt idx="2329">
                  <c:v>91</c:v>
                </c:pt>
                <c:pt idx="2330">
                  <c:v>91</c:v>
                </c:pt>
                <c:pt idx="2331">
                  <c:v>110</c:v>
                </c:pt>
                <c:pt idx="2332">
                  <c:v>121</c:v>
                </c:pt>
                <c:pt idx="2333">
                  <c:v>114</c:v>
                </c:pt>
                <c:pt idx="2334">
                  <c:v>96</c:v>
                </c:pt>
                <c:pt idx="2335">
                  <c:v>100</c:v>
                </c:pt>
                <c:pt idx="2336">
                  <c:v>94</c:v>
                </c:pt>
                <c:pt idx="2337">
                  <c:v>109</c:v>
                </c:pt>
                <c:pt idx="2338">
                  <c:v>107</c:v>
                </c:pt>
                <c:pt idx="2339">
                  <c:v>96</c:v>
                </c:pt>
                <c:pt idx="2340">
                  <c:v>88</c:v>
                </c:pt>
                <c:pt idx="2341">
                  <c:v>110</c:v>
                </c:pt>
                <c:pt idx="2342">
                  <c:v>113</c:v>
                </c:pt>
                <c:pt idx="2343">
                  <c:v>101</c:v>
                </c:pt>
                <c:pt idx="2344">
                  <c:v>105</c:v>
                </c:pt>
                <c:pt idx="2345">
                  <c:v>125</c:v>
                </c:pt>
                <c:pt idx="2346">
                  <c:v>100</c:v>
                </c:pt>
                <c:pt idx="2347">
                  <c:v>112</c:v>
                </c:pt>
                <c:pt idx="2348">
                  <c:v>112</c:v>
                </c:pt>
                <c:pt idx="2349">
                  <c:v>95</c:v>
                </c:pt>
                <c:pt idx="2350">
                  <c:v>110</c:v>
                </c:pt>
                <c:pt idx="2351">
                  <c:v>118</c:v>
                </c:pt>
                <c:pt idx="2352">
                  <c:v>97</c:v>
                </c:pt>
                <c:pt idx="2353">
                  <c:v>120</c:v>
                </c:pt>
                <c:pt idx="2354">
                  <c:v>135</c:v>
                </c:pt>
                <c:pt idx="2355">
                  <c:v>101</c:v>
                </c:pt>
                <c:pt idx="2356">
                  <c:v>92</c:v>
                </c:pt>
                <c:pt idx="2357">
                  <c:v>92</c:v>
                </c:pt>
                <c:pt idx="2358">
                  <c:v>161</c:v>
                </c:pt>
                <c:pt idx="2359">
                  <c:v>92</c:v>
                </c:pt>
                <c:pt idx="2360">
                  <c:v>122</c:v>
                </c:pt>
                <c:pt idx="2361">
                  <c:v>91</c:v>
                </c:pt>
                <c:pt idx="2362">
                  <c:v>93</c:v>
                </c:pt>
                <c:pt idx="2363">
                  <c:v>94</c:v>
                </c:pt>
                <c:pt idx="2364">
                  <c:v>95</c:v>
                </c:pt>
                <c:pt idx="2365">
                  <c:v>105</c:v>
                </c:pt>
                <c:pt idx="2366">
                  <c:v>103</c:v>
                </c:pt>
                <c:pt idx="2367">
                  <c:v>102</c:v>
                </c:pt>
                <c:pt idx="2368">
                  <c:v>116</c:v>
                </c:pt>
                <c:pt idx="2369">
                  <c:v>110</c:v>
                </c:pt>
                <c:pt idx="2370">
                  <c:v>120</c:v>
                </c:pt>
                <c:pt idx="2371">
                  <c:v>122</c:v>
                </c:pt>
                <c:pt idx="2372">
                  <c:v>118</c:v>
                </c:pt>
                <c:pt idx="2373">
                  <c:v>107</c:v>
                </c:pt>
                <c:pt idx="2374">
                  <c:v>102</c:v>
                </c:pt>
                <c:pt idx="2375">
                  <c:v>154</c:v>
                </c:pt>
                <c:pt idx="2376">
                  <c:v>114</c:v>
                </c:pt>
                <c:pt idx="2377">
                  <c:v>109</c:v>
                </c:pt>
                <c:pt idx="2378">
                  <c:v>94</c:v>
                </c:pt>
                <c:pt idx="2379">
                  <c:v>100</c:v>
                </c:pt>
                <c:pt idx="2380">
                  <c:v>101</c:v>
                </c:pt>
                <c:pt idx="2381">
                  <c:v>98</c:v>
                </c:pt>
                <c:pt idx="2382">
                  <c:v>102</c:v>
                </c:pt>
                <c:pt idx="2383">
                  <c:v>94</c:v>
                </c:pt>
                <c:pt idx="2384">
                  <c:v>92</c:v>
                </c:pt>
                <c:pt idx="2385">
                  <c:v>113</c:v>
                </c:pt>
                <c:pt idx="2386">
                  <c:v>115</c:v>
                </c:pt>
                <c:pt idx="2387">
                  <c:v>95</c:v>
                </c:pt>
                <c:pt idx="2388">
                  <c:v>87</c:v>
                </c:pt>
                <c:pt idx="2389">
                  <c:v>88</c:v>
                </c:pt>
                <c:pt idx="2390">
                  <c:v>97</c:v>
                </c:pt>
                <c:pt idx="2391">
                  <c:v>94</c:v>
                </c:pt>
                <c:pt idx="2392">
                  <c:v>112</c:v>
                </c:pt>
                <c:pt idx="2393">
                  <c:v>98</c:v>
                </c:pt>
                <c:pt idx="2394">
                  <c:v>104</c:v>
                </c:pt>
                <c:pt idx="2395">
                  <c:v>120</c:v>
                </c:pt>
                <c:pt idx="2396">
                  <c:v>99</c:v>
                </c:pt>
                <c:pt idx="2397">
                  <c:v>109</c:v>
                </c:pt>
                <c:pt idx="2398">
                  <c:v>105</c:v>
                </c:pt>
                <c:pt idx="2399">
                  <c:v>106</c:v>
                </c:pt>
                <c:pt idx="2400">
                  <c:v>123</c:v>
                </c:pt>
                <c:pt idx="2401">
                  <c:v>86</c:v>
                </c:pt>
                <c:pt idx="2402">
                  <c:v>120</c:v>
                </c:pt>
                <c:pt idx="2403">
                  <c:v>227</c:v>
                </c:pt>
                <c:pt idx="2404">
                  <c:v>119</c:v>
                </c:pt>
                <c:pt idx="2405">
                  <c:v>115</c:v>
                </c:pt>
                <c:pt idx="2406">
                  <c:v>114</c:v>
                </c:pt>
                <c:pt idx="2407">
                  <c:v>90</c:v>
                </c:pt>
                <c:pt idx="2408">
                  <c:v>94</c:v>
                </c:pt>
                <c:pt idx="2409">
                  <c:v>106</c:v>
                </c:pt>
                <c:pt idx="2410">
                  <c:v>98</c:v>
                </c:pt>
                <c:pt idx="2411">
                  <c:v>126</c:v>
                </c:pt>
                <c:pt idx="2412">
                  <c:v>100</c:v>
                </c:pt>
                <c:pt idx="2413">
                  <c:v>89</c:v>
                </c:pt>
                <c:pt idx="2414">
                  <c:v>111</c:v>
                </c:pt>
                <c:pt idx="2415">
                  <c:v>100</c:v>
                </c:pt>
                <c:pt idx="2416">
                  <c:v>115</c:v>
                </c:pt>
                <c:pt idx="2417">
                  <c:v>106</c:v>
                </c:pt>
                <c:pt idx="2418">
                  <c:v>124</c:v>
                </c:pt>
                <c:pt idx="2419">
                  <c:v>107</c:v>
                </c:pt>
                <c:pt idx="2420">
                  <c:v>99</c:v>
                </c:pt>
                <c:pt idx="2421">
                  <c:v>90</c:v>
                </c:pt>
                <c:pt idx="2422">
                  <c:v>101</c:v>
                </c:pt>
                <c:pt idx="2423">
                  <c:v>119</c:v>
                </c:pt>
                <c:pt idx="2424">
                  <c:v>103</c:v>
                </c:pt>
                <c:pt idx="2425">
                  <c:v>134</c:v>
                </c:pt>
                <c:pt idx="2426">
                  <c:v>155</c:v>
                </c:pt>
                <c:pt idx="2427">
                  <c:v>94</c:v>
                </c:pt>
                <c:pt idx="2428">
                  <c:v>95</c:v>
                </c:pt>
                <c:pt idx="2429">
                  <c:v>89</c:v>
                </c:pt>
                <c:pt idx="2430">
                  <c:v>97</c:v>
                </c:pt>
                <c:pt idx="2431">
                  <c:v>90</c:v>
                </c:pt>
                <c:pt idx="2432">
                  <c:v>92</c:v>
                </c:pt>
                <c:pt idx="2433">
                  <c:v>100</c:v>
                </c:pt>
                <c:pt idx="2434">
                  <c:v>117</c:v>
                </c:pt>
                <c:pt idx="2435">
                  <c:v>84</c:v>
                </c:pt>
                <c:pt idx="2436">
                  <c:v>140</c:v>
                </c:pt>
                <c:pt idx="2437">
                  <c:v>108</c:v>
                </c:pt>
                <c:pt idx="2438">
                  <c:v>109</c:v>
                </c:pt>
                <c:pt idx="2439">
                  <c:v>131</c:v>
                </c:pt>
                <c:pt idx="2440">
                  <c:v>114</c:v>
                </c:pt>
                <c:pt idx="2441">
                  <c:v>97</c:v>
                </c:pt>
                <c:pt idx="2442">
                  <c:v>122</c:v>
                </c:pt>
                <c:pt idx="2443">
                  <c:v>87</c:v>
                </c:pt>
                <c:pt idx="2444">
                  <c:v>85</c:v>
                </c:pt>
                <c:pt idx="2445">
                  <c:v>101</c:v>
                </c:pt>
                <c:pt idx="2446">
                  <c:v>121</c:v>
                </c:pt>
                <c:pt idx="2447">
                  <c:v>107</c:v>
                </c:pt>
                <c:pt idx="2448">
                  <c:v>111</c:v>
                </c:pt>
                <c:pt idx="2449">
                  <c:v>97</c:v>
                </c:pt>
                <c:pt idx="2450">
                  <c:v>97</c:v>
                </c:pt>
                <c:pt idx="2451">
                  <c:v>125</c:v>
                </c:pt>
                <c:pt idx="2452">
                  <c:v>124</c:v>
                </c:pt>
                <c:pt idx="2453">
                  <c:v>76</c:v>
                </c:pt>
                <c:pt idx="2454">
                  <c:v>107</c:v>
                </c:pt>
                <c:pt idx="2455">
                  <c:v>91</c:v>
                </c:pt>
                <c:pt idx="2456">
                  <c:v>96</c:v>
                </c:pt>
                <c:pt idx="2457">
                  <c:v>142</c:v>
                </c:pt>
                <c:pt idx="2458">
                  <c:v>103</c:v>
                </c:pt>
                <c:pt idx="2459">
                  <c:v>117</c:v>
                </c:pt>
                <c:pt idx="2460">
                  <c:v>116</c:v>
                </c:pt>
                <c:pt idx="2461">
                  <c:v>118</c:v>
                </c:pt>
                <c:pt idx="2462">
                  <c:v>108</c:v>
                </c:pt>
                <c:pt idx="2463">
                  <c:v>94</c:v>
                </c:pt>
                <c:pt idx="2464">
                  <c:v>97</c:v>
                </c:pt>
                <c:pt idx="2465">
                  <c:v>97</c:v>
                </c:pt>
                <c:pt idx="2466">
                  <c:v>91</c:v>
                </c:pt>
                <c:pt idx="2467">
                  <c:v>107</c:v>
                </c:pt>
                <c:pt idx="2468">
                  <c:v>95</c:v>
                </c:pt>
                <c:pt idx="2469">
                  <c:v>102</c:v>
                </c:pt>
                <c:pt idx="2470">
                  <c:v>88</c:v>
                </c:pt>
                <c:pt idx="2471">
                  <c:v>106</c:v>
                </c:pt>
                <c:pt idx="2472">
                  <c:v>92</c:v>
                </c:pt>
                <c:pt idx="2473">
                  <c:v>105</c:v>
                </c:pt>
                <c:pt idx="2474">
                  <c:v>107</c:v>
                </c:pt>
                <c:pt idx="2475">
                  <c:v>120</c:v>
                </c:pt>
                <c:pt idx="2476">
                  <c:v>103</c:v>
                </c:pt>
                <c:pt idx="2477">
                  <c:v>92</c:v>
                </c:pt>
                <c:pt idx="2478">
                  <c:v>147</c:v>
                </c:pt>
                <c:pt idx="2479">
                  <c:v>98</c:v>
                </c:pt>
                <c:pt idx="2480">
                  <c:v>103</c:v>
                </c:pt>
                <c:pt idx="2481">
                  <c:v>111</c:v>
                </c:pt>
                <c:pt idx="2482">
                  <c:v>98</c:v>
                </c:pt>
                <c:pt idx="2483">
                  <c:v>111</c:v>
                </c:pt>
                <c:pt idx="2484">
                  <c:v>111</c:v>
                </c:pt>
                <c:pt idx="2485">
                  <c:v>145</c:v>
                </c:pt>
                <c:pt idx="2486">
                  <c:v>84</c:v>
                </c:pt>
                <c:pt idx="2487">
                  <c:v>115</c:v>
                </c:pt>
                <c:pt idx="2488">
                  <c:v>105</c:v>
                </c:pt>
                <c:pt idx="2489">
                  <c:v>98</c:v>
                </c:pt>
                <c:pt idx="2490">
                  <c:v>110</c:v>
                </c:pt>
                <c:pt idx="2491">
                  <c:v>103</c:v>
                </c:pt>
                <c:pt idx="2492">
                  <c:v>90</c:v>
                </c:pt>
                <c:pt idx="2493">
                  <c:v>105</c:v>
                </c:pt>
                <c:pt idx="2494">
                  <c:v>93</c:v>
                </c:pt>
                <c:pt idx="2495">
                  <c:v>101</c:v>
                </c:pt>
                <c:pt idx="2496">
                  <c:v>115</c:v>
                </c:pt>
                <c:pt idx="2497">
                  <c:v>120</c:v>
                </c:pt>
                <c:pt idx="2498">
                  <c:v>111</c:v>
                </c:pt>
                <c:pt idx="2499">
                  <c:v>131</c:v>
                </c:pt>
                <c:pt idx="2500">
                  <c:v>139</c:v>
                </c:pt>
                <c:pt idx="2501">
                  <c:v>120</c:v>
                </c:pt>
                <c:pt idx="2502">
                  <c:v>119</c:v>
                </c:pt>
                <c:pt idx="2503">
                  <c:v>125</c:v>
                </c:pt>
                <c:pt idx="2504">
                  <c:v>108</c:v>
                </c:pt>
                <c:pt idx="2505">
                  <c:v>145</c:v>
                </c:pt>
                <c:pt idx="2506">
                  <c:v>98</c:v>
                </c:pt>
                <c:pt idx="2507">
                  <c:v>101</c:v>
                </c:pt>
                <c:pt idx="2508">
                  <c:v>92</c:v>
                </c:pt>
                <c:pt idx="2509">
                  <c:v>109</c:v>
                </c:pt>
                <c:pt idx="2510">
                  <c:v>123</c:v>
                </c:pt>
                <c:pt idx="2511">
                  <c:v>99</c:v>
                </c:pt>
                <c:pt idx="2512">
                  <c:v>119</c:v>
                </c:pt>
                <c:pt idx="2513">
                  <c:v>107</c:v>
                </c:pt>
                <c:pt idx="2514">
                  <c:v>81</c:v>
                </c:pt>
                <c:pt idx="2515">
                  <c:v>105</c:v>
                </c:pt>
                <c:pt idx="2516">
                  <c:v>82</c:v>
                </c:pt>
                <c:pt idx="2517">
                  <c:v>109</c:v>
                </c:pt>
                <c:pt idx="2518">
                  <c:v>95</c:v>
                </c:pt>
                <c:pt idx="2519">
                  <c:v>100</c:v>
                </c:pt>
                <c:pt idx="2520">
                  <c:v>91</c:v>
                </c:pt>
                <c:pt idx="2521">
                  <c:v>90</c:v>
                </c:pt>
                <c:pt idx="2522">
                  <c:v>108</c:v>
                </c:pt>
                <c:pt idx="2523">
                  <c:v>103</c:v>
                </c:pt>
                <c:pt idx="2524">
                  <c:v>96</c:v>
                </c:pt>
                <c:pt idx="2525">
                  <c:v>117</c:v>
                </c:pt>
                <c:pt idx="2526">
                  <c:v>93</c:v>
                </c:pt>
                <c:pt idx="2527">
                  <c:v>115</c:v>
                </c:pt>
                <c:pt idx="2528">
                  <c:v>85</c:v>
                </c:pt>
                <c:pt idx="2529">
                  <c:v>88</c:v>
                </c:pt>
                <c:pt idx="2530">
                  <c:v>112</c:v>
                </c:pt>
                <c:pt idx="2531">
                  <c:v>86</c:v>
                </c:pt>
                <c:pt idx="2532">
                  <c:v>86</c:v>
                </c:pt>
                <c:pt idx="2533">
                  <c:v>137</c:v>
                </c:pt>
                <c:pt idx="2534">
                  <c:v>90</c:v>
                </c:pt>
                <c:pt idx="2535">
                  <c:v>107</c:v>
                </c:pt>
                <c:pt idx="2536">
                  <c:v>98</c:v>
                </c:pt>
                <c:pt idx="2537">
                  <c:v>84</c:v>
                </c:pt>
                <c:pt idx="2538">
                  <c:v>139</c:v>
                </c:pt>
                <c:pt idx="2539">
                  <c:v>127</c:v>
                </c:pt>
                <c:pt idx="2540">
                  <c:v>150</c:v>
                </c:pt>
                <c:pt idx="2541">
                  <c:v>132</c:v>
                </c:pt>
                <c:pt idx="2542">
                  <c:v>115</c:v>
                </c:pt>
                <c:pt idx="2543">
                  <c:v>186</c:v>
                </c:pt>
                <c:pt idx="2544">
                  <c:v>90</c:v>
                </c:pt>
                <c:pt idx="2545">
                  <c:v>134</c:v>
                </c:pt>
                <c:pt idx="2546">
                  <c:v>101</c:v>
                </c:pt>
                <c:pt idx="2547">
                  <c:v>97</c:v>
                </c:pt>
                <c:pt idx="2548">
                  <c:v>107</c:v>
                </c:pt>
                <c:pt idx="2549">
                  <c:v>99</c:v>
                </c:pt>
                <c:pt idx="2550">
                  <c:v>124</c:v>
                </c:pt>
                <c:pt idx="2551">
                  <c:v>110</c:v>
                </c:pt>
                <c:pt idx="2552">
                  <c:v>178</c:v>
                </c:pt>
                <c:pt idx="2553">
                  <c:v>125</c:v>
                </c:pt>
                <c:pt idx="2554">
                  <c:v>121</c:v>
                </c:pt>
                <c:pt idx="2555">
                  <c:v>100</c:v>
                </c:pt>
                <c:pt idx="2556">
                  <c:v>115</c:v>
                </c:pt>
                <c:pt idx="2557">
                  <c:v>108</c:v>
                </c:pt>
                <c:pt idx="2558">
                  <c:v>117</c:v>
                </c:pt>
                <c:pt idx="2559">
                  <c:v>220</c:v>
                </c:pt>
                <c:pt idx="2560">
                  <c:v>112</c:v>
                </c:pt>
                <c:pt idx="2561">
                  <c:v>99</c:v>
                </c:pt>
                <c:pt idx="2562">
                  <c:v>109</c:v>
                </c:pt>
                <c:pt idx="2563">
                  <c:v>83</c:v>
                </c:pt>
                <c:pt idx="2564">
                  <c:v>107</c:v>
                </c:pt>
                <c:pt idx="2565">
                  <c:v>102</c:v>
                </c:pt>
                <c:pt idx="2566">
                  <c:v>100</c:v>
                </c:pt>
                <c:pt idx="2567">
                  <c:v>97</c:v>
                </c:pt>
                <c:pt idx="2568">
                  <c:v>92</c:v>
                </c:pt>
                <c:pt idx="2569">
                  <c:v>84</c:v>
                </c:pt>
                <c:pt idx="2570">
                  <c:v>86</c:v>
                </c:pt>
                <c:pt idx="2571">
                  <c:v>120</c:v>
                </c:pt>
                <c:pt idx="2572">
                  <c:v>89</c:v>
                </c:pt>
                <c:pt idx="2573">
                  <c:v>117</c:v>
                </c:pt>
                <c:pt idx="2574">
                  <c:v>97</c:v>
                </c:pt>
                <c:pt idx="2575">
                  <c:v>91</c:v>
                </c:pt>
                <c:pt idx="2576">
                  <c:v>100</c:v>
                </c:pt>
                <c:pt idx="2577">
                  <c:v>72</c:v>
                </c:pt>
                <c:pt idx="2578">
                  <c:v>84</c:v>
                </c:pt>
                <c:pt idx="2579">
                  <c:v>126</c:v>
                </c:pt>
                <c:pt idx="2580">
                  <c:v>108</c:v>
                </c:pt>
                <c:pt idx="2581">
                  <c:v>112</c:v>
                </c:pt>
                <c:pt idx="2582">
                  <c:v>90</c:v>
                </c:pt>
                <c:pt idx="2583">
                  <c:v>91</c:v>
                </c:pt>
                <c:pt idx="2584">
                  <c:v>135</c:v>
                </c:pt>
                <c:pt idx="2585">
                  <c:v>141</c:v>
                </c:pt>
                <c:pt idx="2586">
                  <c:v>104</c:v>
                </c:pt>
                <c:pt idx="2587">
                  <c:v>84</c:v>
                </c:pt>
                <c:pt idx="2588">
                  <c:v>118</c:v>
                </c:pt>
                <c:pt idx="2589">
                  <c:v>82</c:v>
                </c:pt>
                <c:pt idx="2590">
                  <c:v>95</c:v>
                </c:pt>
                <c:pt idx="2591">
                  <c:v>94</c:v>
                </c:pt>
                <c:pt idx="2592">
                  <c:v>99</c:v>
                </c:pt>
                <c:pt idx="2593">
                  <c:v>121</c:v>
                </c:pt>
                <c:pt idx="2594">
                  <c:v>84</c:v>
                </c:pt>
                <c:pt idx="2595">
                  <c:v>93</c:v>
                </c:pt>
                <c:pt idx="2596">
                  <c:v>93</c:v>
                </c:pt>
                <c:pt idx="2597">
                  <c:v>120</c:v>
                </c:pt>
                <c:pt idx="2598">
                  <c:v>112</c:v>
                </c:pt>
                <c:pt idx="2599">
                  <c:v>107</c:v>
                </c:pt>
                <c:pt idx="2600">
                  <c:v>112</c:v>
                </c:pt>
                <c:pt idx="2601">
                  <c:v>96</c:v>
                </c:pt>
                <c:pt idx="2602">
                  <c:v>91</c:v>
                </c:pt>
                <c:pt idx="2603">
                  <c:v>105</c:v>
                </c:pt>
                <c:pt idx="2604">
                  <c:v>125</c:v>
                </c:pt>
                <c:pt idx="2605">
                  <c:v>102</c:v>
                </c:pt>
                <c:pt idx="2606">
                  <c:v>87</c:v>
                </c:pt>
                <c:pt idx="2607">
                  <c:v>118</c:v>
                </c:pt>
                <c:pt idx="2608">
                  <c:v>115</c:v>
                </c:pt>
                <c:pt idx="2609">
                  <c:v>91</c:v>
                </c:pt>
                <c:pt idx="2610">
                  <c:v>88</c:v>
                </c:pt>
                <c:pt idx="2611">
                  <c:v>127</c:v>
                </c:pt>
                <c:pt idx="2612">
                  <c:v>94</c:v>
                </c:pt>
                <c:pt idx="2613">
                  <c:v>90</c:v>
                </c:pt>
                <c:pt idx="2614">
                  <c:v>102</c:v>
                </c:pt>
                <c:pt idx="2615">
                  <c:v>117</c:v>
                </c:pt>
                <c:pt idx="2616">
                  <c:v>109</c:v>
                </c:pt>
                <c:pt idx="2617">
                  <c:v>121</c:v>
                </c:pt>
                <c:pt idx="2618">
                  <c:v>100</c:v>
                </c:pt>
                <c:pt idx="2619">
                  <c:v>109</c:v>
                </c:pt>
                <c:pt idx="2620">
                  <c:v>101</c:v>
                </c:pt>
                <c:pt idx="2621">
                  <c:v>106</c:v>
                </c:pt>
                <c:pt idx="2622">
                  <c:v>94</c:v>
                </c:pt>
                <c:pt idx="2623">
                  <c:v>140</c:v>
                </c:pt>
                <c:pt idx="2624">
                  <c:v>132</c:v>
                </c:pt>
                <c:pt idx="2625">
                  <c:v>99</c:v>
                </c:pt>
                <c:pt idx="2626">
                  <c:v>90</c:v>
                </c:pt>
                <c:pt idx="2627">
                  <c:v>105</c:v>
                </c:pt>
                <c:pt idx="2628">
                  <c:v>108</c:v>
                </c:pt>
                <c:pt idx="2629">
                  <c:v>69</c:v>
                </c:pt>
                <c:pt idx="2630">
                  <c:v>148</c:v>
                </c:pt>
                <c:pt idx="2631">
                  <c:v>118</c:v>
                </c:pt>
                <c:pt idx="2632">
                  <c:v>132</c:v>
                </c:pt>
                <c:pt idx="2633">
                  <c:v>130</c:v>
                </c:pt>
                <c:pt idx="2634">
                  <c:v>95</c:v>
                </c:pt>
                <c:pt idx="2635">
                  <c:v>80</c:v>
                </c:pt>
                <c:pt idx="2636">
                  <c:v>94</c:v>
                </c:pt>
                <c:pt idx="2637">
                  <c:v>122</c:v>
                </c:pt>
                <c:pt idx="2638">
                  <c:v>102</c:v>
                </c:pt>
                <c:pt idx="2639">
                  <c:v>116</c:v>
                </c:pt>
                <c:pt idx="2640">
                  <c:v>78</c:v>
                </c:pt>
                <c:pt idx="2641">
                  <c:v>114</c:v>
                </c:pt>
                <c:pt idx="2642">
                  <c:v>112</c:v>
                </c:pt>
                <c:pt idx="2643">
                  <c:v>110</c:v>
                </c:pt>
                <c:pt idx="2644">
                  <c:v>104</c:v>
                </c:pt>
                <c:pt idx="2645">
                  <c:v>81</c:v>
                </c:pt>
                <c:pt idx="2646">
                  <c:v>154</c:v>
                </c:pt>
                <c:pt idx="2647">
                  <c:v>102</c:v>
                </c:pt>
                <c:pt idx="2648">
                  <c:v>89</c:v>
                </c:pt>
                <c:pt idx="2649">
                  <c:v>132</c:v>
                </c:pt>
                <c:pt idx="2650">
                  <c:v>103</c:v>
                </c:pt>
                <c:pt idx="2651">
                  <c:v>93</c:v>
                </c:pt>
                <c:pt idx="2652">
                  <c:v>93</c:v>
                </c:pt>
                <c:pt idx="2653">
                  <c:v>96</c:v>
                </c:pt>
                <c:pt idx="2654">
                  <c:v>89</c:v>
                </c:pt>
                <c:pt idx="2655">
                  <c:v>92</c:v>
                </c:pt>
                <c:pt idx="2656">
                  <c:v>97</c:v>
                </c:pt>
                <c:pt idx="2657">
                  <c:v>93</c:v>
                </c:pt>
                <c:pt idx="2658">
                  <c:v>89</c:v>
                </c:pt>
                <c:pt idx="2659">
                  <c:v>144</c:v>
                </c:pt>
                <c:pt idx="2660">
                  <c:v>123</c:v>
                </c:pt>
                <c:pt idx="2661">
                  <c:v>93</c:v>
                </c:pt>
                <c:pt idx="2662">
                  <c:v>133</c:v>
                </c:pt>
                <c:pt idx="2663">
                  <c:v>121</c:v>
                </c:pt>
                <c:pt idx="2664">
                  <c:v>102</c:v>
                </c:pt>
                <c:pt idx="2665">
                  <c:v>99</c:v>
                </c:pt>
                <c:pt idx="2666">
                  <c:v>98</c:v>
                </c:pt>
                <c:pt idx="2667">
                  <c:v>118</c:v>
                </c:pt>
                <c:pt idx="2668">
                  <c:v>104</c:v>
                </c:pt>
                <c:pt idx="2669">
                  <c:v>109</c:v>
                </c:pt>
                <c:pt idx="2670">
                  <c:v>115</c:v>
                </c:pt>
                <c:pt idx="2671">
                  <c:v>92</c:v>
                </c:pt>
                <c:pt idx="2672">
                  <c:v>91</c:v>
                </c:pt>
                <c:pt idx="2673">
                  <c:v>94</c:v>
                </c:pt>
                <c:pt idx="2674">
                  <c:v>93</c:v>
                </c:pt>
                <c:pt idx="2675">
                  <c:v>100</c:v>
                </c:pt>
                <c:pt idx="2676">
                  <c:v>293</c:v>
                </c:pt>
                <c:pt idx="2677">
                  <c:v>137</c:v>
                </c:pt>
                <c:pt idx="2678">
                  <c:v>93</c:v>
                </c:pt>
                <c:pt idx="2679">
                  <c:v>123</c:v>
                </c:pt>
                <c:pt idx="2680">
                  <c:v>119</c:v>
                </c:pt>
                <c:pt idx="2681">
                  <c:v>107</c:v>
                </c:pt>
                <c:pt idx="2682">
                  <c:v>106</c:v>
                </c:pt>
                <c:pt idx="2683">
                  <c:v>109</c:v>
                </c:pt>
                <c:pt idx="2684">
                  <c:v>81</c:v>
                </c:pt>
                <c:pt idx="2685">
                  <c:v>95</c:v>
                </c:pt>
                <c:pt idx="2686">
                  <c:v>86</c:v>
                </c:pt>
                <c:pt idx="2687">
                  <c:v>113</c:v>
                </c:pt>
                <c:pt idx="2688">
                  <c:v>122</c:v>
                </c:pt>
                <c:pt idx="2689">
                  <c:v>90</c:v>
                </c:pt>
                <c:pt idx="2690">
                  <c:v>108</c:v>
                </c:pt>
                <c:pt idx="2691">
                  <c:v>113</c:v>
                </c:pt>
                <c:pt idx="2692">
                  <c:v>110</c:v>
                </c:pt>
                <c:pt idx="2693">
                  <c:v>109</c:v>
                </c:pt>
                <c:pt idx="2694">
                  <c:v>110</c:v>
                </c:pt>
                <c:pt idx="2695">
                  <c:v>101</c:v>
                </c:pt>
                <c:pt idx="2696">
                  <c:v>97</c:v>
                </c:pt>
                <c:pt idx="2697">
                  <c:v>172</c:v>
                </c:pt>
                <c:pt idx="2698">
                  <c:v>104</c:v>
                </c:pt>
                <c:pt idx="2699">
                  <c:v>99</c:v>
                </c:pt>
                <c:pt idx="2700">
                  <c:v>129</c:v>
                </c:pt>
                <c:pt idx="2701">
                  <c:v>91</c:v>
                </c:pt>
                <c:pt idx="2702">
                  <c:v>100</c:v>
                </c:pt>
                <c:pt idx="2703">
                  <c:v>111</c:v>
                </c:pt>
                <c:pt idx="2704">
                  <c:v>114</c:v>
                </c:pt>
                <c:pt idx="2705">
                  <c:v>86</c:v>
                </c:pt>
                <c:pt idx="2706">
                  <c:v>107</c:v>
                </c:pt>
                <c:pt idx="2707">
                  <c:v>90</c:v>
                </c:pt>
                <c:pt idx="2708">
                  <c:v>120</c:v>
                </c:pt>
                <c:pt idx="2709">
                  <c:v>134</c:v>
                </c:pt>
                <c:pt idx="2710">
                  <c:v>110</c:v>
                </c:pt>
                <c:pt idx="2711">
                  <c:v>132</c:v>
                </c:pt>
                <c:pt idx="2712">
                  <c:v>94</c:v>
                </c:pt>
                <c:pt idx="2713">
                  <c:v>113</c:v>
                </c:pt>
                <c:pt idx="2714">
                  <c:v>111</c:v>
                </c:pt>
                <c:pt idx="2715">
                  <c:v>99</c:v>
                </c:pt>
                <c:pt idx="2716">
                  <c:v>104</c:v>
                </c:pt>
                <c:pt idx="2717">
                  <c:v>103</c:v>
                </c:pt>
                <c:pt idx="2718">
                  <c:v>106</c:v>
                </c:pt>
                <c:pt idx="2719">
                  <c:v>125</c:v>
                </c:pt>
                <c:pt idx="2720">
                  <c:v>109</c:v>
                </c:pt>
                <c:pt idx="2721">
                  <c:v>200</c:v>
                </c:pt>
                <c:pt idx="2722">
                  <c:v>112</c:v>
                </c:pt>
                <c:pt idx="2723">
                  <c:v>116</c:v>
                </c:pt>
                <c:pt idx="2724">
                  <c:v>120</c:v>
                </c:pt>
                <c:pt idx="2725">
                  <c:v>107</c:v>
                </c:pt>
                <c:pt idx="2726">
                  <c:v>107</c:v>
                </c:pt>
                <c:pt idx="2727">
                  <c:v>81</c:v>
                </c:pt>
                <c:pt idx="2728">
                  <c:v>101</c:v>
                </c:pt>
                <c:pt idx="2729">
                  <c:v>122</c:v>
                </c:pt>
                <c:pt idx="2730">
                  <c:v>97</c:v>
                </c:pt>
                <c:pt idx="2731">
                  <c:v>92</c:v>
                </c:pt>
                <c:pt idx="2732">
                  <c:v>110</c:v>
                </c:pt>
                <c:pt idx="2733">
                  <c:v>86</c:v>
                </c:pt>
                <c:pt idx="2734">
                  <c:v>91</c:v>
                </c:pt>
                <c:pt idx="2735">
                  <c:v>100</c:v>
                </c:pt>
                <c:pt idx="2736">
                  <c:v>111</c:v>
                </c:pt>
                <c:pt idx="2737">
                  <c:v>89</c:v>
                </c:pt>
                <c:pt idx="2738">
                  <c:v>84</c:v>
                </c:pt>
                <c:pt idx="2739">
                  <c:v>98</c:v>
                </c:pt>
                <c:pt idx="2740">
                  <c:v>95</c:v>
                </c:pt>
                <c:pt idx="2741">
                  <c:v>100</c:v>
                </c:pt>
                <c:pt idx="2742">
                  <c:v>109</c:v>
                </c:pt>
                <c:pt idx="2743">
                  <c:v>118</c:v>
                </c:pt>
                <c:pt idx="2744">
                  <c:v>88</c:v>
                </c:pt>
                <c:pt idx="2745">
                  <c:v>86</c:v>
                </c:pt>
                <c:pt idx="2746">
                  <c:v>118</c:v>
                </c:pt>
                <c:pt idx="2747">
                  <c:v>125</c:v>
                </c:pt>
                <c:pt idx="2748">
                  <c:v>125</c:v>
                </c:pt>
                <c:pt idx="2749">
                  <c:v>94</c:v>
                </c:pt>
                <c:pt idx="2750">
                  <c:v>113</c:v>
                </c:pt>
                <c:pt idx="2751">
                  <c:v>104</c:v>
                </c:pt>
                <c:pt idx="2752">
                  <c:v>95</c:v>
                </c:pt>
                <c:pt idx="2753">
                  <c:v>102</c:v>
                </c:pt>
                <c:pt idx="2754">
                  <c:v>104</c:v>
                </c:pt>
                <c:pt idx="2755">
                  <c:v>120</c:v>
                </c:pt>
                <c:pt idx="2756">
                  <c:v>95</c:v>
                </c:pt>
                <c:pt idx="2757">
                  <c:v>118</c:v>
                </c:pt>
                <c:pt idx="2758">
                  <c:v>193</c:v>
                </c:pt>
                <c:pt idx="2759">
                  <c:v>97</c:v>
                </c:pt>
                <c:pt idx="2760">
                  <c:v>98</c:v>
                </c:pt>
                <c:pt idx="2761">
                  <c:v>103</c:v>
                </c:pt>
                <c:pt idx="2762">
                  <c:v>161</c:v>
                </c:pt>
                <c:pt idx="2763">
                  <c:v>120</c:v>
                </c:pt>
                <c:pt idx="2764">
                  <c:v>97</c:v>
                </c:pt>
                <c:pt idx="2765">
                  <c:v>99</c:v>
                </c:pt>
                <c:pt idx="2766">
                  <c:v>145</c:v>
                </c:pt>
                <c:pt idx="2767">
                  <c:v>126</c:v>
                </c:pt>
                <c:pt idx="2768">
                  <c:v>121</c:v>
                </c:pt>
                <c:pt idx="2769">
                  <c:v>117</c:v>
                </c:pt>
                <c:pt idx="2770">
                  <c:v>98</c:v>
                </c:pt>
                <c:pt idx="2771">
                  <c:v>109</c:v>
                </c:pt>
                <c:pt idx="2772">
                  <c:v>95</c:v>
                </c:pt>
                <c:pt idx="2773">
                  <c:v>109</c:v>
                </c:pt>
                <c:pt idx="2774">
                  <c:v>96</c:v>
                </c:pt>
                <c:pt idx="2775">
                  <c:v>101</c:v>
                </c:pt>
                <c:pt idx="2776">
                  <c:v>107</c:v>
                </c:pt>
                <c:pt idx="2777">
                  <c:v>119</c:v>
                </c:pt>
                <c:pt idx="2778">
                  <c:v>100</c:v>
                </c:pt>
                <c:pt idx="2779">
                  <c:v>98</c:v>
                </c:pt>
                <c:pt idx="2780">
                  <c:v>92</c:v>
                </c:pt>
                <c:pt idx="2781">
                  <c:v>90</c:v>
                </c:pt>
                <c:pt idx="2782">
                  <c:v>90</c:v>
                </c:pt>
                <c:pt idx="2783">
                  <c:v>153</c:v>
                </c:pt>
                <c:pt idx="2784">
                  <c:v>124</c:v>
                </c:pt>
                <c:pt idx="2785">
                  <c:v>82</c:v>
                </c:pt>
                <c:pt idx="2786">
                  <c:v>107</c:v>
                </c:pt>
                <c:pt idx="2787">
                  <c:v>97</c:v>
                </c:pt>
                <c:pt idx="2788">
                  <c:v>80</c:v>
                </c:pt>
                <c:pt idx="2789">
                  <c:v>85</c:v>
                </c:pt>
                <c:pt idx="2790">
                  <c:v>97</c:v>
                </c:pt>
                <c:pt idx="2791">
                  <c:v>109</c:v>
                </c:pt>
                <c:pt idx="2792">
                  <c:v>104</c:v>
                </c:pt>
                <c:pt idx="2793">
                  <c:v>140</c:v>
                </c:pt>
                <c:pt idx="2794">
                  <c:v>90</c:v>
                </c:pt>
                <c:pt idx="2795">
                  <c:v>130</c:v>
                </c:pt>
                <c:pt idx="2796">
                  <c:v>98</c:v>
                </c:pt>
                <c:pt idx="2797">
                  <c:v>101</c:v>
                </c:pt>
                <c:pt idx="2798">
                  <c:v>114</c:v>
                </c:pt>
                <c:pt idx="2799">
                  <c:v>100</c:v>
                </c:pt>
                <c:pt idx="2800">
                  <c:v>85</c:v>
                </c:pt>
                <c:pt idx="2801">
                  <c:v>103</c:v>
                </c:pt>
                <c:pt idx="2802">
                  <c:v>100</c:v>
                </c:pt>
                <c:pt idx="2803">
                  <c:v>114</c:v>
                </c:pt>
                <c:pt idx="2804">
                  <c:v>97</c:v>
                </c:pt>
                <c:pt idx="2805">
                  <c:v>116</c:v>
                </c:pt>
                <c:pt idx="2806">
                  <c:v>96</c:v>
                </c:pt>
                <c:pt idx="2807">
                  <c:v>98</c:v>
                </c:pt>
                <c:pt idx="2808">
                  <c:v>105</c:v>
                </c:pt>
                <c:pt idx="2809">
                  <c:v>123</c:v>
                </c:pt>
                <c:pt idx="2810">
                  <c:v>93</c:v>
                </c:pt>
                <c:pt idx="2811">
                  <c:v>97</c:v>
                </c:pt>
                <c:pt idx="2812">
                  <c:v>122</c:v>
                </c:pt>
                <c:pt idx="2813">
                  <c:v>101</c:v>
                </c:pt>
                <c:pt idx="2814">
                  <c:v>100</c:v>
                </c:pt>
                <c:pt idx="2815">
                  <c:v>129</c:v>
                </c:pt>
                <c:pt idx="2816">
                  <c:v>81</c:v>
                </c:pt>
                <c:pt idx="2817">
                  <c:v>96</c:v>
                </c:pt>
                <c:pt idx="2818">
                  <c:v>84</c:v>
                </c:pt>
                <c:pt idx="2819">
                  <c:v>110</c:v>
                </c:pt>
                <c:pt idx="2820">
                  <c:v>130</c:v>
                </c:pt>
                <c:pt idx="2821">
                  <c:v>84</c:v>
                </c:pt>
                <c:pt idx="2822">
                  <c:v>106</c:v>
                </c:pt>
                <c:pt idx="2823">
                  <c:v>76</c:v>
                </c:pt>
                <c:pt idx="2824">
                  <c:v>99</c:v>
                </c:pt>
                <c:pt idx="2825">
                  <c:v>96</c:v>
                </c:pt>
                <c:pt idx="2826">
                  <c:v>104</c:v>
                </c:pt>
                <c:pt idx="2827">
                  <c:v>108</c:v>
                </c:pt>
                <c:pt idx="2828">
                  <c:v>108</c:v>
                </c:pt>
                <c:pt idx="2829">
                  <c:v>87</c:v>
                </c:pt>
                <c:pt idx="2830">
                  <c:v>89</c:v>
                </c:pt>
                <c:pt idx="2831">
                  <c:v>97</c:v>
                </c:pt>
                <c:pt idx="2832">
                  <c:v>106</c:v>
                </c:pt>
                <c:pt idx="2833">
                  <c:v>100</c:v>
                </c:pt>
                <c:pt idx="2834">
                  <c:v>89</c:v>
                </c:pt>
                <c:pt idx="2835">
                  <c:v>95</c:v>
                </c:pt>
                <c:pt idx="2836">
                  <c:v>97</c:v>
                </c:pt>
                <c:pt idx="2837">
                  <c:v>94</c:v>
                </c:pt>
                <c:pt idx="2838">
                  <c:v>103</c:v>
                </c:pt>
                <c:pt idx="2839">
                  <c:v>95</c:v>
                </c:pt>
                <c:pt idx="2840">
                  <c:v>101</c:v>
                </c:pt>
                <c:pt idx="2841">
                  <c:v>101</c:v>
                </c:pt>
                <c:pt idx="2842">
                  <c:v>82</c:v>
                </c:pt>
                <c:pt idx="2843">
                  <c:v>74</c:v>
                </c:pt>
                <c:pt idx="2844">
                  <c:v>130</c:v>
                </c:pt>
                <c:pt idx="2845">
                  <c:v>112</c:v>
                </c:pt>
                <c:pt idx="2846">
                  <c:v>96</c:v>
                </c:pt>
                <c:pt idx="2847">
                  <c:v>89</c:v>
                </c:pt>
                <c:pt idx="2848">
                  <c:v>121</c:v>
                </c:pt>
                <c:pt idx="2849">
                  <c:v>85</c:v>
                </c:pt>
                <c:pt idx="2850">
                  <c:v>120</c:v>
                </c:pt>
                <c:pt idx="2851">
                  <c:v>106</c:v>
                </c:pt>
                <c:pt idx="2852">
                  <c:v>83</c:v>
                </c:pt>
                <c:pt idx="2853">
                  <c:v>120</c:v>
                </c:pt>
                <c:pt idx="2854">
                  <c:v>111</c:v>
                </c:pt>
                <c:pt idx="2855">
                  <c:v>100</c:v>
                </c:pt>
                <c:pt idx="2856">
                  <c:v>89</c:v>
                </c:pt>
                <c:pt idx="2857">
                  <c:v>115</c:v>
                </c:pt>
                <c:pt idx="2858">
                  <c:v>135</c:v>
                </c:pt>
                <c:pt idx="2859">
                  <c:v>92</c:v>
                </c:pt>
                <c:pt idx="2860">
                  <c:v>120</c:v>
                </c:pt>
                <c:pt idx="2861">
                  <c:v>97</c:v>
                </c:pt>
                <c:pt idx="2862">
                  <c:v>135</c:v>
                </c:pt>
                <c:pt idx="2863">
                  <c:v>93</c:v>
                </c:pt>
                <c:pt idx="2864">
                  <c:v>118</c:v>
                </c:pt>
                <c:pt idx="2865">
                  <c:v>97</c:v>
                </c:pt>
                <c:pt idx="2866">
                  <c:v>98</c:v>
                </c:pt>
                <c:pt idx="2867">
                  <c:v>98</c:v>
                </c:pt>
                <c:pt idx="2868">
                  <c:v>101</c:v>
                </c:pt>
                <c:pt idx="2869">
                  <c:v>132</c:v>
                </c:pt>
                <c:pt idx="2870">
                  <c:v>106</c:v>
                </c:pt>
                <c:pt idx="2871">
                  <c:v>87</c:v>
                </c:pt>
                <c:pt idx="2872">
                  <c:v>98</c:v>
                </c:pt>
                <c:pt idx="2873">
                  <c:v>96</c:v>
                </c:pt>
                <c:pt idx="2874">
                  <c:v>104</c:v>
                </c:pt>
                <c:pt idx="2875">
                  <c:v>93</c:v>
                </c:pt>
                <c:pt idx="2876">
                  <c:v>95</c:v>
                </c:pt>
                <c:pt idx="2877">
                  <c:v>89</c:v>
                </c:pt>
                <c:pt idx="2878">
                  <c:v>107</c:v>
                </c:pt>
                <c:pt idx="2879">
                  <c:v>85</c:v>
                </c:pt>
                <c:pt idx="2880">
                  <c:v>93</c:v>
                </c:pt>
                <c:pt idx="2881">
                  <c:v>103</c:v>
                </c:pt>
                <c:pt idx="2882">
                  <c:v>111</c:v>
                </c:pt>
                <c:pt idx="2883">
                  <c:v>86</c:v>
                </c:pt>
                <c:pt idx="2884">
                  <c:v>90</c:v>
                </c:pt>
                <c:pt idx="2885">
                  <c:v>82</c:v>
                </c:pt>
                <c:pt idx="2886">
                  <c:v>83</c:v>
                </c:pt>
                <c:pt idx="2887">
                  <c:v>125</c:v>
                </c:pt>
                <c:pt idx="2888">
                  <c:v>86</c:v>
                </c:pt>
                <c:pt idx="2889">
                  <c:v>91</c:v>
                </c:pt>
                <c:pt idx="2890">
                  <c:v>90</c:v>
                </c:pt>
                <c:pt idx="2891">
                  <c:v>90</c:v>
                </c:pt>
                <c:pt idx="2892">
                  <c:v>93</c:v>
                </c:pt>
                <c:pt idx="2893">
                  <c:v>104</c:v>
                </c:pt>
                <c:pt idx="2894">
                  <c:v>85</c:v>
                </c:pt>
                <c:pt idx="2895">
                  <c:v>135</c:v>
                </c:pt>
                <c:pt idx="2896">
                  <c:v>144</c:v>
                </c:pt>
                <c:pt idx="2897">
                  <c:v>98</c:v>
                </c:pt>
                <c:pt idx="2898">
                  <c:v>117</c:v>
                </c:pt>
                <c:pt idx="2899">
                  <c:v>127</c:v>
                </c:pt>
                <c:pt idx="2900">
                  <c:v>98</c:v>
                </c:pt>
                <c:pt idx="2901">
                  <c:v>197</c:v>
                </c:pt>
                <c:pt idx="2902">
                  <c:v>104</c:v>
                </c:pt>
                <c:pt idx="2903">
                  <c:v>130</c:v>
                </c:pt>
                <c:pt idx="2904">
                  <c:v>176</c:v>
                </c:pt>
                <c:pt idx="2905">
                  <c:v>116</c:v>
                </c:pt>
                <c:pt idx="2906">
                  <c:v>88</c:v>
                </c:pt>
                <c:pt idx="2907">
                  <c:v>106</c:v>
                </c:pt>
                <c:pt idx="2908">
                  <c:v>181</c:v>
                </c:pt>
                <c:pt idx="2909">
                  <c:v>130</c:v>
                </c:pt>
                <c:pt idx="2910">
                  <c:v>123</c:v>
                </c:pt>
                <c:pt idx="2911">
                  <c:v>120</c:v>
                </c:pt>
                <c:pt idx="2912">
                  <c:v>87</c:v>
                </c:pt>
                <c:pt idx="2913">
                  <c:v>123</c:v>
                </c:pt>
                <c:pt idx="2914">
                  <c:v>103</c:v>
                </c:pt>
                <c:pt idx="2915">
                  <c:v>91</c:v>
                </c:pt>
                <c:pt idx="2916">
                  <c:v>88</c:v>
                </c:pt>
                <c:pt idx="2917">
                  <c:v>126</c:v>
                </c:pt>
                <c:pt idx="2918">
                  <c:v>120</c:v>
                </c:pt>
                <c:pt idx="2919">
                  <c:v>94</c:v>
                </c:pt>
                <c:pt idx="2920">
                  <c:v>137</c:v>
                </c:pt>
                <c:pt idx="2921">
                  <c:v>119</c:v>
                </c:pt>
                <c:pt idx="2922">
                  <c:v>99</c:v>
                </c:pt>
                <c:pt idx="2923">
                  <c:v>79</c:v>
                </c:pt>
                <c:pt idx="2924">
                  <c:v>95</c:v>
                </c:pt>
                <c:pt idx="2925">
                  <c:v>103</c:v>
                </c:pt>
                <c:pt idx="2926">
                  <c:v>92</c:v>
                </c:pt>
                <c:pt idx="2927">
                  <c:v>84</c:v>
                </c:pt>
                <c:pt idx="2928">
                  <c:v>300</c:v>
                </c:pt>
                <c:pt idx="2929">
                  <c:v>120</c:v>
                </c:pt>
                <c:pt idx="2930">
                  <c:v>121</c:v>
                </c:pt>
                <c:pt idx="2931">
                  <c:v>97</c:v>
                </c:pt>
                <c:pt idx="2932">
                  <c:v>86</c:v>
                </c:pt>
                <c:pt idx="2933">
                  <c:v>45</c:v>
                </c:pt>
                <c:pt idx="2934">
                  <c:v>97</c:v>
                </c:pt>
                <c:pt idx="2935">
                  <c:v>93</c:v>
                </c:pt>
                <c:pt idx="2936">
                  <c:v>84</c:v>
                </c:pt>
                <c:pt idx="2937">
                  <c:v>96</c:v>
                </c:pt>
                <c:pt idx="2938">
                  <c:v>112</c:v>
                </c:pt>
                <c:pt idx="2939">
                  <c:v>125</c:v>
                </c:pt>
                <c:pt idx="2940">
                  <c:v>96</c:v>
                </c:pt>
                <c:pt idx="2941">
                  <c:v>103</c:v>
                </c:pt>
                <c:pt idx="2942">
                  <c:v>101</c:v>
                </c:pt>
                <c:pt idx="2943">
                  <c:v>104</c:v>
                </c:pt>
                <c:pt idx="2944">
                  <c:v>119</c:v>
                </c:pt>
                <c:pt idx="2945">
                  <c:v>128</c:v>
                </c:pt>
                <c:pt idx="2946">
                  <c:v>107</c:v>
                </c:pt>
                <c:pt idx="2947">
                  <c:v>126</c:v>
                </c:pt>
                <c:pt idx="2948">
                  <c:v>126</c:v>
                </c:pt>
                <c:pt idx="2949">
                  <c:v>150</c:v>
                </c:pt>
                <c:pt idx="2950">
                  <c:v>178</c:v>
                </c:pt>
                <c:pt idx="2951">
                  <c:v>117</c:v>
                </c:pt>
                <c:pt idx="2952">
                  <c:v>119</c:v>
                </c:pt>
                <c:pt idx="2953">
                  <c:v>174</c:v>
                </c:pt>
                <c:pt idx="2954">
                  <c:v>111</c:v>
                </c:pt>
                <c:pt idx="2955">
                  <c:v>101</c:v>
                </c:pt>
                <c:pt idx="2956">
                  <c:v>89</c:v>
                </c:pt>
                <c:pt idx="2957">
                  <c:v>113</c:v>
                </c:pt>
                <c:pt idx="2958">
                  <c:v>95</c:v>
                </c:pt>
                <c:pt idx="2959">
                  <c:v>112</c:v>
                </c:pt>
                <c:pt idx="2960">
                  <c:v>109</c:v>
                </c:pt>
                <c:pt idx="2961">
                  <c:v>108</c:v>
                </c:pt>
                <c:pt idx="2962">
                  <c:v>100</c:v>
                </c:pt>
                <c:pt idx="2963">
                  <c:v>90</c:v>
                </c:pt>
                <c:pt idx="2964">
                  <c:v>94</c:v>
                </c:pt>
                <c:pt idx="2965">
                  <c:v>111</c:v>
                </c:pt>
                <c:pt idx="2966">
                  <c:v>142</c:v>
                </c:pt>
                <c:pt idx="2967">
                  <c:v>107</c:v>
                </c:pt>
                <c:pt idx="2968">
                  <c:v>91</c:v>
                </c:pt>
                <c:pt idx="2969">
                  <c:v>82</c:v>
                </c:pt>
                <c:pt idx="2970">
                  <c:v>97</c:v>
                </c:pt>
                <c:pt idx="2971">
                  <c:v>128</c:v>
                </c:pt>
                <c:pt idx="2972">
                  <c:v>102</c:v>
                </c:pt>
                <c:pt idx="2973">
                  <c:v>93</c:v>
                </c:pt>
                <c:pt idx="2974">
                  <c:v>138</c:v>
                </c:pt>
                <c:pt idx="2975">
                  <c:v>93</c:v>
                </c:pt>
                <c:pt idx="2976">
                  <c:v>92</c:v>
                </c:pt>
                <c:pt idx="2977">
                  <c:v>92</c:v>
                </c:pt>
                <c:pt idx="2978">
                  <c:v>104</c:v>
                </c:pt>
                <c:pt idx="2979">
                  <c:v>89</c:v>
                </c:pt>
                <c:pt idx="2980">
                  <c:v>92</c:v>
                </c:pt>
                <c:pt idx="2981">
                  <c:v>90</c:v>
                </c:pt>
                <c:pt idx="2982">
                  <c:v>129</c:v>
                </c:pt>
                <c:pt idx="2983">
                  <c:v>111</c:v>
                </c:pt>
                <c:pt idx="2984">
                  <c:v>79</c:v>
                </c:pt>
                <c:pt idx="2985">
                  <c:v>104</c:v>
                </c:pt>
                <c:pt idx="2986">
                  <c:v>101</c:v>
                </c:pt>
                <c:pt idx="2987">
                  <c:v>113</c:v>
                </c:pt>
                <c:pt idx="2988">
                  <c:v>92</c:v>
                </c:pt>
                <c:pt idx="2989">
                  <c:v>106</c:v>
                </c:pt>
                <c:pt idx="2990">
                  <c:v>75</c:v>
                </c:pt>
                <c:pt idx="2991">
                  <c:v>104</c:v>
                </c:pt>
                <c:pt idx="2992">
                  <c:v>108</c:v>
                </c:pt>
                <c:pt idx="2993">
                  <c:v>99</c:v>
                </c:pt>
                <c:pt idx="2994">
                  <c:v>109</c:v>
                </c:pt>
                <c:pt idx="2995">
                  <c:v>93</c:v>
                </c:pt>
                <c:pt idx="2996">
                  <c:v>99</c:v>
                </c:pt>
                <c:pt idx="2997">
                  <c:v>98</c:v>
                </c:pt>
                <c:pt idx="2998">
                  <c:v>95</c:v>
                </c:pt>
                <c:pt idx="2999">
                  <c:v>107</c:v>
                </c:pt>
                <c:pt idx="3000">
                  <c:v>102</c:v>
                </c:pt>
                <c:pt idx="3001">
                  <c:v>97</c:v>
                </c:pt>
                <c:pt idx="3002">
                  <c:v>124</c:v>
                </c:pt>
                <c:pt idx="3003">
                  <c:v>90</c:v>
                </c:pt>
                <c:pt idx="3004">
                  <c:v>90</c:v>
                </c:pt>
                <c:pt idx="3005">
                  <c:v>99</c:v>
                </c:pt>
                <c:pt idx="3006">
                  <c:v>115</c:v>
                </c:pt>
                <c:pt idx="3007">
                  <c:v>89</c:v>
                </c:pt>
                <c:pt idx="3008">
                  <c:v>92</c:v>
                </c:pt>
                <c:pt idx="3009">
                  <c:v>94</c:v>
                </c:pt>
                <c:pt idx="3010">
                  <c:v>100</c:v>
                </c:pt>
                <c:pt idx="3011">
                  <c:v>109</c:v>
                </c:pt>
                <c:pt idx="3012">
                  <c:v>105</c:v>
                </c:pt>
                <c:pt idx="3013">
                  <c:v>102</c:v>
                </c:pt>
                <c:pt idx="3014">
                  <c:v>97</c:v>
                </c:pt>
                <c:pt idx="3015">
                  <c:v>118</c:v>
                </c:pt>
                <c:pt idx="3016">
                  <c:v>92</c:v>
                </c:pt>
                <c:pt idx="3017">
                  <c:v>93</c:v>
                </c:pt>
                <c:pt idx="3018">
                  <c:v>115</c:v>
                </c:pt>
                <c:pt idx="3019">
                  <c:v>113</c:v>
                </c:pt>
                <c:pt idx="3020">
                  <c:v>89</c:v>
                </c:pt>
                <c:pt idx="3021">
                  <c:v>118</c:v>
                </c:pt>
                <c:pt idx="3022">
                  <c:v>97</c:v>
                </c:pt>
                <c:pt idx="3023">
                  <c:v>156</c:v>
                </c:pt>
                <c:pt idx="3024">
                  <c:v>100</c:v>
                </c:pt>
                <c:pt idx="3025">
                  <c:v>96</c:v>
                </c:pt>
                <c:pt idx="3026">
                  <c:v>120</c:v>
                </c:pt>
                <c:pt idx="3027">
                  <c:v>175</c:v>
                </c:pt>
                <c:pt idx="3028">
                  <c:v>95</c:v>
                </c:pt>
                <c:pt idx="3029">
                  <c:v>95</c:v>
                </c:pt>
                <c:pt idx="3030">
                  <c:v>121</c:v>
                </c:pt>
                <c:pt idx="3031">
                  <c:v>110</c:v>
                </c:pt>
                <c:pt idx="3032">
                  <c:v>96</c:v>
                </c:pt>
                <c:pt idx="3033">
                  <c:v>121</c:v>
                </c:pt>
                <c:pt idx="3034">
                  <c:v>95</c:v>
                </c:pt>
                <c:pt idx="3035">
                  <c:v>112</c:v>
                </c:pt>
                <c:pt idx="3036">
                  <c:v>143</c:v>
                </c:pt>
                <c:pt idx="3037">
                  <c:v>93</c:v>
                </c:pt>
                <c:pt idx="3038">
                  <c:v>110</c:v>
                </c:pt>
                <c:pt idx="3039">
                  <c:v>104</c:v>
                </c:pt>
                <c:pt idx="3040">
                  <c:v>115</c:v>
                </c:pt>
                <c:pt idx="3041">
                  <c:v>119</c:v>
                </c:pt>
                <c:pt idx="3042">
                  <c:v>125</c:v>
                </c:pt>
                <c:pt idx="3043">
                  <c:v>96</c:v>
                </c:pt>
                <c:pt idx="3044">
                  <c:v>100</c:v>
                </c:pt>
                <c:pt idx="3045">
                  <c:v>89</c:v>
                </c:pt>
                <c:pt idx="3046">
                  <c:v>92</c:v>
                </c:pt>
                <c:pt idx="3047">
                  <c:v>109</c:v>
                </c:pt>
                <c:pt idx="3048">
                  <c:v>103</c:v>
                </c:pt>
                <c:pt idx="3049">
                  <c:v>95</c:v>
                </c:pt>
                <c:pt idx="3050">
                  <c:v>143</c:v>
                </c:pt>
                <c:pt idx="3051">
                  <c:v>105</c:v>
                </c:pt>
                <c:pt idx="3052">
                  <c:v>106</c:v>
                </c:pt>
                <c:pt idx="3053">
                  <c:v>100</c:v>
                </c:pt>
                <c:pt idx="3054">
                  <c:v>103</c:v>
                </c:pt>
                <c:pt idx="3055">
                  <c:v>116</c:v>
                </c:pt>
                <c:pt idx="3056">
                  <c:v>99</c:v>
                </c:pt>
                <c:pt idx="3057">
                  <c:v>164</c:v>
                </c:pt>
                <c:pt idx="3058">
                  <c:v>96</c:v>
                </c:pt>
                <c:pt idx="3059">
                  <c:v>122</c:v>
                </c:pt>
                <c:pt idx="3060">
                  <c:v>94</c:v>
                </c:pt>
                <c:pt idx="3061">
                  <c:v>93</c:v>
                </c:pt>
                <c:pt idx="3062">
                  <c:v>96</c:v>
                </c:pt>
                <c:pt idx="3063">
                  <c:v>113</c:v>
                </c:pt>
                <c:pt idx="3064">
                  <c:v>99</c:v>
                </c:pt>
                <c:pt idx="3065">
                  <c:v>91</c:v>
                </c:pt>
                <c:pt idx="3066">
                  <c:v>100</c:v>
                </c:pt>
                <c:pt idx="3067">
                  <c:v>105</c:v>
                </c:pt>
                <c:pt idx="3068">
                  <c:v>99</c:v>
                </c:pt>
                <c:pt idx="3069">
                  <c:v>112</c:v>
                </c:pt>
                <c:pt idx="3070">
                  <c:v>99</c:v>
                </c:pt>
                <c:pt idx="3071">
                  <c:v>125</c:v>
                </c:pt>
                <c:pt idx="3072">
                  <c:v>107</c:v>
                </c:pt>
                <c:pt idx="3073">
                  <c:v>107</c:v>
                </c:pt>
                <c:pt idx="3074">
                  <c:v>97</c:v>
                </c:pt>
                <c:pt idx="3075">
                  <c:v>95</c:v>
                </c:pt>
                <c:pt idx="3076">
                  <c:v>106</c:v>
                </c:pt>
                <c:pt idx="3077">
                  <c:v>96</c:v>
                </c:pt>
                <c:pt idx="3078">
                  <c:v>103</c:v>
                </c:pt>
                <c:pt idx="3079">
                  <c:v>108</c:v>
                </c:pt>
                <c:pt idx="3080">
                  <c:v>118</c:v>
                </c:pt>
                <c:pt idx="3081">
                  <c:v>97</c:v>
                </c:pt>
                <c:pt idx="3082">
                  <c:v>115</c:v>
                </c:pt>
                <c:pt idx="3083">
                  <c:v>102</c:v>
                </c:pt>
                <c:pt idx="3084">
                  <c:v>108</c:v>
                </c:pt>
                <c:pt idx="3085">
                  <c:v>101</c:v>
                </c:pt>
                <c:pt idx="3086">
                  <c:v>101</c:v>
                </c:pt>
                <c:pt idx="3087">
                  <c:v>139</c:v>
                </c:pt>
                <c:pt idx="3088">
                  <c:v>125</c:v>
                </c:pt>
                <c:pt idx="3089">
                  <c:v>115</c:v>
                </c:pt>
                <c:pt idx="3090">
                  <c:v>99</c:v>
                </c:pt>
                <c:pt idx="3091">
                  <c:v>88</c:v>
                </c:pt>
                <c:pt idx="3092">
                  <c:v>112</c:v>
                </c:pt>
                <c:pt idx="3093">
                  <c:v>108</c:v>
                </c:pt>
                <c:pt idx="3094">
                  <c:v>104</c:v>
                </c:pt>
                <c:pt idx="3095">
                  <c:v>108</c:v>
                </c:pt>
                <c:pt idx="3096">
                  <c:v>102</c:v>
                </c:pt>
                <c:pt idx="3097">
                  <c:v>88</c:v>
                </c:pt>
                <c:pt idx="3098">
                  <c:v>91</c:v>
                </c:pt>
                <c:pt idx="3099">
                  <c:v>141</c:v>
                </c:pt>
                <c:pt idx="3100">
                  <c:v>101</c:v>
                </c:pt>
                <c:pt idx="3101">
                  <c:v>105</c:v>
                </c:pt>
                <c:pt idx="3102">
                  <c:v>100</c:v>
                </c:pt>
                <c:pt idx="3103">
                  <c:v>116</c:v>
                </c:pt>
                <c:pt idx="3104">
                  <c:v>97</c:v>
                </c:pt>
                <c:pt idx="3105">
                  <c:v>105</c:v>
                </c:pt>
                <c:pt idx="3106">
                  <c:v>122</c:v>
                </c:pt>
                <c:pt idx="3107">
                  <c:v>107</c:v>
                </c:pt>
                <c:pt idx="3108">
                  <c:v>121</c:v>
                </c:pt>
                <c:pt idx="3109">
                  <c:v>98</c:v>
                </c:pt>
                <c:pt idx="3110">
                  <c:v>123</c:v>
                </c:pt>
                <c:pt idx="3111">
                  <c:v>110</c:v>
                </c:pt>
                <c:pt idx="3112">
                  <c:v>120</c:v>
                </c:pt>
                <c:pt idx="3113">
                  <c:v>122</c:v>
                </c:pt>
                <c:pt idx="3114">
                  <c:v>110</c:v>
                </c:pt>
                <c:pt idx="3115">
                  <c:v>139</c:v>
                </c:pt>
                <c:pt idx="3116">
                  <c:v>124</c:v>
                </c:pt>
                <c:pt idx="3117">
                  <c:v>120</c:v>
                </c:pt>
                <c:pt idx="3118">
                  <c:v>152</c:v>
                </c:pt>
                <c:pt idx="3119">
                  <c:v>98</c:v>
                </c:pt>
                <c:pt idx="3120">
                  <c:v>106</c:v>
                </c:pt>
                <c:pt idx="3121">
                  <c:v>106</c:v>
                </c:pt>
                <c:pt idx="3122">
                  <c:v>106</c:v>
                </c:pt>
                <c:pt idx="3123">
                  <c:v>89</c:v>
                </c:pt>
                <c:pt idx="3124">
                  <c:v>94</c:v>
                </c:pt>
                <c:pt idx="3125">
                  <c:v>109</c:v>
                </c:pt>
                <c:pt idx="3126">
                  <c:v>144</c:v>
                </c:pt>
                <c:pt idx="3127">
                  <c:v>90</c:v>
                </c:pt>
                <c:pt idx="3128">
                  <c:v>106</c:v>
                </c:pt>
                <c:pt idx="3129">
                  <c:v>121</c:v>
                </c:pt>
                <c:pt idx="3130">
                  <c:v>89</c:v>
                </c:pt>
                <c:pt idx="3131">
                  <c:v>104</c:v>
                </c:pt>
                <c:pt idx="3132">
                  <c:v>99</c:v>
                </c:pt>
                <c:pt idx="3133">
                  <c:v>98</c:v>
                </c:pt>
                <c:pt idx="3134">
                  <c:v>121</c:v>
                </c:pt>
                <c:pt idx="3135">
                  <c:v>96</c:v>
                </c:pt>
                <c:pt idx="3136">
                  <c:v>99</c:v>
                </c:pt>
                <c:pt idx="3137">
                  <c:v>122</c:v>
                </c:pt>
                <c:pt idx="3138">
                  <c:v>101</c:v>
                </c:pt>
                <c:pt idx="3139">
                  <c:v>102</c:v>
                </c:pt>
                <c:pt idx="3140">
                  <c:v>84</c:v>
                </c:pt>
                <c:pt idx="3141">
                  <c:v>104</c:v>
                </c:pt>
                <c:pt idx="3142">
                  <c:v>96</c:v>
                </c:pt>
                <c:pt idx="3143">
                  <c:v>94</c:v>
                </c:pt>
                <c:pt idx="3144">
                  <c:v>90</c:v>
                </c:pt>
                <c:pt idx="3145">
                  <c:v>90</c:v>
                </c:pt>
                <c:pt idx="3146">
                  <c:v>106</c:v>
                </c:pt>
                <c:pt idx="3147">
                  <c:v>96</c:v>
                </c:pt>
                <c:pt idx="3148">
                  <c:v>95</c:v>
                </c:pt>
                <c:pt idx="3149">
                  <c:v>99</c:v>
                </c:pt>
                <c:pt idx="3150">
                  <c:v>99</c:v>
                </c:pt>
                <c:pt idx="3151">
                  <c:v>95</c:v>
                </c:pt>
                <c:pt idx="3152">
                  <c:v>99</c:v>
                </c:pt>
                <c:pt idx="3153">
                  <c:v>107</c:v>
                </c:pt>
                <c:pt idx="3154">
                  <c:v>90</c:v>
                </c:pt>
                <c:pt idx="3155">
                  <c:v>96</c:v>
                </c:pt>
                <c:pt idx="3156">
                  <c:v>104</c:v>
                </c:pt>
                <c:pt idx="3157">
                  <c:v>97</c:v>
                </c:pt>
                <c:pt idx="3158">
                  <c:v>107</c:v>
                </c:pt>
                <c:pt idx="3159">
                  <c:v>85</c:v>
                </c:pt>
                <c:pt idx="3160">
                  <c:v>95</c:v>
                </c:pt>
                <c:pt idx="3161">
                  <c:v>111</c:v>
                </c:pt>
                <c:pt idx="3162">
                  <c:v>86</c:v>
                </c:pt>
                <c:pt idx="3163">
                  <c:v>115</c:v>
                </c:pt>
                <c:pt idx="3164">
                  <c:v>103</c:v>
                </c:pt>
                <c:pt idx="3165">
                  <c:v>111</c:v>
                </c:pt>
                <c:pt idx="3166">
                  <c:v>112</c:v>
                </c:pt>
                <c:pt idx="3167">
                  <c:v>141</c:v>
                </c:pt>
                <c:pt idx="3168">
                  <c:v>95</c:v>
                </c:pt>
                <c:pt idx="3169">
                  <c:v>85</c:v>
                </c:pt>
                <c:pt idx="3170">
                  <c:v>129</c:v>
                </c:pt>
                <c:pt idx="3171">
                  <c:v>125</c:v>
                </c:pt>
                <c:pt idx="3172">
                  <c:v>116</c:v>
                </c:pt>
                <c:pt idx="3173">
                  <c:v>105</c:v>
                </c:pt>
                <c:pt idx="3174">
                  <c:v>90</c:v>
                </c:pt>
                <c:pt idx="3175">
                  <c:v>111</c:v>
                </c:pt>
                <c:pt idx="3176">
                  <c:v>91</c:v>
                </c:pt>
                <c:pt idx="3177">
                  <c:v>97</c:v>
                </c:pt>
                <c:pt idx="3178">
                  <c:v>92</c:v>
                </c:pt>
                <c:pt idx="3179">
                  <c:v>104</c:v>
                </c:pt>
                <c:pt idx="3180">
                  <c:v>120</c:v>
                </c:pt>
                <c:pt idx="3181">
                  <c:v>99</c:v>
                </c:pt>
                <c:pt idx="3182">
                  <c:v>93</c:v>
                </c:pt>
                <c:pt idx="3183">
                  <c:v>99</c:v>
                </c:pt>
                <c:pt idx="3184">
                  <c:v>96</c:v>
                </c:pt>
                <c:pt idx="3185">
                  <c:v>96</c:v>
                </c:pt>
                <c:pt idx="3186">
                  <c:v>100</c:v>
                </c:pt>
                <c:pt idx="3187">
                  <c:v>98</c:v>
                </c:pt>
                <c:pt idx="3188">
                  <c:v>106</c:v>
                </c:pt>
                <c:pt idx="3189">
                  <c:v>95</c:v>
                </c:pt>
                <c:pt idx="3190">
                  <c:v>104</c:v>
                </c:pt>
                <c:pt idx="3191">
                  <c:v>87</c:v>
                </c:pt>
                <c:pt idx="3192">
                  <c:v>81</c:v>
                </c:pt>
                <c:pt idx="3193">
                  <c:v>94</c:v>
                </c:pt>
                <c:pt idx="3194">
                  <c:v>89</c:v>
                </c:pt>
                <c:pt idx="3195">
                  <c:v>88</c:v>
                </c:pt>
                <c:pt idx="3196">
                  <c:v>108</c:v>
                </c:pt>
                <c:pt idx="3197">
                  <c:v>115</c:v>
                </c:pt>
                <c:pt idx="3198">
                  <c:v>96</c:v>
                </c:pt>
                <c:pt idx="3199">
                  <c:v>135</c:v>
                </c:pt>
                <c:pt idx="3200">
                  <c:v>93</c:v>
                </c:pt>
                <c:pt idx="3201">
                  <c:v>109</c:v>
                </c:pt>
                <c:pt idx="3202">
                  <c:v>101</c:v>
                </c:pt>
                <c:pt idx="3203">
                  <c:v>117</c:v>
                </c:pt>
                <c:pt idx="3204">
                  <c:v>83</c:v>
                </c:pt>
                <c:pt idx="3205">
                  <c:v>113</c:v>
                </c:pt>
                <c:pt idx="3206">
                  <c:v>104</c:v>
                </c:pt>
                <c:pt idx="3207">
                  <c:v>97</c:v>
                </c:pt>
                <c:pt idx="3208">
                  <c:v>110</c:v>
                </c:pt>
                <c:pt idx="3209">
                  <c:v>103</c:v>
                </c:pt>
                <c:pt idx="3210">
                  <c:v>94</c:v>
                </c:pt>
                <c:pt idx="3211">
                  <c:v>77</c:v>
                </c:pt>
                <c:pt idx="3212">
                  <c:v>134</c:v>
                </c:pt>
                <c:pt idx="3213">
                  <c:v>90</c:v>
                </c:pt>
                <c:pt idx="3214">
                  <c:v>104</c:v>
                </c:pt>
                <c:pt idx="3215">
                  <c:v>95</c:v>
                </c:pt>
                <c:pt idx="3216">
                  <c:v>93</c:v>
                </c:pt>
                <c:pt idx="3217">
                  <c:v>106</c:v>
                </c:pt>
                <c:pt idx="3218">
                  <c:v>109</c:v>
                </c:pt>
                <c:pt idx="3219">
                  <c:v>101</c:v>
                </c:pt>
                <c:pt idx="3220">
                  <c:v>100</c:v>
                </c:pt>
                <c:pt idx="3221">
                  <c:v>95</c:v>
                </c:pt>
                <c:pt idx="3222">
                  <c:v>94</c:v>
                </c:pt>
                <c:pt idx="3223">
                  <c:v>93</c:v>
                </c:pt>
                <c:pt idx="3224">
                  <c:v>106</c:v>
                </c:pt>
                <c:pt idx="3225">
                  <c:v>99</c:v>
                </c:pt>
                <c:pt idx="3226">
                  <c:v>82</c:v>
                </c:pt>
                <c:pt idx="3227">
                  <c:v>135</c:v>
                </c:pt>
                <c:pt idx="3228">
                  <c:v>88</c:v>
                </c:pt>
                <c:pt idx="3229">
                  <c:v>89</c:v>
                </c:pt>
                <c:pt idx="3230">
                  <c:v>110</c:v>
                </c:pt>
                <c:pt idx="3231">
                  <c:v>107</c:v>
                </c:pt>
                <c:pt idx="3232">
                  <c:v>86</c:v>
                </c:pt>
                <c:pt idx="3233">
                  <c:v>91</c:v>
                </c:pt>
                <c:pt idx="3234">
                  <c:v>103</c:v>
                </c:pt>
                <c:pt idx="3235">
                  <c:v>92</c:v>
                </c:pt>
                <c:pt idx="3236">
                  <c:v>99</c:v>
                </c:pt>
                <c:pt idx="3237">
                  <c:v>96</c:v>
                </c:pt>
                <c:pt idx="3238">
                  <c:v>82</c:v>
                </c:pt>
                <c:pt idx="3239">
                  <c:v>92</c:v>
                </c:pt>
                <c:pt idx="3240">
                  <c:v>112</c:v>
                </c:pt>
                <c:pt idx="3241">
                  <c:v>90</c:v>
                </c:pt>
                <c:pt idx="3242">
                  <c:v>150</c:v>
                </c:pt>
                <c:pt idx="3243">
                  <c:v>91</c:v>
                </c:pt>
                <c:pt idx="3244">
                  <c:v>95</c:v>
                </c:pt>
                <c:pt idx="3245">
                  <c:v>97</c:v>
                </c:pt>
                <c:pt idx="3246">
                  <c:v>112</c:v>
                </c:pt>
                <c:pt idx="3247">
                  <c:v>122</c:v>
                </c:pt>
                <c:pt idx="3248">
                  <c:v>110</c:v>
                </c:pt>
                <c:pt idx="3249">
                  <c:v>108</c:v>
                </c:pt>
                <c:pt idx="3250">
                  <c:v>121</c:v>
                </c:pt>
                <c:pt idx="3251">
                  <c:v>97</c:v>
                </c:pt>
                <c:pt idx="3252">
                  <c:v>116</c:v>
                </c:pt>
                <c:pt idx="3253">
                  <c:v>94</c:v>
                </c:pt>
                <c:pt idx="3254">
                  <c:v>103</c:v>
                </c:pt>
                <c:pt idx="3255">
                  <c:v>112</c:v>
                </c:pt>
                <c:pt idx="3256">
                  <c:v>91</c:v>
                </c:pt>
                <c:pt idx="3257">
                  <c:v>98</c:v>
                </c:pt>
                <c:pt idx="3258">
                  <c:v>95</c:v>
                </c:pt>
                <c:pt idx="3259">
                  <c:v>99</c:v>
                </c:pt>
                <c:pt idx="3260">
                  <c:v>91</c:v>
                </c:pt>
                <c:pt idx="3261">
                  <c:v>97</c:v>
                </c:pt>
                <c:pt idx="3262">
                  <c:v>90</c:v>
                </c:pt>
                <c:pt idx="3263">
                  <c:v>90</c:v>
                </c:pt>
                <c:pt idx="3264">
                  <c:v>94</c:v>
                </c:pt>
                <c:pt idx="3265">
                  <c:v>90</c:v>
                </c:pt>
                <c:pt idx="3266">
                  <c:v>103</c:v>
                </c:pt>
                <c:pt idx="3267">
                  <c:v>105</c:v>
                </c:pt>
                <c:pt idx="3268">
                  <c:v>113</c:v>
                </c:pt>
                <c:pt idx="3269">
                  <c:v>148</c:v>
                </c:pt>
                <c:pt idx="3270">
                  <c:v>93</c:v>
                </c:pt>
                <c:pt idx="3271">
                  <c:v>94</c:v>
                </c:pt>
                <c:pt idx="3272">
                  <c:v>121</c:v>
                </c:pt>
                <c:pt idx="3273">
                  <c:v>118</c:v>
                </c:pt>
                <c:pt idx="3274">
                  <c:v>101</c:v>
                </c:pt>
                <c:pt idx="3275">
                  <c:v>90</c:v>
                </c:pt>
                <c:pt idx="3276">
                  <c:v>100</c:v>
                </c:pt>
                <c:pt idx="3277">
                  <c:v>97</c:v>
                </c:pt>
                <c:pt idx="3278">
                  <c:v>96</c:v>
                </c:pt>
                <c:pt idx="3279">
                  <c:v>117</c:v>
                </c:pt>
                <c:pt idx="3280">
                  <c:v>108</c:v>
                </c:pt>
                <c:pt idx="3281">
                  <c:v>109</c:v>
                </c:pt>
                <c:pt idx="3282">
                  <c:v>102</c:v>
                </c:pt>
                <c:pt idx="3283">
                  <c:v>115</c:v>
                </c:pt>
                <c:pt idx="3284">
                  <c:v>98</c:v>
                </c:pt>
                <c:pt idx="3285">
                  <c:v>133</c:v>
                </c:pt>
                <c:pt idx="3286">
                  <c:v>122</c:v>
                </c:pt>
                <c:pt idx="3287">
                  <c:v>106</c:v>
                </c:pt>
                <c:pt idx="3288">
                  <c:v>112</c:v>
                </c:pt>
                <c:pt idx="3289">
                  <c:v>99</c:v>
                </c:pt>
                <c:pt idx="3290">
                  <c:v>110</c:v>
                </c:pt>
                <c:pt idx="3291">
                  <c:v>104</c:v>
                </c:pt>
                <c:pt idx="3292">
                  <c:v>133</c:v>
                </c:pt>
                <c:pt idx="3293">
                  <c:v>103</c:v>
                </c:pt>
                <c:pt idx="3294">
                  <c:v>112</c:v>
                </c:pt>
                <c:pt idx="3295">
                  <c:v>101</c:v>
                </c:pt>
                <c:pt idx="3296">
                  <c:v>111</c:v>
                </c:pt>
                <c:pt idx="3297">
                  <c:v>104</c:v>
                </c:pt>
                <c:pt idx="3298">
                  <c:v>112</c:v>
                </c:pt>
                <c:pt idx="3299">
                  <c:v>94</c:v>
                </c:pt>
                <c:pt idx="3300">
                  <c:v>90</c:v>
                </c:pt>
                <c:pt idx="3301">
                  <c:v>101</c:v>
                </c:pt>
                <c:pt idx="3302">
                  <c:v>93</c:v>
                </c:pt>
                <c:pt idx="3303">
                  <c:v>152</c:v>
                </c:pt>
                <c:pt idx="3304">
                  <c:v>150</c:v>
                </c:pt>
                <c:pt idx="3305">
                  <c:v>112</c:v>
                </c:pt>
                <c:pt idx="3306">
                  <c:v>95</c:v>
                </c:pt>
                <c:pt idx="3307">
                  <c:v>111</c:v>
                </c:pt>
                <c:pt idx="3308">
                  <c:v>91</c:v>
                </c:pt>
                <c:pt idx="3309">
                  <c:v>106</c:v>
                </c:pt>
                <c:pt idx="3310">
                  <c:v>93</c:v>
                </c:pt>
                <c:pt idx="3311">
                  <c:v>93</c:v>
                </c:pt>
                <c:pt idx="3312">
                  <c:v>165</c:v>
                </c:pt>
                <c:pt idx="3313">
                  <c:v>96</c:v>
                </c:pt>
                <c:pt idx="3314">
                  <c:v>119</c:v>
                </c:pt>
                <c:pt idx="3315">
                  <c:v>93</c:v>
                </c:pt>
                <c:pt idx="3316">
                  <c:v>82</c:v>
                </c:pt>
                <c:pt idx="3317">
                  <c:v>101</c:v>
                </c:pt>
                <c:pt idx="3318">
                  <c:v>81</c:v>
                </c:pt>
                <c:pt idx="3319">
                  <c:v>107</c:v>
                </c:pt>
                <c:pt idx="3320">
                  <c:v>105</c:v>
                </c:pt>
                <c:pt idx="3321">
                  <c:v>86</c:v>
                </c:pt>
                <c:pt idx="3322">
                  <c:v>110</c:v>
                </c:pt>
                <c:pt idx="3323">
                  <c:v>110</c:v>
                </c:pt>
                <c:pt idx="3324">
                  <c:v>104</c:v>
                </c:pt>
                <c:pt idx="3325">
                  <c:v>96</c:v>
                </c:pt>
                <c:pt idx="3326">
                  <c:v>110</c:v>
                </c:pt>
                <c:pt idx="3327">
                  <c:v>84</c:v>
                </c:pt>
                <c:pt idx="3328">
                  <c:v>94</c:v>
                </c:pt>
                <c:pt idx="3329">
                  <c:v>93</c:v>
                </c:pt>
                <c:pt idx="3330">
                  <c:v>96</c:v>
                </c:pt>
                <c:pt idx="3331">
                  <c:v>101</c:v>
                </c:pt>
                <c:pt idx="3332">
                  <c:v>102</c:v>
                </c:pt>
                <c:pt idx="3333">
                  <c:v>87</c:v>
                </c:pt>
                <c:pt idx="3334">
                  <c:v>99</c:v>
                </c:pt>
                <c:pt idx="3335">
                  <c:v>106</c:v>
                </c:pt>
                <c:pt idx="3336">
                  <c:v>117</c:v>
                </c:pt>
                <c:pt idx="3337">
                  <c:v>99</c:v>
                </c:pt>
                <c:pt idx="3338">
                  <c:v>102</c:v>
                </c:pt>
                <c:pt idx="3339">
                  <c:v>85</c:v>
                </c:pt>
                <c:pt idx="3340">
                  <c:v>86</c:v>
                </c:pt>
                <c:pt idx="3341">
                  <c:v>120</c:v>
                </c:pt>
                <c:pt idx="3342">
                  <c:v>106</c:v>
                </c:pt>
                <c:pt idx="3343">
                  <c:v>103</c:v>
                </c:pt>
                <c:pt idx="3344">
                  <c:v>93</c:v>
                </c:pt>
                <c:pt idx="3345">
                  <c:v>112</c:v>
                </c:pt>
                <c:pt idx="3346">
                  <c:v>113</c:v>
                </c:pt>
                <c:pt idx="3347">
                  <c:v>98</c:v>
                </c:pt>
                <c:pt idx="3348">
                  <c:v>92</c:v>
                </c:pt>
                <c:pt idx="3349">
                  <c:v>106</c:v>
                </c:pt>
                <c:pt idx="3350">
                  <c:v>93</c:v>
                </c:pt>
                <c:pt idx="3351">
                  <c:v>226</c:v>
                </c:pt>
                <c:pt idx="3352">
                  <c:v>104</c:v>
                </c:pt>
                <c:pt idx="3353">
                  <c:v>152</c:v>
                </c:pt>
                <c:pt idx="3354">
                  <c:v>107</c:v>
                </c:pt>
                <c:pt idx="3355">
                  <c:v>95</c:v>
                </c:pt>
                <c:pt idx="3356">
                  <c:v>102</c:v>
                </c:pt>
                <c:pt idx="3357">
                  <c:v>99</c:v>
                </c:pt>
                <c:pt idx="3358">
                  <c:v>109</c:v>
                </c:pt>
                <c:pt idx="3359">
                  <c:v>113</c:v>
                </c:pt>
                <c:pt idx="3360">
                  <c:v>91</c:v>
                </c:pt>
                <c:pt idx="3361">
                  <c:v>88</c:v>
                </c:pt>
                <c:pt idx="3362">
                  <c:v>97</c:v>
                </c:pt>
                <c:pt idx="3363">
                  <c:v>97</c:v>
                </c:pt>
                <c:pt idx="3364">
                  <c:v>85</c:v>
                </c:pt>
                <c:pt idx="3365">
                  <c:v>92</c:v>
                </c:pt>
                <c:pt idx="3366">
                  <c:v>93</c:v>
                </c:pt>
                <c:pt idx="3367">
                  <c:v>96</c:v>
                </c:pt>
                <c:pt idx="3368">
                  <c:v>105</c:v>
                </c:pt>
                <c:pt idx="3369">
                  <c:v>129</c:v>
                </c:pt>
                <c:pt idx="3370">
                  <c:v>37</c:v>
                </c:pt>
                <c:pt idx="3371">
                  <c:v>81</c:v>
                </c:pt>
                <c:pt idx="3372">
                  <c:v>106</c:v>
                </c:pt>
                <c:pt idx="3373">
                  <c:v>103</c:v>
                </c:pt>
                <c:pt idx="3374">
                  <c:v>101</c:v>
                </c:pt>
                <c:pt idx="3375">
                  <c:v>102</c:v>
                </c:pt>
                <c:pt idx="3376">
                  <c:v>98</c:v>
                </c:pt>
                <c:pt idx="3377">
                  <c:v>91</c:v>
                </c:pt>
                <c:pt idx="3378">
                  <c:v>105</c:v>
                </c:pt>
                <c:pt idx="3379">
                  <c:v>80</c:v>
                </c:pt>
                <c:pt idx="3380">
                  <c:v>107</c:v>
                </c:pt>
                <c:pt idx="3381">
                  <c:v>92</c:v>
                </c:pt>
                <c:pt idx="3382">
                  <c:v>107</c:v>
                </c:pt>
                <c:pt idx="3383">
                  <c:v>135</c:v>
                </c:pt>
                <c:pt idx="3384">
                  <c:v>99</c:v>
                </c:pt>
                <c:pt idx="3385">
                  <c:v>115</c:v>
                </c:pt>
                <c:pt idx="3386">
                  <c:v>91</c:v>
                </c:pt>
                <c:pt idx="3387">
                  <c:v>92</c:v>
                </c:pt>
                <c:pt idx="3388">
                  <c:v>101</c:v>
                </c:pt>
                <c:pt idx="3389">
                  <c:v>105</c:v>
                </c:pt>
                <c:pt idx="3390">
                  <c:v>109</c:v>
                </c:pt>
                <c:pt idx="3391">
                  <c:v>110</c:v>
                </c:pt>
                <c:pt idx="3392">
                  <c:v>94</c:v>
                </c:pt>
                <c:pt idx="3393">
                  <c:v>115</c:v>
                </c:pt>
                <c:pt idx="3394">
                  <c:v>98</c:v>
                </c:pt>
                <c:pt idx="3395">
                  <c:v>91</c:v>
                </c:pt>
                <c:pt idx="3396">
                  <c:v>120</c:v>
                </c:pt>
                <c:pt idx="3397">
                  <c:v>87</c:v>
                </c:pt>
                <c:pt idx="3398">
                  <c:v>117</c:v>
                </c:pt>
                <c:pt idx="3399">
                  <c:v>85</c:v>
                </c:pt>
                <c:pt idx="3400">
                  <c:v>110</c:v>
                </c:pt>
                <c:pt idx="3401">
                  <c:v>113</c:v>
                </c:pt>
                <c:pt idx="3402">
                  <c:v>98</c:v>
                </c:pt>
                <c:pt idx="3403">
                  <c:v>86</c:v>
                </c:pt>
                <c:pt idx="3404">
                  <c:v>161</c:v>
                </c:pt>
                <c:pt idx="3405">
                  <c:v>100</c:v>
                </c:pt>
                <c:pt idx="3406">
                  <c:v>91</c:v>
                </c:pt>
                <c:pt idx="3407">
                  <c:v>100</c:v>
                </c:pt>
                <c:pt idx="3408">
                  <c:v>84</c:v>
                </c:pt>
                <c:pt idx="3409">
                  <c:v>99</c:v>
                </c:pt>
                <c:pt idx="3410">
                  <c:v>109</c:v>
                </c:pt>
                <c:pt idx="3411">
                  <c:v>95</c:v>
                </c:pt>
                <c:pt idx="3412">
                  <c:v>97</c:v>
                </c:pt>
                <c:pt idx="3413">
                  <c:v>90</c:v>
                </c:pt>
                <c:pt idx="3414">
                  <c:v>96</c:v>
                </c:pt>
                <c:pt idx="3415">
                  <c:v>82</c:v>
                </c:pt>
                <c:pt idx="3416">
                  <c:v>109</c:v>
                </c:pt>
                <c:pt idx="3417">
                  <c:v>98</c:v>
                </c:pt>
                <c:pt idx="3418">
                  <c:v>95</c:v>
                </c:pt>
                <c:pt idx="3419">
                  <c:v>104</c:v>
                </c:pt>
                <c:pt idx="3420">
                  <c:v>87</c:v>
                </c:pt>
                <c:pt idx="3421">
                  <c:v>108</c:v>
                </c:pt>
                <c:pt idx="3422">
                  <c:v>94</c:v>
                </c:pt>
                <c:pt idx="3423">
                  <c:v>89</c:v>
                </c:pt>
                <c:pt idx="3424">
                  <c:v>102</c:v>
                </c:pt>
                <c:pt idx="3425">
                  <c:v>120</c:v>
                </c:pt>
                <c:pt idx="3426">
                  <c:v>110</c:v>
                </c:pt>
                <c:pt idx="3427">
                  <c:v>86</c:v>
                </c:pt>
                <c:pt idx="3428">
                  <c:v>101</c:v>
                </c:pt>
                <c:pt idx="3429">
                  <c:v>87</c:v>
                </c:pt>
                <c:pt idx="3430">
                  <c:v>93</c:v>
                </c:pt>
                <c:pt idx="3431">
                  <c:v>111</c:v>
                </c:pt>
                <c:pt idx="3432">
                  <c:v>98</c:v>
                </c:pt>
                <c:pt idx="3433">
                  <c:v>100</c:v>
                </c:pt>
                <c:pt idx="3434">
                  <c:v>88</c:v>
                </c:pt>
                <c:pt idx="3435">
                  <c:v>97</c:v>
                </c:pt>
                <c:pt idx="3436">
                  <c:v>122</c:v>
                </c:pt>
                <c:pt idx="3437">
                  <c:v>108</c:v>
                </c:pt>
                <c:pt idx="3438">
                  <c:v>96</c:v>
                </c:pt>
                <c:pt idx="3439">
                  <c:v>105</c:v>
                </c:pt>
                <c:pt idx="3440">
                  <c:v>113</c:v>
                </c:pt>
                <c:pt idx="3441">
                  <c:v>105</c:v>
                </c:pt>
                <c:pt idx="3442">
                  <c:v>93</c:v>
                </c:pt>
                <c:pt idx="3443">
                  <c:v>89</c:v>
                </c:pt>
                <c:pt idx="3444">
                  <c:v>116</c:v>
                </c:pt>
                <c:pt idx="3445">
                  <c:v>120</c:v>
                </c:pt>
                <c:pt idx="3446">
                  <c:v>88</c:v>
                </c:pt>
                <c:pt idx="3447">
                  <c:v>102</c:v>
                </c:pt>
                <c:pt idx="3448">
                  <c:v>106</c:v>
                </c:pt>
                <c:pt idx="3449">
                  <c:v>95</c:v>
                </c:pt>
                <c:pt idx="3450">
                  <c:v>113</c:v>
                </c:pt>
                <c:pt idx="3451">
                  <c:v>93</c:v>
                </c:pt>
                <c:pt idx="3452">
                  <c:v>97</c:v>
                </c:pt>
                <c:pt idx="3453">
                  <c:v>140</c:v>
                </c:pt>
                <c:pt idx="3454">
                  <c:v>86</c:v>
                </c:pt>
                <c:pt idx="3455">
                  <c:v>109</c:v>
                </c:pt>
                <c:pt idx="3456">
                  <c:v>66</c:v>
                </c:pt>
                <c:pt idx="3457">
                  <c:v>86</c:v>
                </c:pt>
                <c:pt idx="3458">
                  <c:v>87</c:v>
                </c:pt>
                <c:pt idx="3459">
                  <c:v>119</c:v>
                </c:pt>
                <c:pt idx="3460">
                  <c:v>149</c:v>
                </c:pt>
                <c:pt idx="3461">
                  <c:v>98</c:v>
                </c:pt>
                <c:pt idx="3462">
                  <c:v>75</c:v>
                </c:pt>
                <c:pt idx="3463">
                  <c:v>104</c:v>
                </c:pt>
                <c:pt idx="3464">
                  <c:v>102</c:v>
                </c:pt>
                <c:pt idx="3465">
                  <c:v>105</c:v>
                </c:pt>
                <c:pt idx="3466">
                  <c:v>107</c:v>
                </c:pt>
                <c:pt idx="3467">
                  <c:v>89</c:v>
                </c:pt>
                <c:pt idx="3468">
                  <c:v>106</c:v>
                </c:pt>
                <c:pt idx="3469">
                  <c:v>95</c:v>
                </c:pt>
                <c:pt idx="3470">
                  <c:v>101</c:v>
                </c:pt>
                <c:pt idx="3471">
                  <c:v>112</c:v>
                </c:pt>
                <c:pt idx="3472">
                  <c:v>92</c:v>
                </c:pt>
                <c:pt idx="3473">
                  <c:v>100</c:v>
                </c:pt>
                <c:pt idx="3474">
                  <c:v>80</c:v>
                </c:pt>
                <c:pt idx="3475">
                  <c:v>106</c:v>
                </c:pt>
                <c:pt idx="3476">
                  <c:v>103</c:v>
                </c:pt>
                <c:pt idx="3477">
                  <c:v>90</c:v>
                </c:pt>
                <c:pt idx="3478">
                  <c:v>96</c:v>
                </c:pt>
                <c:pt idx="3479">
                  <c:v>120</c:v>
                </c:pt>
                <c:pt idx="3480">
                  <c:v>101</c:v>
                </c:pt>
                <c:pt idx="3481">
                  <c:v>101</c:v>
                </c:pt>
                <c:pt idx="3482">
                  <c:v>105</c:v>
                </c:pt>
                <c:pt idx="3483">
                  <c:v>91</c:v>
                </c:pt>
                <c:pt idx="3484">
                  <c:v>92</c:v>
                </c:pt>
                <c:pt idx="3485">
                  <c:v>117</c:v>
                </c:pt>
                <c:pt idx="3486">
                  <c:v>120</c:v>
                </c:pt>
                <c:pt idx="3487">
                  <c:v>90</c:v>
                </c:pt>
                <c:pt idx="3488">
                  <c:v>172</c:v>
                </c:pt>
                <c:pt idx="3489">
                  <c:v>89</c:v>
                </c:pt>
                <c:pt idx="3490">
                  <c:v>125</c:v>
                </c:pt>
                <c:pt idx="3491">
                  <c:v>100</c:v>
                </c:pt>
                <c:pt idx="3492">
                  <c:v>81</c:v>
                </c:pt>
                <c:pt idx="3493">
                  <c:v>115</c:v>
                </c:pt>
                <c:pt idx="3494">
                  <c:v>96</c:v>
                </c:pt>
                <c:pt idx="3495">
                  <c:v>100</c:v>
                </c:pt>
                <c:pt idx="3496">
                  <c:v>87</c:v>
                </c:pt>
                <c:pt idx="3497">
                  <c:v>102</c:v>
                </c:pt>
                <c:pt idx="3498">
                  <c:v>118</c:v>
                </c:pt>
                <c:pt idx="3499">
                  <c:v>86</c:v>
                </c:pt>
                <c:pt idx="3500">
                  <c:v>137</c:v>
                </c:pt>
                <c:pt idx="3501">
                  <c:v>129</c:v>
                </c:pt>
                <c:pt idx="3502">
                  <c:v>80</c:v>
                </c:pt>
                <c:pt idx="3503">
                  <c:v>89</c:v>
                </c:pt>
                <c:pt idx="3504">
                  <c:v>80</c:v>
                </c:pt>
                <c:pt idx="3505">
                  <c:v>115</c:v>
                </c:pt>
                <c:pt idx="3506">
                  <c:v>100</c:v>
                </c:pt>
                <c:pt idx="3507">
                  <c:v>100</c:v>
                </c:pt>
                <c:pt idx="3508">
                  <c:v>91</c:v>
                </c:pt>
                <c:pt idx="3509">
                  <c:v>96</c:v>
                </c:pt>
                <c:pt idx="3510">
                  <c:v>116</c:v>
                </c:pt>
                <c:pt idx="3511">
                  <c:v>97</c:v>
                </c:pt>
                <c:pt idx="3512">
                  <c:v>101</c:v>
                </c:pt>
                <c:pt idx="3513">
                  <c:v>98</c:v>
                </c:pt>
                <c:pt idx="3514">
                  <c:v>150</c:v>
                </c:pt>
                <c:pt idx="3515">
                  <c:v>101</c:v>
                </c:pt>
                <c:pt idx="3516">
                  <c:v>90</c:v>
                </c:pt>
                <c:pt idx="3517">
                  <c:v>120</c:v>
                </c:pt>
                <c:pt idx="3518">
                  <c:v>102</c:v>
                </c:pt>
                <c:pt idx="3519">
                  <c:v>100</c:v>
                </c:pt>
                <c:pt idx="3520">
                  <c:v>89</c:v>
                </c:pt>
                <c:pt idx="3521">
                  <c:v>86</c:v>
                </c:pt>
                <c:pt idx="3522">
                  <c:v>96</c:v>
                </c:pt>
                <c:pt idx="3523">
                  <c:v>91</c:v>
                </c:pt>
                <c:pt idx="3524">
                  <c:v>85</c:v>
                </c:pt>
                <c:pt idx="3525">
                  <c:v>129</c:v>
                </c:pt>
                <c:pt idx="3526">
                  <c:v>97</c:v>
                </c:pt>
                <c:pt idx="3527">
                  <c:v>94</c:v>
                </c:pt>
                <c:pt idx="3528">
                  <c:v>92</c:v>
                </c:pt>
                <c:pt idx="3529">
                  <c:v>96</c:v>
                </c:pt>
                <c:pt idx="3530">
                  <c:v>85</c:v>
                </c:pt>
                <c:pt idx="3531">
                  <c:v>119</c:v>
                </c:pt>
                <c:pt idx="3532">
                  <c:v>83</c:v>
                </c:pt>
                <c:pt idx="3533">
                  <c:v>82</c:v>
                </c:pt>
                <c:pt idx="3534">
                  <c:v>92</c:v>
                </c:pt>
                <c:pt idx="3535">
                  <c:v>106</c:v>
                </c:pt>
                <c:pt idx="3536">
                  <c:v>108</c:v>
                </c:pt>
                <c:pt idx="3537">
                  <c:v>88</c:v>
                </c:pt>
                <c:pt idx="3538">
                  <c:v>92</c:v>
                </c:pt>
                <c:pt idx="3539">
                  <c:v>99</c:v>
                </c:pt>
                <c:pt idx="3540">
                  <c:v>103</c:v>
                </c:pt>
                <c:pt idx="3541">
                  <c:v>95</c:v>
                </c:pt>
                <c:pt idx="3542">
                  <c:v>95</c:v>
                </c:pt>
                <c:pt idx="3543">
                  <c:v>100</c:v>
                </c:pt>
                <c:pt idx="3544">
                  <c:v>101</c:v>
                </c:pt>
                <c:pt idx="3545">
                  <c:v>90</c:v>
                </c:pt>
                <c:pt idx="3546">
                  <c:v>89</c:v>
                </c:pt>
                <c:pt idx="3547">
                  <c:v>87</c:v>
                </c:pt>
                <c:pt idx="3548">
                  <c:v>118</c:v>
                </c:pt>
                <c:pt idx="3549">
                  <c:v>93</c:v>
                </c:pt>
                <c:pt idx="3550">
                  <c:v>109</c:v>
                </c:pt>
                <c:pt idx="3551">
                  <c:v>90</c:v>
                </c:pt>
                <c:pt idx="3552">
                  <c:v>113</c:v>
                </c:pt>
                <c:pt idx="3553">
                  <c:v>90</c:v>
                </c:pt>
                <c:pt idx="3554">
                  <c:v>111</c:v>
                </c:pt>
                <c:pt idx="3555">
                  <c:v>81</c:v>
                </c:pt>
                <c:pt idx="3556">
                  <c:v>93</c:v>
                </c:pt>
                <c:pt idx="3557">
                  <c:v>138</c:v>
                </c:pt>
                <c:pt idx="3558">
                  <c:v>105</c:v>
                </c:pt>
                <c:pt idx="3559">
                  <c:v>98</c:v>
                </c:pt>
                <c:pt idx="3560">
                  <c:v>86</c:v>
                </c:pt>
                <c:pt idx="3561">
                  <c:v>104</c:v>
                </c:pt>
                <c:pt idx="3562">
                  <c:v>100</c:v>
                </c:pt>
                <c:pt idx="3563">
                  <c:v>84</c:v>
                </c:pt>
                <c:pt idx="3564">
                  <c:v>95</c:v>
                </c:pt>
                <c:pt idx="3565">
                  <c:v>90</c:v>
                </c:pt>
                <c:pt idx="3566">
                  <c:v>123</c:v>
                </c:pt>
                <c:pt idx="3567">
                  <c:v>111</c:v>
                </c:pt>
                <c:pt idx="3568">
                  <c:v>110</c:v>
                </c:pt>
                <c:pt idx="3569">
                  <c:v>108</c:v>
                </c:pt>
                <c:pt idx="3570">
                  <c:v>92</c:v>
                </c:pt>
                <c:pt idx="3571">
                  <c:v>88</c:v>
                </c:pt>
                <c:pt idx="3572">
                  <c:v>97</c:v>
                </c:pt>
                <c:pt idx="3573">
                  <c:v>103</c:v>
                </c:pt>
                <c:pt idx="3574">
                  <c:v>110</c:v>
                </c:pt>
                <c:pt idx="3575">
                  <c:v>103</c:v>
                </c:pt>
                <c:pt idx="3576">
                  <c:v>114</c:v>
                </c:pt>
                <c:pt idx="3577">
                  <c:v>112</c:v>
                </c:pt>
                <c:pt idx="3578">
                  <c:v>104</c:v>
                </c:pt>
                <c:pt idx="3579">
                  <c:v>99</c:v>
                </c:pt>
                <c:pt idx="3580">
                  <c:v>98</c:v>
                </c:pt>
                <c:pt idx="3581">
                  <c:v>100</c:v>
                </c:pt>
                <c:pt idx="3582">
                  <c:v>80</c:v>
                </c:pt>
                <c:pt idx="3583">
                  <c:v>87</c:v>
                </c:pt>
                <c:pt idx="3584">
                  <c:v>91</c:v>
                </c:pt>
                <c:pt idx="3585">
                  <c:v>84</c:v>
                </c:pt>
                <c:pt idx="3586">
                  <c:v>90</c:v>
                </c:pt>
                <c:pt idx="3587">
                  <c:v>124</c:v>
                </c:pt>
                <c:pt idx="3588">
                  <c:v>95</c:v>
                </c:pt>
                <c:pt idx="3589">
                  <c:v>90</c:v>
                </c:pt>
                <c:pt idx="3590">
                  <c:v>101</c:v>
                </c:pt>
                <c:pt idx="3591">
                  <c:v>98</c:v>
                </c:pt>
                <c:pt idx="3592">
                  <c:v>112</c:v>
                </c:pt>
                <c:pt idx="3593">
                  <c:v>97</c:v>
                </c:pt>
                <c:pt idx="3594">
                  <c:v>130</c:v>
                </c:pt>
                <c:pt idx="3595">
                  <c:v>83</c:v>
                </c:pt>
                <c:pt idx="3596">
                  <c:v>106</c:v>
                </c:pt>
                <c:pt idx="3597">
                  <c:v>94</c:v>
                </c:pt>
                <c:pt idx="3598">
                  <c:v>120</c:v>
                </c:pt>
                <c:pt idx="3599">
                  <c:v>105</c:v>
                </c:pt>
                <c:pt idx="3600">
                  <c:v>95</c:v>
                </c:pt>
                <c:pt idx="3601">
                  <c:v>135</c:v>
                </c:pt>
                <c:pt idx="3602">
                  <c:v>105</c:v>
                </c:pt>
                <c:pt idx="3603">
                  <c:v>83</c:v>
                </c:pt>
                <c:pt idx="3604">
                  <c:v>111</c:v>
                </c:pt>
                <c:pt idx="3605">
                  <c:v>87</c:v>
                </c:pt>
                <c:pt idx="3606">
                  <c:v>87</c:v>
                </c:pt>
                <c:pt idx="3607">
                  <c:v>80</c:v>
                </c:pt>
                <c:pt idx="3608">
                  <c:v>123</c:v>
                </c:pt>
                <c:pt idx="3609">
                  <c:v>100</c:v>
                </c:pt>
                <c:pt idx="3610">
                  <c:v>103</c:v>
                </c:pt>
                <c:pt idx="3611">
                  <c:v>100</c:v>
                </c:pt>
                <c:pt idx="3612">
                  <c:v>104</c:v>
                </c:pt>
                <c:pt idx="3613">
                  <c:v>114</c:v>
                </c:pt>
                <c:pt idx="3614">
                  <c:v>111</c:v>
                </c:pt>
                <c:pt idx="3615">
                  <c:v>110</c:v>
                </c:pt>
                <c:pt idx="3616">
                  <c:v>85</c:v>
                </c:pt>
                <c:pt idx="3617">
                  <c:v>113</c:v>
                </c:pt>
                <c:pt idx="3618">
                  <c:v>99</c:v>
                </c:pt>
                <c:pt idx="3619">
                  <c:v>142</c:v>
                </c:pt>
                <c:pt idx="3620">
                  <c:v>112</c:v>
                </c:pt>
                <c:pt idx="3621">
                  <c:v>108</c:v>
                </c:pt>
                <c:pt idx="3622">
                  <c:v>88</c:v>
                </c:pt>
                <c:pt idx="3623">
                  <c:v>110</c:v>
                </c:pt>
                <c:pt idx="3624">
                  <c:v>91</c:v>
                </c:pt>
                <c:pt idx="3625">
                  <c:v>94</c:v>
                </c:pt>
                <c:pt idx="3626">
                  <c:v>92</c:v>
                </c:pt>
                <c:pt idx="3627">
                  <c:v>110</c:v>
                </c:pt>
                <c:pt idx="3628">
                  <c:v>102</c:v>
                </c:pt>
                <c:pt idx="3629">
                  <c:v>89</c:v>
                </c:pt>
                <c:pt idx="3630">
                  <c:v>145</c:v>
                </c:pt>
                <c:pt idx="3631">
                  <c:v>89</c:v>
                </c:pt>
                <c:pt idx="3632">
                  <c:v>83</c:v>
                </c:pt>
                <c:pt idx="3633">
                  <c:v>91</c:v>
                </c:pt>
                <c:pt idx="3634">
                  <c:v>110</c:v>
                </c:pt>
                <c:pt idx="3635">
                  <c:v>86</c:v>
                </c:pt>
                <c:pt idx="3636">
                  <c:v>86</c:v>
                </c:pt>
                <c:pt idx="3637">
                  <c:v>120</c:v>
                </c:pt>
                <c:pt idx="3638">
                  <c:v>90</c:v>
                </c:pt>
                <c:pt idx="3639">
                  <c:v>99</c:v>
                </c:pt>
                <c:pt idx="3640">
                  <c:v>112</c:v>
                </c:pt>
                <c:pt idx="3641">
                  <c:v>103</c:v>
                </c:pt>
                <c:pt idx="3642">
                  <c:v>83</c:v>
                </c:pt>
                <c:pt idx="3643">
                  <c:v>109</c:v>
                </c:pt>
                <c:pt idx="3644">
                  <c:v>100</c:v>
                </c:pt>
                <c:pt idx="3645">
                  <c:v>95</c:v>
                </c:pt>
                <c:pt idx="3646">
                  <c:v>104</c:v>
                </c:pt>
                <c:pt idx="3647">
                  <c:v>96</c:v>
                </c:pt>
                <c:pt idx="3648">
                  <c:v>97</c:v>
                </c:pt>
                <c:pt idx="3649">
                  <c:v>91</c:v>
                </c:pt>
                <c:pt idx="3650">
                  <c:v>84</c:v>
                </c:pt>
                <c:pt idx="3651">
                  <c:v>86</c:v>
                </c:pt>
                <c:pt idx="3652">
                  <c:v>91</c:v>
                </c:pt>
                <c:pt idx="3653">
                  <c:v>92</c:v>
                </c:pt>
                <c:pt idx="3654">
                  <c:v>94</c:v>
                </c:pt>
                <c:pt idx="3655">
                  <c:v>103</c:v>
                </c:pt>
                <c:pt idx="3656">
                  <c:v>100</c:v>
                </c:pt>
                <c:pt idx="3657">
                  <c:v>119</c:v>
                </c:pt>
                <c:pt idx="3658">
                  <c:v>92</c:v>
                </c:pt>
                <c:pt idx="3659">
                  <c:v>108</c:v>
                </c:pt>
                <c:pt idx="3660">
                  <c:v>97</c:v>
                </c:pt>
                <c:pt idx="3661">
                  <c:v>88</c:v>
                </c:pt>
                <c:pt idx="3662">
                  <c:v>100</c:v>
                </c:pt>
                <c:pt idx="3663">
                  <c:v>88</c:v>
                </c:pt>
                <c:pt idx="3664">
                  <c:v>79</c:v>
                </c:pt>
                <c:pt idx="3665">
                  <c:v>135</c:v>
                </c:pt>
                <c:pt idx="3666">
                  <c:v>96</c:v>
                </c:pt>
                <c:pt idx="3667">
                  <c:v>53</c:v>
                </c:pt>
                <c:pt idx="3668">
                  <c:v>97</c:v>
                </c:pt>
                <c:pt idx="3669">
                  <c:v>91</c:v>
                </c:pt>
                <c:pt idx="3670">
                  <c:v>93</c:v>
                </c:pt>
                <c:pt idx="3671">
                  <c:v>112</c:v>
                </c:pt>
                <c:pt idx="3672">
                  <c:v>95</c:v>
                </c:pt>
                <c:pt idx="3673">
                  <c:v>93</c:v>
                </c:pt>
                <c:pt idx="3674">
                  <c:v>88</c:v>
                </c:pt>
                <c:pt idx="3675">
                  <c:v>82</c:v>
                </c:pt>
                <c:pt idx="3676">
                  <c:v>78</c:v>
                </c:pt>
                <c:pt idx="3677">
                  <c:v>97</c:v>
                </c:pt>
                <c:pt idx="3678">
                  <c:v>81</c:v>
                </c:pt>
                <c:pt idx="3679">
                  <c:v>88</c:v>
                </c:pt>
                <c:pt idx="3680">
                  <c:v>96</c:v>
                </c:pt>
                <c:pt idx="3681">
                  <c:v>76</c:v>
                </c:pt>
                <c:pt idx="3682">
                  <c:v>99</c:v>
                </c:pt>
                <c:pt idx="3683">
                  <c:v>90</c:v>
                </c:pt>
                <c:pt idx="3684">
                  <c:v>87</c:v>
                </c:pt>
                <c:pt idx="3685">
                  <c:v>89</c:v>
                </c:pt>
                <c:pt idx="3686">
                  <c:v>83</c:v>
                </c:pt>
                <c:pt idx="3687">
                  <c:v>84</c:v>
                </c:pt>
                <c:pt idx="3688">
                  <c:v>96</c:v>
                </c:pt>
                <c:pt idx="3689">
                  <c:v>95</c:v>
                </c:pt>
                <c:pt idx="3690">
                  <c:v>93</c:v>
                </c:pt>
                <c:pt idx="3691">
                  <c:v>111</c:v>
                </c:pt>
                <c:pt idx="3692">
                  <c:v>101</c:v>
                </c:pt>
                <c:pt idx="3693">
                  <c:v>100</c:v>
                </c:pt>
                <c:pt idx="3694">
                  <c:v>90</c:v>
                </c:pt>
                <c:pt idx="3695">
                  <c:v>83</c:v>
                </c:pt>
                <c:pt idx="3696">
                  <c:v>108</c:v>
                </c:pt>
                <c:pt idx="3697">
                  <c:v>100</c:v>
                </c:pt>
                <c:pt idx="3698">
                  <c:v>113</c:v>
                </c:pt>
                <c:pt idx="3699">
                  <c:v>104</c:v>
                </c:pt>
                <c:pt idx="3700">
                  <c:v>91</c:v>
                </c:pt>
                <c:pt idx="3701">
                  <c:v>85</c:v>
                </c:pt>
                <c:pt idx="3702">
                  <c:v>101</c:v>
                </c:pt>
                <c:pt idx="3703">
                  <c:v>88</c:v>
                </c:pt>
                <c:pt idx="3704">
                  <c:v>112</c:v>
                </c:pt>
                <c:pt idx="3705">
                  <c:v>107</c:v>
                </c:pt>
                <c:pt idx="3706">
                  <c:v>88</c:v>
                </c:pt>
                <c:pt idx="3707">
                  <c:v>95</c:v>
                </c:pt>
                <c:pt idx="3708">
                  <c:v>123</c:v>
                </c:pt>
                <c:pt idx="3709">
                  <c:v>88</c:v>
                </c:pt>
                <c:pt idx="3710">
                  <c:v>114</c:v>
                </c:pt>
                <c:pt idx="3711">
                  <c:v>88</c:v>
                </c:pt>
                <c:pt idx="3712">
                  <c:v>104</c:v>
                </c:pt>
                <c:pt idx="3713">
                  <c:v>93</c:v>
                </c:pt>
                <c:pt idx="3714">
                  <c:v>91</c:v>
                </c:pt>
                <c:pt idx="3715">
                  <c:v>90</c:v>
                </c:pt>
                <c:pt idx="3716">
                  <c:v>112</c:v>
                </c:pt>
                <c:pt idx="3717">
                  <c:v>86</c:v>
                </c:pt>
                <c:pt idx="3718">
                  <c:v>86</c:v>
                </c:pt>
                <c:pt idx="3719">
                  <c:v>95</c:v>
                </c:pt>
                <c:pt idx="3720">
                  <c:v>101</c:v>
                </c:pt>
                <c:pt idx="3721">
                  <c:v>89</c:v>
                </c:pt>
                <c:pt idx="3722">
                  <c:v>88</c:v>
                </c:pt>
                <c:pt idx="3723">
                  <c:v>99</c:v>
                </c:pt>
                <c:pt idx="3724">
                  <c:v>170</c:v>
                </c:pt>
                <c:pt idx="3725">
                  <c:v>97</c:v>
                </c:pt>
                <c:pt idx="3726">
                  <c:v>201</c:v>
                </c:pt>
                <c:pt idx="3727">
                  <c:v>108</c:v>
                </c:pt>
                <c:pt idx="3728">
                  <c:v>106</c:v>
                </c:pt>
                <c:pt idx="3729">
                  <c:v>107</c:v>
                </c:pt>
                <c:pt idx="3730">
                  <c:v>84</c:v>
                </c:pt>
                <c:pt idx="3731">
                  <c:v>81</c:v>
                </c:pt>
                <c:pt idx="3732">
                  <c:v>81</c:v>
                </c:pt>
                <c:pt idx="3733">
                  <c:v>215</c:v>
                </c:pt>
                <c:pt idx="3734">
                  <c:v>106</c:v>
                </c:pt>
                <c:pt idx="3735">
                  <c:v>90</c:v>
                </c:pt>
                <c:pt idx="3736">
                  <c:v>98</c:v>
                </c:pt>
                <c:pt idx="3737">
                  <c:v>87</c:v>
                </c:pt>
                <c:pt idx="3738">
                  <c:v>122</c:v>
                </c:pt>
                <c:pt idx="3739">
                  <c:v>86</c:v>
                </c:pt>
                <c:pt idx="3740">
                  <c:v>79</c:v>
                </c:pt>
                <c:pt idx="3741">
                  <c:v>97</c:v>
                </c:pt>
                <c:pt idx="3742">
                  <c:v>89</c:v>
                </c:pt>
                <c:pt idx="3743">
                  <c:v>120</c:v>
                </c:pt>
                <c:pt idx="3744">
                  <c:v>108</c:v>
                </c:pt>
                <c:pt idx="3745">
                  <c:v>102</c:v>
                </c:pt>
                <c:pt idx="3746">
                  <c:v>83</c:v>
                </c:pt>
                <c:pt idx="3747">
                  <c:v>93</c:v>
                </c:pt>
                <c:pt idx="3748">
                  <c:v>86</c:v>
                </c:pt>
                <c:pt idx="3749">
                  <c:v>101</c:v>
                </c:pt>
                <c:pt idx="3750">
                  <c:v>111</c:v>
                </c:pt>
                <c:pt idx="3751">
                  <c:v>90</c:v>
                </c:pt>
                <c:pt idx="3752">
                  <c:v>86</c:v>
                </c:pt>
                <c:pt idx="3753">
                  <c:v>98</c:v>
                </c:pt>
                <c:pt idx="3754">
                  <c:v>91</c:v>
                </c:pt>
                <c:pt idx="3755">
                  <c:v>91</c:v>
                </c:pt>
                <c:pt idx="3756">
                  <c:v>202</c:v>
                </c:pt>
                <c:pt idx="3757">
                  <c:v>89</c:v>
                </c:pt>
                <c:pt idx="3758">
                  <c:v>84</c:v>
                </c:pt>
                <c:pt idx="3759">
                  <c:v>82</c:v>
                </c:pt>
                <c:pt idx="3760">
                  <c:v>94</c:v>
                </c:pt>
                <c:pt idx="3761">
                  <c:v>100</c:v>
                </c:pt>
                <c:pt idx="3762">
                  <c:v>112</c:v>
                </c:pt>
                <c:pt idx="3763">
                  <c:v>94</c:v>
                </c:pt>
                <c:pt idx="3764">
                  <c:v>91</c:v>
                </c:pt>
                <c:pt idx="3765">
                  <c:v>87</c:v>
                </c:pt>
                <c:pt idx="3766">
                  <c:v>104</c:v>
                </c:pt>
                <c:pt idx="3767">
                  <c:v>122</c:v>
                </c:pt>
                <c:pt idx="3768">
                  <c:v>93</c:v>
                </c:pt>
                <c:pt idx="3769">
                  <c:v>108</c:v>
                </c:pt>
                <c:pt idx="3770">
                  <c:v>130</c:v>
                </c:pt>
                <c:pt idx="3771">
                  <c:v>91</c:v>
                </c:pt>
                <c:pt idx="3772">
                  <c:v>107</c:v>
                </c:pt>
                <c:pt idx="3773">
                  <c:v>84</c:v>
                </c:pt>
                <c:pt idx="3774">
                  <c:v>103</c:v>
                </c:pt>
                <c:pt idx="3775">
                  <c:v>89</c:v>
                </c:pt>
                <c:pt idx="3776">
                  <c:v>98</c:v>
                </c:pt>
                <c:pt idx="3777">
                  <c:v>92</c:v>
                </c:pt>
                <c:pt idx="3778">
                  <c:v>90</c:v>
                </c:pt>
                <c:pt idx="3779">
                  <c:v>84</c:v>
                </c:pt>
                <c:pt idx="3780">
                  <c:v>91</c:v>
                </c:pt>
                <c:pt idx="3781">
                  <c:v>90</c:v>
                </c:pt>
                <c:pt idx="3782">
                  <c:v>88</c:v>
                </c:pt>
                <c:pt idx="3783">
                  <c:v>92</c:v>
                </c:pt>
                <c:pt idx="3784">
                  <c:v>82</c:v>
                </c:pt>
                <c:pt idx="3785">
                  <c:v>101</c:v>
                </c:pt>
                <c:pt idx="3786">
                  <c:v>86</c:v>
                </c:pt>
                <c:pt idx="3787">
                  <c:v>100</c:v>
                </c:pt>
                <c:pt idx="3788">
                  <c:v>89</c:v>
                </c:pt>
                <c:pt idx="3789">
                  <c:v>88</c:v>
                </c:pt>
                <c:pt idx="3790">
                  <c:v>90</c:v>
                </c:pt>
                <c:pt idx="3791">
                  <c:v>101</c:v>
                </c:pt>
                <c:pt idx="3792">
                  <c:v>102</c:v>
                </c:pt>
                <c:pt idx="3793">
                  <c:v>98</c:v>
                </c:pt>
                <c:pt idx="3794">
                  <c:v>91</c:v>
                </c:pt>
                <c:pt idx="3795">
                  <c:v>80</c:v>
                </c:pt>
                <c:pt idx="3796">
                  <c:v>76</c:v>
                </c:pt>
                <c:pt idx="3797">
                  <c:v>80</c:v>
                </c:pt>
                <c:pt idx="3798">
                  <c:v>95</c:v>
                </c:pt>
                <c:pt idx="3799">
                  <c:v>94</c:v>
                </c:pt>
                <c:pt idx="3800">
                  <c:v>109</c:v>
                </c:pt>
                <c:pt idx="3801">
                  <c:v>133</c:v>
                </c:pt>
                <c:pt idx="3802">
                  <c:v>95</c:v>
                </c:pt>
                <c:pt idx="3803">
                  <c:v>90</c:v>
                </c:pt>
                <c:pt idx="3804">
                  <c:v>113</c:v>
                </c:pt>
                <c:pt idx="3805">
                  <c:v>91</c:v>
                </c:pt>
                <c:pt idx="3806">
                  <c:v>98</c:v>
                </c:pt>
                <c:pt idx="3807">
                  <c:v>94</c:v>
                </c:pt>
                <c:pt idx="3808">
                  <c:v>96</c:v>
                </c:pt>
                <c:pt idx="3809">
                  <c:v>100</c:v>
                </c:pt>
                <c:pt idx="3810">
                  <c:v>90</c:v>
                </c:pt>
                <c:pt idx="3811">
                  <c:v>76</c:v>
                </c:pt>
                <c:pt idx="3812">
                  <c:v>75</c:v>
                </c:pt>
                <c:pt idx="3813">
                  <c:v>78</c:v>
                </c:pt>
                <c:pt idx="3814">
                  <c:v>90</c:v>
                </c:pt>
                <c:pt idx="3815">
                  <c:v>92</c:v>
                </c:pt>
                <c:pt idx="3816">
                  <c:v>99</c:v>
                </c:pt>
                <c:pt idx="3817">
                  <c:v>98</c:v>
                </c:pt>
                <c:pt idx="3818">
                  <c:v>66</c:v>
                </c:pt>
                <c:pt idx="3819">
                  <c:v>95</c:v>
                </c:pt>
                <c:pt idx="3820">
                  <c:v>108</c:v>
                </c:pt>
                <c:pt idx="3821">
                  <c:v>83</c:v>
                </c:pt>
                <c:pt idx="3822">
                  <c:v>108</c:v>
                </c:pt>
                <c:pt idx="3823">
                  <c:v>86</c:v>
                </c:pt>
                <c:pt idx="3824">
                  <c:v>106</c:v>
                </c:pt>
                <c:pt idx="3825">
                  <c:v>80</c:v>
                </c:pt>
                <c:pt idx="3826">
                  <c:v>96</c:v>
                </c:pt>
                <c:pt idx="3827">
                  <c:v>99</c:v>
                </c:pt>
                <c:pt idx="3828">
                  <c:v>85</c:v>
                </c:pt>
                <c:pt idx="3829">
                  <c:v>101</c:v>
                </c:pt>
                <c:pt idx="3830">
                  <c:v>97</c:v>
                </c:pt>
                <c:pt idx="3831">
                  <c:v>86</c:v>
                </c:pt>
                <c:pt idx="3832">
                  <c:v>106</c:v>
                </c:pt>
                <c:pt idx="3833">
                  <c:v>94</c:v>
                </c:pt>
                <c:pt idx="3834">
                  <c:v>106</c:v>
                </c:pt>
                <c:pt idx="3835">
                  <c:v>94</c:v>
                </c:pt>
                <c:pt idx="3836">
                  <c:v>89</c:v>
                </c:pt>
                <c:pt idx="3837">
                  <c:v>97</c:v>
                </c:pt>
                <c:pt idx="3838">
                  <c:v>88</c:v>
                </c:pt>
                <c:pt idx="3839">
                  <c:v>92</c:v>
                </c:pt>
                <c:pt idx="3840">
                  <c:v>97</c:v>
                </c:pt>
                <c:pt idx="3841">
                  <c:v>78</c:v>
                </c:pt>
                <c:pt idx="3842">
                  <c:v>85</c:v>
                </c:pt>
                <c:pt idx="3843">
                  <c:v>93</c:v>
                </c:pt>
                <c:pt idx="3844">
                  <c:v>88</c:v>
                </c:pt>
                <c:pt idx="3845">
                  <c:v>80</c:v>
                </c:pt>
                <c:pt idx="3846">
                  <c:v>91</c:v>
                </c:pt>
                <c:pt idx="3847">
                  <c:v>90</c:v>
                </c:pt>
                <c:pt idx="3848">
                  <c:v>96</c:v>
                </c:pt>
                <c:pt idx="3849">
                  <c:v>120</c:v>
                </c:pt>
                <c:pt idx="3850">
                  <c:v>77</c:v>
                </c:pt>
                <c:pt idx="3851">
                  <c:v>111</c:v>
                </c:pt>
                <c:pt idx="3852">
                  <c:v>81</c:v>
                </c:pt>
                <c:pt idx="3853">
                  <c:v>81</c:v>
                </c:pt>
                <c:pt idx="3854">
                  <c:v>90</c:v>
                </c:pt>
                <c:pt idx="3855">
                  <c:v>88</c:v>
                </c:pt>
                <c:pt idx="3856">
                  <c:v>77</c:v>
                </c:pt>
                <c:pt idx="3857">
                  <c:v>114</c:v>
                </c:pt>
                <c:pt idx="3858">
                  <c:v>84</c:v>
                </c:pt>
                <c:pt idx="3859">
                  <c:v>87</c:v>
                </c:pt>
                <c:pt idx="3860">
                  <c:v>100</c:v>
                </c:pt>
                <c:pt idx="3861">
                  <c:v>82</c:v>
                </c:pt>
                <c:pt idx="3862">
                  <c:v>82</c:v>
                </c:pt>
                <c:pt idx="3863">
                  <c:v>87</c:v>
                </c:pt>
                <c:pt idx="3864">
                  <c:v>98</c:v>
                </c:pt>
                <c:pt idx="3865">
                  <c:v>98</c:v>
                </c:pt>
                <c:pt idx="3866">
                  <c:v>47</c:v>
                </c:pt>
                <c:pt idx="3867">
                  <c:v>97</c:v>
                </c:pt>
                <c:pt idx="3868">
                  <c:v>83</c:v>
                </c:pt>
                <c:pt idx="3869">
                  <c:v>90</c:v>
                </c:pt>
                <c:pt idx="3870">
                  <c:v>90</c:v>
                </c:pt>
                <c:pt idx="3871">
                  <c:v>78</c:v>
                </c:pt>
                <c:pt idx="3872">
                  <c:v>102</c:v>
                </c:pt>
                <c:pt idx="3873">
                  <c:v>97</c:v>
                </c:pt>
                <c:pt idx="3874">
                  <c:v>109</c:v>
                </c:pt>
                <c:pt idx="3875">
                  <c:v>100</c:v>
                </c:pt>
                <c:pt idx="3876">
                  <c:v>85</c:v>
                </c:pt>
                <c:pt idx="3877">
                  <c:v>108</c:v>
                </c:pt>
                <c:pt idx="3878">
                  <c:v>110</c:v>
                </c:pt>
                <c:pt idx="3879">
                  <c:v>90</c:v>
                </c:pt>
                <c:pt idx="3880">
                  <c:v>77</c:v>
                </c:pt>
                <c:pt idx="3881">
                  <c:v>80</c:v>
                </c:pt>
                <c:pt idx="3882">
                  <c:v>81</c:v>
                </c:pt>
                <c:pt idx="3883">
                  <c:v>95</c:v>
                </c:pt>
                <c:pt idx="3884">
                  <c:v>76</c:v>
                </c:pt>
                <c:pt idx="3885">
                  <c:v>90</c:v>
                </c:pt>
              </c:numCache>
            </c:numRef>
          </c:xVal>
          <c:yVal>
            <c:numRef>
              <c:f>'Durantion Ana'!$B$2:$B$3887</c:f>
              <c:numCache>
                <c:formatCode>General</c:formatCode>
                <c:ptCount val="388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6.6</c:v>
                </c:pt>
                <c:pt idx="134">
                  <c:v>6.2</c:v>
                </c:pt>
                <c:pt idx="135">
                  <c:v>7.3</c:v>
                </c:pt>
                <c:pt idx="136">
                  <c:v>4.2</c:v>
                </c:pt>
                <c:pt idx="137">
                  <c:v>6.9</c:v>
                </c:pt>
                <c:pt idx="138">
                  <c:v>6.4</c:v>
                </c:pt>
                <c:pt idx="139">
                  <c:v>5.4</c:v>
                </c:pt>
                <c:pt idx="140">
                  <c:v>6.7</c:v>
                </c:pt>
                <c:pt idx="141">
                  <c:v>5.8</c:v>
                </c:pt>
                <c:pt idx="142">
                  <c:v>6.9</c:v>
                </c:pt>
                <c:pt idx="143">
                  <c:v>7.2</c:v>
                </c:pt>
                <c:pt idx="144">
                  <c:v>6.9</c:v>
                </c:pt>
                <c:pt idx="145">
                  <c:v>6.1</c:v>
                </c:pt>
                <c:pt idx="146">
                  <c:v>5.5</c:v>
                </c:pt>
                <c:pt idx="147">
                  <c:v>6.6</c:v>
                </c:pt>
                <c:pt idx="148">
                  <c:v>6.1</c:v>
                </c:pt>
                <c:pt idx="149">
                  <c:v>6.3</c:v>
                </c:pt>
                <c:pt idx="150">
                  <c:v>7.2</c:v>
                </c:pt>
                <c:pt idx="151">
                  <c:v>7.4</c:v>
                </c:pt>
                <c:pt idx="152">
                  <c:v>7.3</c:v>
                </c:pt>
                <c:pt idx="153">
                  <c:v>6.1</c:v>
                </c:pt>
                <c:pt idx="154">
                  <c:v>7.7</c:v>
                </c:pt>
                <c:pt idx="155">
                  <c:v>6.1</c:v>
                </c:pt>
                <c:pt idx="156">
                  <c:v>8</c:v>
                </c:pt>
                <c:pt idx="157">
                  <c:v>7.3</c:v>
                </c:pt>
                <c:pt idx="158">
                  <c:v>7.9</c:v>
                </c:pt>
                <c:pt idx="159">
                  <c:v>5.5</c:v>
                </c:pt>
                <c:pt idx="160">
                  <c:v>5</c:v>
                </c:pt>
                <c:pt idx="161">
                  <c:v>7.7</c:v>
                </c:pt>
                <c:pt idx="162">
                  <c:v>6.6</c:v>
                </c:pt>
                <c:pt idx="163">
                  <c:v>5.7</c:v>
                </c:pt>
                <c:pt idx="164">
                  <c:v>5.8</c:v>
                </c:pt>
                <c:pt idx="165">
                  <c:v>6</c:v>
                </c:pt>
                <c:pt idx="166">
                  <c:v>6.4</c:v>
                </c:pt>
                <c:pt idx="167">
                  <c:v>6.9</c:v>
                </c:pt>
                <c:pt idx="168">
                  <c:v>6.4</c:v>
                </c:pt>
                <c:pt idx="169">
                  <c:v>7.4</c:v>
                </c:pt>
                <c:pt idx="170">
                  <c:v>5.5</c:v>
                </c:pt>
                <c:pt idx="171">
                  <c:v>5.9</c:v>
                </c:pt>
                <c:pt idx="172">
                  <c:v>6.8</c:v>
                </c:pt>
                <c:pt idx="173">
                  <c:v>6.8</c:v>
                </c:pt>
                <c:pt idx="174">
                  <c:v>8.1</c:v>
                </c:pt>
                <c:pt idx="175">
                  <c:v>6.5</c:v>
                </c:pt>
                <c:pt idx="176">
                  <c:v>7.2</c:v>
                </c:pt>
                <c:pt idx="177">
                  <c:v>6.7</c:v>
                </c:pt>
                <c:pt idx="178">
                  <c:v>8.1</c:v>
                </c:pt>
                <c:pt idx="179">
                  <c:v>7.6</c:v>
                </c:pt>
                <c:pt idx="180">
                  <c:v>7.4</c:v>
                </c:pt>
                <c:pt idx="181">
                  <c:v>7.6</c:v>
                </c:pt>
                <c:pt idx="182">
                  <c:v>5.5</c:v>
                </c:pt>
                <c:pt idx="183">
                  <c:v>6.7</c:v>
                </c:pt>
                <c:pt idx="184">
                  <c:v>6.5</c:v>
                </c:pt>
                <c:pt idx="185">
                  <c:v>6.6</c:v>
                </c:pt>
                <c:pt idx="186">
                  <c:v>6.7</c:v>
                </c:pt>
                <c:pt idx="187">
                  <c:v>6.4</c:v>
                </c:pt>
                <c:pt idx="188">
                  <c:v>5.8</c:v>
                </c:pt>
                <c:pt idx="189">
                  <c:v>7.4</c:v>
                </c:pt>
                <c:pt idx="190">
                  <c:v>7.8</c:v>
                </c:pt>
                <c:pt idx="191">
                  <c:v>6.6</c:v>
                </c:pt>
                <c:pt idx="192">
                  <c:v>4.9000000000000004</c:v>
                </c:pt>
                <c:pt idx="193">
                  <c:v>6.5</c:v>
                </c:pt>
                <c:pt idx="194">
                  <c:v>6.2</c:v>
                </c:pt>
                <c:pt idx="195">
                  <c:v>7.3</c:v>
                </c:pt>
                <c:pt idx="196">
                  <c:v>7.5</c:v>
                </c:pt>
                <c:pt idx="197">
                  <c:v>5.6</c:v>
                </c:pt>
                <c:pt idx="198">
                  <c:v>8.1</c:v>
                </c:pt>
                <c:pt idx="199">
                  <c:v>6.7</c:v>
                </c:pt>
                <c:pt idx="200">
                  <c:v>6.6</c:v>
                </c:pt>
                <c:pt idx="201">
                  <c:v>6.4</c:v>
                </c:pt>
                <c:pt idx="202">
                  <c:v>7.5</c:v>
                </c:pt>
                <c:pt idx="203">
                  <c:v>7.3</c:v>
                </c:pt>
                <c:pt idx="204">
                  <c:v>7.5</c:v>
                </c:pt>
                <c:pt idx="205">
                  <c:v>5.8</c:v>
                </c:pt>
                <c:pt idx="206">
                  <c:v>7.5</c:v>
                </c:pt>
                <c:pt idx="207">
                  <c:v>6.6</c:v>
                </c:pt>
                <c:pt idx="208">
                  <c:v>6.7</c:v>
                </c:pt>
                <c:pt idx="209">
                  <c:v>3.7</c:v>
                </c:pt>
                <c:pt idx="210">
                  <c:v>6</c:v>
                </c:pt>
                <c:pt idx="211">
                  <c:v>6.4</c:v>
                </c:pt>
                <c:pt idx="212">
                  <c:v>6.1</c:v>
                </c:pt>
                <c:pt idx="213">
                  <c:v>6.4</c:v>
                </c:pt>
                <c:pt idx="214">
                  <c:v>5.6</c:v>
                </c:pt>
                <c:pt idx="215">
                  <c:v>8</c:v>
                </c:pt>
                <c:pt idx="216">
                  <c:v>5.2</c:v>
                </c:pt>
                <c:pt idx="217">
                  <c:v>7.1</c:v>
                </c:pt>
                <c:pt idx="218">
                  <c:v>4.8</c:v>
                </c:pt>
                <c:pt idx="219">
                  <c:v>7</c:v>
                </c:pt>
                <c:pt idx="220">
                  <c:v>5.4</c:v>
                </c:pt>
                <c:pt idx="221">
                  <c:v>6.6</c:v>
                </c:pt>
                <c:pt idx="222">
                  <c:v>6.7</c:v>
                </c:pt>
                <c:pt idx="223">
                  <c:v>6.2</c:v>
                </c:pt>
                <c:pt idx="224">
                  <c:v>6.1</c:v>
                </c:pt>
                <c:pt idx="225">
                  <c:v>5.3</c:v>
                </c:pt>
                <c:pt idx="226">
                  <c:v>6.3</c:v>
                </c:pt>
                <c:pt idx="227">
                  <c:v>7</c:v>
                </c:pt>
                <c:pt idx="228">
                  <c:v>7.6</c:v>
                </c:pt>
                <c:pt idx="229">
                  <c:v>6.7</c:v>
                </c:pt>
                <c:pt idx="230">
                  <c:v>8.1</c:v>
                </c:pt>
                <c:pt idx="231">
                  <c:v>6.7</c:v>
                </c:pt>
                <c:pt idx="232">
                  <c:v>6.5</c:v>
                </c:pt>
                <c:pt idx="233">
                  <c:v>7.3</c:v>
                </c:pt>
                <c:pt idx="234">
                  <c:v>6</c:v>
                </c:pt>
                <c:pt idx="235">
                  <c:v>6.1</c:v>
                </c:pt>
                <c:pt idx="236">
                  <c:v>5.9</c:v>
                </c:pt>
                <c:pt idx="237">
                  <c:v>7.8</c:v>
                </c:pt>
                <c:pt idx="238">
                  <c:v>5.8</c:v>
                </c:pt>
                <c:pt idx="239">
                  <c:v>6.3</c:v>
                </c:pt>
                <c:pt idx="240">
                  <c:v>4.3</c:v>
                </c:pt>
                <c:pt idx="241">
                  <c:v>6.4</c:v>
                </c:pt>
                <c:pt idx="242">
                  <c:v>6.1</c:v>
                </c:pt>
                <c:pt idx="243">
                  <c:v>6.5</c:v>
                </c:pt>
                <c:pt idx="244">
                  <c:v>7.1</c:v>
                </c:pt>
                <c:pt idx="245">
                  <c:v>6.4</c:v>
                </c:pt>
                <c:pt idx="246">
                  <c:v>6.5</c:v>
                </c:pt>
                <c:pt idx="247">
                  <c:v>6.3</c:v>
                </c:pt>
                <c:pt idx="248">
                  <c:v>7.5</c:v>
                </c:pt>
                <c:pt idx="249">
                  <c:v>4.9000000000000004</c:v>
                </c:pt>
                <c:pt idx="250">
                  <c:v>5.8</c:v>
                </c:pt>
                <c:pt idx="251">
                  <c:v>6.2</c:v>
                </c:pt>
                <c:pt idx="252">
                  <c:v>5.5</c:v>
                </c:pt>
                <c:pt idx="253">
                  <c:v>5.4</c:v>
                </c:pt>
                <c:pt idx="254">
                  <c:v>5.8</c:v>
                </c:pt>
                <c:pt idx="255">
                  <c:v>7.1</c:v>
                </c:pt>
                <c:pt idx="256">
                  <c:v>5.4</c:v>
                </c:pt>
                <c:pt idx="257">
                  <c:v>3.7</c:v>
                </c:pt>
                <c:pt idx="258">
                  <c:v>6.7</c:v>
                </c:pt>
                <c:pt idx="259">
                  <c:v>7.2</c:v>
                </c:pt>
                <c:pt idx="260">
                  <c:v>8.8000000000000007</c:v>
                </c:pt>
                <c:pt idx="261">
                  <c:v>5.8</c:v>
                </c:pt>
                <c:pt idx="262">
                  <c:v>6.8</c:v>
                </c:pt>
                <c:pt idx="263">
                  <c:v>3.8</c:v>
                </c:pt>
                <c:pt idx="264">
                  <c:v>7.1</c:v>
                </c:pt>
                <c:pt idx="265">
                  <c:v>7.2</c:v>
                </c:pt>
                <c:pt idx="266">
                  <c:v>5.9</c:v>
                </c:pt>
                <c:pt idx="267">
                  <c:v>7.1</c:v>
                </c:pt>
                <c:pt idx="268">
                  <c:v>8.1</c:v>
                </c:pt>
                <c:pt idx="269">
                  <c:v>6.9</c:v>
                </c:pt>
                <c:pt idx="270">
                  <c:v>4.4000000000000004</c:v>
                </c:pt>
                <c:pt idx="271">
                  <c:v>6.5</c:v>
                </c:pt>
                <c:pt idx="272">
                  <c:v>8.5</c:v>
                </c:pt>
                <c:pt idx="273">
                  <c:v>7.7</c:v>
                </c:pt>
                <c:pt idx="274">
                  <c:v>7.4</c:v>
                </c:pt>
                <c:pt idx="275">
                  <c:v>8</c:v>
                </c:pt>
                <c:pt idx="276">
                  <c:v>5.7</c:v>
                </c:pt>
                <c:pt idx="277">
                  <c:v>8.5</c:v>
                </c:pt>
                <c:pt idx="278">
                  <c:v>7</c:v>
                </c:pt>
                <c:pt idx="279">
                  <c:v>7.8</c:v>
                </c:pt>
                <c:pt idx="280">
                  <c:v>7.2</c:v>
                </c:pt>
                <c:pt idx="281">
                  <c:v>6.4</c:v>
                </c:pt>
                <c:pt idx="282">
                  <c:v>5.5</c:v>
                </c:pt>
                <c:pt idx="283">
                  <c:v>6.7</c:v>
                </c:pt>
                <c:pt idx="284">
                  <c:v>6.1</c:v>
                </c:pt>
                <c:pt idx="285">
                  <c:v>8.5</c:v>
                </c:pt>
                <c:pt idx="286">
                  <c:v>6.9</c:v>
                </c:pt>
                <c:pt idx="287">
                  <c:v>7.3</c:v>
                </c:pt>
                <c:pt idx="288">
                  <c:v>6.7</c:v>
                </c:pt>
                <c:pt idx="289">
                  <c:v>6.9</c:v>
                </c:pt>
                <c:pt idx="290">
                  <c:v>5.0999999999999996</c:v>
                </c:pt>
                <c:pt idx="291">
                  <c:v>6.8</c:v>
                </c:pt>
                <c:pt idx="292">
                  <c:v>5.8</c:v>
                </c:pt>
                <c:pt idx="293">
                  <c:v>6.7</c:v>
                </c:pt>
                <c:pt idx="294">
                  <c:v>6</c:v>
                </c:pt>
                <c:pt idx="295">
                  <c:v>5.7</c:v>
                </c:pt>
                <c:pt idx="296">
                  <c:v>8</c:v>
                </c:pt>
                <c:pt idx="297">
                  <c:v>8.1999999999999993</c:v>
                </c:pt>
                <c:pt idx="298">
                  <c:v>5.4</c:v>
                </c:pt>
                <c:pt idx="299">
                  <c:v>7.2</c:v>
                </c:pt>
                <c:pt idx="300">
                  <c:v>7.5</c:v>
                </c:pt>
                <c:pt idx="301">
                  <c:v>7</c:v>
                </c:pt>
                <c:pt idx="302">
                  <c:v>3.3</c:v>
                </c:pt>
                <c:pt idx="303">
                  <c:v>6</c:v>
                </c:pt>
                <c:pt idx="304">
                  <c:v>7.1</c:v>
                </c:pt>
                <c:pt idx="305">
                  <c:v>5.4</c:v>
                </c:pt>
                <c:pt idx="306">
                  <c:v>6.1</c:v>
                </c:pt>
                <c:pt idx="307">
                  <c:v>5.3</c:v>
                </c:pt>
                <c:pt idx="308">
                  <c:v>2.2000000000000002</c:v>
                </c:pt>
                <c:pt idx="309">
                  <c:v>7</c:v>
                </c:pt>
                <c:pt idx="310">
                  <c:v>3.8</c:v>
                </c:pt>
                <c:pt idx="311">
                  <c:v>6.9</c:v>
                </c:pt>
                <c:pt idx="312">
                  <c:v>7.2</c:v>
                </c:pt>
                <c:pt idx="313">
                  <c:v>7.3</c:v>
                </c:pt>
                <c:pt idx="314">
                  <c:v>6.3</c:v>
                </c:pt>
                <c:pt idx="315">
                  <c:v>7.5</c:v>
                </c:pt>
                <c:pt idx="316">
                  <c:v>7.6</c:v>
                </c:pt>
                <c:pt idx="317">
                  <c:v>6.8</c:v>
                </c:pt>
                <c:pt idx="318">
                  <c:v>5.2</c:v>
                </c:pt>
                <c:pt idx="319">
                  <c:v>7.7</c:v>
                </c:pt>
                <c:pt idx="320">
                  <c:v>6.2</c:v>
                </c:pt>
                <c:pt idx="321">
                  <c:v>7.7</c:v>
                </c:pt>
                <c:pt idx="322">
                  <c:v>4.3</c:v>
                </c:pt>
                <c:pt idx="323">
                  <c:v>6.9</c:v>
                </c:pt>
                <c:pt idx="324">
                  <c:v>6.6</c:v>
                </c:pt>
                <c:pt idx="325">
                  <c:v>7</c:v>
                </c:pt>
                <c:pt idx="326">
                  <c:v>6.7</c:v>
                </c:pt>
                <c:pt idx="327">
                  <c:v>8.1999999999999993</c:v>
                </c:pt>
                <c:pt idx="328">
                  <c:v>8.9</c:v>
                </c:pt>
                <c:pt idx="329">
                  <c:v>8.6999999999999993</c:v>
                </c:pt>
                <c:pt idx="330">
                  <c:v>5.5</c:v>
                </c:pt>
                <c:pt idx="331">
                  <c:v>5.7</c:v>
                </c:pt>
                <c:pt idx="332">
                  <c:v>6.3</c:v>
                </c:pt>
                <c:pt idx="333">
                  <c:v>5.9</c:v>
                </c:pt>
                <c:pt idx="334">
                  <c:v>7.6</c:v>
                </c:pt>
                <c:pt idx="335">
                  <c:v>6.6</c:v>
                </c:pt>
                <c:pt idx="336">
                  <c:v>5.3</c:v>
                </c:pt>
                <c:pt idx="337">
                  <c:v>6</c:v>
                </c:pt>
                <c:pt idx="338">
                  <c:v>8</c:v>
                </c:pt>
                <c:pt idx="339">
                  <c:v>5.6</c:v>
                </c:pt>
                <c:pt idx="340">
                  <c:v>5.9</c:v>
                </c:pt>
                <c:pt idx="341">
                  <c:v>7.3</c:v>
                </c:pt>
                <c:pt idx="342">
                  <c:v>7.9</c:v>
                </c:pt>
                <c:pt idx="343">
                  <c:v>6.8</c:v>
                </c:pt>
                <c:pt idx="344">
                  <c:v>6.6</c:v>
                </c:pt>
                <c:pt idx="345">
                  <c:v>6.6</c:v>
                </c:pt>
                <c:pt idx="346">
                  <c:v>7</c:v>
                </c:pt>
                <c:pt idx="347">
                  <c:v>7</c:v>
                </c:pt>
                <c:pt idx="348">
                  <c:v>7.3</c:v>
                </c:pt>
                <c:pt idx="349">
                  <c:v>5.5</c:v>
                </c:pt>
                <c:pt idx="350">
                  <c:v>8.5</c:v>
                </c:pt>
                <c:pt idx="351">
                  <c:v>7.5</c:v>
                </c:pt>
                <c:pt idx="352">
                  <c:v>7</c:v>
                </c:pt>
                <c:pt idx="353">
                  <c:v>7.8</c:v>
                </c:pt>
                <c:pt idx="354">
                  <c:v>7.6</c:v>
                </c:pt>
                <c:pt idx="355">
                  <c:v>7.6</c:v>
                </c:pt>
                <c:pt idx="356">
                  <c:v>6.8</c:v>
                </c:pt>
                <c:pt idx="357">
                  <c:v>5</c:v>
                </c:pt>
                <c:pt idx="358">
                  <c:v>7.1</c:v>
                </c:pt>
                <c:pt idx="359">
                  <c:v>5.5</c:v>
                </c:pt>
                <c:pt idx="360">
                  <c:v>5.6</c:v>
                </c:pt>
                <c:pt idx="361">
                  <c:v>7.1</c:v>
                </c:pt>
                <c:pt idx="362">
                  <c:v>4.9000000000000004</c:v>
                </c:pt>
                <c:pt idx="363">
                  <c:v>7.4</c:v>
                </c:pt>
                <c:pt idx="364">
                  <c:v>5.7</c:v>
                </c:pt>
                <c:pt idx="365">
                  <c:v>6.4</c:v>
                </c:pt>
                <c:pt idx="366">
                  <c:v>5.9</c:v>
                </c:pt>
                <c:pt idx="367">
                  <c:v>5.5</c:v>
                </c:pt>
                <c:pt idx="368">
                  <c:v>6.9</c:v>
                </c:pt>
                <c:pt idx="369">
                  <c:v>6.2</c:v>
                </c:pt>
                <c:pt idx="370">
                  <c:v>7</c:v>
                </c:pt>
                <c:pt idx="371">
                  <c:v>5.6</c:v>
                </c:pt>
                <c:pt idx="372">
                  <c:v>7</c:v>
                </c:pt>
                <c:pt idx="373">
                  <c:v>6.8</c:v>
                </c:pt>
                <c:pt idx="374">
                  <c:v>5.4</c:v>
                </c:pt>
                <c:pt idx="375">
                  <c:v>6.1</c:v>
                </c:pt>
                <c:pt idx="376">
                  <c:v>6.7</c:v>
                </c:pt>
                <c:pt idx="377">
                  <c:v>4.3</c:v>
                </c:pt>
                <c:pt idx="378">
                  <c:v>6.9</c:v>
                </c:pt>
                <c:pt idx="379">
                  <c:v>8</c:v>
                </c:pt>
                <c:pt idx="380">
                  <c:v>4.4000000000000004</c:v>
                </c:pt>
                <c:pt idx="381">
                  <c:v>7.3</c:v>
                </c:pt>
                <c:pt idx="382">
                  <c:v>6.3</c:v>
                </c:pt>
                <c:pt idx="383">
                  <c:v>6.7</c:v>
                </c:pt>
                <c:pt idx="384">
                  <c:v>7.7</c:v>
                </c:pt>
                <c:pt idx="385">
                  <c:v>6.5</c:v>
                </c:pt>
                <c:pt idx="386">
                  <c:v>7.8</c:v>
                </c:pt>
                <c:pt idx="387">
                  <c:v>6.4</c:v>
                </c:pt>
                <c:pt idx="388">
                  <c:v>7.8</c:v>
                </c:pt>
                <c:pt idx="389">
                  <c:v>5.8</c:v>
                </c:pt>
                <c:pt idx="390">
                  <c:v>7.1</c:v>
                </c:pt>
                <c:pt idx="391">
                  <c:v>7.1</c:v>
                </c:pt>
                <c:pt idx="392">
                  <c:v>6.8</c:v>
                </c:pt>
                <c:pt idx="393">
                  <c:v>4.8</c:v>
                </c:pt>
                <c:pt idx="394">
                  <c:v>6.2</c:v>
                </c:pt>
                <c:pt idx="395">
                  <c:v>6.9</c:v>
                </c:pt>
                <c:pt idx="396">
                  <c:v>7.3</c:v>
                </c:pt>
                <c:pt idx="397">
                  <c:v>6.6</c:v>
                </c:pt>
                <c:pt idx="398">
                  <c:v>6.9</c:v>
                </c:pt>
                <c:pt idx="399">
                  <c:v>6.2</c:v>
                </c:pt>
                <c:pt idx="400">
                  <c:v>6.7</c:v>
                </c:pt>
                <c:pt idx="401">
                  <c:v>7.6</c:v>
                </c:pt>
                <c:pt idx="402">
                  <c:v>6.7</c:v>
                </c:pt>
                <c:pt idx="403">
                  <c:v>6.2</c:v>
                </c:pt>
                <c:pt idx="404">
                  <c:v>7.3</c:v>
                </c:pt>
                <c:pt idx="405">
                  <c:v>6</c:v>
                </c:pt>
                <c:pt idx="406">
                  <c:v>7.1</c:v>
                </c:pt>
                <c:pt idx="407">
                  <c:v>7.1</c:v>
                </c:pt>
                <c:pt idx="408">
                  <c:v>5.5</c:v>
                </c:pt>
                <c:pt idx="409">
                  <c:v>5.6</c:v>
                </c:pt>
                <c:pt idx="410">
                  <c:v>7.5</c:v>
                </c:pt>
                <c:pt idx="411">
                  <c:v>5.4</c:v>
                </c:pt>
                <c:pt idx="412">
                  <c:v>4.3</c:v>
                </c:pt>
                <c:pt idx="413">
                  <c:v>4.9000000000000004</c:v>
                </c:pt>
                <c:pt idx="414">
                  <c:v>7.1</c:v>
                </c:pt>
                <c:pt idx="415">
                  <c:v>6.4</c:v>
                </c:pt>
                <c:pt idx="416">
                  <c:v>4.3</c:v>
                </c:pt>
                <c:pt idx="417">
                  <c:v>6.1</c:v>
                </c:pt>
                <c:pt idx="418">
                  <c:v>7</c:v>
                </c:pt>
                <c:pt idx="419">
                  <c:v>7.7</c:v>
                </c:pt>
                <c:pt idx="420">
                  <c:v>5.9</c:v>
                </c:pt>
                <c:pt idx="421">
                  <c:v>6.7</c:v>
                </c:pt>
                <c:pt idx="422">
                  <c:v>6.5</c:v>
                </c:pt>
                <c:pt idx="423">
                  <c:v>7.1</c:v>
                </c:pt>
                <c:pt idx="424">
                  <c:v>7.3</c:v>
                </c:pt>
                <c:pt idx="425">
                  <c:v>6.5</c:v>
                </c:pt>
                <c:pt idx="426">
                  <c:v>7</c:v>
                </c:pt>
                <c:pt idx="427">
                  <c:v>6.8</c:v>
                </c:pt>
                <c:pt idx="428">
                  <c:v>7.2</c:v>
                </c:pt>
                <c:pt idx="429">
                  <c:v>6.1</c:v>
                </c:pt>
                <c:pt idx="430">
                  <c:v>6.7</c:v>
                </c:pt>
                <c:pt idx="431">
                  <c:v>6.4</c:v>
                </c:pt>
                <c:pt idx="432">
                  <c:v>4.4000000000000004</c:v>
                </c:pt>
                <c:pt idx="433">
                  <c:v>5.4</c:v>
                </c:pt>
                <c:pt idx="434">
                  <c:v>6.5</c:v>
                </c:pt>
                <c:pt idx="435">
                  <c:v>6.7</c:v>
                </c:pt>
                <c:pt idx="436">
                  <c:v>8.1</c:v>
                </c:pt>
                <c:pt idx="437">
                  <c:v>5.6</c:v>
                </c:pt>
                <c:pt idx="438">
                  <c:v>6.3</c:v>
                </c:pt>
                <c:pt idx="439">
                  <c:v>7.3</c:v>
                </c:pt>
                <c:pt idx="440">
                  <c:v>6.1</c:v>
                </c:pt>
                <c:pt idx="441">
                  <c:v>7.7</c:v>
                </c:pt>
                <c:pt idx="442">
                  <c:v>6.4</c:v>
                </c:pt>
                <c:pt idx="443">
                  <c:v>6.8</c:v>
                </c:pt>
                <c:pt idx="444">
                  <c:v>6.6</c:v>
                </c:pt>
                <c:pt idx="445">
                  <c:v>7.2</c:v>
                </c:pt>
                <c:pt idx="446">
                  <c:v>6.9</c:v>
                </c:pt>
                <c:pt idx="447">
                  <c:v>5.2</c:v>
                </c:pt>
                <c:pt idx="448">
                  <c:v>4.9000000000000004</c:v>
                </c:pt>
                <c:pt idx="449">
                  <c:v>6.3</c:v>
                </c:pt>
                <c:pt idx="450">
                  <c:v>5.6</c:v>
                </c:pt>
                <c:pt idx="451">
                  <c:v>5.5</c:v>
                </c:pt>
                <c:pt idx="452">
                  <c:v>6.7</c:v>
                </c:pt>
                <c:pt idx="453">
                  <c:v>7.6</c:v>
                </c:pt>
                <c:pt idx="454">
                  <c:v>5.7</c:v>
                </c:pt>
                <c:pt idx="455">
                  <c:v>4.5999999999999996</c:v>
                </c:pt>
                <c:pt idx="456">
                  <c:v>7</c:v>
                </c:pt>
                <c:pt idx="457">
                  <c:v>5.2</c:v>
                </c:pt>
                <c:pt idx="458">
                  <c:v>5.0999999999999996</c:v>
                </c:pt>
                <c:pt idx="459">
                  <c:v>6.6</c:v>
                </c:pt>
                <c:pt idx="460">
                  <c:v>6.7</c:v>
                </c:pt>
                <c:pt idx="461">
                  <c:v>7.3</c:v>
                </c:pt>
                <c:pt idx="462">
                  <c:v>5.9</c:v>
                </c:pt>
                <c:pt idx="463">
                  <c:v>5.6</c:v>
                </c:pt>
                <c:pt idx="464">
                  <c:v>6.5</c:v>
                </c:pt>
                <c:pt idx="465">
                  <c:v>5.9</c:v>
                </c:pt>
                <c:pt idx="466">
                  <c:v>7</c:v>
                </c:pt>
                <c:pt idx="467">
                  <c:v>5.3</c:v>
                </c:pt>
                <c:pt idx="468">
                  <c:v>5.9</c:v>
                </c:pt>
                <c:pt idx="469">
                  <c:v>6.3</c:v>
                </c:pt>
                <c:pt idx="470">
                  <c:v>6.3</c:v>
                </c:pt>
                <c:pt idx="471">
                  <c:v>7.3</c:v>
                </c:pt>
                <c:pt idx="472">
                  <c:v>5.8</c:v>
                </c:pt>
                <c:pt idx="473">
                  <c:v>5.2</c:v>
                </c:pt>
                <c:pt idx="474">
                  <c:v>2.4</c:v>
                </c:pt>
                <c:pt idx="475">
                  <c:v>5.7</c:v>
                </c:pt>
                <c:pt idx="476">
                  <c:v>5.8</c:v>
                </c:pt>
                <c:pt idx="477">
                  <c:v>5.6</c:v>
                </c:pt>
                <c:pt idx="478">
                  <c:v>6</c:v>
                </c:pt>
                <c:pt idx="479">
                  <c:v>5.8</c:v>
                </c:pt>
                <c:pt idx="480">
                  <c:v>6</c:v>
                </c:pt>
                <c:pt idx="481">
                  <c:v>5.7</c:v>
                </c:pt>
                <c:pt idx="482">
                  <c:v>6</c:v>
                </c:pt>
                <c:pt idx="483">
                  <c:v>7.8</c:v>
                </c:pt>
                <c:pt idx="484">
                  <c:v>4.2</c:v>
                </c:pt>
                <c:pt idx="485">
                  <c:v>5.6</c:v>
                </c:pt>
                <c:pt idx="486">
                  <c:v>8.1999999999999993</c:v>
                </c:pt>
                <c:pt idx="487">
                  <c:v>8.5</c:v>
                </c:pt>
                <c:pt idx="488">
                  <c:v>5.8</c:v>
                </c:pt>
                <c:pt idx="489">
                  <c:v>6.5</c:v>
                </c:pt>
                <c:pt idx="490">
                  <c:v>7.2</c:v>
                </c:pt>
                <c:pt idx="491">
                  <c:v>6.7</c:v>
                </c:pt>
                <c:pt idx="492">
                  <c:v>3.4</c:v>
                </c:pt>
                <c:pt idx="493">
                  <c:v>5.9</c:v>
                </c:pt>
                <c:pt idx="494">
                  <c:v>7.8</c:v>
                </c:pt>
                <c:pt idx="495">
                  <c:v>5.9</c:v>
                </c:pt>
                <c:pt idx="496">
                  <c:v>4.0999999999999996</c:v>
                </c:pt>
                <c:pt idx="497">
                  <c:v>6.8</c:v>
                </c:pt>
                <c:pt idx="498">
                  <c:v>5.8</c:v>
                </c:pt>
                <c:pt idx="499">
                  <c:v>7.5</c:v>
                </c:pt>
                <c:pt idx="500">
                  <c:v>6.9</c:v>
                </c:pt>
                <c:pt idx="501">
                  <c:v>6.5</c:v>
                </c:pt>
                <c:pt idx="502">
                  <c:v>6.9</c:v>
                </c:pt>
                <c:pt idx="503">
                  <c:v>7.9</c:v>
                </c:pt>
                <c:pt idx="504">
                  <c:v>7.4</c:v>
                </c:pt>
                <c:pt idx="505">
                  <c:v>6.7</c:v>
                </c:pt>
                <c:pt idx="506">
                  <c:v>7.4</c:v>
                </c:pt>
                <c:pt idx="507">
                  <c:v>6.9</c:v>
                </c:pt>
                <c:pt idx="508">
                  <c:v>6.8</c:v>
                </c:pt>
                <c:pt idx="509">
                  <c:v>6.7</c:v>
                </c:pt>
                <c:pt idx="510">
                  <c:v>5.0999999999999996</c:v>
                </c:pt>
                <c:pt idx="511">
                  <c:v>4.0999999999999996</c:v>
                </c:pt>
                <c:pt idx="512">
                  <c:v>7.3</c:v>
                </c:pt>
                <c:pt idx="513">
                  <c:v>6</c:v>
                </c:pt>
                <c:pt idx="514">
                  <c:v>7.3</c:v>
                </c:pt>
                <c:pt idx="515">
                  <c:v>5.4</c:v>
                </c:pt>
                <c:pt idx="516">
                  <c:v>5.9</c:v>
                </c:pt>
                <c:pt idx="517">
                  <c:v>7.1</c:v>
                </c:pt>
                <c:pt idx="518">
                  <c:v>6</c:v>
                </c:pt>
                <c:pt idx="519">
                  <c:v>6.5</c:v>
                </c:pt>
                <c:pt idx="520">
                  <c:v>5.7</c:v>
                </c:pt>
                <c:pt idx="521">
                  <c:v>7.6</c:v>
                </c:pt>
                <c:pt idx="522">
                  <c:v>6.6</c:v>
                </c:pt>
                <c:pt idx="523">
                  <c:v>5.4</c:v>
                </c:pt>
                <c:pt idx="524">
                  <c:v>7.3</c:v>
                </c:pt>
                <c:pt idx="525">
                  <c:v>6.5</c:v>
                </c:pt>
                <c:pt idx="526">
                  <c:v>6.6</c:v>
                </c:pt>
                <c:pt idx="527">
                  <c:v>6.6</c:v>
                </c:pt>
                <c:pt idx="528">
                  <c:v>5.9</c:v>
                </c:pt>
                <c:pt idx="529">
                  <c:v>6.7</c:v>
                </c:pt>
                <c:pt idx="530">
                  <c:v>6.1</c:v>
                </c:pt>
                <c:pt idx="531">
                  <c:v>6.6</c:v>
                </c:pt>
                <c:pt idx="532">
                  <c:v>6.6</c:v>
                </c:pt>
                <c:pt idx="533">
                  <c:v>5.3</c:v>
                </c:pt>
                <c:pt idx="534">
                  <c:v>6</c:v>
                </c:pt>
                <c:pt idx="535">
                  <c:v>4.7</c:v>
                </c:pt>
                <c:pt idx="536">
                  <c:v>6.1</c:v>
                </c:pt>
                <c:pt idx="537">
                  <c:v>7.2</c:v>
                </c:pt>
                <c:pt idx="538">
                  <c:v>6.4</c:v>
                </c:pt>
                <c:pt idx="539">
                  <c:v>6.1</c:v>
                </c:pt>
                <c:pt idx="540">
                  <c:v>5.9</c:v>
                </c:pt>
                <c:pt idx="541">
                  <c:v>6</c:v>
                </c:pt>
                <c:pt idx="542">
                  <c:v>6.3</c:v>
                </c:pt>
                <c:pt idx="543">
                  <c:v>5.6</c:v>
                </c:pt>
                <c:pt idx="544">
                  <c:v>6.4</c:v>
                </c:pt>
                <c:pt idx="545">
                  <c:v>7.1</c:v>
                </c:pt>
                <c:pt idx="546">
                  <c:v>6.6</c:v>
                </c:pt>
                <c:pt idx="547">
                  <c:v>4.5999999999999996</c:v>
                </c:pt>
                <c:pt idx="548">
                  <c:v>8.4</c:v>
                </c:pt>
                <c:pt idx="549">
                  <c:v>7.1</c:v>
                </c:pt>
                <c:pt idx="550">
                  <c:v>7.4</c:v>
                </c:pt>
                <c:pt idx="551">
                  <c:v>6.9</c:v>
                </c:pt>
                <c:pt idx="552">
                  <c:v>4.5</c:v>
                </c:pt>
                <c:pt idx="553">
                  <c:v>7.1</c:v>
                </c:pt>
                <c:pt idx="554">
                  <c:v>6.5</c:v>
                </c:pt>
                <c:pt idx="555">
                  <c:v>5.3</c:v>
                </c:pt>
                <c:pt idx="556">
                  <c:v>6.7</c:v>
                </c:pt>
                <c:pt idx="557">
                  <c:v>7.2</c:v>
                </c:pt>
                <c:pt idx="558">
                  <c:v>7.2</c:v>
                </c:pt>
                <c:pt idx="559">
                  <c:v>5.5</c:v>
                </c:pt>
                <c:pt idx="560">
                  <c:v>5.8</c:v>
                </c:pt>
                <c:pt idx="561">
                  <c:v>6</c:v>
                </c:pt>
                <c:pt idx="562">
                  <c:v>6.6</c:v>
                </c:pt>
                <c:pt idx="563">
                  <c:v>8.3000000000000007</c:v>
                </c:pt>
                <c:pt idx="564">
                  <c:v>6.7</c:v>
                </c:pt>
                <c:pt idx="565">
                  <c:v>6</c:v>
                </c:pt>
                <c:pt idx="566">
                  <c:v>7.1</c:v>
                </c:pt>
                <c:pt idx="567">
                  <c:v>6</c:v>
                </c:pt>
                <c:pt idx="568">
                  <c:v>6.9</c:v>
                </c:pt>
                <c:pt idx="569">
                  <c:v>5.6</c:v>
                </c:pt>
                <c:pt idx="570">
                  <c:v>5.6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6.4</c:v>
                </c:pt>
                <c:pt idx="575">
                  <c:v>5.8</c:v>
                </c:pt>
                <c:pt idx="576">
                  <c:v>8</c:v>
                </c:pt>
                <c:pt idx="577">
                  <c:v>6.2</c:v>
                </c:pt>
                <c:pt idx="578">
                  <c:v>7.2</c:v>
                </c:pt>
                <c:pt idx="579">
                  <c:v>6.1</c:v>
                </c:pt>
                <c:pt idx="580">
                  <c:v>7.6</c:v>
                </c:pt>
                <c:pt idx="581">
                  <c:v>6.3</c:v>
                </c:pt>
                <c:pt idx="582">
                  <c:v>6.3</c:v>
                </c:pt>
                <c:pt idx="583">
                  <c:v>6.3</c:v>
                </c:pt>
                <c:pt idx="584">
                  <c:v>7.7</c:v>
                </c:pt>
                <c:pt idx="585">
                  <c:v>7</c:v>
                </c:pt>
                <c:pt idx="586">
                  <c:v>5.3</c:v>
                </c:pt>
                <c:pt idx="587">
                  <c:v>5.6</c:v>
                </c:pt>
                <c:pt idx="588">
                  <c:v>5.2</c:v>
                </c:pt>
                <c:pt idx="589">
                  <c:v>5.4</c:v>
                </c:pt>
                <c:pt idx="590">
                  <c:v>6.4</c:v>
                </c:pt>
                <c:pt idx="591">
                  <c:v>5.9</c:v>
                </c:pt>
                <c:pt idx="592">
                  <c:v>6.3</c:v>
                </c:pt>
                <c:pt idx="593">
                  <c:v>6.5</c:v>
                </c:pt>
                <c:pt idx="594">
                  <c:v>3</c:v>
                </c:pt>
                <c:pt idx="595">
                  <c:v>3.6</c:v>
                </c:pt>
                <c:pt idx="596">
                  <c:v>5.8</c:v>
                </c:pt>
                <c:pt idx="597">
                  <c:v>6.2</c:v>
                </c:pt>
                <c:pt idx="598">
                  <c:v>5.6</c:v>
                </c:pt>
                <c:pt idx="599">
                  <c:v>5.4</c:v>
                </c:pt>
                <c:pt idx="600">
                  <c:v>6.1</c:v>
                </c:pt>
                <c:pt idx="601">
                  <c:v>4.2</c:v>
                </c:pt>
                <c:pt idx="602">
                  <c:v>6.7</c:v>
                </c:pt>
                <c:pt idx="603">
                  <c:v>4.2</c:v>
                </c:pt>
                <c:pt idx="604">
                  <c:v>6.4</c:v>
                </c:pt>
                <c:pt idx="605">
                  <c:v>4.9000000000000004</c:v>
                </c:pt>
                <c:pt idx="606">
                  <c:v>6.8</c:v>
                </c:pt>
                <c:pt idx="607">
                  <c:v>7.7</c:v>
                </c:pt>
                <c:pt idx="608">
                  <c:v>5.6</c:v>
                </c:pt>
                <c:pt idx="609">
                  <c:v>6.4</c:v>
                </c:pt>
                <c:pt idx="610">
                  <c:v>7.2</c:v>
                </c:pt>
                <c:pt idx="611">
                  <c:v>6</c:v>
                </c:pt>
                <c:pt idx="612">
                  <c:v>5.9</c:v>
                </c:pt>
                <c:pt idx="613">
                  <c:v>7.9</c:v>
                </c:pt>
                <c:pt idx="614">
                  <c:v>7.1</c:v>
                </c:pt>
                <c:pt idx="615">
                  <c:v>5.9</c:v>
                </c:pt>
                <c:pt idx="616">
                  <c:v>6.2</c:v>
                </c:pt>
                <c:pt idx="617">
                  <c:v>7</c:v>
                </c:pt>
                <c:pt idx="618">
                  <c:v>5.4</c:v>
                </c:pt>
                <c:pt idx="619">
                  <c:v>8.6</c:v>
                </c:pt>
                <c:pt idx="620">
                  <c:v>6.5</c:v>
                </c:pt>
                <c:pt idx="621">
                  <c:v>6.4</c:v>
                </c:pt>
                <c:pt idx="622">
                  <c:v>7.6</c:v>
                </c:pt>
                <c:pt idx="623">
                  <c:v>5.5</c:v>
                </c:pt>
                <c:pt idx="624">
                  <c:v>7.4</c:v>
                </c:pt>
                <c:pt idx="625">
                  <c:v>8.6999999999999993</c:v>
                </c:pt>
                <c:pt idx="626">
                  <c:v>7.6</c:v>
                </c:pt>
                <c:pt idx="627">
                  <c:v>7.5</c:v>
                </c:pt>
                <c:pt idx="628">
                  <c:v>5.5</c:v>
                </c:pt>
                <c:pt idx="629">
                  <c:v>7.6</c:v>
                </c:pt>
                <c:pt idx="630">
                  <c:v>6.5</c:v>
                </c:pt>
                <c:pt idx="631">
                  <c:v>6.9</c:v>
                </c:pt>
                <c:pt idx="632">
                  <c:v>6.7</c:v>
                </c:pt>
                <c:pt idx="633">
                  <c:v>6.6</c:v>
                </c:pt>
                <c:pt idx="634">
                  <c:v>7.2</c:v>
                </c:pt>
                <c:pt idx="635">
                  <c:v>6.4</c:v>
                </c:pt>
                <c:pt idx="636">
                  <c:v>6.4</c:v>
                </c:pt>
                <c:pt idx="637">
                  <c:v>6</c:v>
                </c:pt>
                <c:pt idx="638">
                  <c:v>6.1</c:v>
                </c:pt>
                <c:pt idx="639">
                  <c:v>6</c:v>
                </c:pt>
                <c:pt idx="640">
                  <c:v>6.4</c:v>
                </c:pt>
                <c:pt idx="641">
                  <c:v>6.4</c:v>
                </c:pt>
                <c:pt idx="642">
                  <c:v>7.3</c:v>
                </c:pt>
                <c:pt idx="643">
                  <c:v>5.2</c:v>
                </c:pt>
                <c:pt idx="644">
                  <c:v>6.6</c:v>
                </c:pt>
                <c:pt idx="645">
                  <c:v>6.3</c:v>
                </c:pt>
                <c:pt idx="646">
                  <c:v>5.9</c:v>
                </c:pt>
                <c:pt idx="647">
                  <c:v>6.7</c:v>
                </c:pt>
                <c:pt idx="648">
                  <c:v>5.4</c:v>
                </c:pt>
                <c:pt idx="649">
                  <c:v>6.4</c:v>
                </c:pt>
                <c:pt idx="650">
                  <c:v>6.7</c:v>
                </c:pt>
                <c:pt idx="651">
                  <c:v>6.2</c:v>
                </c:pt>
                <c:pt idx="652">
                  <c:v>6.1</c:v>
                </c:pt>
                <c:pt idx="653">
                  <c:v>8.8000000000000007</c:v>
                </c:pt>
                <c:pt idx="654">
                  <c:v>7.1</c:v>
                </c:pt>
                <c:pt idx="655">
                  <c:v>5.7</c:v>
                </c:pt>
                <c:pt idx="656">
                  <c:v>5</c:v>
                </c:pt>
                <c:pt idx="657">
                  <c:v>5.0999999999999996</c:v>
                </c:pt>
                <c:pt idx="658">
                  <c:v>6.9</c:v>
                </c:pt>
                <c:pt idx="659">
                  <c:v>4.8</c:v>
                </c:pt>
                <c:pt idx="660">
                  <c:v>6.5</c:v>
                </c:pt>
                <c:pt idx="661">
                  <c:v>5.0999999999999996</c:v>
                </c:pt>
                <c:pt idx="662">
                  <c:v>7.1</c:v>
                </c:pt>
                <c:pt idx="663">
                  <c:v>7.5</c:v>
                </c:pt>
                <c:pt idx="664">
                  <c:v>6.2</c:v>
                </c:pt>
                <c:pt idx="665">
                  <c:v>6.3</c:v>
                </c:pt>
                <c:pt idx="666">
                  <c:v>8.1</c:v>
                </c:pt>
                <c:pt idx="667">
                  <c:v>6.6</c:v>
                </c:pt>
                <c:pt idx="668">
                  <c:v>6.9</c:v>
                </c:pt>
                <c:pt idx="669">
                  <c:v>6.1</c:v>
                </c:pt>
                <c:pt idx="670">
                  <c:v>4.3</c:v>
                </c:pt>
                <c:pt idx="671">
                  <c:v>6.6</c:v>
                </c:pt>
                <c:pt idx="672">
                  <c:v>6.8</c:v>
                </c:pt>
                <c:pt idx="673">
                  <c:v>3.8</c:v>
                </c:pt>
                <c:pt idx="674">
                  <c:v>5.9</c:v>
                </c:pt>
                <c:pt idx="675">
                  <c:v>7.9</c:v>
                </c:pt>
                <c:pt idx="676">
                  <c:v>6.3</c:v>
                </c:pt>
                <c:pt idx="677">
                  <c:v>5.5</c:v>
                </c:pt>
                <c:pt idx="678">
                  <c:v>7.7</c:v>
                </c:pt>
                <c:pt idx="679">
                  <c:v>6.3</c:v>
                </c:pt>
                <c:pt idx="680">
                  <c:v>7.1</c:v>
                </c:pt>
                <c:pt idx="681">
                  <c:v>8.5</c:v>
                </c:pt>
                <c:pt idx="682">
                  <c:v>5.8</c:v>
                </c:pt>
                <c:pt idx="683">
                  <c:v>8.1</c:v>
                </c:pt>
                <c:pt idx="684">
                  <c:v>7.9</c:v>
                </c:pt>
                <c:pt idx="685">
                  <c:v>7.2</c:v>
                </c:pt>
                <c:pt idx="686">
                  <c:v>6.3</c:v>
                </c:pt>
                <c:pt idx="687">
                  <c:v>8.1</c:v>
                </c:pt>
                <c:pt idx="688">
                  <c:v>7</c:v>
                </c:pt>
                <c:pt idx="689">
                  <c:v>5.5</c:v>
                </c:pt>
                <c:pt idx="690">
                  <c:v>6.7</c:v>
                </c:pt>
                <c:pt idx="691">
                  <c:v>5.2</c:v>
                </c:pt>
                <c:pt idx="692">
                  <c:v>7</c:v>
                </c:pt>
                <c:pt idx="693">
                  <c:v>6.1</c:v>
                </c:pt>
                <c:pt idx="694">
                  <c:v>6.6</c:v>
                </c:pt>
                <c:pt idx="695">
                  <c:v>5.5</c:v>
                </c:pt>
                <c:pt idx="696">
                  <c:v>5.9</c:v>
                </c:pt>
                <c:pt idx="697">
                  <c:v>5.4</c:v>
                </c:pt>
                <c:pt idx="698">
                  <c:v>6.4</c:v>
                </c:pt>
                <c:pt idx="699">
                  <c:v>5.7</c:v>
                </c:pt>
                <c:pt idx="700">
                  <c:v>6.7</c:v>
                </c:pt>
                <c:pt idx="701">
                  <c:v>7.1</c:v>
                </c:pt>
                <c:pt idx="702">
                  <c:v>6.8</c:v>
                </c:pt>
                <c:pt idx="703">
                  <c:v>6.5</c:v>
                </c:pt>
                <c:pt idx="704">
                  <c:v>7.6</c:v>
                </c:pt>
                <c:pt idx="705">
                  <c:v>5.5</c:v>
                </c:pt>
                <c:pt idx="706">
                  <c:v>6.5</c:v>
                </c:pt>
                <c:pt idx="707">
                  <c:v>7</c:v>
                </c:pt>
                <c:pt idx="708">
                  <c:v>5.8</c:v>
                </c:pt>
                <c:pt idx="709">
                  <c:v>7.3</c:v>
                </c:pt>
                <c:pt idx="710">
                  <c:v>6.6</c:v>
                </c:pt>
                <c:pt idx="711">
                  <c:v>4.4000000000000004</c:v>
                </c:pt>
                <c:pt idx="712">
                  <c:v>7.7</c:v>
                </c:pt>
                <c:pt idx="713">
                  <c:v>5</c:v>
                </c:pt>
                <c:pt idx="714">
                  <c:v>7.7</c:v>
                </c:pt>
                <c:pt idx="715">
                  <c:v>4.4000000000000004</c:v>
                </c:pt>
                <c:pt idx="716">
                  <c:v>6.1</c:v>
                </c:pt>
                <c:pt idx="717">
                  <c:v>5.4</c:v>
                </c:pt>
                <c:pt idx="718">
                  <c:v>6.8</c:v>
                </c:pt>
                <c:pt idx="719">
                  <c:v>6.5</c:v>
                </c:pt>
                <c:pt idx="720">
                  <c:v>7</c:v>
                </c:pt>
                <c:pt idx="721">
                  <c:v>6.3</c:v>
                </c:pt>
                <c:pt idx="722">
                  <c:v>6.3</c:v>
                </c:pt>
                <c:pt idx="723">
                  <c:v>6.1</c:v>
                </c:pt>
                <c:pt idx="724">
                  <c:v>6.1</c:v>
                </c:pt>
                <c:pt idx="725">
                  <c:v>5.3</c:v>
                </c:pt>
                <c:pt idx="726">
                  <c:v>5.4</c:v>
                </c:pt>
                <c:pt idx="727">
                  <c:v>6.2</c:v>
                </c:pt>
                <c:pt idx="728">
                  <c:v>6.6</c:v>
                </c:pt>
                <c:pt idx="729">
                  <c:v>5.9</c:v>
                </c:pt>
                <c:pt idx="730">
                  <c:v>6.3</c:v>
                </c:pt>
                <c:pt idx="731">
                  <c:v>7.2</c:v>
                </c:pt>
                <c:pt idx="732">
                  <c:v>6.8</c:v>
                </c:pt>
                <c:pt idx="733">
                  <c:v>6.1</c:v>
                </c:pt>
                <c:pt idx="734">
                  <c:v>7.8</c:v>
                </c:pt>
                <c:pt idx="735">
                  <c:v>5</c:v>
                </c:pt>
                <c:pt idx="736">
                  <c:v>6.2</c:v>
                </c:pt>
                <c:pt idx="737">
                  <c:v>6.7</c:v>
                </c:pt>
                <c:pt idx="738">
                  <c:v>4.9000000000000004</c:v>
                </c:pt>
                <c:pt idx="739">
                  <c:v>7.4</c:v>
                </c:pt>
                <c:pt idx="740">
                  <c:v>6.2</c:v>
                </c:pt>
                <c:pt idx="741">
                  <c:v>4.9000000000000004</c:v>
                </c:pt>
                <c:pt idx="742">
                  <c:v>6.1</c:v>
                </c:pt>
                <c:pt idx="743">
                  <c:v>6.1</c:v>
                </c:pt>
                <c:pt idx="744">
                  <c:v>6.4</c:v>
                </c:pt>
                <c:pt idx="745">
                  <c:v>6.3</c:v>
                </c:pt>
                <c:pt idx="746">
                  <c:v>6.6</c:v>
                </c:pt>
                <c:pt idx="747">
                  <c:v>5.7</c:v>
                </c:pt>
                <c:pt idx="748">
                  <c:v>5.9</c:v>
                </c:pt>
                <c:pt idx="749">
                  <c:v>6</c:v>
                </c:pt>
                <c:pt idx="750">
                  <c:v>6.1</c:v>
                </c:pt>
                <c:pt idx="751">
                  <c:v>6.7</c:v>
                </c:pt>
                <c:pt idx="752">
                  <c:v>6.7</c:v>
                </c:pt>
                <c:pt idx="753">
                  <c:v>7.9</c:v>
                </c:pt>
                <c:pt idx="754">
                  <c:v>4.3</c:v>
                </c:pt>
                <c:pt idx="755">
                  <c:v>5.7</c:v>
                </c:pt>
                <c:pt idx="756">
                  <c:v>6.7</c:v>
                </c:pt>
                <c:pt idx="757">
                  <c:v>6.7</c:v>
                </c:pt>
                <c:pt idx="758">
                  <c:v>8.1</c:v>
                </c:pt>
                <c:pt idx="759">
                  <c:v>6.1</c:v>
                </c:pt>
                <c:pt idx="760">
                  <c:v>5.6</c:v>
                </c:pt>
                <c:pt idx="761">
                  <c:v>6.6</c:v>
                </c:pt>
                <c:pt idx="762">
                  <c:v>6.9</c:v>
                </c:pt>
                <c:pt idx="763">
                  <c:v>4.8</c:v>
                </c:pt>
                <c:pt idx="764">
                  <c:v>6.2</c:v>
                </c:pt>
                <c:pt idx="765">
                  <c:v>6</c:v>
                </c:pt>
                <c:pt idx="766">
                  <c:v>4.9000000000000004</c:v>
                </c:pt>
                <c:pt idx="767">
                  <c:v>5.6</c:v>
                </c:pt>
                <c:pt idx="768">
                  <c:v>6.1</c:v>
                </c:pt>
                <c:pt idx="769">
                  <c:v>6.1</c:v>
                </c:pt>
                <c:pt idx="770">
                  <c:v>4.8</c:v>
                </c:pt>
                <c:pt idx="771">
                  <c:v>5.5</c:v>
                </c:pt>
                <c:pt idx="772">
                  <c:v>3.8</c:v>
                </c:pt>
                <c:pt idx="773">
                  <c:v>6.5</c:v>
                </c:pt>
                <c:pt idx="774">
                  <c:v>6.7</c:v>
                </c:pt>
                <c:pt idx="775">
                  <c:v>8.1</c:v>
                </c:pt>
                <c:pt idx="776">
                  <c:v>4.9000000000000004</c:v>
                </c:pt>
                <c:pt idx="777">
                  <c:v>7.3</c:v>
                </c:pt>
                <c:pt idx="778">
                  <c:v>6.4</c:v>
                </c:pt>
                <c:pt idx="779">
                  <c:v>6.7</c:v>
                </c:pt>
                <c:pt idx="780">
                  <c:v>3.6</c:v>
                </c:pt>
                <c:pt idx="781">
                  <c:v>5.7</c:v>
                </c:pt>
                <c:pt idx="782">
                  <c:v>6</c:v>
                </c:pt>
                <c:pt idx="783">
                  <c:v>4.7</c:v>
                </c:pt>
                <c:pt idx="784">
                  <c:v>6.3</c:v>
                </c:pt>
                <c:pt idx="785">
                  <c:v>5.9</c:v>
                </c:pt>
                <c:pt idx="786">
                  <c:v>5.9</c:v>
                </c:pt>
                <c:pt idx="787">
                  <c:v>7.5</c:v>
                </c:pt>
                <c:pt idx="788">
                  <c:v>5.6</c:v>
                </c:pt>
                <c:pt idx="789">
                  <c:v>6.4</c:v>
                </c:pt>
                <c:pt idx="790">
                  <c:v>6.3</c:v>
                </c:pt>
                <c:pt idx="791">
                  <c:v>4.3</c:v>
                </c:pt>
                <c:pt idx="792">
                  <c:v>5.9</c:v>
                </c:pt>
                <c:pt idx="793">
                  <c:v>5.5</c:v>
                </c:pt>
                <c:pt idx="794">
                  <c:v>6.2</c:v>
                </c:pt>
                <c:pt idx="795">
                  <c:v>8.8000000000000007</c:v>
                </c:pt>
                <c:pt idx="796">
                  <c:v>5.2</c:v>
                </c:pt>
                <c:pt idx="797">
                  <c:v>7</c:v>
                </c:pt>
                <c:pt idx="798">
                  <c:v>6.6</c:v>
                </c:pt>
                <c:pt idx="799">
                  <c:v>7.3</c:v>
                </c:pt>
                <c:pt idx="800">
                  <c:v>5.6</c:v>
                </c:pt>
                <c:pt idx="801">
                  <c:v>6.6</c:v>
                </c:pt>
                <c:pt idx="802">
                  <c:v>5.4</c:v>
                </c:pt>
                <c:pt idx="803">
                  <c:v>6.3</c:v>
                </c:pt>
                <c:pt idx="804">
                  <c:v>7.9</c:v>
                </c:pt>
                <c:pt idx="805">
                  <c:v>6.3</c:v>
                </c:pt>
                <c:pt idx="806">
                  <c:v>6</c:v>
                </c:pt>
                <c:pt idx="807">
                  <c:v>7.2</c:v>
                </c:pt>
                <c:pt idx="808">
                  <c:v>5.0999999999999996</c:v>
                </c:pt>
                <c:pt idx="809">
                  <c:v>7.3</c:v>
                </c:pt>
                <c:pt idx="810">
                  <c:v>8</c:v>
                </c:pt>
                <c:pt idx="811">
                  <c:v>6.2</c:v>
                </c:pt>
                <c:pt idx="812">
                  <c:v>6</c:v>
                </c:pt>
                <c:pt idx="813">
                  <c:v>6.7</c:v>
                </c:pt>
                <c:pt idx="814">
                  <c:v>8.1</c:v>
                </c:pt>
                <c:pt idx="815">
                  <c:v>6.4</c:v>
                </c:pt>
                <c:pt idx="816">
                  <c:v>8</c:v>
                </c:pt>
                <c:pt idx="817">
                  <c:v>6.3</c:v>
                </c:pt>
                <c:pt idx="818">
                  <c:v>6.4</c:v>
                </c:pt>
                <c:pt idx="819">
                  <c:v>6.6</c:v>
                </c:pt>
                <c:pt idx="820">
                  <c:v>6.4</c:v>
                </c:pt>
                <c:pt idx="821">
                  <c:v>6</c:v>
                </c:pt>
                <c:pt idx="822">
                  <c:v>6.6</c:v>
                </c:pt>
                <c:pt idx="823">
                  <c:v>5.9</c:v>
                </c:pt>
                <c:pt idx="824">
                  <c:v>6.4</c:v>
                </c:pt>
                <c:pt idx="825">
                  <c:v>6.3</c:v>
                </c:pt>
                <c:pt idx="826">
                  <c:v>7.3</c:v>
                </c:pt>
                <c:pt idx="827">
                  <c:v>6.8</c:v>
                </c:pt>
                <c:pt idx="828">
                  <c:v>7.2</c:v>
                </c:pt>
                <c:pt idx="829">
                  <c:v>5.7</c:v>
                </c:pt>
                <c:pt idx="830">
                  <c:v>6</c:v>
                </c:pt>
                <c:pt idx="831">
                  <c:v>6.5</c:v>
                </c:pt>
                <c:pt idx="832">
                  <c:v>5.8</c:v>
                </c:pt>
                <c:pt idx="833">
                  <c:v>5.8</c:v>
                </c:pt>
                <c:pt idx="834">
                  <c:v>6.7</c:v>
                </c:pt>
                <c:pt idx="835">
                  <c:v>7.8</c:v>
                </c:pt>
                <c:pt idx="836">
                  <c:v>5.6</c:v>
                </c:pt>
                <c:pt idx="837">
                  <c:v>5.8</c:v>
                </c:pt>
                <c:pt idx="838">
                  <c:v>7.4</c:v>
                </c:pt>
                <c:pt idx="839">
                  <c:v>6.9</c:v>
                </c:pt>
                <c:pt idx="840">
                  <c:v>5.5</c:v>
                </c:pt>
                <c:pt idx="841">
                  <c:v>6.3</c:v>
                </c:pt>
                <c:pt idx="842">
                  <c:v>4.7</c:v>
                </c:pt>
                <c:pt idx="843">
                  <c:v>5.6</c:v>
                </c:pt>
                <c:pt idx="844">
                  <c:v>6.4</c:v>
                </c:pt>
                <c:pt idx="845">
                  <c:v>4.2</c:v>
                </c:pt>
                <c:pt idx="846">
                  <c:v>6.4</c:v>
                </c:pt>
                <c:pt idx="847">
                  <c:v>7.7</c:v>
                </c:pt>
                <c:pt idx="848">
                  <c:v>6.7</c:v>
                </c:pt>
                <c:pt idx="849">
                  <c:v>7.7</c:v>
                </c:pt>
                <c:pt idx="850">
                  <c:v>5.7</c:v>
                </c:pt>
                <c:pt idx="851">
                  <c:v>7.6</c:v>
                </c:pt>
                <c:pt idx="852">
                  <c:v>6.4</c:v>
                </c:pt>
                <c:pt idx="853">
                  <c:v>5.6</c:v>
                </c:pt>
                <c:pt idx="854">
                  <c:v>6.8</c:v>
                </c:pt>
                <c:pt idx="855">
                  <c:v>2.4</c:v>
                </c:pt>
                <c:pt idx="856">
                  <c:v>6.2</c:v>
                </c:pt>
                <c:pt idx="857">
                  <c:v>5.9</c:v>
                </c:pt>
                <c:pt idx="858">
                  <c:v>7.1</c:v>
                </c:pt>
                <c:pt idx="859">
                  <c:v>7.6</c:v>
                </c:pt>
                <c:pt idx="860">
                  <c:v>5.5</c:v>
                </c:pt>
                <c:pt idx="861">
                  <c:v>7</c:v>
                </c:pt>
                <c:pt idx="862">
                  <c:v>7.1</c:v>
                </c:pt>
                <c:pt idx="863">
                  <c:v>7.4</c:v>
                </c:pt>
                <c:pt idx="864">
                  <c:v>7.6</c:v>
                </c:pt>
                <c:pt idx="865">
                  <c:v>5.9</c:v>
                </c:pt>
                <c:pt idx="866">
                  <c:v>5.9</c:v>
                </c:pt>
                <c:pt idx="867">
                  <c:v>8</c:v>
                </c:pt>
                <c:pt idx="868">
                  <c:v>7.4</c:v>
                </c:pt>
                <c:pt idx="869">
                  <c:v>5.8</c:v>
                </c:pt>
                <c:pt idx="870">
                  <c:v>6.3</c:v>
                </c:pt>
                <c:pt idx="871">
                  <c:v>5.7</c:v>
                </c:pt>
                <c:pt idx="872">
                  <c:v>5.0999999999999996</c:v>
                </c:pt>
                <c:pt idx="873">
                  <c:v>7.6</c:v>
                </c:pt>
                <c:pt idx="874">
                  <c:v>6.4</c:v>
                </c:pt>
                <c:pt idx="875">
                  <c:v>7.4</c:v>
                </c:pt>
                <c:pt idx="876">
                  <c:v>8.1999999999999993</c:v>
                </c:pt>
                <c:pt idx="877">
                  <c:v>6.5</c:v>
                </c:pt>
                <c:pt idx="878">
                  <c:v>5.5</c:v>
                </c:pt>
                <c:pt idx="879">
                  <c:v>6.5</c:v>
                </c:pt>
                <c:pt idx="880">
                  <c:v>5.6</c:v>
                </c:pt>
                <c:pt idx="881">
                  <c:v>4.5999999999999996</c:v>
                </c:pt>
                <c:pt idx="882">
                  <c:v>7.9</c:v>
                </c:pt>
                <c:pt idx="883">
                  <c:v>7.1</c:v>
                </c:pt>
                <c:pt idx="884">
                  <c:v>6.9</c:v>
                </c:pt>
                <c:pt idx="885">
                  <c:v>7.3</c:v>
                </c:pt>
                <c:pt idx="886">
                  <c:v>7</c:v>
                </c:pt>
                <c:pt idx="887">
                  <c:v>7.7</c:v>
                </c:pt>
                <c:pt idx="888">
                  <c:v>6.7</c:v>
                </c:pt>
                <c:pt idx="889">
                  <c:v>6.3</c:v>
                </c:pt>
                <c:pt idx="890">
                  <c:v>5.8</c:v>
                </c:pt>
                <c:pt idx="891">
                  <c:v>7.1</c:v>
                </c:pt>
                <c:pt idx="892">
                  <c:v>7.3</c:v>
                </c:pt>
                <c:pt idx="893">
                  <c:v>6.4</c:v>
                </c:pt>
                <c:pt idx="894">
                  <c:v>7.1</c:v>
                </c:pt>
                <c:pt idx="895">
                  <c:v>7.6</c:v>
                </c:pt>
                <c:pt idx="896">
                  <c:v>6.8</c:v>
                </c:pt>
                <c:pt idx="897">
                  <c:v>6.6</c:v>
                </c:pt>
                <c:pt idx="898">
                  <c:v>6.7</c:v>
                </c:pt>
                <c:pt idx="899">
                  <c:v>6.1</c:v>
                </c:pt>
                <c:pt idx="900">
                  <c:v>6</c:v>
                </c:pt>
                <c:pt idx="901">
                  <c:v>7.6</c:v>
                </c:pt>
                <c:pt idx="902">
                  <c:v>7.1</c:v>
                </c:pt>
                <c:pt idx="903">
                  <c:v>5</c:v>
                </c:pt>
                <c:pt idx="904">
                  <c:v>6.2</c:v>
                </c:pt>
                <c:pt idx="905">
                  <c:v>5.6</c:v>
                </c:pt>
                <c:pt idx="906">
                  <c:v>7.4</c:v>
                </c:pt>
                <c:pt idx="907">
                  <c:v>5</c:v>
                </c:pt>
                <c:pt idx="908">
                  <c:v>5.2</c:v>
                </c:pt>
                <c:pt idx="909">
                  <c:v>7.6</c:v>
                </c:pt>
                <c:pt idx="910">
                  <c:v>6.6</c:v>
                </c:pt>
                <c:pt idx="911">
                  <c:v>7</c:v>
                </c:pt>
                <c:pt idx="912">
                  <c:v>5.7</c:v>
                </c:pt>
                <c:pt idx="913">
                  <c:v>8.1999999999999993</c:v>
                </c:pt>
                <c:pt idx="914">
                  <c:v>6.2</c:v>
                </c:pt>
                <c:pt idx="915">
                  <c:v>6.6</c:v>
                </c:pt>
                <c:pt idx="916">
                  <c:v>4.7</c:v>
                </c:pt>
                <c:pt idx="917">
                  <c:v>6.3</c:v>
                </c:pt>
                <c:pt idx="918">
                  <c:v>6.1</c:v>
                </c:pt>
                <c:pt idx="919">
                  <c:v>6.7</c:v>
                </c:pt>
                <c:pt idx="920">
                  <c:v>6.1</c:v>
                </c:pt>
                <c:pt idx="921">
                  <c:v>7</c:v>
                </c:pt>
                <c:pt idx="922">
                  <c:v>7.4</c:v>
                </c:pt>
                <c:pt idx="923">
                  <c:v>7.3</c:v>
                </c:pt>
                <c:pt idx="924">
                  <c:v>5.8</c:v>
                </c:pt>
                <c:pt idx="925">
                  <c:v>6.7</c:v>
                </c:pt>
                <c:pt idx="926">
                  <c:v>5.8</c:v>
                </c:pt>
                <c:pt idx="927">
                  <c:v>7.8</c:v>
                </c:pt>
                <c:pt idx="928">
                  <c:v>6.6</c:v>
                </c:pt>
                <c:pt idx="929">
                  <c:v>6.5</c:v>
                </c:pt>
                <c:pt idx="930">
                  <c:v>6.7</c:v>
                </c:pt>
                <c:pt idx="931">
                  <c:v>7.3</c:v>
                </c:pt>
                <c:pt idx="932">
                  <c:v>5.8</c:v>
                </c:pt>
                <c:pt idx="933">
                  <c:v>5.5</c:v>
                </c:pt>
                <c:pt idx="934">
                  <c:v>6.3</c:v>
                </c:pt>
                <c:pt idx="935">
                  <c:v>7.4</c:v>
                </c:pt>
                <c:pt idx="936">
                  <c:v>5.9</c:v>
                </c:pt>
                <c:pt idx="937">
                  <c:v>6.2</c:v>
                </c:pt>
                <c:pt idx="938">
                  <c:v>5.9</c:v>
                </c:pt>
                <c:pt idx="939">
                  <c:v>6.5</c:v>
                </c:pt>
                <c:pt idx="940">
                  <c:v>4.4000000000000004</c:v>
                </c:pt>
                <c:pt idx="941">
                  <c:v>3.5</c:v>
                </c:pt>
                <c:pt idx="942">
                  <c:v>6.6</c:v>
                </c:pt>
                <c:pt idx="943">
                  <c:v>6</c:v>
                </c:pt>
                <c:pt idx="944">
                  <c:v>6.4</c:v>
                </c:pt>
                <c:pt idx="945">
                  <c:v>6.5</c:v>
                </c:pt>
                <c:pt idx="946">
                  <c:v>4.3</c:v>
                </c:pt>
                <c:pt idx="947">
                  <c:v>4.2</c:v>
                </c:pt>
                <c:pt idx="948">
                  <c:v>6.5</c:v>
                </c:pt>
                <c:pt idx="949">
                  <c:v>6.1</c:v>
                </c:pt>
                <c:pt idx="950">
                  <c:v>6.3</c:v>
                </c:pt>
                <c:pt idx="951">
                  <c:v>6.2</c:v>
                </c:pt>
                <c:pt idx="952">
                  <c:v>5.9</c:v>
                </c:pt>
                <c:pt idx="953">
                  <c:v>5.9</c:v>
                </c:pt>
                <c:pt idx="954">
                  <c:v>6.5</c:v>
                </c:pt>
                <c:pt idx="955">
                  <c:v>6.4</c:v>
                </c:pt>
                <c:pt idx="956">
                  <c:v>6.5</c:v>
                </c:pt>
                <c:pt idx="957">
                  <c:v>5.7</c:v>
                </c:pt>
                <c:pt idx="958">
                  <c:v>8</c:v>
                </c:pt>
                <c:pt idx="959">
                  <c:v>7.3</c:v>
                </c:pt>
                <c:pt idx="960">
                  <c:v>6.7</c:v>
                </c:pt>
                <c:pt idx="961">
                  <c:v>7.5</c:v>
                </c:pt>
                <c:pt idx="962">
                  <c:v>5.4</c:v>
                </c:pt>
                <c:pt idx="963">
                  <c:v>6.6</c:v>
                </c:pt>
                <c:pt idx="964">
                  <c:v>7.7</c:v>
                </c:pt>
                <c:pt idx="965">
                  <c:v>5.8</c:v>
                </c:pt>
                <c:pt idx="966">
                  <c:v>6.4</c:v>
                </c:pt>
                <c:pt idx="967">
                  <c:v>5.6</c:v>
                </c:pt>
                <c:pt idx="968">
                  <c:v>6</c:v>
                </c:pt>
                <c:pt idx="969">
                  <c:v>6.2</c:v>
                </c:pt>
                <c:pt idx="970">
                  <c:v>5.9</c:v>
                </c:pt>
                <c:pt idx="971">
                  <c:v>5.0999999999999996</c:v>
                </c:pt>
                <c:pt idx="972">
                  <c:v>6.8</c:v>
                </c:pt>
                <c:pt idx="973">
                  <c:v>6</c:v>
                </c:pt>
                <c:pt idx="974">
                  <c:v>5.0999999999999996</c:v>
                </c:pt>
                <c:pt idx="975">
                  <c:v>5.8</c:v>
                </c:pt>
                <c:pt idx="976">
                  <c:v>6.2</c:v>
                </c:pt>
                <c:pt idx="977">
                  <c:v>6.4</c:v>
                </c:pt>
                <c:pt idx="978">
                  <c:v>4.8</c:v>
                </c:pt>
                <c:pt idx="979">
                  <c:v>4.9000000000000004</c:v>
                </c:pt>
                <c:pt idx="980">
                  <c:v>5.6</c:v>
                </c:pt>
                <c:pt idx="981">
                  <c:v>5.5</c:v>
                </c:pt>
                <c:pt idx="982">
                  <c:v>3.7</c:v>
                </c:pt>
                <c:pt idx="983">
                  <c:v>5.9</c:v>
                </c:pt>
                <c:pt idx="984">
                  <c:v>6.3</c:v>
                </c:pt>
                <c:pt idx="985">
                  <c:v>7.6</c:v>
                </c:pt>
                <c:pt idx="986">
                  <c:v>8.3000000000000007</c:v>
                </c:pt>
                <c:pt idx="987">
                  <c:v>6.9</c:v>
                </c:pt>
                <c:pt idx="988">
                  <c:v>6.7</c:v>
                </c:pt>
                <c:pt idx="989">
                  <c:v>6.8</c:v>
                </c:pt>
                <c:pt idx="990">
                  <c:v>7.1</c:v>
                </c:pt>
                <c:pt idx="991">
                  <c:v>6.4</c:v>
                </c:pt>
                <c:pt idx="992">
                  <c:v>6.4</c:v>
                </c:pt>
                <c:pt idx="993">
                  <c:v>7.4</c:v>
                </c:pt>
                <c:pt idx="994">
                  <c:v>6.4</c:v>
                </c:pt>
                <c:pt idx="995">
                  <c:v>6</c:v>
                </c:pt>
                <c:pt idx="996">
                  <c:v>6.5</c:v>
                </c:pt>
                <c:pt idx="997">
                  <c:v>7.8</c:v>
                </c:pt>
                <c:pt idx="998">
                  <c:v>6</c:v>
                </c:pt>
                <c:pt idx="999">
                  <c:v>7</c:v>
                </c:pt>
                <c:pt idx="1000">
                  <c:v>6</c:v>
                </c:pt>
                <c:pt idx="1001">
                  <c:v>6.1</c:v>
                </c:pt>
                <c:pt idx="1002">
                  <c:v>6.8</c:v>
                </c:pt>
                <c:pt idx="1003">
                  <c:v>6.4</c:v>
                </c:pt>
                <c:pt idx="1004">
                  <c:v>4.5</c:v>
                </c:pt>
                <c:pt idx="1005">
                  <c:v>5.8</c:v>
                </c:pt>
                <c:pt idx="1006">
                  <c:v>6.3</c:v>
                </c:pt>
                <c:pt idx="1007">
                  <c:v>5.7</c:v>
                </c:pt>
                <c:pt idx="1008">
                  <c:v>7.2</c:v>
                </c:pt>
                <c:pt idx="1009">
                  <c:v>7.6</c:v>
                </c:pt>
                <c:pt idx="1010">
                  <c:v>4.7</c:v>
                </c:pt>
                <c:pt idx="1011">
                  <c:v>6.6</c:v>
                </c:pt>
                <c:pt idx="1012">
                  <c:v>6.8</c:v>
                </c:pt>
                <c:pt idx="1013">
                  <c:v>7.3</c:v>
                </c:pt>
                <c:pt idx="1014">
                  <c:v>4.8</c:v>
                </c:pt>
                <c:pt idx="1015">
                  <c:v>6.3</c:v>
                </c:pt>
                <c:pt idx="1016">
                  <c:v>5.5</c:v>
                </c:pt>
                <c:pt idx="1017">
                  <c:v>6.2</c:v>
                </c:pt>
                <c:pt idx="1018">
                  <c:v>5.8</c:v>
                </c:pt>
                <c:pt idx="1019">
                  <c:v>5.7</c:v>
                </c:pt>
                <c:pt idx="1020">
                  <c:v>6.5</c:v>
                </c:pt>
                <c:pt idx="1021">
                  <c:v>6.7</c:v>
                </c:pt>
                <c:pt idx="1022">
                  <c:v>7.4</c:v>
                </c:pt>
                <c:pt idx="1023">
                  <c:v>6.9</c:v>
                </c:pt>
                <c:pt idx="1024">
                  <c:v>5.5</c:v>
                </c:pt>
                <c:pt idx="1025">
                  <c:v>8.1</c:v>
                </c:pt>
                <c:pt idx="1026">
                  <c:v>7.7</c:v>
                </c:pt>
                <c:pt idx="1027">
                  <c:v>7.3</c:v>
                </c:pt>
                <c:pt idx="1028">
                  <c:v>5.2</c:v>
                </c:pt>
                <c:pt idx="1029">
                  <c:v>7.1</c:v>
                </c:pt>
                <c:pt idx="1030">
                  <c:v>7.1</c:v>
                </c:pt>
                <c:pt idx="1031">
                  <c:v>7.2</c:v>
                </c:pt>
                <c:pt idx="1032">
                  <c:v>6.5</c:v>
                </c:pt>
                <c:pt idx="1033">
                  <c:v>4.5999999999999996</c:v>
                </c:pt>
                <c:pt idx="1034">
                  <c:v>5.6</c:v>
                </c:pt>
                <c:pt idx="1035">
                  <c:v>7.7</c:v>
                </c:pt>
                <c:pt idx="1036">
                  <c:v>7.2</c:v>
                </c:pt>
                <c:pt idx="1037">
                  <c:v>6.8</c:v>
                </c:pt>
                <c:pt idx="1038">
                  <c:v>5.4</c:v>
                </c:pt>
                <c:pt idx="1039">
                  <c:v>6.3</c:v>
                </c:pt>
                <c:pt idx="1040">
                  <c:v>5.6</c:v>
                </c:pt>
                <c:pt idx="1041">
                  <c:v>6.8</c:v>
                </c:pt>
                <c:pt idx="1042">
                  <c:v>4.3</c:v>
                </c:pt>
                <c:pt idx="1043">
                  <c:v>6.3</c:v>
                </c:pt>
                <c:pt idx="1044">
                  <c:v>6.5</c:v>
                </c:pt>
                <c:pt idx="1045">
                  <c:v>6.4</c:v>
                </c:pt>
                <c:pt idx="1046">
                  <c:v>6.3</c:v>
                </c:pt>
                <c:pt idx="1047">
                  <c:v>5.9</c:v>
                </c:pt>
                <c:pt idx="1048">
                  <c:v>6.5</c:v>
                </c:pt>
                <c:pt idx="1049">
                  <c:v>6.5</c:v>
                </c:pt>
                <c:pt idx="1050">
                  <c:v>6.1</c:v>
                </c:pt>
                <c:pt idx="1051">
                  <c:v>5.9</c:v>
                </c:pt>
                <c:pt idx="1052">
                  <c:v>6.6</c:v>
                </c:pt>
                <c:pt idx="1053">
                  <c:v>7.4</c:v>
                </c:pt>
                <c:pt idx="1054">
                  <c:v>7.3</c:v>
                </c:pt>
                <c:pt idx="1055">
                  <c:v>6.6</c:v>
                </c:pt>
                <c:pt idx="1056">
                  <c:v>5.6</c:v>
                </c:pt>
                <c:pt idx="1057">
                  <c:v>5.3</c:v>
                </c:pt>
                <c:pt idx="1058">
                  <c:v>6</c:v>
                </c:pt>
                <c:pt idx="1059">
                  <c:v>5.4</c:v>
                </c:pt>
                <c:pt idx="1060">
                  <c:v>6.8</c:v>
                </c:pt>
                <c:pt idx="1061">
                  <c:v>6.4</c:v>
                </c:pt>
                <c:pt idx="1062">
                  <c:v>7.1</c:v>
                </c:pt>
                <c:pt idx="1063">
                  <c:v>4.9000000000000004</c:v>
                </c:pt>
                <c:pt idx="1064">
                  <c:v>5.8</c:v>
                </c:pt>
                <c:pt idx="1065">
                  <c:v>7.1</c:v>
                </c:pt>
                <c:pt idx="1066">
                  <c:v>7.2</c:v>
                </c:pt>
                <c:pt idx="1067">
                  <c:v>6</c:v>
                </c:pt>
                <c:pt idx="1068">
                  <c:v>6</c:v>
                </c:pt>
                <c:pt idx="1069">
                  <c:v>7</c:v>
                </c:pt>
                <c:pt idx="1070">
                  <c:v>5.4</c:v>
                </c:pt>
                <c:pt idx="1071">
                  <c:v>6.5</c:v>
                </c:pt>
                <c:pt idx="1072">
                  <c:v>6.4</c:v>
                </c:pt>
                <c:pt idx="1073">
                  <c:v>4.9000000000000004</c:v>
                </c:pt>
                <c:pt idx="1074">
                  <c:v>6.3</c:v>
                </c:pt>
                <c:pt idx="1075">
                  <c:v>7.7</c:v>
                </c:pt>
                <c:pt idx="1076">
                  <c:v>7.8</c:v>
                </c:pt>
                <c:pt idx="1077">
                  <c:v>5.5</c:v>
                </c:pt>
                <c:pt idx="1078">
                  <c:v>7.5</c:v>
                </c:pt>
                <c:pt idx="1079">
                  <c:v>6.4</c:v>
                </c:pt>
                <c:pt idx="1080">
                  <c:v>5.6</c:v>
                </c:pt>
                <c:pt idx="1081">
                  <c:v>7.5</c:v>
                </c:pt>
                <c:pt idx="1082">
                  <c:v>6.8</c:v>
                </c:pt>
                <c:pt idx="1083">
                  <c:v>6.8</c:v>
                </c:pt>
                <c:pt idx="1084">
                  <c:v>6</c:v>
                </c:pt>
                <c:pt idx="1085">
                  <c:v>7.3</c:v>
                </c:pt>
                <c:pt idx="1086">
                  <c:v>6</c:v>
                </c:pt>
                <c:pt idx="1087">
                  <c:v>7</c:v>
                </c:pt>
                <c:pt idx="1088">
                  <c:v>5.0999999999999996</c:v>
                </c:pt>
                <c:pt idx="1089">
                  <c:v>6.8</c:v>
                </c:pt>
                <c:pt idx="1090">
                  <c:v>6.5</c:v>
                </c:pt>
                <c:pt idx="1091">
                  <c:v>6.6</c:v>
                </c:pt>
                <c:pt idx="1092">
                  <c:v>7.2</c:v>
                </c:pt>
                <c:pt idx="1093">
                  <c:v>7</c:v>
                </c:pt>
                <c:pt idx="1094">
                  <c:v>7</c:v>
                </c:pt>
                <c:pt idx="1095">
                  <c:v>5.9</c:v>
                </c:pt>
                <c:pt idx="1096">
                  <c:v>5.4</c:v>
                </c:pt>
                <c:pt idx="1097">
                  <c:v>6.6</c:v>
                </c:pt>
                <c:pt idx="1098">
                  <c:v>7</c:v>
                </c:pt>
                <c:pt idx="1099">
                  <c:v>6.5</c:v>
                </c:pt>
                <c:pt idx="1100">
                  <c:v>6.3</c:v>
                </c:pt>
                <c:pt idx="1101">
                  <c:v>6.5</c:v>
                </c:pt>
                <c:pt idx="1102">
                  <c:v>6.5</c:v>
                </c:pt>
                <c:pt idx="1103">
                  <c:v>5.8</c:v>
                </c:pt>
                <c:pt idx="1104">
                  <c:v>6.6</c:v>
                </c:pt>
                <c:pt idx="1105">
                  <c:v>5.4</c:v>
                </c:pt>
                <c:pt idx="1106">
                  <c:v>6.1</c:v>
                </c:pt>
                <c:pt idx="1107">
                  <c:v>4</c:v>
                </c:pt>
                <c:pt idx="1108">
                  <c:v>7.6</c:v>
                </c:pt>
                <c:pt idx="1109">
                  <c:v>7.9</c:v>
                </c:pt>
                <c:pt idx="1110">
                  <c:v>5.3</c:v>
                </c:pt>
                <c:pt idx="1111">
                  <c:v>6.6</c:v>
                </c:pt>
                <c:pt idx="1112">
                  <c:v>6.3</c:v>
                </c:pt>
                <c:pt idx="1113">
                  <c:v>7.2</c:v>
                </c:pt>
                <c:pt idx="1114">
                  <c:v>7</c:v>
                </c:pt>
                <c:pt idx="1115">
                  <c:v>6.9</c:v>
                </c:pt>
                <c:pt idx="1116">
                  <c:v>5.2</c:v>
                </c:pt>
                <c:pt idx="1117">
                  <c:v>8.1</c:v>
                </c:pt>
                <c:pt idx="1118">
                  <c:v>6.6</c:v>
                </c:pt>
                <c:pt idx="1119">
                  <c:v>6.2</c:v>
                </c:pt>
                <c:pt idx="1120">
                  <c:v>7.2</c:v>
                </c:pt>
                <c:pt idx="1121">
                  <c:v>7.3</c:v>
                </c:pt>
                <c:pt idx="1122">
                  <c:v>6.7</c:v>
                </c:pt>
                <c:pt idx="1123">
                  <c:v>6.4</c:v>
                </c:pt>
                <c:pt idx="1124">
                  <c:v>7.8</c:v>
                </c:pt>
                <c:pt idx="1125">
                  <c:v>6.4</c:v>
                </c:pt>
                <c:pt idx="1126">
                  <c:v>4.0999999999999996</c:v>
                </c:pt>
                <c:pt idx="1127">
                  <c:v>4.0999999999999996</c:v>
                </c:pt>
                <c:pt idx="1128">
                  <c:v>7.4</c:v>
                </c:pt>
                <c:pt idx="1129">
                  <c:v>5.8</c:v>
                </c:pt>
                <c:pt idx="1130">
                  <c:v>7.6</c:v>
                </c:pt>
                <c:pt idx="1131">
                  <c:v>7.2</c:v>
                </c:pt>
                <c:pt idx="1132">
                  <c:v>7.8</c:v>
                </c:pt>
                <c:pt idx="1133">
                  <c:v>7.7</c:v>
                </c:pt>
                <c:pt idx="1134">
                  <c:v>6.4</c:v>
                </c:pt>
                <c:pt idx="1135">
                  <c:v>5.0999999999999996</c:v>
                </c:pt>
                <c:pt idx="1136">
                  <c:v>5.5</c:v>
                </c:pt>
                <c:pt idx="1137">
                  <c:v>7.4</c:v>
                </c:pt>
                <c:pt idx="1138">
                  <c:v>6</c:v>
                </c:pt>
                <c:pt idx="1139">
                  <c:v>7.5</c:v>
                </c:pt>
                <c:pt idx="1140">
                  <c:v>7</c:v>
                </c:pt>
                <c:pt idx="1141">
                  <c:v>7.5</c:v>
                </c:pt>
                <c:pt idx="1142">
                  <c:v>7.3</c:v>
                </c:pt>
                <c:pt idx="1143">
                  <c:v>5.7</c:v>
                </c:pt>
                <c:pt idx="1144">
                  <c:v>7.3</c:v>
                </c:pt>
                <c:pt idx="1145">
                  <c:v>7.2</c:v>
                </c:pt>
                <c:pt idx="1146">
                  <c:v>5.9</c:v>
                </c:pt>
                <c:pt idx="1147">
                  <c:v>7.8</c:v>
                </c:pt>
                <c:pt idx="1148">
                  <c:v>7.7</c:v>
                </c:pt>
                <c:pt idx="1149">
                  <c:v>8.1</c:v>
                </c:pt>
                <c:pt idx="1150">
                  <c:v>6.6</c:v>
                </c:pt>
                <c:pt idx="1151">
                  <c:v>7.1</c:v>
                </c:pt>
                <c:pt idx="1152">
                  <c:v>5.9</c:v>
                </c:pt>
                <c:pt idx="1153">
                  <c:v>8</c:v>
                </c:pt>
                <c:pt idx="1154">
                  <c:v>4.5999999999999996</c:v>
                </c:pt>
                <c:pt idx="1155">
                  <c:v>6.1</c:v>
                </c:pt>
                <c:pt idx="1156">
                  <c:v>7.2</c:v>
                </c:pt>
                <c:pt idx="1157">
                  <c:v>6.4</c:v>
                </c:pt>
                <c:pt idx="1158">
                  <c:v>6</c:v>
                </c:pt>
                <c:pt idx="1159">
                  <c:v>5.2</c:v>
                </c:pt>
                <c:pt idx="1160">
                  <c:v>7.6</c:v>
                </c:pt>
                <c:pt idx="1161">
                  <c:v>6.4</c:v>
                </c:pt>
                <c:pt idx="1162">
                  <c:v>6.1</c:v>
                </c:pt>
                <c:pt idx="1163">
                  <c:v>6.1</c:v>
                </c:pt>
                <c:pt idx="1164">
                  <c:v>5.2</c:v>
                </c:pt>
                <c:pt idx="1165">
                  <c:v>7.7</c:v>
                </c:pt>
                <c:pt idx="1166">
                  <c:v>7.3</c:v>
                </c:pt>
                <c:pt idx="1167">
                  <c:v>6.9</c:v>
                </c:pt>
                <c:pt idx="1168">
                  <c:v>8.5</c:v>
                </c:pt>
                <c:pt idx="1169">
                  <c:v>6.3</c:v>
                </c:pt>
                <c:pt idx="1170">
                  <c:v>5.9</c:v>
                </c:pt>
                <c:pt idx="1171">
                  <c:v>7.8</c:v>
                </c:pt>
                <c:pt idx="1172">
                  <c:v>6.7</c:v>
                </c:pt>
                <c:pt idx="1173">
                  <c:v>6.4</c:v>
                </c:pt>
                <c:pt idx="1174">
                  <c:v>5.9</c:v>
                </c:pt>
                <c:pt idx="1175">
                  <c:v>6.6</c:v>
                </c:pt>
                <c:pt idx="1176">
                  <c:v>6.8</c:v>
                </c:pt>
                <c:pt idx="1177">
                  <c:v>6.5</c:v>
                </c:pt>
                <c:pt idx="1178">
                  <c:v>6.6</c:v>
                </c:pt>
                <c:pt idx="1179">
                  <c:v>5.8</c:v>
                </c:pt>
                <c:pt idx="1180">
                  <c:v>6.9</c:v>
                </c:pt>
                <c:pt idx="1181">
                  <c:v>7.1</c:v>
                </c:pt>
                <c:pt idx="1182">
                  <c:v>5.8</c:v>
                </c:pt>
                <c:pt idx="1183">
                  <c:v>7.2</c:v>
                </c:pt>
                <c:pt idx="1184">
                  <c:v>6</c:v>
                </c:pt>
                <c:pt idx="1185">
                  <c:v>4.7</c:v>
                </c:pt>
                <c:pt idx="1186">
                  <c:v>5.2</c:v>
                </c:pt>
                <c:pt idx="1187">
                  <c:v>5.5</c:v>
                </c:pt>
                <c:pt idx="1188">
                  <c:v>7</c:v>
                </c:pt>
                <c:pt idx="1189">
                  <c:v>5.8</c:v>
                </c:pt>
                <c:pt idx="1190">
                  <c:v>6.2</c:v>
                </c:pt>
                <c:pt idx="1191">
                  <c:v>6.5</c:v>
                </c:pt>
                <c:pt idx="1192">
                  <c:v>7.2</c:v>
                </c:pt>
                <c:pt idx="1193">
                  <c:v>5.0999999999999996</c:v>
                </c:pt>
                <c:pt idx="1194">
                  <c:v>4.7</c:v>
                </c:pt>
                <c:pt idx="1195">
                  <c:v>5.9</c:v>
                </c:pt>
                <c:pt idx="1196">
                  <c:v>5.8</c:v>
                </c:pt>
                <c:pt idx="1197">
                  <c:v>7.2</c:v>
                </c:pt>
                <c:pt idx="1198">
                  <c:v>6.2</c:v>
                </c:pt>
                <c:pt idx="1199">
                  <c:v>5.7</c:v>
                </c:pt>
                <c:pt idx="1200">
                  <c:v>6.1</c:v>
                </c:pt>
                <c:pt idx="1201">
                  <c:v>6</c:v>
                </c:pt>
                <c:pt idx="1202">
                  <c:v>6.9</c:v>
                </c:pt>
                <c:pt idx="1203">
                  <c:v>6.5</c:v>
                </c:pt>
                <c:pt idx="1204">
                  <c:v>5</c:v>
                </c:pt>
                <c:pt idx="1205">
                  <c:v>5.7</c:v>
                </c:pt>
                <c:pt idx="1206">
                  <c:v>7</c:v>
                </c:pt>
                <c:pt idx="1207">
                  <c:v>5.0999999999999996</c:v>
                </c:pt>
                <c:pt idx="1208">
                  <c:v>5.3</c:v>
                </c:pt>
                <c:pt idx="1209">
                  <c:v>4.4000000000000004</c:v>
                </c:pt>
                <c:pt idx="1210">
                  <c:v>4.7</c:v>
                </c:pt>
                <c:pt idx="1211">
                  <c:v>6.7</c:v>
                </c:pt>
                <c:pt idx="1212">
                  <c:v>6.7</c:v>
                </c:pt>
                <c:pt idx="1213">
                  <c:v>5.7</c:v>
                </c:pt>
                <c:pt idx="1214">
                  <c:v>7.4</c:v>
                </c:pt>
                <c:pt idx="1215">
                  <c:v>6.1</c:v>
                </c:pt>
                <c:pt idx="1216">
                  <c:v>6.4</c:v>
                </c:pt>
                <c:pt idx="1217">
                  <c:v>6.2</c:v>
                </c:pt>
                <c:pt idx="1218">
                  <c:v>6.2</c:v>
                </c:pt>
                <c:pt idx="1219">
                  <c:v>5.9</c:v>
                </c:pt>
                <c:pt idx="1220">
                  <c:v>4</c:v>
                </c:pt>
                <c:pt idx="1221">
                  <c:v>6.2</c:v>
                </c:pt>
                <c:pt idx="1222">
                  <c:v>4.5999999999999996</c:v>
                </c:pt>
                <c:pt idx="1223">
                  <c:v>6.4</c:v>
                </c:pt>
                <c:pt idx="1224">
                  <c:v>5.9</c:v>
                </c:pt>
                <c:pt idx="1225">
                  <c:v>5.0999999999999996</c:v>
                </c:pt>
                <c:pt idx="1226">
                  <c:v>7.6</c:v>
                </c:pt>
                <c:pt idx="1227">
                  <c:v>4.2</c:v>
                </c:pt>
                <c:pt idx="1228">
                  <c:v>7.8</c:v>
                </c:pt>
                <c:pt idx="1229">
                  <c:v>5.8</c:v>
                </c:pt>
                <c:pt idx="1230">
                  <c:v>5.9</c:v>
                </c:pt>
                <c:pt idx="1231">
                  <c:v>8.4</c:v>
                </c:pt>
                <c:pt idx="1232">
                  <c:v>4.8</c:v>
                </c:pt>
                <c:pt idx="1233">
                  <c:v>6.2</c:v>
                </c:pt>
                <c:pt idx="1234">
                  <c:v>6.5</c:v>
                </c:pt>
                <c:pt idx="1235">
                  <c:v>6.3</c:v>
                </c:pt>
                <c:pt idx="1236">
                  <c:v>3.3</c:v>
                </c:pt>
                <c:pt idx="1237">
                  <c:v>5.9</c:v>
                </c:pt>
                <c:pt idx="1238">
                  <c:v>6</c:v>
                </c:pt>
                <c:pt idx="1239">
                  <c:v>5.8</c:v>
                </c:pt>
                <c:pt idx="1240">
                  <c:v>4.7</c:v>
                </c:pt>
                <c:pt idx="1241">
                  <c:v>4.0999999999999996</c:v>
                </c:pt>
                <c:pt idx="1242">
                  <c:v>6.8</c:v>
                </c:pt>
                <c:pt idx="1243">
                  <c:v>6.2</c:v>
                </c:pt>
                <c:pt idx="1244">
                  <c:v>4.5</c:v>
                </c:pt>
                <c:pt idx="1245">
                  <c:v>5.8</c:v>
                </c:pt>
                <c:pt idx="1246">
                  <c:v>7.3</c:v>
                </c:pt>
                <c:pt idx="1247">
                  <c:v>5.9</c:v>
                </c:pt>
                <c:pt idx="1248">
                  <c:v>4.4000000000000004</c:v>
                </c:pt>
                <c:pt idx="1249">
                  <c:v>5.8</c:v>
                </c:pt>
                <c:pt idx="1250">
                  <c:v>5.0999999999999996</c:v>
                </c:pt>
                <c:pt idx="1251">
                  <c:v>6.9</c:v>
                </c:pt>
                <c:pt idx="1252">
                  <c:v>6.2</c:v>
                </c:pt>
                <c:pt idx="1253">
                  <c:v>6.9</c:v>
                </c:pt>
                <c:pt idx="1254">
                  <c:v>7.3</c:v>
                </c:pt>
                <c:pt idx="1255">
                  <c:v>7.1</c:v>
                </c:pt>
                <c:pt idx="1256">
                  <c:v>6</c:v>
                </c:pt>
                <c:pt idx="1257">
                  <c:v>7</c:v>
                </c:pt>
                <c:pt idx="1258">
                  <c:v>7.6</c:v>
                </c:pt>
                <c:pt idx="1259">
                  <c:v>7.1</c:v>
                </c:pt>
                <c:pt idx="1260">
                  <c:v>6.7</c:v>
                </c:pt>
                <c:pt idx="1261">
                  <c:v>7</c:v>
                </c:pt>
                <c:pt idx="1262">
                  <c:v>8</c:v>
                </c:pt>
                <c:pt idx="1263">
                  <c:v>5.3</c:v>
                </c:pt>
                <c:pt idx="1264">
                  <c:v>4.9000000000000004</c:v>
                </c:pt>
                <c:pt idx="1265">
                  <c:v>6.4</c:v>
                </c:pt>
                <c:pt idx="1266">
                  <c:v>7.4</c:v>
                </c:pt>
                <c:pt idx="1267">
                  <c:v>6.1</c:v>
                </c:pt>
                <c:pt idx="1268">
                  <c:v>6.5</c:v>
                </c:pt>
                <c:pt idx="1269">
                  <c:v>5.7</c:v>
                </c:pt>
                <c:pt idx="1270">
                  <c:v>5.0999999999999996</c:v>
                </c:pt>
                <c:pt idx="1271">
                  <c:v>6.6</c:v>
                </c:pt>
                <c:pt idx="1272">
                  <c:v>6.5</c:v>
                </c:pt>
                <c:pt idx="1273">
                  <c:v>6.9</c:v>
                </c:pt>
                <c:pt idx="1274">
                  <c:v>7.6</c:v>
                </c:pt>
                <c:pt idx="1275">
                  <c:v>5.6</c:v>
                </c:pt>
                <c:pt idx="1276">
                  <c:v>6.2</c:v>
                </c:pt>
                <c:pt idx="1277">
                  <c:v>4.4000000000000004</c:v>
                </c:pt>
                <c:pt idx="1278">
                  <c:v>5.6</c:v>
                </c:pt>
                <c:pt idx="1279">
                  <c:v>5.5</c:v>
                </c:pt>
                <c:pt idx="1280">
                  <c:v>6.7</c:v>
                </c:pt>
                <c:pt idx="1281">
                  <c:v>6.1</c:v>
                </c:pt>
                <c:pt idx="1282">
                  <c:v>6.2</c:v>
                </c:pt>
                <c:pt idx="1283">
                  <c:v>7.3</c:v>
                </c:pt>
                <c:pt idx="1284">
                  <c:v>6.6</c:v>
                </c:pt>
                <c:pt idx="1285">
                  <c:v>8.1999999999999993</c:v>
                </c:pt>
                <c:pt idx="1286">
                  <c:v>6.4</c:v>
                </c:pt>
                <c:pt idx="1287">
                  <c:v>6.4</c:v>
                </c:pt>
                <c:pt idx="1288">
                  <c:v>5.2</c:v>
                </c:pt>
                <c:pt idx="1289">
                  <c:v>6.5</c:v>
                </c:pt>
                <c:pt idx="1290">
                  <c:v>7.1</c:v>
                </c:pt>
                <c:pt idx="1291">
                  <c:v>7.3</c:v>
                </c:pt>
                <c:pt idx="1292">
                  <c:v>5.2</c:v>
                </c:pt>
                <c:pt idx="1293">
                  <c:v>7.7</c:v>
                </c:pt>
                <c:pt idx="1294">
                  <c:v>7.6</c:v>
                </c:pt>
                <c:pt idx="1295">
                  <c:v>5.7</c:v>
                </c:pt>
                <c:pt idx="1296">
                  <c:v>7</c:v>
                </c:pt>
                <c:pt idx="1297">
                  <c:v>6</c:v>
                </c:pt>
                <c:pt idx="1298">
                  <c:v>8.1</c:v>
                </c:pt>
                <c:pt idx="1299">
                  <c:v>8</c:v>
                </c:pt>
                <c:pt idx="1300">
                  <c:v>5.6</c:v>
                </c:pt>
                <c:pt idx="1301">
                  <c:v>6.1</c:v>
                </c:pt>
                <c:pt idx="1302">
                  <c:v>6.9</c:v>
                </c:pt>
                <c:pt idx="1303">
                  <c:v>5.2</c:v>
                </c:pt>
                <c:pt idx="1304">
                  <c:v>7</c:v>
                </c:pt>
                <c:pt idx="1305">
                  <c:v>6.3</c:v>
                </c:pt>
                <c:pt idx="1306">
                  <c:v>7</c:v>
                </c:pt>
                <c:pt idx="1307">
                  <c:v>6.9</c:v>
                </c:pt>
                <c:pt idx="1308">
                  <c:v>6.2</c:v>
                </c:pt>
                <c:pt idx="1309">
                  <c:v>6.4</c:v>
                </c:pt>
                <c:pt idx="1310">
                  <c:v>6.4</c:v>
                </c:pt>
                <c:pt idx="1311">
                  <c:v>5.7</c:v>
                </c:pt>
                <c:pt idx="1312">
                  <c:v>6.1</c:v>
                </c:pt>
                <c:pt idx="1313">
                  <c:v>5.4</c:v>
                </c:pt>
                <c:pt idx="1314">
                  <c:v>6.7</c:v>
                </c:pt>
                <c:pt idx="1315">
                  <c:v>6.8</c:v>
                </c:pt>
                <c:pt idx="1316">
                  <c:v>6</c:v>
                </c:pt>
                <c:pt idx="1317">
                  <c:v>7.8</c:v>
                </c:pt>
                <c:pt idx="1318">
                  <c:v>5.3</c:v>
                </c:pt>
                <c:pt idx="1319">
                  <c:v>4.5</c:v>
                </c:pt>
                <c:pt idx="1320">
                  <c:v>5.4</c:v>
                </c:pt>
                <c:pt idx="1321">
                  <c:v>7.8</c:v>
                </c:pt>
                <c:pt idx="1322">
                  <c:v>7.2</c:v>
                </c:pt>
                <c:pt idx="1323">
                  <c:v>6.6</c:v>
                </c:pt>
                <c:pt idx="1324">
                  <c:v>7.6</c:v>
                </c:pt>
                <c:pt idx="1325">
                  <c:v>5.9</c:v>
                </c:pt>
                <c:pt idx="1326">
                  <c:v>6.7</c:v>
                </c:pt>
                <c:pt idx="1327">
                  <c:v>7.7</c:v>
                </c:pt>
                <c:pt idx="1328">
                  <c:v>5.4</c:v>
                </c:pt>
                <c:pt idx="1329">
                  <c:v>6.9</c:v>
                </c:pt>
                <c:pt idx="1330">
                  <c:v>7.7</c:v>
                </c:pt>
                <c:pt idx="1331">
                  <c:v>6.8</c:v>
                </c:pt>
                <c:pt idx="1332">
                  <c:v>6.4</c:v>
                </c:pt>
                <c:pt idx="1333">
                  <c:v>5.7</c:v>
                </c:pt>
                <c:pt idx="1334">
                  <c:v>7.3</c:v>
                </c:pt>
                <c:pt idx="1335">
                  <c:v>6.8</c:v>
                </c:pt>
                <c:pt idx="1336">
                  <c:v>6.3</c:v>
                </c:pt>
                <c:pt idx="1337">
                  <c:v>5.9</c:v>
                </c:pt>
                <c:pt idx="1338">
                  <c:v>7.4</c:v>
                </c:pt>
                <c:pt idx="1339">
                  <c:v>8.3000000000000007</c:v>
                </c:pt>
                <c:pt idx="1340">
                  <c:v>6.2</c:v>
                </c:pt>
                <c:pt idx="1341">
                  <c:v>6.3</c:v>
                </c:pt>
                <c:pt idx="1342">
                  <c:v>5.8</c:v>
                </c:pt>
                <c:pt idx="1343">
                  <c:v>7.5</c:v>
                </c:pt>
                <c:pt idx="1344">
                  <c:v>6.3</c:v>
                </c:pt>
                <c:pt idx="1345">
                  <c:v>6.4</c:v>
                </c:pt>
                <c:pt idx="1346">
                  <c:v>7.2</c:v>
                </c:pt>
                <c:pt idx="1347">
                  <c:v>6.3</c:v>
                </c:pt>
                <c:pt idx="1348">
                  <c:v>6.9</c:v>
                </c:pt>
                <c:pt idx="1349">
                  <c:v>6.6</c:v>
                </c:pt>
                <c:pt idx="1350">
                  <c:v>6</c:v>
                </c:pt>
                <c:pt idx="1351">
                  <c:v>7.5</c:v>
                </c:pt>
                <c:pt idx="1352">
                  <c:v>7.7</c:v>
                </c:pt>
                <c:pt idx="1353">
                  <c:v>6.2</c:v>
                </c:pt>
                <c:pt idx="1354">
                  <c:v>5.4</c:v>
                </c:pt>
                <c:pt idx="1355">
                  <c:v>6.6</c:v>
                </c:pt>
                <c:pt idx="1356">
                  <c:v>5.3</c:v>
                </c:pt>
                <c:pt idx="1357">
                  <c:v>5.6</c:v>
                </c:pt>
                <c:pt idx="1358">
                  <c:v>5.9</c:v>
                </c:pt>
                <c:pt idx="1359">
                  <c:v>7.8</c:v>
                </c:pt>
                <c:pt idx="1360">
                  <c:v>6.7</c:v>
                </c:pt>
                <c:pt idx="1361">
                  <c:v>7.4</c:v>
                </c:pt>
                <c:pt idx="1362">
                  <c:v>6.2</c:v>
                </c:pt>
                <c:pt idx="1363">
                  <c:v>5.4</c:v>
                </c:pt>
                <c:pt idx="1364">
                  <c:v>6.7</c:v>
                </c:pt>
                <c:pt idx="1365">
                  <c:v>5.3</c:v>
                </c:pt>
                <c:pt idx="1366">
                  <c:v>5.9</c:v>
                </c:pt>
                <c:pt idx="1367">
                  <c:v>4.8</c:v>
                </c:pt>
                <c:pt idx="1368">
                  <c:v>3.8</c:v>
                </c:pt>
                <c:pt idx="1369">
                  <c:v>8.5</c:v>
                </c:pt>
                <c:pt idx="1370">
                  <c:v>6.8</c:v>
                </c:pt>
                <c:pt idx="1371">
                  <c:v>6.8</c:v>
                </c:pt>
                <c:pt idx="1372">
                  <c:v>5.3</c:v>
                </c:pt>
                <c:pt idx="1373">
                  <c:v>7.3</c:v>
                </c:pt>
                <c:pt idx="1374">
                  <c:v>6.6</c:v>
                </c:pt>
                <c:pt idx="1375">
                  <c:v>6.2</c:v>
                </c:pt>
                <c:pt idx="1376">
                  <c:v>5.2</c:v>
                </c:pt>
                <c:pt idx="1377">
                  <c:v>6.2</c:v>
                </c:pt>
                <c:pt idx="1378">
                  <c:v>6.2</c:v>
                </c:pt>
                <c:pt idx="1379">
                  <c:v>6.6</c:v>
                </c:pt>
                <c:pt idx="1380">
                  <c:v>6.2</c:v>
                </c:pt>
                <c:pt idx="1381">
                  <c:v>5.0999999999999996</c:v>
                </c:pt>
                <c:pt idx="1382">
                  <c:v>6.6</c:v>
                </c:pt>
                <c:pt idx="1383">
                  <c:v>6.1</c:v>
                </c:pt>
                <c:pt idx="1384">
                  <c:v>6.6</c:v>
                </c:pt>
                <c:pt idx="1385">
                  <c:v>5.9</c:v>
                </c:pt>
                <c:pt idx="1386">
                  <c:v>6.3</c:v>
                </c:pt>
                <c:pt idx="1387">
                  <c:v>7.1</c:v>
                </c:pt>
                <c:pt idx="1388">
                  <c:v>5</c:v>
                </c:pt>
                <c:pt idx="1389">
                  <c:v>5.6</c:v>
                </c:pt>
                <c:pt idx="1390">
                  <c:v>7.4</c:v>
                </c:pt>
                <c:pt idx="1391">
                  <c:v>4.5</c:v>
                </c:pt>
                <c:pt idx="1392">
                  <c:v>6.2</c:v>
                </c:pt>
                <c:pt idx="1393">
                  <c:v>5</c:v>
                </c:pt>
                <c:pt idx="1394">
                  <c:v>6.5</c:v>
                </c:pt>
                <c:pt idx="1395">
                  <c:v>5.0999999999999996</c:v>
                </c:pt>
                <c:pt idx="1396">
                  <c:v>6.5</c:v>
                </c:pt>
                <c:pt idx="1397">
                  <c:v>6.2</c:v>
                </c:pt>
                <c:pt idx="1398">
                  <c:v>6.3</c:v>
                </c:pt>
                <c:pt idx="1399">
                  <c:v>3.8</c:v>
                </c:pt>
                <c:pt idx="1400">
                  <c:v>6.2</c:v>
                </c:pt>
                <c:pt idx="1401">
                  <c:v>5.7</c:v>
                </c:pt>
                <c:pt idx="1402">
                  <c:v>6.7</c:v>
                </c:pt>
                <c:pt idx="1403">
                  <c:v>6.8</c:v>
                </c:pt>
                <c:pt idx="1404">
                  <c:v>6</c:v>
                </c:pt>
                <c:pt idx="1405">
                  <c:v>7.3</c:v>
                </c:pt>
                <c:pt idx="1406">
                  <c:v>5.5</c:v>
                </c:pt>
                <c:pt idx="1407">
                  <c:v>6.7</c:v>
                </c:pt>
                <c:pt idx="1408">
                  <c:v>4.8</c:v>
                </c:pt>
                <c:pt idx="1409">
                  <c:v>5.7</c:v>
                </c:pt>
                <c:pt idx="1410">
                  <c:v>5.0999999999999996</c:v>
                </c:pt>
                <c:pt idx="1411">
                  <c:v>6</c:v>
                </c:pt>
                <c:pt idx="1412">
                  <c:v>4.2</c:v>
                </c:pt>
                <c:pt idx="1413">
                  <c:v>7.4</c:v>
                </c:pt>
                <c:pt idx="1414">
                  <c:v>4.5999999999999996</c:v>
                </c:pt>
                <c:pt idx="1415">
                  <c:v>6.9</c:v>
                </c:pt>
                <c:pt idx="1416">
                  <c:v>6.9</c:v>
                </c:pt>
                <c:pt idx="1417">
                  <c:v>8</c:v>
                </c:pt>
                <c:pt idx="1418">
                  <c:v>6.4</c:v>
                </c:pt>
                <c:pt idx="1419">
                  <c:v>6.3</c:v>
                </c:pt>
                <c:pt idx="1420">
                  <c:v>6.8</c:v>
                </c:pt>
                <c:pt idx="1421">
                  <c:v>6.8</c:v>
                </c:pt>
                <c:pt idx="1422">
                  <c:v>5.4</c:v>
                </c:pt>
                <c:pt idx="1423">
                  <c:v>7.2</c:v>
                </c:pt>
                <c:pt idx="1424">
                  <c:v>7.3</c:v>
                </c:pt>
                <c:pt idx="1425">
                  <c:v>5.2</c:v>
                </c:pt>
                <c:pt idx="1426">
                  <c:v>5.5</c:v>
                </c:pt>
                <c:pt idx="1427">
                  <c:v>7.7</c:v>
                </c:pt>
                <c:pt idx="1428">
                  <c:v>7.1</c:v>
                </c:pt>
                <c:pt idx="1429">
                  <c:v>5.3</c:v>
                </c:pt>
                <c:pt idx="1430">
                  <c:v>5.6</c:v>
                </c:pt>
                <c:pt idx="1431">
                  <c:v>5.7</c:v>
                </c:pt>
                <c:pt idx="1432">
                  <c:v>7.1</c:v>
                </c:pt>
                <c:pt idx="1433">
                  <c:v>7.6</c:v>
                </c:pt>
                <c:pt idx="1434">
                  <c:v>5.5</c:v>
                </c:pt>
                <c:pt idx="1435">
                  <c:v>5.0999999999999996</c:v>
                </c:pt>
                <c:pt idx="1436">
                  <c:v>4.9000000000000004</c:v>
                </c:pt>
                <c:pt idx="1437">
                  <c:v>6.5</c:v>
                </c:pt>
                <c:pt idx="1438">
                  <c:v>5.6</c:v>
                </c:pt>
                <c:pt idx="1439">
                  <c:v>5.3</c:v>
                </c:pt>
                <c:pt idx="1440">
                  <c:v>6.5</c:v>
                </c:pt>
                <c:pt idx="1441">
                  <c:v>6.8</c:v>
                </c:pt>
                <c:pt idx="1442">
                  <c:v>6.5</c:v>
                </c:pt>
                <c:pt idx="1443">
                  <c:v>6</c:v>
                </c:pt>
                <c:pt idx="1444">
                  <c:v>8.4</c:v>
                </c:pt>
                <c:pt idx="1445">
                  <c:v>6</c:v>
                </c:pt>
                <c:pt idx="1446">
                  <c:v>7.6</c:v>
                </c:pt>
                <c:pt idx="1447">
                  <c:v>6.9</c:v>
                </c:pt>
                <c:pt idx="1448">
                  <c:v>6.4</c:v>
                </c:pt>
                <c:pt idx="1449">
                  <c:v>5.0999999999999996</c:v>
                </c:pt>
                <c:pt idx="1450">
                  <c:v>7</c:v>
                </c:pt>
                <c:pt idx="1451">
                  <c:v>5.7</c:v>
                </c:pt>
                <c:pt idx="1452">
                  <c:v>6.8</c:v>
                </c:pt>
                <c:pt idx="1453">
                  <c:v>6.7</c:v>
                </c:pt>
                <c:pt idx="1454">
                  <c:v>6.2</c:v>
                </c:pt>
                <c:pt idx="1455">
                  <c:v>7.2</c:v>
                </c:pt>
                <c:pt idx="1456">
                  <c:v>6.2</c:v>
                </c:pt>
                <c:pt idx="1457">
                  <c:v>5.6</c:v>
                </c:pt>
                <c:pt idx="1458">
                  <c:v>4.4000000000000004</c:v>
                </c:pt>
                <c:pt idx="1459">
                  <c:v>7.5</c:v>
                </c:pt>
                <c:pt idx="1460">
                  <c:v>7.1</c:v>
                </c:pt>
                <c:pt idx="1461">
                  <c:v>6.4</c:v>
                </c:pt>
                <c:pt idx="1462">
                  <c:v>7.1</c:v>
                </c:pt>
                <c:pt idx="1463">
                  <c:v>6.9</c:v>
                </c:pt>
                <c:pt idx="1464">
                  <c:v>7.5</c:v>
                </c:pt>
                <c:pt idx="1465">
                  <c:v>6.3</c:v>
                </c:pt>
                <c:pt idx="1466">
                  <c:v>6.4</c:v>
                </c:pt>
                <c:pt idx="1467">
                  <c:v>5.9</c:v>
                </c:pt>
                <c:pt idx="1468">
                  <c:v>6.8</c:v>
                </c:pt>
                <c:pt idx="1469">
                  <c:v>6.3</c:v>
                </c:pt>
                <c:pt idx="1470">
                  <c:v>3.6</c:v>
                </c:pt>
                <c:pt idx="1471">
                  <c:v>5.3</c:v>
                </c:pt>
                <c:pt idx="1472">
                  <c:v>5.9</c:v>
                </c:pt>
                <c:pt idx="1473">
                  <c:v>6.9</c:v>
                </c:pt>
                <c:pt idx="1474">
                  <c:v>6.9</c:v>
                </c:pt>
                <c:pt idx="1475">
                  <c:v>6.1</c:v>
                </c:pt>
                <c:pt idx="1476">
                  <c:v>8.5</c:v>
                </c:pt>
                <c:pt idx="1477">
                  <c:v>6.3</c:v>
                </c:pt>
                <c:pt idx="1478">
                  <c:v>7.3</c:v>
                </c:pt>
                <c:pt idx="1479">
                  <c:v>6.3</c:v>
                </c:pt>
                <c:pt idx="1480">
                  <c:v>7.2</c:v>
                </c:pt>
                <c:pt idx="1481">
                  <c:v>7.3</c:v>
                </c:pt>
                <c:pt idx="1482">
                  <c:v>6.3</c:v>
                </c:pt>
                <c:pt idx="1483">
                  <c:v>8.1</c:v>
                </c:pt>
                <c:pt idx="1484">
                  <c:v>6.9</c:v>
                </c:pt>
                <c:pt idx="1485">
                  <c:v>6.3</c:v>
                </c:pt>
                <c:pt idx="1486">
                  <c:v>7.3</c:v>
                </c:pt>
                <c:pt idx="1487">
                  <c:v>5.5</c:v>
                </c:pt>
                <c:pt idx="1488">
                  <c:v>6.1</c:v>
                </c:pt>
                <c:pt idx="1489">
                  <c:v>6.9</c:v>
                </c:pt>
                <c:pt idx="1490">
                  <c:v>7.2</c:v>
                </c:pt>
                <c:pt idx="1491">
                  <c:v>6.4</c:v>
                </c:pt>
                <c:pt idx="1492">
                  <c:v>6.4</c:v>
                </c:pt>
                <c:pt idx="1493">
                  <c:v>8.3000000000000007</c:v>
                </c:pt>
                <c:pt idx="1494">
                  <c:v>7.2</c:v>
                </c:pt>
                <c:pt idx="1495">
                  <c:v>6.8</c:v>
                </c:pt>
                <c:pt idx="1496">
                  <c:v>6.5</c:v>
                </c:pt>
                <c:pt idx="1497">
                  <c:v>7.8</c:v>
                </c:pt>
                <c:pt idx="1498">
                  <c:v>7.6</c:v>
                </c:pt>
                <c:pt idx="1499">
                  <c:v>7.2</c:v>
                </c:pt>
                <c:pt idx="1500">
                  <c:v>6.7</c:v>
                </c:pt>
                <c:pt idx="1501">
                  <c:v>6.8</c:v>
                </c:pt>
                <c:pt idx="1502">
                  <c:v>6.3</c:v>
                </c:pt>
                <c:pt idx="1503">
                  <c:v>6.2</c:v>
                </c:pt>
                <c:pt idx="1504">
                  <c:v>6.2</c:v>
                </c:pt>
                <c:pt idx="1505">
                  <c:v>8.6</c:v>
                </c:pt>
                <c:pt idx="1506">
                  <c:v>8</c:v>
                </c:pt>
                <c:pt idx="1507">
                  <c:v>7</c:v>
                </c:pt>
                <c:pt idx="1508">
                  <c:v>8</c:v>
                </c:pt>
                <c:pt idx="1509">
                  <c:v>8.1</c:v>
                </c:pt>
                <c:pt idx="1510">
                  <c:v>6.7</c:v>
                </c:pt>
                <c:pt idx="1511">
                  <c:v>7.9</c:v>
                </c:pt>
                <c:pt idx="1512">
                  <c:v>6.1</c:v>
                </c:pt>
                <c:pt idx="1513">
                  <c:v>4.2</c:v>
                </c:pt>
                <c:pt idx="1514">
                  <c:v>6.1</c:v>
                </c:pt>
                <c:pt idx="1515">
                  <c:v>6.6</c:v>
                </c:pt>
                <c:pt idx="1516">
                  <c:v>7.5</c:v>
                </c:pt>
                <c:pt idx="1517">
                  <c:v>7.4</c:v>
                </c:pt>
                <c:pt idx="1518">
                  <c:v>7.2</c:v>
                </c:pt>
                <c:pt idx="1519">
                  <c:v>6.9</c:v>
                </c:pt>
                <c:pt idx="1520">
                  <c:v>7.4</c:v>
                </c:pt>
                <c:pt idx="1521">
                  <c:v>5.4</c:v>
                </c:pt>
                <c:pt idx="1522">
                  <c:v>6.8</c:v>
                </c:pt>
                <c:pt idx="1523">
                  <c:v>6.3</c:v>
                </c:pt>
                <c:pt idx="1524">
                  <c:v>7.2</c:v>
                </c:pt>
                <c:pt idx="1525">
                  <c:v>6.9</c:v>
                </c:pt>
                <c:pt idx="1526">
                  <c:v>6</c:v>
                </c:pt>
                <c:pt idx="1527">
                  <c:v>5.9</c:v>
                </c:pt>
                <c:pt idx="1528">
                  <c:v>5.4</c:v>
                </c:pt>
                <c:pt idx="1529">
                  <c:v>5.9</c:v>
                </c:pt>
                <c:pt idx="1530">
                  <c:v>6.1</c:v>
                </c:pt>
                <c:pt idx="1531">
                  <c:v>7.7</c:v>
                </c:pt>
                <c:pt idx="1532">
                  <c:v>5.8</c:v>
                </c:pt>
                <c:pt idx="1533">
                  <c:v>7.6</c:v>
                </c:pt>
                <c:pt idx="1534">
                  <c:v>6.1</c:v>
                </c:pt>
                <c:pt idx="1535">
                  <c:v>5.4</c:v>
                </c:pt>
                <c:pt idx="1536">
                  <c:v>5.0999999999999996</c:v>
                </c:pt>
                <c:pt idx="1537">
                  <c:v>6.4</c:v>
                </c:pt>
                <c:pt idx="1538">
                  <c:v>6.3</c:v>
                </c:pt>
                <c:pt idx="1539">
                  <c:v>7.5</c:v>
                </c:pt>
                <c:pt idx="1540">
                  <c:v>7.1</c:v>
                </c:pt>
                <c:pt idx="1541">
                  <c:v>7.8</c:v>
                </c:pt>
                <c:pt idx="1542">
                  <c:v>6.5</c:v>
                </c:pt>
                <c:pt idx="1543">
                  <c:v>6.6</c:v>
                </c:pt>
                <c:pt idx="1544">
                  <c:v>7.4</c:v>
                </c:pt>
                <c:pt idx="1545">
                  <c:v>7.6</c:v>
                </c:pt>
                <c:pt idx="1546">
                  <c:v>7.5</c:v>
                </c:pt>
                <c:pt idx="1547">
                  <c:v>6.6</c:v>
                </c:pt>
                <c:pt idx="1548">
                  <c:v>7.2</c:v>
                </c:pt>
                <c:pt idx="1549">
                  <c:v>7.6</c:v>
                </c:pt>
                <c:pt idx="1550">
                  <c:v>6.2</c:v>
                </c:pt>
                <c:pt idx="1551">
                  <c:v>5.6</c:v>
                </c:pt>
                <c:pt idx="1552">
                  <c:v>7.6</c:v>
                </c:pt>
                <c:pt idx="1553">
                  <c:v>6.6</c:v>
                </c:pt>
                <c:pt idx="1554">
                  <c:v>7</c:v>
                </c:pt>
                <c:pt idx="1555">
                  <c:v>2.7</c:v>
                </c:pt>
                <c:pt idx="1556">
                  <c:v>7.6</c:v>
                </c:pt>
                <c:pt idx="1557">
                  <c:v>6.6</c:v>
                </c:pt>
                <c:pt idx="1558">
                  <c:v>6.9</c:v>
                </c:pt>
                <c:pt idx="1559">
                  <c:v>6.8</c:v>
                </c:pt>
                <c:pt idx="1560">
                  <c:v>3.7</c:v>
                </c:pt>
                <c:pt idx="1561">
                  <c:v>6.1</c:v>
                </c:pt>
                <c:pt idx="1562">
                  <c:v>5.9</c:v>
                </c:pt>
                <c:pt idx="1563">
                  <c:v>6.7</c:v>
                </c:pt>
                <c:pt idx="1564">
                  <c:v>6.9</c:v>
                </c:pt>
                <c:pt idx="1565">
                  <c:v>5.5</c:v>
                </c:pt>
                <c:pt idx="1566">
                  <c:v>7.1</c:v>
                </c:pt>
                <c:pt idx="1567">
                  <c:v>7.1</c:v>
                </c:pt>
                <c:pt idx="1568">
                  <c:v>7.3</c:v>
                </c:pt>
                <c:pt idx="1569">
                  <c:v>3.4</c:v>
                </c:pt>
                <c:pt idx="1570">
                  <c:v>6.8</c:v>
                </c:pt>
                <c:pt idx="1571">
                  <c:v>6.9</c:v>
                </c:pt>
                <c:pt idx="1572">
                  <c:v>7</c:v>
                </c:pt>
                <c:pt idx="1573">
                  <c:v>5.5</c:v>
                </c:pt>
                <c:pt idx="1574">
                  <c:v>5.0999999999999996</c:v>
                </c:pt>
                <c:pt idx="1575">
                  <c:v>6.2</c:v>
                </c:pt>
                <c:pt idx="1576">
                  <c:v>5.9</c:v>
                </c:pt>
                <c:pt idx="1577">
                  <c:v>5.2</c:v>
                </c:pt>
                <c:pt idx="1578">
                  <c:v>6.2</c:v>
                </c:pt>
                <c:pt idx="1579">
                  <c:v>5.5</c:v>
                </c:pt>
                <c:pt idx="1580">
                  <c:v>7.4</c:v>
                </c:pt>
                <c:pt idx="1581">
                  <c:v>4.4000000000000004</c:v>
                </c:pt>
                <c:pt idx="1582">
                  <c:v>6.3</c:v>
                </c:pt>
                <c:pt idx="1583">
                  <c:v>6.1</c:v>
                </c:pt>
                <c:pt idx="1584">
                  <c:v>5.3</c:v>
                </c:pt>
                <c:pt idx="1585">
                  <c:v>5.4</c:v>
                </c:pt>
                <c:pt idx="1586">
                  <c:v>6.7</c:v>
                </c:pt>
                <c:pt idx="1587">
                  <c:v>5.9</c:v>
                </c:pt>
                <c:pt idx="1588">
                  <c:v>7.3</c:v>
                </c:pt>
                <c:pt idx="1589">
                  <c:v>5.5</c:v>
                </c:pt>
                <c:pt idx="1590">
                  <c:v>5.8</c:v>
                </c:pt>
                <c:pt idx="1591">
                  <c:v>4.5999999999999996</c:v>
                </c:pt>
                <c:pt idx="1592">
                  <c:v>6.7</c:v>
                </c:pt>
                <c:pt idx="1593">
                  <c:v>5.0999999999999996</c:v>
                </c:pt>
                <c:pt idx="1594">
                  <c:v>5.6</c:v>
                </c:pt>
                <c:pt idx="1595">
                  <c:v>7</c:v>
                </c:pt>
                <c:pt idx="1596">
                  <c:v>6.4</c:v>
                </c:pt>
                <c:pt idx="1597">
                  <c:v>6.7</c:v>
                </c:pt>
                <c:pt idx="1598">
                  <c:v>4.0999999999999996</c:v>
                </c:pt>
                <c:pt idx="1599">
                  <c:v>5.5</c:v>
                </c:pt>
                <c:pt idx="1600">
                  <c:v>2.7</c:v>
                </c:pt>
                <c:pt idx="1601">
                  <c:v>6.4</c:v>
                </c:pt>
                <c:pt idx="1602">
                  <c:v>4.8</c:v>
                </c:pt>
                <c:pt idx="1603">
                  <c:v>6.1</c:v>
                </c:pt>
                <c:pt idx="1604">
                  <c:v>4.8</c:v>
                </c:pt>
                <c:pt idx="1605">
                  <c:v>7</c:v>
                </c:pt>
                <c:pt idx="1606">
                  <c:v>6.8</c:v>
                </c:pt>
                <c:pt idx="1607">
                  <c:v>5.6</c:v>
                </c:pt>
                <c:pt idx="1608">
                  <c:v>6.1</c:v>
                </c:pt>
                <c:pt idx="1609">
                  <c:v>7.9</c:v>
                </c:pt>
                <c:pt idx="1610">
                  <c:v>8.4</c:v>
                </c:pt>
                <c:pt idx="1611">
                  <c:v>6.5</c:v>
                </c:pt>
                <c:pt idx="1612">
                  <c:v>7.1</c:v>
                </c:pt>
                <c:pt idx="1613">
                  <c:v>6.6</c:v>
                </c:pt>
                <c:pt idx="1614">
                  <c:v>7</c:v>
                </c:pt>
                <c:pt idx="1615">
                  <c:v>5.6</c:v>
                </c:pt>
                <c:pt idx="1616">
                  <c:v>4.8</c:v>
                </c:pt>
                <c:pt idx="1617">
                  <c:v>7.5</c:v>
                </c:pt>
                <c:pt idx="1618">
                  <c:v>6</c:v>
                </c:pt>
                <c:pt idx="1619">
                  <c:v>6.8</c:v>
                </c:pt>
                <c:pt idx="1620">
                  <c:v>6.5</c:v>
                </c:pt>
                <c:pt idx="1621">
                  <c:v>7.9</c:v>
                </c:pt>
                <c:pt idx="1622">
                  <c:v>6.4</c:v>
                </c:pt>
                <c:pt idx="1623">
                  <c:v>5.8</c:v>
                </c:pt>
                <c:pt idx="1624">
                  <c:v>7.7</c:v>
                </c:pt>
                <c:pt idx="1625">
                  <c:v>5.3</c:v>
                </c:pt>
                <c:pt idx="1626">
                  <c:v>5.3</c:v>
                </c:pt>
                <c:pt idx="1627">
                  <c:v>7.5</c:v>
                </c:pt>
                <c:pt idx="1628">
                  <c:v>6.9</c:v>
                </c:pt>
                <c:pt idx="1629">
                  <c:v>4.9000000000000004</c:v>
                </c:pt>
                <c:pt idx="1630">
                  <c:v>7.1</c:v>
                </c:pt>
                <c:pt idx="1631">
                  <c:v>8</c:v>
                </c:pt>
                <c:pt idx="1632">
                  <c:v>7.9</c:v>
                </c:pt>
                <c:pt idx="1633">
                  <c:v>7.6</c:v>
                </c:pt>
                <c:pt idx="1634">
                  <c:v>5.9</c:v>
                </c:pt>
                <c:pt idx="1635">
                  <c:v>6.3</c:v>
                </c:pt>
                <c:pt idx="1636">
                  <c:v>6.4</c:v>
                </c:pt>
                <c:pt idx="1637">
                  <c:v>8.1999999999999993</c:v>
                </c:pt>
                <c:pt idx="1638">
                  <c:v>6.9</c:v>
                </c:pt>
                <c:pt idx="1639">
                  <c:v>7.8</c:v>
                </c:pt>
                <c:pt idx="1640">
                  <c:v>6.7</c:v>
                </c:pt>
                <c:pt idx="1641">
                  <c:v>7.5</c:v>
                </c:pt>
                <c:pt idx="1642">
                  <c:v>7.4</c:v>
                </c:pt>
                <c:pt idx="1643">
                  <c:v>5.2</c:v>
                </c:pt>
                <c:pt idx="1644">
                  <c:v>7.6</c:v>
                </c:pt>
                <c:pt idx="1645">
                  <c:v>7.3</c:v>
                </c:pt>
                <c:pt idx="1646">
                  <c:v>6.6</c:v>
                </c:pt>
                <c:pt idx="1647">
                  <c:v>6.8</c:v>
                </c:pt>
                <c:pt idx="1648">
                  <c:v>6.9</c:v>
                </c:pt>
                <c:pt idx="1649">
                  <c:v>5.8</c:v>
                </c:pt>
                <c:pt idx="1650">
                  <c:v>6.6</c:v>
                </c:pt>
                <c:pt idx="1651">
                  <c:v>6.7</c:v>
                </c:pt>
                <c:pt idx="1652">
                  <c:v>6.7</c:v>
                </c:pt>
                <c:pt idx="1653">
                  <c:v>6.3</c:v>
                </c:pt>
                <c:pt idx="1654">
                  <c:v>7.7</c:v>
                </c:pt>
                <c:pt idx="1655">
                  <c:v>6.1</c:v>
                </c:pt>
                <c:pt idx="1656">
                  <c:v>4.9000000000000004</c:v>
                </c:pt>
                <c:pt idx="1657">
                  <c:v>6.2</c:v>
                </c:pt>
                <c:pt idx="1658">
                  <c:v>7.8</c:v>
                </c:pt>
                <c:pt idx="1659">
                  <c:v>8.1999999999999993</c:v>
                </c:pt>
                <c:pt idx="1660">
                  <c:v>6.9</c:v>
                </c:pt>
                <c:pt idx="1661">
                  <c:v>6.2</c:v>
                </c:pt>
                <c:pt idx="1662">
                  <c:v>6.9</c:v>
                </c:pt>
                <c:pt idx="1663">
                  <c:v>4.8</c:v>
                </c:pt>
                <c:pt idx="1664">
                  <c:v>5.3</c:v>
                </c:pt>
                <c:pt idx="1665">
                  <c:v>6.7</c:v>
                </c:pt>
                <c:pt idx="1666">
                  <c:v>5.4</c:v>
                </c:pt>
                <c:pt idx="1667">
                  <c:v>5.4</c:v>
                </c:pt>
                <c:pt idx="1668">
                  <c:v>4.9000000000000004</c:v>
                </c:pt>
                <c:pt idx="1669">
                  <c:v>6.1</c:v>
                </c:pt>
                <c:pt idx="1670">
                  <c:v>5.8</c:v>
                </c:pt>
                <c:pt idx="1671">
                  <c:v>7</c:v>
                </c:pt>
                <c:pt idx="1672">
                  <c:v>6.5</c:v>
                </c:pt>
                <c:pt idx="1673">
                  <c:v>6.6</c:v>
                </c:pt>
                <c:pt idx="1674">
                  <c:v>5.7</c:v>
                </c:pt>
                <c:pt idx="1675">
                  <c:v>6.6</c:v>
                </c:pt>
                <c:pt idx="1676">
                  <c:v>7</c:v>
                </c:pt>
                <c:pt idx="1677">
                  <c:v>7.4</c:v>
                </c:pt>
                <c:pt idx="1678">
                  <c:v>5.3</c:v>
                </c:pt>
                <c:pt idx="1679">
                  <c:v>7.4</c:v>
                </c:pt>
                <c:pt idx="1680">
                  <c:v>7.4</c:v>
                </c:pt>
                <c:pt idx="1681">
                  <c:v>6.8</c:v>
                </c:pt>
                <c:pt idx="1682">
                  <c:v>7.2</c:v>
                </c:pt>
                <c:pt idx="1683">
                  <c:v>6</c:v>
                </c:pt>
                <c:pt idx="1684">
                  <c:v>7.8</c:v>
                </c:pt>
                <c:pt idx="1685">
                  <c:v>6.6</c:v>
                </c:pt>
                <c:pt idx="1686">
                  <c:v>7.9</c:v>
                </c:pt>
                <c:pt idx="1687">
                  <c:v>5.7</c:v>
                </c:pt>
                <c:pt idx="1688">
                  <c:v>7.1</c:v>
                </c:pt>
                <c:pt idx="1689">
                  <c:v>5.6</c:v>
                </c:pt>
                <c:pt idx="1690">
                  <c:v>7.8</c:v>
                </c:pt>
                <c:pt idx="1691">
                  <c:v>7.9</c:v>
                </c:pt>
                <c:pt idx="1692">
                  <c:v>6.9</c:v>
                </c:pt>
                <c:pt idx="1693">
                  <c:v>7.7</c:v>
                </c:pt>
                <c:pt idx="1694">
                  <c:v>6.9</c:v>
                </c:pt>
                <c:pt idx="1695">
                  <c:v>6</c:v>
                </c:pt>
                <c:pt idx="1696">
                  <c:v>6.2</c:v>
                </c:pt>
                <c:pt idx="1697">
                  <c:v>5.9</c:v>
                </c:pt>
                <c:pt idx="1698">
                  <c:v>6.8</c:v>
                </c:pt>
                <c:pt idx="1699">
                  <c:v>3.6</c:v>
                </c:pt>
                <c:pt idx="1700">
                  <c:v>6.7</c:v>
                </c:pt>
                <c:pt idx="1701">
                  <c:v>6.3</c:v>
                </c:pt>
                <c:pt idx="1702">
                  <c:v>6.4</c:v>
                </c:pt>
                <c:pt idx="1703">
                  <c:v>6.4</c:v>
                </c:pt>
                <c:pt idx="1704">
                  <c:v>5.7</c:v>
                </c:pt>
                <c:pt idx="1705">
                  <c:v>6.2</c:v>
                </c:pt>
                <c:pt idx="1706">
                  <c:v>5.2</c:v>
                </c:pt>
                <c:pt idx="1707">
                  <c:v>6.1</c:v>
                </c:pt>
                <c:pt idx="1708">
                  <c:v>7.1</c:v>
                </c:pt>
                <c:pt idx="1709">
                  <c:v>7.2</c:v>
                </c:pt>
                <c:pt idx="1710">
                  <c:v>6.5</c:v>
                </c:pt>
                <c:pt idx="1711">
                  <c:v>6</c:v>
                </c:pt>
                <c:pt idx="1712">
                  <c:v>7</c:v>
                </c:pt>
                <c:pt idx="1713">
                  <c:v>7</c:v>
                </c:pt>
                <c:pt idx="1714">
                  <c:v>7.5</c:v>
                </c:pt>
                <c:pt idx="1715">
                  <c:v>6.6</c:v>
                </c:pt>
                <c:pt idx="1716">
                  <c:v>7.4</c:v>
                </c:pt>
                <c:pt idx="1717">
                  <c:v>6.5</c:v>
                </c:pt>
                <c:pt idx="1718">
                  <c:v>6.2</c:v>
                </c:pt>
                <c:pt idx="1719">
                  <c:v>7.8</c:v>
                </c:pt>
                <c:pt idx="1720">
                  <c:v>5.2</c:v>
                </c:pt>
                <c:pt idx="1721">
                  <c:v>6.5</c:v>
                </c:pt>
                <c:pt idx="1722">
                  <c:v>6.5</c:v>
                </c:pt>
                <c:pt idx="1723">
                  <c:v>5.2</c:v>
                </c:pt>
                <c:pt idx="1724">
                  <c:v>7.2</c:v>
                </c:pt>
                <c:pt idx="1725">
                  <c:v>7.1</c:v>
                </c:pt>
                <c:pt idx="1726">
                  <c:v>4.5</c:v>
                </c:pt>
                <c:pt idx="1727">
                  <c:v>5.7</c:v>
                </c:pt>
                <c:pt idx="1728">
                  <c:v>6</c:v>
                </c:pt>
                <c:pt idx="1729">
                  <c:v>6.4</c:v>
                </c:pt>
                <c:pt idx="1730">
                  <c:v>5.2</c:v>
                </c:pt>
                <c:pt idx="1731">
                  <c:v>4.3</c:v>
                </c:pt>
                <c:pt idx="1732">
                  <c:v>6.1</c:v>
                </c:pt>
                <c:pt idx="1733">
                  <c:v>6.8</c:v>
                </c:pt>
                <c:pt idx="1734">
                  <c:v>5.2</c:v>
                </c:pt>
                <c:pt idx="1735">
                  <c:v>6.5</c:v>
                </c:pt>
                <c:pt idx="1736">
                  <c:v>7.5</c:v>
                </c:pt>
                <c:pt idx="1737">
                  <c:v>7.1</c:v>
                </c:pt>
                <c:pt idx="1738">
                  <c:v>6.9</c:v>
                </c:pt>
                <c:pt idx="1739">
                  <c:v>8</c:v>
                </c:pt>
                <c:pt idx="1740">
                  <c:v>8.1999999999999993</c:v>
                </c:pt>
                <c:pt idx="1741">
                  <c:v>6.4</c:v>
                </c:pt>
                <c:pt idx="1742">
                  <c:v>7.9</c:v>
                </c:pt>
                <c:pt idx="1743">
                  <c:v>6.7</c:v>
                </c:pt>
                <c:pt idx="1744">
                  <c:v>6.1</c:v>
                </c:pt>
                <c:pt idx="1745">
                  <c:v>8.9</c:v>
                </c:pt>
                <c:pt idx="1746">
                  <c:v>8.1</c:v>
                </c:pt>
                <c:pt idx="1747">
                  <c:v>6.2</c:v>
                </c:pt>
                <c:pt idx="1748">
                  <c:v>4.9000000000000004</c:v>
                </c:pt>
                <c:pt idx="1749">
                  <c:v>5.8</c:v>
                </c:pt>
                <c:pt idx="1750">
                  <c:v>6</c:v>
                </c:pt>
                <c:pt idx="1751">
                  <c:v>7</c:v>
                </c:pt>
                <c:pt idx="1752">
                  <c:v>6</c:v>
                </c:pt>
                <c:pt idx="1753">
                  <c:v>7.9</c:v>
                </c:pt>
                <c:pt idx="1754">
                  <c:v>8.1</c:v>
                </c:pt>
                <c:pt idx="1755">
                  <c:v>6.2</c:v>
                </c:pt>
                <c:pt idx="1756">
                  <c:v>6.7</c:v>
                </c:pt>
                <c:pt idx="1757">
                  <c:v>7.3</c:v>
                </c:pt>
                <c:pt idx="1758">
                  <c:v>4.5999999999999996</c:v>
                </c:pt>
                <c:pt idx="1759">
                  <c:v>6.1</c:v>
                </c:pt>
                <c:pt idx="1760">
                  <c:v>6.2</c:v>
                </c:pt>
                <c:pt idx="1761">
                  <c:v>7.8</c:v>
                </c:pt>
                <c:pt idx="1762">
                  <c:v>6.1</c:v>
                </c:pt>
                <c:pt idx="1763">
                  <c:v>5.8</c:v>
                </c:pt>
                <c:pt idx="1764">
                  <c:v>6.5</c:v>
                </c:pt>
                <c:pt idx="1765">
                  <c:v>7.2</c:v>
                </c:pt>
                <c:pt idx="1766">
                  <c:v>7.8</c:v>
                </c:pt>
                <c:pt idx="1767">
                  <c:v>4.7</c:v>
                </c:pt>
                <c:pt idx="1768">
                  <c:v>6.8</c:v>
                </c:pt>
                <c:pt idx="1769">
                  <c:v>5.9</c:v>
                </c:pt>
                <c:pt idx="1770">
                  <c:v>7.2</c:v>
                </c:pt>
                <c:pt idx="1771">
                  <c:v>8.6999999999999993</c:v>
                </c:pt>
                <c:pt idx="1772">
                  <c:v>5</c:v>
                </c:pt>
                <c:pt idx="1773">
                  <c:v>6.6</c:v>
                </c:pt>
                <c:pt idx="1774">
                  <c:v>8.3000000000000007</c:v>
                </c:pt>
                <c:pt idx="1775">
                  <c:v>6.7</c:v>
                </c:pt>
                <c:pt idx="1776">
                  <c:v>7.8</c:v>
                </c:pt>
                <c:pt idx="1777">
                  <c:v>6.5</c:v>
                </c:pt>
                <c:pt idx="1778">
                  <c:v>6.1</c:v>
                </c:pt>
                <c:pt idx="1779">
                  <c:v>8.1</c:v>
                </c:pt>
                <c:pt idx="1780">
                  <c:v>5.2</c:v>
                </c:pt>
                <c:pt idx="1781">
                  <c:v>5.6</c:v>
                </c:pt>
                <c:pt idx="1782">
                  <c:v>5.8</c:v>
                </c:pt>
                <c:pt idx="1783">
                  <c:v>6.6</c:v>
                </c:pt>
                <c:pt idx="1784">
                  <c:v>6.6</c:v>
                </c:pt>
                <c:pt idx="1785">
                  <c:v>5.5</c:v>
                </c:pt>
                <c:pt idx="1786">
                  <c:v>7</c:v>
                </c:pt>
                <c:pt idx="1787">
                  <c:v>6.5</c:v>
                </c:pt>
                <c:pt idx="1788">
                  <c:v>5.8</c:v>
                </c:pt>
                <c:pt idx="1789">
                  <c:v>5.6</c:v>
                </c:pt>
                <c:pt idx="1790">
                  <c:v>5.6</c:v>
                </c:pt>
                <c:pt idx="1791">
                  <c:v>5.8</c:v>
                </c:pt>
                <c:pt idx="1792">
                  <c:v>7.6</c:v>
                </c:pt>
                <c:pt idx="1793">
                  <c:v>6.4</c:v>
                </c:pt>
                <c:pt idx="1794">
                  <c:v>6.3</c:v>
                </c:pt>
                <c:pt idx="1795">
                  <c:v>4.5999999999999996</c:v>
                </c:pt>
                <c:pt idx="1796">
                  <c:v>6.5</c:v>
                </c:pt>
                <c:pt idx="1797">
                  <c:v>7.5</c:v>
                </c:pt>
                <c:pt idx="1798">
                  <c:v>7.5</c:v>
                </c:pt>
                <c:pt idx="1799">
                  <c:v>5.3</c:v>
                </c:pt>
                <c:pt idx="1800">
                  <c:v>7.5</c:v>
                </c:pt>
                <c:pt idx="1801">
                  <c:v>3.3</c:v>
                </c:pt>
                <c:pt idx="1802">
                  <c:v>3.5</c:v>
                </c:pt>
                <c:pt idx="1803">
                  <c:v>9.3000000000000007</c:v>
                </c:pt>
                <c:pt idx="1804">
                  <c:v>4.8</c:v>
                </c:pt>
                <c:pt idx="1805">
                  <c:v>6.9</c:v>
                </c:pt>
                <c:pt idx="1806">
                  <c:v>6</c:v>
                </c:pt>
                <c:pt idx="1807">
                  <c:v>7.3</c:v>
                </c:pt>
                <c:pt idx="1808">
                  <c:v>6.6</c:v>
                </c:pt>
                <c:pt idx="1809">
                  <c:v>7.5</c:v>
                </c:pt>
                <c:pt idx="1810">
                  <c:v>6.9</c:v>
                </c:pt>
                <c:pt idx="1811">
                  <c:v>6.8</c:v>
                </c:pt>
                <c:pt idx="1812">
                  <c:v>6.3</c:v>
                </c:pt>
                <c:pt idx="1813">
                  <c:v>6.4</c:v>
                </c:pt>
                <c:pt idx="1814">
                  <c:v>5.6</c:v>
                </c:pt>
                <c:pt idx="1815">
                  <c:v>6.3</c:v>
                </c:pt>
                <c:pt idx="1816">
                  <c:v>7.3</c:v>
                </c:pt>
                <c:pt idx="1817">
                  <c:v>6.6</c:v>
                </c:pt>
                <c:pt idx="1818">
                  <c:v>4.5999999999999996</c:v>
                </c:pt>
                <c:pt idx="1819">
                  <c:v>5.0999999999999996</c:v>
                </c:pt>
                <c:pt idx="1820">
                  <c:v>5.6</c:v>
                </c:pt>
                <c:pt idx="1821">
                  <c:v>5.3</c:v>
                </c:pt>
                <c:pt idx="1822">
                  <c:v>5.6</c:v>
                </c:pt>
                <c:pt idx="1823">
                  <c:v>5.9</c:v>
                </c:pt>
                <c:pt idx="1824">
                  <c:v>4.7</c:v>
                </c:pt>
                <c:pt idx="1825">
                  <c:v>4.8</c:v>
                </c:pt>
                <c:pt idx="1826">
                  <c:v>6.8</c:v>
                </c:pt>
                <c:pt idx="1827">
                  <c:v>5.4</c:v>
                </c:pt>
                <c:pt idx="1828">
                  <c:v>5.0999999999999996</c:v>
                </c:pt>
                <c:pt idx="1829">
                  <c:v>7</c:v>
                </c:pt>
                <c:pt idx="1830">
                  <c:v>4</c:v>
                </c:pt>
                <c:pt idx="1831">
                  <c:v>7.3</c:v>
                </c:pt>
                <c:pt idx="1832">
                  <c:v>6.8</c:v>
                </c:pt>
                <c:pt idx="1833">
                  <c:v>7</c:v>
                </c:pt>
                <c:pt idx="1834">
                  <c:v>7.1</c:v>
                </c:pt>
                <c:pt idx="1835">
                  <c:v>6.9</c:v>
                </c:pt>
                <c:pt idx="1836">
                  <c:v>7.3</c:v>
                </c:pt>
                <c:pt idx="1837">
                  <c:v>8.1999999999999993</c:v>
                </c:pt>
                <c:pt idx="1838">
                  <c:v>7.1</c:v>
                </c:pt>
                <c:pt idx="1839">
                  <c:v>7.7</c:v>
                </c:pt>
                <c:pt idx="1840">
                  <c:v>6.5</c:v>
                </c:pt>
                <c:pt idx="1841">
                  <c:v>4.9000000000000004</c:v>
                </c:pt>
                <c:pt idx="1842">
                  <c:v>6.4</c:v>
                </c:pt>
                <c:pt idx="1843">
                  <c:v>5.9</c:v>
                </c:pt>
                <c:pt idx="1844">
                  <c:v>6.2</c:v>
                </c:pt>
                <c:pt idx="1845">
                  <c:v>5.8</c:v>
                </c:pt>
                <c:pt idx="1846">
                  <c:v>6.7</c:v>
                </c:pt>
                <c:pt idx="1847">
                  <c:v>5.9</c:v>
                </c:pt>
                <c:pt idx="1848">
                  <c:v>7.3</c:v>
                </c:pt>
                <c:pt idx="1849">
                  <c:v>4.0999999999999996</c:v>
                </c:pt>
                <c:pt idx="1850">
                  <c:v>4.9000000000000004</c:v>
                </c:pt>
                <c:pt idx="1851">
                  <c:v>7.9</c:v>
                </c:pt>
                <c:pt idx="1852">
                  <c:v>5.6</c:v>
                </c:pt>
                <c:pt idx="1853">
                  <c:v>5.2</c:v>
                </c:pt>
                <c:pt idx="1854">
                  <c:v>4.0999999999999996</c:v>
                </c:pt>
                <c:pt idx="1855">
                  <c:v>6.6</c:v>
                </c:pt>
                <c:pt idx="1856">
                  <c:v>2.9</c:v>
                </c:pt>
                <c:pt idx="1857">
                  <c:v>6.5</c:v>
                </c:pt>
                <c:pt idx="1858">
                  <c:v>7.2</c:v>
                </c:pt>
                <c:pt idx="1859">
                  <c:v>6.8</c:v>
                </c:pt>
                <c:pt idx="1860">
                  <c:v>7.8</c:v>
                </c:pt>
                <c:pt idx="1861">
                  <c:v>6.7</c:v>
                </c:pt>
                <c:pt idx="1862">
                  <c:v>7.1</c:v>
                </c:pt>
                <c:pt idx="1863">
                  <c:v>5.7</c:v>
                </c:pt>
                <c:pt idx="1864">
                  <c:v>5.3</c:v>
                </c:pt>
                <c:pt idx="1865">
                  <c:v>7.7</c:v>
                </c:pt>
                <c:pt idx="1866">
                  <c:v>6.1</c:v>
                </c:pt>
                <c:pt idx="1867">
                  <c:v>7.3</c:v>
                </c:pt>
                <c:pt idx="1868">
                  <c:v>7.2</c:v>
                </c:pt>
                <c:pt idx="1869">
                  <c:v>5.3</c:v>
                </c:pt>
                <c:pt idx="1870">
                  <c:v>6.1</c:v>
                </c:pt>
                <c:pt idx="1871">
                  <c:v>5.8</c:v>
                </c:pt>
                <c:pt idx="1872">
                  <c:v>5.7</c:v>
                </c:pt>
                <c:pt idx="1873">
                  <c:v>6.7</c:v>
                </c:pt>
                <c:pt idx="1874">
                  <c:v>6.5</c:v>
                </c:pt>
                <c:pt idx="1875">
                  <c:v>7.2</c:v>
                </c:pt>
                <c:pt idx="1876">
                  <c:v>7.6</c:v>
                </c:pt>
                <c:pt idx="1877">
                  <c:v>4.5999999999999996</c:v>
                </c:pt>
                <c:pt idx="1878">
                  <c:v>6.9</c:v>
                </c:pt>
                <c:pt idx="1879">
                  <c:v>6.6</c:v>
                </c:pt>
                <c:pt idx="1880">
                  <c:v>6.3</c:v>
                </c:pt>
                <c:pt idx="1881">
                  <c:v>6.2</c:v>
                </c:pt>
                <c:pt idx="1882">
                  <c:v>5.3</c:v>
                </c:pt>
                <c:pt idx="1883">
                  <c:v>7.3</c:v>
                </c:pt>
                <c:pt idx="1884">
                  <c:v>5.6</c:v>
                </c:pt>
                <c:pt idx="1885">
                  <c:v>6.2</c:v>
                </c:pt>
                <c:pt idx="1886">
                  <c:v>5.2</c:v>
                </c:pt>
                <c:pt idx="1887">
                  <c:v>5.3</c:v>
                </c:pt>
                <c:pt idx="1888">
                  <c:v>5.4</c:v>
                </c:pt>
                <c:pt idx="1889">
                  <c:v>4.9000000000000004</c:v>
                </c:pt>
                <c:pt idx="1890">
                  <c:v>5.5</c:v>
                </c:pt>
                <c:pt idx="1891">
                  <c:v>6.7</c:v>
                </c:pt>
                <c:pt idx="1892">
                  <c:v>3.9</c:v>
                </c:pt>
                <c:pt idx="1893">
                  <c:v>7.2</c:v>
                </c:pt>
                <c:pt idx="1894">
                  <c:v>5.0999999999999996</c:v>
                </c:pt>
                <c:pt idx="1895">
                  <c:v>6.5</c:v>
                </c:pt>
                <c:pt idx="1896">
                  <c:v>8.1999999999999993</c:v>
                </c:pt>
                <c:pt idx="1897">
                  <c:v>7.7</c:v>
                </c:pt>
                <c:pt idx="1898">
                  <c:v>7.2</c:v>
                </c:pt>
                <c:pt idx="1899">
                  <c:v>6.1</c:v>
                </c:pt>
                <c:pt idx="1900">
                  <c:v>8.8000000000000007</c:v>
                </c:pt>
                <c:pt idx="1901">
                  <c:v>6.8</c:v>
                </c:pt>
                <c:pt idx="1902">
                  <c:v>6.8</c:v>
                </c:pt>
                <c:pt idx="1903">
                  <c:v>6.7</c:v>
                </c:pt>
                <c:pt idx="1904">
                  <c:v>7.1</c:v>
                </c:pt>
                <c:pt idx="1905">
                  <c:v>7.1</c:v>
                </c:pt>
                <c:pt idx="1906">
                  <c:v>6.1</c:v>
                </c:pt>
                <c:pt idx="1907">
                  <c:v>8</c:v>
                </c:pt>
                <c:pt idx="1908">
                  <c:v>7.5</c:v>
                </c:pt>
                <c:pt idx="1909">
                  <c:v>6.6</c:v>
                </c:pt>
                <c:pt idx="1910">
                  <c:v>5.4</c:v>
                </c:pt>
                <c:pt idx="1911">
                  <c:v>6.1</c:v>
                </c:pt>
                <c:pt idx="1912">
                  <c:v>6.1</c:v>
                </c:pt>
                <c:pt idx="1913">
                  <c:v>5.6</c:v>
                </c:pt>
                <c:pt idx="1914">
                  <c:v>5.8</c:v>
                </c:pt>
                <c:pt idx="1915">
                  <c:v>2.8</c:v>
                </c:pt>
                <c:pt idx="1916">
                  <c:v>6.7</c:v>
                </c:pt>
                <c:pt idx="1917">
                  <c:v>5.0999999999999996</c:v>
                </c:pt>
                <c:pt idx="1918">
                  <c:v>7.2</c:v>
                </c:pt>
                <c:pt idx="1919">
                  <c:v>6</c:v>
                </c:pt>
                <c:pt idx="1920">
                  <c:v>6.7</c:v>
                </c:pt>
                <c:pt idx="1921">
                  <c:v>6.2</c:v>
                </c:pt>
                <c:pt idx="1922">
                  <c:v>6.2</c:v>
                </c:pt>
                <c:pt idx="1923">
                  <c:v>6.8</c:v>
                </c:pt>
                <c:pt idx="1924">
                  <c:v>7.1</c:v>
                </c:pt>
                <c:pt idx="1925">
                  <c:v>7.1</c:v>
                </c:pt>
                <c:pt idx="1926">
                  <c:v>7</c:v>
                </c:pt>
                <c:pt idx="1927">
                  <c:v>7.1</c:v>
                </c:pt>
                <c:pt idx="1928">
                  <c:v>6.4</c:v>
                </c:pt>
                <c:pt idx="1929">
                  <c:v>7</c:v>
                </c:pt>
                <c:pt idx="1930">
                  <c:v>6.2</c:v>
                </c:pt>
                <c:pt idx="1931">
                  <c:v>7.5</c:v>
                </c:pt>
                <c:pt idx="1932">
                  <c:v>4.8</c:v>
                </c:pt>
                <c:pt idx="1933">
                  <c:v>7.3</c:v>
                </c:pt>
                <c:pt idx="1934">
                  <c:v>5.8</c:v>
                </c:pt>
                <c:pt idx="1935">
                  <c:v>7.6</c:v>
                </c:pt>
                <c:pt idx="1936">
                  <c:v>5.6</c:v>
                </c:pt>
                <c:pt idx="1937">
                  <c:v>7</c:v>
                </c:pt>
                <c:pt idx="1938">
                  <c:v>6.6</c:v>
                </c:pt>
                <c:pt idx="1939">
                  <c:v>6.5</c:v>
                </c:pt>
                <c:pt idx="1940">
                  <c:v>7.4</c:v>
                </c:pt>
                <c:pt idx="1941">
                  <c:v>4.5999999999999996</c:v>
                </c:pt>
                <c:pt idx="1942">
                  <c:v>6.4</c:v>
                </c:pt>
                <c:pt idx="1943">
                  <c:v>6</c:v>
                </c:pt>
                <c:pt idx="1944">
                  <c:v>5.9</c:v>
                </c:pt>
                <c:pt idx="1945">
                  <c:v>6.4</c:v>
                </c:pt>
                <c:pt idx="1946">
                  <c:v>6.6</c:v>
                </c:pt>
                <c:pt idx="1947">
                  <c:v>6.9</c:v>
                </c:pt>
                <c:pt idx="1948">
                  <c:v>6.9</c:v>
                </c:pt>
                <c:pt idx="1949">
                  <c:v>5.8</c:v>
                </c:pt>
                <c:pt idx="1950">
                  <c:v>6.4</c:v>
                </c:pt>
                <c:pt idx="1951">
                  <c:v>5.3</c:v>
                </c:pt>
                <c:pt idx="1952">
                  <c:v>6.5</c:v>
                </c:pt>
                <c:pt idx="1953">
                  <c:v>5.7</c:v>
                </c:pt>
                <c:pt idx="1954">
                  <c:v>6.7</c:v>
                </c:pt>
                <c:pt idx="1955">
                  <c:v>3.9</c:v>
                </c:pt>
                <c:pt idx="1956">
                  <c:v>4.0999999999999996</c:v>
                </c:pt>
                <c:pt idx="1957">
                  <c:v>6.2</c:v>
                </c:pt>
                <c:pt idx="1958">
                  <c:v>3.8</c:v>
                </c:pt>
                <c:pt idx="1959">
                  <c:v>5.0999999999999996</c:v>
                </c:pt>
                <c:pt idx="1960">
                  <c:v>7.8</c:v>
                </c:pt>
                <c:pt idx="1961">
                  <c:v>7.8</c:v>
                </c:pt>
                <c:pt idx="1962">
                  <c:v>6.1</c:v>
                </c:pt>
                <c:pt idx="1963">
                  <c:v>5.8</c:v>
                </c:pt>
                <c:pt idx="1964">
                  <c:v>6.3</c:v>
                </c:pt>
                <c:pt idx="1965">
                  <c:v>5.4</c:v>
                </c:pt>
                <c:pt idx="1966">
                  <c:v>7.3</c:v>
                </c:pt>
                <c:pt idx="1967">
                  <c:v>6.8</c:v>
                </c:pt>
                <c:pt idx="1968">
                  <c:v>7.3</c:v>
                </c:pt>
                <c:pt idx="1969">
                  <c:v>6.5</c:v>
                </c:pt>
                <c:pt idx="1970">
                  <c:v>7.2</c:v>
                </c:pt>
                <c:pt idx="1971">
                  <c:v>6.3</c:v>
                </c:pt>
                <c:pt idx="1972">
                  <c:v>5.9</c:v>
                </c:pt>
                <c:pt idx="1973">
                  <c:v>7.8</c:v>
                </c:pt>
                <c:pt idx="1974">
                  <c:v>7.4</c:v>
                </c:pt>
                <c:pt idx="1975">
                  <c:v>4.8</c:v>
                </c:pt>
                <c:pt idx="1976">
                  <c:v>6.3</c:v>
                </c:pt>
                <c:pt idx="1977">
                  <c:v>7.8</c:v>
                </c:pt>
                <c:pt idx="1978">
                  <c:v>7.5</c:v>
                </c:pt>
                <c:pt idx="1979">
                  <c:v>6.8</c:v>
                </c:pt>
                <c:pt idx="1980">
                  <c:v>6.6</c:v>
                </c:pt>
                <c:pt idx="1981">
                  <c:v>4.5999999999999996</c:v>
                </c:pt>
                <c:pt idx="1982">
                  <c:v>7.1</c:v>
                </c:pt>
                <c:pt idx="1983">
                  <c:v>6.1</c:v>
                </c:pt>
                <c:pt idx="1984">
                  <c:v>6.7</c:v>
                </c:pt>
                <c:pt idx="1985">
                  <c:v>7.1</c:v>
                </c:pt>
                <c:pt idx="1986">
                  <c:v>5.8</c:v>
                </c:pt>
                <c:pt idx="1987">
                  <c:v>6.7</c:v>
                </c:pt>
                <c:pt idx="1988">
                  <c:v>5.8</c:v>
                </c:pt>
                <c:pt idx="1989">
                  <c:v>6.8</c:v>
                </c:pt>
                <c:pt idx="1990">
                  <c:v>8.5</c:v>
                </c:pt>
                <c:pt idx="1991">
                  <c:v>6.6</c:v>
                </c:pt>
                <c:pt idx="1992">
                  <c:v>7.7</c:v>
                </c:pt>
                <c:pt idx="1993">
                  <c:v>4.7</c:v>
                </c:pt>
                <c:pt idx="1994">
                  <c:v>6.4</c:v>
                </c:pt>
                <c:pt idx="1995">
                  <c:v>5.5</c:v>
                </c:pt>
                <c:pt idx="1996">
                  <c:v>8.6</c:v>
                </c:pt>
                <c:pt idx="1997">
                  <c:v>7</c:v>
                </c:pt>
                <c:pt idx="1998">
                  <c:v>7.1</c:v>
                </c:pt>
                <c:pt idx="1999">
                  <c:v>5.7</c:v>
                </c:pt>
                <c:pt idx="2000">
                  <c:v>3.7</c:v>
                </c:pt>
                <c:pt idx="2001">
                  <c:v>7.5</c:v>
                </c:pt>
                <c:pt idx="2002">
                  <c:v>4.5999999999999996</c:v>
                </c:pt>
                <c:pt idx="2003">
                  <c:v>4.9000000000000004</c:v>
                </c:pt>
                <c:pt idx="2004">
                  <c:v>6.9</c:v>
                </c:pt>
                <c:pt idx="2005">
                  <c:v>7.1</c:v>
                </c:pt>
                <c:pt idx="2006">
                  <c:v>5.8</c:v>
                </c:pt>
                <c:pt idx="2007">
                  <c:v>7</c:v>
                </c:pt>
                <c:pt idx="2008">
                  <c:v>5.4</c:v>
                </c:pt>
                <c:pt idx="2009">
                  <c:v>7.3</c:v>
                </c:pt>
                <c:pt idx="2010">
                  <c:v>7.1</c:v>
                </c:pt>
                <c:pt idx="2011">
                  <c:v>5.8</c:v>
                </c:pt>
                <c:pt idx="2012">
                  <c:v>8.1</c:v>
                </c:pt>
                <c:pt idx="2013">
                  <c:v>5.7</c:v>
                </c:pt>
                <c:pt idx="2014">
                  <c:v>4.4000000000000004</c:v>
                </c:pt>
                <c:pt idx="2015">
                  <c:v>7.9</c:v>
                </c:pt>
                <c:pt idx="2016">
                  <c:v>7.6</c:v>
                </c:pt>
                <c:pt idx="2017">
                  <c:v>4.8</c:v>
                </c:pt>
                <c:pt idx="2018">
                  <c:v>6.7</c:v>
                </c:pt>
                <c:pt idx="2019">
                  <c:v>2.7</c:v>
                </c:pt>
                <c:pt idx="2020">
                  <c:v>5.8</c:v>
                </c:pt>
                <c:pt idx="2021">
                  <c:v>7.5</c:v>
                </c:pt>
                <c:pt idx="2022">
                  <c:v>5.4</c:v>
                </c:pt>
                <c:pt idx="2023">
                  <c:v>4.0999999999999996</c:v>
                </c:pt>
                <c:pt idx="2024">
                  <c:v>5.9</c:v>
                </c:pt>
                <c:pt idx="2025">
                  <c:v>6.3</c:v>
                </c:pt>
                <c:pt idx="2026">
                  <c:v>6.8</c:v>
                </c:pt>
                <c:pt idx="2027">
                  <c:v>2.2999999999999998</c:v>
                </c:pt>
                <c:pt idx="2028">
                  <c:v>6.9</c:v>
                </c:pt>
                <c:pt idx="2029">
                  <c:v>8.1</c:v>
                </c:pt>
                <c:pt idx="2030">
                  <c:v>6.1</c:v>
                </c:pt>
                <c:pt idx="2031">
                  <c:v>5</c:v>
                </c:pt>
                <c:pt idx="2032">
                  <c:v>5.5</c:v>
                </c:pt>
                <c:pt idx="2033">
                  <c:v>6.2</c:v>
                </c:pt>
                <c:pt idx="2034">
                  <c:v>6.2</c:v>
                </c:pt>
                <c:pt idx="2035">
                  <c:v>6.3</c:v>
                </c:pt>
                <c:pt idx="2036">
                  <c:v>6.7</c:v>
                </c:pt>
                <c:pt idx="2037">
                  <c:v>3.5</c:v>
                </c:pt>
                <c:pt idx="2038">
                  <c:v>7.5</c:v>
                </c:pt>
                <c:pt idx="2039">
                  <c:v>6.6</c:v>
                </c:pt>
                <c:pt idx="2040">
                  <c:v>7.5</c:v>
                </c:pt>
                <c:pt idx="2041">
                  <c:v>7.2</c:v>
                </c:pt>
                <c:pt idx="2042">
                  <c:v>4.8</c:v>
                </c:pt>
                <c:pt idx="2043">
                  <c:v>6.6</c:v>
                </c:pt>
                <c:pt idx="2044">
                  <c:v>3.5</c:v>
                </c:pt>
                <c:pt idx="2045">
                  <c:v>7.6</c:v>
                </c:pt>
                <c:pt idx="2046">
                  <c:v>6.3</c:v>
                </c:pt>
                <c:pt idx="2047">
                  <c:v>5.5</c:v>
                </c:pt>
                <c:pt idx="2048">
                  <c:v>6.3</c:v>
                </c:pt>
                <c:pt idx="2049">
                  <c:v>6.5</c:v>
                </c:pt>
                <c:pt idx="2050">
                  <c:v>6.9</c:v>
                </c:pt>
                <c:pt idx="2051">
                  <c:v>7.6</c:v>
                </c:pt>
                <c:pt idx="2052">
                  <c:v>3.9</c:v>
                </c:pt>
                <c:pt idx="2053">
                  <c:v>6.1</c:v>
                </c:pt>
                <c:pt idx="2054">
                  <c:v>7.3</c:v>
                </c:pt>
                <c:pt idx="2055">
                  <c:v>8.3000000000000007</c:v>
                </c:pt>
                <c:pt idx="2056">
                  <c:v>5.8</c:v>
                </c:pt>
                <c:pt idx="2057">
                  <c:v>6.8</c:v>
                </c:pt>
                <c:pt idx="2058">
                  <c:v>7</c:v>
                </c:pt>
                <c:pt idx="2059">
                  <c:v>5.9</c:v>
                </c:pt>
                <c:pt idx="2060">
                  <c:v>6.5</c:v>
                </c:pt>
                <c:pt idx="2061">
                  <c:v>6.4</c:v>
                </c:pt>
                <c:pt idx="2062">
                  <c:v>5.8</c:v>
                </c:pt>
                <c:pt idx="2063">
                  <c:v>5.0999999999999996</c:v>
                </c:pt>
                <c:pt idx="2064">
                  <c:v>6.8</c:v>
                </c:pt>
                <c:pt idx="2065">
                  <c:v>5.3</c:v>
                </c:pt>
                <c:pt idx="2066">
                  <c:v>5.3</c:v>
                </c:pt>
                <c:pt idx="2067">
                  <c:v>4.9000000000000004</c:v>
                </c:pt>
                <c:pt idx="2068">
                  <c:v>6.8</c:v>
                </c:pt>
                <c:pt idx="2069">
                  <c:v>7.1</c:v>
                </c:pt>
                <c:pt idx="2070">
                  <c:v>6.1</c:v>
                </c:pt>
                <c:pt idx="2071">
                  <c:v>8.5</c:v>
                </c:pt>
                <c:pt idx="2072">
                  <c:v>5.9</c:v>
                </c:pt>
                <c:pt idx="2073">
                  <c:v>6.3</c:v>
                </c:pt>
                <c:pt idx="2074">
                  <c:v>5.9</c:v>
                </c:pt>
                <c:pt idx="2075">
                  <c:v>5.4</c:v>
                </c:pt>
                <c:pt idx="2076">
                  <c:v>6.9</c:v>
                </c:pt>
                <c:pt idx="2077">
                  <c:v>7.5</c:v>
                </c:pt>
                <c:pt idx="2078">
                  <c:v>8.1999999999999993</c:v>
                </c:pt>
                <c:pt idx="2079">
                  <c:v>5.9</c:v>
                </c:pt>
                <c:pt idx="2080">
                  <c:v>5</c:v>
                </c:pt>
                <c:pt idx="2081">
                  <c:v>7.3</c:v>
                </c:pt>
                <c:pt idx="2082">
                  <c:v>6.4</c:v>
                </c:pt>
                <c:pt idx="2083">
                  <c:v>6.6</c:v>
                </c:pt>
                <c:pt idx="2084">
                  <c:v>7.8</c:v>
                </c:pt>
                <c:pt idx="2085">
                  <c:v>4</c:v>
                </c:pt>
                <c:pt idx="2086">
                  <c:v>7.6</c:v>
                </c:pt>
                <c:pt idx="2087">
                  <c:v>7.7</c:v>
                </c:pt>
                <c:pt idx="2088">
                  <c:v>5.8</c:v>
                </c:pt>
                <c:pt idx="2089">
                  <c:v>5.2</c:v>
                </c:pt>
                <c:pt idx="2090">
                  <c:v>5.6</c:v>
                </c:pt>
                <c:pt idx="2091">
                  <c:v>5.3</c:v>
                </c:pt>
                <c:pt idx="2092">
                  <c:v>6.6</c:v>
                </c:pt>
                <c:pt idx="2093">
                  <c:v>1.9</c:v>
                </c:pt>
                <c:pt idx="2094">
                  <c:v>5.7</c:v>
                </c:pt>
                <c:pt idx="2095">
                  <c:v>6.6</c:v>
                </c:pt>
                <c:pt idx="2096">
                  <c:v>6</c:v>
                </c:pt>
                <c:pt idx="2097">
                  <c:v>6.1</c:v>
                </c:pt>
                <c:pt idx="2098">
                  <c:v>4.8</c:v>
                </c:pt>
                <c:pt idx="2099">
                  <c:v>6.2</c:v>
                </c:pt>
                <c:pt idx="2100">
                  <c:v>7.5</c:v>
                </c:pt>
                <c:pt idx="2101">
                  <c:v>6.3</c:v>
                </c:pt>
                <c:pt idx="2102">
                  <c:v>7.1</c:v>
                </c:pt>
                <c:pt idx="2103">
                  <c:v>6.6</c:v>
                </c:pt>
                <c:pt idx="2104">
                  <c:v>6.1</c:v>
                </c:pt>
                <c:pt idx="2105">
                  <c:v>6.7</c:v>
                </c:pt>
                <c:pt idx="2106">
                  <c:v>5.6</c:v>
                </c:pt>
                <c:pt idx="2107">
                  <c:v>7.2</c:v>
                </c:pt>
                <c:pt idx="2108">
                  <c:v>4.3</c:v>
                </c:pt>
                <c:pt idx="2109">
                  <c:v>6.4</c:v>
                </c:pt>
                <c:pt idx="2110">
                  <c:v>7.1</c:v>
                </c:pt>
                <c:pt idx="2111">
                  <c:v>6.3</c:v>
                </c:pt>
                <c:pt idx="2112">
                  <c:v>7.4</c:v>
                </c:pt>
                <c:pt idx="2113">
                  <c:v>6.1</c:v>
                </c:pt>
                <c:pt idx="2114">
                  <c:v>6.6</c:v>
                </c:pt>
                <c:pt idx="2115">
                  <c:v>6</c:v>
                </c:pt>
                <c:pt idx="2116">
                  <c:v>6.8</c:v>
                </c:pt>
                <c:pt idx="2117">
                  <c:v>7.4</c:v>
                </c:pt>
                <c:pt idx="2118">
                  <c:v>6.8</c:v>
                </c:pt>
                <c:pt idx="2119">
                  <c:v>7.2</c:v>
                </c:pt>
                <c:pt idx="2120">
                  <c:v>1.9</c:v>
                </c:pt>
                <c:pt idx="2121">
                  <c:v>5.5</c:v>
                </c:pt>
                <c:pt idx="2122">
                  <c:v>4.5</c:v>
                </c:pt>
                <c:pt idx="2123">
                  <c:v>6.3</c:v>
                </c:pt>
                <c:pt idx="2124">
                  <c:v>6.7</c:v>
                </c:pt>
                <c:pt idx="2125">
                  <c:v>2.8</c:v>
                </c:pt>
                <c:pt idx="2126">
                  <c:v>5</c:v>
                </c:pt>
                <c:pt idx="2127">
                  <c:v>4.3</c:v>
                </c:pt>
                <c:pt idx="2128">
                  <c:v>5.6</c:v>
                </c:pt>
                <c:pt idx="2129">
                  <c:v>6.2</c:v>
                </c:pt>
                <c:pt idx="2130">
                  <c:v>5.3</c:v>
                </c:pt>
                <c:pt idx="2131">
                  <c:v>7.4</c:v>
                </c:pt>
                <c:pt idx="2132">
                  <c:v>7.4</c:v>
                </c:pt>
                <c:pt idx="2133">
                  <c:v>6.5</c:v>
                </c:pt>
                <c:pt idx="2134">
                  <c:v>7.1</c:v>
                </c:pt>
                <c:pt idx="2135">
                  <c:v>7.2</c:v>
                </c:pt>
                <c:pt idx="2136">
                  <c:v>2.2999999999999998</c:v>
                </c:pt>
                <c:pt idx="2137">
                  <c:v>6.4</c:v>
                </c:pt>
                <c:pt idx="2138">
                  <c:v>6.1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4.9000000000000004</c:v>
                </c:pt>
                <c:pt idx="2143">
                  <c:v>6.9</c:v>
                </c:pt>
                <c:pt idx="2144">
                  <c:v>7.5</c:v>
                </c:pt>
                <c:pt idx="2145">
                  <c:v>8.4</c:v>
                </c:pt>
                <c:pt idx="2146">
                  <c:v>6.9</c:v>
                </c:pt>
                <c:pt idx="2147">
                  <c:v>4.5</c:v>
                </c:pt>
                <c:pt idx="2148">
                  <c:v>7.4</c:v>
                </c:pt>
                <c:pt idx="2149">
                  <c:v>7</c:v>
                </c:pt>
                <c:pt idx="2150">
                  <c:v>2.8</c:v>
                </c:pt>
                <c:pt idx="2151">
                  <c:v>7.5</c:v>
                </c:pt>
                <c:pt idx="2152">
                  <c:v>7.1</c:v>
                </c:pt>
                <c:pt idx="2153">
                  <c:v>6.4</c:v>
                </c:pt>
                <c:pt idx="2154">
                  <c:v>6.7</c:v>
                </c:pt>
                <c:pt idx="2155">
                  <c:v>5.3</c:v>
                </c:pt>
                <c:pt idx="2156">
                  <c:v>6.9</c:v>
                </c:pt>
                <c:pt idx="2157">
                  <c:v>6.2</c:v>
                </c:pt>
                <c:pt idx="2158">
                  <c:v>6.4</c:v>
                </c:pt>
                <c:pt idx="2159">
                  <c:v>5.0999999999999996</c:v>
                </c:pt>
                <c:pt idx="2160">
                  <c:v>5.5</c:v>
                </c:pt>
                <c:pt idx="2161">
                  <c:v>5.4</c:v>
                </c:pt>
                <c:pt idx="2162">
                  <c:v>7.5</c:v>
                </c:pt>
                <c:pt idx="2163">
                  <c:v>7.4</c:v>
                </c:pt>
                <c:pt idx="2164">
                  <c:v>8</c:v>
                </c:pt>
                <c:pt idx="2165">
                  <c:v>5.7</c:v>
                </c:pt>
                <c:pt idx="2166">
                  <c:v>6.8</c:v>
                </c:pt>
                <c:pt idx="2167">
                  <c:v>5.9</c:v>
                </c:pt>
                <c:pt idx="2168">
                  <c:v>7.2</c:v>
                </c:pt>
                <c:pt idx="2169">
                  <c:v>5.5</c:v>
                </c:pt>
                <c:pt idx="2170">
                  <c:v>8.5</c:v>
                </c:pt>
                <c:pt idx="2171">
                  <c:v>5.6</c:v>
                </c:pt>
                <c:pt idx="2172">
                  <c:v>4.0999999999999996</c:v>
                </c:pt>
                <c:pt idx="2173">
                  <c:v>6.1</c:v>
                </c:pt>
                <c:pt idx="2174">
                  <c:v>5.4</c:v>
                </c:pt>
                <c:pt idx="2175">
                  <c:v>7.1</c:v>
                </c:pt>
                <c:pt idx="2176">
                  <c:v>3.6</c:v>
                </c:pt>
                <c:pt idx="2177">
                  <c:v>6.5</c:v>
                </c:pt>
                <c:pt idx="2178">
                  <c:v>8.6</c:v>
                </c:pt>
                <c:pt idx="2179">
                  <c:v>7</c:v>
                </c:pt>
                <c:pt idx="2180">
                  <c:v>7.6</c:v>
                </c:pt>
                <c:pt idx="2181">
                  <c:v>6.5</c:v>
                </c:pt>
                <c:pt idx="2182">
                  <c:v>6.4</c:v>
                </c:pt>
                <c:pt idx="2183">
                  <c:v>6.3</c:v>
                </c:pt>
                <c:pt idx="2184">
                  <c:v>5.7</c:v>
                </c:pt>
                <c:pt idx="2185">
                  <c:v>6.3</c:v>
                </c:pt>
                <c:pt idx="2186">
                  <c:v>6</c:v>
                </c:pt>
                <c:pt idx="2187">
                  <c:v>7.7</c:v>
                </c:pt>
                <c:pt idx="2188">
                  <c:v>6.2</c:v>
                </c:pt>
                <c:pt idx="2189">
                  <c:v>7.7</c:v>
                </c:pt>
                <c:pt idx="2190">
                  <c:v>6.4</c:v>
                </c:pt>
                <c:pt idx="2191">
                  <c:v>6.4</c:v>
                </c:pt>
                <c:pt idx="2192">
                  <c:v>6.9</c:v>
                </c:pt>
                <c:pt idx="2193">
                  <c:v>7.3</c:v>
                </c:pt>
                <c:pt idx="2194">
                  <c:v>7.3</c:v>
                </c:pt>
                <c:pt idx="2195">
                  <c:v>6.2</c:v>
                </c:pt>
                <c:pt idx="2196">
                  <c:v>6.6</c:v>
                </c:pt>
                <c:pt idx="2197">
                  <c:v>6.7</c:v>
                </c:pt>
                <c:pt idx="2198">
                  <c:v>5.7</c:v>
                </c:pt>
                <c:pt idx="2199">
                  <c:v>3.1</c:v>
                </c:pt>
                <c:pt idx="2200">
                  <c:v>6.3</c:v>
                </c:pt>
                <c:pt idx="2201">
                  <c:v>5.7</c:v>
                </c:pt>
                <c:pt idx="2202">
                  <c:v>7.1</c:v>
                </c:pt>
                <c:pt idx="2203">
                  <c:v>7</c:v>
                </c:pt>
                <c:pt idx="2204">
                  <c:v>6.1</c:v>
                </c:pt>
                <c:pt idx="2205">
                  <c:v>6.6</c:v>
                </c:pt>
                <c:pt idx="2206">
                  <c:v>7.8</c:v>
                </c:pt>
                <c:pt idx="2207">
                  <c:v>8.3000000000000007</c:v>
                </c:pt>
                <c:pt idx="2208">
                  <c:v>3.9</c:v>
                </c:pt>
                <c:pt idx="2209">
                  <c:v>7</c:v>
                </c:pt>
                <c:pt idx="2210">
                  <c:v>6.7</c:v>
                </c:pt>
                <c:pt idx="2211">
                  <c:v>7.3</c:v>
                </c:pt>
                <c:pt idx="2212">
                  <c:v>6.3</c:v>
                </c:pt>
                <c:pt idx="2213">
                  <c:v>7.8</c:v>
                </c:pt>
                <c:pt idx="2214">
                  <c:v>7.3</c:v>
                </c:pt>
                <c:pt idx="2215">
                  <c:v>7.6</c:v>
                </c:pt>
                <c:pt idx="2216">
                  <c:v>5.3</c:v>
                </c:pt>
                <c:pt idx="2217">
                  <c:v>7.9</c:v>
                </c:pt>
                <c:pt idx="2218">
                  <c:v>5.3</c:v>
                </c:pt>
                <c:pt idx="2219">
                  <c:v>6.8</c:v>
                </c:pt>
                <c:pt idx="2220">
                  <c:v>7.1</c:v>
                </c:pt>
                <c:pt idx="2221">
                  <c:v>5.8</c:v>
                </c:pt>
                <c:pt idx="2222">
                  <c:v>5.8</c:v>
                </c:pt>
                <c:pt idx="2223">
                  <c:v>8.3000000000000007</c:v>
                </c:pt>
                <c:pt idx="2224">
                  <c:v>5.6</c:v>
                </c:pt>
                <c:pt idx="2225">
                  <c:v>6.8</c:v>
                </c:pt>
                <c:pt idx="2226">
                  <c:v>5</c:v>
                </c:pt>
                <c:pt idx="2227">
                  <c:v>7.6</c:v>
                </c:pt>
                <c:pt idx="2228">
                  <c:v>6.7</c:v>
                </c:pt>
                <c:pt idx="2229">
                  <c:v>6.7</c:v>
                </c:pt>
                <c:pt idx="2230">
                  <c:v>5.7</c:v>
                </c:pt>
                <c:pt idx="2231">
                  <c:v>5.2</c:v>
                </c:pt>
                <c:pt idx="2232">
                  <c:v>7.5</c:v>
                </c:pt>
                <c:pt idx="2233">
                  <c:v>7.2</c:v>
                </c:pt>
                <c:pt idx="2234">
                  <c:v>5.3</c:v>
                </c:pt>
                <c:pt idx="2235">
                  <c:v>6.5</c:v>
                </c:pt>
                <c:pt idx="2236">
                  <c:v>5</c:v>
                </c:pt>
                <c:pt idx="2237">
                  <c:v>6.1</c:v>
                </c:pt>
                <c:pt idx="2238">
                  <c:v>4.4000000000000004</c:v>
                </c:pt>
                <c:pt idx="2239">
                  <c:v>7.5</c:v>
                </c:pt>
                <c:pt idx="2240">
                  <c:v>5.7</c:v>
                </c:pt>
                <c:pt idx="2241">
                  <c:v>5.5</c:v>
                </c:pt>
                <c:pt idx="2242">
                  <c:v>7.1</c:v>
                </c:pt>
                <c:pt idx="2243">
                  <c:v>5.9</c:v>
                </c:pt>
                <c:pt idx="2244">
                  <c:v>6.7</c:v>
                </c:pt>
                <c:pt idx="2245">
                  <c:v>7</c:v>
                </c:pt>
                <c:pt idx="2246">
                  <c:v>7.9</c:v>
                </c:pt>
                <c:pt idx="2247">
                  <c:v>6.9</c:v>
                </c:pt>
                <c:pt idx="2248">
                  <c:v>7.3</c:v>
                </c:pt>
                <c:pt idx="2249">
                  <c:v>7.3</c:v>
                </c:pt>
                <c:pt idx="2250">
                  <c:v>3.5</c:v>
                </c:pt>
                <c:pt idx="2251">
                  <c:v>7.8</c:v>
                </c:pt>
                <c:pt idx="2252">
                  <c:v>6.7</c:v>
                </c:pt>
                <c:pt idx="2253">
                  <c:v>6.4</c:v>
                </c:pt>
                <c:pt idx="2254">
                  <c:v>7.1</c:v>
                </c:pt>
                <c:pt idx="2255">
                  <c:v>7.8</c:v>
                </c:pt>
                <c:pt idx="2256">
                  <c:v>5.9</c:v>
                </c:pt>
                <c:pt idx="2257">
                  <c:v>7.2</c:v>
                </c:pt>
                <c:pt idx="2258">
                  <c:v>6.2</c:v>
                </c:pt>
                <c:pt idx="2259">
                  <c:v>6.7</c:v>
                </c:pt>
                <c:pt idx="2260">
                  <c:v>7.6</c:v>
                </c:pt>
                <c:pt idx="2261">
                  <c:v>6.2</c:v>
                </c:pt>
                <c:pt idx="2262">
                  <c:v>6.5</c:v>
                </c:pt>
                <c:pt idx="2263">
                  <c:v>8.1</c:v>
                </c:pt>
                <c:pt idx="2264">
                  <c:v>6.3</c:v>
                </c:pt>
                <c:pt idx="2265">
                  <c:v>4.4000000000000004</c:v>
                </c:pt>
                <c:pt idx="2266">
                  <c:v>6</c:v>
                </c:pt>
                <c:pt idx="2267">
                  <c:v>7.6</c:v>
                </c:pt>
                <c:pt idx="2268">
                  <c:v>8.4</c:v>
                </c:pt>
                <c:pt idx="2269">
                  <c:v>7.9</c:v>
                </c:pt>
                <c:pt idx="2270">
                  <c:v>5.6</c:v>
                </c:pt>
                <c:pt idx="2271">
                  <c:v>6.5</c:v>
                </c:pt>
                <c:pt idx="2272">
                  <c:v>7.5</c:v>
                </c:pt>
                <c:pt idx="2273">
                  <c:v>6.3</c:v>
                </c:pt>
                <c:pt idx="2274">
                  <c:v>7.9</c:v>
                </c:pt>
                <c:pt idx="2275">
                  <c:v>7.9</c:v>
                </c:pt>
                <c:pt idx="2276">
                  <c:v>5.0999999999999996</c:v>
                </c:pt>
                <c:pt idx="2277">
                  <c:v>6.7</c:v>
                </c:pt>
                <c:pt idx="2278">
                  <c:v>6.7</c:v>
                </c:pt>
                <c:pt idx="2279">
                  <c:v>5.6</c:v>
                </c:pt>
                <c:pt idx="2280">
                  <c:v>5.6</c:v>
                </c:pt>
                <c:pt idx="2281">
                  <c:v>6.8</c:v>
                </c:pt>
                <c:pt idx="2282">
                  <c:v>6.2</c:v>
                </c:pt>
                <c:pt idx="2283">
                  <c:v>5.6</c:v>
                </c:pt>
                <c:pt idx="2284">
                  <c:v>6.4</c:v>
                </c:pt>
                <c:pt idx="2285">
                  <c:v>5.6</c:v>
                </c:pt>
                <c:pt idx="2286">
                  <c:v>7.4</c:v>
                </c:pt>
                <c:pt idx="2287">
                  <c:v>7.2</c:v>
                </c:pt>
                <c:pt idx="2288">
                  <c:v>4.9000000000000004</c:v>
                </c:pt>
                <c:pt idx="2289">
                  <c:v>7.5</c:v>
                </c:pt>
                <c:pt idx="2290">
                  <c:v>4.8</c:v>
                </c:pt>
                <c:pt idx="2291">
                  <c:v>3.1</c:v>
                </c:pt>
                <c:pt idx="2292">
                  <c:v>5.8</c:v>
                </c:pt>
                <c:pt idx="2293">
                  <c:v>6.7</c:v>
                </c:pt>
                <c:pt idx="2294">
                  <c:v>6.5</c:v>
                </c:pt>
                <c:pt idx="2295">
                  <c:v>5.9</c:v>
                </c:pt>
                <c:pt idx="2296">
                  <c:v>5.5</c:v>
                </c:pt>
                <c:pt idx="2297">
                  <c:v>3.6</c:v>
                </c:pt>
                <c:pt idx="2298">
                  <c:v>7.4</c:v>
                </c:pt>
                <c:pt idx="2299">
                  <c:v>3</c:v>
                </c:pt>
                <c:pt idx="2300">
                  <c:v>7.6</c:v>
                </c:pt>
                <c:pt idx="2301">
                  <c:v>6.4</c:v>
                </c:pt>
                <c:pt idx="2302">
                  <c:v>6.9</c:v>
                </c:pt>
                <c:pt idx="2303">
                  <c:v>6.6</c:v>
                </c:pt>
                <c:pt idx="2304">
                  <c:v>5.5</c:v>
                </c:pt>
                <c:pt idx="2305">
                  <c:v>4.0999999999999996</c:v>
                </c:pt>
                <c:pt idx="2306">
                  <c:v>6.8</c:v>
                </c:pt>
                <c:pt idx="2307">
                  <c:v>6.5</c:v>
                </c:pt>
                <c:pt idx="2308">
                  <c:v>7.6</c:v>
                </c:pt>
                <c:pt idx="2309">
                  <c:v>7.4</c:v>
                </c:pt>
                <c:pt idx="2310">
                  <c:v>7.7</c:v>
                </c:pt>
                <c:pt idx="2311">
                  <c:v>7.1</c:v>
                </c:pt>
                <c:pt idx="2312">
                  <c:v>6.3</c:v>
                </c:pt>
                <c:pt idx="2313">
                  <c:v>7.6</c:v>
                </c:pt>
                <c:pt idx="2314">
                  <c:v>8</c:v>
                </c:pt>
                <c:pt idx="2315">
                  <c:v>7.3</c:v>
                </c:pt>
                <c:pt idx="2316">
                  <c:v>7.6</c:v>
                </c:pt>
                <c:pt idx="2317">
                  <c:v>7.8</c:v>
                </c:pt>
                <c:pt idx="2318">
                  <c:v>6.5</c:v>
                </c:pt>
                <c:pt idx="2319">
                  <c:v>6.4</c:v>
                </c:pt>
                <c:pt idx="2320">
                  <c:v>8</c:v>
                </c:pt>
                <c:pt idx="2321">
                  <c:v>4.8</c:v>
                </c:pt>
                <c:pt idx="2322">
                  <c:v>7.8</c:v>
                </c:pt>
                <c:pt idx="2323">
                  <c:v>5.9</c:v>
                </c:pt>
                <c:pt idx="2324">
                  <c:v>5.4</c:v>
                </c:pt>
                <c:pt idx="2325">
                  <c:v>3.3</c:v>
                </c:pt>
                <c:pt idx="2326">
                  <c:v>8.1999999999999993</c:v>
                </c:pt>
                <c:pt idx="2327">
                  <c:v>5.4</c:v>
                </c:pt>
                <c:pt idx="2328">
                  <c:v>6.4</c:v>
                </c:pt>
                <c:pt idx="2329">
                  <c:v>4.8</c:v>
                </c:pt>
                <c:pt idx="2330">
                  <c:v>5.9</c:v>
                </c:pt>
                <c:pt idx="2331">
                  <c:v>5.5</c:v>
                </c:pt>
                <c:pt idx="2332">
                  <c:v>7.9</c:v>
                </c:pt>
                <c:pt idx="2333">
                  <c:v>4.9000000000000004</c:v>
                </c:pt>
                <c:pt idx="2334">
                  <c:v>7.2</c:v>
                </c:pt>
                <c:pt idx="2335">
                  <c:v>6.7</c:v>
                </c:pt>
                <c:pt idx="2336">
                  <c:v>5.3</c:v>
                </c:pt>
                <c:pt idx="2337">
                  <c:v>7.2</c:v>
                </c:pt>
                <c:pt idx="2338">
                  <c:v>5.0999999999999996</c:v>
                </c:pt>
                <c:pt idx="2339">
                  <c:v>5.6</c:v>
                </c:pt>
                <c:pt idx="2340">
                  <c:v>7.6</c:v>
                </c:pt>
                <c:pt idx="2341">
                  <c:v>3.1</c:v>
                </c:pt>
                <c:pt idx="2342">
                  <c:v>7.2</c:v>
                </c:pt>
                <c:pt idx="2343">
                  <c:v>5.7</c:v>
                </c:pt>
                <c:pt idx="2344">
                  <c:v>5.2</c:v>
                </c:pt>
                <c:pt idx="2345">
                  <c:v>7.7</c:v>
                </c:pt>
                <c:pt idx="2346">
                  <c:v>7</c:v>
                </c:pt>
                <c:pt idx="2347">
                  <c:v>6</c:v>
                </c:pt>
                <c:pt idx="2348">
                  <c:v>6.6</c:v>
                </c:pt>
                <c:pt idx="2349">
                  <c:v>6.8</c:v>
                </c:pt>
                <c:pt idx="2350">
                  <c:v>7.2</c:v>
                </c:pt>
                <c:pt idx="2351">
                  <c:v>7.2</c:v>
                </c:pt>
                <c:pt idx="2352">
                  <c:v>2.8</c:v>
                </c:pt>
                <c:pt idx="2353">
                  <c:v>6.6</c:v>
                </c:pt>
                <c:pt idx="2354">
                  <c:v>6.7</c:v>
                </c:pt>
                <c:pt idx="2355">
                  <c:v>7</c:v>
                </c:pt>
                <c:pt idx="2356">
                  <c:v>4.4000000000000004</c:v>
                </c:pt>
                <c:pt idx="2357">
                  <c:v>6.2</c:v>
                </c:pt>
                <c:pt idx="2358">
                  <c:v>7.3</c:v>
                </c:pt>
                <c:pt idx="2359">
                  <c:v>5.0999999999999996</c:v>
                </c:pt>
                <c:pt idx="2360">
                  <c:v>6.6</c:v>
                </c:pt>
                <c:pt idx="2361">
                  <c:v>4.5</c:v>
                </c:pt>
                <c:pt idx="2362">
                  <c:v>5.9</c:v>
                </c:pt>
                <c:pt idx="2363">
                  <c:v>6.6</c:v>
                </c:pt>
                <c:pt idx="2364">
                  <c:v>6.5</c:v>
                </c:pt>
                <c:pt idx="2365">
                  <c:v>7.3</c:v>
                </c:pt>
                <c:pt idx="2366">
                  <c:v>7.5</c:v>
                </c:pt>
                <c:pt idx="2367">
                  <c:v>5.9</c:v>
                </c:pt>
                <c:pt idx="2368">
                  <c:v>7.4</c:v>
                </c:pt>
                <c:pt idx="2369">
                  <c:v>6.9</c:v>
                </c:pt>
                <c:pt idx="2370">
                  <c:v>7.9</c:v>
                </c:pt>
                <c:pt idx="2371">
                  <c:v>8.4</c:v>
                </c:pt>
                <c:pt idx="2372">
                  <c:v>8</c:v>
                </c:pt>
                <c:pt idx="2373">
                  <c:v>6</c:v>
                </c:pt>
                <c:pt idx="2374">
                  <c:v>6.8</c:v>
                </c:pt>
                <c:pt idx="2375">
                  <c:v>7.8</c:v>
                </c:pt>
                <c:pt idx="2376">
                  <c:v>8.1</c:v>
                </c:pt>
                <c:pt idx="2377">
                  <c:v>6.1</c:v>
                </c:pt>
                <c:pt idx="2378">
                  <c:v>6.2</c:v>
                </c:pt>
                <c:pt idx="2379">
                  <c:v>6.2</c:v>
                </c:pt>
                <c:pt idx="2380">
                  <c:v>7.9</c:v>
                </c:pt>
                <c:pt idx="2381">
                  <c:v>7.4</c:v>
                </c:pt>
                <c:pt idx="2382">
                  <c:v>6.6</c:v>
                </c:pt>
                <c:pt idx="2383">
                  <c:v>7.3</c:v>
                </c:pt>
                <c:pt idx="2384">
                  <c:v>7.5</c:v>
                </c:pt>
                <c:pt idx="2385">
                  <c:v>5.6</c:v>
                </c:pt>
                <c:pt idx="2386">
                  <c:v>7.3</c:v>
                </c:pt>
                <c:pt idx="2387">
                  <c:v>6.4</c:v>
                </c:pt>
                <c:pt idx="2388">
                  <c:v>5</c:v>
                </c:pt>
                <c:pt idx="2389">
                  <c:v>5.4</c:v>
                </c:pt>
                <c:pt idx="2390">
                  <c:v>7.1</c:v>
                </c:pt>
                <c:pt idx="2391">
                  <c:v>5.3</c:v>
                </c:pt>
                <c:pt idx="2392">
                  <c:v>6.5</c:v>
                </c:pt>
                <c:pt idx="2393">
                  <c:v>6.2</c:v>
                </c:pt>
                <c:pt idx="2394">
                  <c:v>6.4</c:v>
                </c:pt>
                <c:pt idx="2395">
                  <c:v>6.9</c:v>
                </c:pt>
                <c:pt idx="2396">
                  <c:v>5.7</c:v>
                </c:pt>
                <c:pt idx="2397">
                  <c:v>7.7</c:v>
                </c:pt>
                <c:pt idx="2398">
                  <c:v>5.4</c:v>
                </c:pt>
                <c:pt idx="2399">
                  <c:v>5.6</c:v>
                </c:pt>
                <c:pt idx="2400">
                  <c:v>7.7</c:v>
                </c:pt>
                <c:pt idx="2401">
                  <c:v>5.0999999999999996</c:v>
                </c:pt>
                <c:pt idx="2402">
                  <c:v>6.8</c:v>
                </c:pt>
                <c:pt idx="2403">
                  <c:v>8.4</c:v>
                </c:pt>
                <c:pt idx="2404">
                  <c:v>4.9000000000000004</c:v>
                </c:pt>
                <c:pt idx="2405">
                  <c:v>7.1</c:v>
                </c:pt>
                <c:pt idx="2406">
                  <c:v>6.6</c:v>
                </c:pt>
                <c:pt idx="2407">
                  <c:v>6.1</c:v>
                </c:pt>
                <c:pt idx="2408">
                  <c:v>4.0999999999999996</c:v>
                </c:pt>
                <c:pt idx="2409">
                  <c:v>5.8</c:v>
                </c:pt>
                <c:pt idx="2410">
                  <c:v>8.1</c:v>
                </c:pt>
                <c:pt idx="2411">
                  <c:v>7.6</c:v>
                </c:pt>
                <c:pt idx="2412">
                  <c:v>7.8</c:v>
                </c:pt>
                <c:pt idx="2413">
                  <c:v>4.5999999999999996</c:v>
                </c:pt>
                <c:pt idx="2414">
                  <c:v>6</c:v>
                </c:pt>
                <c:pt idx="2415">
                  <c:v>7</c:v>
                </c:pt>
                <c:pt idx="2416">
                  <c:v>6.7</c:v>
                </c:pt>
                <c:pt idx="2417">
                  <c:v>6.4</c:v>
                </c:pt>
                <c:pt idx="2418">
                  <c:v>7.2</c:v>
                </c:pt>
                <c:pt idx="2419">
                  <c:v>7.4</c:v>
                </c:pt>
                <c:pt idx="2420">
                  <c:v>4.8</c:v>
                </c:pt>
                <c:pt idx="2421">
                  <c:v>4</c:v>
                </c:pt>
                <c:pt idx="2422">
                  <c:v>6.2</c:v>
                </c:pt>
                <c:pt idx="2423">
                  <c:v>7.7</c:v>
                </c:pt>
                <c:pt idx="2424">
                  <c:v>6.7</c:v>
                </c:pt>
                <c:pt idx="2425">
                  <c:v>7.9</c:v>
                </c:pt>
                <c:pt idx="2426">
                  <c:v>7.9</c:v>
                </c:pt>
                <c:pt idx="2427">
                  <c:v>5.5</c:v>
                </c:pt>
                <c:pt idx="2428">
                  <c:v>6.2</c:v>
                </c:pt>
                <c:pt idx="2429">
                  <c:v>5.0999999999999996</c:v>
                </c:pt>
                <c:pt idx="2430">
                  <c:v>4.0999999999999996</c:v>
                </c:pt>
                <c:pt idx="2431">
                  <c:v>6.7</c:v>
                </c:pt>
                <c:pt idx="2432">
                  <c:v>4.7</c:v>
                </c:pt>
                <c:pt idx="2433">
                  <c:v>6.4</c:v>
                </c:pt>
                <c:pt idx="2434">
                  <c:v>6.3</c:v>
                </c:pt>
                <c:pt idx="2435">
                  <c:v>5.5</c:v>
                </c:pt>
                <c:pt idx="2436">
                  <c:v>7.3</c:v>
                </c:pt>
                <c:pt idx="2437">
                  <c:v>6.3</c:v>
                </c:pt>
                <c:pt idx="2438">
                  <c:v>4.9000000000000004</c:v>
                </c:pt>
                <c:pt idx="2439">
                  <c:v>7.6</c:v>
                </c:pt>
                <c:pt idx="2440">
                  <c:v>6</c:v>
                </c:pt>
                <c:pt idx="2441">
                  <c:v>6.2</c:v>
                </c:pt>
                <c:pt idx="2442">
                  <c:v>6.8</c:v>
                </c:pt>
                <c:pt idx="2443">
                  <c:v>4.5</c:v>
                </c:pt>
                <c:pt idx="2444">
                  <c:v>5.7</c:v>
                </c:pt>
                <c:pt idx="2445">
                  <c:v>4.5999999999999996</c:v>
                </c:pt>
                <c:pt idx="2446">
                  <c:v>6.2</c:v>
                </c:pt>
                <c:pt idx="2447">
                  <c:v>7</c:v>
                </c:pt>
                <c:pt idx="2448">
                  <c:v>6.9</c:v>
                </c:pt>
                <c:pt idx="2449">
                  <c:v>6.7</c:v>
                </c:pt>
                <c:pt idx="2450">
                  <c:v>5.6</c:v>
                </c:pt>
                <c:pt idx="2451">
                  <c:v>6.6</c:v>
                </c:pt>
                <c:pt idx="2452">
                  <c:v>6.4</c:v>
                </c:pt>
                <c:pt idx="2453">
                  <c:v>2.8</c:v>
                </c:pt>
                <c:pt idx="2454">
                  <c:v>5.4</c:v>
                </c:pt>
                <c:pt idx="2455">
                  <c:v>5</c:v>
                </c:pt>
                <c:pt idx="2456">
                  <c:v>5.0999999999999996</c:v>
                </c:pt>
                <c:pt idx="2457">
                  <c:v>8</c:v>
                </c:pt>
                <c:pt idx="2458">
                  <c:v>5.9</c:v>
                </c:pt>
                <c:pt idx="2459">
                  <c:v>8.1999999999999993</c:v>
                </c:pt>
                <c:pt idx="2460">
                  <c:v>7</c:v>
                </c:pt>
                <c:pt idx="2461">
                  <c:v>6.6</c:v>
                </c:pt>
                <c:pt idx="2462">
                  <c:v>6.7</c:v>
                </c:pt>
                <c:pt idx="2463">
                  <c:v>5.5</c:v>
                </c:pt>
                <c:pt idx="2464">
                  <c:v>4.9000000000000004</c:v>
                </c:pt>
                <c:pt idx="2465">
                  <c:v>6.9</c:v>
                </c:pt>
                <c:pt idx="2466">
                  <c:v>5.6</c:v>
                </c:pt>
                <c:pt idx="2467">
                  <c:v>8</c:v>
                </c:pt>
                <c:pt idx="2468">
                  <c:v>5.3</c:v>
                </c:pt>
                <c:pt idx="2469">
                  <c:v>6.2</c:v>
                </c:pt>
                <c:pt idx="2470">
                  <c:v>5.3</c:v>
                </c:pt>
                <c:pt idx="2471">
                  <c:v>6.6</c:v>
                </c:pt>
                <c:pt idx="2472">
                  <c:v>7.2</c:v>
                </c:pt>
                <c:pt idx="2473">
                  <c:v>4.5999999999999996</c:v>
                </c:pt>
                <c:pt idx="2474">
                  <c:v>7.5</c:v>
                </c:pt>
                <c:pt idx="2475">
                  <c:v>6.5</c:v>
                </c:pt>
                <c:pt idx="2476">
                  <c:v>7.6</c:v>
                </c:pt>
                <c:pt idx="2477">
                  <c:v>6.2</c:v>
                </c:pt>
                <c:pt idx="2478">
                  <c:v>8</c:v>
                </c:pt>
                <c:pt idx="2479">
                  <c:v>6.3</c:v>
                </c:pt>
                <c:pt idx="2480">
                  <c:v>7.2</c:v>
                </c:pt>
                <c:pt idx="2481">
                  <c:v>6.7</c:v>
                </c:pt>
                <c:pt idx="2482">
                  <c:v>5.3</c:v>
                </c:pt>
                <c:pt idx="2483">
                  <c:v>6.3</c:v>
                </c:pt>
                <c:pt idx="2484">
                  <c:v>6.5</c:v>
                </c:pt>
                <c:pt idx="2485">
                  <c:v>8.3000000000000007</c:v>
                </c:pt>
                <c:pt idx="2486">
                  <c:v>7.2</c:v>
                </c:pt>
                <c:pt idx="2487">
                  <c:v>6.8</c:v>
                </c:pt>
                <c:pt idx="2488">
                  <c:v>6.4</c:v>
                </c:pt>
                <c:pt idx="2489">
                  <c:v>6.9</c:v>
                </c:pt>
                <c:pt idx="2490">
                  <c:v>6.2</c:v>
                </c:pt>
                <c:pt idx="2491">
                  <c:v>6.1</c:v>
                </c:pt>
                <c:pt idx="2492">
                  <c:v>5.0999999999999996</c:v>
                </c:pt>
                <c:pt idx="2493">
                  <c:v>4.5</c:v>
                </c:pt>
                <c:pt idx="2494">
                  <c:v>5.9</c:v>
                </c:pt>
                <c:pt idx="2495">
                  <c:v>8.1</c:v>
                </c:pt>
                <c:pt idx="2496">
                  <c:v>5.7</c:v>
                </c:pt>
                <c:pt idx="2497">
                  <c:v>6.8</c:v>
                </c:pt>
                <c:pt idx="2498">
                  <c:v>7.5</c:v>
                </c:pt>
                <c:pt idx="2499">
                  <c:v>8.3000000000000007</c:v>
                </c:pt>
                <c:pt idx="2500">
                  <c:v>7.4</c:v>
                </c:pt>
                <c:pt idx="2501">
                  <c:v>8</c:v>
                </c:pt>
                <c:pt idx="2502">
                  <c:v>6.9</c:v>
                </c:pt>
                <c:pt idx="2503">
                  <c:v>6.9</c:v>
                </c:pt>
                <c:pt idx="2504">
                  <c:v>5.5</c:v>
                </c:pt>
                <c:pt idx="2505">
                  <c:v>7.2</c:v>
                </c:pt>
                <c:pt idx="2506">
                  <c:v>6.9</c:v>
                </c:pt>
                <c:pt idx="2507">
                  <c:v>5.5</c:v>
                </c:pt>
                <c:pt idx="2508">
                  <c:v>5.9</c:v>
                </c:pt>
                <c:pt idx="2509">
                  <c:v>5.2</c:v>
                </c:pt>
                <c:pt idx="2510">
                  <c:v>7.1</c:v>
                </c:pt>
                <c:pt idx="2511">
                  <c:v>5.5</c:v>
                </c:pt>
                <c:pt idx="2512">
                  <c:v>7.7</c:v>
                </c:pt>
                <c:pt idx="2513">
                  <c:v>6.7</c:v>
                </c:pt>
                <c:pt idx="2514">
                  <c:v>5</c:v>
                </c:pt>
                <c:pt idx="2515">
                  <c:v>6.4</c:v>
                </c:pt>
                <c:pt idx="2516">
                  <c:v>6.6</c:v>
                </c:pt>
                <c:pt idx="2517">
                  <c:v>5.9</c:v>
                </c:pt>
                <c:pt idx="2518">
                  <c:v>5.7</c:v>
                </c:pt>
                <c:pt idx="2519">
                  <c:v>4.5</c:v>
                </c:pt>
                <c:pt idx="2520">
                  <c:v>5</c:v>
                </c:pt>
                <c:pt idx="2521">
                  <c:v>4.5999999999999996</c:v>
                </c:pt>
                <c:pt idx="2522">
                  <c:v>6.5</c:v>
                </c:pt>
                <c:pt idx="2523">
                  <c:v>4.9000000000000004</c:v>
                </c:pt>
                <c:pt idx="2524">
                  <c:v>6</c:v>
                </c:pt>
                <c:pt idx="2525">
                  <c:v>6.9</c:v>
                </c:pt>
                <c:pt idx="2526">
                  <c:v>5.7</c:v>
                </c:pt>
                <c:pt idx="2527">
                  <c:v>6.9</c:v>
                </c:pt>
                <c:pt idx="2528">
                  <c:v>4.4000000000000004</c:v>
                </c:pt>
                <c:pt idx="2529">
                  <c:v>5.4</c:v>
                </c:pt>
                <c:pt idx="2530">
                  <c:v>7</c:v>
                </c:pt>
                <c:pt idx="2531">
                  <c:v>5.4</c:v>
                </c:pt>
                <c:pt idx="2532">
                  <c:v>5.4</c:v>
                </c:pt>
                <c:pt idx="2533">
                  <c:v>7.6</c:v>
                </c:pt>
                <c:pt idx="2534">
                  <c:v>5.9</c:v>
                </c:pt>
                <c:pt idx="2535">
                  <c:v>6.6</c:v>
                </c:pt>
                <c:pt idx="2536">
                  <c:v>6.7</c:v>
                </c:pt>
                <c:pt idx="2537">
                  <c:v>3.9</c:v>
                </c:pt>
                <c:pt idx="2538">
                  <c:v>5.7</c:v>
                </c:pt>
                <c:pt idx="2539">
                  <c:v>6.5</c:v>
                </c:pt>
                <c:pt idx="2540">
                  <c:v>6.8</c:v>
                </c:pt>
                <c:pt idx="2541">
                  <c:v>7.3</c:v>
                </c:pt>
                <c:pt idx="2542">
                  <c:v>7</c:v>
                </c:pt>
                <c:pt idx="2543">
                  <c:v>6.5</c:v>
                </c:pt>
                <c:pt idx="2544">
                  <c:v>7.7</c:v>
                </c:pt>
                <c:pt idx="2545">
                  <c:v>7.7</c:v>
                </c:pt>
                <c:pt idx="2546">
                  <c:v>5.9</c:v>
                </c:pt>
                <c:pt idx="2547">
                  <c:v>6.8</c:v>
                </c:pt>
                <c:pt idx="2548">
                  <c:v>7.4</c:v>
                </c:pt>
                <c:pt idx="2549">
                  <c:v>5.0999999999999996</c:v>
                </c:pt>
                <c:pt idx="2550">
                  <c:v>7.4</c:v>
                </c:pt>
                <c:pt idx="2551">
                  <c:v>7.2</c:v>
                </c:pt>
                <c:pt idx="2552">
                  <c:v>8.3000000000000007</c:v>
                </c:pt>
                <c:pt idx="2553">
                  <c:v>8.1</c:v>
                </c:pt>
                <c:pt idx="2554">
                  <c:v>7.3</c:v>
                </c:pt>
                <c:pt idx="2555">
                  <c:v>3.6</c:v>
                </c:pt>
                <c:pt idx="2556">
                  <c:v>1.6</c:v>
                </c:pt>
                <c:pt idx="2557">
                  <c:v>8</c:v>
                </c:pt>
                <c:pt idx="2558">
                  <c:v>6.2</c:v>
                </c:pt>
                <c:pt idx="2559">
                  <c:v>9</c:v>
                </c:pt>
                <c:pt idx="2560">
                  <c:v>6.1</c:v>
                </c:pt>
                <c:pt idx="2561">
                  <c:v>5.7</c:v>
                </c:pt>
                <c:pt idx="2562">
                  <c:v>6.8</c:v>
                </c:pt>
                <c:pt idx="2563">
                  <c:v>5.5</c:v>
                </c:pt>
                <c:pt idx="2564">
                  <c:v>6.8</c:v>
                </c:pt>
                <c:pt idx="2565">
                  <c:v>7.3</c:v>
                </c:pt>
                <c:pt idx="2566">
                  <c:v>6.1</c:v>
                </c:pt>
                <c:pt idx="2567">
                  <c:v>7.2</c:v>
                </c:pt>
                <c:pt idx="2568">
                  <c:v>5.9</c:v>
                </c:pt>
                <c:pt idx="2569">
                  <c:v>6.1</c:v>
                </c:pt>
                <c:pt idx="2570">
                  <c:v>6.8</c:v>
                </c:pt>
                <c:pt idx="2571">
                  <c:v>7.7</c:v>
                </c:pt>
                <c:pt idx="2572">
                  <c:v>4.9000000000000004</c:v>
                </c:pt>
                <c:pt idx="2573">
                  <c:v>6.1</c:v>
                </c:pt>
                <c:pt idx="2574">
                  <c:v>2.5</c:v>
                </c:pt>
                <c:pt idx="2575">
                  <c:v>6.1</c:v>
                </c:pt>
                <c:pt idx="2576">
                  <c:v>5.9</c:v>
                </c:pt>
                <c:pt idx="2577">
                  <c:v>5.7</c:v>
                </c:pt>
                <c:pt idx="2578">
                  <c:v>5.6</c:v>
                </c:pt>
                <c:pt idx="2579">
                  <c:v>7.2</c:v>
                </c:pt>
                <c:pt idx="2580">
                  <c:v>7.7</c:v>
                </c:pt>
                <c:pt idx="2581">
                  <c:v>7.8</c:v>
                </c:pt>
                <c:pt idx="2582">
                  <c:v>6.1</c:v>
                </c:pt>
                <c:pt idx="2583">
                  <c:v>5.8</c:v>
                </c:pt>
                <c:pt idx="2584">
                  <c:v>6.5</c:v>
                </c:pt>
                <c:pt idx="2585">
                  <c:v>7.9</c:v>
                </c:pt>
                <c:pt idx="2586">
                  <c:v>6.3</c:v>
                </c:pt>
                <c:pt idx="2587">
                  <c:v>3.8</c:v>
                </c:pt>
                <c:pt idx="2588">
                  <c:v>8.3000000000000007</c:v>
                </c:pt>
                <c:pt idx="2589">
                  <c:v>6.4</c:v>
                </c:pt>
                <c:pt idx="2590">
                  <c:v>6.7</c:v>
                </c:pt>
                <c:pt idx="2591">
                  <c:v>6.1</c:v>
                </c:pt>
                <c:pt idx="2592">
                  <c:v>6</c:v>
                </c:pt>
                <c:pt idx="2593">
                  <c:v>5.8</c:v>
                </c:pt>
                <c:pt idx="2594">
                  <c:v>5.6</c:v>
                </c:pt>
                <c:pt idx="2595">
                  <c:v>6.1</c:v>
                </c:pt>
                <c:pt idx="2596">
                  <c:v>5.9</c:v>
                </c:pt>
                <c:pt idx="2597">
                  <c:v>7.3</c:v>
                </c:pt>
                <c:pt idx="2598">
                  <c:v>6.8</c:v>
                </c:pt>
                <c:pt idx="2599">
                  <c:v>5.7</c:v>
                </c:pt>
                <c:pt idx="2600">
                  <c:v>7.3</c:v>
                </c:pt>
                <c:pt idx="2601">
                  <c:v>6.3</c:v>
                </c:pt>
                <c:pt idx="2602">
                  <c:v>5.9</c:v>
                </c:pt>
                <c:pt idx="2603">
                  <c:v>7.1</c:v>
                </c:pt>
                <c:pt idx="2604">
                  <c:v>7.1</c:v>
                </c:pt>
                <c:pt idx="2605">
                  <c:v>8</c:v>
                </c:pt>
                <c:pt idx="2606">
                  <c:v>5.0999999999999996</c:v>
                </c:pt>
                <c:pt idx="2607">
                  <c:v>7.1</c:v>
                </c:pt>
                <c:pt idx="2608">
                  <c:v>6.5</c:v>
                </c:pt>
                <c:pt idx="2609">
                  <c:v>4.5</c:v>
                </c:pt>
                <c:pt idx="2610">
                  <c:v>6.6</c:v>
                </c:pt>
                <c:pt idx="2611">
                  <c:v>4.3</c:v>
                </c:pt>
                <c:pt idx="2612">
                  <c:v>6.7</c:v>
                </c:pt>
                <c:pt idx="2613">
                  <c:v>5.4</c:v>
                </c:pt>
                <c:pt idx="2614">
                  <c:v>6.6</c:v>
                </c:pt>
                <c:pt idx="2615">
                  <c:v>7.3</c:v>
                </c:pt>
                <c:pt idx="2616">
                  <c:v>6.9</c:v>
                </c:pt>
                <c:pt idx="2617">
                  <c:v>8</c:v>
                </c:pt>
                <c:pt idx="2618">
                  <c:v>7.8</c:v>
                </c:pt>
                <c:pt idx="2619">
                  <c:v>6.1</c:v>
                </c:pt>
                <c:pt idx="2620">
                  <c:v>5.0999999999999996</c:v>
                </c:pt>
                <c:pt idx="2621">
                  <c:v>7.4</c:v>
                </c:pt>
                <c:pt idx="2622">
                  <c:v>7.8</c:v>
                </c:pt>
                <c:pt idx="2623">
                  <c:v>8</c:v>
                </c:pt>
                <c:pt idx="2624">
                  <c:v>6.7</c:v>
                </c:pt>
                <c:pt idx="2625">
                  <c:v>6.6</c:v>
                </c:pt>
                <c:pt idx="2626">
                  <c:v>6.4</c:v>
                </c:pt>
                <c:pt idx="2627">
                  <c:v>6.7</c:v>
                </c:pt>
                <c:pt idx="2628">
                  <c:v>6.2</c:v>
                </c:pt>
                <c:pt idx="2629">
                  <c:v>7.3</c:v>
                </c:pt>
                <c:pt idx="2630">
                  <c:v>8.1</c:v>
                </c:pt>
                <c:pt idx="2631">
                  <c:v>7</c:v>
                </c:pt>
                <c:pt idx="2632">
                  <c:v>8</c:v>
                </c:pt>
                <c:pt idx="2633">
                  <c:v>8</c:v>
                </c:pt>
                <c:pt idx="2634">
                  <c:v>7</c:v>
                </c:pt>
                <c:pt idx="2635">
                  <c:v>7.9</c:v>
                </c:pt>
                <c:pt idx="2636">
                  <c:v>5.9</c:v>
                </c:pt>
                <c:pt idx="2637">
                  <c:v>6.6</c:v>
                </c:pt>
                <c:pt idx="2638">
                  <c:v>6.3</c:v>
                </c:pt>
                <c:pt idx="2639">
                  <c:v>7.7</c:v>
                </c:pt>
                <c:pt idx="2640">
                  <c:v>6.9</c:v>
                </c:pt>
                <c:pt idx="2641">
                  <c:v>7.1</c:v>
                </c:pt>
                <c:pt idx="2642">
                  <c:v>7.4</c:v>
                </c:pt>
                <c:pt idx="2643">
                  <c:v>6.5</c:v>
                </c:pt>
                <c:pt idx="2644">
                  <c:v>6.5</c:v>
                </c:pt>
                <c:pt idx="2645">
                  <c:v>6.8</c:v>
                </c:pt>
                <c:pt idx="2646">
                  <c:v>7.5</c:v>
                </c:pt>
                <c:pt idx="2647">
                  <c:v>6.6</c:v>
                </c:pt>
                <c:pt idx="2648">
                  <c:v>7.1</c:v>
                </c:pt>
                <c:pt idx="2649">
                  <c:v>6.6</c:v>
                </c:pt>
                <c:pt idx="2650">
                  <c:v>7</c:v>
                </c:pt>
                <c:pt idx="2651">
                  <c:v>3.3</c:v>
                </c:pt>
                <c:pt idx="2652">
                  <c:v>6.7</c:v>
                </c:pt>
                <c:pt idx="2653">
                  <c:v>6.8</c:v>
                </c:pt>
                <c:pt idx="2654">
                  <c:v>6</c:v>
                </c:pt>
                <c:pt idx="2655">
                  <c:v>5.4</c:v>
                </c:pt>
                <c:pt idx="2656">
                  <c:v>4.3</c:v>
                </c:pt>
                <c:pt idx="2657">
                  <c:v>6.2</c:v>
                </c:pt>
                <c:pt idx="2658">
                  <c:v>7.7</c:v>
                </c:pt>
                <c:pt idx="2659">
                  <c:v>8</c:v>
                </c:pt>
                <c:pt idx="2660">
                  <c:v>7.4</c:v>
                </c:pt>
                <c:pt idx="2661">
                  <c:v>5.9</c:v>
                </c:pt>
                <c:pt idx="2662">
                  <c:v>7.8</c:v>
                </c:pt>
                <c:pt idx="2663">
                  <c:v>7.4</c:v>
                </c:pt>
                <c:pt idx="2664">
                  <c:v>6.5</c:v>
                </c:pt>
                <c:pt idx="2665">
                  <c:v>7</c:v>
                </c:pt>
                <c:pt idx="2666">
                  <c:v>7.6</c:v>
                </c:pt>
                <c:pt idx="2667">
                  <c:v>6.9</c:v>
                </c:pt>
                <c:pt idx="2668">
                  <c:v>5.3</c:v>
                </c:pt>
                <c:pt idx="2669">
                  <c:v>6.4</c:v>
                </c:pt>
                <c:pt idx="2670">
                  <c:v>7.8</c:v>
                </c:pt>
                <c:pt idx="2671">
                  <c:v>6.7</c:v>
                </c:pt>
                <c:pt idx="2672">
                  <c:v>5.3</c:v>
                </c:pt>
                <c:pt idx="2673">
                  <c:v>6.3</c:v>
                </c:pt>
                <c:pt idx="2674">
                  <c:v>7</c:v>
                </c:pt>
                <c:pt idx="2675">
                  <c:v>6.6</c:v>
                </c:pt>
                <c:pt idx="2676">
                  <c:v>8.4</c:v>
                </c:pt>
                <c:pt idx="2677">
                  <c:v>6</c:v>
                </c:pt>
                <c:pt idx="2678">
                  <c:v>5.4</c:v>
                </c:pt>
                <c:pt idx="2679">
                  <c:v>7.8</c:v>
                </c:pt>
                <c:pt idx="2680">
                  <c:v>7.6</c:v>
                </c:pt>
                <c:pt idx="2681">
                  <c:v>6.6</c:v>
                </c:pt>
                <c:pt idx="2682">
                  <c:v>6.4</c:v>
                </c:pt>
                <c:pt idx="2683">
                  <c:v>7</c:v>
                </c:pt>
                <c:pt idx="2684">
                  <c:v>5.7</c:v>
                </c:pt>
                <c:pt idx="2685">
                  <c:v>5.9</c:v>
                </c:pt>
                <c:pt idx="2686">
                  <c:v>6.3</c:v>
                </c:pt>
                <c:pt idx="2687">
                  <c:v>6.3</c:v>
                </c:pt>
                <c:pt idx="2688">
                  <c:v>6.2</c:v>
                </c:pt>
                <c:pt idx="2689">
                  <c:v>2.1</c:v>
                </c:pt>
                <c:pt idx="2690">
                  <c:v>5</c:v>
                </c:pt>
                <c:pt idx="2691">
                  <c:v>5.3</c:v>
                </c:pt>
                <c:pt idx="2692">
                  <c:v>7.1</c:v>
                </c:pt>
                <c:pt idx="2693">
                  <c:v>7</c:v>
                </c:pt>
                <c:pt idx="2694">
                  <c:v>7</c:v>
                </c:pt>
                <c:pt idx="2695">
                  <c:v>7.1</c:v>
                </c:pt>
                <c:pt idx="2696">
                  <c:v>7</c:v>
                </c:pt>
                <c:pt idx="2697">
                  <c:v>7.7</c:v>
                </c:pt>
                <c:pt idx="2698">
                  <c:v>7.1</c:v>
                </c:pt>
                <c:pt idx="2699">
                  <c:v>6.8</c:v>
                </c:pt>
                <c:pt idx="2700">
                  <c:v>7.5</c:v>
                </c:pt>
                <c:pt idx="2701">
                  <c:v>6.3</c:v>
                </c:pt>
                <c:pt idx="2702">
                  <c:v>7.3</c:v>
                </c:pt>
                <c:pt idx="2703">
                  <c:v>6.8</c:v>
                </c:pt>
                <c:pt idx="2704">
                  <c:v>7.2</c:v>
                </c:pt>
                <c:pt idx="2705">
                  <c:v>6.4</c:v>
                </c:pt>
                <c:pt idx="2706">
                  <c:v>6</c:v>
                </c:pt>
                <c:pt idx="2707">
                  <c:v>6.4</c:v>
                </c:pt>
                <c:pt idx="2708">
                  <c:v>7.5</c:v>
                </c:pt>
                <c:pt idx="2709">
                  <c:v>7.1</c:v>
                </c:pt>
                <c:pt idx="2710">
                  <c:v>4.5999999999999996</c:v>
                </c:pt>
                <c:pt idx="2711">
                  <c:v>7.7</c:v>
                </c:pt>
                <c:pt idx="2712">
                  <c:v>6.7</c:v>
                </c:pt>
                <c:pt idx="2713">
                  <c:v>5.6</c:v>
                </c:pt>
                <c:pt idx="2714">
                  <c:v>7.5</c:v>
                </c:pt>
                <c:pt idx="2715">
                  <c:v>5.8</c:v>
                </c:pt>
                <c:pt idx="2716">
                  <c:v>8.3000000000000007</c:v>
                </c:pt>
                <c:pt idx="2717">
                  <c:v>6.6</c:v>
                </c:pt>
                <c:pt idx="2718">
                  <c:v>7.2</c:v>
                </c:pt>
                <c:pt idx="2719">
                  <c:v>8.6999999999999993</c:v>
                </c:pt>
                <c:pt idx="2720">
                  <c:v>6</c:v>
                </c:pt>
                <c:pt idx="2721">
                  <c:v>8</c:v>
                </c:pt>
                <c:pt idx="2722">
                  <c:v>4.5</c:v>
                </c:pt>
                <c:pt idx="2723">
                  <c:v>7.9</c:v>
                </c:pt>
                <c:pt idx="2724">
                  <c:v>7.5</c:v>
                </c:pt>
                <c:pt idx="2725">
                  <c:v>6.8</c:v>
                </c:pt>
                <c:pt idx="2726">
                  <c:v>7.2</c:v>
                </c:pt>
                <c:pt idx="2727">
                  <c:v>7.1</c:v>
                </c:pt>
                <c:pt idx="2728">
                  <c:v>7.4</c:v>
                </c:pt>
                <c:pt idx="2729">
                  <c:v>7.6</c:v>
                </c:pt>
                <c:pt idx="2730">
                  <c:v>6.9</c:v>
                </c:pt>
                <c:pt idx="2731">
                  <c:v>6</c:v>
                </c:pt>
                <c:pt idx="2732">
                  <c:v>7.3</c:v>
                </c:pt>
                <c:pt idx="2733">
                  <c:v>4.5999999999999996</c:v>
                </c:pt>
                <c:pt idx="2734">
                  <c:v>6</c:v>
                </c:pt>
                <c:pt idx="2735">
                  <c:v>5.5</c:v>
                </c:pt>
                <c:pt idx="2736">
                  <c:v>7.5</c:v>
                </c:pt>
                <c:pt idx="2737">
                  <c:v>6.3</c:v>
                </c:pt>
                <c:pt idx="2738">
                  <c:v>5.0999999999999996</c:v>
                </c:pt>
                <c:pt idx="2739">
                  <c:v>6.8</c:v>
                </c:pt>
                <c:pt idx="2740">
                  <c:v>5.3</c:v>
                </c:pt>
                <c:pt idx="2741">
                  <c:v>7.3</c:v>
                </c:pt>
                <c:pt idx="2742">
                  <c:v>7.3</c:v>
                </c:pt>
                <c:pt idx="2743">
                  <c:v>7.1</c:v>
                </c:pt>
                <c:pt idx="2744">
                  <c:v>7.6</c:v>
                </c:pt>
                <c:pt idx="2745">
                  <c:v>5.3</c:v>
                </c:pt>
                <c:pt idx="2746">
                  <c:v>7.8</c:v>
                </c:pt>
                <c:pt idx="2747">
                  <c:v>7.7</c:v>
                </c:pt>
                <c:pt idx="2748">
                  <c:v>7.7</c:v>
                </c:pt>
                <c:pt idx="2749">
                  <c:v>5.4</c:v>
                </c:pt>
                <c:pt idx="2750">
                  <c:v>6.2</c:v>
                </c:pt>
                <c:pt idx="2751">
                  <c:v>7.4</c:v>
                </c:pt>
                <c:pt idx="2752">
                  <c:v>6.2</c:v>
                </c:pt>
                <c:pt idx="2753">
                  <c:v>5.0999999999999996</c:v>
                </c:pt>
                <c:pt idx="2754">
                  <c:v>6.8</c:v>
                </c:pt>
                <c:pt idx="2755">
                  <c:v>7.4</c:v>
                </c:pt>
                <c:pt idx="2756">
                  <c:v>5.8</c:v>
                </c:pt>
                <c:pt idx="2757">
                  <c:v>6.4</c:v>
                </c:pt>
                <c:pt idx="2758">
                  <c:v>6</c:v>
                </c:pt>
                <c:pt idx="2759">
                  <c:v>6.9</c:v>
                </c:pt>
                <c:pt idx="2760">
                  <c:v>5.5</c:v>
                </c:pt>
                <c:pt idx="2761">
                  <c:v>5.4</c:v>
                </c:pt>
                <c:pt idx="2762">
                  <c:v>8.3000000000000007</c:v>
                </c:pt>
                <c:pt idx="2763">
                  <c:v>7.9</c:v>
                </c:pt>
                <c:pt idx="2764">
                  <c:v>6.5</c:v>
                </c:pt>
                <c:pt idx="2765">
                  <c:v>6.4</c:v>
                </c:pt>
                <c:pt idx="2766">
                  <c:v>6.6</c:v>
                </c:pt>
                <c:pt idx="2767">
                  <c:v>8.3000000000000007</c:v>
                </c:pt>
                <c:pt idx="2768">
                  <c:v>6.2</c:v>
                </c:pt>
                <c:pt idx="2769">
                  <c:v>6.9</c:v>
                </c:pt>
                <c:pt idx="2770">
                  <c:v>5.9</c:v>
                </c:pt>
                <c:pt idx="2771">
                  <c:v>6.1</c:v>
                </c:pt>
                <c:pt idx="2772">
                  <c:v>5.8</c:v>
                </c:pt>
                <c:pt idx="2773">
                  <c:v>7.3</c:v>
                </c:pt>
                <c:pt idx="2774">
                  <c:v>5.9</c:v>
                </c:pt>
                <c:pt idx="2775">
                  <c:v>5.5</c:v>
                </c:pt>
                <c:pt idx="2776">
                  <c:v>5</c:v>
                </c:pt>
                <c:pt idx="2777">
                  <c:v>7</c:v>
                </c:pt>
                <c:pt idx="2778">
                  <c:v>6.4</c:v>
                </c:pt>
                <c:pt idx="2779">
                  <c:v>5.9</c:v>
                </c:pt>
                <c:pt idx="2780">
                  <c:v>7</c:v>
                </c:pt>
                <c:pt idx="2781">
                  <c:v>6.1</c:v>
                </c:pt>
                <c:pt idx="2782">
                  <c:v>6.9</c:v>
                </c:pt>
                <c:pt idx="2783">
                  <c:v>7.5</c:v>
                </c:pt>
                <c:pt idx="2784">
                  <c:v>7.3</c:v>
                </c:pt>
                <c:pt idx="2785">
                  <c:v>6.5</c:v>
                </c:pt>
                <c:pt idx="2786">
                  <c:v>6.2</c:v>
                </c:pt>
                <c:pt idx="2787">
                  <c:v>6</c:v>
                </c:pt>
                <c:pt idx="2788">
                  <c:v>6.3</c:v>
                </c:pt>
                <c:pt idx="2789">
                  <c:v>5.8</c:v>
                </c:pt>
                <c:pt idx="2790">
                  <c:v>6.1</c:v>
                </c:pt>
                <c:pt idx="2791">
                  <c:v>6.9</c:v>
                </c:pt>
                <c:pt idx="2792">
                  <c:v>8.3000000000000007</c:v>
                </c:pt>
                <c:pt idx="2793">
                  <c:v>5.4</c:v>
                </c:pt>
                <c:pt idx="2794">
                  <c:v>6.7</c:v>
                </c:pt>
                <c:pt idx="2795">
                  <c:v>7.4</c:v>
                </c:pt>
                <c:pt idx="2796">
                  <c:v>5.6</c:v>
                </c:pt>
                <c:pt idx="2797">
                  <c:v>6.5</c:v>
                </c:pt>
                <c:pt idx="2798">
                  <c:v>6.5</c:v>
                </c:pt>
                <c:pt idx="2799">
                  <c:v>5.8</c:v>
                </c:pt>
                <c:pt idx="2800">
                  <c:v>5</c:v>
                </c:pt>
                <c:pt idx="2801">
                  <c:v>5.5</c:v>
                </c:pt>
                <c:pt idx="2802">
                  <c:v>6.5</c:v>
                </c:pt>
                <c:pt idx="2803">
                  <c:v>7.2</c:v>
                </c:pt>
                <c:pt idx="2804">
                  <c:v>5.2</c:v>
                </c:pt>
                <c:pt idx="2805">
                  <c:v>5.7</c:v>
                </c:pt>
                <c:pt idx="2806">
                  <c:v>4.7</c:v>
                </c:pt>
                <c:pt idx="2807">
                  <c:v>5.9</c:v>
                </c:pt>
                <c:pt idx="2808">
                  <c:v>6.8</c:v>
                </c:pt>
                <c:pt idx="2809">
                  <c:v>5.9</c:v>
                </c:pt>
                <c:pt idx="2810">
                  <c:v>7.7</c:v>
                </c:pt>
                <c:pt idx="2811">
                  <c:v>4.4000000000000004</c:v>
                </c:pt>
                <c:pt idx="2812">
                  <c:v>6.6</c:v>
                </c:pt>
                <c:pt idx="2813">
                  <c:v>6.7</c:v>
                </c:pt>
                <c:pt idx="2814">
                  <c:v>5.5</c:v>
                </c:pt>
                <c:pt idx="2815">
                  <c:v>6.5</c:v>
                </c:pt>
                <c:pt idx="2816">
                  <c:v>6.2</c:v>
                </c:pt>
                <c:pt idx="2817">
                  <c:v>7.1</c:v>
                </c:pt>
                <c:pt idx="2818">
                  <c:v>6.1</c:v>
                </c:pt>
                <c:pt idx="2819">
                  <c:v>6</c:v>
                </c:pt>
                <c:pt idx="2820">
                  <c:v>7.4</c:v>
                </c:pt>
                <c:pt idx="2821">
                  <c:v>5.9</c:v>
                </c:pt>
                <c:pt idx="2822">
                  <c:v>4.0999999999999996</c:v>
                </c:pt>
                <c:pt idx="2823">
                  <c:v>5.9</c:v>
                </c:pt>
                <c:pt idx="2824">
                  <c:v>7</c:v>
                </c:pt>
                <c:pt idx="2825">
                  <c:v>6.8</c:v>
                </c:pt>
                <c:pt idx="2826">
                  <c:v>7.4</c:v>
                </c:pt>
                <c:pt idx="2827">
                  <c:v>7.1</c:v>
                </c:pt>
                <c:pt idx="2828">
                  <c:v>7</c:v>
                </c:pt>
                <c:pt idx="2829">
                  <c:v>5.8</c:v>
                </c:pt>
                <c:pt idx="2830">
                  <c:v>7.8</c:v>
                </c:pt>
                <c:pt idx="2831">
                  <c:v>6.5</c:v>
                </c:pt>
                <c:pt idx="2832">
                  <c:v>7</c:v>
                </c:pt>
                <c:pt idx="2833">
                  <c:v>6.3</c:v>
                </c:pt>
                <c:pt idx="2834">
                  <c:v>5.3</c:v>
                </c:pt>
                <c:pt idx="2835">
                  <c:v>5.5</c:v>
                </c:pt>
                <c:pt idx="2836">
                  <c:v>7.4</c:v>
                </c:pt>
                <c:pt idx="2837">
                  <c:v>4.3</c:v>
                </c:pt>
                <c:pt idx="2838">
                  <c:v>6</c:v>
                </c:pt>
                <c:pt idx="2839">
                  <c:v>5.2</c:v>
                </c:pt>
                <c:pt idx="2840">
                  <c:v>6.7</c:v>
                </c:pt>
                <c:pt idx="2841">
                  <c:v>8.6</c:v>
                </c:pt>
                <c:pt idx="2842">
                  <c:v>6.1</c:v>
                </c:pt>
                <c:pt idx="2843">
                  <c:v>5.8</c:v>
                </c:pt>
                <c:pt idx="2844">
                  <c:v>7.7</c:v>
                </c:pt>
                <c:pt idx="2845">
                  <c:v>8</c:v>
                </c:pt>
                <c:pt idx="2846">
                  <c:v>5.6</c:v>
                </c:pt>
                <c:pt idx="2847">
                  <c:v>6.7</c:v>
                </c:pt>
                <c:pt idx="2848">
                  <c:v>6.6</c:v>
                </c:pt>
                <c:pt idx="2849">
                  <c:v>4.0999999999999996</c:v>
                </c:pt>
                <c:pt idx="2850">
                  <c:v>7.3</c:v>
                </c:pt>
                <c:pt idx="2851">
                  <c:v>7.1</c:v>
                </c:pt>
                <c:pt idx="2852">
                  <c:v>6.5</c:v>
                </c:pt>
                <c:pt idx="2853">
                  <c:v>7</c:v>
                </c:pt>
                <c:pt idx="2854">
                  <c:v>5.5</c:v>
                </c:pt>
                <c:pt idx="2855">
                  <c:v>6.6</c:v>
                </c:pt>
                <c:pt idx="2856">
                  <c:v>7.1</c:v>
                </c:pt>
                <c:pt idx="2857">
                  <c:v>7.9</c:v>
                </c:pt>
                <c:pt idx="2858">
                  <c:v>7.1</c:v>
                </c:pt>
                <c:pt idx="2859">
                  <c:v>5.6</c:v>
                </c:pt>
                <c:pt idx="2860">
                  <c:v>7.3</c:v>
                </c:pt>
                <c:pt idx="2861">
                  <c:v>3.3</c:v>
                </c:pt>
                <c:pt idx="2862">
                  <c:v>6.5</c:v>
                </c:pt>
                <c:pt idx="2863">
                  <c:v>4.8</c:v>
                </c:pt>
                <c:pt idx="2864">
                  <c:v>5.2</c:v>
                </c:pt>
                <c:pt idx="2865">
                  <c:v>6.3</c:v>
                </c:pt>
                <c:pt idx="2866">
                  <c:v>7.2</c:v>
                </c:pt>
                <c:pt idx="2867">
                  <c:v>6.8</c:v>
                </c:pt>
                <c:pt idx="2868">
                  <c:v>5.7</c:v>
                </c:pt>
                <c:pt idx="2869">
                  <c:v>7.2</c:v>
                </c:pt>
                <c:pt idx="2870">
                  <c:v>6.9</c:v>
                </c:pt>
                <c:pt idx="2871">
                  <c:v>6.2</c:v>
                </c:pt>
                <c:pt idx="2872">
                  <c:v>6.7</c:v>
                </c:pt>
                <c:pt idx="2873">
                  <c:v>6.5</c:v>
                </c:pt>
                <c:pt idx="2874">
                  <c:v>7.2</c:v>
                </c:pt>
                <c:pt idx="2875">
                  <c:v>5.3</c:v>
                </c:pt>
                <c:pt idx="2876">
                  <c:v>6.7</c:v>
                </c:pt>
                <c:pt idx="2877">
                  <c:v>3.6</c:v>
                </c:pt>
                <c:pt idx="2878">
                  <c:v>5.7</c:v>
                </c:pt>
                <c:pt idx="2879">
                  <c:v>7.3</c:v>
                </c:pt>
                <c:pt idx="2880">
                  <c:v>5</c:v>
                </c:pt>
                <c:pt idx="2881">
                  <c:v>6.6</c:v>
                </c:pt>
                <c:pt idx="2882">
                  <c:v>7.3</c:v>
                </c:pt>
                <c:pt idx="2883">
                  <c:v>6.2</c:v>
                </c:pt>
                <c:pt idx="2884">
                  <c:v>6.6</c:v>
                </c:pt>
                <c:pt idx="2885">
                  <c:v>6.3</c:v>
                </c:pt>
                <c:pt idx="2886">
                  <c:v>3.3</c:v>
                </c:pt>
                <c:pt idx="2887">
                  <c:v>6.2</c:v>
                </c:pt>
                <c:pt idx="2888">
                  <c:v>3.5</c:v>
                </c:pt>
                <c:pt idx="2889">
                  <c:v>5.5</c:v>
                </c:pt>
                <c:pt idx="2890">
                  <c:v>5.9</c:v>
                </c:pt>
                <c:pt idx="2891">
                  <c:v>4.7</c:v>
                </c:pt>
                <c:pt idx="2892">
                  <c:v>3.9</c:v>
                </c:pt>
                <c:pt idx="2893">
                  <c:v>6.1</c:v>
                </c:pt>
                <c:pt idx="2894">
                  <c:v>6.7</c:v>
                </c:pt>
                <c:pt idx="2895">
                  <c:v>7.3</c:v>
                </c:pt>
                <c:pt idx="2896">
                  <c:v>6.7</c:v>
                </c:pt>
                <c:pt idx="2897">
                  <c:v>6.1</c:v>
                </c:pt>
                <c:pt idx="2898">
                  <c:v>6.9</c:v>
                </c:pt>
                <c:pt idx="2899">
                  <c:v>7.9</c:v>
                </c:pt>
                <c:pt idx="2900">
                  <c:v>4.5</c:v>
                </c:pt>
                <c:pt idx="2901">
                  <c:v>7.6</c:v>
                </c:pt>
                <c:pt idx="2902">
                  <c:v>7.5</c:v>
                </c:pt>
                <c:pt idx="2903">
                  <c:v>7.1</c:v>
                </c:pt>
                <c:pt idx="2904">
                  <c:v>6.9</c:v>
                </c:pt>
                <c:pt idx="2905">
                  <c:v>8.5</c:v>
                </c:pt>
                <c:pt idx="2906">
                  <c:v>7.5</c:v>
                </c:pt>
                <c:pt idx="2907">
                  <c:v>6.6</c:v>
                </c:pt>
                <c:pt idx="2908">
                  <c:v>8</c:v>
                </c:pt>
                <c:pt idx="2909">
                  <c:v>7</c:v>
                </c:pt>
                <c:pt idx="2910">
                  <c:v>6.8</c:v>
                </c:pt>
                <c:pt idx="2911">
                  <c:v>6.7</c:v>
                </c:pt>
                <c:pt idx="2912">
                  <c:v>6.5</c:v>
                </c:pt>
                <c:pt idx="2913">
                  <c:v>8</c:v>
                </c:pt>
                <c:pt idx="2914">
                  <c:v>6.5</c:v>
                </c:pt>
                <c:pt idx="2915">
                  <c:v>4.9000000000000004</c:v>
                </c:pt>
                <c:pt idx="2916">
                  <c:v>7.1</c:v>
                </c:pt>
                <c:pt idx="2917">
                  <c:v>7</c:v>
                </c:pt>
                <c:pt idx="2918">
                  <c:v>7</c:v>
                </c:pt>
                <c:pt idx="2919">
                  <c:v>4.5</c:v>
                </c:pt>
                <c:pt idx="2920">
                  <c:v>7.7</c:v>
                </c:pt>
                <c:pt idx="2921">
                  <c:v>6.7</c:v>
                </c:pt>
                <c:pt idx="2922">
                  <c:v>7</c:v>
                </c:pt>
                <c:pt idx="2923">
                  <c:v>6.5</c:v>
                </c:pt>
                <c:pt idx="2924">
                  <c:v>6.2</c:v>
                </c:pt>
                <c:pt idx="2925">
                  <c:v>5.7</c:v>
                </c:pt>
                <c:pt idx="2926">
                  <c:v>6.4</c:v>
                </c:pt>
                <c:pt idx="2927">
                  <c:v>5.4</c:v>
                </c:pt>
                <c:pt idx="2928">
                  <c:v>6.6</c:v>
                </c:pt>
                <c:pt idx="2929">
                  <c:v>6.1</c:v>
                </c:pt>
                <c:pt idx="2930">
                  <c:v>7.6</c:v>
                </c:pt>
                <c:pt idx="2931">
                  <c:v>6.2</c:v>
                </c:pt>
                <c:pt idx="2932">
                  <c:v>6.6</c:v>
                </c:pt>
                <c:pt idx="2933">
                  <c:v>7.3</c:v>
                </c:pt>
                <c:pt idx="2934">
                  <c:v>4.2</c:v>
                </c:pt>
                <c:pt idx="2935">
                  <c:v>6.5</c:v>
                </c:pt>
                <c:pt idx="2936">
                  <c:v>6.5</c:v>
                </c:pt>
                <c:pt idx="2937">
                  <c:v>5.7</c:v>
                </c:pt>
                <c:pt idx="2938">
                  <c:v>7.3</c:v>
                </c:pt>
                <c:pt idx="2939">
                  <c:v>6.9</c:v>
                </c:pt>
                <c:pt idx="2940">
                  <c:v>5</c:v>
                </c:pt>
                <c:pt idx="2941">
                  <c:v>7.3</c:v>
                </c:pt>
                <c:pt idx="2942">
                  <c:v>6.5</c:v>
                </c:pt>
                <c:pt idx="2943">
                  <c:v>2.1</c:v>
                </c:pt>
                <c:pt idx="2944">
                  <c:v>7</c:v>
                </c:pt>
                <c:pt idx="2945">
                  <c:v>8</c:v>
                </c:pt>
                <c:pt idx="2946">
                  <c:v>6.5</c:v>
                </c:pt>
                <c:pt idx="2947">
                  <c:v>7.1</c:v>
                </c:pt>
                <c:pt idx="2948">
                  <c:v>7.2</c:v>
                </c:pt>
                <c:pt idx="2949">
                  <c:v>6.7</c:v>
                </c:pt>
                <c:pt idx="2950">
                  <c:v>8.9</c:v>
                </c:pt>
                <c:pt idx="2951">
                  <c:v>7.9</c:v>
                </c:pt>
                <c:pt idx="2952">
                  <c:v>5.6</c:v>
                </c:pt>
                <c:pt idx="2953">
                  <c:v>8</c:v>
                </c:pt>
                <c:pt idx="2954">
                  <c:v>6.2</c:v>
                </c:pt>
                <c:pt idx="2955">
                  <c:v>7.9</c:v>
                </c:pt>
                <c:pt idx="2956">
                  <c:v>8.1</c:v>
                </c:pt>
                <c:pt idx="2957">
                  <c:v>7.6</c:v>
                </c:pt>
                <c:pt idx="2958">
                  <c:v>3.5</c:v>
                </c:pt>
                <c:pt idx="2959">
                  <c:v>7.6</c:v>
                </c:pt>
                <c:pt idx="2960">
                  <c:v>6.5</c:v>
                </c:pt>
                <c:pt idx="2961">
                  <c:v>5.6</c:v>
                </c:pt>
                <c:pt idx="2962">
                  <c:v>7.7</c:v>
                </c:pt>
                <c:pt idx="2963">
                  <c:v>5.2</c:v>
                </c:pt>
                <c:pt idx="2964">
                  <c:v>6.1</c:v>
                </c:pt>
                <c:pt idx="2965">
                  <c:v>7.4</c:v>
                </c:pt>
                <c:pt idx="2966">
                  <c:v>6.8</c:v>
                </c:pt>
                <c:pt idx="2967">
                  <c:v>6.4</c:v>
                </c:pt>
                <c:pt idx="2968">
                  <c:v>5.7</c:v>
                </c:pt>
                <c:pt idx="2969">
                  <c:v>6.7</c:v>
                </c:pt>
                <c:pt idx="2970">
                  <c:v>5.6</c:v>
                </c:pt>
                <c:pt idx="2971">
                  <c:v>7</c:v>
                </c:pt>
                <c:pt idx="2972">
                  <c:v>7.6</c:v>
                </c:pt>
                <c:pt idx="2973">
                  <c:v>6.5</c:v>
                </c:pt>
                <c:pt idx="2974">
                  <c:v>6.3</c:v>
                </c:pt>
                <c:pt idx="2975">
                  <c:v>7.1</c:v>
                </c:pt>
                <c:pt idx="2976">
                  <c:v>7.1</c:v>
                </c:pt>
                <c:pt idx="2977">
                  <c:v>6.9</c:v>
                </c:pt>
                <c:pt idx="2978">
                  <c:v>5.4</c:v>
                </c:pt>
                <c:pt idx="2979">
                  <c:v>5.0999999999999996</c:v>
                </c:pt>
                <c:pt idx="2980">
                  <c:v>5.3</c:v>
                </c:pt>
                <c:pt idx="2981">
                  <c:v>7.3</c:v>
                </c:pt>
                <c:pt idx="2982">
                  <c:v>7.3</c:v>
                </c:pt>
                <c:pt idx="2983">
                  <c:v>7.1</c:v>
                </c:pt>
                <c:pt idx="2984">
                  <c:v>6</c:v>
                </c:pt>
                <c:pt idx="2985">
                  <c:v>6.6</c:v>
                </c:pt>
                <c:pt idx="2986">
                  <c:v>7.2</c:v>
                </c:pt>
                <c:pt idx="2987">
                  <c:v>7.2</c:v>
                </c:pt>
                <c:pt idx="2988">
                  <c:v>6.9</c:v>
                </c:pt>
                <c:pt idx="2989">
                  <c:v>6.8</c:v>
                </c:pt>
                <c:pt idx="2990">
                  <c:v>7.7</c:v>
                </c:pt>
                <c:pt idx="2991">
                  <c:v>7.4</c:v>
                </c:pt>
                <c:pt idx="2992">
                  <c:v>6.5</c:v>
                </c:pt>
                <c:pt idx="2993">
                  <c:v>6.4</c:v>
                </c:pt>
                <c:pt idx="2994">
                  <c:v>5.6</c:v>
                </c:pt>
                <c:pt idx="2995">
                  <c:v>6.8</c:v>
                </c:pt>
                <c:pt idx="2996">
                  <c:v>5.5</c:v>
                </c:pt>
                <c:pt idx="2997">
                  <c:v>6.9</c:v>
                </c:pt>
                <c:pt idx="2998">
                  <c:v>6</c:v>
                </c:pt>
                <c:pt idx="2999">
                  <c:v>6.4</c:v>
                </c:pt>
                <c:pt idx="3000">
                  <c:v>6.6</c:v>
                </c:pt>
                <c:pt idx="3001">
                  <c:v>5.3</c:v>
                </c:pt>
                <c:pt idx="3002">
                  <c:v>8.1</c:v>
                </c:pt>
                <c:pt idx="3003">
                  <c:v>6.9</c:v>
                </c:pt>
                <c:pt idx="3004">
                  <c:v>6.5</c:v>
                </c:pt>
                <c:pt idx="3005">
                  <c:v>7.4</c:v>
                </c:pt>
                <c:pt idx="3006">
                  <c:v>6.9</c:v>
                </c:pt>
                <c:pt idx="3007">
                  <c:v>6.7</c:v>
                </c:pt>
                <c:pt idx="3008">
                  <c:v>7.6</c:v>
                </c:pt>
                <c:pt idx="3009">
                  <c:v>5.4</c:v>
                </c:pt>
                <c:pt idx="3010">
                  <c:v>7.3</c:v>
                </c:pt>
                <c:pt idx="3011">
                  <c:v>6</c:v>
                </c:pt>
                <c:pt idx="3012">
                  <c:v>7.2</c:v>
                </c:pt>
                <c:pt idx="3013">
                  <c:v>6</c:v>
                </c:pt>
                <c:pt idx="3014">
                  <c:v>3.1</c:v>
                </c:pt>
                <c:pt idx="3015">
                  <c:v>6.9</c:v>
                </c:pt>
                <c:pt idx="3016">
                  <c:v>6.2</c:v>
                </c:pt>
                <c:pt idx="3017">
                  <c:v>6.3</c:v>
                </c:pt>
                <c:pt idx="3018">
                  <c:v>7.9</c:v>
                </c:pt>
                <c:pt idx="3019">
                  <c:v>6.7</c:v>
                </c:pt>
                <c:pt idx="3020">
                  <c:v>8</c:v>
                </c:pt>
                <c:pt idx="3021">
                  <c:v>7</c:v>
                </c:pt>
                <c:pt idx="3022">
                  <c:v>7.2</c:v>
                </c:pt>
                <c:pt idx="3023">
                  <c:v>6.2</c:v>
                </c:pt>
                <c:pt idx="3024">
                  <c:v>3.5</c:v>
                </c:pt>
                <c:pt idx="3025">
                  <c:v>7.5</c:v>
                </c:pt>
                <c:pt idx="3026">
                  <c:v>6.7</c:v>
                </c:pt>
                <c:pt idx="3027">
                  <c:v>9.1999999999999993</c:v>
                </c:pt>
                <c:pt idx="3028">
                  <c:v>6.1</c:v>
                </c:pt>
                <c:pt idx="3029">
                  <c:v>7.7</c:v>
                </c:pt>
                <c:pt idx="3030">
                  <c:v>7.6</c:v>
                </c:pt>
                <c:pt idx="3031">
                  <c:v>6.1</c:v>
                </c:pt>
                <c:pt idx="3032">
                  <c:v>4.9000000000000004</c:v>
                </c:pt>
                <c:pt idx="3033">
                  <c:v>6.8</c:v>
                </c:pt>
                <c:pt idx="3034">
                  <c:v>7</c:v>
                </c:pt>
                <c:pt idx="3035">
                  <c:v>5.7</c:v>
                </c:pt>
                <c:pt idx="3036">
                  <c:v>7.3</c:v>
                </c:pt>
                <c:pt idx="3037">
                  <c:v>7.5</c:v>
                </c:pt>
                <c:pt idx="3038">
                  <c:v>7.4</c:v>
                </c:pt>
                <c:pt idx="3039">
                  <c:v>7.2</c:v>
                </c:pt>
                <c:pt idx="3040">
                  <c:v>6.5</c:v>
                </c:pt>
                <c:pt idx="3041">
                  <c:v>6.8</c:v>
                </c:pt>
                <c:pt idx="3042">
                  <c:v>6.8</c:v>
                </c:pt>
                <c:pt idx="3043">
                  <c:v>5.2</c:v>
                </c:pt>
                <c:pt idx="3044">
                  <c:v>7.2</c:v>
                </c:pt>
                <c:pt idx="3045">
                  <c:v>4</c:v>
                </c:pt>
                <c:pt idx="3046">
                  <c:v>6.8</c:v>
                </c:pt>
                <c:pt idx="3047">
                  <c:v>6.9</c:v>
                </c:pt>
                <c:pt idx="3048">
                  <c:v>7.3</c:v>
                </c:pt>
                <c:pt idx="3049">
                  <c:v>6.1</c:v>
                </c:pt>
                <c:pt idx="3050">
                  <c:v>7.8</c:v>
                </c:pt>
                <c:pt idx="3051">
                  <c:v>6</c:v>
                </c:pt>
                <c:pt idx="3052">
                  <c:v>7</c:v>
                </c:pt>
                <c:pt idx="3053">
                  <c:v>7.1</c:v>
                </c:pt>
                <c:pt idx="3054">
                  <c:v>6.2</c:v>
                </c:pt>
                <c:pt idx="3055">
                  <c:v>6.9</c:v>
                </c:pt>
                <c:pt idx="3056">
                  <c:v>7.6</c:v>
                </c:pt>
                <c:pt idx="3057">
                  <c:v>7.6</c:v>
                </c:pt>
                <c:pt idx="3058">
                  <c:v>6.4</c:v>
                </c:pt>
                <c:pt idx="3059">
                  <c:v>6.2</c:v>
                </c:pt>
                <c:pt idx="3060">
                  <c:v>7.5</c:v>
                </c:pt>
                <c:pt idx="3061">
                  <c:v>2</c:v>
                </c:pt>
                <c:pt idx="3062">
                  <c:v>6.2</c:v>
                </c:pt>
                <c:pt idx="3063">
                  <c:v>6.5</c:v>
                </c:pt>
                <c:pt idx="3064">
                  <c:v>6.8</c:v>
                </c:pt>
                <c:pt idx="3065">
                  <c:v>6.3</c:v>
                </c:pt>
                <c:pt idx="3066">
                  <c:v>6.3</c:v>
                </c:pt>
                <c:pt idx="3067">
                  <c:v>6.6</c:v>
                </c:pt>
                <c:pt idx="3068">
                  <c:v>6.4</c:v>
                </c:pt>
                <c:pt idx="3069">
                  <c:v>7.5</c:v>
                </c:pt>
                <c:pt idx="3070">
                  <c:v>6.5</c:v>
                </c:pt>
                <c:pt idx="3071">
                  <c:v>7.2</c:v>
                </c:pt>
                <c:pt idx="3072">
                  <c:v>6.3</c:v>
                </c:pt>
                <c:pt idx="3073">
                  <c:v>7</c:v>
                </c:pt>
                <c:pt idx="3074">
                  <c:v>6.3</c:v>
                </c:pt>
                <c:pt idx="3075">
                  <c:v>2.2999999999999998</c:v>
                </c:pt>
                <c:pt idx="3076">
                  <c:v>7.1</c:v>
                </c:pt>
                <c:pt idx="3077">
                  <c:v>6.7</c:v>
                </c:pt>
                <c:pt idx="3078">
                  <c:v>6.5</c:v>
                </c:pt>
                <c:pt idx="3079">
                  <c:v>5.9</c:v>
                </c:pt>
                <c:pt idx="3080">
                  <c:v>6</c:v>
                </c:pt>
                <c:pt idx="3081">
                  <c:v>6.9</c:v>
                </c:pt>
                <c:pt idx="3082">
                  <c:v>7.3</c:v>
                </c:pt>
                <c:pt idx="3083">
                  <c:v>7.7</c:v>
                </c:pt>
                <c:pt idx="3084">
                  <c:v>7</c:v>
                </c:pt>
                <c:pt idx="3085">
                  <c:v>6.4</c:v>
                </c:pt>
                <c:pt idx="3086">
                  <c:v>5.6</c:v>
                </c:pt>
                <c:pt idx="3087">
                  <c:v>8.1999999999999993</c:v>
                </c:pt>
                <c:pt idx="3088">
                  <c:v>6.5</c:v>
                </c:pt>
                <c:pt idx="3089">
                  <c:v>8.1</c:v>
                </c:pt>
                <c:pt idx="3090">
                  <c:v>5.4</c:v>
                </c:pt>
                <c:pt idx="3091">
                  <c:v>6.3</c:v>
                </c:pt>
                <c:pt idx="3092">
                  <c:v>7.8</c:v>
                </c:pt>
                <c:pt idx="3093">
                  <c:v>6.8</c:v>
                </c:pt>
                <c:pt idx="3094">
                  <c:v>7.1</c:v>
                </c:pt>
                <c:pt idx="3095">
                  <c:v>6.2</c:v>
                </c:pt>
                <c:pt idx="3096">
                  <c:v>7.3</c:v>
                </c:pt>
                <c:pt idx="3097">
                  <c:v>5.9</c:v>
                </c:pt>
                <c:pt idx="3098">
                  <c:v>3.6</c:v>
                </c:pt>
                <c:pt idx="3099">
                  <c:v>7.7</c:v>
                </c:pt>
                <c:pt idx="3100">
                  <c:v>7.3</c:v>
                </c:pt>
                <c:pt idx="3101">
                  <c:v>7.4</c:v>
                </c:pt>
                <c:pt idx="3102">
                  <c:v>6.6</c:v>
                </c:pt>
                <c:pt idx="3103">
                  <c:v>6.9</c:v>
                </c:pt>
                <c:pt idx="3104">
                  <c:v>6.8</c:v>
                </c:pt>
                <c:pt idx="3105">
                  <c:v>7.2</c:v>
                </c:pt>
                <c:pt idx="3106">
                  <c:v>7.7</c:v>
                </c:pt>
                <c:pt idx="3107">
                  <c:v>8.1</c:v>
                </c:pt>
                <c:pt idx="3108">
                  <c:v>7.7</c:v>
                </c:pt>
                <c:pt idx="3109">
                  <c:v>7.6</c:v>
                </c:pt>
                <c:pt idx="3110">
                  <c:v>7.2</c:v>
                </c:pt>
                <c:pt idx="3111">
                  <c:v>7.2</c:v>
                </c:pt>
                <c:pt idx="3112">
                  <c:v>8.1</c:v>
                </c:pt>
                <c:pt idx="3113">
                  <c:v>7.5</c:v>
                </c:pt>
                <c:pt idx="3114">
                  <c:v>8.1</c:v>
                </c:pt>
                <c:pt idx="3115">
                  <c:v>7.8</c:v>
                </c:pt>
                <c:pt idx="3116">
                  <c:v>7.8</c:v>
                </c:pt>
                <c:pt idx="3117">
                  <c:v>5.8</c:v>
                </c:pt>
                <c:pt idx="3118">
                  <c:v>7.6</c:v>
                </c:pt>
                <c:pt idx="3119">
                  <c:v>7.4</c:v>
                </c:pt>
                <c:pt idx="3120">
                  <c:v>6.3</c:v>
                </c:pt>
                <c:pt idx="3121">
                  <c:v>6.9</c:v>
                </c:pt>
                <c:pt idx="3122">
                  <c:v>8.6</c:v>
                </c:pt>
                <c:pt idx="3123">
                  <c:v>5.0999999999999996</c:v>
                </c:pt>
                <c:pt idx="3124">
                  <c:v>6.4</c:v>
                </c:pt>
                <c:pt idx="3125">
                  <c:v>7.9</c:v>
                </c:pt>
                <c:pt idx="3126">
                  <c:v>6.9</c:v>
                </c:pt>
                <c:pt idx="3127">
                  <c:v>7.5</c:v>
                </c:pt>
                <c:pt idx="3128">
                  <c:v>7.2</c:v>
                </c:pt>
                <c:pt idx="3129">
                  <c:v>5.8</c:v>
                </c:pt>
                <c:pt idx="3130">
                  <c:v>2.9</c:v>
                </c:pt>
                <c:pt idx="3131">
                  <c:v>6.2</c:v>
                </c:pt>
                <c:pt idx="3132">
                  <c:v>6.8</c:v>
                </c:pt>
                <c:pt idx="3133">
                  <c:v>6.1</c:v>
                </c:pt>
                <c:pt idx="3134">
                  <c:v>7.7</c:v>
                </c:pt>
                <c:pt idx="3135">
                  <c:v>5.2</c:v>
                </c:pt>
                <c:pt idx="3136">
                  <c:v>6.8</c:v>
                </c:pt>
                <c:pt idx="3137">
                  <c:v>7</c:v>
                </c:pt>
                <c:pt idx="3138">
                  <c:v>5.9</c:v>
                </c:pt>
                <c:pt idx="3139">
                  <c:v>7.1</c:v>
                </c:pt>
                <c:pt idx="3140">
                  <c:v>5.5</c:v>
                </c:pt>
                <c:pt idx="3141">
                  <c:v>7.4</c:v>
                </c:pt>
                <c:pt idx="3142">
                  <c:v>7.3</c:v>
                </c:pt>
                <c:pt idx="3143">
                  <c:v>4.5999999999999996</c:v>
                </c:pt>
                <c:pt idx="3144">
                  <c:v>7.2</c:v>
                </c:pt>
                <c:pt idx="3145">
                  <c:v>5.0999999999999996</c:v>
                </c:pt>
                <c:pt idx="3146">
                  <c:v>6.7</c:v>
                </c:pt>
                <c:pt idx="3147">
                  <c:v>5.3</c:v>
                </c:pt>
                <c:pt idx="3148">
                  <c:v>7.8</c:v>
                </c:pt>
                <c:pt idx="3149">
                  <c:v>6.7</c:v>
                </c:pt>
                <c:pt idx="3150">
                  <c:v>7.2</c:v>
                </c:pt>
                <c:pt idx="3151">
                  <c:v>5.8</c:v>
                </c:pt>
                <c:pt idx="3152">
                  <c:v>7</c:v>
                </c:pt>
                <c:pt idx="3153">
                  <c:v>3.8</c:v>
                </c:pt>
                <c:pt idx="3154">
                  <c:v>5.7</c:v>
                </c:pt>
                <c:pt idx="3155">
                  <c:v>6.7</c:v>
                </c:pt>
                <c:pt idx="3156">
                  <c:v>6.1</c:v>
                </c:pt>
                <c:pt idx="3157">
                  <c:v>6.2</c:v>
                </c:pt>
                <c:pt idx="3158">
                  <c:v>6.2</c:v>
                </c:pt>
                <c:pt idx="3159">
                  <c:v>4.7</c:v>
                </c:pt>
                <c:pt idx="3160">
                  <c:v>6.3</c:v>
                </c:pt>
                <c:pt idx="3161">
                  <c:v>7.3</c:v>
                </c:pt>
                <c:pt idx="3162">
                  <c:v>5.8</c:v>
                </c:pt>
                <c:pt idx="3163">
                  <c:v>6.1</c:v>
                </c:pt>
                <c:pt idx="3164">
                  <c:v>7.1</c:v>
                </c:pt>
                <c:pt idx="3165">
                  <c:v>7.1</c:v>
                </c:pt>
                <c:pt idx="3166">
                  <c:v>6.7</c:v>
                </c:pt>
                <c:pt idx="3167">
                  <c:v>6.9</c:v>
                </c:pt>
                <c:pt idx="3168">
                  <c:v>2.1</c:v>
                </c:pt>
                <c:pt idx="3169">
                  <c:v>6.6</c:v>
                </c:pt>
                <c:pt idx="3170">
                  <c:v>8.3000000000000007</c:v>
                </c:pt>
                <c:pt idx="3171">
                  <c:v>7.2</c:v>
                </c:pt>
                <c:pt idx="3172">
                  <c:v>5.6</c:v>
                </c:pt>
                <c:pt idx="3173">
                  <c:v>7.7</c:v>
                </c:pt>
                <c:pt idx="3174">
                  <c:v>6.6</c:v>
                </c:pt>
                <c:pt idx="3175">
                  <c:v>7.4</c:v>
                </c:pt>
                <c:pt idx="3176">
                  <c:v>7.1</c:v>
                </c:pt>
                <c:pt idx="3177">
                  <c:v>7.9</c:v>
                </c:pt>
                <c:pt idx="3178">
                  <c:v>6.7</c:v>
                </c:pt>
                <c:pt idx="3179">
                  <c:v>6.6</c:v>
                </c:pt>
                <c:pt idx="3180">
                  <c:v>7.9</c:v>
                </c:pt>
                <c:pt idx="3181">
                  <c:v>4.9000000000000004</c:v>
                </c:pt>
                <c:pt idx="3182">
                  <c:v>7.2</c:v>
                </c:pt>
                <c:pt idx="3183">
                  <c:v>6.1</c:v>
                </c:pt>
                <c:pt idx="3184">
                  <c:v>5.3</c:v>
                </c:pt>
                <c:pt idx="3185">
                  <c:v>5</c:v>
                </c:pt>
                <c:pt idx="3186">
                  <c:v>7.6</c:v>
                </c:pt>
                <c:pt idx="3187">
                  <c:v>7.6</c:v>
                </c:pt>
                <c:pt idx="3188">
                  <c:v>6.6</c:v>
                </c:pt>
                <c:pt idx="3189">
                  <c:v>6.6</c:v>
                </c:pt>
                <c:pt idx="3190">
                  <c:v>7.3</c:v>
                </c:pt>
                <c:pt idx="3191">
                  <c:v>6.6</c:v>
                </c:pt>
                <c:pt idx="3192">
                  <c:v>6.9</c:v>
                </c:pt>
                <c:pt idx="3193">
                  <c:v>5.8</c:v>
                </c:pt>
                <c:pt idx="3194">
                  <c:v>4.4000000000000004</c:v>
                </c:pt>
                <c:pt idx="3195">
                  <c:v>6.6</c:v>
                </c:pt>
                <c:pt idx="3196">
                  <c:v>7.1</c:v>
                </c:pt>
                <c:pt idx="3197">
                  <c:v>7.6</c:v>
                </c:pt>
                <c:pt idx="3198">
                  <c:v>4.5999999999999996</c:v>
                </c:pt>
                <c:pt idx="3199">
                  <c:v>6.8</c:v>
                </c:pt>
                <c:pt idx="3200">
                  <c:v>4.9000000000000004</c:v>
                </c:pt>
                <c:pt idx="3201">
                  <c:v>7.3</c:v>
                </c:pt>
                <c:pt idx="3202">
                  <c:v>5</c:v>
                </c:pt>
                <c:pt idx="3203">
                  <c:v>8</c:v>
                </c:pt>
                <c:pt idx="3204">
                  <c:v>5.2</c:v>
                </c:pt>
                <c:pt idx="3205">
                  <c:v>8.5</c:v>
                </c:pt>
                <c:pt idx="3206">
                  <c:v>6.5</c:v>
                </c:pt>
                <c:pt idx="3207">
                  <c:v>7.4</c:v>
                </c:pt>
                <c:pt idx="3208">
                  <c:v>7.7</c:v>
                </c:pt>
                <c:pt idx="3209">
                  <c:v>7.4</c:v>
                </c:pt>
                <c:pt idx="3210">
                  <c:v>5.0999999999999996</c:v>
                </c:pt>
                <c:pt idx="3211">
                  <c:v>5</c:v>
                </c:pt>
                <c:pt idx="3212">
                  <c:v>7.2</c:v>
                </c:pt>
                <c:pt idx="3213">
                  <c:v>6.4</c:v>
                </c:pt>
                <c:pt idx="3214">
                  <c:v>5.6</c:v>
                </c:pt>
                <c:pt idx="3215">
                  <c:v>6.2</c:v>
                </c:pt>
                <c:pt idx="3216">
                  <c:v>6.1</c:v>
                </c:pt>
                <c:pt idx="3217">
                  <c:v>5.2</c:v>
                </c:pt>
                <c:pt idx="3218">
                  <c:v>7.3</c:v>
                </c:pt>
                <c:pt idx="3219">
                  <c:v>7.5</c:v>
                </c:pt>
                <c:pt idx="3220">
                  <c:v>4.5</c:v>
                </c:pt>
                <c:pt idx="3221">
                  <c:v>6.6</c:v>
                </c:pt>
                <c:pt idx="3222">
                  <c:v>5.3</c:v>
                </c:pt>
                <c:pt idx="3223">
                  <c:v>4.9000000000000004</c:v>
                </c:pt>
                <c:pt idx="3224">
                  <c:v>7.7</c:v>
                </c:pt>
                <c:pt idx="3225">
                  <c:v>8</c:v>
                </c:pt>
                <c:pt idx="3226">
                  <c:v>3.8</c:v>
                </c:pt>
                <c:pt idx="3227">
                  <c:v>7.6</c:v>
                </c:pt>
                <c:pt idx="3228">
                  <c:v>5.9</c:v>
                </c:pt>
                <c:pt idx="3229">
                  <c:v>6.2</c:v>
                </c:pt>
                <c:pt idx="3230">
                  <c:v>7.2</c:v>
                </c:pt>
                <c:pt idx="3231">
                  <c:v>6.3</c:v>
                </c:pt>
                <c:pt idx="3232">
                  <c:v>5.2</c:v>
                </c:pt>
                <c:pt idx="3233">
                  <c:v>6.9</c:v>
                </c:pt>
                <c:pt idx="3234">
                  <c:v>6.8</c:v>
                </c:pt>
                <c:pt idx="3235">
                  <c:v>3.5</c:v>
                </c:pt>
                <c:pt idx="3236">
                  <c:v>6.1</c:v>
                </c:pt>
                <c:pt idx="3237">
                  <c:v>4.5</c:v>
                </c:pt>
                <c:pt idx="3238">
                  <c:v>5.9</c:v>
                </c:pt>
                <c:pt idx="3239">
                  <c:v>6.9</c:v>
                </c:pt>
                <c:pt idx="3240">
                  <c:v>7.7</c:v>
                </c:pt>
                <c:pt idx="3241">
                  <c:v>5.3</c:v>
                </c:pt>
                <c:pt idx="3242">
                  <c:v>7</c:v>
                </c:pt>
                <c:pt idx="3243">
                  <c:v>6.6</c:v>
                </c:pt>
                <c:pt idx="3244">
                  <c:v>6.4</c:v>
                </c:pt>
                <c:pt idx="3245">
                  <c:v>7.9</c:v>
                </c:pt>
                <c:pt idx="3246">
                  <c:v>7.7</c:v>
                </c:pt>
                <c:pt idx="3247">
                  <c:v>7.2</c:v>
                </c:pt>
                <c:pt idx="3248">
                  <c:v>6.8</c:v>
                </c:pt>
                <c:pt idx="3249">
                  <c:v>7.4</c:v>
                </c:pt>
                <c:pt idx="3250">
                  <c:v>4.5999999999999996</c:v>
                </c:pt>
                <c:pt idx="3251">
                  <c:v>6.4</c:v>
                </c:pt>
                <c:pt idx="3252">
                  <c:v>7</c:v>
                </c:pt>
                <c:pt idx="3253">
                  <c:v>7.7</c:v>
                </c:pt>
                <c:pt idx="3254">
                  <c:v>6.8</c:v>
                </c:pt>
                <c:pt idx="3255">
                  <c:v>7</c:v>
                </c:pt>
                <c:pt idx="3256">
                  <c:v>7</c:v>
                </c:pt>
                <c:pt idx="3257">
                  <c:v>6.3</c:v>
                </c:pt>
                <c:pt idx="3258">
                  <c:v>7.1</c:v>
                </c:pt>
                <c:pt idx="3259">
                  <c:v>4.4000000000000004</c:v>
                </c:pt>
                <c:pt idx="3260">
                  <c:v>7.1</c:v>
                </c:pt>
                <c:pt idx="3261">
                  <c:v>6.1</c:v>
                </c:pt>
                <c:pt idx="3262">
                  <c:v>7.3</c:v>
                </c:pt>
                <c:pt idx="3263">
                  <c:v>6.2</c:v>
                </c:pt>
                <c:pt idx="3264">
                  <c:v>6.2</c:v>
                </c:pt>
                <c:pt idx="3265">
                  <c:v>6.2</c:v>
                </c:pt>
                <c:pt idx="3266">
                  <c:v>3.3</c:v>
                </c:pt>
                <c:pt idx="3267">
                  <c:v>7.5</c:v>
                </c:pt>
                <c:pt idx="3268">
                  <c:v>7.4</c:v>
                </c:pt>
                <c:pt idx="3269">
                  <c:v>8</c:v>
                </c:pt>
                <c:pt idx="3270">
                  <c:v>5.9</c:v>
                </c:pt>
                <c:pt idx="3271">
                  <c:v>6.8</c:v>
                </c:pt>
                <c:pt idx="3272">
                  <c:v>7.4</c:v>
                </c:pt>
                <c:pt idx="3273">
                  <c:v>6.7</c:v>
                </c:pt>
                <c:pt idx="3274">
                  <c:v>5.5</c:v>
                </c:pt>
                <c:pt idx="3275">
                  <c:v>5.7</c:v>
                </c:pt>
                <c:pt idx="3276">
                  <c:v>7.2</c:v>
                </c:pt>
                <c:pt idx="3277">
                  <c:v>5.9</c:v>
                </c:pt>
                <c:pt idx="3278">
                  <c:v>6.7</c:v>
                </c:pt>
                <c:pt idx="3279">
                  <c:v>7.1</c:v>
                </c:pt>
                <c:pt idx="3280">
                  <c:v>7.7</c:v>
                </c:pt>
                <c:pt idx="3281">
                  <c:v>7.4</c:v>
                </c:pt>
                <c:pt idx="3282">
                  <c:v>8.4</c:v>
                </c:pt>
                <c:pt idx="3283">
                  <c:v>7.2</c:v>
                </c:pt>
                <c:pt idx="3284">
                  <c:v>5.4</c:v>
                </c:pt>
                <c:pt idx="3285">
                  <c:v>8.1</c:v>
                </c:pt>
                <c:pt idx="3286">
                  <c:v>7.8</c:v>
                </c:pt>
                <c:pt idx="3287">
                  <c:v>6.8</c:v>
                </c:pt>
                <c:pt idx="3288">
                  <c:v>7.7</c:v>
                </c:pt>
                <c:pt idx="3289">
                  <c:v>6.5</c:v>
                </c:pt>
                <c:pt idx="3290">
                  <c:v>7.3</c:v>
                </c:pt>
                <c:pt idx="3291">
                  <c:v>5.9</c:v>
                </c:pt>
                <c:pt idx="3292">
                  <c:v>8.6999999999999993</c:v>
                </c:pt>
                <c:pt idx="3293">
                  <c:v>5.8</c:v>
                </c:pt>
                <c:pt idx="3294">
                  <c:v>6.1</c:v>
                </c:pt>
                <c:pt idx="3295">
                  <c:v>7.6</c:v>
                </c:pt>
                <c:pt idx="3296">
                  <c:v>5.8</c:v>
                </c:pt>
                <c:pt idx="3297">
                  <c:v>6.5</c:v>
                </c:pt>
                <c:pt idx="3298">
                  <c:v>7.3</c:v>
                </c:pt>
                <c:pt idx="3299">
                  <c:v>6.2</c:v>
                </c:pt>
                <c:pt idx="3300">
                  <c:v>5</c:v>
                </c:pt>
                <c:pt idx="3301">
                  <c:v>7.8</c:v>
                </c:pt>
                <c:pt idx="3302">
                  <c:v>8.1</c:v>
                </c:pt>
                <c:pt idx="3303">
                  <c:v>6.7</c:v>
                </c:pt>
                <c:pt idx="3304">
                  <c:v>6.1</c:v>
                </c:pt>
                <c:pt idx="3305">
                  <c:v>7.1</c:v>
                </c:pt>
                <c:pt idx="3306">
                  <c:v>5.6</c:v>
                </c:pt>
                <c:pt idx="3307">
                  <c:v>7.6</c:v>
                </c:pt>
                <c:pt idx="3308">
                  <c:v>4.5999999999999996</c:v>
                </c:pt>
                <c:pt idx="3309">
                  <c:v>7.1</c:v>
                </c:pt>
                <c:pt idx="3310">
                  <c:v>7.3</c:v>
                </c:pt>
                <c:pt idx="3311">
                  <c:v>4</c:v>
                </c:pt>
                <c:pt idx="3312">
                  <c:v>8</c:v>
                </c:pt>
                <c:pt idx="3313">
                  <c:v>6.7</c:v>
                </c:pt>
                <c:pt idx="3314">
                  <c:v>5.7</c:v>
                </c:pt>
                <c:pt idx="3315">
                  <c:v>4.5999999999999996</c:v>
                </c:pt>
                <c:pt idx="3316">
                  <c:v>4</c:v>
                </c:pt>
                <c:pt idx="3317">
                  <c:v>7</c:v>
                </c:pt>
                <c:pt idx="3318">
                  <c:v>5.9</c:v>
                </c:pt>
                <c:pt idx="3319">
                  <c:v>4.8</c:v>
                </c:pt>
                <c:pt idx="3320">
                  <c:v>7.5</c:v>
                </c:pt>
                <c:pt idx="3321">
                  <c:v>4.7</c:v>
                </c:pt>
                <c:pt idx="3322">
                  <c:v>6.7</c:v>
                </c:pt>
                <c:pt idx="3323">
                  <c:v>6.7</c:v>
                </c:pt>
                <c:pt idx="3324">
                  <c:v>7.1</c:v>
                </c:pt>
                <c:pt idx="3325">
                  <c:v>2.7</c:v>
                </c:pt>
                <c:pt idx="3326">
                  <c:v>7.3</c:v>
                </c:pt>
                <c:pt idx="3327">
                  <c:v>7.6</c:v>
                </c:pt>
                <c:pt idx="3328">
                  <c:v>5.8</c:v>
                </c:pt>
                <c:pt idx="3329">
                  <c:v>6.5</c:v>
                </c:pt>
                <c:pt idx="3330">
                  <c:v>6.6</c:v>
                </c:pt>
                <c:pt idx="3331">
                  <c:v>6.9</c:v>
                </c:pt>
                <c:pt idx="3332">
                  <c:v>8.5</c:v>
                </c:pt>
                <c:pt idx="3333">
                  <c:v>4.8</c:v>
                </c:pt>
                <c:pt idx="3334">
                  <c:v>7</c:v>
                </c:pt>
                <c:pt idx="3335">
                  <c:v>5.4</c:v>
                </c:pt>
                <c:pt idx="3336">
                  <c:v>6.9</c:v>
                </c:pt>
                <c:pt idx="3337">
                  <c:v>6.6</c:v>
                </c:pt>
                <c:pt idx="3338">
                  <c:v>5.9</c:v>
                </c:pt>
                <c:pt idx="3339">
                  <c:v>6.3</c:v>
                </c:pt>
                <c:pt idx="3340">
                  <c:v>6.3</c:v>
                </c:pt>
                <c:pt idx="3341">
                  <c:v>7.7</c:v>
                </c:pt>
                <c:pt idx="3342">
                  <c:v>7</c:v>
                </c:pt>
                <c:pt idx="3343">
                  <c:v>6.3</c:v>
                </c:pt>
                <c:pt idx="3344">
                  <c:v>5.9</c:v>
                </c:pt>
                <c:pt idx="3345">
                  <c:v>6.2</c:v>
                </c:pt>
                <c:pt idx="3346">
                  <c:v>7.7</c:v>
                </c:pt>
                <c:pt idx="3347">
                  <c:v>6.5</c:v>
                </c:pt>
                <c:pt idx="3348">
                  <c:v>5.8</c:v>
                </c:pt>
                <c:pt idx="3349">
                  <c:v>6.1</c:v>
                </c:pt>
                <c:pt idx="3350">
                  <c:v>5.2</c:v>
                </c:pt>
                <c:pt idx="3351">
                  <c:v>8.1999999999999993</c:v>
                </c:pt>
                <c:pt idx="3352">
                  <c:v>6</c:v>
                </c:pt>
                <c:pt idx="3353">
                  <c:v>6.8</c:v>
                </c:pt>
                <c:pt idx="3354">
                  <c:v>7</c:v>
                </c:pt>
                <c:pt idx="3355">
                  <c:v>6.8</c:v>
                </c:pt>
                <c:pt idx="3356">
                  <c:v>7.1</c:v>
                </c:pt>
                <c:pt idx="3357">
                  <c:v>6.9</c:v>
                </c:pt>
                <c:pt idx="3358">
                  <c:v>6.9</c:v>
                </c:pt>
                <c:pt idx="3359">
                  <c:v>6.9</c:v>
                </c:pt>
                <c:pt idx="3360">
                  <c:v>7.2</c:v>
                </c:pt>
                <c:pt idx="3361">
                  <c:v>7.8</c:v>
                </c:pt>
                <c:pt idx="3362">
                  <c:v>7.3</c:v>
                </c:pt>
                <c:pt idx="3363">
                  <c:v>7.5</c:v>
                </c:pt>
                <c:pt idx="3364">
                  <c:v>6</c:v>
                </c:pt>
                <c:pt idx="3365">
                  <c:v>6.8</c:v>
                </c:pt>
                <c:pt idx="3366">
                  <c:v>3.9</c:v>
                </c:pt>
                <c:pt idx="3367">
                  <c:v>6.1</c:v>
                </c:pt>
                <c:pt idx="3368">
                  <c:v>7.5</c:v>
                </c:pt>
                <c:pt idx="3369">
                  <c:v>8.1999999999999993</c:v>
                </c:pt>
                <c:pt idx="3370">
                  <c:v>7.8</c:v>
                </c:pt>
                <c:pt idx="3371">
                  <c:v>5.2</c:v>
                </c:pt>
                <c:pt idx="3372">
                  <c:v>6.8</c:v>
                </c:pt>
                <c:pt idx="3373">
                  <c:v>7</c:v>
                </c:pt>
                <c:pt idx="3374">
                  <c:v>6.5</c:v>
                </c:pt>
                <c:pt idx="3375">
                  <c:v>5.7</c:v>
                </c:pt>
                <c:pt idx="3376">
                  <c:v>6.4</c:v>
                </c:pt>
                <c:pt idx="3377">
                  <c:v>5.3</c:v>
                </c:pt>
                <c:pt idx="3378">
                  <c:v>4.7</c:v>
                </c:pt>
                <c:pt idx="3379">
                  <c:v>7.6</c:v>
                </c:pt>
                <c:pt idx="3380">
                  <c:v>7.1</c:v>
                </c:pt>
                <c:pt idx="3381">
                  <c:v>6.5</c:v>
                </c:pt>
                <c:pt idx="3382">
                  <c:v>8.5</c:v>
                </c:pt>
                <c:pt idx="3383">
                  <c:v>8.6999999999999993</c:v>
                </c:pt>
                <c:pt idx="3384">
                  <c:v>7.1</c:v>
                </c:pt>
                <c:pt idx="3385">
                  <c:v>8.3000000000000007</c:v>
                </c:pt>
                <c:pt idx="3386">
                  <c:v>7.4</c:v>
                </c:pt>
                <c:pt idx="3387">
                  <c:v>6.4</c:v>
                </c:pt>
                <c:pt idx="3388">
                  <c:v>7.5</c:v>
                </c:pt>
                <c:pt idx="3389">
                  <c:v>7.2</c:v>
                </c:pt>
                <c:pt idx="3390">
                  <c:v>7.6</c:v>
                </c:pt>
                <c:pt idx="3391">
                  <c:v>7.8</c:v>
                </c:pt>
                <c:pt idx="3392">
                  <c:v>8.1999999999999993</c:v>
                </c:pt>
                <c:pt idx="3393">
                  <c:v>6.6</c:v>
                </c:pt>
                <c:pt idx="3394">
                  <c:v>5.7</c:v>
                </c:pt>
                <c:pt idx="3395">
                  <c:v>7.4</c:v>
                </c:pt>
                <c:pt idx="3396">
                  <c:v>8</c:v>
                </c:pt>
                <c:pt idx="3397">
                  <c:v>5.4</c:v>
                </c:pt>
                <c:pt idx="3398">
                  <c:v>7.4</c:v>
                </c:pt>
                <c:pt idx="3399">
                  <c:v>5.7</c:v>
                </c:pt>
                <c:pt idx="3400">
                  <c:v>6.8</c:v>
                </c:pt>
                <c:pt idx="3401">
                  <c:v>5.4</c:v>
                </c:pt>
                <c:pt idx="3402">
                  <c:v>5.0999999999999996</c:v>
                </c:pt>
                <c:pt idx="3403">
                  <c:v>5.9</c:v>
                </c:pt>
                <c:pt idx="3404">
                  <c:v>8.1999999999999993</c:v>
                </c:pt>
                <c:pt idx="3405">
                  <c:v>5.3</c:v>
                </c:pt>
                <c:pt idx="3406">
                  <c:v>4.3</c:v>
                </c:pt>
                <c:pt idx="3407">
                  <c:v>7.2</c:v>
                </c:pt>
                <c:pt idx="3408">
                  <c:v>5.9</c:v>
                </c:pt>
                <c:pt idx="3409">
                  <c:v>3</c:v>
                </c:pt>
                <c:pt idx="3410">
                  <c:v>7.9</c:v>
                </c:pt>
                <c:pt idx="3411">
                  <c:v>3.2</c:v>
                </c:pt>
                <c:pt idx="3412">
                  <c:v>6.5</c:v>
                </c:pt>
                <c:pt idx="3413">
                  <c:v>7</c:v>
                </c:pt>
                <c:pt idx="3414">
                  <c:v>6.9</c:v>
                </c:pt>
                <c:pt idx="3415">
                  <c:v>4.4000000000000004</c:v>
                </c:pt>
                <c:pt idx="3416">
                  <c:v>6</c:v>
                </c:pt>
                <c:pt idx="3417">
                  <c:v>5.3</c:v>
                </c:pt>
                <c:pt idx="3418">
                  <c:v>5.3</c:v>
                </c:pt>
                <c:pt idx="3419">
                  <c:v>7.1</c:v>
                </c:pt>
                <c:pt idx="3420">
                  <c:v>5.4</c:v>
                </c:pt>
                <c:pt idx="3421">
                  <c:v>6.9</c:v>
                </c:pt>
                <c:pt idx="3422">
                  <c:v>7.3</c:v>
                </c:pt>
                <c:pt idx="3423">
                  <c:v>6.6</c:v>
                </c:pt>
                <c:pt idx="3424">
                  <c:v>5.4</c:v>
                </c:pt>
                <c:pt idx="3425">
                  <c:v>8.4</c:v>
                </c:pt>
                <c:pt idx="3426">
                  <c:v>6.3</c:v>
                </c:pt>
                <c:pt idx="3427">
                  <c:v>6.1</c:v>
                </c:pt>
                <c:pt idx="3428">
                  <c:v>5</c:v>
                </c:pt>
                <c:pt idx="3429">
                  <c:v>5.3</c:v>
                </c:pt>
                <c:pt idx="3430">
                  <c:v>5.3</c:v>
                </c:pt>
                <c:pt idx="3431">
                  <c:v>6</c:v>
                </c:pt>
                <c:pt idx="3432">
                  <c:v>7.4</c:v>
                </c:pt>
                <c:pt idx="3433">
                  <c:v>5.9</c:v>
                </c:pt>
                <c:pt idx="3434">
                  <c:v>4.0999999999999996</c:v>
                </c:pt>
                <c:pt idx="3435">
                  <c:v>6.7</c:v>
                </c:pt>
                <c:pt idx="3436">
                  <c:v>5.8</c:v>
                </c:pt>
                <c:pt idx="3437">
                  <c:v>6.5</c:v>
                </c:pt>
                <c:pt idx="3438">
                  <c:v>5.9</c:v>
                </c:pt>
                <c:pt idx="3439">
                  <c:v>7</c:v>
                </c:pt>
                <c:pt idx="3440">
                  <c:v>8</c:v>
                </c:pt>
                <c:pt idx="3441">
                  <c:v>6.5</c:v>
                </c:pt>
                <c:pt idx="3442">
                  <c:v>6.4</c:v>
                </c:pt>
                <c:pt idx="3443">
                  <c:v>6.8</c:v>
                </c:pt>
                <c:pt idx="3444">
                  <c:v>7.4</c:v>
                </c:pt>
                <c:pt idx="3445">
                  <c:v>8.3000000000000007</c:v>
                </c:pt>
                <c:pt idx="3446">
                  <c:v>5.3</c:v>
                </c:pt>
                <c:pt idx="3447">
                  <c:v>8.1</c:v>
                </c:pt>
                <c:pt idx="3448">
                  <c:v>8</c:v>
                </c:pt>
                <c:pt idx="3449">
                  <c:v>5.7</c:v>
                </c:pt>
                <c:pt idx="3450">
                  <c:v>7.1</c:v>
                </c:pt>
                <c:pt idx="3451">
                  <c:v>7.8</c:v>
                </c:pt>
                <c:pt idx="3452">
                  <c:v>5.9</c:v>
                </c:pt>
                <c:pt idx="3453">
                  <c:v>7.8</c:v>
                </c:pt>
                <c:pt idx="3454">
                  <c:v>6</c:v>
                </c:pt>
                <c:pt idx="3455">
                  <c:v>5.3</c:v>
                </c:pt>
                <c:pt idx="3456">
                  <c:v>7.2</c:v>
                </c:pt>
                <c:pt idx="3457">
                  <c:v>5.0999999999999996</c:v>
                </c:pt>
                <c:pt idx="3458">
                  <c:v>5.0999999999999996</c:v>
                </c:pt>
                <c:pt idx="3459">
                  <c:v>4.9000000000000004</c:v>
                </c:pt>
                <c:pt idx="3460">
                  <c:v>6.9</c:v>
                </c:pt>
                <c:pt idx="3461">
                  <c:v>4.5999999999999996</c:v>
                </c:pt>
                <c:pt idx="3462">
                  <c:v>6.7</c:v>
                </c:pt>
                <c:pt idx="3463">
                  <c:v>7.1</c:v>
                </c:pt>
                <c:pt idx="3464">
                  <c:v>7.6</c:v>
                </c:pt>
                <c:pt idx="3465">
                  <c:v>8.1</c:v>
                </c:pt>
                <c:pt idx="3466">
                  <c:v>7</c:v>
                </c:pt>
                <c:pt idx="3467">
                  <c:v>7.1</c:v>
                </c:pt>
                <c:pt idx="3468">
                  <c:v>7.6</c:v>
                </c:pt>
                <c:pt idx="3469">
                  <c:v>7.1</c:v>
                </c:pt>
                <c:pt idx="3470">
                  <c:v>7.7</c:v>
                </c:pt>
                <c:pt idx="3471">
                  <c:v>7.6</c:v>
                </c:pt>
                <c:pt idx="3472">
                  <c:v>6.7</c:v>
                </c:pt>
                <c:pt idx="3473">
                  <c:v>5.7</c:v>
                </c:pt>
                <c:pt idx="3474">
                  <c:v>7.1</c:v>
                </c:pt>
                <c:pt idx="3475">
                  <c:v>6.2</c:v>
                </c:pt>
                <c:pt idx="3476">
                  <c:v>6.1</c:v>
                </c:pt>
                <c:pt idx="3477">
                  <c:v>5.9</c:v>
                </c:pt>
                <c:pt idx="3478">
                  <c:v>6.8</c:v>
                </c:pt>
                <c:pt idx="3479">
                  <c:v>6.8</c:v>
                </c:pt>
                <c:pt idx="3480">
                  <c:v>5.0999999999999996</c:v>
                </c:pt>
                <c:pt idx="3481">
                  <c:v>7.7</c:v>
                </c:pt>
                <c:pt idx="3482">
                  <c:v>3.9</c:v>
                </c:pt>
                <c:pt idx="3483">
                  <c:v>5.7</c:v>
                </c:pt>
                <c:pt idx="3484">
                  <c:v>4.7</c:v>
                </c:pt>
                <c:pt idx="3485">
                  <c:v>5.9</c:v>
                </c:pt>
                <c:pt idx="3486">
                  <c:v>5.9</c:v>
                </c:pt>
                <c:pt idx="3487">
                  <c:v>6</c:v>
                </c:pt>
                <c:pt idx="3488">
                  <c:v>8.1</c:v>
                </c:pt>
                <c:pt idx="3489">
                  <c:v>7.6</c:v>
                </c:pt>
                <c:pt idx="3490">
                  <c:v>7.2</c:v>
                </c:pt>
                <c:pt idx="3491">
                  <c:v>6.7</c:v>
                </c:pt>
                <c:pt idx="3492">
                  <c:v>5.5</c:v>
                </c:pt>
                <c:pt idx="3493">
                  <c:v>7.5</c:v>
                </c:pt>
                <c:pt idx="3494">
                  <c:v>5.0999999999999996</c:v>
                </c:pt>
                <c:pt idx="3495">
                  <c:v>6.9</c:v>
                </c:pt>
                <c:pt idx="3496">
                  <c:v>7.6</c:v>
                </c:pt>
                <c:pt idx="3497">
                  <c:v>7.6</c:v>
                </c:pt>
                <c:pt idx="3498">
                  <c:v>7.6</c:v>
                </c:pt>
                <c:pt idx="3499">
                  <c:v>5.3</c:v>
                </c:pt>
                <c:pt idx="3500">
                  <c:v>8.5</c:v>
                </c:pt>
                <c:pt idx="3501">
                  <c:v>7</c:v>
                </c:pt>
                <c:pt idx="3502">
                  <c:v>7.8</c:v>
                </c:pt>
                <c:pt idx="3503">
                  <c:v>7.2</c:v>
                </c:pt>
                <c:pt idx="3504">
                  <c:v>8</c:v>
                </c:pt>
                <c:pt idx="3505">
                  <c:v>8.1</c:v>
                </c:pt>
                <c:pt idx="3506">
                  <c:v>6.8</c:v>
                </c:pt>
                <c:pt idx="3507">
                  <c:v>7.2</c:v>
                </c:pt>
                <c:pt idx="3508">
                  <c:v>7.4</c:v>
                </c:pt>
                <c:pt idx="3509">
                  <c:v>6.1</c:v>
                </c:pt>
                <c:pt idx="3510">
                  <c:v>7</c:v>
                </c:pt>
                <c:pt idx="3511">
                  <c:v>5.3</c:v>
                </c:pt>
                <c:pt idx="3512">
                  <c:v>4.7</c:v>
                </c:pt>
                <c:pt idx="3513">
                  <c:v>5.7</c:v>
                </c:pt>
                <c:pt idx="3514">
                  <c:v>7.8</c:v>
                </c:pt>
                <c:pt idx="3515">
                  <c:v>6.5</c:v>
                </c:pt>
                <c:pt idx="3516">
                  <c:v>8</c:v>
                </c:pt>
                <c:pt idx="3517">
                  <c:v>3.3</c:v>
                </c:pt>
                <c:pt idx="3518">
                  <c:v>6.9</c:v>
                </c:pt>
                <c:pt idx="3519">
                  <c:v>8.1</c:v>
                </c:pt>
                <c:pt idx="3520">
                  <c:v>6.8</c:v>
                </c:pt>
                <c:pt idx="3521">
                  <c:v>4.5999999999999996</c:v>
                </c:pt>
                <c:pt idx="3522">
                  <c:v>7</c:v>
                </c:pt>
                <c:pt idx="3523">
                  <c:v>6.7</c:v>
                </c:pt>
                <c:pt idx="3524">
                  <c:v>5.8</c:v>
                </c:pt>
                <c:pt idx="3525">
                  <c:v>4.5</c:v>
                </c:pt>
                <c:pt idx="3526">
                  <c:v>4.8</c:v>
                </c:pt>
                <c:pt idx="3527">
                  <c:v>5.9</c:v>
                </c:pt>
                <c:pt idx="3528">
                  <c:v>6.6</c:v>
                </c:pt>
                <c:pt idx="3529">
                  <c:v>6.6</c:v>
                </c:pt>
                <c:pt idx="3530">
                  <c:v>5.0999999999999996</c:v>
                </c:pt>
                <c:pt idx="3531">
                  <c:v>7.8</c:v>
                </c:pt>
                <c:pt idx="3532">
                  <c:v>5.5</c:v>
                </c:pt>
                <c:pt idx="3533">
                  <c:v>7.1</c:v>
                </c:pt>
                <c:pt idx="3534">
                  <c:v>7.7</c:v>
                </c:pt>
                <c:pt idx="3535">
                  <c:v>5.7</c:v>
                </c:pt>
                <c:pt idx="3536">
                  <c:v>4.4000000000000004</c:v>
                </c:pt>
                <c:pt idx="3537">
                  <c:v>3.4</c:v>
                </c:pt>
                <c:pt idx="3538">
                  <c:v>3.4</c:v>
                </c:pt>
                <c:pt idx="3539">
                  <c:v>7.1</c:v>
                </c:pt>
                <c:pt idx="3540">
                  <c:v>6.4</c:v>
                </c:pt>
                <c:pt idx="3541">
                  <c:v>7</c:v>
                </c:pt>
                <c:pt idx="3542">
                  <c:v>5.8</c:v>
                </c:pt>
                <c:pt idx="3543">
                  <c:v>5.9</c:v>
                </c:pt>
                <c:pt idx="3544">
                  <c:v>7.5</c:v>
                </c:pt>
                <c:pt idx="3545">
                  <c:v>7.8</c:v>
                </c:pt>
                <c:pt idx="3546">
                  <c:v>7.2</c:v>
                </c:pt>
                <c:pt idx="3547">
                  <c:v>5.6</c:v>
                </c:pt>
                <c:pt idx="3548">
                  <c:v>6.8</c:v>
                </c:pt>
                <c:pt idx="3549">
                  <c:v>7.3</c:v>
                </c:pt>
                <c:pt idx="3550">
                  <c:v>7.3</c:v>
                </c:pt>
                <c:pt idx="3551">
                  <c:v>6.6</c:v>
                </c:pt>
                <c:pt idx="3552">
                  <c:v>5.3</c:v>
                </c:pt>
                <c:pt idx="3553">
                  <c:v>3.4</c:v>
                </c:pt>
                <c:pt idx="3554">
                  <c:v>5.4</c:v>
                </c:pt>
                <c:pt idx="3555">
                  <c:v>7.8</c:v>
                </c:pt>
                <c:pt idx="3556">
                  <c:v>6.7</c:v>
                </c:pt>
                <c:pt idx="3557">
                  <c:v>7.5</c:v>
                </c:pt>
                <c:pt idx="3558">
                  <c:v>6.3</c:v>
                </c:pt>
                <c:pt idx="3559">
                  <c:v>6.3</c:v>
                </c:pt>
                <c:pt idx="3560">
                  <c:v>6.8</c:v>
                </c:pt>
                <c:pt idx="3561">
                  <c:v>7.8</c:v>
                </c:pt>
                <c:pt idx="3562">
                  <c:v>6.9</c:v>
                </c:pt>
                <c:pt idx="3563">
                  <c:v>4.3</c:v>
                </c:pt>
                <c:pt idx="3564">
                  <c:v>7.2</c:v>
                </c:pt>
                <c:pt idx="3565">
                  <c:v>7.3</c:v>
                </c:pt>
                <c:pt idx="3566">
                  <c:v>7.2</c:v>
                </c:pt>
                <c:pt idx="3567">
                  <c:v>5.4</c:v>
                </c:pt>
                <c:pt idx="3568">
                  <c:v>7.4</c:v>
                </c:pt>
                <c:pt idx="3569">
                  <c:v>7.1</c:v>
                </c:pt>
                <c:pt idx="3570">
                  <c:v>6.8</c:v>
                </c:pt>
                <c:pt idx="3571">
                  <c:v>7.4</c:v>
                </c:pt>
                <c:pt idx="3572">
                  <c:v>6.7</c:v>
                </c:pt>
                <c:pt idx="3573">
                  <c:v>7.2</c:v>
                </c:pt>
                <c:pt idx="3574">
                  <c:v>7.5</c:v>
                </c:pt>
                <c:pt idx="3575">
                  <c:v>6.8</c:v>
                </c:pt>
                <c:pt idx="3576">
                  <c:v>7.9</c:v>
                </c:pt>
                <c:pt idx="3577">
                  <c:v>6.7</c:v>
                </c:pt>
                <c:pt idx="3578">
                  <c:v>5.8</c:v>
                </c:pt>
                <c:pt idx="3579">
                  <c:v>6.5</c:v>
                </c:pt>
                <c:pt idx="3580">
                  <c:v>7.2</c:v>
                </c:pt>
                <c:pt idx="3581">
                  <c:v>6.5</c:v>
                </c:pt>
                <c:pt idx="3582">
                  <c:v>6.2</c:v>
                </c:pt>
                <c:pt idx="3583">
                  <c:v>8.6</c:v>
                </c:pt>
                <c:pt idx="3584">
                  <c:v>6.5</c:v>
                </c:pt>
                <c:pt idx="3585">
                  <c:v>6.3</c:v>
                </c:pt>
                <c:pt idx="3586">
                  <c:v>4.3</c:v>
                </c:pt>
                <c:pt idx="3587">
                  <c:v>5.8</c:v>
                </c:pt>
                <c:pt idx="3588">
                  <c:v>6.7</c:v>
                </c:pt>
                <c:pt idx="3589">
                  <c:v>6.7</c:v>
                </c:pt>
                <c:pt idx="3590">
                  <c:v>5.0999999999999996</c:v>
                </c:pt>
                <c:pt idx="3591">
                  <c:v>6.3</c:v>
                </c:pt>
                <c:pt idx="3592">
                  <c:v>7.1</c:v>
                </c:pt>
                <c:pt idx="3593">
                  <c:v>3.1</c:v>
                </c:pt>
                <c:pt idx="3594">
                  <c:v>7</c:v>
                </c:pt>
                <c:pt idx="3595">
                  <c:v>7.7</c:v>
                </c:pt>
                <c:pt idx="3596">
                  <c:v>6.7</c:v>
                </c:pt>
                <c:pt idx="3597">
                  <c:v>6.6</c:v>
                </c:pt>
                <c:pt idx="3598">
                  <c:v>8.1999999999999993</c:v>
                </c:pt>
                <c:pt idx="3599">
                  <c:v>8.1</c:v>
                </c:pt>
                <c:pt idx="3600">
                  <c:v>7.2</c:v>
                </c:pt>
                <c:pt idx="3601">
                  <c:v>7.4</c:v>
                </c:pt>
                <c:pt idx="3602">
                  <c:v>6.5</c:v>
                </c:pt>
                <c:pt idx="3603">
                  <c:v>5.7</c:v>
                </c:pt>
                <c:pt idx="3604">
                  <c:v>6.1</c:v>
                </c:pt>
                <c:pt idx="3605">
                  <c:v>6.2</c:v>
                </c:pt>
                <c:pt idx="3606">
                  <c:v>6.1</c:v>
                </c:pt>
                <c:pt idx="3607">
                  <c:v>5.7</c:v>
                </c:pt>
                <c:pt idx="3608">
                  <c:v>4.0999999999999996</c:v>
                </c:pt>
                <c:pt idx="3609">
                  <c:v>7.2</c:v>
                </c:pt>
                <c:pt idx="3610">
                  <c:v>7.7</c:v>
                </c:pt>
                <c:pt idx="3611">
                  <c:v>7.1</c:v>
                </c:pt>
                <c:pt idx="3612">
                  <c:v>5.5</c:v>
                </c:pt>
                <c:pt idx="3613">
                  <c:v>7.4</c:v>
                </c:pt>
                <c:pt idx="3614">
                  <c:v>7.7</c:v>
                </c:pt>
                <c:pt idx="3615">
                  <c:v>7.8</c:v>
                </c:pt>
                <c:pt idx="3616">
                  <c:v>6.6</c:v>
                </c:pt>
                <c:pt idx="3617">
                  <c:v>6</c:v>
                </c:pt>
                <c:pt idx="3618">
                  <c:v>8.4</c:v>
                </c:pt>
                <c:pt idx="3619">
                  <c:v>8.9</c:v>
                </c:pt>
                <c:pt idx="3620">
                  <c:v>7.9</c:v>
                </c:pt>
                <c:pt idx="3621">
                  <c:v>6</c:v>
                </c:pt>
                <c:pt idx="3622">
                  <c:v>6.1</c:v>
                </c:pt>
                <c:pt idx="3623">
                  <c:v>7.2</c:v>
                </c:pt>
                <c:pt idx="3624">
                  <c:v>6.2</c:v>
                </c:pt>
                <c:pt idx="3625">
                  <c:v>6.8</c:v>
                </c:pt>
                <c:pt idx="3626">
                  <c:v>5.9</c:v>
                </c:pt>
                <c:pt idx="3627">
                  <c:v>6.1</c:v>
                </c:pt>
                <c:pt idx="3628">
                  <c:v>7.6</c:v>
                </c:pt>
                <c:pt idx="3629">
                  <c:v>6.7</c:v>
                </c:pt>
                <c:pt idx="3630">
                  <c:v>8.1</c:v>
                </c:pt>
                <c:pt idx="3631">
                  <c:v>6.8</c:v>
                </c:pt>
                <c:pt idx="3632">
                  <c:v>5.7</c:v>
                </c:pt>
                <c:pt idx="3633">
                  <c:v>6.6</c:v>
                </c:pt>
                <c:pt idx="3634">
                  <c:v>7.3</c:v>
                </c:pt>
                <c:pt idx="3635">
                  <c:v>5</c:v>
                </c:pt>
                <c:pt idx="3636">
                  <c:v>7</c:v>
                </c:pt>
                <c:pt idx="3637">
                  <c:v>3.4</c:v>
                </c:pt>
                <c:pt idx="3638">
                  <c:v>5.9</c:v>
                </c:pt>
                <c:pt idx="3639">
                  <c:v>6</c:v>
                </c:pt>
                <c:pt idx="3640">
                  <c:v>7.4</c:v>
                </c:pt>
                <c:pt idx="3641">
                  <c:v>7.4</c:v>
                </c:pt>
                <c:pt idx="3642">
                  <c:v>4.2</c:v>
                </c:pt>
                <c:pt idx="3643">
                  <c:v>6.2</c:v>
                </c:pt>
                <c:pt idx="3644">
                  <c:v>5.4</c:v>
                </c:pt>
                <c:pt idx="3645">
                  <c:v>7.2</c:v>
                </c:pt>
                <c:pt idx="3646">
                  <c:v>6.7</c:v>
                </c:pt>
                <c:pt idx="3647">
                  <c:v>7.5</c:v>
                </c:pt>
                <c:pt idx="3648">
                  <c:v>7.2</c:v>
                </c:pt>
                <c:pt idx="3649">
                  <c:v>7.4</c:v>
                </c:pt>
                <c:pt idx="3650">
                  <c:v>5.6</c:v>
                </c:pt>
                <c:pt idx="3651">
                  <c:v>6.8</c:v>
                </c:pt>
                <c:pt idx="3652">
                  <c:v>7.2</c:v>
                </c:pt>
                <c:pt idx="3653">
                  <c:v>7.7</c:v>
                </c:pt>
                <c:pt idx="3654">
                  <c:v>7</c:v>
                </c:pt>
                <c:pt idx="3655">
                  <c:v>6.4</c:v>
                </c:pt>
                <c:pt idx="3656">
                  <c:v>7.2</c:v>
                </c:pt>
                <c:pt idx="3657">
                  <c:v>7.2</c:v>
                </c:pt>
                <c:pt idx="3658">
                  <c:v>6.2</c:v>
                </c:pt>
                <c:pt idx="3659">
                  <c:v>6.9</c:v>
                </c:pt>
                <c:pt idx="3660">
                  <c:v>7</c:v>
                </c:pt>
                <c:pt idx="3661">
                  <c:v>6.7</c:v>
                </c:pt>
                <c:pt idx="3662">
                  <c:v>3.6</c:v>
                </c:pt>
                <c:pt idx="3663">
                  <c:v>7.4</c:v>
                </c:pt>
                <c:pt idx="3664">
                  <c:v>6.1</c:v>
                </c:pt>
                <c:pt idx="3665">
                  <c:v>6.7</c:v>
                </c:pt>
                <c:pt idx="3666">
                  <c:v>8.1999999999999993</c:v>
                </c:pt>
                <c:pt idx="3667">
                  <c:v>7.7</c:v>
                </c:pt>
                <c:pt idx="3668">
                  <c:v>7.3</c:v>
                </c:pt>
                <c:pt idx="3669">
                  <c:v>7.6</c:v>
                </c:pt>
                <c:pt idx="3670">
                  <c:v>6.8</c:v>
                </c:pt>
                <c:pt idx="3671">
                  <c:v>5.6</c:v>
                </c:pt>
                <c:pt idx="3672">
                  <c:v>6.4</c:v>
                </c:pt>
                <c:pt idx="3673">
                  <c:v>6.8</c:v>
                </c:pt>
                <c:pt idx="3674">
                  <c:v>6.1</c:v>
                </c:pt>
                <c:pt idx="3675">
                  <c:v>6</c:v>
                </c:pt>
                <c:pt idx="3676">
                  <c:v>6.1</c:v>
                </c:pt>
                <c:pt idx="3677">
                  <c:v>5.5</c:v>
                </c:pt>
                <c:pt idx="3678">
                  <c:v>6.9</c:v>
                </c:pt>
                <c:pt idx="3679">
                  <c:v>4.0999999999999996</c:v>
                </c:pt>
                <c:pt idx="3680">
                  <c:v>5.4</c:v>
                </c:pt>
                <c:pt idx="3681">
                  <c:v>6.7</c:v>
                </c:pt>
                <c:pt idx="3682">
                  <c:v>6.2</c:v>
                </c:pt>
                <c:pt idx="3683">
                  <c:v>2.8</c:v>
                </c:pt>
                <c:pt idx="3684">
                  <c:v>5.8</c:v>
                </c:pt>
                <c:pt idx="3685">
                  <c:v>5.0999999999999996</c:v>
                </c:pt>
                <c:pt idx="3686">
                  <c:v>2.2000000000000002</c:v>
                </c:pt>
                <c:pt idx="3687">
                  <c:v>3.8</c:v>
                </c:pt>
                <c:pt idx="3688">
                  <c:v>5.6</c:v>
                </c:pt>
                <c:pt idx="3689">
                  <c:v>5.2</c:v>
                </c:pt>
                <c:pt idx="3690">
                  <c:v>3.5</c:v>
                </c:pt>
                <c:pt idx="3691">
                  <c:v>5.3</c:v>
                </c:pt>
                <c:pt idx="3692">
                  <c:v>7</c:v>
                </c:pt>
                <c:pt idx="3693">
                  <c:v>6</c:v>
                </c:pt>
                <c:pt idx="3694">
                  <c:v>4.8</c:v>
                </c:pt>
                <c:pt idx="3695">
                  <c:v>7.1</c:v>
                </c:pt>
                <c:pt idx="3696">
                  <c:v>8.1999999999999993</c:v>
                </c:pt>
                <c:pt idx="3697">
                  <c:v>5.7</c:v>
                </c:pt>
                <c:pt idx="3698">
                  <c:v>7.9</c:v>
                </c:pt>
                <c:pt idx="3699">
                  <c:v>7.1</c:v>
                </c:pt>
                <c:pt idx="3700">
                  <c:v>6.4</c:v>
                </c:pt>
                <c:pt idx="3701">
                  <c:v>7.5</c:v>
                </c:pt>
                <c:pt idx="3702">
                  <c:v>6.4</c:v>
                </c:pt>
                <c:pt idx="3703">
                  <c:v>7.3</c:v>
                </c:pt>
                <c:pt idx="3704">
                  <c:v>6.5</c:v>
                </c:pt>
                <c:pt idx="3705">
                  <c:v>7.2</c:v>
                </c:pt>
                <c:pt idx="3706">
                  <c:v>6</c:v>
                </c:pt>
                <c:pt idx="3707">
                  <c:v>5.6</c:v>
                </c:pt>
                <c:pt idx="3708">
                  <c:v>8.4</c:v>
                </c:pt>
                <c:pt idx="3709">
                  <c:v>7.5</c:v>
                </c:pt>
                <c:pt idx="3710">
                  <c:v>7.2</c:v>
                </c:pt>
                <c:pt idx="3711">
                  <c:v>7.2</c:v>
                </c:pt>
                <c:pt idx="3712">
                  <c:v>6.5</c:v>
                </c:pt>
                <c:pt idx="3713">
                  <c:v>5.0999999999999996</c:v>
                </c:pt>
                <c:pt idx="3714">
                  <c:v>6.4</c:v>
                </c:pt>
                <c:pt idx="3715">
                  <c:v>6.8</c:v>
                </c:pt>
                <c:pt idx="3716">
                  <c:v>7.5</c:v>
                </c:pt>
                <c:pt idx="3717">
                  <c:v>6.9</c:v>
                </c:pt>
                <c:pt idx="3718">
                  <c:v>7</c:v>
                </c:pt>
                <c:pt idx="3719">
                  <c:v>6.3</c:v>
                </c:pt>
                <c:pt idx="3720">
                  <c:v>5.5</c:v>
                </c:pt>
                <c:pt idx="3721">
                  <c:v>4.8</c:v>
                </c:pt>
                <c:pt idx="3722">
                  <c:v>6.6</c:v>
                </c:pt>
                <c:pt idx="3723">
                  <c:v>5.2</c:v>
                </c:pt>
                <c:pt idx="3724">
                  <c:v>8.3000000000000007</c:v>
                </c:pt>
                <c:pt idx="3725">
                  <c:v>7.2</c:v>
                </c:pt>
                <c:pt idx="3726">
                  <c:v>7.2</c:v>
                </c:pt>
                <c:pt idx="3727">
                  <c:v>5.3</c:v>
                </c:pt>
                <c:pt idx="3728">
                  <c:v>7.2</c:v>
                </c:pt>
                <c:pt idx="3729">
                  <c:v>6.5</c:v>
                </c:pt>
                <c:pt idx="3730">
                  <c:v>6.5</c:v>
                </c:pt>
                <c:pt idx="3731">
                  <c:v>7.8</c:v>
                </c:pt>
                <c:pt idx="3732">
                  <c:v>6.4</c:v>
                </c:pt>
                <c:pt idx="3733">
                  <c:v>8.1</c:v>
                </c:pt>
                <c:pt idx="3734">
                  <c:v>5.6</c:v>
                </c:pt>
                <c:pt idx="3735">
                  <c:v>6.6</c:v>
                </c:pt>
                <c:pt idx="3736">
                  <c:v>4.5</c:v>
                </c:pt>
                <c:pt idx="3737">
                  <c:v>7.7</c:v>
                </c:pt>
                <c:pt idx="3738">
                  <c:v>6.5</c:v>
                </c:pt>
                <c:pt idx="3739">
                  <c:v>6.1</c:v>
                </c:pt>
                <c:pt idx="3740">
                  <c:v>5.7</c:v>
                </c:pt>
                <c:pt idx="3741">
                  <c:v>5.9</c:v>
                </c:pt>
                <c:pt idx="3742">
                  <c:v>7.7</c:v>
                </c:pt>
                <c:pt idx="3743">
                  <c:v>7.1</c:v>
                </c:pt>
                <c:pt idx="3744">
                  <c:v>7.6</c:v>
                </c:pt>
                <c:pt idx="3745">
                  <c:v>6.4</c:v>
                </c:pt>
                <c:pt idx="3746">
                  <c:v>7.4</c:v>
                </c:pt>
                <c:pt idx="3747">
                  <c:v>6.8</c:v>
                </c:pt>
                <c:pt idx="3748">
                  <c:v>6.5</c:v>
                </c:pt>
                <c:pt idx="3749">
                  <c:v>6</c:v>
                </c:pt>
                <c:pt idx="3750">
                  <c:v>7.3</c:v>
                </c:pt>
                <c:pt idx="3751">
                  <c:v>7.3</c:v>
                </c:pt>
                <c:pt idx="3752">
                  <c:v>6.5</c:v>
                </c:pt>
                <c:pt idx="3753">
                  <c:v>6</c:v>
                </c:pt>
                <c:pt idx="3754">
                  <c:v>5.3</c:v>
                </c:pt>
                <c:pt idx="3755">
                  <c:v>6.6</c:v>
                </c:pt>
                <c:pt idx="3756">
                  <c:v>8.6999999999999993</c:v>
                </c:pt>
                <c:pt idx="3757">
                  <c:v>8.4</c:v>
                </c:pt>
                <c:pt idx="3758">
                  <c:v>6.2</c:v>
                </c:pt>
                <c:pt idx="3759">
                  <c:v>5.8</c:v>
                </c:pt>
                <c:pt idx="3760">
                  <c:v>6.7</c:v>
                </c:pt>
                <c:pt idx="3761">
                  <c:v>5.7</c:v>
                </c:pt>
                <c:pt idx="3762">
                  <c:v>6.1</c:v>
                </c:pt>
                <c:pt idx="3763">
                  <c:v>6.4</c:v>
                </c:pt>
                <c:pt idx="3764">
                  <c:v>6.5</c:v>
                </c:pt>
                <c:pt idx="3765">
                  <c:v>4.5999999999999996</c:v>
                </c:pt>
                <c:pt idx="3766">
                  <c:v>3.5</c:v>
                </c:pt>
                <c:pt idx="3767">
                  <c:v>2.2000000000000002</c:v>
                </c:pt>
                <c:pt idx="3768">
                  <c:v>3.3</c:v>
                </c:pt>
                <c:pt idx="3769">
                  <c:v>5.7</c:v>
                </c:pt>
                <c:pt idx="3770">
                  <c:v>6.4</c:v>
                </c:pt>
                <c:pt idx="3771">
                  <c:v>5.9</c:v>
                </c:pt>
                <c:pt idx="3772">
                  <c:v>7.7</c:v>
                </c:pt>
                <c:pt idx="3773">
                  <c:v>7.1</c:v>
                </c:pt>
                <c:pt idx="3774">
                  <c:v>6.2</c:v>
                </c:pt>
                <c:pt idx="3775">
                  <c:v>7.7</c:v>
                </c:pt>
                <c:pt idx="3776">
                  <c:v>7.5</c:v>
                </c:pt>
                <c:pt idx="3777">
                  <c:v>6.9</c:v>
                </c:pt>
                <c:pt idx="3778">
                  <c:v>7.1</c:v>
                </c:pt>
                <c:pt idx="3779">
                  <c:v>6.3</c:v>
                </c:pt>
                <c:pt idx="3780">
                  <c:v>8.3000000000000007</c:v>
                </c:pt>
                <c:pt idx="3781">
                  <c:v>7.1</c:v>
                </c:pt>
                <c:pt idx="3782">
                  <c:v>7.2</c:v>
                </c:pt>
                <c:pt idx="3783">
                  <c:v>5.0999999999999996</c:v>
                </c:pt>
                <c:pt idx="3784">
                  <c:v>6.9</c:v>
                </c:pt>
                <c:pt idx="3785">
                  <c:v>6.1</c:v>
                </c:pt>
                <c:pt idx="3786">
                  <c:v>7</c:v>
                </c:pt>
                <c:pt idx="3787">
                  <c:v>6.3</c:v>
                </c:pt>
                <c:pt idx="3788">
                  <c:v>6.1</c:v>
                </c:pt>
                <c:pt idx="3789">
                  <c:v>7.8</c:v>
                </c:pt>
                <c:pt idx="3790">
                  <c:v>4.7</c:v>
                </c:pt>
                <c:pt idx="3791">
                  <c:v>7.9</c:v>
                </c:pt>
                <c:pt idx="3792">
                  <c:v>6.7</c:v>
                </c:pt>
                <c:pt idx="3793">
                  <c:v>6.6</c:v>
                </c:pt>
                <c:pt idx="3794">
                  <c:v>6.9</c:v>
                </c:pt>
                <c:pt idx="3795">
                  <c:v>7.1</c:v>
                </c:pt>
                <c:pt idx="3796">
                  <c:v>6.7</c:v>
                </c:pt>
                <c:pt idx="3797">
                  <c:v>7.1</c:v>
                </c:pt>
                <c:pt idx="3798">
                  <c:v>8.1</c:v>
                </c:pt>
                <c:pt idx="3799">
                  <c:v>5.5</c:v>
                </c:pt>
                <c:pt idx="3800">
                  <c:v>6.6</c:v>
                </c:pt>
                <c:pt idx="3801">
                  <c:v>7.4</c:v>
                </c:pt>
                <c:pt idx="3802">
                  <c:v>4.8</c:v>
                </c:pt>
                <c:pt idx="3803">
                  <c:v>6.4</c:v>
                </c:pt>
                <c:pt idx="3804">
                  <c:v>7.3</c:v>
                </c:pt>
                <c:pt idx="3805">
                  <c:v>6.9</c:v>
                </c:pt>
                <c:pt idx="3806">
                  <c:v>7.2</c:v>
                </c:pt>
                <c:pt idx="3807">
                  <c:v>6.5</c:v>
                </c:pt>
                <c:pt idx="3808">
                  <c:v>6.6</c:v>
                </c:pt>
                <c:pt idx="3809">
                  <c:v>6.7</c:v>
                </c:pt>
                <c:pt idx="3810">
                  <c:v>7.3</c:v>
                </c:pt>
                <c:pt idx="3811">
                  <c:v>6.4</c:v>
                </c:pt>
                <c:pt idx="3812">
                  <c:v>7</c:v>
                </c:pt>
                <c:pt idx="3813">
                  <c:v>5.5</c:v>
                </c:pt>
                <c:pt idx="3814">
                  <c:v>6.7</c:v>
                </c:pt>
                <c:pt idx="3815">
                  <c:v>6.1</c:v>
                </c:pt>
                <c:pt idx="3816">
                  <c:v>3.9</c:v>
                </c:pt>
                <c:pt idx="3817">
                  <c:v>6.2</c:v>
                </c:pt>
                <c:pt idx="3818">
                  <c:v>7.8</c:v>
                </c:pt>
                <c:pt idx="3819">
                  <c:v>4.4000000000000004</c:v>
                </c:pt>
                <c:pt idx="3820">
                  <c:v>6.6</c:v>
                </c:pt>
                <c:pt idx="3821">
                  <c:v>6.5</c:v>
                </c:pt>
                <c:pt idx="3822">
                  <c:v>7.1</c:v>
                </c:pt>
                <c:pt idx="3823">
                  <c:v>7.5</c:v>
                </c:pt>
                <c:pt idx="3824">
                  <c:v>7</c:v>
                </c:pt>
                <c:pt idx="3825">
                  <c:v>6.7</c:v>
                </c:pt>
                <c:pt idx="3826">
                  <c:v>7.4</c:v>
                </c:pt>
                <c:pt idx="3827">
                  <c:v>8</c:v>
                </c:pt>
                <c:pt idx="3828">
                  <c:v>7.2</c:v>
                </c:pt>
                <c:pt idx="3829">
                  <c:v>6.4</c:v>
                </c:pt>
                <c:pt idx="3830">
                  <c:v>6.5</c:v>
                </c:pt>
                <c:pt idx="3831">
                  <c:v>7.5</c:v>
                </c:pt>
                <c:pt idx="3832">
                  <c:v>7.1</c:v>
                </c:pt>
                <c:pt idx="3833">
                  <c:v>3.9</c:v>
                </c:pt>
                <c:pt idx="3834">
                  <c:v>7.7</c:v>
                </c:pt>
                <c:pt idx="3835">
                  <c:v>8.1</c:v>
                </c:pt>
                <c:pt idx="3836">
                  <c:v>8.5</c:v>
                </c:pt>
                <c:pt idx="3837">
                  <c:v>7.7</c:v>
                </c:pt>
                <c:pt idx="3838">
                  <c:v>6.5</c:v>
                </c:pt>
                <c:pt idx="3839">
                  <c:v>7</c:v>
                </c:pt>
                <c:pt idx="3840">
                  <c:v>5.5</c:v>
                </c:pt>
                <c:pt idx="3841">
                  <c:v>6.3</c:v>
                </c:pt>
                <c:pt idx="3842">
                  <c:v>7.9</c:v>
                </c:pt>
                <c:pt idx="3843">
                  <c:v>7.4</c:v>
                </c:pt>
                <c:pt idx="3844">
                  <c:v>7.5</c:v>
                </c:pt>
                <c:pt idx="3845">
                  <c:v>7.1</c:v>
                </c:pt>
                <c:pt idx="3846">
                  <c:v>7.5</c:v>
                </c:pt>
                <c:pt idx="3847">
                  <c:v>6.7</c:v>
                </c:pt>
                <c:pt idx="3848">
                  <c:v>8</c:v>
                </c:pt>
                <c:pt idx="3849">
                  <c:v>5.4</c:v>
                </c:pt>
                <c:pt idx="3850">
                  <c:v>5.7</c:v>
                </c:pt>
                <c:pt idx="3851">
                  <c:v>6.7</c:v>
                </c:pt>
                <c:pt idx="3852">
                  <c:v>4.2</c:v>
                </c:pt>
                <c:pt idx="3853">
                  <c:v>7</c:v>
                </c:pt>
                <c:pt idx="3854">
                  <c:v>7</c:v>
                </c:pt>
                <c:pt idx="3855">
                  <c:v>6.8</c:v>
                </c:pt>
                <c:pt idx="3856">
                  <c:v>7.6</c:v>
                </c:pt>
                <c:pt idx="3857">
                  <c:v>6.6</c:v>
                </c:pt>
                <c:pt idx="3858">
                  <c:v>7.5</c:v>
                </c:pt>
                <c:pt idx="3859">
                  <c:v>5.3</c:v>
                </c:pt>
                <c:pt idx="3860">
                  <c:v>7.3</c:v>
                </c:pt>
                <c:pt idx="3861">
                  <c:v>5.6</c:v>
                </c:pt>
                <c:pt idx="3862">
                  <c:v>5.6</c:v>
                </c:pt>
                <c:pt idx="3863">
                  <c:v>5.8</c:v>
                </c:pt>
                <c:pt idx="3864">
                  <c:v>6.6</c:v>
                </c:pt>
                <c:pt idx="3865">
                  <c:v>6.3</c:v>
                </c:pt>
                <c:pt idx="3866">
                  <c:v>7.3</c:v>
                </c:pt>
                <c:pt idx="3867">
                  <c:v>6.1</c:v>
                </c:pt>
                <c:pt idx="3868">
                  <c:v>6.6</c:v>
                </c:pt>
                <c:pt idx="3869">
                  <c:v>7.5</c:v>
                </c:pt>
                <c:pt idx="3870">
                  <c:v>7.6</c:v>
                </c:pt>
                <c:pt idx="3871">
                  <c:v>4.0999999999999996</c:v>
                </c:pt>
                <c:pt idx="3872">
                  <c:v>7.8</c:v>
                </c:pt>
                <c:pt idx="3873">
                  <c:v>7.3</c:v>
                </c:pt>
                <c:pt idx="3874">
                  <c:v>5.7</c:v>
                </c:pt>
                <c:pt idx="3875">
                  <c:v>7.1</c:v>
                </c:pt>
                <c:pt idx="3876">
                  <c:v>6.6</c:v>
                </c:pt>
                <c:pt idx="3877">
                  <c:v>6.1</c:v>
                </c:pt>
                <c:pt idx="3878">
                  <c:v>6.9</c:v>
                </c:pt>
                <c:pt idx="3879">
                  <c:v>7.5</c:v>
                </c:pt>
                <c:pt idx="3880">
                  <c:v>7</c:v>
                </c:pt>
                <c:pt idx="3881">
                  <c:v>6.3</c:v>
                </c:pt>
                <c:pt idx="3882">
                  <c:v>6.9</c:v>
                </c:pt>
                <c:pt idx="3883">
                  <c:v>6.4</c:v>
                </c:pt>
                <c:pt idx="3884">
                  <c:v>6.3</c:v>
                </c:pt>
                <c:pt idx="3885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5D-4EDF-82ED-7A7B460E3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887391"/>
        <c:axId val="541554367"/>
      </c:scatterChart>
      <c:valAx>
        <c:axId val="56488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1554367"/>
        <c:crosses val="autoZero"/>
        <c:crossBetween val="midCat"/>
      </c:valAx>
      <c:valAx>
        <c:axId val="54155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64887391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127191</xdr:colOff>
      <xdr:row>3</xdr:row>
      <xdr:rowOff>55001</xdr:rowOff>
    </xdr:from>
    <xdr:to>
      <xdr:col>17</xdr:col>
      <xdr:colOff>72190</xdr:colOff>
      <xdr:row>21</xdr:row>
      <xdr:rowOff>110003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6CF69-5714-42B7-E542-2B96258CA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_Movies_best.csv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i" refreshedDate="45183.946569444444" createdVersion="8" refreshedVersion="8" minRefreshableVersion="3" recordCount="3886" xr:uid="{00000000-000A-0000-FFFF-FFFF0B000000}">
  <cacheSource type="worksheet">
    <worksheetSource ref="A1:B3887" sheet="Genre_1"/>
  </cacheSource>
  <cacheFields count="2">
    <cacheField name="movies_title_clean" numFmtId="0">
      <sharedItems/>
    </cacheField>
    <cacheField name="genres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i" refreshedDate="45183.960323726853" createdVersion="8" refreshedVersion="8" minRefreshableVersion="3" recordCount="3886" xr:uid="{00000000-000A-0000-FFFF-FFFF0F000000}">
  <cacheSource type="worksheet">
    <worksheetSource ref="A1:B3887" sheet="Durantion Ana"/>
  </cacheSource>
  <cacheFields count="2">
    <cacheField name="duration" numFmtId="0">
      <sharedItems containsSemiMixedTypes="0" containsString="0" containsNumber="1" containsInteger="1" minValue="37" maxValue="330" count="153">
        <n v="178"/>
        <n v="169"/>
        <n v="148"/>
        <n v="164"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226"/>
        <n v="37"/>
        <n v="66"/>
        <n v="53"/>
        <n v="47"/>
      </sharedItems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i" refreshedDate="45183.969105555552" createdVersion="8" refreshedVersion="8" minRefreshableVersion="3" recordCount="3886" xr:uid="{00000000-000A-0000-FFFF-FFFF16000000}">
  <cacheSource type="worksheet">
    <worksheetSource ref="A1:C3887" sheet="Language"/>
  </cacheSource>
  <cacheFields count="3">
    <cacheField name="movies_title_clean" numFmtId="0">
      <sharedItems/>
    </cacheField>
    <cacheField name="language" numFmtId="0">
      <sharedItems containsBlank="1" count="35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m/>
        <s v="Romanian"/>
        <s v="Persian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i" refreshedDate="45183.982770254632" createdVersion="8" refreshedVersion="8" minRefreshableVersion="3" recordCount="3886" xr:uid="{00000000-000A-0000-FFFF-FFFF1A000000}">
  <cacheSource type="worksheet">
    <worksheetSource ref="A1:C3887" sheet="IMDB_Movies_best" r:id="rId2"/>
  </cacheSource>
  <cacheFields count="3">
    <cacheField name="movies_title_clean" numFmtId="0">
      <sharedItems/>
    </cacheField>
    <cacheField name="director_name" numFmtId="0">
      <sharedItems count="1753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Jon Knautz"/>
        <s v="William Wyler"/>
        <s v="Petter NÃ¦ss"/>
        <s v="Robert Fontaine"/>
        <s v="Dan Perri"/>
        <s v="Anthony O'Brien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Bill Muir"/>
        <s v="Hunter Richards"/>
        <s v="Laurie Collyer"/>
        <s v="Ralph Ziman"/>
        <s v="Chris Shadley"/>
        <s v="Orson Welles"/>
        <s v="Paul Bunnell"/>
        <s v="Tanner Beard"/>
        <s v="Scott Dow"/>
        <s v="Jerry Dugan"/>
        <s v="Tim Hunter"/>
        <s v="Rodrigo CortÃ©s"/>
        <s v="Pascal Arnold"/>
        <s v="Jamal Hill"/>
        <s v="Daniel Stamm"/>
        <s v="Carlos Carrera"/>
        <s v="Benh Zeitlin"/>
        <s v="Maggie Greenwald"/>
        <s v="Tony Krantz"/>
        <s v="W.D. Hogan"/>
        <s v="Corey Grant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Dave Rodriguez"/>
        <s v="Nae Caranfil"/>
        <s v="Timothy Woodward Jr."/>
        <s v="William Cottrell"/>
        <s v="Lucrecia Martel"/>
        <s v="Zak Penn"/>
        <s v="Steve Buscemi"/>
        <s v="Ham Tran"/>
        <s v="Rich Cowan"/>
        <s v="Boris Rodriguez"/>
        <s v="Jonathan Kesselman"/>
        <s v="Youssef Delara"/>
        <s v="Jamie Babbit"/>
        <s v="David Boyd"/>
        <s v="Anna Muylaert"/>
        <s v="Steve Taylor"/>
        <s v="Kurt Voss"/>
        <s v="Tom Sanchez"/>
        <s v="Rob McKittrick"/>
        <s v="Jeff Burr"/>
        <s v="Panos Cosmatos"/>
        <s v="Gareth Evans"/>
        <s v="Douglas Trumbull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Ti West"/>
        <s v="Nick Tomnay"/>
        <s v="Eric Nicholas"/>
        <s v="Benjamin Dickinson"/>
        <s v="Hal Haberman"/>
        <s v="Frank Whaley"/>
        <s v="Katherine Brooks"/>
        <s v="Randall Rubin"/>
        <s v="Robert Bennett"/>
        <s v="Mary Pat Kelly"/>
        <s v="Kevin Hamedani"/>
        <s v="David DeCoteau"/>
        <s v="Robert Heath"/>
        <s v="Robert Hall"/>
        <s v="K. King"/>
        <s v="Jonathan Meyers"/>
        <s v="Allison Burnett"/>
        <s v="Richard Schenkman"/>
        <s v="Sanjay Rawal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Michael Walker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Akira Kurosawa"/>
        <s v="Marius A. Markevicius"/>
        <s v="Quentin Dupieux"/>
        <s v="Alex Smith"/>
        <s v="Gareth Edwards"/>
        <s v="Sol Tryon"/>
        <s v="Alex Craig Mann"/>
        <s v="Michael Hoffman Jr."/>
        <s v="Georgia Hilton"/>
        <s v="Joel Paul Reisig"/>
        <s v="Matty Rich"/>
        <s v="Hans Canosa"/>
        <s v="Lloyd Kaufman"/>
        <s v="Lloyd Bacon"/>
        <s v="Whit Stillman"/>
        <s v="Oren Peli"/>
        <s v="Jonathan Caouette"/>
        <s v="Ray Griggs"/>
        <s v="Lucio Fulci"/>
        <s v="Roger Nygard"/>
        <s v="Harry Beaumont"/>
        <s v="Franck Khalfoun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Tom Seidman"/>
        <s v="Sam Martin"/>
        <s v="Andrew Hyatt"/>
        <s v="Ward Roberts"/>
        <s v="Zoran Lisinac"/>
        <s v="Tom Putnam"/>
        <s v="Jon Shear"/>
        <s v="EugÃ¨ne LouriÃ©"/>
        <s v="Maurizio Benazzo"/>
        <s v="David G. Evans"/>
        <s v="Justin Dillon"/>
        <s v="Ricki Stern"/>
        <s v="Sharon Greytak"/>
        <s v="Majid Majidi"/>
        <s v="Andrew Haigh"/>
        <s v="Mike Cahill"/>
        <s v="Melvin Van Peebles"/>
        <s v="Michel Orion Scott"/>
        <s v="Sara Newens"/>
        <s v="Lynn Shelton"/>
        <s v="Nate Parker"/>
        <s v="Nathan Smith Jones"/>
        <s v="Travis Cluff"/>
        <s v="Robert Townsend"/>
        <s v="Larry Blamire"/>
        <s v="E.L. Katz"/>
        <s v="Jason Miller"/>
        <s v="Myles Berkowitz"/>
        <s v="Brandon Trost"/>
        <s v="Joe Swanberg"/>
        <s v="Lena Dunham"/>
        <s v="Andrew Leman"/>
        <s v="William Eubank"/>
        <s v="Chad Hartigan"/>
        <s v="Kevin Jordan"/>
        <s v="Mike Bruce"/>
        <s v="Jafar Panahi"/>
        <s v="Shane Carruth"/>
        <s v="Neill Dela Llana"/>
        <s v="Benjamin Roberds"/>
      </sharedItems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86">
  <r>
    <s v="Avatar "/>
    <x v="0"/>
  </r>
  <r>
    <s v="Pirates Of The Caribbean: At World'S End "/>
    <x v="0"/>
  </r>
  <r>
    <s v="Spectre "/>
    <x v="0"/>
  </r>
  <r>
    <s v="The Dark Knight Rises "/>
    <x v="0"/>
  </r>
  <r>
    <s v="John Carter "/>
    <x v="0"/>
  </r>
  <r>
    <s v="Spider-Man 3 "/>
    <x v="0"/>
  </r>
  <r>
    <s v="Tangled "/>
    <x v="1"/>
  </r>
  <r>
    <s v="Avengers: Age Of Ultron "/>
    <x v="0"/>
  </r>
  <r>
    <s v="Harry Potter And The Half-Blood Prince "/>
    <x v="1"/>
  </r>
  <r>
    <s v="Batman V Superman: Dawn Of Justice "/>
    <x v="0"/>
  </r>
  <r>
    <s v="Superman Returns "/>
    <x v="0"/>
  </r>
  <r>
    <s v="Quantum Of Solace "/>
    <x v="0"/>
  </r>
  <r>
    <s v="Pirates Of The Caribbean: Dead Man'S Chest "/>
    <x v="0"/>
  </r>
  <r>
    <s v="The Lone Ranger "/>
    <x v="0"/>
  </r>
  <r>
    <s v="Man Of Steel "/>
    <x v="0"/>
  </r>
  <r>
    <s v="The Chronicles Of Narnia: Prince Caspian "/>
    <x v="0"/>
  </r>
  <r>
    <s v="The Avengers "/>
    <x v="0"/>
  </r>
  <r>
    <s v="Pirates Of The Caribbean: On Stranger Tides "/>
    <x v="0"/>
  </r>
  <r>
    <s v="Men In Black 3 "/>
    <x v="0"/>
  </r>
  <r>
    <s v="The Hobbit: The Battle Of The Five Armies "/>
    <x v="1"/>
  </r>
  <r>
    <s v="The Amazing Spider-Man "/>
    <x v="0"/>
  </r>
  <r>
    <s v="Robin Hood "/>
    <x v="0"/>
  </r>
  <r>
    <s v="The Hobbit: The Desolation Of Smaug "/>
    <x v="1"/>
  </r>
  <r>
    <s v="The Golden Compass "/>
    <x v="1"/>
  </r>
  <r>
    <s v="King Kong "/>
    <x v="0"/>
  </r>
  <r>
    <s v="Titanic "/>
    <x v="2"/>
  </r>
  <r>
    <s v="Captain America: Civil War "/>
    <x v="0"/>
  </r>
  <r>
    <s v="Battleship "/>
    <x v="0"/>
  </r>
  <r>
    <s v="Jurassic World "/>
    <x v="0"/>
  </r>
  <r>
    <s v="Skyfall "/>
    <x v="0"/>
  </r>
  <r>
    <s v="Spider-Man 2 "/>
    <x v="0"/>
  </r>
  <r>
    <s v="Iron Man 3 "/>
    <x v="0"/>
  </r>
  <r>
    <s v="Alice In Wonderland "/>
    <x v="1"/>
  </r>
  <r>
    <s v="X-Men: The Last Stand "/>
    <x v="0"/>
  </r>
  <r>
    <s v="Monsters University "/>
    <x v="1"/>
  </r>
  <r>
    <s v="Transformers: Revenge Of The Fallen "/>
    <x v="0"/>
  </r>
  <r>
    <s v="Transformers: Age Of Extinction "/>
    <x v="0"/>
  </r>
  <r>
    <s v="Oz The Great And Powerful "/>
    <x v="1"/>
  </r>
  <r>
    <s v="The Amazing Spider-Man 2 "/>
    <x v="0"/>
  </r>
  <r>
    <s v="Tron: Legacy "/>
    <x v="0"/>
  </r>
  <r>
    <s v="Cars 2 "/>
    <x v="1"/>
  </r>
  <r>
    <s v="Green Lantern "/>
    <x v="0"/>
  </r>
  <r>
    <s v="Toy Story 3 "/>
    <x v="1"/>
  </r>
  <r>
    <s v="Terminator Salvation "/>
    <x v="0"/>
  </r>
  <r>
    <s v="Furious 7 "/>
    <x v="0"/>
  </r>
  <r>
    <s v="World War Z "/>
    <x v="0"/>
  </r>
  <r>
    <s v="X-Men: Days Of Future Past "/>
    <x v="0"/>
  </r>
  <r>
    <s v="Star Trek Into Darkness "/>
    <x v="0"/>
  </r>
  <r>
    <s v="Jack The Giant Slayer "/>
    <x v="1"/>
  </r>
  <r>
    <s v="The Great Gatsby "/>
    <x v="2"/>
  </r>
  <r>
    <s v="Prince Of Persia: The Sands Of Time "/>
    <x v="0"/>
  </r>
  <r>
    <s v="Pacific Rim "/>
    <x v="0"/>
  </r>
  <r>
    <s v="Transformers: Dark Of The Moon "/>
    <x v="0"/>
  </r>
  <r>
    <s v="Indiana Jones And The Kingdom Of The Crystal Skull "/>
    <x v="0"/>
  </r>
  <r>
    <s v="Brave "/>
    <x v="1"/>
  </r>
  <r>
    <s v="Star Trek Beyond "/>
    <x v="0"/>
  </r>
  <r>
    <s v="Wall·E "/>
    <x v="1"/>
  </r>
  <r>
    <s v="Rush Hour 3 "/>
    <x v="0"/>
  </r>
  <r>
    <s v="2012 "/>
    <x v="0"/>
  </r>
  <r>
    <s v="A Christmas Carol "/>
    <x v="3"/>
  </r>
  <r>
    <s v="Jupiter Ascending "/>
    <x v="0"/>
  </r>
  <r>
    <s v="The Legend Of Tarzan "/>
    <x v="0"/>
  </r>
  <r>
    <s v="The Chronicles Of Narnia: The Lion, The Witch And The Wardrobe "/>
    <x v="1"/>
  </r>
  <r>
    <s v="X-Men: Apocalypse "/>
    <x v="0"/>
  </r>
  <r>
    <s v="The Dark Knight "/>
    <x v="0"/>
  </r>
  <r>
    <s v="Up "/>
    <x v="1"/>
  </r>
  <r>
    <s v="Monsters Vs. Aliens "/>
    <x v="0"/>
  </r>
  <r>
    <s v="Iron Man "/>
    <x v="0"/>
  </r>
  <r>
    <s v="Hugo "/>
    <x v="1"/>
  </r>
  <r>
    <s v="Wild Wild West "/>
    <x v="0"/>
  </r>
  <r>
    <s v="The Mummy: Tomb Of The Dragon Emperor "/>
    <x v="0"/>
  </r>
  <r>
    <s v="Suicide Squad "/>
    <x v="0"/>
  </r>
  <r>
    <s v="Evan Almighty "/>
    <x v="4"/>
  </r>
  <r>
    <s v="Edge Of Tomorrow "/>
    <x v="0"/>
  </r>
  <r>
    <s v="Waterworld "/>
    <x v="0"/>
  </r>
  <r>
    <s v="G.I. Joe: The Rise Of Cobra "/>
    <x v="0"/>
  </r>
  <r>
    <s v="Inside Out "/>
    <x v="1"/>
  </r>
  <r>
    <s v="The Jungle Book "/>
    <x v="1"/>
  </r>
  <r>
    <s v="Iron Man 2 "/>
    <x v="0"/>
  </r>
  <r>
    <s v="Snow White And The Huntsman "/>
    <x v="0"/>
  </r>
  <r>
    <s v="Maleficent "/>
    <x v="0"/>
  </r>
  <r>
    <s v="Dawn Of The Planet Of The Apes "/>
    <x v="0"/>
  </r>
  <r>
    <s v="47 Ronin "/>
    <x v="0"/>
  </r>
  <r>
    <s v="Captain America: The Winter Soldier "/>
    <x v="0"/>
  </r>
  <r>
    <s v="Shrek Forever After "/>
    <x v="1"/>
  </r>
  <r>
    <s v="Tomorrowland "/>
    <x v="0"/>
  </r>
  <r>
    <s v="Big Hero 6 "/>
    <x v="0"/>
  </r>
  <r>
    <s v="Wreck-It Ralph "/>
    <x v="1"/>
  </r>
  <r>
    <s v="The Polar Express "/>
    <x v="1"/>
  </r>
  <r>
    <s v="Independence Day: Resurgence "/>
    <x v="0"/>
  </r>
  <r>
    <s v="How To Train Your Dragon "/>
    <x v="1"/>
  </r>
  <r>
    <s v="Terminator 3: Rise Of The Machines "/>
    <x v="0"/>
  </r>
  <r>
    <s v="Guardians Of The Galaxy "/>
    <x v="0"/>
  </r>
  <r>
    <s v="Interstellar "/>
    <x v="1"/>
  </r>
  <r>
    <s v="Inception "/>
    <x v="0"/>
  </r>
  <r>
    <s v="The Hobbit: An Unexpected Journey "/>
    <x v="1"/>
  </r>
  <r>
    <s v="The Fast And The Furious "/>
    <x v="0"/>
  </r>
  <r>
    <s v="The Curious Case Of Benjamin Button "/>
    <x v="2"/>
  </r>
  <r>
    <s v="X-Men: First Class "/>
    <x v="0"/>
  </r>
  <r>
    <s v="The Hunger Games: Mockingjay - Part 2 "/>
    <x v="1"/>
  </r>
  <r>
    <s v="The Sorcerer'S Apprentice "/>
    <x v="0"/>
  </r>
  <r>
    <s v="Poseidon "/>
    <x v="0"/>
  </r>
  <r>
    <s v="Alice Through The Looking Glass "/>
    <x v="1"/>
  </r>
  <r>
    <s v="Shrek The Third "/>
    <x v="1"/>
  </r>
  <r>
    <s v="Warcraft "/>
    <x v="0"/>
  </r>
  <r>
    <s v="Terminator Genisys "/>
    <x v="0"/>
  </r>
  <r>
    <s v="The Chronicles Of Narnia: The Voyage Of The Dawn Treader "/>
    <x v="1"/>
  </r>
  <r>
    <s v="Pearl Harbor "/>
    <x v="0"/>
  </r>
  <r>
    <s v="Transformers "/>
    <x v="0"/>
  </r>
  <r>
    <s v="Alexander "/>
    <x v="0"/>
  </r>
  <r>
    <s v="Harry Potter And The Order Of The Phoenix "/>
    <x v="1"/>
  </r>
  <r>
    <s v="Harry Potter And The Goblet Of Fire "/>
    <x v="1"/>
  </r>
  <r>
    <s v="Hancock "/>
    <x v="0"/>
  </r>
  <r>
    <s v="I Am Legend "/>
    <x v="2"/>
  </r>
  <r>
    <s v="Charlie And The Chocolate Factory "/>
    <x v="1"/>
  </r>
  <r>
    <s v="Ratatouille "/>
    <x v="3"/>
  </r>
  <r>
    <s v="Batman Begins "/>
    <x v="0"/>
  </r>
  <r>
    <s v="Madagascar: Escape 2 Africa "/>
    <x v="0"/>
  </r>
  <r>
    <s v="Night At The Museum: Battle Of The Smithsonian "/>
    <x v="1"/>
  </r>
  <r>
    <s v="X-Men Origins: Wolverine "/>
    <x v="0"/>
  </r>
  <r>
    <s v="The Matrix Revolutions "/>
    <x v="0"/>
  </r>
  <r>
    <s v="Frozen "/>
    <x v="1"/>
  </r>
  <r>
    <s v="The Matrix Reloaded "/>
    <x v="0"/>
  </r>
  <r>
    <s v="Thor: The Dark World "/>
    <x v="0"/>
  </r>
  <r>
    <s v="Mad Max: Fury Road "/>
    <x v="0"/>
  </r>
  <r>
    <s v="Angels &amp; Demons "/>
    <x v="5"/>
  </r>
  <r>
    <s v="Thor "/>
    <x v="0"/>
  </r>
  <r>
    <s v="Bolt "/>
    <x v="1"/>
  </r>
  <r>
    <s v="G-Force "/>
    <x v="0"/>
  </r>
  <r>
    <s v="Wrath Of The Titans "/>
    <x v="0"/>
  </r>
  <r>
    <s v="Dark Shadows "/>
    <x v="4"/>
  </r>
  <r>
    <s v="Mission: Impossible - Rogue Nation "/>
    <x v="0"/>
  </r>
  <r>
    <s v="The Wolfman "/>
    <x v="2"/>
  </r>
  <r>
    <s v="The Legend Of Tarzan "/>
    <x v="0"/>
  </r>
  <r>
    <s v="Bee Movie "/>
    <x v="1"/>
  </r>
  <r>
    <s v="Kung Fu Panda 2 "/>
    <x v="0"/>
  </r>
  <r>
    <s v="The Last Airbender "/>
    <x v="0"/>
  </r>
  <r>
    <s v="Mission: Impossible Iii "/>
    <x v="0"/>
  </r>
  <r>
    <s v="White House Down "/>
    <x v="0"/>
  </r>
  <r>
    <s v="Mars Needs Moms "/>
    <x v="0"/>
  </r>
  <r>
    <s v="Flushed Away "/>
    <x v="1"/>
  </r>
  <r>
    <s v="Pan "/>
    <x v="1"/>
  </r>
  <r>
    <s v="Mr. Peabody &amp; Sherman "/>
    <x v="1"/>
  </r>
  <r>
    <s v="Troy "/>
    <x v="1"/>
  </r>
  <r>
    <s v="Madagascar 3: Europe'S Most Wanted "/>
    <x v="1"/>
  </r>
  <r>
    <s v="Die Another Day "/>
    <x v="0"/>
  </r>
  <r>
    <s v="Ghostbusters "/>
    <x v="0"/>
  </r>
  <r>
    <s v="Armageddon "/>
    <x v="0"/>
  </r>
  <r>
    <s v="Men In Black Ii "/>
    <x v="0"/>
  </r>
  <r>
    <s v="Beowulf "/>
    <x v="0"/>
  </r>
  <r>
    <s v="Kung Fu Panda 3 "/>
    <x v="0"/>
  </r>
  <r>
    <s v="Mission: Impossible - Ghost Protocol "/>
    <x v="0"/>
  </r>
  <r>
    <s v="Rise Of The Guardians "/>
    <x v="1"/>
  </r>
  <r>
    <s v="Fun With Dick And Jane "/>
    <x v="4"/>
  </r>
  <r>
    <s v="The Last Samurai "/>
    <x v="0"/>
  </r>
  <r>
    <s v="Exodus: Gods And Kings "/>
    <x v="0"/>
  </r>
  <r>
    <s v="Star Trek "/>
    <x v="0"/>
  </r>
  <r>
    <s v="Spider-Man "/>
    <x v="0"/>
  </r>
  <r>
    <s v="How To Train Your Dragon 2 "/>
    <x v="0"/>
  </r>
  <r>
    <s v="Gods Of Egypt "/>
    <x v="0"/>
  </r>
  <r>
    <s v="Stealth "/>
    <x v="0"/>
  </r>
  <r>
    <s v="Watchmen "/>
    <x v="0"/>
  </r>
  <r>
    <s v="Lethal Weapon 4 "/>
    <x v="0"/>
  </r>
  <r>
    <s v="Hulk "/>
    <x v="0"/>
  </r>
  <r>
    <s v="G.I. Joe: Retaliation "/>
    <x v="0"/>
  </r>
  <r>
    <s v="Sahara "/>
    <x v="0"/>
  </r>
  <r>
    <s v="Final Fantasy: The Spirits Within "/>
    <x v="0"/>
  </r>
  <r>
    <s v="Captain America: The First Avenger "/>
    <x v="0"/>
  </r>
  <r>
    <s v="The World Is Not Enough "/>
    <x v="0"/>
  </r>
  <r>
    <s v="Master And Commander: The Far Side Of The World "/>
    <x v="0"/>
  </r>
  <r>
    <s v="The Twilight Saga: Breaking Dawn - Part 2 "/>
    <x v="1"/>
  </r>
  <r>
    <s v="Happy Feet 2 "/>
    <x v="3"/>
  </r>
  <r>
    <s v="The Incredible Hulk "/>
    <x v="0"/>
  </r>
  <r>
    <s v="The Bfg "/>
    <x v="1"/>
  </r>
  <r>
    <s v="The Revenant "/>
    <x v="1"/>
  </r>
  <r>
    <s v="Turbo "/>
    <x v="1"/>
  </r>
  <r>
    <s v="Rango "/>
    <x v="1"/>
  </r>
  <r>
    <s v="Penguins Of Madagascar "/>
    <x v="1"/>
  </r>
  <r>
    <s v="The Bourne Ultimatum "/>
    <x v="0"/>
  </r>
  <r>
    <s v="Kung Fu Panda "/>
    <x v="0"/>
  </r>
  <r>
    <s v="Ant-Man "/>
    <x v="0"/>
  </r>
  <r>
    <s v="The Hunger Games: Catching Fire "/>
    <x v="1"/>
  </r>
  <r>
    <s v="The Twilight Saga: Breaking Dawn - Part 2 "/>
    <x v="1"/>
  </r>
  <r>
    <s v="Home "/>
    <x v="1"/>
  </r>
  <r>
    <s v="War Of The Worlds "/>
    <x v="1"/>
  </r>
  <r>
    <s v="Bad Boys Ii "/>
    <x v="0"/>
  </r>
  <r>
    <s v="Puss In Boots "/>
    <x v="0"/>
  </r>
  <r>
    <s v="Salt "/>
    <x v="0"/>
  </r>
  <r>
    <s v="Noah "/>
    <x v="0"/>
  </r>
  <r>
    <s v="The Adventures Of Tintin "/>
    <x v="0"/>
  </r>
  <r>
    <s v="Harry Potter And The Prisoner Of Azkaban "/>
    <x v="1"/>
  </r>
  <r>
    <s v="Australia "/>
    <x v="1"/>
  </r>
  <r>
    <s v="After Earth "/>
    <x v="0"/>
  </r>
  <r>
    <s v="Dinosaur "/>
    <x v="1"/>
  </r>
  <r>
    <s v="Night At The Museum: Secret Of The Tomb "/>
    <x v="1"/>
  </r>
  <r>
    <s v="Megamind "/>
    <x v="0"/>
  </r>
  <r>
    <s v="Harry Potter And The Sorcerer'S Stone "/>
    <x v="1"/>
  </r>
  <r>
    <s v="R.I.P.D. "/>
    <x v="0"/>
  </r>
  <r>
    <s v="Pirates Of The Caribbean: The Curse Of The Black Pearl "/>
    <x v="0"/>
  </r>
  <r>
    <s v="The Hunger Games: Mockingjay - Part 1 "/>
    <x v="1"/>
  </r>
  <r>
    <s v="The Da Vinci Code "/>
    <x v="5"/>
  </r>
  <r>
    <s v="Rio 2 "/>
    <x v="1"/>
  </r>
  <r>
    <s v="X-Men 2 "/>
    <x v="0"/>
  </r>
  <r>
    <s v="Fast Five "/>
    <x v="0"/>
  </r>
  <r>
    <s v="Sherlock Holmes: A Game Of Shadows "/>
    <x v="0"/>
  </r>
  <r>
    <s v="Clash Of The Titans "/>
    <x v="0"/>
  </r>
  <r>
    <s v="Total Recall "/>
    <x v="0"/>
  </r>
  <r>
    <s v="The 13Th Warrior "/>
    <x v="0"/>
  </r>
  <r>
    <s v="The Bourne Legacy "/>
    <x v="0"/>
  </r>
  <r>
    <s v="Batman &amp; Robin "/>
    <x v="0"/>
  </r>
  <r>
    <s v="How The Grinch Stole Christmas "/>
    <x v="4"/>
  </r>
  <r>
    <s v="The Day After Tomorrow "/>
    <x v="0"/>
  </r>
  <r>
    <s v="Mission: Impossible Ii "/>
    <x v="0"/>
  </r>
  <r>
    <s v="The Perfect Storm "/>
    <x v="0"/>
  </r>
  <r>
    <s v="Fantastic 4: Rise Of The Silver Surfer "/>
    <x v="0"/>
  </r>
  <r>
    <s v="Life Of Pi "/>
    <x v="1"/>
  </r>
  <r>
    <s v="Ghost Rider "/>
    <x v="0"/>
  </r>
  <r>
    <s v="Jason Bourne "/>
    <x v="0"/>
  </r>
  <r>
    <s v="Charlie'S Angels: Full Throttle "/>
    <x v="0"/>
  </r>
  <r>
    <s v="Prometheus "/>
    <x v="1"/>
  </r>
  <r>
    <s v="Stuart Little 2 "/>
    <x v="1"/>
  </r>
  <r>
    <s v="Elysium "/>
    <x v="0"/>
  </r>
  <r>
    <s v="The Chronicles Of Riddick "/>
    <x v="0"/>
  </r>
  <r>
    <s v="Robocop "/>
    <x v="0"/>
  </r>
  <r>
    <s v="Speed Racer "/>
    <x v="0"/>
  </r>
  <r>
    <s v="How Do You Know "/>
    <x v="4"/>
  </r>
  <r>
    <s v="Knight And Day "/>
    <x v="0"/>
  </r>
  <r>
    <s v="Oblivion "/>
    <x v="0"/>
  </r>
  <r>
    <s v="Star Wars: Episode Iii - Revenge Of The Sith "/>
    <x v="0"/>
  </r>
  <r>
    <s v="Star Wars: Episode Ii - Attack Of The Clones "/>
    <x v="0"/>
  </r>
  <r>
    <s v="Monsters, Inc. "/>
    <x v="1"/>
  </r>
  <r>
    <s v="The Wolverine "/>
    <x v="0"/>
  </r>
  <r>
    <s v="Star Wars: Episode I - The Phantom Menace "/>
    <x v="0"/>
  </r>
  <r>
    <s v="The Croods "/>
    <x v="1"/>
  </r>
  <r>
    <s v="Windtalkers "/>
    <x v="0"/>
  </r>
  <r>
    <s v="The Huntsman: Winter'S War "/>
    <x v="0"/>
  </r>
  <r>
    <s v="Teenage Mutant Ninja Turtles "/>
    <x v="0"/>
  </r>
  <r>
    <s v="Gravity "/>
    <x v="1"/>
  </r>
  <r>
    <s v="Dante'S Peak "/>
    <x v="0"/>
  </r>
  <r>
    <s v="Teenage Mutant Ninja Turtles: Out Of The Shadows "/>
    <x v="0"/>
  </r>
  <r>
    <s v="Fantastic Four "/>
    <x v="0"/>
  </r>
  <r>
    <s v="Night At The Museum "/>
    <x v="0"/>
  </r>
  <r>
    <s v="San Andreas "/>
    <x v="0"/>
  </r>
  <r>
    <s v="Tomorrow Never Dies "/>
    <x v="0"/>
  </r>
  <r>
    <s v="The Patriot "/>
    <x v="0"/>
  </r>
  <r>
    <s v="Ocean'S Twelve "/>
    <x v="6"/>
  </r>
  <r>
    <s v="Mr. &amp; Mrs. Smith "/>
    <x v="0"/>
  </r>
  <r>
    <s v="Insurgent "/>
    <x v="1"/>
  </r>
  <r>
    <s v="The Aviator "/>
    <x v="7"/>
  </r>
  <r>
    <s v="Gulliver'S Travels "/>
    <x v="1"/>
  </r>
  <r>
    <s v="The Green Hornet "/>
    <x v="0"/>
  </r>
  <r>
    <s v="300: Rise Of An Empire "/>
    <x v="0"/>
  </r>
  <r>
    <s v="The Smurfs "/>
    <x v="1"/>
  </r>
  <r>
    <s v="Home On The Range "/>
    <x v="3"/>
  </r>
  <r>
    <s v="Allegiant "/>
    <x v="0"/>
  </r>
  <r>
    <s v="Real Steel "/>
    <x v="0"/>
  </r>
  <r>
    <s v="The Smurfs 2 "/>
    <x v="1"/>
  </r>
  <r>
    <s v="Speed 2: Cruise Control "/>
    <x v="0"/>
  </r>
  <r>
    <s v="Ender'S Game "/>
    <x v="0"/>
  </r>
  <r>
    <s v="Live Free Or Die Hard "/>
    <x v="0"/>
  </r>
  <r>
    <s v="The Lord Of The Rings: The Fellowship Of The Ring "/>
    <x v="0"/>
  </r>
  <r>
    <s v="Around The World In 80 Days "/>
    <x v="0"/>
  </r>
  <r>
    <s v="Ali "/>
    <x v="7"/>
  </r>
  <r>
    <s v="The Cat In The Hat "/>
    <x v="1"/>
  </r>
  <r>
    <s v="I, Robot "/>
    <x v="0"/>
  </r>
  <r>
    <s v="Kingdom Of Heaven "/>
    <x v="0"/>
  </r>
  <r>
    <s v="Stuart Little "/>
    <x v="1"/>
  </r>
  <r>
    <s v="The Princess And The Frog "/>
    <x v="3"/>
  </r>
  <r>
    <s v="The Martian "/>
    <x v="1"/>
  </r>
  <r>
    <s v="The Island "/>
    <x v="0"/>
  </r>
  <r>
    <s v="Town &amp; Country "/>
    <x v="4"/>
  </r>
  <r>
    <s v="Gone In Sixty Seconds "/>
    <x v="0"/>
  </r>
  <r>
    <s v="Gladiator "/>
    <x v="0"/>
  </r>
  <r>
    <s v="Minority Report "/>
    <x v="0"/>
  </r>
  <r>
    <s v="Harry Potter And The Chamber Of Secrets "/>
    <x v="1"/>
  </r>
  <r>
    <s v="Casino Royale "/>
    <x v="0"/>
  </r>
  <r>
    <s v="Planet Of The Apes "/>
    <x v="0"/>
  </r>
  <r>
    <s v="Terminator 2: Judgment Day "/>
    <x v="0"/>
  </r>
  <r>
    <s v="Public Enemies "/>
    <x v="7"/>
  </r>
  <r>
    <s v="American Gangster "/>
    <x v="7"/>
  </r>
  <r>
    <s v="True Lies "/>
    <x v="0"/>
  </r>
  <r>
    <s v="The Taking Of Pelham 1 2 3 "/>
    <x v="0"/>
  </r>
  <r>
    <s v="Little Fockers "/>
    <x v="4"/>
  </r>
  <r>
    <s v="The Other Guys "/>
    <x v="0"/>
  </r>
  <r>
    <s v="Eraser "/>
    <x v="0"/>
  </r>
  <r>
    <s v="Django Unchained "/>
    <x v="2"/>
  </r>
  <r>
    <s v="The Hunchback Of Notre Dame "/>
    <x v="3"/>
  </r>
  <r>
    <s v="The Emperor'S New Groove "/>
    <x v="1"/>
  </r>
  <r>
    <s v="The Expendables 2 "/>
    <x v="0"/>
  </r>
  <r>
    <s v="National Treasure "/>
    <x v="0"/>
  </r>
  <r>
    <s v="Eragon "/>
    <x v="0"/>
  </r>
  <r>
    <s v="Where The Wild Things Are "/>
    <x v="1"/>
  </r>
  <r>
    <s v="Pan "/>
    <x v="1"/>
  </r>
  <r>
    <s v="Epic "/>
    <x v="1"/>
  </r>
  <r>
    <s v="The Tourist "/>
    <x v="0"/>
  </r>
  <r>
    <s v="End Of Days "/>
    <x v="0"/>
  </r>
  <r>
    <s v="Blood Diamond "/>
    <x v="1"/>
  </r>
  <r>
    <s v="The Wolf Of Wall Street "/>
    <x v="7"/>
  </r>
  <r>
    <s v="Batman Forever "/>
    <x v="0"/>
  </r>
  <r>
    <s v="Starship Troopers "/>
    <x v="0"/>
  </r>
  <r>
    <s v="Cloud Atlas "/>
    <x v="2"/>
  </r>
  <r>
    <s v="Legend Of The Guardians: The Owls Of Ga'Hoole "/>
    <x v="0"/>
  </r>
  <r>
    <s v="Catwoman "/>
    <x v="0"/>
  </r>
  <r>
    <s v="Hercules "/>
    <x v="0"/>
  </r>
  <r>
    <s v="Treasure Planet "/>
    <x v="1"/>
  </r>
  <r>
    <s v="Land Of The Lost "/>
    <x v="1"/>
  </r>
  <r>
    <s v="The Expendables 3 "/>
    <x v="0"/>
  </r>
  <r>
    <s v="Point Break "/>
    <x v="0"/>
  </r>
  <r>
    <s v="Son Of The Mask "/>
    <x v="4"/>
  </r>
  <r>
    <s v="In The Heart Of The Sea "/>
    <x v="0"/>
  </r>
  <r>
    <s v="The Adventures Of Pluto Nash "/>
    <x v="0"/>
  </r>
  <r>
    <s v="Green Zone "/>
    <x v="0"/>
  </r>
  <r>
    <s v="The Peanuts Movie "/>
    <x v="1"/>
  </r>
  <r>
    <s v="The Spanish Prisoner "/>
    <x v="2"/>
  </r>
  <r>
    <s v="The Mummy Returns "/>
    <x v="0"/>
  </r>
  <r>
    <s v="Gangs Of New York "/>
    <x v="6"/>
  </r>
  <r>
    <s v="The Flowers Of War "/>
    <x v="2"/>
  </r>
  <r>
    <s v="Surf'S Up "/>
    <x v="3"/>
  </r>
  <r>
    <s v="The Stepford Wives "/>
    <x v="4"/>
  </r>
  <r>
    <s v="Black Hawk Down "/>
    <x v="2"/>
  </r>
  <r>
    <s v="The Campaign "/>
    <x v="4"/>
  </r>
  <r>
    <s v="The Fifth Element "/>
    <x v="0"/>
  </r>
  <r>
    <s v="Sex And The City 2 "/>
    <x v="4"/>
  </r>
  <r>
    <s v="The Road To El Dorado "/>
    <x v="1"/>
  </r>
  <r>
    <s v="Ice Age: Continental Drift "/>
    <x v="1"/>
  </r>
  <r>
    <s v="Cinderella "/>
    <x v="2"/>
  </r>
  <r>
    <s v="The Lovely Bones "/>
    <x v="2"/>
  </r>
  <r>
    <s v="Finding Nemo "/>
    <x v="1"/>
  </r>
  <r>
    <s v="The Lord Of The Rings: The Return Of The King "/>
    <x v="0"/>
  </r>
  <r>
    <s v="The Lord Of The Rings: The Two Towers "/>
    <x v="0"/>
  </r>
  <r>
    <s v="Seventh Son "/>
    <x v="0"/>
  </r>
  <r>
    <s v="Lara Croft: Tomb Raider "/>
    <x v="0"/>
  </r>
  <r>
    <s v="Transcendence "/>
    <x v="2"/>
  </r>
  <r>
    <s v="Jurassic Park Iii "/>
    <x v="0"/>
  </r>
  <r>
    <s v="Rise Of The Planet Of The Apes "/>
    <x v="0"/>
  </r>
  <r>
    <s v="The Spiderwick Chronicles "/>
    <x v="1"/>
  </r>
  <r>
    <s v="A Good Day To Die Hard "/>
    <x v="0"/>
  </r>
  <r>
    <s v="The Alamo "/>
    <x v="2"/>
  </r>
  <r>
    <s v="The Incredibles "/>
    <x v="0"/>
  </r>
  <r>
    <s v="Cutthroat Island "/>
    <x v="0"/>
  </r>
  <r>
    <s v="Percy Jackson &amp; The Olympians: The Lightning Thief "/>
    <x v="1"/>
  </r>
  <r>
    <s v="Men In Black "/>
    <x v="1"/>
  </r>
  <r>
    <s v="Toy Story 2 "/>
    <x v="1"/>
  </r>
  <r>
    <s v="Unstoppable "/>
    <x v="0"/>
  </r>
  <r>
    <s v="Rush Hour 2 "/>
    <x v="0"/>
  </r>
  <r>
    <s v="What Lies Beneath "/>
    <x v="2"/>
  </r>
  <r>
    <s v="Cloudy With A Chance Of Meatballs "/>
    <x v="3"/>
  </r>
  <r>
    <s v="Ice Age: Dawn Of The Dinosaurs "/>
    <x v="0"/>
  </r>
  <r>
    <s v="The Secret Life Of Walter Mitty "/>
    <x v="1"/>
  </r>
  <r>
    <s v="Charlie'S Angels "/>
    <x v="0"/>
  </r>
  <r>
    <s v="The Departed "/>
    <x v="6"/>
  </r>
  <r>
    <s v="Mulan "/>
    <x v="1"/>
  </r>
  <r>
    <s v="Tropic Thunder "/>
    <x v="0"/>
  </r>
  <r>
    <s v="The Girl With The Dragon Tattoo "/>
    <x v="6"/>
  </r>
  <r>
    <s v="Die Hard With A Vengeance "/>
    <x v="0"/>
  </r>
  <r>
    <s v="Sherlock Holmes "/>
    <x v="0"/>
  </r>
  <r>
    <s v="Atlantis: The Lost Empire "/>
    <x v="0"/>
  </r>
  <r>
    <s v="Alvin And The Chipmunks: The Road Chip "/>
    <x v="1"/>
  </r>
  <r>
    <s v="Valkyrie "/>
    <x v="2"/>
  </r>
  <r>
    <s v="You Don'T Mess With The Zohan "/>
    <x v="0"/>
  </r>
  <r>
    <s v="Pixels "/>
    <x v="0"/>
  </r>
  <r>
    <s v="A.I. Artificial Intelligence "/>
    <x v="1"/>
  </r>
  <r>
    <s v="The Haunted Mansion "/>
    <x v="4"/>
  </r>
  <r>
    <s v="Contact "/>
    <x v="2"/>
  </r>
  <r>
    <s v="Hollow Man "/>
    <x v="0"/>
  </r>
  <r>
    <s v="The Interpreter "/>
    <x v="6"/>
  </r>
  <r>
    <s v="Percy Jackson: Sea Of Monsters "/>
    <x v="1"/>
  </r>
  <r>
    <s v="Lara Croft Tomb Raider: The Cradle Of Life "/>
    <x v="0"/>
  </r>
  <r>
    <s v="Now You See Me 2 "/>
    <x v="0"/>
  </r>
  <r>
    <s v="The Saint "/>
    <x v="0"/>
  </r>
  <r>
    <s v="Spy Game "/>
    <x v="0"/>
  </r>
  <r>
    <s v="Mission To Mars "/>
    <x v="1"/>
  </r>
  <r>
    <s v="Rio "/>
    <x v="1"/>
  </r>
  <r>
    <s v="Bicentennial Man "/>
    <x v="4"/>
  </r>
  <r>
    <s v="Volcano "/>
    <x v="0"/>
  </r>
  <r>
    <s v="The Devil'S Own "/>
    <x v="0"/>
  </r>
  <r>
    <s v="K-19: The Widowmaker "/>
    <x v="2"/>
  </r>
  <r>
    <s v="Fantastic Four "/>
    <x v="0"/>
  </r>
  <r>
    <s v="Conan The Barbarian "/>
    <x v="1"/>
  </r>
  <r>
    <s v="Cinderella Man "/>
    <x v="7"/>
  </r>
  <r>
    <s v="The Nutcracker In 3D "/>
    <x v="0"/>
  </r>
  <r>
    <s v="Seabiscuit "/>
    <x v="2"/>
  </r>
  <r>
    <s v="Twister "/>
    <x v="0"/>
  </r>
  <r>
    <s v="The Fast And The Furious "/>
    <x v="0"/>
  </r>
  <r>
    <s v="Cast Away "/>
    <x v="1"/>
  </r>
  <r>
    <s v="Happy Feet "/>
    <x v="3"/>
  </r>
  <r>
    <s v="The Bourne Supremacy "/>
    <x v="0"/>
  </r>
  <r>
    <s v="Air Force One "/>
    <x v="0"/>
  </r>
  <r>
    <s v="Ocean'S Eleven "/>
    <x v="6"/>
  </r>
  <r>
    <s v="The Three Musketeers "/>
    <x v="0"/>
  </r>
  <r>
    <s v="Hotel Transylvania "/>
    <x v="3"/>
  </r>
  <r>
    <s v="Enchanted "/>
    <x v="3"/>
  </r>
  <r>
    <s v="Safe House "/>
    <x v="0"/>
  </r>
  <r>
    <s v="102 Dalmatians "/>
    <x v="1"/>
  </r>
  <r>
    <s v="Tower Heist "/>
    <x v="0"/>
  </r>
  <r>
    <s v="The Holiday "/>
    <x v="4"/>
  </r>
  <r>
    <s v="Enemy Of The State "/>
    <x v="0"/>
  </r>
  <r>
    <s v="It'S Complicated "/>
    <x v="4"/>
  </r>
  <r>
    <s v="Ocean'S Thirteen "/>
    <x v="6"/>
  </r>
  <r>
    <s v="Open Season "/>
    <x v="1"/>
  </r>
  <r>
    <s v="Divergent "/>
    <x v="1"/>
  </r>
  <r>
    <s v="Enemy At The Gates "/>
    <x v="2"/>
  </r>
  <r>
    <s v="The Rundown "/>
    <x v="0"/>
  </r>
  <r>
    <s v="Last Action Hero "/>
    <x v="0"/>
  </r>
  <r>
    <s v="Memoirs Of A Geisha "/>
    <x v="2"/>
  </r>
  <r>
    <s v="The Fast And The Furious: Tokyo Drift "/>
    <x v="0"/>
  </r>
  <r>
    <s v="Arthur Christmas "/>
    <x v="1"/>
  </r>
  <r>
    <s v="Meet Joe Black "/>
    <x v="2"/>
  </r>
  <r>
    <s v="Collateral Damage "/>
    <x v="0"/>
  </r>
  <r>
    <s v="Mirror Mirror "/>
    <x v="1"/>
  </r>
  <r>
    <s v="Scott Pilgrim Vs. The World "/>
    <x v="0"/>
  </r>
  <r>
    <s v="The Core "/>
    <x v="0"/>
  </r>
  <r>
    <s v="Nutty Professor Ii: The Klumps "/>
    <x v="4"/>
  </r>
  <r>
    <s v="Scooby-Doo "/>
    <x v="1"/>
  </r>
  <r>
    <s v="Dredd "/>
    <x v="0"/>
  </r>
  <r>
    <s v="Click "/>
    <x v="4"/>
  </r>
  <r>
    <s v="Cats &amp; Dogs: The Revenge Of Kitty Galore "/>
    <x v="0"/>
  </r>
  <r>
    <s v="Jumper "/>
    <x v="0"/>
  </r>
  <r>
    <s v="Hellboy Ii: The Golden Army "/>
    <x v="0"/>
  </r>
  <r>
    <s v="Zodiac "/>
    <x v="6"/>
  </r>
  <r>
    <s v="The 6Th Day "/>
    <x v="0"/>
  </r>
  <r>
    <s v="Bruce Almighty "/>
    <x v="4"/>
  </r>
  <r>
    <s v="The Expendables "/>
    <x v="0"/>
  </r>
  <r>
    <s v="Mission: Impossible "/>
    <x v="0"/>
  </r>
  <r>
    <s v="The Hunger Games "/>
    <x v="1"/>
  </r>
  <r>
    <s v="The Hangover Part Ii "/>
    <x v="4"/>
  </r>
  <r>
    <s v="Batman Returns "/>
    <x v="0"/>
  </r>
  <r>
    <s v="Over The Hedge "/>
    <x v="1"/>
  </r>
  <r>
    <s v="Lilo &amp; Stitch "/>
    <x v="1"/>
  </r>
  <r>
    <s v="Deep Impact "/>
    <x v="0"/>
  </r>
  <r>
    <s v="Red 2 "/>
    <x v="0"/>
  </r>
  <r>
    <s v="The Longest Yard "/>
    <x v="4"/>
  </r>
  <r>
    <s v="Alvin And The Chipmunks: Chipwrecked "/>
    <x v="1"/>
  </r>
  <r>
    <s v="Grown Ups 2 "/>
    <x v="4"/>
  </r>
  <r>
    <s v="Get Smart "/>
    <x v="0"/>
  </r>
  <r>
    <s v="Something'S Gotta Give "/>
    <x v="4"/>
  </r>
  <r>
    <s v="Shutter Island "/>
    <x v="5"/>
  </r>
  <r>
    <s v="Four Christmases "/>
    <x v="4"/>
  </r>
  <r>
    <s v="Robots "/>
    <x v="1"/>
  </r>
  <r>
    <s v="Face/Off "/>
    <x v="0"/>
  </r>
  <r>
    <s v="Bedtime Stories "/>
    <x v="4"/>
  </r>
  <r>
    <s v="Road To Perdition "/>
    <x v="6"/>
  </r>
  <r>
    <s v="Just Go With It "/>
    <x v="4"/>
  </r>
  <r>
    <s v="Con Air "/>
    <x v="0"/>
  </r>
  <r>
    <s v="Eagle Eye "/>
    <x v="0"/>
  </r>
  <r>
    <s v="Cold Mountain "/>
    <x v="1"/>
  </r>
  <r>
    <s v="The Book Of Eli "/>
    <x v="0"/>
  </r>
  <r>
    <s v="Flubber "/>
    <x v="4"/>
  </r>
  <r>
    <s v="The Haunting "/>
    <x v="8"/>
  </r>
  <r>
    <s v="Space Jam "/>
    <x v="1"/>
  </r>
  <r>
    <s v="The Pink Panther "/>
    <x v="1"/>
  </r>
  <r>
    <s v="The Day The Earth Stood Still "/>
    <x v="2"/>
  </r>
  <r>
    <s v="Conspiracy Theory "/>
    <x v="0"/>
  </r>
  <r>
    <s v="Fury "/>
    <x v="0"/>
  </r>
  <r>
    <s v="Six Days Seven Nights "/>
    <x v="0"/>
  </r>
  <r>
    <s v="Yogi Bear "/>
    <x v="1"/>
  </r>
  <r>
    <s v="Spirit: Stallion Of The Cimarron "/>
    <x v="1"/>
  </r>
  <r>
    <s v="Zookeeper "/>
    <x v="4"/>
  </r>
  <r>
    <s v="Lost In Space "/>
    <x v="0"/>
  </r>
  <r>
    <s v="The Manchurian Candidate "/>
    <x v="2"/>
  </r>
  <r>
    <s v="Hotel Transylvania 2 "/>
    <x v="3"/>
  </r>
  <r>
    <s v="Fantasia 2000 "/>
    <x v="3"/>
  </r>
  <r>
    <s v="The Time Machine "/>
    <x v="0"/>
  </r>
  <r>
    <s v="Mighty Joe Young "/>
    <x v="0"/>
  </r>
  <r>
    <s v="Swordfish "/>
    <x v="0"/>
  </r>
  <r>
    <s v="The Legend Of Zorro "/>
    <x v="0"/>
  </r>
  <r>
    <s v="What Dreams May Come "/>
    <x v="2"/>
  </r>
  <r>
    <s v="Little Nicky "/>
    <x v="4"/>
  </r>
  <r>
    <s v="The Brothers Grimm "/>
    <x v="0"/>
  </r>
  <r>
    <s v="Mars Attacks! "/>
    <x v="0"/>
  </r>
  <r>
    <s v="Surrogates "/>
    <x v="0"/>
  </r>
  <r>
    <s v="Thirteen Days "/>
    <x v="2"/>
  </r>
  <r>
    <s v="Daylight "/>
    <x v="0"/>
  </r>
  <r>
    <s v="Walking With Dinosaurs 3D "/>
    <x v="1"/>
  </r>
  <r>
    <s v="Battlefield Earth "/>
    <x v="0"/>
  </r>
  <r>
    <s v="Looney Tunes: Back In Action "/>
    <x v="1"/>
  </r>
  <r>
    <s v="Nine "/>
    <x v="2"/>
  </r>
  <r>
    <s v="Timeline "/>
    <x v="0"/>
  </r>
  <r>
    <s v="The Postman "/>
    <x v="0"/>
  </r>
  <r>
    <s v="Babe: Pig In The City "/>
    <x v="1"/>
  </r>
  <r>
    <s v="The Last Witch Hunter "/>
    <x v="0"/>
  </r>
  <r>
    <s v="Red Planet "/>
    <x v="0"/>
  </r>
  <r>
    <s v="Arthur And The Invisibles "/>
    <x v="1"/>
  </r>
  <r>
    <s v="Oceans "/>
    <x v="9"/>
  </r>
  <r>
    <s v="A Sound Of Thunder "/>
    <x v="0"/>
  </r>
  <r>
    <s v="Pompeii "/>
    <x v="0"/>
  </r>
  <r>
    <s v="A Beautiful Mind "/>
    <x v="7"/>
  </r>
  <r>
    <s v="The Lion King "/>
    <x v="1"/>
  </r>
  <r>
    <s v="Journey 2: The Mysterious Island "/>
    <x v="0"/>
  </r>
  <r>
    <s v="Cloudy With A Chance Of Meatballs 2 "/>
    <x v="3"/>
  </r>
  <r>
    <s v="Red Dragon "/>
    <x v="6"/>
  </r>
  <r>
    <s v="Hidalgo "/>
    <x v="0"/>
  </r>
  <r>
    <s v="Jack And Jill "/>
    <x v="4"/>
  </r>
  <r>
    <s v="2 Fast 2 Furious "/>
    <x v="0"/>
  </r>
  <r>
    <s v="The Little Prince "/>
    <x v="1"/>
  </r>
  <r>
    <s v="The Invasion "/>
    <x v="10"/>
  </r>
  <r>
    <s v="The Adventures Of Rocky &amp; Bullwinkle "/>
    <x v="1"/>
  </r>
  <r>
    <s v="The Secret Life Of Pets "/>
    <x v="3"/>
  </r>
  <r>
    <s v="The League Of Extraordinary Gentlemen "/>
    <x v="0"/>
  </r>
  <r>
    <s v="Despicable Me 2 "/>
    <x v="3"/>
  </r>
  <r>
    <s v="Independence Day "/>
    <x v="0"/>
  </r>
  <r>
    <s v="The Lost World: Jurassic Park "/>
    <x v="0"/>
  </r>
  <r>
    <s v="Madagascar "/>
    <x v="1"/>
  </r>
  <r>
    <s v="Children Of Men "/>
    <x v="2"/>
  </r>
  <r>
    <s v="X-Men "/>
    <x v="0"/>
  </r>
  <r>
    <s v="Wanted "/>
    <x v="0"/>
  </r>
  <r>
    <s v="The Rock "/>
    <x v="0"/>
  </r>
  <r>
    <s v="Ice Age: The Meltdown "/>
    <x v="0"/>
  </r>
  <r>
    <s v="50 First Dates "/>
    <x v="4"/>
  </r>
  <r>
    <s v="Hairspray "/>
    <x v="4"/>
  </r>
  <r>
    <s v="Exorcist: The Beginning "/>
    <x v="11"/>
  </r>
  <r>
    <s v="Inspector Gadget "/>
    <x v="0"/>
  </r>
  <r>
    <s v="Now You See Me "/>
    <x v="6"/>
  </r>
  <r>
    <s v="Grown Ups "/>
    <x v="4"/>
  </r>
  <r>
    <s v="The Terminal "/>
    <x v="4"/>
  </r>
  <r>
    <s v="Hotel For Dogs "/>
    <x v="4"/>
  </r>
  <r>
    <s v="Vertical Limit "/>
    <x v="0"/>
  </r>
  <r>
    <s v="Charlie Wilson'S War "/>
    <x v="7"/>
  </r>
  <r>
    <s v="Shark Tale "/>
    <x v="1"/>
  </r>
  <r>
    <s v="Dreamgirls "/>
    <x v="2"/>
  </r>
  <r>
    <s v="Be Cool "/>
    <x v="4"/>
  </r>
  <r>
    <s v="Munich "/>
    <x v="2"/>
  </r>
  <r>
    <s v="Tears Of The Sun "/>
    <x v="0"/>
  </r>
  <r>
    <s v="Killers "/>
    <x v="0"/>
  </r>
  <r>
    <s v="The Man From U.N.C.L.E. "/>
    <x v="0"/>
  </r>
  <r>
    <s v="Spanglish "/>
    <x v="4"/>
  </r>
  <r>
    <s v="Monster House "/>
    <x v="3"/>
  </r>
  <r>
    <s v="Bandits "/>
    <x v="4"/>
  </r>
  <r>
    <s v="First Knight "/>
    <x v="0"/>
  </r>
  <r>
    <s v="Anna And The King "/>
    <x v="2"/>
  </r>
  <r>
    <s v="Immortals "/>
    <x v="0"/>
  </r>
  <r>
    <s v="Hostage "/>
    <x v="0"/>
  </r>
  <r>
    <s v="Titan A.E. "/>
    <x v="0"/>
  </r>
  <r>
    <s v="Hollywood Homicide "/>
    <x v="0"/>
  </r>
  <r>
    <s v="Soldier "/>
    <x v="0"/>
  </r>
  <r>
    <s v="Monkeybone "/>
    <x v="3"/>
  </r>
  <r>
    <s v="Flight Of The Phoenix "/>
    <x v="0"/>
  </r>
  <r>
    <s v="Unbreakable "/>
    <x v="2"/>
  </r>
  <r>
    <s v="Minions "/>
    <x v="0"/>
  </r>
  <r>
    <s v="Sucker Punch "/>
    <x v="0"/>
  </r>
  <r>
    <s v="Snake Eyes "/>
    <x v="6"/>
  </r>
  <r>
    <s v="Sphere "/>
    <x v="2"/>
  </r>
  <r>
    <s v="The Angry Birds Movie "/>
    <x v="0"/>
  </r>
  <r>
    <s v="Fool'S Gold "/>
    <x v="0"/>
  </r>
  <r>
    <s v="Funny People "/>
    <x v="4"/>
  </r>
  <r>
    <s v="The Kingdom "/>
    <x v="0"/>
  </r>
  <r>
    <s v="Talladega Nights: The Ballad Of Ricky Bobby "/>
    <x v="0"/>
  </r>
  <r>
    <s v="Dr. Dolittle 2 "/>
    <x v="4"/>
  </r>
  <r>
    <s v="Braveheart "/>
    <x v="7"/>
  </r>
  <r>
    <s v="Jarhead "/>
    <x v="0"/>
  </r>
  <r>
    <s v="The Simpsons Movie "/>
    <x v="1"/>
  </r>
  <r>
    <s v="The Majestic "/>
    <x v="2"/>
  </r>
  <r>
    <s v="Driven "/>
    <x v="0"/>
  </r>
  <r>
    <s v="Two Brothers "/>
    <x v="1"/>
  </r>
  <r>
    <s v="The Village "/>
    <x v="2"/>
  </r>
  <r>
    <s v="Doctor Dolittle "/>
    <x v="4"/>
  </r>
  <r>
    <s v="Signs "/>
    <x v="2"/>
  </r>
  <r>
    <s v="Shrek 2 "/>
    <x v="1"/>
  </r>
  <r>
    <s v="Cars "/>
    <x v="1"/>
  </r>
  <r>
    <s v="Runaway Bride "/>
    <x v="4"/>
  </r>
  <r>
    <s v="Xxx "/>
    <x v="0"/>
  </r>
  <r>
    <s v="The Spongebob Movie: Sponge Out Of Water "/>
    <x v="1"/>
  </r>
  <r>
    <s v="Ransom "/>
    <x v="6"/>
  </r>
  <r>
    <s v="Inglourious Basterds "/>
    <x v="1"/>
  </r>
  <r>
    <s v="Hook "/>
    <x v="1"/>
  </r>
  <r>
    <s v="Hercules "/>
    <x v="0"/>
  </r>
  <r>
    <s v="Die Hard 2 "/>
    <x v="0"/>
  </r>
  <r>
    <s v="S.W.A.T. "/>
    <x v="0"/>
  </r>
  <r>
    <s v="Vanilla Sky "/>
    <x v="8"/>
  </r>
  <r>
    <s v="Lady In The Water "/>
    <x v="2"/>
  </r>
  <r>
    <s v="Avp: Alien Vs. Predator "/>
    <x v="0"/>
  </r>
  <r>
    <s v="Alvin And The Chipmunks: The Squeakquel "/>
    <x v="3"/>
  </r>
  <r>
    <s v="We Were Soldiers "/>
    <x v="0"/>
  </r>
  <r>
    <s v="Olympus Has Fallen "/>
    <x v="0"/>
  </r>
  <r>
    <s v="Star Trek: Insurrection "/>
    <x v="0"/>
  </r>
  <r>
    <s v="Battle Los Angeles "/>
    <x v="0"/>
  </r>
  <r>
    <s v="Big Fish "/>
    <x v="1"/>
  </r>
  <r>
    <s v="Wolf "/>
    <x v="2"/>
  </r>
  <r>
    <s v="War Horse "/>
    <x v="2"/>
  </r>
  <r>
    <s v="The Monuments Men "/>
    <x v="2"/>
  </r>
  <r>
    <s v="The Abyss "/>
    <x v="1"/>
  </r>
  <r>
    <s v="Wall Street: Money Never Sleeps "/>
    <x v="2"/>
  </r>
  <r>
    <s v="Dracula Untold "/>
    <x v="0"/>
  </r>
  <r>
    <s v="The Siege "/>
    <x v="0"/>
  </r>
  <r>
    <s v="Stardust "/>
    <x v="1"/>
  </r>
  <r>
    <s v="Seven Years In Tibet "/>
    <x v="1"/>
  </r>
  <r>
    <s v="The Dilemma "/>
    <x v="4"/>
  </r>
  <r>
    <s v="Bad Company "/>
    <x v="0"/>
  </r>
  <r>
    <s v="Doom "/>
    <x v="0"/>
  </r>
  <r>
    <s v="I Spy "/>
    <x v="0"/>
  </r>
  <r>
    <s v="Underworld: Awakening "/>
    <x v="0"/>
  </r>
  <r>
    <s v="Rock Of Ages "/>
    <x v="4"/>
  </r>
  <r>
    <s v="Hart'S War "/>
    <x v="2"/>
  </r>
  <r>
    <s v="Killer Elite "/>
    <x v="0"/>
  </r>
  <r>
    <s v="Rollerball "/>
    <x v="0"/>
  </r>
  <r>
    <s v="Ballistic: Ecks Vs. Sever "/>
    <x v="0"/>
  </r>
  <r>
    <s v="Hard Rain "/>
    <x v="0"/>
  </r>
  <r>
    <s v="Osmosis Jones "/>
    <x v="0"/>
  </r>
  <r>
    <s v="Legends Of Oz: Dorothy'S Return "/>
    <x v="1"/>
  </r>
  <r>
    <s v="Blackhat "/>
    <x v="0"/>
  </r>
  <r>
    <s v="Sky Captain And The World Of Tomorrow "/>
    <x v="0"/>
  </r>
  <r>
    <s v="Basic Instinct 2 "/>
    <x v="6"/>
  </r>
  <r>
    <s v="Escape Plan "/>
    <x v="0"/>
  </r>
  <r>
    <s v="The Legend Of Hercules "/>
    <x v="0"/>
  </r>
  <r>
    <s v="The Sum Of All Fears "/>
    <x v="0"/>
  </r>
  <r>
    <s v="The Twilight Saga: Eclipse "/>
    <x v="1"/>
  </r>
  <r>
    <s v="The Score "/>
    <x v="6"/>
  </r>
  <r>
    <s v="Despicable Me "/>
    <x v="3"/>
  </r>
  <r>
    <s v="Money Train "/>
    <x v="0"/>
  </r>
  <r>
    <s v="Ted 2 "/>
    <x v="4"/>
  </r>
  <r>
    <s v="Agora "/>
    <x v="1"/>
  </r>
  <r>
    <s v="Mystery Men "/>
    <x v="0"/>
  </r>
  <r>
    <s v="Hall Pass "/>
    <x v="4"/>
  </r>
  <r>
    <s v="The Insider "/>
    <x v="7"/>
  </r>
  <r>
    <s v="Body Of Lies "/>
    <x v="0"/>
  </r>
  <r>
    <s v="Abraham Lincoln: Vampire Hunter "/>
    <x v="0"/>
  </r>
  <r>
    <s v="Entrapment "/>
    <x v="0"/>
  </r>
  <r>
    <s v="The X Files "/>
    <x v="2"/>
  </r>
  <r>
    <s v="The Last Legion "/>
    <x v="0"/>
  </r>
  <r>
    <s v="Saving Private Ryan "/>
    <x v="0"/>
  </r>
  <r>
    <s v="Need For Speed "/>
    <x v="0"/>
  </r>
  <r>
    <s v="What Women Want "/>
    <x v="4"/>
  </r>
  <r>
    <s v="Ice Age "/>
    <x v="1"/>
  </r>
  <r>
    <s v="Dreamcatcher "/>
    <x v="2"/>
  </r>
  <r>
    <s v="Lincoln "/>
    <x v="7"/>
  </r>
  <r>
    <s v="The Matrix "/>
    <x v="0"/>
  </r>
  <r>
    <s v="Apollo 13 "/>
    <x v="1"/>
  </r>
  <r>
    <s v="Total Recall "/>
    <x v="0"/>
  </r>
  <r>
    <s v="The Santa Clause 2 "/>
    <x v="4"/>
  </r>
  <r>
    <s v="Les Misã©Rables "/>
    <x v="2"/>
  </r>
  <r>
    <s v="You'Ve Got Mail "/>
    <x v="4"/>
  </r>
  <r>
    <s v="Step Brothers "/>
    <x v="4"/>
  </r>
  <r>
    <s v="The Mask Of Zorro "/>
    <x v="0"/>
  </r>
  <r>
    <s v="Due Date "/>
    <x v="4"/>
  </r>
  <r>
    <s v="Unbroken "/>
    <x v="7"/>
  </r>
  <r>
    <s v="Space Cowboys "/>
    <x v="0"/>
  </r>
  <r>
    <s v="Cliffhanger "/>
    <x v="0"/>
  </r>
  <r>
    <s v="Broken Arrow "/>
    <x v="0"/>
  </r>
  <r>
    <s v="The Kid "/>
    <x v="4"/>
  </r>
  <r>
    <s v="World Trade Center "/>
    <x v="2"/>
  </r>
  <r>
    <s v="Mona Lisa Smile "/>
    <x v="2"/>
  </r>
  <r>
    <s v="The Dictator "/>
    <x v="4"/>
  </r>
  <r>
    <s v="Eyes Wide Shut "/>
    <x v="2"/>
  </r>
  <r>
    <s v="Annie "/>
    <x v="4"/>
  </r>
  <r>
    <s v="Focus "/>
    <x v="4"/>
  </r>
  <r>
    <s v="This Means War "/>
    <x v="0"/>
  </r>
  <r>
    <s v="Blade: Trinity "/>
    <x v="0"/>
  </r>
  <r>
    <s v="Primary Colors "/>
    <x v="4"/>
  </r>
  <r>
    <s v="Resident Evil: Retribution "/>
    <x v="0"/>
  </r>
  <r>
    <s v="Death Race "/>
    <x v="0"/>
  </r>
  <r>
    <s v="The Long Kiss Goodnight "/>
    <x v="0"/>
  </r>
  <r>
    <s v="Proof Of Life "/>
    <x v="0"/>
  </r>
  <r>
    <s v="Zathura: A Space Adventure "/>
    <x v="0"/>
  </r>
  <r>
    <s v="Fight Club "/>
    <x v="2"/>
  </r>
  <r>
    <s v="We Are Marshall "/>
    <x v="2"/>
  </r>
  <r>
    <s v="Hudson Hawk "/>
    <x v="0"/>
  </r>
  <r>
    <s v="Lucky Numbers "/>
    <x v="4"/>
  </r>
  <r>
    <s v="I, Frankenstein "/>
    <x v="0"/>
  </r>
  <r>
    <s v="Oliver Twist "/>
    <x v="6"/>
  </r>
  <r>
    <s v="Elektra "/>
    <x v="0"/>
  </r>
  <r>
    <s v="Sin City: A Dame To Kill For "/>
    <x v="0"/>
  </r>
  <r>
    <s v="Random Hearts "/>
    <x v="2"/>
  </r>
  <r>
    <s v="Everest "/>
    <x v="1"/>
  </r>
  <r>
    <s v="Perfume: The Story Of A Murderer "/>
    <x v="6"/>
  </r>
  <r>
    <s v="Austin Powers In Goldmember "/>
    <x v="0"/>
  </r>
  <r>
    <s v="Astro Boy "/>
    <x v="0"/>
  </r>
  <r>
    <s v="Jurassic Park "/>
    <x v="1"/>
  </r>
  <r>
    <s v="Wyatt Earp "/>
    <x v="1"/>
  </r>
  <r>
    <s v="Clear And Present Danger "/>
    <x v="0"/>
  </r>
  <r>
    <s v="Dragon Blade "/>
    <x v="0"/>
  </r>
  <r>
    <s v="Littleman "/>
    <x v="4"/>
  </r>
  <r>
    <s v="U-571 "/>
    <x v="0"/>
  </r>
  <r>
    <s v="The American President "/>
    <x v="4"/>
  </r>
  <r>
    <s v="The Love Guru "/>
    <x v="4"/>
  </r>
  <r>
    <s v="3000 Miles To Graceland "/>
    <x v="0"/>
  </r>
  <r>
    <s v="The Hateful Eight "/>
    <x v="6"/>
  </r>
  <r>
    <s v="Blades Of Glory "/>
    <x v="4"/>
  </r>
  <r>
    <s v="Hop "/>
    <x v="1"/>
  </r>
  <r>
    <s v="300 "/>
    <x v="0"/>
  </r>
  <r>
    <s v="Meet The Fockers "/>
    <x v="4"/>
  </r>
  <r>
    <s v="Marley &amp; Me "/>
    <x v="4"/>
  </r>
  <r>
    <s v="The Green Mile "/>
    <x v="6"/>
  </r>
  <r>
    <s v="Chicken Little "/>
    <x v="1"/>
  </r>
  <r>
    <s v="Gone Girl "/>
    <x v="6"/>
  </r>
  <r>
    <s v="The Bourne Identity "/>
    <x v="0"/>
  </r>
  <r>
    <s v="Goldeneye "/>
    <x v="0"/>
  </r>
  <r>
    <s v="The General'S Daughter "/>
    <x v="2"/>
  </r>
  <r>
    <s v="The Truman Show "/>
    <x v="4"/>
  </r>
  <r>
    <s v="The Prince Of Egypt "/>
    <x v="1"/>
  </r>
  <r>
    <s v="Daddy Day Care "/>
    <x v="4"/>
  </r>
  <r>
    <s v="2 Guns "/>
    <x v="0"/>
  </r>
  <r>
    <s v="Cats &amp; Dogs "/>
    <x v="0"/>
  </r>
  <r>
    <s v="The Italian Job "/>
    <x v="0"/>
  </r>
  <r>
    <s v="Two Weeks Notice "/>
    <x v="4"/>
  </r>
  <r>
    <s v="Antz "/>
    <x v="1"/>
  </r>
  <r>
    <s v="Couples Retreat "/>
    <x v="4"/>
  </r>
  <r>
    <s v="Days Of Thunder "/>
    <x v="0"/>
  </r>
  <r>
    <s v="Cheaper By The Dozen 2 "/>
    <x v="1"/>
  </r>
  <r>
    <s v="The Scorch Trials "/>
    <x v="0"/>
  </r>
  <r>
    <s v="Eat Pray Love "/>
    <x v="2"/>
  </r>
  <r>
    <s v="The Family Man "/>
    <x v="4"/>
  </r>
  <r>
    <s v="Red "/>
    <x v="0"/>
  </r>
  <r>
    <s v="Any Given Sunday "/>
    <x v="2"/>
  </r>
  <r>
    <s v="The Horse Whisperer "/>
    <x v="2"/>
  </r>
  <r>
    <s v="Collateral "/>
    <x v="6"/>
  </r>
  <r>
    <s v="The Scorpion King "/>
    <x v="0"/>
  </r>
  <r>
    <s v="Ladder 49 "/>
    <x v="0"/>
  </r>
  <r>
    <s v="Jack Reacher "/>
    <x v="0"/>
  </r>
  <r>
    <s v="Deep Blue Sea "/>
    <x v="0"/>
  </r>
  <r>
    <s v="This Is It "/>
    <x v="9"/>
  </r>
  <r>
    <s v="Contagion "/>
    <x v="2"/>
  </r>
  <r>
    <s v="Kangaroo Jack "/>
    <x v="0"/>
  </r>
  <r>
    <s v="Coraline "/>
    <x v="3"/>
  </r>
  <r>
    <s v="The Happening "/>
    <x v="10"/>
  </r>
  <r>
    <s v="Man On Fire "/>
    <x v="0"/>
  </r>
  <r>
    <s v="The Shaggy Dog "/>
    <x v="4"/>
  </r>
  <r>
    <s v="Starsky &amp; Hutch "/>
    <x v="4"/>
  </r>
  <r>
    <s v="Jingle All The Way "/>
    <x v="4"/>
  </r>
  <r>
    <s v="Hellboy "/>
    <x v="0"/>
  </r>
  <r>
    <s v="A Civil Action "/>
    <x v="2"/>
  </r>
  <r>
    <s v="Paranorman "/>
    <x v="1"/>
  </r>
  <r>
    <s v="The Jackal "/>
    <x v="0"/>
  </r>
  <r>
    <s v="Paycheck "/>
    <x v="0"/>
  </r>
  <r>
    <s v="Up Close &amp; Personal "/>
    <x v="2"/>
  </r>
  <r>
    <s v="The Tale Of Despereaux "/>
    <x v="1"/>
  </r>
  <r>
    <s v="The Tuxedo "/>
    <x v="0"/>
  </r>
  <r>
    <s v="Under Siege 2: Dark Territory "/>
    <x v="0"/>
  </r>
  <r>
    <s v="Jack Ryan: Shadow Recruit "/>
    <x v="0"/>
  </r>
  <r>
    <s v="Joy "/>
    <x v="7"/>
  </r>
  <r>
    <s v="London Has Fallen "/>
    <x v="0"/>
  </r>
  <r>
    <s v="Alien: Resurrection "/>
    <x v="0"/>
  </r>
  <r>
    <s v="Shooter "/>
    <x v="0"/>
  </r>
  <r>
    <s v="The Boxtrolls "/>
    <x v="1"/>
  </r>
  <r>
    <s v="Practical Magic "/>
    <x v="4"/>
  </r>
  <r>
    <s v="The Lego Movie "/>
    <x v="0"/>
  </r>
  <r>
    <s v="Miss Congeniality 2: Armed And Fabulous "/>
    <x v="0"/>
  </r>
  <r>
    <s v="Reign Of Fire "/>
    <x v="0"/>
  </r>
  <r>
    <s v="Gangster Squad "/>
    <x v="0"/>
  </r>
  <r>
    <s v="Year One "/>
    <x v="1"/>
  </r>
  <r>
    <s v="Invictus "/>
    <x v="7"/>
  </r>
  <r>
    <s v="Duplicity "/>
    <x v="4"/>
  </r>
  <r>
    <s v="My Favorite Martian "/>
    <x v="4"/>
  </r>
  <r>
    <s v="The Sentinel "/>
    <x v="0"/>
  </r>
  <r>
    <s v="Planet 51 "/>
    <x v="1"/>
  </r>
  <r>
    <s v="Star Trek: Nemesis "/>
    <x v="0"/>
  </r>
  <r>
    <s v="Intolerable Cruelty "/>
    <x v="4"/>
  </r>
  <r>
    <s v="Edge Of Darkness "/>
    <x v="6"/>
  </r>
  <r>
    <s v="The Relic "/>
    <x v="11"/>
  </r>
  <r>
    <s v="Analyze That "/>
    <x v="4"/>
  </r>
  <r>
    <s v="Righteous Kill "/>
    <x v="0"/>
  </r>
  <r>
    <s v="Mercury Rising "/>
    <x v="0"/>
  </r>
  <r>
    <s v="The Soloist "/>
    <x v="7"/>
  </r>
  <r>
    <s v="The Legend Of Bagger Vance "/>
    <x v="2"/>
  </r>
  <r>
    <s v="Almost Famous "/>
    <x v="1"/>
  </r>
  <r>
    <s v="Xxx: State Of The Union "/>
    <x v="0"/>
  </r>
  <r>
    <s v="Priest "/>
    <x v="0"/>
  </r>
  <r>
    <s v="Sinbad: Legend Of The Seven Seas "/>
    <x v="1"/>
  </r>
  <r>
    <s v="Event Horizon "/>
    <x v="11"/>
  </r>
  <r>
    <s v="The Avengers "/>
    <x v="0"/>
  </r>
  <r>
    <s v="Dragonfly "/>
    <x v="2"/>
  </r>
  <r>
    <s v="The Black Dahlia "/>
    <x v="6"/>
  </r>
  <r>
    <s v="Flyboys "/>
    <x v="0"/>
  </r>
  <r>
    <s v="The Last Castle "/>
    <x v="0"/>
  </r>
  <r>
    <s v="Supernova "/>
    <x v="11"/>
  </r>
  <r>
    <s v="Winter'S Tale "/>
    <x v="2"/>
  </r>
  <r>
    <s v="The Mortal Instruments: City Of Bones "/>
    <x v="8"/>
  </r>
  <r>
    <s v="Meet Dave "/>
    <x v="1"/>
  </r>
  <r>
    <s v="Dark Water "/>
    <x v="2"/>
  </r>
  <r>
    <s v="Edtv "/>
    <x v="4"/>
  </r>
  <r>
    <s v="Inkheart "/>
    <x v="1"/>
  </r>
  <r>
    <s v="The Spirit "/>
    <x v="0"/>
  </r>
  <r>
    <s v="Mortdecai "/>
    <x v="0"/>
  </r>
  <r>
    <s v="In The Name Of The King: A Dungeon Siege Tale "/>
    <x v="0"/>
  </r>
  <r>
    <s v="Beyond Borders "/>
    <x v="1"/>
  </r>
  <r>
    <s v="The Great Raid "/>
    <x v="0"/>
  </r>
  <r>
    <s v="Deadpool "/>
    <x v="0"/>
  </r>
  <r>
    <s v="Holy Man "/>
    <x v="4"/>
  </r>
  <r>
    <s v="American Sniper "/>
    <x v="0"/>
  </r>
  <r>
    <s v="Goosebumps "/>
    <x v="1"/>
  </r>
  <r>
    <s v="Just Like Heaven "/>
    <x v="4"/>
  </r>
  <r>
    <s v="The Flintstones In Viva Rock Vegas "/>
    <x v="4"/>
  </r>
  <r>
    <s v="Rambo Iii "/>
    <x v="0"/>
  </r>
  <r>
    <s v="Leatherheads "/>
    <x v="4"/>
  </r>
  <r>
    <s v="Did You Hear About The Morgans? "/>
    <x v="4"/>
  </r>
  <r>
    <s v="The Internship "/>
    <x v="4"/>
  </r>
  <r>
    <s v="Resident Evil: Afterlife "/>
    <x v="0"/>
  </r>
  <r>
    <s v="Red Tails "/>
    <x v="0"/>
  </r>
  <r>
    <s v="The Devil'S Advocate "/>
    <x v="2"/>
  </r>
  <r>
    <s v="That'S My Boy "/>
    <x v="4"/>
  </r>
  <r>
    <s v="Dragonheart "/>
    <x v="0"/>
  </r>
  <r>
    <s v="After The Sunset "/>
    <x v="0"/>
  </r>
  <r>
    <s v="Ghost Rider: Spirit Of Vengeance "/>
    <x v="0"/>
  </r>
  <r>
    <s v="Captain Corelli'S Mandolin "/>
    <x v="2"/>
  </r>
  <r>
    <s v="The Pacifier "/>
    <x v="0"/>
  </r>
  <r>
    <s v="Walking Tall "/>
    <x v="0"/>
  </r>
  <r>
    <s v="Forrest Gump "/>
    <x v="4"/>
  </r>
  <r>
    <s v="Alvin And The Chipmunks "/>
    <x v="3"/>
  </r>
  <r>
    <s v="Meet The Parents "/>
    <x v="4"/>
  </r>
  <r>
    <s v="Pocahontas "/>
    <x v="1"/>
  </r>
  <r>
    <s v="Superman "/>
    <x v="0"/>
  </r>
  <r>
    <s v="The Nutty Professor "/>
    <x v="4"/>
  </r>
  <r>
    <s v="Hitch "/>
    <x v="4"/>
  </r>
  <r>
    <s v="George Of The Jungle "/>
    <x v="0"/>
  </r>
  <r>
    <s v="American Wedding "/>
    <x v="4"/>
  </r>
  <r>
    <s v="Captain Phillips "/>
    <x v="7"/>
  </r>
  <r>
    <s v="Date Night "/>
    <x v="4"/>
  </r>
  <r>
    <s v="Casper "/>
    <x v="4"/>
  </r>
  <r>
    <s v="The Equalizer "/>
    <x v="0"/>
  </r>
  <r>
    <s v="Maid In Manhattan "/>
    <x v="4"/>
  </r>
  <r>
    <s v="Crimson Tide "/>
    <x v="0"/>
  </r>
  <r>
    <s v="The Pursuit Of Happyness "/>
    <x v="7"/>
  </r>
  <r>
    <s v="Flightplan "/>
    <x v="2"/>
  </r>
  <r>
    <s v="Disclosure "/>
    <x v="2"/>
  </r>
  <r>
    <s v="City Of Angels "/>
    <x v="2"/>
  </r>
  <r>
    <s v="Kill Bill: Vol. 1 "/>
    <x v="0"/>
  </r>
  <r>
    <s v="Bowfinger "/>
    <x v="4"/>
  </r>
  <r>
    <s v="Kill Bill: Vol. 2 "/>
    <x v="0"/>
  </r>
  <r>
    <s v="Tango &amp; Cash "/>
    <x v="0"/>
  </r>
  <r>
    <s v="Death Becomes Her "/>
    <x v="4"/>
  </r>
  <r>
    <s v="Shanghai Noon "/>
    <x v="0"/>
  </r>
  <r>
    <s v="Executive Decision "/>
    <x v="0"/>
  </r>
  <r>
    <s v="Mr. Popper'S Penguins "/>
    <x v="4"/>
  </r>
  <r>
    <s v="The Forbidden Kingdom "/>
    <x v="0"/>
  </r>
  <r>
    <s v="Free Birds "/>
    <x v="1"/>
  </r>
  <r>
    <s v="Alien 3 "/>
    <x v="0"/>
  </r>
  <r>
    <s v="Evita "/>
    <x v="7"/>
  </r>
  <r>
    <s v="Ronin "/>
    <x v="0"/>
  </r>
  <r>
    <s v="The Ghost And The Darkness "/>
    <x v="1"/>
  </r>
  <r>
    <s v="Paddington "/>
    <x v="3"/>
  </r>
  <r>
    <s v="The Watch "/>
    <x v="0"/>
  </r>
  <r>
    <s v="The Hunted "/>
    <x v="0"/>
  </r>
  <r>
    <s v="Instinct "/>
    <x v="2"/>
  </r>
  <r>
    <s v="Stuck On You "/>
    <x v="4"/>
  </r>
  <r>
    <s v="Semi-Pro "/>
    <x v="4"/>
  </r>
  <r>
    <s v="The Pirates! Band Of Misfits "/>
    <x v="1"/>
  </r>
  <r>
    <s v="Changeling "/>
    <x v="6"/>
  </r>
  <r>
    <s v="Chain Reaction "/>
    <x v="0"/>
  </r>
  <r>
    <s v="The Fan "/>
    <x v="0"/>
  </r>
  <r>
    <s v="The Phantom Of The Opera "/>
    <x v="2"/>
  </r>
  <r>
    <s v="Elizabeth: The Golden Age "/>
    <x v="7"/>
  </r>
  <r>
    <s v="Ã†On Flux "/>
    <x v="0"/>
  </r>
  <r>
    <s v="Gods And Generals "/>
    <x v="2"/>
  </r>
  <r>
    <s v="Turbulence "/>
    <x v="0"/>
  </r>
  <r>
    <s v="Imagine That "/>
    <x v="4"/>
  </r>
  <r>
    <s v="Muppets Most Wanted "/>
    <x v="1"/>
  </r>
  <r>
    <s v="Thunderbirds "/>
    <x v="0"/>
  </r>
  <r>
    <s v="Burlesque "/>
    <x v="2"/>
  </r>
  <r>
    <s v="A Very Long Engagement "/>
    <x v="2"/>
  </r>
  <r>
    <s v="Blade Ii "/>
    <x v="0"/>
  </r>
  <r>
    <s v="Seven Pounds "/>
    <x v="2"/>
  </r>
  <r>
    <s v="Bullet To The Head "/>
    <x v="0"/>
  </r>
  <r>
    <s v="The Godfather: Part Iii "/>
    <x v="6"/>
  </r>
  <r>
    <s v="Elizabethtown "/>
    <x v="4"/>
  </r>
  <r>
    <s v="You, Me And Dupree "/>
    <x v="4"/>
  </r>
  <r>
    <s v="Superman Ii "/>
    <x v="0"/>
  </r>
  <r>
    <s v="Gigli "/>
    <x v="4"/>
  </r>
  <r>
    <s v="All The King'S Men "/>
    <x v="2"/>
  </r>
  <r>
    <s v="Shaft "/>
    <x v="0"/>
  </r>
  <r>
    <s v="Anastasia "/>
    <x v="1"/>
  </r>
  <r>
    <s v="Moulin Rouge! "/>
    <x v="2"/>
  </r>
  <r>
    <s v="Domestic Disturbance "/>
    <x v="6"/>
  </r>
  <r>
    <s v="Black Mass "/>
    <x v="7"/>
  </r>
  <r>
    <s v="Flags Of Our Fathers "/>
    <x v="2"/>
  </r>
  <r>
    <s v="Law Abiding Citizen "/>
    <x v="6"/>
  </r>
  <r>
    <s v="Grindhouse "/>
    <x v="0"/>
  </r>
  <r>
    <s v="Beloved "/>
    <x v="2"/>
  </r>
  <r>
    <s v="Lucky You "/>
    <x v="2"/>
  </r>
  <r>
    <s v="Catch Me If You Can "/>
    <x v="7"/>
  </r>
  <r>
    <s v="Zero Dark Thirty "/>
    <x v="2"/>
  </r>
  <r>
    <s v="The Break-Up "/>
    <x v="4"/>
  </r>
  <r>
    <s v="Mamma Mia! "/>
    <x v="4"/>
  </r>
  <r>
    <s v="Valentine'S Day "/>
    <x v="4"/>
  </r>
  <r>
    <s v="The Dukes Of Hazzard "/>
    <x v="0"/>
  </r>
  <r>
    <s v="The Thin Red Line "/>
    <x v="2"/>
  </r>
  <r>
    <s v="The Change-Up "/>
    <x v="4"/>
  </r>
  <r>
    <s v="Man On The Moon "/>
    <x v="7"/>
  </r>
  <r>
    <s v="Casino "/>
    <x v="7"/>
  </r>
  <r>
    <s v="From Paris With Love "/>
    <x v="0"/>
  </r>
  <r>
    <s v="Bulletproof Monk "/>
    <x v="0"/>
  </r>
  <r>
    <s v="Me, Myself &amp; Irene "/>
    <x v="4"/>
  </r>
  <r>
    <s v="Barnyard "/>
    <x v="3"/>
  </r>
  <r>
    <s v="The Twilight Saga: New Moon "/>
    <x v="1"/>
  </r>
  <r>
    <s v="Shrek "/>
    <x v="1"/>
  </r>
  <r>
    <s v="The Adjustment Bureau "/>
    <x v="12"/>
  </r>
  <r>
    <s v="Robin Hood: Prince Of Thieves "/>
    <x v="0"/>
  </r>
  <r>
    <s v="Jerry Maguire "/>
    <x v="4"/>
  </r>
  <r>
    <s v="Ted "/>
    <x v="4"/>
  </r>
  <r>
    <s v="As Good As It Gets "/>
    <x v="4"/>
  </r>
  <r>
    <s v="Patch Adams "/>
    <x v="7"/>
  </r>
  <r>
    <s v="Anchorman 2: The Legend Continues "/>
    <x v="4"/>
  </r>
  <r>
    <s v="Mr. Deeds "/>
    <x v="4"/>
  </r>
  <r>
    <s v="Super 8 "/>
    <x v="5"/>
  </r>
  <r>
    <s v="Erin Brockovich "/>
    <x v="7"/>
  </r>
  <r>
    <s v="How To Lose A Guy In 10 Days "/>
    <x v="4"/>
  </r>
  <r>
    <s v="22 Jump Street "/>
    <x v="0"/>
  </r>
  <r>
    <s v="Interview With The Vampire: The Vampire Chronicles "/>
    <x v="2"/>
  </r>
  <r>
    <s v="Yes Man "/>
    <x v="4"/>
  </r>
  <r>
    <s v="Central Intelligence "/>
    <x v="0"/>
  </r>
  <r>
    <s v="Stepmom "/>
    <x v="4"/>
  </r>
  <r>
    <s v="Daddy'S Home "/>
    <x v="4"/>
  </r>
  <r>
    <s v="Into The Woods "/>
    <x v="1"/>
  </r>
  <r>
    <s v="Inside Man "/>
    <x v="6"/>
  </r>
  <r>
    <s v="Payback "/>
    <x v="0"/>
  </r>
  <r>
    <s v="Congo "/>
    <x v="0"/>
  </r>
  <r>
    <s v="Knowing "/>
    <x v="2"/>
  </r>
  <r>
    <s v="Failure To Launch "/>
    <x v="4"/>
  </r>
  <r>
    <s v="Crazy, Stupid, Love. "/>
    <x v="4"/>
  </r>
  <r>
    <s v="Garfield "/>
    <x v="3"/>
  </r>
  <r>
    <s v="Christmas With The Kranks "/>
    <x v="4"/>
  </r>
  <r>
    <s v="Moneyball "/>
    <x v="7"/>
  </r>
  <r>
    <s v="Outbreak "/>
    <x v="0"/>
  </r>
  <r>
    <s v="Non-Stop "/>
    <x v="0"/>
  </r>
  <r>
    <s v="Race To Witch Mountain "/>
    <x v="0"/>
  </r>
  <r>
    <s v="V For Vendetta "/>
    <x v="0"/>
  </r>
  <r>
    <s v="Shanghai Knights "/>
    <x v="0"/>
  </r>
  <r>
    <s v="Curious George "/>
    <x v="1"/>
  </r>
  <r>
    <s v="Herbie Fully Loaded "/>
    <x v="1"/>
  </r>
  <r>
    <s v="Don'T Say A Word "/>
    <x v="6"/>
  </r>
  <r>
    <s v="Hansel &amp; Gretel: Witch Hunters "/>
    <x v="0"/>
  </r>
  <r>
    <s v="Unfaithful "/>
    <x v="2"/>
  </r>
  <r>
    <s v="I Am Number Four "/>
    <x v="0"/>
  </r>
  <r>
    <s v="Syriana "/>
    <x v="2"/>
  </r>
  <r>
    <s v="13 Hours "/>
    <x v="0"/>
  </r>
  <r>
    <s v="The Book Of Life "/>
    <x v="1"/>
  </r>
  <r>
    <s v="Firewall "/>
    <x v="6"/>
  </r>
  <r>
    <s v="Absolute Power "/>
    <x v="0"/>
  </r>
  <r>
    <s v="G.I. Jane "/>
    <x v="0"/>
  </r>
  <r>
    <s v="The Game "/>
    <x v="2"/>
  </r>
  <r>
    <s v="Silent Hill "/>
    <x v="1"/>
  </r>
  <r>
    <s v="The Replacements "/>
    <x v="4"/>
  </r>
  <r>
    <s v="American Reunion "/>
    <x v="4"/>
  </r>
  <r>
    <s v="The Negotiator "/>
    <x v="0"/>
  </r>
  <r>
    <s v="Into The Storm "/>
    <x v="0"/>
  </r>
  <r>
    <s v="Beverly Hills Cop Iii "/>
    <x v="0"/>
  </r>
  <r>
    <s v="Gremlins 2: The New Batch "/>
    <x v="4"/>
  </r>
  <r>
    <s v="The Judge "/>
    <x v="6"/>
  </r>
  <r>
    <s v="The Peacemaker "/>
    <x v="0"/>
  </r>
  <r>
    <s v="Resident Evil: Apocalypse "/>
    <x v="0"/>
  </r>
  <r>
    <s v="Bridget Jones: The Edge Of Reason "/>
    <x v="4"/>
  </r>
  <r>
    <s v="Out Of Time "/>
    <x v="6"/>
  </r>
  <r>
    <s v="On Deadly Ground "/>
    <x v="0"/>
  </r>
  <r>
    <s v="The Adventures Of Sharkboy And Lavagirl 3-D "/>
    <x v="0"/>
  </r>
  <r>
    <s v="The Beach "/>
    <x v="1"/>
  </r>
  <r>
    <s v="Raising Helen "/>
    <x v="4"/>
  </r>
  <r>
    <s v="Ninja Assassin "/>
    <x v="0"/>
  </r>
  <r>
    <s v="For Love Of The Game "/>
    <x v="2"/>
  </r>
  <r>
    <s v="Striptease "/>
    <x v="4"/>
  </r>
  <r>
    <s v="Marmaduke "/>
    <x v="4"/>
  </r>
  <r>
    <s v="Hereafter "/>
    <x v="2"/>
  </r>
  <r>
    <s v="Murder By Numbers "/>
    <x v="6"/>
  </r>
  <r>
    <s v="Assassins "/>
    <x v="0"/>
  </r>
  <r>
    <s v="Hannibal Rising "/>
    <x v="6"/>
  </r>
  <r>
    <s v="The Story Of Us "/>
    <x v="4"/>
  </r>
  <r>
    <s v="The Host "/>
    <x v="0"/>
  </r>
  <r>
    <s v="Basic "/>
    <x v="0"/>
  </r>
  <r>
    <s v="Blood Work "/>
    <x v="0"/>
  </r>
  <r>
    <s v="The International "/>
    <x v="0"/>
  </r>
  <r>
    <s v="Escape From L.A. "/>
    <x v="0"/>
  </r>
  <r>
    <s v="The Iron Giant "/>
    <x v="0"/>
  </r>
  <r>
    <s v="The Life Aquatic With Steve Zissou "/>
    <x v="1"/>
  </r>
  <r>
    <s v="Free State Of Jones "/>
    <x v="0"/>
  </r>
  <r>
    <s v="The Life Of David Gale "/>
    <x v="6"/>
  </r>
  <r>
    <s v="Man Of The House "/>
    <x v="0"/>
  </r>
  <r>
    <s v="Run All Night "/>
    <x v="0"/>
  </r>
  <r>
    <s v="Eastern Promises "/>
    <x v="6"/>
  </r>
  <r>
    <s v="Into The Blue "/>
    <x v="0"/>
  </r>
  <r>
    <s v="The Messenger: The Story Of Joan Of Arc "/>
    <x v="1"/>
  </r>
  <r>
    <s v="Your Highness "/>
    <x v="1"/>
  </r>
  <r>
    <s v="Dream House "/>
    <x v="2"/>
  </r>
  <r>
    <s v="Mad City "/>
    <x v="6"/>
  </r>
  <r>
    <s v="Baby'S Day Out "/>
    <x v="1"/>
  </r>
  <r>
    <s v="The Scarlet Letter "/>
    <x v="2"/>
  </r>
  <r>
    <s v="Fair Game "/>
    <x v="7"/>
  </r>
  <r>
    <s v="Domino "/>
    <x v="0"/>
  </r>
  <r>
    <s v="Jade "/>
    <x v="6"/>
  </r>
  <r>
    <s v="Gamer "/>
    <x v="0"/>
  </r>
  <r>
    <s v="Beautiful Creatures "/>
    <x v="2"/>
  </r>
  <r>
    <s v="Death To Smoochy "/>
    <x v="4"/>
  </r>
  <r>
    <s v="Zoolander 2 "/>
    <x v="4"/>
  </r>
  <r>
    <s v="The Big Bounce "/>
    <x v="4"/>
  </r>
  <r>
    <s v="What Planet Are You From? "/>
    <x v="4"/>
  </r>
  <r>
    <s v="Drive Angry "/>
    <x v="0"/>
  </r>
  <r>
    <s v="Street Fighter: The Legend Of Chun-Li "/>
    <x v="0"/>
  </r>
  <r>
    <s v="The One "/>
    <x v="0"/>
  </r>
  <r>
    <s v="The Adventures Of Ford Fairlane "/>
    <x v="0"/>
  </r>
  <r>
    <s v="Traffic "/>
    <x v="6"/>
  </r>
  <r>
    <s v="Indiana Jones And The Last Crusade "/>
    <x v="0"/>
  </r>
  <r>
    <s v="Chappie "/>
    <x v="0"/>
  </r>
  <r>
    <s v="The Bone Collector "/>
    <x v="6"/>
  </r>
  <r>
    <s v="Panic Room "/>
    <x v="6"/>
  </r>
  <r>
    <s v="Three Kings "/>
    <x v="0"/>
  </r>
  <r>
    <s v="Child 44 "/>
    <x v="6"/>
  </r>
  <r>
    <s v="Rat Race "/>
    <x v="1"/>
  </r>
  <r>
    <s v="K-Pax "/>
    <x v="2"/>
  </r>
  <r>
    <s v="Kate &amp; Leopold "/>
    <x v="4"/>
  </r>
  <r>
    <s v="Bedazzled "/>
    <x v="4"/>
  </r>
  <r>
    <s v="The Cotton Club "/>
    <x v="6"/>
  </r>
  <r>
    <s v="3:10 To Yuma "/>
    <x v="1"/>
  </r>
  <r>
    <s v="Taken 3 "/>
    <x v="0"/>
  </r>
  <r>
    <s v="Out Of Sight "/>
    <x v="6"/>
  </r>
  <r>
    <s v="The Cable Guy "/>
    <x v="4"/>
  </r>
  <r>
    <s v="Dick Tracy "/>
    <x v="0"/>
  </r>
  <r>
    <s v="The Thomas Crown Affair "/>
    <x v="6"/>
  </r>
  <r>
    <s v="Riding In Cars With Boys "/>
    <x v="7"/>
  </r>
  <r>
    <s v="Happily N'Ever After "/>
    <x v="1"/>
  </r>
  <r>
    <s v="Mary Reilly "/>
    <x v="2"/>
  </r>
  <r>
    <s v="My Best Friend'S Wedding "/>
    <x v="4"/>
  </r>
  <r>
    <s v="America'S Sweethearts "/>
    <x v="4"/>
  </r>
  <r>
    <s v="Insomnia "/>
    <x v="2"/>
  </r>
  <r>
    <s v="Star Trek: First Contact "/>
    <x v="0"/>
  </r>
  <r>
    <s v="Jonah Hex "/>
    <x v="0"/>
  </r>
  <r>
    <s v="Courage Under Fire "/>
    <x v="0"/>
  </r>
  <r>
    <s v="Liar Liar "/>
    <x v="4"/>
  </r>
  <r>
    <s v="The Infiltrator "/>
    <x v="7"/>
  </r>
  <r>
    <s v="The Flintstones "/>
    <x v="4"/>
  </r>
  <r>
    <s v="Taken 2 "/>
    <x v="0"/>
  </r>
  <r>
    <s v="Scary Movie 3 "/>
    <x v="4"/>
  </r>
  <r>
    <s v="Miss Congeniality "/>
    <x v="0"/>
  </r>
  <r>
    <s v="Journey To The Center Of The Earth "/>
    <x v="0"/>
  </r>
  <r>
    <s v="The Princess Diaries 2: Royal Engagement "/>
    <x v="4"/>
  </r>
  <r>
    <s v="The Pelican Brief "/>
    <x v="6"/>
  </r>
  <r>
    <s v="The Client "/>
    <x v="6"/>
  </r>
  <r>
    <s v="The Bucket List "/>
    <x v="1"/>
  </r>
  <r>
    <s v="Patriot Games "/>
    <x v="0"/>
  </r>
  <r>
    <s v="Monster-In-Law "/>
    <x v="4"/>
  </r>
  <r>
    <s v="Prisoners "/>
    <x v="6"/>
  </r>
  <r>
    <s v="Training Day "/>
    <x v="6"/>
  </r>
  <r>
    <s v="Galaxy Quest "/>
    <x v="1"/>
  </r>
  <r>
    <s v="Scary Movie 2 "/>
    <x v="4"/>
  </r>
  <r>
    <s v="The Muppets "/>
    <x v="1"/>
  </r>
  <r>
    <s v="Blade "/>
    <x v="0"/>
  </r>
  <r>
    <s v="Coach Carter "/>
    <x v="2"/>
  </r>
  <r>
    <s v="Changing Lanes "/>
    <x v="2"/>
  </r>
  <r>
    <s v="Anaconda "/>
    <x v="0"/>
  </r>
  <r>
    <s v="Coyote Ugly "/>
    <x v="4"/>
  </r>
  <r>
    <s v="Love Actually "/>
    <x v="4"/>
  </r>
  <r>
    <s v="A Bug'S Life "/>
    <x v="1"/>
  </r>
  <r>
    <s v="From Hell "/>
    <x v="11"/>
  </r>
  <r>
    <s v="The Specialist "/>
    <x v="0"/>
  </r>
  <r>
    <s v="Tin Cup "/>
    <x v="4"/>
  </r>
  <r>
    <s v="Kicking &amp; Screaming "/>
    <x v="4"/>
  </r>
  <r>
    <s v="The Hitchhiker'S Guide To The Galaxy "/>
    <x v="1"/>
  </r>
  <r>
    <s v="Fat Albert "/>
    <x v="4"/>
  </r>
  <r>
    <s v="Resident Evil: Extinction "/>
    <x v="0"/>
  </r>
  <r>
    <s v="Blended "/>
    <x v="4"/>
  </r>
  <r>
    <s v="Last Holiday "/>
    <x v="1"/>
  </r>
  <r>
    <s v="The River Wild "/>
    <x v="0"/>
  </r>
  <r>
    <s v="The Indian In The Cupboard "/>
    <x v="2"/>
  </r>
  <r>
    <s v="Savages "/>
    <x v="6"/>
  </r>
  <r>
    <s v="Cellular "/>
    <x v="0"/>
  </r>
  <r>
    <s v="Johnny English "/>
    <x v="0"/>
  </r>
  <r>
    <s v="The Ant Bully "/>
    <x v="1"/>
  </r>
  <r>
    <s v="Dune "/>
    <x v="0"/>
  </r>
  <r>
    <s v="Across The Universe "/>
    <x v="2"/>
  </r>
  <r>
    <s v="Revolutionary Road "/>
    <x v="2"/>
  </r>
  <r>
    <s v="16 Blocks "/>
    <x v="0"/>
  </r>
  <r>
    <s v="Babylon A.D. "/>
    <x v="0"/>
  </r>
  <r>
    <s v="The Glimmer Man "/>
    <x v="0"/>
  </r>
  <r>
    <s v="Multiplicity "/>
    <x v="4"/>
  </r>
  <r>
    <s v="Aliens In The Attic "/>
    <x v="1"/>
  </r>
  <r>
    <s v="The Pledge "/>
    <x v="6"/>
  </r>
  <r>
    <s v="The Producers "/>
    <x v="4"/>
  </r>
  <r>
    <s v="Dredd "/>
    <x v="0"/>
  </r>
  <r>
    <s v="The Phantom "/>
    <x v="0"/>
  </r>
  <r>
    <s v="All The Pretty Horses "/>
    <x v="2"/>
  </r>
  <r>
    <s v="Nixon "/>
    <x v="7"/>
  </r>
  <r>
    <s v="The Ghost Writer "/>
    <x v="5"/>
  </r>
  <r>
    <s v="Deep Rising "/>
    <x v="0"/>
  </r>
  <r>
    <s v="Miracle At St. Anna "/>
    <x v="0"/>
  </r>
  <r>
    <s v="Curse Of The Golden Flower "/>
    <x v="2"/>
  </r>
  <r>
    <s v="Bangkok Dangerous "/>
    <x v="0"/>
  </r>
  <r>
    <s v="Big Trouble "/>
    <x v="4"/>
  </r>
  <r>
    <s v="Love In The Time Of Cholera "/>
    <x v="2"/>
  </r>
  <r>
    <s v="Shadow Conspiracy "/>
    <x v="0"/>
  </r>
  <r>
    <s v="Johnny English Reborn "/>
    <x v="0"/>
  </r>
  <r>
    <s v="Argo "/>
    <x v="7"/>
  </r>
  <r>
    <s v="The Fugitive "/>
    <x v="0"/>
  </r>
  <r>
    <s v="The Bounty Hunter "/>
    <x v="0"/>
  </r>
  <r>
    <s v="Sleepers "/>
    <x v="6"/>
  </r>
  <r>
    <s v="Rambo: First Blood Part Ii "/>
    <x v="0"/>
  </r>
  <r>
    <s v="The Juror "/>
    <x v="2"/>
  </r>
  <r>
    <s v="Pinocchio "/>
    <x v="3"/>
  </r>
  <r>
    <s v="Heaven'S Gate "/>
    <x v="1"/>
  </r>
  <r>
    <s v="Underworld: Evolution "/>
    <x v="0"/>
  </r>
  <r>
    <s v="Victor Frankenstein "/>
    <x v="2"/>
  </r>
  <r>
    <s v="Finding Forrester "/>
    <x v="2"/>
  </r>
  <r>
    <s v="28 Days "/>
    <x v="4"/>
  </r>
  <r>
    <s v="Unleashed "/>
    <x v="0"/>
  </r>
  <r>
    <s v="The Sweetest Thing "/>
    <x v="4"/>
  </r>
  <r>
    <s v="The Firm "/>
    <x v="2"/>
  </r>
  <r>
    <s v="Charlie St. Cloud "/>
    <x v="2"/>
  </r>
  <r>
    <s v="The Mechanic "/>
    <x v="0"/>
  </r>
  <r>
    <s v="21 Jump Street "/>
    <x v="0"/>
  </r>
  <r>
    <s v="Notting Hill "/>
    <x v="4"/>
  </r>
  <r>
    <s v="Chicken Run "/>
    <x v="1"/>
  </r>
  <r>
    <s v="Along Came Polly "/>
    <x v="4"/>
  </r>
  <r>
    <s v="Boomerang "/>
    <x v="4"/>
  </r>
  <r>
    <s v="The Heat "/>
    <x v="0"/>
  </r>
  <r>
    <s v="Cleopatra "/>
    <x v="7"/>
  </r>
  <r>
    <s v="Here Comes The Boom "/>
    <x v="0"/>
  </r>
  <r>
    <s v="High Crimes "/>
    <x v="6"/>
  </r>
  <r>
    <s v="The Mirror Has Two Faces "/>
    <x v="4"/>
  </r>
  <r>
    <s v="The Mothman Prophecies "/>
    <x v="2"/>
  </r>
  <r>
    <s v="Brã¼No "/>
    <x v="4"/>
  </r>
  <r>
    <s v="Licence To Kill "/>
    <x v="0"/>
  </r>
  <r>
    <s v="Red Riding Hood "/>
    <x v="8"/>
  </r>
  <r>
    <s v="15 Minutes "/>
    <x v="0"/>
  </r>
  <r>
    <s v="Super Mario Bros. "/>
    <x v="1"/>
  </r>
  <r>
    <s v="Lord Of War "/>
    <x v="6"/>
  </r>
  <r>
    <s v="Hero "/>
    <x v="0"/>
  </r>
  <r>
    <s v="One For The Money "/>
    <x v="0"/>
  </r>
  <r>
    <s v="The Interview "/>
    <x v="4"/>
  </r>
  <r>
    <s v="The Warrior'S Way "/>
    <x v="0"/>
  </r>
  <r>
    <s v="Micmacs "/>
    <x v="0"/>
  </r>
  <r>
    <s v="8 Mile "/>
    <x v="2"/>
  </r>
  <r>
    <s v="A Knight'S Tale "/>
    <x v="0"/>
  </r>
  <r>
    <s v="The Medallion "/>
    <x v="0"/>
  </r>
  <r>
    <s v="The Sixth Sense "/>
    <x v="2"/>
  </r>
  <r>
    <s v="Man On A Ledge "/>
    <x v="0"/>
  </r>
  <r>
    <s v="The Big Year "/>
    <x v="4"/>
  </r>
  <r>
    <s v="The Karate Kid "/>
    <x v="0"/>
  </r>
  <r>
    <s v="American Hustle "/>
    <x v="6"/>
  </r>
  <r>
    <s v="The Proposal "/>
    <x v="4"/>
  </r>
  <r>
    <s v="Double Jeopardy "/>
    <x v="6"/>
  </r>
  <r>
    <s v="Back To The Future Part Ii "/>
    <x v="1"/>
  </r>
  <r>
    <s v="Lucy "/>
    <x v="0"/>
  </r>
  <r>
    <s v="Fifty Shades Of Grey "/>
    <x v="2"/>
  </r>
  <r>
    <s v="Spy Kids 3-D: Game Over "/>
    <x v="0"/>
  </r>
  <r>
    <s v="A Time To Kill "/>
    <x v="6"/>
  </r>
  <r>
    <s v="Cheaper By The Dozen "/>
    <x v="4"/>
  </r>
  <r>
    <s v="Lone Survivor "/>
    <x v="0"/>
  </r>
  <r>
    <s v="A League Of Their Own "/>
    <x v="4"/>
  </r>
  <r>
    <s v="The Conjuring 2 "/>
    <x v="11"/>
  </r>
  <r>
    <s v="The Social Network "/>
    <x v="7"/>
  </r>
  <r>
    <s v="He'S Just Not That Into You "/>
    <x v="4"/>
  </r>
  <r>
    <s v="Scary Movie 4 "/>
    <x v="4"/>
  </r>
  <r>
    <s v="Scream 3 "/>
    <x v="11"/>
  </r>
  <r>
    <s v="Back To The Future Part Iii "/>
    <x v="1"/>
  </r>
  <r>
    <s v="Get Hard "/>
    <x v="4"/>
  </r>
  <r>
    <s v="Bram Stoker'S Dracula "/>
    <x v="8"/>
  </r>
  <r>
    <s v="Julie &amp; Julia "/>
    <x v="7"/>
  </r>
  <r>
    <s v="42 "/>
    <x v="7"/>
  </r>
  <r>
    <s v="The Talented Mr. Ripley "/>
    <x v="6"/>
  </r>
  <r>
    <s v="Dumb And Dumber To "/>
    <x v="4"/>
  </r>
  <r>
    <s v="Eight Below "/>
    <x v="1"/>
  </r>
  <r>
    <s v="The Intern "/>
    <x v="4"/>
  </r>
  <r>
    <s v="Ride Along 2 "/>
    <x v="0"/>
  </r>
  <r>
    <s v="The Last Of The Mohicans "/>
    <x v="0"/>
  </r>
  <r>
    <s v="Ray "/>
    <x v="7"/>
  </r>
  <r>
    <s v="Sin City "/>
    <x v="6"/>
  </r>
  <r>
    <s v="Vantage Point "/>
    <x v="6"/>
  </r>
  <r>
    <s v="I Love You, Man "/>
    <x v="4"/>
  </r>
  <r>
    <s v="Shallow Hal "/>
    <x v="4"/>
  </r>
  <r>
    <s v="Jfk "/>
    <x v="2"/>
  </r>
  <r>
    <s v="Big Momma'S House 2 "/>
    <x v="4"/>
  </r>
  <r>
    <s v="The Mexican "/>
    <x v="1"/>
  </r>
  <r>
    <s v="Unbroken "/>
    <x v="7"/>
  </r>
  <r>
    <s v="17 Again "/>
    <x v="4"/>
  </r>
  <r>
    <s v="The Other Woman "/>
    <x v="4"/>
  </r>
  <r>
    <s v="The Final Destination "/>
    <x v="11"/>
  </r>
  <r>
    <s v="Bridge Of Spies "/>
    <x v="2"/>
  </r>
  <r>
    <s v="Behind Enemy Lines "/>
    <x v="0"/>
  </r>
  <r>
    <s v="Shall We Dance "/>
    <x v="4"/>
  </r>
  <r>
    <s v="Small Soldiers "/>
    <x v="0"/>
  </r>
  <r>
    <s v="Spawn "/>
    <x v="0"/>
  </r>
  <r>
    <s v="The Count Of Monte Cristo "/>
    <x v="0"/>
  </r>
  <r>
    <s v="The Lincoln Lawyer "/>
    <x v="6"/>
  </r>
  <r>
    <s v="Unknown "/>
    <x v="0"/>
  </r>
  <r>
    <s v="The Prestige "/>
    <x v="2"/>
  </r>
  <r>
    <s v="Horrible Bosses 2 "/>
    <x v="4"/>
  </r>
  <r>
    <s v="Escape From Planet Earth "/>
    <x v="1"/>
  </r>
  <r>
    <s v="Apocalypto "/>
    <x v="0"/>
  </r>
  <r>
    <s v="The Living Daylights "/>
    <x v="0"/>
  </r>
  <r>
    <s v="Predators "/>
    <x v="0"/>
  </r>
  <r>
    <s v="Legal Eagles "/>
    <x v="4"/>
  </r>
  <r>
    <s v="Secret Window "/>
    <x v="5"/>
  </r>
  <r>
    <s v="The Lake House "/>
    <x v="2"/>
  </r>
  <r>
    <s v="The Skeleton Key "/>
    <x v="11"/>
  </r>
  <r>
    <s v="The Odd Life Of Timothy Green "/>
    <x v="4"/>
  </r>
  <r>
    <s v="Made Of Honor "/>
    <x v="4"/>
  </r>
  <r>
    <s v="Jersey Boys "/>
    <x v="7"/>
  </r>
  <r>
    <s v="The Rainmaker "/>
    <x v="6"/>
  </r>
  <r>
    <s v="Gothika "/>
    <x v="11"/>
  </r>
  <r>
    <s v="Amistad "/>
    <x v="2"/>
  </r>
  <r>
    <s v="Medicine Man "/>
    <x v="1"/>
  </r>
  <r>
    <s v="Aliens Vs. Predator: Requiem "/>
    <x v="0"/>
  </r>
  <r>
    <s v="Ri¢Hie Ri¢H "/>
    <x v="4"/>
  </r>
  <r>
    <s v="Autumn In New York "/>
    <x v="2"/>
  </r>
  <r>
    <s v="Paul "/>
    <x v="1"/>
  </r>
  <r>
    <s v="The Guilt Trip "/>
    <x v="4"/>
  </r>
  <r>
    <s v="Scream 4 "/>
    <x v="11"/>
  </r>
  <r>
    <s v="8Mm "/>
    <x v="5"/>
  </r>
  <r>
    <s v="The Doors "/>
    <x v="7"/>
  </r>
  <r>
    <s v="Sex Tape "/>
    <x v="4"/>
  </r>
  <r>
    <s v="Hanging Up "/>
    <x v="4"/>
  </r>
  <r>
    <s v="Final Destination 5 "/>
    <x v="11"/>
  </r>
  <r>
    <s v="Mickey Blue Eyes "/>
    <x v="4"/>
  </r>
  <r>
    <s v="Pay It Forward "/>
    <x v="2"/>
  </r>
  <r>
    <s v="Fever Pitch "/>
    <x v="4"/>
  </r>
  <r>
    <s v="Drillbit Taylor "/>
    <x v="4"/>
  </r>
  <r>
    <s v="A Million Ways To Die In The West "/>
    <x v="4"/>
  </r>
  <r>
    <s v="The Shadow "/>
    <x v="0"/>
  </r>
  <r>
    <s v="Extremely Loud &amp; Incredibly Close "/>
    <x v="1"/>
  </r>
  <r>
    <s v="Morning Glory "/>
    <x v="4"/>
  </r>
  <r>
    <s v="Get Rich Or Die Tryin' "/>
    <x v="7"/>
  </r>
  <r>
    <s v="The Art Of War "/>
    <x v="0"/>
  </r>
  <r>
    <s v="Rent "/>
    <x v="2"/>
  </r>
  <r>
    <s v="Bless The Child "/>
    <x v="6"/>
  </r>
  <r>
    <s v="The Out-Of-Towners "/>
    <x v="4"/>
  </r>
  <r>
    <s v="The Island Of Dr. Moreau "/>
    <x v="11"/>
  </r>
  <r>
    <s v="The Musketeer "/>
    <x v="0"/>
  </r>
  <r>
    <s v="The Other Boleyn Girl "/>
    <x v="7"/>
  </r>
  <r>
    <s v="Sweet November "/>
    <x v="2"/>
  </r>
  <r>
    <s v="The Reaping "/>
    <x v="11"/>
  </r>
  <r>
    <s v="Mean Streets "/>
    <x v="6"/>
  </r>
  <r>
    <s v="Renaissance Man "/>
    <x v="4"/>
  </r>
  <r>
    <s v="Colombiana "/>
    <x v="0"/>
  </r>
  <r>
    <s v="The Magic Sword: Quest For Camelot "/>
    <x v="1"/>
  </r>
  <r>
    <s v="City By The Sea "/>
    <x v="6"/>
  </r>
  <r>
    <s v="At First Sight "/>
    <x v="2"/>
  </r>
  <r>
    <s v="Torque "/>
    <x v="0"/>
  </r>
  <r>
    <s v="City Hall "/>
    <x v="2"/>
  </r>
  <r>
    <s v="Showgirls "/>
    <x v="2"/>
  </r>
  <r>
    <s v="Marie Antoinette "/>
    <x v="7"/>
  </r>
  <r>
    <s v="Kiss Of Death "/>
    <x v="0"/>
  </r>
  <r>
    <s v="Get Carter "/>
    <x v="0"/>
  </r>
  <r>
    <s v="The Impossible "/>
    <x v="2"/>
  </r>
  <r>
    <s v="Ishtar "/>
    <x v="0"/>
  </r>
  <r>
    <s v="Fantastic Mr. Fox "/>
    <x v="1"/>
  </r>
  <r>
    <s v="Life Or Something Like It "/>
    <x v="4"/>
  </r>
  <r>
    <s v="Memoirs Of An Invisible Man "/>
    <x v="4"/>
  </r>
  <r>
    <s v="Amã©Lie "/>
    <x v="4"/>
  </r>
  <r>
    <s v="New York Minute "/>
    <x v="4"/>
  </r>
  <r>
    <s v="Alfie "/>
    <x v="4"/>
  </r>
  <r>
    <s v="Big Miracle "/>
    <x v="7"/>
  </r>
  <r>
    <s v="The Deep End Of The Ocean "/>
    <x v="2"/>
  </r>
  <r>
    <s v="Feardotcom "/>
    <x v="6"/>
  </r>
  <r>
    <s v="Cirque Du Freak: The Vampire'S Assistant "/>
    <x v="0"/>
  </r>
  <r>
    <s v="Victor Frankenstein "/>
    <x v="2"/>
  </r>
  <r>
    <s v="Duplex "/>
    <x v="4"/>
  </r>
  <r>
    <s v="Raise The Titanic "/>
    <x v="0"/>
  </r>
  <r>
    <s v="Universal Soldier: The Return "/>
    <x v="0"/>
  </r>
  <r>
    <s v="Pandorum "/>
    <x v="0"/>
  </r>
  <r>
    <s v="Impostor "/>
    <x v="2"/>
  </r>
  <r>
    <s v="Extreme Ops "/>
    <x v="0"/>
  </r>
  <r>
    <s v="Just Visiting "/>
    <x v="4"/>
  </r>
  <r>
    <s v="Sunshine "/>
    <x v="1"/>
  </r>
  <r>
    <s v="A Thousand Words "/>
    <x v="4"/>
  </r>
  <r>
    <s v="Delgo "/>
    <x v="1"/>
  </r>
  <r>
    <s v="The Gunman "/>
    <x v="0"/>
  </r>
  <r>
    <s v="Alex Rider: Operation Stormbreaker "/>
    <x v="0"/>
  </r>
  <r>
    <s v="Disturbia "/>
    <x v="2"/>
  </r>
  <r>
    <s v="Hackers "/>
    <x v="4"/>
  </r>
  <r>
    <s v="The Hunting Party "/>
    <x v="1"/>
  </r>
  <r>
    <s v="The Hudsucker Proxy "/>
    <x v="4"/>
  </r>
  <r>
    <s v="The Warlords "/>
    <x v="0"/>
  </r>
  <r>
    <s v="Nomad: The Warrior "/>
    <x v="2"/>
  </r>
  <r>
    <s v="Snowpiercer "/>
    <x v="0"/>
  </r>
  <r>
    <s v="The Crow "/>
    <x v="0"/>
  </r>
  <r>
    <s v="The Time Traveler'S Wife "/>
    <x v="2"/>
  </r>
  <r>
    <s v="The Fast And The Furious "/>
    <x v="0"/>
  </r>
  <r>
    <s v="Frankenweenie "/>
    <x v="3"/>
  </r>
  <r>
    <s v="Serenity "/>
    <x v="0"/>
  </r>
  <r>
    <s v="Against The Ropes "/>
    <x v="7"/>
  </r>
  <r>
    <s v="Superman Iii "/>
    <x v="0"/>
  </r>
  <r>
    <s v="Grudge Match "/>
    <x v="4"/>
  </r>
  <r>
    <s v="Red Cliff "/>
    <x v="0"/>
  </r>
  <r>
    <s v="Sweet Home Alabama "/>
    <x v="4"/>
  </r>
  <r>
    <s v="The Ugly Truth "/>
    <x v="4"/>
  </r>
  <r>
    <s v="Sgt. Bilko "/>
    <x v="4"/>
  </r>
  <r>
    <s v="Spy Kids 2: Island Of Lost Dreams "/>
    <x v="0"/>
  </r>
  <r>
    <s v="Star Trek: Generations "/>
    <x v="0"/>
  </r>
  <r>
    <s v="The Grandmaster "/>
    <x v="0"/>
  </r>
  <r>
    <s v="Water For Elephants "/>
    <x v="2"/>
  </r>
  <r>
    <s v="The Hurricane "/>
    <x v="7"/>
  </r>
  <r>
    <s v="Enough "/>
    <x v="6"/>
  </r>
  <r>
    <s v="Heartbreakers "/>
    <x v="4"/>
  </r>
  <r>
    <s v="Paul Blart: Mall Cop 2 "/>
    <x v="0"/>
  </r>
  <r>
    <s v="Angel Eyes "/>
    <x v="2"/>
  </r>
  <r>
    <s v="Joe Somebody "/>
    <x v="4"/>
  </r>
  <r>
    <s v="The Ninth Gate "/>
    <x v="5"/>
  </r>
  <r>
    <s v="Extreme Measures "/>
    <x v="6"/>
  </r>
  <r>
    <s v="Rock Star "/>
    <x v="2"/>
  </r>
  <r>
    <s v="Precious "/>
    <x v="2"/>
  </r>
  <r>
    <s v="White Squall "/>
    <x v="1"/>
  </r>
  <r>
    <s v="The Thing "/>
    <x v="11"/>
  </r>
  <r>
    <s v="Riddick "/>
    <x v="0"/>
  </r>
  <r>
    <s v="Switchback "/>
    <x v="6"/>
  </r>
  <r>
    <s v="Texas Rangers "/>
    <x v="0"/>
  </r>
  <r>
    <s v="City Of Ember "/>
    <x v="1"/>
  </r>
  <r>
    <s v="The Master "/>
    <x v="2"/>
  </r>
  <r>
    <s v="The Express "/>
    <x v="7"/>
  </r>
  <r>
    <s v="The 5Th Wave "/>
    <x v="0"/>
  </r>
  <r>
    <s v="Creed "/>
    <x v="2"/>
  </r>
  <r>
    <s v="The Town "/>
    <x v="6"/>
  </r>
  <r>
    <s v="What To Expect When You'Re Expecting "/>
    <x v="4"/>
  </r>
  <r>
    <s v="Burn After Reading "/>
    <x v="4"/>
  </r>
  <r>
    <s v="Nim'S Island "/>
    <x v="1"/>
  </r>
  <r>
    <s v="Rush "/>
    <x v="0"/>
  </r>
  <r>
    <s v="Magnolia "/>
    <x v="2"/>
  </r>
  <r>
    <s v="Cop Out "/>
    <x v="0"/>
  </r>
  <r>
    <s v="How To Be Single "/>
    <x v="4"/>
  </r>
  <r>
    <s v="Dolphin Tale "/>
    <x v="2"/>
  </r>
  <r>
    <s v="Twilight "/>
    <x v="2"/>
  </r>
  <r>
    <s v="John Q "/>
    <x v="6"/>
  </r>
  <r>
    <s v="Blue Streak "/>
    <x v="0"/>
  </r>
  <r>
    <s v="We'Re The Millers "/>
    <x v="4"/>
  </r>
  <r>
    <s v="Breakdown "/>
    <x v="0"/>
  </r>
  <r>
    <s v="Never Say Never Again "/>
    <x v="0"/>
  </r>
  <r>
    <s v="Hot Tub Time Machine "/>
    <x v="4"/>
  </r>
  <r>
    <s v="Dolphin Tale 2 "/>
    <x v="2"/>
  </r>
  <r>
    <s v="Reindeer Games "/>
    <x v="0"/>
  </r>
  <r>
    <s v="A Man Apart "/>
    <x v="0"/>
  </r>
  <r>
    <s v="Aloha "/>
    <x v="4"/>
  </r>
  <r>
    <s v="Ghosts Of Mississippi "/>
    <x v="2"/>
  </r>
  <r>
    <s v="Snow Falling On Cedars "/>
    <x v="2"/>
  </r>
  <r>
    <s v="The Rite "/>
    <x v="2"/>
  </r>
  <r>
    <s v="Gattaca "/>
    <x v="2"/>
  </r>
  <r>
    <s v="Isn'T She Great "/>
    <x v="7"/>
  </r>
  <r>
    <s v="Space Chimps "/>
    <x v="1"/>
  </r>
  <r>
    <s v="Head Of State "/>
    <x v="4"/>
  </r>
  <r>
    <s v="The Hangover "/>
    <x v="4"/>
  </r>
  <r>
    <s v="Ip Man 3 "/>
    <x v="0"/>
  </r>
  <r>
    <s v="Austin Powers: The Spy Who Shagged Me "/>
    <x v="0"/>
  </r>
  <r>
    <s v="Batman "/>
    <x v="0"/>
  </r>
  <r>
    <s v="There Be Dragons "/>
    <x v="7"/>
  </r>
  <r>
    <s v="Lethal Weapon 3 "/>
    <x v="0"/>
  </r>
  <r>
    <s v="The Blind Side "/>
    <x v="7"/>
  </r>
  <r>
    <s v="Spy Kids "/>
    <x v="0"/>
  </r>
  <r>
    <s v="Horrible Bosses "/>
    <x v="4"/>
  </r>
  <r>
    <s v="True Grit "/>
    <x v="1"/>
  </r>
  <r>
    <s v="The Devil Wears Prada "/>
    <x v="4"/>
  </r>
  <r>
    <s v="Star Trek: The Motion Picture "/>
    <x v="1"/>
  </r>
  <r>
    <s v="Identity Thief "/>
    <x v="4"/>
  </r>
  <r>
    <s v="Cape Fear "/>
    <x v="6"/>
  </r>
  <r>
    <s v="21 "/>
    <x v="6"/>
  </r>
  <r>
    <s v="Trainwreck "/>
    <x v="4"/>
  </r>
  <r>
    <s v="Guess Who "/>
    <x v="4"/>
  </r>
  <r>
    <s v="The English Patient "/>
    <x v="2"/>
  </r>
  <r>
    <s v="L.A. Confidential "/>
    <x v="6"/>
  </r>
  <r>
    <s v="Sky High "/>
    <x v="1"/>
  </r>
  <r>
    <s v="In &amp; Out "/>
    <x v="4"/>
  </r>
  <r>
    <s v="Species "/>
    <x v="0"/>
  </r>
  <r>
    <s v="A Nightmare On Elm Street "/>
    <x v="11"/>
  </r>
  <r>
    <s v="The Cell "/>
    <x v="11"/>
  </r>
  <r>
    <s v="The Man In The Iron Mask "/>
    <x v="0"/>
  </r>
  <r>
    <s v="Secretariat "/>
    <x v="7"/>
  </r>
  <r>
    <s v="Tmnt "/>
    <x v="0"/>
  </r>
  <r>
    <s v="Radio "/>
    <x v="7"/>
  </r>
  <r>
    <s v="Friends With Benefits "/>
    <x v="4"/>
  </r>
  <r>
    <s v="Neighbors 2: Sorority Rising "/>
    <x v="4"/>
  </r>
  <r>
    <s v="Saving Mr. Banks "/>
    <x v="7"/>
  </r>
  <r>
    <s v="Malcolm X "/>
    <x v="7"/>
  </r>
  <r>
    <s v="This Is 40 "/>
    <x v="4"/>
  </r>
  <r>
    <s v="Old Dogs "/>
    <x v="4"/>
  </r>
  <r>
    <s v="Underworld: Rise Of The Lycans "/>
    <x v="0"/>
  </r>
  <r>
    <s v="License To Wed "/>
    <x v="4"/>
  </r>
  <r>
    <s v="The Benchwarmers "/>
    <x v="4"/>
  </r>
  <r>
    <s v="Must Love Dogs "/>
    <x v="4"/>
  </r>
  <r>
    <s v="Donnie Brasco "/>
    <x v="7"/>
  </r>
  <r>
    <s v="Resident Evil "/>
    <x v="0"/>
  </r>
  <r>
    <s v="Poltergeist "/>
    <x v="8"/>
  </r>
  <r>
    <s v="The Ladykillers "/>
    <x v="4"/>
  </r>
  <r>
    <s v="Max Payne "/>
    <x v="0"/>
  </r>
  <r>
    <s v="In Time "/>
    <x v="0"/>
  </r>
  <r>
    <s v="The Back-Up Plan "/>
    <x v="4"/>
  </r>
  <r>
    <s v="Something Borrowed "/>
    <x v="4"/>
  </r>
  <r>
    <s v="Black Knight "/>
    <x v="1"/>
  </r>
  <r>
    <s v="Street Fighter "/>
    <x v="0"/>
  </r>
  <r>
    <s v="The Pianist "/>
    <x v="7"/>
  </r>
  <r>
    <s v="From Hell "/>
    <x v="11"/>
  </r>
  <r>
    <s v="The Nativity Story "/>
    <x v="2"/>
  </r>
  <r>
    <s v="House Of Wax "/>
    <x v="11"/>
  </r>
  <r>
    <s v="Closer "/>
    <x v="2"/>
  </r>
  <r>
    <s v="J. Edgar "/>
    <x v="7"/>
  </r>
  <r>
    <s v="Mirrors "/>
    <x v="11"/>
  </r>
  <r>
    <s v="Queen Of The Damned "/>
    <x v="2"/>
  </r>
  <r>
    <s v="Predator 2 "/>
    <x v="0"/>
  </r>
  <r>
    <s v="Untraceable "/>
    <x v="6"/>
  </r>
  <r>
    <s v="Blast From The Past "/>
    <x v="4"/>
  </r>
  <r>
    <s v="Jersey Girl "/>
    <x v="4"/>
  </r>
  <r>
    <s v="Alex Cross "/>
    <x v="0"/>
  </r>
  <r>
    <s v="Midnight In The Garden Of Good And Evil "/>
    <x v="6"/>
  </r>
  <r>
    <s v="Nanny Mcphee Returns "/>
    <x v="4"/>
  </r>
  <r>
    <s v="Hoffa "/>
    <x v="7"/>
  </r>
  <r>
    <s v="The X Files: I Want To Believe "/>
    <x v="2"/>
  </r>
  <r>
    <s v="Ella Enchanted "/>
    <x v="4"/>
  </r>
  <r>
    <s v="Concussion "/>
    <x v="7"/>
  </r>
  <r>
    <s v="Abduction "/>
    <x v="0"/>
  </r>
  <r>
    <s v="Valiant "/>
    <x v="1"/>
  </r>
  <r>
    <s v="Wonder Boys "/>
    <x v="4"/>
  </r>
  <r>
    <s v="Superhero Movie "/>
    <x v="0"/>
  </r>
  <r>
    <s v="Broken City "/>
    <x v="6"/>
  </r>
  <r>
    <s v="Cursed "/>
    <x v="4"/>
  </r>
  <r>
    <s v="Premium Rush "/>
    <x v="0"/>
  </r>
  <r>
    <s v="Hot Pursuit "/>
    <x v="0"/>
  </r>
  <r>
    <s v="The Four Feathers "/>
    <x v="1"/>
  </r>
  <r>
    <s v="Parker "/>
    <x v="0"/>
  </r>
  <r>
    <s v="Wimbledon "/>
    <x v="4"/>
  </r>
  <r>
    <s v="Furry Vengeance "/>
    <x v="4"/>
  </r>
  <r>
    <s v="Lions For Lambs "/>
    <x v="2"/>
  </r>
  <r>
    <s v="Flight Of The Intruder "/>
    <x v="0"/>
  </r>
  <r>
    <s v="Walk Hard: The Dewey Cox Story "/>
    <x v="4"/>
  </r>
  <r>
    <s v="The Shipping News "/>
    <x v="2"/>
  </r>
  <r>
    <s v="American Outlaws "/>
    <x v="0"/>
  </r>
  <r>
    <s v="The Young Victoria "/>
    <x v="7"/>
  </r>
  <r>
    <s v="Whiteout "/>
    <x v="0"/>
  </r>
  <r>
    <s v="The Tree Of Life "/>
    <x v="2"/>
  </r>
  <r>
    <s v="Knock Off "/>
    <x v="0"/>
  </r>
  <r>
    <s v="Sabotage "/>
    <x v="0"/>
  </r>
  <r>
    <s v="The Order "/>
    <x v="0"/>
  </r>
  <r>
    <s v="Punisher: War Zone "/>
    <x v="0"/>
  </r>
  <r>
    <s v="Zoom "/>
    <x v="0"/>
  </r>
  <r>
    <s v="The Walk "/>
    <x v="1"/>
  </r>
  <r>
    <s v="Warriors Of Virtue "/>
    <x v="0"/>
  </r>
  <r>
    <s v="A Good Year "/>
    <x v="4"/>
  </r>
  <r>
    <s v="Radio Flyer "/>
    <x v="2"/>
  </r>
  <r>
    <s v="Blood In, Blood Out "/>
    <x v="6"/>
  </r>
  <r>
    <s v="Smilla'S Sense Of Snow "/>
    <x v="0"/>
  </r>
  <r>
    <s v="Femme Fatale "/>
    <x v="6"/>
  </r>
  <r>
    <s v="Ride With The Devil "/>
    <x v="2"/>
  </r>
  <r>
    <s v="The Maze Runner "/>
    <x v="0"/>
  </r>
  <r>
    <s v="Unfinished Business "/>
    <x v="4"/>
  </r>
  <r>
    <s v="The Age Of Innocence "/>
    <x v="2"/>
  </r>
  <r>
    <s v="The Fountain "/>
    <x v="2"/>
  </r>
  <r>
    <s v="Chill Factor "/>
    <x v="0"/>
  </r>
  <r>
    <s v="Stolen "/>
    <x v="0"/>
  </r>
  <r>
    <s v="Ponyo "/>
    <x v="1"/>
  </r>
  <r>
    <s v="The Longest Ride "/>
    <x v="2"/>
  </r>
  <r>
    <s v="The Astronaut'S Wife "/>
    <x v="2"/>
  </r>
  <r>
    <s v="I Dreamed Of Africa "/>
    <x v="1"/>
  </r>
  <r>
    <s v="Playing For Keeps "/>
    <x v="4"/>
  </r>
  <r>
    <s v="Mandela: Long Walk To Freedom "/>
    <x v="7"/>
  </r>
  <r>
    <s v="A Few Good Men "/>
    <x v="2"/>
  </r>
  <r>
    <s v="Exit Wounds "/>
    <x v="0"/>
  </r>
  <r>
    <s v="Big Momma'S House "/>
    <x v="0"/>
  </r>
  <r>
    <s v="The Darkest Hour "/>
    <x v="0"/>
  </r>
  <r>
    <s v="Step Up Revolution "/>
    <x v="2"/>
  </r>
  <r>
    <s v="Snakes On A Plane "/>
    <x v="0"/>
  </r>
  <r>
    <s v="The Watcher "/>
    <x v="6"/>
  </r>
  <r>
    <s v="The Punisher "/>
    <x v="0"/>
  </r>
  <r>
    <s v="Goal! The Dream Begins "/>
    <x v="2"/>
  </r>
  <r>
    <s v="Safe "/>
    <x v="0"/>
  </r>
  <r>
    <s v="Pushing Tin "/>
    <x v="4"/>
  </r>
  <r>
    <s v="Star Wars: Episode Vi - Return Of The Jedi "/>
    <x v="0"/>
  </r>
  <r>
    <s v="Doomsday "/>
    <x v="0"/>
  </r>
  <r>
    <s v="The Reader "/>
    <x v="2"/>
  </r>
  <r>
    <s v="Elf "/>
    <x v="4"/>
  </r>
  <r>
    <s v="Phenomenon "/>
    <x v="2"/>
  </r>
  <r>
    <s v="Snow Dogs "/>
    <x v="1"/>
  </r>
  <r>
    <s v="Scrooged "/>
    <x v="4"/>
  </r>
  <r>
    <s v="Nacho Libre "/>
    <x v="4"/>
  </r>
  <r>
    <s v="Bridesmaids "/>
    <x v="4"/>
  </r>
  <r>
    <s v="This Is The End "/>
    <x v="4"/>
  </r>
  <r>
    <s v="Stigmata "/>
    <x v="11"/>
  </r>
  <r>
    <s v="Men Of Honor "/>
    <x v="7"/>
  </r>
  <r>
    <s v="Takers "/>
    <x v="0"/>
  </r>
  <r>
    <s v="The Big Wedding "/>
    <x v="4"/>
  </r>
  <r>
    <s v="Big Mommas: Like Father, Like Son "/>
    <x v="0"/>
  </r>
  <r>
    <s v="Source Code "/>
    <x v="5"/>
  </r>
  <r>
    <s v="Alive "/>
    <x v="1"/>
  </r>
  <r>
    <s v="The Number 23 "/>
    <x v="5"/>
  </r>
  <r>
    <s v="The Young And Prodigious T.S. Spivet "/>
    <x v="0"/>
  </r>
  <r>
    <s v="Dreamer: Inspired By A True Story "/>
    <x v="2"/>
  </r>
  <r>
    <s v="A History Of Violence "/>
    <x v="6"/>
  </r>
  <r>
    <s v="Transporter 2 "/>
    <x v="0"/>
  </r>
  <r>
    <s v="The Quick And The Dead "/>
    <x v="0"/>
  </r>
  <r>
    <s v="Laws Of Attraction "/>
    <x v="4"/>
  </r>
  <r>
    <s v="Bringing Out The Dead "/>
    <x v="2"/>
  </r>
  <r>
    <s v="Repo Men "/>
    <x v="0"/>
  </r>
  <r>
    <s v="Dragon Wars: D-War "/>
    <x v="0"/>
  </r>
  <r>
    <s v="Bogus "/>
    <x v="4"/>
  </r>
  <r>
    <s v="The Incredible Burt Wonderstone "/>
    <x v="4"/>
  </r>
  <r>
    <s v="Cats Don'T Dance "/>
    <x v="3"/>
  </r>
  <r>
    <s v="Cradle Will Rock "/>
    <x v="2"/>
  </r>
  <r>
    <s v="The Good German "/>
    <x v="2"/>
  </r>
  <r>
    <s v="Apocalypse Now "/>
    <x v="2"/>
  </r>
  <r>
    <s v="Going The Distance "/>
    <x v="4"/>
  </r>
  <r>
    <s v="Mr. Holland'S Opus "/>
    <x v="2"/>
  </r>
  <r>
    <s v="Criminal "/>
    <x v="0"/>
  </r>
  <r>
    <s v="Out Of Africa "/>
    <x v="7"/>
  </r>
  <r>
    <s v="Flight "/>
    <x v="2"/>
  </r>
  <r>
    <s v="Moonraker "/>
    <x v="0"/>
  </r>
  <r>
    <s v="The Grand Budapest Hotel "/>
    <x v="1"/>
  </r>
  <r>
    <s v="Hearts In Atlantis "/>
    <x v="2"/>
  </r>
  <r>
    <s v="Arachnophobia "/>
    <x v="4"/>
  </r>
  <r>
    <s v="Frequency "/>
    <x v="6"/>
  </r>
  <r>
    <s v="Ghostbusters "/>
    <x v="0"/>
  </r>
  <r>
    <s v="Vacation "/>
    <x v="1"/>
  </r>
  <r>
    <s v="Get Shorty "/>
    <x v="4"/>
  </r>
  <r>
    <s v="Chicago "/>
    <x v="4"/>
  </r>
  <r>
    <s v="Big Daddy "/>
    <x v="4"/>
  </r>
  <r>
    <s v="American Pie 2 "/>
    <x v="4"/>
  </r>
  <r>
    <s v="Toy Story "/>
    <x v="1"/>
  </r>
  <r>
    <s v="Speed "/>
    <x v="0"/>
  </r>
  <r>
    <s v="The Vow "/>
    <x v="2"/>
  </r>
  <r>
    <s v="Extraordinary Measures "/>
    <x v="2"/>
  </r>
  <r>
    <s v="Remember The Titans "/>
    <x v="7"/>
  </r>
  <r>
    <s v="The Hunt For Red October "/>
    <x v="0"/>
  </r>
  <r>
    <s v="Lee Daniels' The Butler "/>
    <x v="7"/>
  </r>
  <r>
    <s v="Dodgeball: A True Underdog Story "/>
    <x v="4"/>
  </r>
  <r>
    <s v="The Addams Family "/>
    <x v="4"/>
  </r>
  <r>
    <s v="Ace Ventura: When Nature Calls "/>
    <x v="1"/>
  </r>
  <r>
    <s v="The Princess Diaries "/>
    <x v="4"/>
  </r>
  <r>
    <s v="The First Wives Club "/>
    <x v="4"/>
  </r>
  <r>
    <s v="Se7En "/>
    <x v="6"/>
  </r>
  <r>
    <s v="District 9 "/>
    <x v="0"/>
  </r>
  <r>
    <s v="The Spongebob Squarepants Movie "/>
    <x v="1"/>
  </r>
  <r>
    <s v="Mystic River "/>
    <x v="6"/>
  </r>
  <r>
    <s v="Million Dollar Baby "/>
    <x v="2"/>
  </r>
  <r>
    <s v="Analyze This "/>
    <x v="4"/>
  </r>
  <r>
    <s v="The Notebook "/>
    <x v="2"/>
  </r>
  <r>
    <s v="27 Dresses "/>
    <x v="4"/>
  </r>
  <r>
    <s v="Hannah Montana: The Movie "/>
    <x v="4"/>
  </r>
  <r>
    <s v="Rugrats In Paris: The Movie "/>
    <x v="1"/>
  </r>
  <r>
    <s v="The Prince Of Tides "/>
    <x v="2"/>
  </r>
  <r>
    <s v="Legends Of The Fall "/>
    <x v="2"/>
  </r>
  <r>
    <s v="Up In The Air "/>
    <x v="2"/>
  </r>
  <r>
    <s v="About Schmidt "/>
    <x v="4"/>
  </r>
  <r>
    <s v="Warm Bodies "/>
    <x v="4"/>
  </r>
  <r>
    <s v="Looper "/>
    <x v="0"/>
  </r>
  <r>
    <s v="Down To Earth "/>
    <x v="4"/>
  </r>
  <r>
    <s v="Babe "/>
    <x v="4"/>
  </r>
  <r>
    <s v="Hope Springs "/>
    <x v="4"/>
  </r>
  <r>
    <s v="Forgetting Sarah Marshall "/>
    <x v="4"/>
  </r>
  <r>
    <s v="Four Brothers "/>
    <x v="0"/>
  </r>
  <r>
    <s v="Baby Mama "/>
    <x v="4"/>
  </r>
  <r>
    <s v="Hope Floats "/>
    <x v="2"/>
  </r>
  <r>
    <s v="Bride Wars "/>
    <x v="4"/>
  </r>
  <r>
    <s v="Without A Paddle "/>
    <x v="1"/>
  </r>
  <r>
    <s v="13 Going On 30 "/>
    <x v="4"/>
  </r>
  <r>
    <s v="Midnight In Paris "/>
    <x v="4"/>
  </r>
  <r>
    <s v="The Nut Job "/>
    <x v="1"/>
  </r>
  <r>
    <s v="Blow "/>
    <x v="7"/>
  </r>
  <r>
    <s v="Message In A Bottle "/>
    <x v="2"/>
  </r>
  <r>
    <s v="Star Trek V: The Final Frontier "/>
    <x v="0"/>
  </r>
  <r>
    <s v="Like Mike "/>
    <x v="4"/>
  </r>
  <r>
    <s v="Naked Gun 33 1/3: The Final Insult "/>
    <x v="4"/>
  </r>
  <r>
    <s v="A View To A Kill "/>
    <x v="0"/>
  </r>
  <r>
    <s v="The Curse Of The Were-Rabbit "/>
    <x v="3"/>
  </r>
  <r>
    <s v="P.S. I Love You "/>
    <x v="2"/>
  </r>
  <r>
    <s v="Atonement "/>
    <x v="2"/>
  </r>
  <r>
    <s v="Letters To Juliet "/>
    <x v="4"/>
  </r>
  <r>
    <s v="Black Rain "/>
    <x v="0"/>
  </r>
  <r>
    <s v="Corpse Bride "/>
    <x v="3"/>
  </r>
  <r>
    <s v="Sicario "/>
    <x v="0"/>
  </r>
  <r>
    <s v="Southpaw "/>
    <x v="2"/>
  </r>
  <r>
    <s v="Drag Me To Hell "/>
    <x v="11"/>
  </r>
  <r>
    <s v="The Age Of Adaline "/>
    <x v="2"/>
  </r>
  <r>
    <s v="Secondhand Lions "/>
    <x v="4"/>
  </r>
  <r>
    <s v="Step Up 3D "/>
    <x v="2"/>
  </r>
  <r>
    <s v="Blue Crush "/>
    <x v="2"/>
  </r>
  <r>
    <s v="Stranger Than Fiction "/>
    <x v="4"/>
  </r>
  <r>
    <s v="30 Days Of Night "/>
    <x v="11"/>
  </r>
  <r>
    <s v="The Cabin In The Woods "/>
    <x v="8"/>
  </r>
  <r>
    <s v="Meet The Spartans "/>
    <x v="4"/>
  </r>
  <r>
    <s v="Midnight Run "/>
    <x v="0"/>
  </r>
  <r>
    <s v="The Running Man "/>
    <x v="0"/>
  </r>
  <r>
    <s v="Little Shop Of Horrors "/>
    <x v="4"/>
  </r>
  <r>
    <s v="Hanna "/>
    <x v="0"/>
  </r>
  <r>
    <s v="Mortal Kombat: Annihilation "/>
    <x v="0"/>
  </r>
  <r>
    <s v="Larry Crowne "/>
    <x v="4"/>
  </r>
  <r>
    <s v="Carrie "/>
    <x v="2"/>
  </r>
  <r>
    <s v="Take The Lead "/>
    <x v="2"/>
  </r>
  <r>
    <s v="Gridiron Gang "/>
    <x v="6"/>
  </r>
  <r>
    <s v="What'S The Worst That Could Happen? "/>
    <x v="4"/>
  </r>
  <r>
    <s v="9 "/>
    <x v="0"/>
  </r>
  <r>
    <s v="Side Effects "/>
    <x v="6"/>
  </r>
  <r>
    <s v="Winnie The Pooh "/>
    <x v="1"/>
  </r>
  <r>
    <s v="Dumb And Dumberer: When Harry Met Lloyd "/>
    <x v="4"/>
  </r>
  <r>
    <s v="Bulworth "/>
    <x v="4"/>
  </r>
  <r>
    <s v="Get On Up "/>
    <x v="7"/>
  </r>
  <r>
    <s v="One True Thing "/>
    <x v="2"/>
  </r>
  <r>
    <s v="Virtuosity "/>
    <x v="0"/>
  </r>
  <r>
    <s v="My Super Ex-Girlfriend "/>
    <x v="4"/>
  </r>
  <r>
    <s v="Deliver Us From Evil "/>
    <x v="11"/>
  </r>
  <r>
    <s v="Sanctum "/>
    <x v="1"/>
  </r>
  <r>
    <s v="Little Black Book "/>
    <x v="4"/>
  </r>
  <r>
    <s v="The Five-Year Engagement "/>
    <x v="4"/>
  </r>
  <r>
    <s v="Mr 3000 "/>
    <x v="4"/>
  </r>
  <r>
    <s v="The Next Three Days "/>
    <x v="6"/>
  </r>
  <r>
    <s v="Ultraviolet "/>
    <x v="0"/>
  </r>
  <r>
    <s v="Assault On Precinct 13 "/>
    <x v="0"/>
  </r>
  <r>
    <s v="The Replacement Killers "/>
    <x v="0"/>
  </r>
  <r>
    <s v="Fled "/>
    <x v="0"/>
  </r>
  <r>
    <s v="Eight Legged Freaks "/>
    <x v="0"/>
  </r>
  <r>
    <s v="Love &amp; Other Drugs "/>
    <x v="4"/>
  </r>
  <r>
    <s v="88 Minutes "/>
    <x v="6"/>
  </r>
  <r>
    <s v="North Country "/>
    <x v="2"/>
  </r>
  <r>
    <s v="The Whole Ten Yards "/>
    <x v="4"/>
  </r>
  <r>
    <s v="Splice "/>
    <x v="2"/>
  </r>
  <r>
    <s v="Howard The Duck "/>
    <x v="0"/>
  </r>
  <r>
    <s v="Pride And Glory "/>
    <x v="6"/>
  </r>
  <r>
    <s v="The Cave "/>
    <x v="1"/>
  </r>
  <r>
    <s v="Alex &amp; Emma "/>
    <x v="4"/>
  </r>
  <r>
    <s v="Wicker Park "/>
    <x v="2"/>
  </r>
  <r>
    <s v="Fright Night "/>
    <x v="4"/>
  </r>
  <r>
    <s v="The New World "/>
    <x v="7"/>
  </r>
  <r>
    <s v="Wing Commander "/>
    <x v="0"/>
  </r>
  <r>
    <s v="In Dreams "/>
    <x v="2"/>
  </r>
  <r>
    <s v="Dragonball: Evolution "/>
    <x v="0"/>
  </r>
  <r>
    <s v="The Last Stand "/>
    <x v="0"/>
  </r>
  <r>
    <s v="Godsend "/>
    <x v="2"/>
  </r>
  <r>
    <s v="Chasing Liberty "/>
    <x v="4"/>
  </r>
  <r>
    <s v="Hoodwinked Too! Hood Vs. Evil "/>
    <x v="3"/>
  </r>
  <r>
    <s v="An Unfinished Life "/>
    <x v="2"/>
  </r>
  <r>
    <s v="The Imaginarium Of Doctor Parnassus "/>
    <x v="1"/>
  </r>
  <r>
    <s v="Runner Runner "/>
    <x v="6"/>
  </r>
  <r>
    <s v="Antitrust "/>
    <x v="0"/>
  </r>
  <r>
    <s v="Glory "/>
    <x v="2"/>
  </r>
  <r>
    <s v="Once Upon A Time In America "/>
    <x v="6"/>
  </r>
  <r>
    <s v="Dead Man Down "/>
    <x v="0"/>
  </r>
  <r>
    <s v="The Merchant Of Venice "/>
    <x v="2"/>
  </r>
  <r>
    <s v="The Good Thief "/>
    <x v="0"/>
  </r>
  <r>
    <s v="Miss Potter "/>
    <x v="7"/>
  </r>
  <r>
    <s v="The Promise "/>
    <x v="0"/>
  </r>
  <r>
    <s v="Doa: Dead Or Alive "/>
    <x v="0"/>
  </r>
  <r>
    <s v="The Assassination Of Jesse James By The Coward Robert Ford "/>
    <x v="7"/>
  </r>
  <r>
    <s v="1911 "/>
    <x v="0"/>
  </r>
  <r>
    <s v="Machine Gun Preacher "/>
    <x v="0"/>
  </r>
  <r>
    <s v="Pitch Perfect 2 "/>
    <x v="4"/>
  </r>
  <r>
    <s v="Walk The Line "/>
    <x v="7"/>
  </r>
  <r>
    <s v="Keeping The Faith "/>
    <x v="4"/>
  </r>
  <r>
    <s v="The Borrowers "/>
    <x v="1"/>
  </r>
  <r>
    <s v="Frost/Nixon "/>
    <x v="2"/>
  </r>
  <r>
    <s v="Serving Sara "/>
    <x v="4"/>
  </r>
  <r>
    <s v="The Boss "/>
    <x v="4"/>
  </r>
  <r>
    <s v="Cry Freedom "/>
    <x v="7"/>
  </r>
  <r>
    <s v="Mumford "/>
    <x v="4"/>
  </r>
  <r>
    <s v="Seed Of Chucky "/>
    <x v="4"/>
  </r>
  <r>
    <s v="The Jacket "/>
    <x v="2"/>
  </r>
  <r>
    <s v="Aladdin "/>
    <x v="1"/>
  </r>
  <r>
    <s v="Straight Outta Compton "/>
    <x v="7"/>
  </r>
  <r>
    <s v="Indiana Jones And The Temple Of Doom "/>
    <x v="0"/>
  </r>
  <r>
    <s v="The Rugrats Movie "/>
    <x v="1"/>
  </r>
  <r>
    <s v="Along Came A Spider "/>
    <x v="6"/>
  </r>
  <r>
    <s v="Once Upon A Time In Mexico "/>
    <x v="0"/>
  </r>
  <r>
    <s v="Die Hard "/>
    <x v="0"/>
  </r>
  <r>
    <s v="Role Models "/>
    <x v="4"/>
  </r>
  <r>
    <s v="The Big Short "/>
    <x v="7"/>
  </r>
  <r>
    <s v="Taking Woodstock "/>
    <x v="4"/>
  </r>
  <r>
    <s v="Miracle "/>
    <x v="7"/>
  </r>
  <r>
    <s v="Dawn Of The Dead "/>
    <x v="0"/>
  </r>
  <r>
    <s v="The Wedding Planner "/>
    <x v="4"/>
  </r>
  <r>
    <s v="The Royal Tenenbaums "/>
    <x v="4"/>
  </r>
  <r>
    <s v="Identity "/>
    <x v="5"/>
  </r>
  <r>
    <s v="Last Vegas "/>
    <x v="4"/>
  </r>
  <r>
    <s v="For Your Eyes Only "/>
    <x v="0"/>
  </r>
  <r>
    <s v="Serendipity "/>
    <x v="4"/>
  </r>
  <r>
    <s v="Timecop "/>
    <x v="0"/>
  </r>
  <r>
    <s v="Zoolander "/>
    <x v="4"/>
  </r>
  <r>
    <s v="Safe Haven "/>
    <x v="2"/>
  </r>
  <r>
    <s v="Hocus Pocus "/>
    <x v="4"/>
  </r>
  <r>
    <s v="No Reservations "/>
    <x v="4"/>
  </r>
  <r>
    <s v="Kick-Ass "/>
    <x v="0"/>
  </r>
  <r>
    <s v="30 Minutes Or Less "/>
    <x v="0"/>
  </r>
  <r>
    <s v="Dracula 2000 "/>
    <x v="0"/>
  </r>
  <r>
    <s v="Alexander And The Terrible, Horrible, No Good, Very Bad Day "/>
    <x v="4"/>
  </r>
  <r>
    <s v="Pride &amp; Prejudice "/>
    <x v="2"/>
  </r>
  <r>
    <s v="Blade Runner "/>
    <x v="10"/>
  </r>
  <r>
    <s v="Rob Roy "/>
    <x v="1"/>
  </r>
  <r>
    <s v="3 Days To Kill "/>
    <x v="0"/>
  </r>
  <r>
    <s v="We Own The Night "/>
    <x v="6"/>
  </r>
  <r>
    <s v="Lost Souls "/>
    <x v="2"/>
  </r>
  <r>
    <s v="Just My Luck "/>
    <x v="4"/>
  </r>
  <r>
    <s v="Mystery, Alaska "/>
    <x v="4"/>
  </r>
  <r>
    <s v="The Spy Next Door "/>
    <x v="0"/>
  </r>
  <r>
    <s v="A Simple Wish "/>
    <x v="4"/>
  </r>
  <r>
    <s v="Ghosts Of Mars "/>
    <x v="0"/>
  </r>
  <r>
    <s v="Our Brand Is Crisis "/>
    <x v="4"/>
  </r>
  <r>
    <s v="Pride And Prejudice And Zombies "/>
    <x v="0"/>
  </r>
  <r>
    <s v="Kundun "/>
    <x v="7"/>
  </r>
  <r>
    <s v="How To Lose Friends &amp; Alienate People "/>
    <x v="4"/>
  </r>
  <r>
    <s v="Kick-Ass 2 "/>
    <x v="0"/>
  </r>
  <r>
    <s v="Brick Mansions "/>
    <x v="0"/>
  </r>
  <r>
    <s v="Octopussy "/>
    <x v="0"/>
  </r>
  <r>
    <s v="Knocked Up "/>
    <x v="4"/>
  </r>
  <r>
    <s v="My Sister'S Keeper "/>
    <x v="2"/>
  </r>
  <r>
    <s v="Welcome Home, Roscoe Jenkins "/>
    <x v="4"/>
  </r>
  <r>
    <s v="A Passage To India "/>
    <x v="1"/>
  </r>
  <r>
    <s v="Notes On A Scandal "/>
    <x v="6"/>
  </r>
  <r>
    <s v="Rendition "/>
    <x v="2"/>
  </r>
  <r>
    <s v="Star Trek Vi: The Undiscovered Country "/>
    <x v="0"/>
  </r>
  <r>
    <s v="Divine Secrets Of The Ya-Ya Sisterhood "/>
    <x v="2"/>
  </r>
  <r>
    <s v="The Jungle Book "/>
    <x v="1"/>
  </r>
  <r>
    <s v="Kiss The Girls "/>
    <x v="6"/>
  </r>
  <r>
    <s v="The Blues Brothers "/>
    <x v="0"/>
  </r>
  <r>
    <s v="Joyful Noise "/>
    <x v="4"/>
  </r>
  <r>
    <s v="About A Boy "/>
    <x v="4"/>
  </r>
  <r>
    <s v="Lake Placid "/>
    <x v="0"/>
  </r>
  <r>
    <s v="Lucky Number Slevin "/>
    <x v="6"/>
  </r>
  <r>
    <s v="The Right Stuff "/>
    <x v="1"/>
  </r>
  <r>
    <s v="Anonymous "/>
    <x v="2"/>
  </r>
  <r>
    <s v="Dark City "/>
    <x v="0"/>
  </r>
  <r>
    <s v="The Duchess "/>
    <x v="7"/>
  </r>
  <r>
    <s v="The Newton Boys "/>
    <x v="0"/>
  </r>
  <r>
    <s v="Case 39 "/>
    <x v="11"/>
  </r>
  <r>
    <s v="Suspect Zero "/>
    <x v="6"/>
  </r>
  <r>
    <s v="Martian Child "/>
    <x v="4"/>
  </r>
  <r>
    <s v="Spy Kids: All The Time In The World In 4D "/>
    <x v="0"/>
  </r>
  <r>
    <s v="Money Monster "/>
    <x v="6"/>
  </r>
  <r>
    <s v="Formula 51 "/>
    <x v="0"/>
  </r>
  <r>
    <s v="Flawless "/>
    <x v="4"/>
  </r>
  <r>
    <s v="Mindhunters "/>
    <x v="6"/>
  </r>
  <r>
    <s v="What Just Happened "/>
    <x v="4"/>
  </r>
  <r>
    <s v="The Statement "/>
    <x v="2"/>
  </r>
  <r>
    <s v="Paul Blart: Mall Cop "/>
    <x v="0"/>
  </r>
  <r>
    <s v="Freaky Friday "/>
    <x v="4"/>
  </r>
  <r>
    <s v="The 40-Year-Old Virgin "/>
    <x v="4"/>
  </r>
  <r>
    <s v="Shakespeare In Love "/>
    <x v="4"/>
  </r>
  <r>
    <s v="A Walk Among The Tombstones "/>
    <x v="6"/>
  </r>
  <r>
    <s v="Kindergarten Cop "/>
    <x v="0"/>
  </r>
  <r>
    <s v="Pineapple Express "/>
    <x v="0"/>
  </r>
  <r>
    <s v="Ever After: A Cinderella Story "/>
    <x v="4"/>
  </r>
  <r>
    <s v="Open Range "/>
    <x v="2"/>
  </r>
  <r>
    <s v="Flatliners "/>
    <x v="2"/>
  </r>
  <r>
    <s v="A Bridge Too Far "/>
    <x v="2"/>
  </r>
  <r>
    <s v="Red Eye "/>
    <x v="5"/>
  </r>
  <r>
    <s v="Final Destination 2 "/>
    <x v="11"/>
  </r>
  <r>
    <s v="O Brother, Where Art Thou? "/>
    <x v="1"/>
  </r>
  <r>
    <s v="Legion "/>
    <x v="0"/>
  </r>
  <r>
    <s v="Pain &amp; Gain "/>
    <x v="4"/>
  </r>
  <r>
    <s v="In Good Company "/>
    <x v="4"/>
  </r>
  <r>
    <s v="Clockstoppers "/>
    <x v="0"/>
  </r>
  <r>
    <s v="Silverado "/>
    <x v="0"/>
  </r>
  <r>
    <s v="Brothers "/>
    <x v="2"/>
  </r>
  <r>
    <s v="Agent Cody Banks 2: Destination London "/>
    <x v="0"/>
  </r>
  <r>
    <s v="New Year'S Eve "/>
    <x v="4"/>
  </r>
  <r>
    <s v="Original Sin "/>
    <x v="2"/>
  </r>
  <r>
    <s v="The Raven "/>
    <x v="6"/>
  </r>
  <r>
    <s v="Welcome To Mooseport "/>
    <x v="4"/>
  </r>
  <r>
    <s v="Highlander: The Final Dimension "/>
    <x v="0"/>
  </r>
  <r>
    <s v="Blood And Wine "/>
    <x v="6"/>
  </r>
  <r>
    <s v="The Curse Of The Jade Scorpion "/>
    <x v="4"/>
  </r>
  <r>
    <s v="Flipper "/>
    <x v="1"/>
  </r>
  <r>
    <s v="Self/Less "/>
    <x v="0"/>
  </r>
  <r>
    <s v="The Constant Gardener "/>
    <x v="2"/>
  </r>
  <r>
    <s v="The Passion Of The Christ "/>
    <x v="2"/>
  </r>
  <r>
    <s v="Mrs. Doubtfire "/>
    <x v="4"/>
  </r>
  <r>
    <s v="Rain Man "/>
    <x v="2"/>
  </r>
  <r>
    <s v="Gran Torino "/>
    <x v="2"/>
  </r>
  <r>
    <s v="W. "/>
    <x v="7"/>
  </r>
  <r>
    <s v="Taken "/>
    <x v="0"/>
  </r>
  <r>
    <s v="The Best Of Me "/>
    <x v="2"/>
  </r>
  <r>
    <s v="The Bodyguard "/>
    <x v="0"/>
  </r>
  <r>
    <s v="Schindler'S List "/>
    <x v="7"/>
  </r>
  <r>
    <s v="The Help "/>
    <x v="2"/>
  </r>
  <r>
    <s v="The Fifth Estate "/>
    <x v="7"/>
  </r>
  <r>
    <s v="Scooby-Doo 2: Monsters Unleashed "/>
    <x v="1"/>
  </r>
  <r>
    <s v="Freddy Vs. Jason "/>
    <x v="0"/>
  </r>
  <r>
    <s v="Jimmy Neutron: Boy Genius "/>
    <x v="0"/>
  </r>
  <r>
    <s v="Cloverfield "/>
    <x v="0"/>
  </r>
  <r>
    <s v="Teenage Mutant Ninja Turtles Ii: The Secret Of The Ooze "/>
    <x v="0"/>
  </r>
  <r>
    <s v="The Untouchables "/>
    <x v="6"/>
  </r>
  <r>
    <s v="No Country For Old Men "/>
    <x v="6"/>
  </r>
  <r>
    <s v="Ride Along "/>
    <x v="0"/>
  </r>
  <r>
    <s v="Bridget Jones'S Diary "/>
    <x v="4"/>
  </r>
  <r>
    <s v="Chocolat "/>
    <x v="2"/>
  </r>
  <r>
    <s v="Legally Blonde 2: Red, White &amp; Blonde "/>
    <x v="4"/>
  </r>
  <r>
    <s v="Parental Guidance "/>
    <x v="4"/>
  </r>
  <r>
    <s v="No Strings Attached "/>
    <x v="4"/>
  </r>
  <r>
    <s v="Tombstone "/>
    <x v="0"/>
  </r>
  <r>
    <s v="Romeo Must Die "/>
    <x v="0"/>
  </r>
  <r>
    <s v="Final Destination 3 "/>
    <x v="11"/>
  </r>
  <r>
    <s v="The Lucky One "/>
    <x v="2"/>
  </r>
  <r>
    <s v="Bridge To Terabithia "/>
    <x v="1"/>
  </r>
  <r>
    <s v="Finding Neverland "/>
    <x v="7"/>
  </r>
  <r>
    <s v="A Madea Christmas "/>
    <x v="4"/>
  </r>
  <r>
    <s v="The Grey "/>
    <x v="0"/>
  </r>
  <r>
    <s v="Hide And Seek "/>
    <x v="2"/>
  </r>
  <r>
    <s v="Anchorman: The Legend Of Ron Burgundy "/>
    <x v="4"/>
  </r>
  <r>
    <s v="Goodfellas "/>
    <x v="7"/>
  </r>
  <r>
    <s v="Agent Cody Banks "/>
    <x v="0"/>
  </r>
  <r>
    <s v="Nanny Mcphee "/>
    <x v="4"/>
  </r>
  <r>
    <s v="Scarface "/>
    <x v="6"/>
  </r>
  <r>
    <s v="Nothing To Lose "/>
    <x v="0"/>
  </r>
  <r>
    <s v="The Last Emperor "/>
    <x v="7"/>
  </r>
  <r>
    <s v="Contraband "/>
    <x v="0"/>
  </r>
  <r>
    <s v="Money Talks "/>
    <x v="0"/>
  </r>
  <r>
    <s v="There Will Be Blood "/>
    <x v="2"/>
  </r>
  <r>
    <s v="The Wild Thornberrys Movie "/>
    <x v="1"/>
  </r>
  <r>
    <s v="Rugrats Go Wild "/>
    <x v="1"/>
  </r>
  <r>
    <s v="Undercover Brother "/>
    <x v="0"/>
  </r>
  <r>
    <s v="The Sisterhood Of The Traveling Pants "/>
    <x v="4"/>
  </r>
  <r>
    <s v="Kiss Of The Dragon "/>
    <x v="0"/>
  </r>
  <r>
    <s v="The House Bunny "/>
    <x v="4"/>
  </r>
  <r>
    <s v="Million Dollar Arm "/>
    <x v="7"/>
  </r>
  <r>
    <s v="The Giver "/>
    <x v="2"/>
  </r>
  <r>
    <s v="What A Girl Wants "/>
    <x v="4"/>
  </r>
  <r>
    <s v="Jeepers Creepers Ii "/>
    <x v="11"/>
  </r>
  <r>
    <s v="Good Luck Chuck "/>
    <x v="4"/>
  </r>
  <r>
    <s v="Cradle 2 The Grave "/>
    <x v="0"/>
  </r>
  <r>
    <s v="The Hours "/>
    <x v="2"/>
  </r>
  <r>
    <s v="She'S The Man "/>
    <x v="4"/>
  </r>
  <r>
    <s v="Mr. Bean'S Holiday "/>
    <x v="4"/>
  </r>
  <r>
    <s v="Anacondas: The Hunt For The Blood Orchid "/>
    <x v="0"/>
  </r>
  <r>
    <s v="Blood Ties "/>
    <x v="6"/>
  </r>
  <r>
    <s v="August Rush "/>
    <x v="2"/>
  </r>
  <r>
    <s v="Elizabeth "/>
    <x v="7"/>
  </r>
  <r>
    <s v="Bride Of Chucky "/>
    <x v="4"/>
  </r>
  <r>
    <s v="Tora! Tora! Tora! "/>
    <x v="0"/>
  </r>
  <r>
    <s v="Spice World "/>
    <x v="4"/>
  </r>
  <r>
    <s v="Dance Flick "/>
    <x v="0"/>
  </r>
  <r>
    <s v="The Shawshank Redemption "/>
    <x v="6"/>
  </r>
  <r>
    <s v="Crocodile Dundee In Los Angeles "/>
    <x v="1"/>
  </r>
  <r>
    <s v="Kingpin "/>
    <x v="4"/>
  </r>
  <r>
    <s v="The Gambler "/>
    <x v="6"/>
  </r>
  <r>
    <s v="August: Osage County "/>
    <x v="2"/>
  </r>
  <r>
    <s v="A Lot Like Love "/>
    <x v="4"/>
  </r>
  <r>
    <s v="Eddie The Eagle "/>
    <x v="7"/>
  </r>
  <r>
    <s v="He Got Game "/>
    <x v="2"/>
  </r>
  <r>
    <s v="Don Juan Demarco "/>
    <x v="4"/>
  </r>
  <r>
    <s v="Dear John "/>
    <x v="2"/>
  </r>
  <r>
    <s v="The Losers "/>
    <x v="0"/>
  </r>
  <r>
    <s v="Don'T Be Afraid Of The Dark "/>
    <x v="8"/>
  </r>
  <r>
    <s v="War "/>
    <x v="0"/>
  </r>
  <r>
    <s v="Punch-Drunk Love "/>
    <x v="4"/>
  </r>
  <r>
    <s v="Eurotrip "/>
    <x v="4"/>
  </r>
  <r>
    <s v="Half Past Dead "/>
    <x v="0"/>
  </r>
  <r>
    <s v="Unaccompanied Minors "/>
    <x v="1"/>
  </r>
  <r>
    <s v="Bright Lights, Big City "/>
    <x v="2"/>
  </r>
  <r>
    <s v="The Adventures Of Pinocchio "/>
    <x v="1"/>
  </r>
  <r>
    <s v="The Box "/>
    <x v="2"/>
  </r>
  <r>
    <s v="The Ruins "/>
    <x v="11"/>
  </r>
  <r>
    <s v="The Next Best Thing "/>
    <x v="4"/>
  </r>
  <r>
    <s v="My Soul To Take "/>
    <x v="11"/>
  </r>
  <r>
    <s v="The Girl Next Door "/>
    <x v="4"/>
  </r>
  <r>
    <s v="Maximum Risk "/>
    <x v="0"/>
  </r>
  <r>
    <s v="Stealing Harvard "/>
    <x v="4"/>
  </r>
  <r>
    <s v="Legend "/>
    <x v="7"/>
  </r>
  <r>
    <s v="Shark Night 3D "/>
    <x v="11"/>
  </r>
  <r>
    <s v="Angela'S Ashes "/>
    <x v="2"/>
  </r>
  <r>
    <s v="Draft Day "/>
    <x v="2"/>
  </r>
  <r>
    <s v="The Conspirator "/>
    <x v="6"/>
  </r>
  <r>
    <s v="Lords Of Dogtown "/>
    <x v="7"/>
  </r>
  <r>
    <s v="The 33 "/>
    <x v="7"/>
  </r>
  <r>
    <s v="Big Trouble In Little China "/>
    <x v="0"/>
  </r>
  <r>
    <s v="Warrior "/>
    <x v="2"/>
  </r>
  <r>
    <s v="Michael Collins "/>
    <x v="7"/>
  </r>
  <r>
    <s v="Gettysburg "/>
    <x v="2"/>
  </r>
  <r>
    <s v="Stop-Loss "/>
    <x v="2"/>
  </r>
  <r>
    <s v="Abandon "/>
    <x v="2"/>
  </r>
  <r>
    <s v="Brokedown Palace "/>
    <x v="2"/>
  </r>
  <r>
    <s v="The Possession "/>
    <x v="11"/>
  </r>
  <r>
    <s v="Mrs. Winterbourne "/>
    <x v="4"/>
  </r>
  <r>
    <s v="Straw Dogs "/>
    <x v="0"/>
  </r>
  <r>
    <s v="The Hoax "/>
    <x v="4"/>
  </r>
  <r>
    <s v="Stone Cold "/>
    <x v="0"/>
  </r>
  <r>
    <s v="The Road "/>
    <x v="1"/>
  </r>
  <r>
    <s v="Underclassman "/>
    <x v="0"/>
  </r>
  <r>
    <s v="Say It Isn'T So "/>
    <x v="4"/>
  </r>
  <r>
    <s v="The World'S Fastest Indian "/>
    <x v="7"/>
  </r>
  <r>
    <s v="Snakes On A Plane "/>
    <x v="0"/>
  </r>
  <r>
    <s v="Tank Girl "/>
    <x v="0"/>
  </r>
  <r>
    <s v="King'S Ransom "/>
    <x v="4"/>
  </r>
  <r>
    <s v="Blindness "/>
    <x v="2"/>
  </r>
  <r>
    <s v="Bloodrayne "/>
    <x v="0"/>
  </r>
  <r>
    <s v="Where The Truth Lies "/>
    <x v="6"/>
  </r>
  <r>
    <s v="Without Limits "/>
    <x v="7"/>
  </r>
  <r>
    <s v="Me And Orson Welles "/>
    <x v="2"/>
  </r>
  <r>
    <s v="The Best Offer "/>
    <x v="6"/>
  </r>
  <r>
    <s v="Bad Lieutenant: Port Of Call New Orleans "/>
    <x v="6"/>
  </r>
  <r>
    <s v="Little White Lies "/>
    <x v="4"/>
  </r>
  <r>
    <s v="Love Ranch "/>
    <x v="4"/>
  </r>
  <r>
    <s v="The Counselor "/>
    <x v="6"/>
  </r>
  <r>
    <s v="Dangerous Liaisons "/>
    <x v="2"/>
  </r>
  <r>
    <s v="On The Road "/>
    <x v="1"/>
  </r>
  <r>
    <s v="Star Trek Iv: The Voyage Home "/>
    <x v="1"/>
  </r>
  <r>
    <s v="Rocky Balboa "/>
    <x v="2"/>
  </r>
  <r>
    <s v="Point Break "/>
    <x v="0"/>
  </r>
  <r>
    <s v="Scream 2 "/>
    <x v="11"/>
  </r>
  <r>
    <s v="Jane Got A Gun "/>
    <x v="0"/>
  </r>
  <r>
    <s v="Think Like A Man Too "/>
    <x v="4"/>
  </r>
  <r>
    <s v="The Whole Nine Yards "/>
    <x v="4"/>
  </r>
  <r>
    <s v="Footloose "/>
    <x v="2"/>
  </r>
  <r>
    <s v="Old School "/>
    <x v="4"/>
  </r>
  <r>
    <s v="The Fisher King "/>
    <x v="4"/>
  </r>
  <r>
    <s v="I Still Know What You Did Last Summer "/>
    <x v="11"/>
  </r>
  <r>
    <s v="Return To Me "/>
    <x v="4"/>
  </r>
  <r>
    <s v="Zack And Miri Make A Porno "/>
    <x v="4"/>
  </r>
  <r>
    <s v="Nurse Betty "/>
    <x v="4"/>
  </r>
  <r>
    <s v="The Men Who Stare At Goats "/>
    <x v="4"/>
  </r>
  <r>
    <s v="Double Take "/>
    <x v="0"/>
  </r>
  <r>
    <s v="Girl, Interrupted "/>
    <x v="7"/>
  </r>
  <r>
    <s v="Win A Date With Tad Hamilton! "/>
    <x v="4"/>
  </r>
  <r>
    <s v="Muppets From Space "/>
    <x v="1"/>
  </r>
  <r>
    <s v="The Wiz "/>
    <x v="1"/>
  </r>
  <r>
    <s v="Ready To Rumble "/>
    <x v="4"/>
  </r>
  <r>
    <s v="Play It To The Bone "/>
    <x v="4"/>
  </r>
  <r>
    <s v="I Don'T Know How She Does It "/>
    <x v="4"/>
  </r>
  <r>
    <s v="Piranha 3D "/>
    <x v="4"/>
  </r>
  <r>
    <s v="Beyond The Sea "/>
    <x v="7"/>
  </r>
  <r>
    <s v="Meet The Deedles "/>
    <x v="4"/>
  </r>
  <r>
    <s v="The Princess And The Cobbler "/>
    <x v="0"/>
  </r>
  <r>
    <s v="The Bridge Of San Luis Rey "/>
    <x v="2"/>
  </r>
  <r>
    <s v="Faster "/>
    <x v="0"/>
  </r>
  <r>
    <s v="Howl'S Moving Castle "/>
    <x v="1"/>
  </r>
  <r>
    <s v="Zombieland "/>
    <x v="1"/>
  </r>
  <r>
    <s v="King Kong "/>
    <x v="0"/>
  </r>
  <r>
    <s v="The Waterboy "/>
    <x v="4"/>
  </r>
  <r>
    <s v="Star Wars: Episode V - The Empire Strikes Back "/>
    <x v="0"/>
  </r>
  <r>
    <s v="Bad Boys "/>
    <x v="0"/>
  </r>
  <r>
    <s v="The Naked Gun 2½: The Smell Of Fear "/>
    <x v="4"/>
  </r>
  <r>
    <s v="Final Destination "/>
    <x v="11"/>
  </r>
  <r>
    <s v="The Ides Of March "/>
    <x v="2"/>
  </r>
  <r>
    <s v="Pitch Black "/>
    <x v="11"/>
  </r>
  <r>
    <s v="Someone Like You... "/>
    <x v="4"/>
  </r>
  <r>
    <s v="Her "/>
    <x v="2"/>
  </r>
  <r>
    <s v="Eddie The Eagle "/>
    <x v="7"/>
  </r>
  <r>
    <s v="Joy Ride "/>
    <x v="5"/>
  </r>
  <r>
    <s v="The Adventurer: The Curse Of The Midas Box "/>
    <x v="1"/>
  </r>
  <r>
    <s v="Anywhere But Here "/>
    <x v="4"/>
  </r>
  <r>
    <s v="Chasing Liberty "/>
    <x v="4"/>
  </r>
  <r>
    <s v="The Crew "/>
    <x v="4"/>
  </r>
  <r>
    <s v="Haywire "/>
    <x v="0"/>
  </r>
  <r>
    <s v="Jaws: The Revenge "/>
    <x v="1"/>
  </r>
  <r>
    <s v="Marvin'S Room "/>
    <x v="2"/>
  </r>
  <r>
    <s v="The Longshots "/>
    <x v="7"/>
  </r>
  <r>
    <s v="The End Of The Affair "/>
    <x v="2"/>
  </r>
  <r>
    <s v="Harley Davidson And The Marlboro Man "/>
    <x v="0"/>
  </r>
  <r>
    <s v="Coco Before Chanel "/>
    <x v="7"/>
  </r>
  <r>
    <s v="Chã©Ri "/>
    <x v="4"/>
  </r>
  <r>
    <s v="Vanity Fair "/>
    <x v="2"/>
  </r>
  <r>
    <s v="1408 "/>
    <x v="8"/>
  </r>
  <r>
    <s v="Spaceballs "/>
    <x v="1"/>
  </r>
  <r>
    <s v="The Water Diviner "/>
    <x v="2"/>
  </r>
  <r>
    <s v="Ghost "/>
    <x v="2"/>
  </r>
  <r>
    <s v="There'S Something About Mary "/>
    <x v="4"/>
  </r>
  <r>
    <s v="The Santa Clause "/>
    <x v="4"/>
  </r>
  <r>
    <s v="The Rookie "/>
    <x v="2"/>
  </r>
  <r>
    <s v="The Game Plan "/>
    <x v="4"/>
  </r>
  <r>
    <s v="The Bridges Of Madison County "/>
    <x v="2"/>
  </r>
  <r>
    <s v="The Animal "/>
    <x v="4"/>
  </r>
  <r>
    <s v="The Hundred-Foot Journey "/>
    <x v="4"/>
  </r>
  <r>
    <s v="The Net "/>
    <x v="0"/>
  </r>
  <r>
    <s v="I Am Sam "/>
    <x v="2"/>
  </r>
  <r>
    <s v="Son Of God "/>
    <x v="7"/>
  </r>
  <r>
    <s v="Underworld "/>
    <x v="0"/>
  </r>
  <r>
    <s v="Derailed "/>
    <x v="2"/>
  </r>
  <r>
    <s v="The Informant! "/>
    <x v="4"/>
  </r>
  <r>
    <s v="Shadowlands "/>
    <x v="7"/>
  </r>
  <r>
    <s v="Deuce Bigalow: European Gigolo "/>
    <x v="4"/>
  </r>
  <r>
    <s v="Delivery Man "/>
    <x v="4"/>
  </r>
  <r>
    <s v="Victor Frankenstein "/>
    <x v="2"/>
  </r>
  <r>
    <s v="Saving Silverman "/>
    <x v="4"/>
  </r>
  <r>
    <s v="Diary Of A Wimpy Kid: Dog Days "/>
    <x v="4"/>
  </r>
  <r>
    <s v="Summer Of Sam "/>
    <x v="6"/>
  </r>
  <r>
    <s v="Jay And Silent Bob Strike Back "/>
    <x v="4"/>
  </r>
  <r>
    <s v="The Island "/>
    <x v="0"/>
  </r>
  <r>
    <s v="The Glass House "/>
    <x v="6"/>
  </r>
  <r>
    <s v="Hail, Caesar! "/>
    <x v="4"/>
  </r>
  <r>
    <s v="Josie And The Pussycats "/>
    <x v="4"/>
  </r>
  <r>
    <s v="Homefront "/>
    <x v="0"/>
  </r>
  <r>
    <s v="The Little Vampire "/>
    <x v="1"/>
  </r>
  <r>
    <s v="I Heart Huckabees "/>
    <x v="4"/>
  </r>
  <r>
    <s v="Robocop 3 "/>
    <x v="0"/>
  </r>
  <r>
    <s v="Megiddo: The Omega Code 2 "/>
    <x v="0"/>
  </r>
  <r>
    <s v="Darling Lili "/>
    <x v="4"/>
  </r>
  <r>
    <s v="Dudley Do-Right "/>
    <x v="4"/>
  </r>
  <r>
    <s v="The Transporter Refueled "/>
    <x v="0"/>
  </r>
  <r>
    <s v="Black Book "/>
    <x v="2"/>
  </r>
  <r>
    <s v="Joyeux Noel "/>
    <x v="2"/>
  </r>
  <r>
    <s v="Hit And Run "/>
    <x v="0"/>
  </r>
  <r>
    <s v="Mad Money "/>
    <x v="4"/>
  </r>
  <r>
    <s v="Before I Go To Sleep "/>
    <x v="2"/>
  </r>
  <r>
    <s v="Stone "/>
    <x v="2"/>
  </r>
  <r>
    <s v="Moliã¨Re "/>
    <x v="4"/>
  </r>
  <r>
    <s v="Out Of The Furnace "/>
    <x v="6"/>
  </r>
  <r>
    <s v="Michael Clayton "/>
    <x v="6"/>
  </r>
  <r>
    <s v="My Fellow Americans "/>
    <x v="1"/>
  </r>
  <r>
    <s v="Arlington Road "/>
    <x v="6"/>
  </r>
  <r>
    <s v="To Rome With Love "/>
    <x v="4"/>
  </r>
  <r>
    <s v="Firefox "/>
    <x v="0"/>
  </r>
  <r>
    <s v="South Park: Bigger Longer &amp; Uncut "/>
    <x v="3"/>
  </r>
  <r>
    <s v="Death At A Funeral "/>
    <x v="4"/>
  </r>
  <r>
    <s v="Teenage Mutant Ninja Turtles Iii "/>
    <x v="0"/>
  </r>
  <r>
    <s v="Hardball "/>
    <x v="2"/>
  </r>
  <r>
    <s v="Silver Linings Playbook "/>
    <x v="4"/>
  </r>
  <r>
    <s v="Freedom Writers "/>
    <x v="7"/>
  </r>
  <r>
    <s v="The Transporter "/>
    <x v="0"/>
  </r>
  <r>
    <s v="Never Back Down "/>
    <x v="0"/>
  </r>
  <r>
    <s v="The Rage: Carrie 2 "/>
    <x v="11"/>
  </r>
  <r>
    <s v="Away We Go "/>
    <x v="4"/>
  </r>
  <r>
    <s v="Swing Vote "/>
    <x v="4"/>
  </r>
  <r>
    <s v="Moonlight Mile "/>
    <x v="2"/>
  </r>
  <r>
    <s v="Tinker Tailor Soldier Spy "/>
    <x v="2"/>
  </r>
  <r>
    <s v="Molly "/>
    <x v="4"/>
  </r>
  <r>
    <s v="The Beaver "/>
    <x v="2"/>
  </r>
  <r>
    <s v="The Best Little Whorehouse In Texas "/>
    <x v="4"/>
  </r>
  <r>
    <s v="Existenz "/>
    <x v="11"/>
  </r>
  <r>
    <s v="Raiders Of The Lost Ark "/>
    <x v="0"/>
  </r>
  <r>
    <s v="Home Alone 2: Lost In New York "/>
    <x v="1"/>
  </r>
  <r>
    <s v="Close Encounters Of The Third Kind "/>
    <x v="2"/>
  </r>
  <r>
    <s v="Pulse "/>
    <x v="2"/>
  </r>
  <r>
    <s v="Beverly Hills Cop Ii "/>
    <x v="0"/>
  </r>
  <r>
    <s v="Bringing Down The House "/>
    <x v="4"/>
  </r>
  <r>
    <s v="The Silence Of The Lambs "/>
    <x v="6"/>
  </r>
  <r>
    <s v="Wayne'S World "/>
    <x v="4"/>
  </r>
  <r>
    <s v="Jackass 3D "/>
    <x v="0"/>
  </r>
  <r>
    <s v="Jaws 2 "/>
    <x v="1"/>
  </r>
  <r>
    <s v="Beverly Hills Chihuahua "/>
    <x v="1"/>
  </r>
  <r>
    <s v="The Conjuring "/>
    <x v="11"/>
  </r>
  <r>
    <s v="Are We There Yet? "/>
    <x v="1"/>
  </r>
  <r>
    <s v="Tammy "/>
    <x v="4"/>
  </r>
  <r>
    <s v="Disturbia "/>
    <x v="2"/>
  </r>
  <r>
    <s v="School Of Rock "/>
    <x v="4"/>
  </r>
  <r>
    <s v="Mortal Kombat "/>
    <x v="0"/>
  </r>
  <r>
    <s v="Wicker Park "/>
    <x v="2"/>
  </r>
  <r>
    <s v="White Chicks "/>
    <x v="4"/>
  </r>
  <r>
    <s v="The Descendants "/>
    <x v="4"/>
  </r>
  <r>
    <s v="Holes "/>
    <x v="1"/>
  </r>
  <r>
    <s v="The Last Song "/>
    <x v="2"/>
  </r>
  <r>
    <s v="12 Years A Slave "/>
    <x v="7"/>
  </r>
  <r>
    <s v="Drumline "/>
    <x v="4"/>
  </r>
  <r>
    <s v="Why Did I Get Married Too? "/>
    <x v="4"/>
  </r>
  <r>
    <s v="Edward Scissorhands "/>
    <x v="8"/>
  </r>
  <r>
    <s v="Me Before You "/>
    <x v="2"/>
  </r>
  <r>
    <s v="Madea'S Witness Protection "/>
    <x v="4"/>
  </r>
  <r>
    <s v="Bad Moms "/>
    <x v="4"/>
  </r>
  <r>
    <s v="Date Movie "/>
    <x v="4"/>
  </r>
  <r>
    <s v="Return To Never Land "/>
    <x v="1"/>
  </r>
  <r>
    <s v="Selma "/>
    <x v="7"/>
  </r>
  <r>
    <s v="The Jungle Book 2 "/>
    <x v="1"/>
  </r>
  <r>
    <s v="Boogeyman "/>
    <x v="2"/>
  </r>
  <r>
    <s v="Premonition "/>
    <x v="2"/>
  </r>
  <r>
    <s v="The Tigger Movie "/>
    <x v="3"/>
  </r>
  <r>
    <s v="Max "/>
    <x v="1"/>
  </r>
  <r>
    <s v="Epic Movie "/>
    <x v="1"/>
  </r>
  <r>
    <s v="Conan The Barbarian "/>
    <x v="1"/>
  </r>
  <r>
    <s v="Spotlight "/>
    <x v="7"/>
  </r>
  <r>
    <s v="Lakeview Terrace "/>
    <x v="6"/>
  </r>
  <r>
    <s v="The Grudge 2 "/>
    <x v="11"/>
  </r>
  <r>
    <s v="How Stella Got Her Groove Back "/>
    <x v="4"/>
  </r>
  <r>
    <s v="Bill &amp; Ted'S Bogus Journey "/>
    <x v="1"/>
  </r>
  <r>
    <s v="Man Of The Year "/>
    <x v="4"/>
  </r>
  <r>
    <s v="The American "/>
    <x v="6"/>
  </r>
  <r>
    <s v="Selena "/>
    <x v="7"/>
  </r>
  <r>
    <s v="Vampires Suck "/>
    <x v="4"/>
  </r>
  <r>
    <s v="Babel "/>
    <x v="2"/>
  </r>
  <r>
    <s v="This Is Where I Leave You "/>
    <x v="4"/>
  </r>
  <r>
    <s v="Doubt "/>
    <x v="2"/>
  </r>
  <r>
    <s v="Team America: World Police "/>
    <x v="0"/>
  </r>
  <r>
    <s v="Texas Chainsaw 3D "/>
    <x v="11"/>
  </r>
  <r>
    <s v="Copycat "/>
    <x v="6"/>
  </r>
  <r>
    <s v="Scary Movie 5 "/>
    <x v="4"/>
  </r>
  <r>
    <s v="Milk "/>
    <x v="7"/>
  </r>
  <r>
    <s v="Risen "/>
    <x v="0"/>
  </r>
  <r>
    <s v="Ghost Ship "/>
    <x v="11"/>
  </r>
  <r>
    <s v="A Very Harold &amp; Kumar 3D Christmas "/>
    <x v="1"/>
  </r>
  <r>
    <s v="Wild Things "/>
    <x v="6"/>
  </r>
  <r>
    <s v="The Debt "/>
    <x v="2"/>
  </r>
  <r>
    <s v="High Fidelity "/>
    <x v="4"/>
  </r>
  <r>
    <s v="One Missed Call "/>
    <x v="11"/>
  </r>
  <r>
    <s v="Eye For An Eye "/>
    <x v="6"/>
  </r>
  <r>
    <s v="The Bank Job "/>
    <x v="6"/>
  </r>
  <r>
    <s v="Eternal Sunshine Of The Spotless Mind "/>
    <x v="2"/>
  </r>
  <r>
    <s v="You Again "/>
    <x v="4"/>
  </r>
  <r>
    <s v="Street Kings "/>
    <x v="0"/>
  </r>
  <r>
    <s v="The World'S End "/>
    <x v="0"/>
  </r>
  <r>
    <s v="Nancy Drew "/>
    <x v="4"/>
  </r>
  <r>
    <s v="Daybreakers "/>
    <x v="0"/>
  </r>
  <r>
    <s v="She'S Out Of My League "/>
    <x v="4"/>
  </r>
  <r>
    <s v="Monte Carlo "/>
    <x v="1"/>
  </r>
  <r>
    <s v="Stay Alive "/>
    <x v="11"/>
  </r>
  <r>
    <s v="Quigley Down Under "/>
    <x v="0"/>
  </r>
  <r>
    <s v="Alpha And Omega "/>
    <x v="1"/>
  </r>
  <r>
    <s v="The Covenant "/>
    <x v="0"/>
  </r>
  <r>
    <s v="Shorts "/>
    <x v="4"/>
  </r>
  <r>
    <s v="To Die For "/>
    <x v="4"/>
  </r>
  <r>
    <s v="Nerve "/>
    <x v="1"/>
  </r>
  <r>
    <s v="Vampires "/>
    <x v="0"/>
  </r>
  <r>
    <s v="Psycho "/>
    <x v="11"/>
  </r>
  <r>
    <s v="My Best Friend'S Girl "/>
    <x v="4"/>
  </r>
  <r>
    <s v="Endless Love "/>
    <x v="2"/>
  </r>
  <r>
    <s v="Georgia Rule "/>
    <x v="4"/>
  </r>
  <r>
    <s v="Under The Rainbow "/>
    <x v="4"/>
  </r>
  <r>
    <s v="Simon Birch "/>
    <x v="4"/>
  </r>
  <r>
    <s v="Reign Over Me "/>
    <x v="2"/>
  </r>
  <r>
    <s v="Into The Wild "/>
    <x v="1"/>
  </r>
  <r>
    <s v="School For Scoundrels "/>
    <x v="4"/>
  </r>
  <r>
    <s v="Silent Hill: Revelation 3D "/>
    <x v="1"/>
  </r>
  <r>
    <s v="From Dusk Till Dawn "/>
    <x v="6"/>
  </r>
  <r>
    <s v="Pooh'S Heffalump Movie "/>
    <x v="3"/>
  </r>
  <r>
    <s v="Home For The Holidays "/>
    <x v="4"/>
  </r>
  <r>
    <s v="Kung Fu Hustle "/>
    <x v="0"/>
  </r>
  <r>
    <s v="The Country Bears "/>
    <x v="4"/>
  </r>
  <r>
    <s v="The Kite Runner "/>
    <x v="2"/>
  </r>
  <r>
    <s v="21 Grams "/>
    <x v="2"/>
  </r>
  <r>
    <s v="Paparazzi "/>
    <x v="0"/>
  </r>
  <r>
    <s v="Twilight "/>
    <x v="2"/>
  </r>
  <r>
    <s v="A Guy Thing "/>
    <x v="4"/>
  </r>
  <r>
    <s v="Loser "/>
    <x v="4"/>
  </r>
  <r>
    <s v="The Greatest Story Ever Told "/>
    <x v="7"/>
  </r>
  <r>
    <s v="Disaster Movie "/>
    <x v="4"/>
  </r>
  <r>
    <s v="Armored "/>
    <x v="0"/>
  </r>
  <r>
    <s v="The Man Who Knew Too Little "/>
    <x v="0"/>
  </r>
  <r>
    <s v="What'S Your Number? "/>
    <x v="4"/>
  </r>
  <r>
    <s v="Lockout "/>
    <x v="0"/>
  </r>
  <r>
    <s v="Envy "/>
    <x v="4"/>
  </r>
  <r>
    <s v="Crank: High Voltage "/>
    <x v="0"/>
  </r>
  <r>
    <s v="Bullets Over Broadway "/>
    <x v="4"/>
  </r>
  <r>
    <s v="One Night With The King "/>
    <x v="7"/>
  </r>
  <r>
    <s v="The Quiet American "/>
    <x v="2"/>
  </r>
  <r>
    <s v="The Weather Man "/>
    <x v="4"/>
  </r>
  <r>
    <s v="Undisputed "/>
    <x v="0"/>
  </r>
  <r>
    <s v="Ghost Town "/>
    <x v="4"/>
  </r>
  <r>
    <s v="12 Rounds "/>
    <x v="0"/>
  </r>
  <r>
    <s v="Let Me In "/>
    <x v="2"/>
  </r>
  <r>
    <s v="3 Ninjas Kick Back "/>
    <x v="0"/>
  </r>
  <r>
    <s v="Be Kind Rewind "/>
    <x v="4"/>
  </r>
  <r>
    <s v="Mrs Henderson Presents "/>
    <x v="4"/>
  </r>
  <r>
    <s v="Triple 9 "/>
    <x v="0"/>
  </r>
  <r>
    <s v="Deconstructing Harry "/>
    <x v="4"/>
  </r>
  <r>
    <s v="Three To Tango "/>
    <x v="4"/>
  </r>
  <r>
    <s v="Burnt "/>
    <x v="4"/>
  </r>
  <r>
    <s v="We'Re No Angels "/>
    <x v="4"/>
  </r>
  <r>
    <s v="Everyone Says I Love You "/>
    <x v="4"/>
  </r>
  <r>
    <s v="Death At A Funeral "/>
    <x v="4"/>
  </r>
  <r>
    <s v="Death Sentence "/>
    <x v="0"/>
  </r>
  <r>
    <s v="Everybody'S Fine "/>
    <x v="1"/>
  </r>
  <r>
    <s v="Superbabies: Baby Geniuses 2 "/>
    <x v="4"/>
  </r>
  <r>
    <s v="The Man "/>
    <x v="0"/>
  </r>
  <r>
    <s v="Code Name: The Cleaner "/>
    <x v="0"/>
  </r>
  <r>
    <s v="Connie And Carla "/>
    <x v="4"/>
  </r>
  <r>
    <s v="Inherent Vice "/>
    <x v="4"/>
  </r>
  <r>
    <s v="Doogal "/>
    <x v="1"/>
  </r>
  <r>
    <s v="Battle Of The Year "/>
    <x v="2"/>
  </r>
  <r>
    <s v="An American Carol "/>
    <x v="4"/>
  </r>
  <r>
    <s v="Machete Kills "/>
    <x v="0"/>
  </r>
  <r>
    <s v="Willard "/>
    <x v="2"/>
  </r>
  <r>
    <s v="Strange Wilderness "/>
    <x v="1"/>
  </r>
  <r>
    <s v="Topsy-Turvy "/>
    <x v="7"/>
  </r>
  <r>
    <s v="Little Boy "/>
    <x v="2"/>
  </r>
  <r>
    <s v="A Dangerous Method "/>
    <x v="7"/>
  </r>
  <r>
    <s v="A Scanner Darkly "/>
    <x v="3"/>
  </r>
  <r>
    <s v="Chasing Mavericks "/>
    <x v="7"/>
  </r>
  <r>
    <s v="Alone In The Dark "/>
    <x v="11"/>
  </r>
  <r>
    <s v="Bandslam "/>
    <x v="4"/>
  </r>
  <r>
    <s v="Birth "/>
    <x v="2"/>
  </r>
  <r>
    <s v="A Most Violent Year "/>
    <x v="0"/>
  </r>
  <r>
    <s v="Flash Of Genius "/>
    <x v="7"/>
  </r>
  <r>
    <s v="I'M Not There. "/>
    <x v="7"/>
  </r>
  <r>
    <s v="The Cold Light Of Day "/>
    <x v="0"/>
  </r>
  <r>
    <s v="The Brothers Bloom "/>
    <x v="1"/>
  </r>
  <r>
    <s v="Synecdoche, New York "/>
    <x v="4"/>
  </r>
  <r>
    <s v="Princess Mononoke "/>
    <x v="1"/>
  </r>
  <r>
    <s v="Bon Voyage "/>
    <x v="4"/>
  </r>
  <r>
    <s v="Can'T Stop The Music "/>
    <x v="7"/>
  </r>
  <r>
    <s v="The Proposition "/>
    <x v="6"/>
  </r>
  <r>
    <s v="Courage "/>
    <x v="7"/>
  </r>
  <r>
    <s v="Marci X "/>
    <x v="4"/>
  </r>
  <r>
    <s v="Equilibrium "/>
    <x v="0"/>
  </r>
  <r>
    <s v="The Children Of Huang Shi "/>
    <x v="2"/>
  </r>
  <r>
    <s v="The Yards "/>
    <x v="6"/>
  </r>
  <r>
    <s v="The Oogieloves In The Big Balloon Adventure "/>
    <x v="1"/>
  </r>
  <r>
    <s v="By The Sea "/>
    <x v="2"/>
  </r>
  <r>
    <s v="Steamboy "/>
    <x v="0"/>
  </r>
  <r>
    <s v="The Game Of Their Lives "/>
    <x v="2"/>
  </r>
  <r>
    <s v="Rapa Nui "/>
    <x v="0"/>
  </r>
  <r>
    <s v="Dylan Dog: Dead Of Night "/>
    <x v="0"/>
  </r>
  <r>
    <s v="People I Know "/>
    <x v="6"/>
  </r>
  <r>
    <s v="The Tempest "/>
    <x v="4"/>
  </r>
  <r>
    <s v="The Painted Veil "/>
    <x v="2"/>
  </r>
  <r>
    <s v="The Baader Meinhof Complex "/>
    <x v="0"/>
  </r>
  <r>
    <s v="Dances With Wolves "/>
    <x v="1"/>
  </r>
  <r>
    <s v="Bad Teacher "/>
    <x v="4"/>
  </r>
  <r>
    <s v="Sea Of Love "/>
    <x v="6"/>
  </r>
  <r>
    <s v="A Cinderella Story "/>
    <x v="4"/>
  </r>
  <r>
    <s v="Scream "/>
    <x v="11"/>
  </r>
  <r>
    <s v="Thir13En Ghosts "/>
    <x v="11"/>
  </r>
  <r>
    <s v="Back To The Future "/>
    <x v="1"/>
  </r>
  <r>
    <s v="House On Haunted Hill "/>
    <x v="11"/>
  </r>
  <r>
    <s v="I Can Do Bad All By Myself "/>
    <x v="4"/>
  </r>
  <r>
    <s v="The Switch "/>
    <x v="4"/>
  </r>
  <r>
    <s v="Just Married "/>
    <x v="4"/>
  </r>
  <r>
    <s v="The Devil'S Double "/>
    <x v="7"/>
  </r>
  <r>
    <s v="Thomas And The Magic Railroad "/>
    <x v="1"/>
  </r>
  <r>
    <s v="The Crazies "/>
    <x v="11"/>
  </r>
  <r>
    <s v="Spirited Away "/>
    <x v="1"/>
  </r>
  <r>
    <s v="The Bounty "/>
    <x v="0"/>
  </r>
  <r>
    <s v="The Book Thief "/>
    <x v="2"/>
  </r>
  <r>
    <s v="Sex Drive "/>
    <x v="1"/>
  </r>
  <r>
    <s v="Leap Year "/>
    <x v="4"/>
  </r>
  <r>
    <s v="Take Me Home Tonight "/>
    <x v="4"/>
  </r>
  <r>
    <s v="The Nutcracker "/>
    <x v="13"/>
  </r>
  <r>
    <s v="Kansas City "/>
    <x v="6"/>
  </r>
  <r>
    <s v="The Amityville Horror "/>
    <x v="2"/>
  </r>
  <r>
    <s v="Adaptation. "/>
    <x v="4"/>
  </r>
  <r>
    <s v="Land Of The Dead "/>
    <x v="11"/>
  </r>
  <r>
    <s v="Fear And Loathing In Las Vegas "/>
    <x v="1"/>
  </r>
  <r>
    <s v="The Invention Of Lying "/>
    <x v="4"/>
  </r>
  <r>
    <s v="Neighbors "/>
    <x v="4"/>
  </r>
  <r>
    <s v="The Mask "/>
    <x v="0"/>
  </r>
  <r>
    <s v="Big "/>
    <x v="4"/>
  </r>
  <r>
    <s v="Borat: Cultural Learnings Of America For Make Benefit Glorious Nation Of Kazakhstan "/>
    <x v="4"/>
  </r>
  <r>
    <s v="Legally Blonde "/>
    <x v="4"/>
  </r>
  <r>
    <s v="Star Trek Iii: The Search For Spock "/>
    <x v="0"/>
  </r>
  <r>
    <s v="The Exorcism Of Emily Rose "/>
    <x v="2"/>
  </r>
  <r>
    <s v="Deuce Bigalow: Male Gigolo "/>
    <x v="4"/>
  </r>
  <r>
    <s v="Left Behind "/>
    <x v="0"/>
  </r>
  <r>
    <s v="The Family Stone "/>
    <x v="4"/>
  </r>
  <r>
    <s v="Barbershop 2: Back In Business "/>
    <x v="4"/>
  </r>
  <r>
    <s v="Bad Santa "/>
    <x v="4"/>
  </r>
  <r>
    <s v="Austin Powers: International Man Of Mystery "/>
    <x v="4"/>
  </r>
  <r>
    <s v="My Big Fat Greek Wedding 2 "/>
    <x v="4"/>
  </r>
  <r>
    <s v="Diary Of A Wimpy Kid: Rodrick Rules "/>
    <x v="4"/>
  </r>
  <r>
    <s v="Predator "/>
    <x v="0"/>
  </r>
  <r>
    <s v="Amadeus "/>
    <x v="7"/>
  </r>
  <r>
    <s v="Prom Night "/>
    <x v="11"/>
  </r>
  <r>
    <s v="Mean Girls "/>
    <x v="4"/>
  </r>
  <r>
    <s v="Under The Tuscan Sun "/>
    <x v="4"/>
  </r>
  <r>
    <s v="Gosford Park "/>
    <x v="2"/>
  </r>
  <r>
    <s v="Peggy Sue Got Married "/>
    <x v="4"/>
  </r>
  <r>
    <s v="Birdman Or (The Unexpected Virtue Of Ignorance) "/>
    <x v="4"/>
  </r>
  <r>
    <s v="Blue Jasmine "/>
    <x v="2"/>
  </r>
  <r>
    <s v="United 93 "/>
    <x v="2"/>
  </r>
  <r>
    <s v="Honey "/>
    <x v="2"/>
  </r>
  <r>
    <s v="Glory "/>
    <x v="2"/>
  </r>
  <r>
    <s v="Spy Hard "/>
    <x v="0"/>
  </r>
  <r>
    <s v="The Fog "/>
    <x v="8"/>
  </r>
  <r>
    <s v="Soul Surfer "/>
    <x v="7"/>
  </r>
  <r>
    <s v="Observe And Report "/>
    <x v="4"/>
  </r>
  <r>
    <s v="Conan The Destroyer "/>
    <x v="0"/>
  </r>
  <r>
    <s v="Raging Bull "/>
    <x v="7"/>
  </r>
  <r>
    <s v="Love Happens "/>
    <x v="2"/>
  </r>
  <r>
    <s v="Young Sherlock Holmes "/>
    <x v="1"/>
  </r>
  <r>
    <s v="Fame "/>
    <x v="4"/>
  </r>
  <r>
    <s v="127 Hours "/>
    <x v="1"/>
  </r>
  <r>
    <s v="Small Time Crooks "/>
    <x v="4"/>
  </r>
  <r>
    <s v="Center Stage "/>
    <x v="2"/>
  </r>
  <r>
    <s v="Love The Coopers "/>
    <x v="4"/>
  </r>
  <r>
    <s v="Catch That Kid "/>
    <x v="4"/>
  </r>
  <r>
    <s v="Life As A House "/>
    <x v="2"/>
  </r>
  <r>
    <s v="Steve Jobs "/>
    <x v="7"/>
  </r>
  <r>
    <s v="I Love You, Beth Cooper "/>
    <x v="4"/>
  </r>
  <r>
    <s v="Youth In Revolt "/>
    <x v="4"/>
  </r>
  <r>
    <s v="The Legend Of The Lone Ranger "/>
    <x v="0"/>
  </r>
  <r>
    <s v="The Tailor Of Panama "/>
    <x v="2"/>
  </r>
  <r>
    <s v="Getaway "/>
    <x v="0"/>
  </r>
  <r>
    <s v="The Ice Storm "/>
    <x v="2"/>
  </r>
  <r>
    <s v="And So It Goes "/>
    <x v="4"/>
  </r>
  <r>
    <s v="Troop Beverly Hills "/>
    <x v="1"/>
  </r>
  <r>
    <s v="Being Julia "/>
    <x v="4"/>
  </r>
  <r>
    <s v="9½ Weeks "/>
    <x v="2"/>
  </r>
  <r>
    <s v="Dragonslayer "/>
    <x v="0"/>
  </r>
  <r>
    <s v="The Last Station "/>
    <x v="7"/>
  </r>
  <r>
    <s v="Ed Wood "/>
    <x v="7"/>
  </r>
  <r>
    <s v="Labor Day "/>
    <x v="2"/>
  </r>
  <r>
    <s v="Mongol: The Rise Of Genghis Khan "/>
    <x v="1"/>
  </r>
  <r>
    <s v="Rocknrolla "/>
    <x v="0"/>
  </r>
  <r>
    <s v="Megaforce "/>
    <x v="0"/>
  </r>
  <r>
    <s v="Hamlet "/>
    <x v="2"/>
  </r>
  <r>
    <s v="Midnight Special "/>
    <x v="1"/>
  </r>
  <r>
    <s v="Anything Else "/>
    <x v="4"/>
  </r>
  <r>
    <s v="The Railway Man "/>
    <x v="7"/>
  </r>
  <r>
    <s v="The White Ribbon "/>
    <x v="2"/>
  </r>
  <r>
    <s v="The Wraith "/>
    <x v="0"/>
  </r>
  <r>
    <s v="The Salton Sea "/>
    <x v="6"/>
  </r>
  <r>
    <s v="One Man'S Hero "/>
    <x v="0"/>
  </r>
  <r>
    <s v="Renaissance "/>
    <x v="0"/>
  </r>
  <r>
    <s v="Superbad "/>
    <x v="4"/>
  </r>
  <r>
    <s v="Step Up 2: The Streets "/>
    <x v="2"/>
  </r>
  <r>
    <s v="Hoodwinked! "/>
    <x v="0"/>
  </r>
  <r>
    <s v="Hotel Rwanda "/>
    <x v="2"/>
  </r>
  <r>
    <s v="Hitman "/>
    <x v="0"/>
  </r>
  <r>
    <s v="Black Nativity "/>
    <x v="2"/>
  </r>
  <r>
    <s v="City Of Ghosts "/>
    <x v="6"/>
  </r>
  <r>
    <s v="The Others "/>
    <x v="8"/>
  </r>
  <r>
    <s v="Aliens "/>
    <x v="0"/>
  </r>
  <r>
    <s v="My Fair Lady "/>
    <x v="2"/>
  </r>
  <r>
    <s v="I Know What You Did Last Summer "/>
    <x v="11"/>
  </r>
  <r>
    <s v="Let'S Be Cops "/>
    <x v="4"/>
  </r>
  <r>
    <s v="Sideways "/>
    <x v="1"/>
  </r>
  <r>
    <s v="Beerfest "/>
    <x v="4"/>
  </r>
  <r>
    <s v="Halloween "/>
    <x v="11"/>
  </r>
  <r>
    <s v="Hero "/>
    <x v="0"/>
  </r>
  <r>
    <s v="Good Boy! "/>
    <x v="4"/>
  </r>
  <r>
    <s v="The Best Man Holiday "/>
    <x v="4"/>
  </r>
  <r>
    <s v="Smokin' Aces "/>
    <x v="0"/>
  </r>
  <r>
    <s v="Saw 3D: The Final Chapter "/>
    <x v="11"/>
  </r>
  <r>
    <s v="40 Days And 40 Nights "/>
    <x v="4"/>
  </r>
  <r>
    <s v="Tron: Legacy "/>
    <x v="0"/>
  </r>
  <r>
    <s v="A Night At The Roxbury "/>
    <x v="4"/>
  </r>
  <r>
    <s v="Beastly "/>
    <x v="2"/>
  </r>
  <r>
    <s v="The Hills Have Eyes "/>
    <x v="11"/>
  </r>
  <r>
    <s v="Dickie Roberts: Former Child Star "/>
    <x v="4"/>
  </r>
  <r>
    <s v="Mcfarland, Usa "/>
    <x v="7"/>
  </r>
  <r>
    <s v="Pitch Perfect "/>
    <x v="4"/>
  </r>
  <r>
    <s v="Summer Catch "/>
    <x v="4"/>
  </r>
  <r>
    <s v="A Simple Plan "/>
    <x v="6"/>
  </r>
  <r>
    <s v="They "/>
    <x v="11"/>
  </r>
  <r>
    <s v="Larry The Cable Guy: Health Inspector "/>
    <x v="4"/>
  </r>
  <r>
    <s v="The Adventures Of Elmo In Grouchland "/>
    <x v="1"/>
  </r>
  <r>
    <s v="Brooklyn'S Finest "/>
    <x v="6"/>
  </r>
  <r>
    <s v="Evil Dead "/>
    <x v="11"/>
  </r>
  <r>
    <s v="My Life In Ruins "/>
    <x v="4"/>
  </r>
  <r>
    <s v="American Dreamz "/>
    <x v="4"/>
  </r>
  <r>
    <s v="Superman Iv: The Quest For Peace "/>
    <x v="0"/>
  </r>
  <r>
    <s v="Running Scared "/>
    <x v="0"/>
  </r>
  <r>
    <s v="Shanghai Surprise "/>
    <x v="1"/>
  </r>
  <r>
    <s v="The Illusionist "/>
    <x v="2"/>
  </r>
  <r>
    <s v="Roar "/>
    <x v="1"/>
  </r>
  <r>
    <s v="Veronica Guerin "/>
    <x v="7"/>
  </r>
  <r>
    <s v="Escobar: Paradise Lost "/>
    <x v="6"/>
  </r>
  <r>
    <s v="Southland Tales "/>
    <x v="4"/>
  </r>
  <r>
    <s v="The Apparition "/>
    <x v="11"/>
  </r>
  <r>
    <s v="My Girl "/>
    <x v="4"/>
  </r>
  <r>
    <s v="Fur: An Imaginary Portrait Of Diane Arbus "/>
    <x v="7"/>
  </r>
  <r>
    <s v="The Illusionist "/>
    <x v="2"/>
  </r>
  <r>
    <s v="Wall Street "/>
    <x v="6"/>
  </r>
  <r>
    <s v="Sense And Sensibility "/>
    <x v="2"/>
  </r>
  <r>
    <s v="Becoming Jane "/>
    <x v="7"/>
  </r>
  <r>
    <s v="Sydney White "/>
    <x v="4"/>
  </r>
  <r>
    <s v="House Of Sand And Fog "/>
    <x v="2"/>
  </r>
  <r>
    <s v="Dead Poets Society "/>
    <x v="4"/>
  </r>
  <r>
    <s v="Dumb &amp; Dumber "/>
    <x v="4"/>
  </r>
  <r>
    <s v="When Harry Met Sally... "/>
    <x v="4"/>
  </r>
  <r>
    <s v="The Verdict "/>
    <x v="2"/>
  </r>
  <r>
    <s v="Road Trip "/>
    <x v="4"/>
  </r>
  <r>
    <s v="Varsity Blues "/>
    <x v="4"/>
  </r>
  <r>
    <s v="The Artist "/>
    <x v="4"/>
  </r>
  <r>
    <s v="The Unborn "/>
    <x v="2"/>
  </r>
  <r>
    <s v="Moonrise Kingdom "/>
    <x v="1"/>
  </r>
  <r>
    <s v="The Texas Chainsaw Massacre: The Beginning "/>
    <x v="11"/>
  </r>
  <r>
    <s v="The Young Messiah "/>
    <x v="2"/>
  </r>
  <r>
    <s v="The Master Of Disguise "/>
    <x v="4"/>
  </r>
  <r>
    <s v="Pan'S Labyrinth "/>
    <x v="2"/>
  </r>
  <r>
    <s v="See Spot Run "/>
    <x v="0"/>
  </r>
  <r>
    <s v="Baby Boy "/>
    <x v="6"/>
  </r>
  <r>
    <s v="The Roommate "/>
    <x v="2"/>
  </r>
  <r>
    <s v="Joe Dirt "/>
    <x v="1"/>
  </r>
  <r>
    <s v="Double Impact "/>
    <x v="0"/>
  </r>
  <r>
    <s v="Hot Fuzz "/>
    <x v="0"/>
  </r>
  <r>
    <s v="The Women "/>
    <x v="4"/>
  </r>
  <r>
    <s v="Vicky Cristina Barcelona "/>
    <x v="2"/>
  </r>
  <r>
    <s v="Bad Moms "/>
    <x v="4"/>
  </r>
  <r>
    <s v="Boys And Girls "/>
    <x v="4"/>
  </r>
  <r>
    <s v="White Oleander "/>
    <x v="2"/>
  </r>
  <r>
    <s v="Jennifer'S Body "/>
    <x v="4"/>
  </r>
  <r>
    <s v="Drowning Mona "/>
    <x v="4"/>
  </r>
  <r>
    <s v="Radio Days "/>
    <x v="4"/>
  </r>
  <r>
    <s v="Left Behind "/>
    <x v="0"/>
  </r>
  <r>
    <s v="Remember Me "/>
    <x v="2"/>
  </r>
  <r>
    <s v="How To Deal "/>
    <x v="4"/>
  </r>
  <r>
    <s v="My Stepmother Is An Alien "/>
    <x v="4"/>
  </r>
  <r>
    <s v="Philadelphia "/>
    <x v="2"/>
  </r>
  <r>
    <s v="The Thirteenth Floor "/>
    <x v="5"/>
  </r>
  <r>
    <s v="Duets "/>
    <x v="4"/>
  </r>
  <r>
    <s v="Hollywood Ending "/>
    <x v="4"/>
  </r>
  <r>
    <s v="Detroit Rock City "/>
    <x v="4"/>
  </r>
  <r>
    <s v="Highlander "/>
    <x v="0"/>
  </r>
  <r>
    <s v="Things We Lost In The Fire "/>
    <x v="2"/>
  </r>
  <r>
    <s v="Steel "/>
    <x v="0"/>
  </r>
  <r>
    <s v="The Immigrant "/>
    <x v="2"/>
  </r>
  <r>
    <s v="The White Countess "/>
    <x v="2"/>
  </r>
  <r>
    <s v="Trance "/>
    <x v="6"/>
  </r>
  <r>
    <s v="Soul Plane "/>
    <x v="4"/>
  </r>
  <r>
    <s v="Good "/>
    <x v="2"/>
  </r>
  <r>
    <s v="Enter The Void "/>
    <x v="2"/>
  </r>
  <r>
    <s v="Vamps "/>
    <x v="4"/>
  </r>
  <r>
    <s v="The Homesman "/>
    <x v="2"/>
  </r>
  <r>
    <s v="Juwanna Mann "/>
    <x v="4"/>
  </r>
  <r>
    <s v="Slow Burn "/>
    <x v="2"/>
  </r>
  <r>
    <s v="Wasabi "/>
    <x v="0"/>
  </r>
  <r>
    <s v="Slither "/>
    <x v="4"/>
  </r>
  <r>
    <s v="Beverly Hills Cop "/>
    <x v="0"/>
  </r>
  <r>
    <s v="Home Alone "/>
    <x v="4"/>
  </r>
  <r>
    <s v="3 Men And A Baby "/>
    <x v="4"/>
  </r>
  <r>
    <s v="Tootsie "/>
    <x v="4"/>
  </r>
  <r>
    <s v="Top Gun "/>
    <x v="0"/>
  </r>
  <r>
    <s v="Crouching Tiger, Hidden Dragon "/>
    <x v="0"/>
  </r>
  <r>
    <s v="American Beauty "/>
    <x v="2"/>
  </r>
  <r>
    <s v="The King'S Speech "/>
    <x v="7"/>
  </r>
  <r>
    <s v="Twins "/>
    <x v="4"/>
  </r>
  <r>
    <s v="The Yellow Handkerchief "/>
    <x v="2"/>
  </r>
  <r>
    <s v="The Color Purple "/>
    <x v="2"/>
  </r>
  <r>
    <s v="The Imitation Game "/>
    <x v="7"/>
  </r>
  <r>
    <s v="Private Benjamin "/>
    <x v="4"/>
  </r>
  <r>
    <s v="Diary Of A Wimpy Kid "/>
    <x v="4"/>
  </r>
  <r>
    <s v="Mama "/>
    <x v="8"/>
  </r>
  <r>
    <s v="Halloween "/>
    <x v="11"/>
  </r>
  <r>
    <s v="National Lampoon'S Vacation "/>
    <x v="1"/>
  </r>
  <r>
    <s v="Bad Grandpa "/>
    <x v="4"/>
  </r>
  <r>
    <s v="The Queen "/>
    <x v="7"/>
  </r>
  <r>
    <s v="Beetlejuice "/>
    <x v="4"/>
  </r>
  <r>
    <s v="Why Did I Get Married? "/>
    <x v="4"/>
  </r>
  <r>
    <s v="Little Women "/>
    <x v="2"/>
  </r>
  <r>
    <s v="The Woman In Black "/>
    <x v="2"/>
  </r>
  <r>
    <s v="When A Stranger Calls "/>
    <x v="11"/>
  </r>
  <r>
    <s v="Big Fat Liar "/>
    <x v="1"/>
  </r>
  <r>
    <s v="Wag The Dog "/>
    <x v="4"/>
  </r>
  <r>
    <s v="The Lizzie Mcguire Movie "/>
    <x v="1"/>
  </r>
  <r>
    <s v="Snitch "/>
    <x v="0"/>
  </r>
  <r>
    <s v="Krampus "/>
    <x v="4"/>
  </r>
  <r>
    <s v="The Faculty "/>
    <x v="11"/>
  </r>
  <r>
    <s v="Cop Land "/>
    <x v="6"/>
  </r>
  <r>
    <s v="Not Another Teen Movie "/>
    <x v="4"/>
  </r>
  <r>
    <s v="End Of Watch "/>
    <x v="6"/>
  </r>
  <r>
    <s v="Aloha "/>
    <x v="4"/>
  </r>
  <r>
    <s v="The Skulls "/>
    <x v="0"/>
  </r>
  <r>
    <s v="The Theory Of Everything "/>
    <x v="7"/>
  </r>
  <r>
    <s v="Malibu'S Most Wanted "/>
    <x v="4"/>
  </r>
  <r>
    <s v="Where The Heart Is "/>
    <x v="4"/>
  </r>
  <r>
    <s v="Lawrence Of Arabia "/>
    <x v="1"/>
  </r>
  <r>
    <s v="Halloween Ii "/>
    <x v="11"/>
  </r>
  <r>
    <s v="Wild "/>
    <x v="1"/>
  </r>
  <r>
    <s v="The Last House On The Left "/>
    <x v="6"/>
  </r>
  <r>
    <s v="The Wedding Date "/>
    <x v="4"/>
  </r>
  <r>
    <s v="Halloween: Resurrection "/>
    <x v="4"/>
  </r>
  <r>
    <s v="Clash Of The Titans "/>
    <x v="0"/>
  </r>
  <r>
    <s v="The Princess Bride "/>
    <x v="1"/>
  </r>
  <r>
    <s v="The Great Debaters "/>
    <x v="7"/>
  </r>
  <r>
    <s v="Drive "/>
    <x v="6"/>
  </r>
  <r>
    <s v="Confessions Of A Teenage Drama Queen "/>
    <x v="4"/>
  </r>
  <r>
    <s v="The Object Of My Affection "/>
    <x v="4"/>
  </r>
  <r>
    <s v="28 Weeks Later "/>
    <x v="2"/>
  </r>
  <r>
    <s v="When The Game Stands Tall "/>
    <x v="2"/>
  </r>
  <r>
    <s v="Because Of Winn-Dixie "/>
    <x v="4"/>
  </r>
  <r>
    <s v="Love &amp; Basketball "/>
    <x v="2"/>
  </r>
  <r>
    <s v="Grosse Pointe Blank "/>
    <x v="0"/>
  </r>
  <r>
    <s v="All About Steve "/>
    <x v="4"/>
  </r>
  <r>
    <s v="Book Of Shadows: Blair Witch 2 "/>
    <x v="1"/>
  </r>
  <r>
    <s v="The Craft "/>
    <x v="2"/>
  </r>
  <r>
    <s v="Match Point "/>
    <x v="2"/>
  </r>
  <r>
    <s v="Ramona And Beezus "/>
    <x v="1"/>
  </r>
  <r>
    <s v="The Remains Of The Day "/>
    <x v="2"/>
  </r>
  <r>
    <s v="Boogie Nights "/>
    <x v="2"/>
  </r>
  <r>
    <s v="Nowhere To Run "/>
    <x v="0"/>
  </r>
  <r>
    <s v="Flicka "/>
    <x v="1"/>
  </r>
  <r>
    <s v="The Hills Have Eyes Ii "/>
    <x v="11"/>
  </r>
  <r>
    <s v="Urban Legends: Final Cut "/>
    <x v="11"/>
  </r>
  <r>
    <s v="Tuck Everlasting "/>
    <x v="2"/>
  </r>
  <r>
    <s v="The Marine "/>
    <x v="0"/>
  </r>
  <r>
    <s v="Keanu "/>
    <x v="0"/>
  </r>
  <r>
    <s v="Country Strong "/>
    <x v="2"/>
  </r>
  <r>
    <s v="Disturbing Behavior "/>
    <x v="11"/>
  </r>
  <r>
    <s v="The Place Beyond The Pines "/>
    <x v="6"/>
  </r>
  <r>
    <s v="The November Man "/>
    <x v="0"/>
  </r>
  <r>
    <s v="Eye Of The Beholder "/>
    <x v="2"/>
  </r>
  <r>
    <s v="The Hurt Locker "/>
    <x v="2"/>
  </r>
  <r>
    <s v="Firestarter "/>
    <x v="0"/>
  </r>
  <r>
    <s v="Killing Them Softly "/>
    <x v="6"/>
  </r>
  <r>
    <s v="A Most Wanted Man "/>
    <x v="6"/>
  </r>
  <r>
    <s v="Freddy Got Fingered "/>
    <x v="4"/>
  </r>
  <r>
    <s v="The Pirates Who Don'T Do Anything: A Veggietales Movie "/>
    <x v="1"/>
  </r>
  <r>
    <s v="Highlander: Endgame "/>
    <x v="0"/>
  </r>
  <r>
    <s v="Idlewild "/>
    <x v="6"/>
  </r>
  <r>
    <s v="One Day "/>
    <x v="2"/>
  </r>
  <r>
    <s v="Whip It "/>
    <x v="2"/>
  </r>
  <r>
    <s v="Confidence "/>
    <x v="6"/>
  </r>
  <r>
    <s v="The Muse "/>
    <x v="4"/>
  </r>
  <r>
    <s v="De-Lovely "/>
    <x v="7"/>
  </r>
  <r>
    <s v="New York Stories "/>
    <x v="4"/>
  </r>
  <r>
    <s v="Barney'S Great Adventure "/>
    <x v="1"/>
  </r>
  <r>
    <s v="The Man With The Iron Fists "/>
    <x v="0"/>
  </r>
  <r>
    <s v="Home Fries "/>
    <x v="4"/>
  </r>
  <r>
    <s v="Here On Earth "/>
    <x v="2"/>
  </r>
  <r>
    <s v="Brazil "/>
    <x v="2"/>
  </r>
  <r>
    <s v="Raise Your Voice "/>
    <x v="13"/>
  </r>
  <r>
    <s v="The Big Lebowski "/>
    <x v="4"/>
  </r>
  <r>
    <s v="Black Snake Moan "/>
    <x v="2"/>
  </r>
  <r>
    <s v="Dark Blue "/>
    <x v="6"/>
  </r>
  <r>
    <s v="A Mighty Heart "/>
    <x v="7"/>
  </r>
  <r>
    <s v="Whatever It Takes "/>
    <x v="4"/>
  </r>
  <r>
    <s v="Boat Trip "/>
    <x v="4"/>
  </r>
  <r>
    <s v="The Importance Of Being Earnest "/>
    <x v="4"/>
  </r>
  <r>
    <s v="Hoot "/>
    <x v="1"/>
  </r>
  <r>
    <s v="In Bruges "/>
    <x v="4"/>
  </r>
  <r>
    <s v="Peeples "/>
    <x v="4"/>
  </r>
  <r>
    <s v="The Rocker "/>
    <x v="4"/>
  </r>
  <r>
    <s v="Post Grad "/>
    <x v="4"/>
  </r>
  <r>
    <s v="Promised Land "/>
    <x v="2"/>
  </r>
  <r>
    <s v="Whatever Works "/>
    <x v="4"/>
  </r>
  <r>
    <s v="The In Crowd "/>
    <x v="2"/>
  </r>
  <r>
    <s v="Three Burials "/>
    <x v="1"/>
  </r>
  <r>
    <s v="Jakob The Liar "/>
    <x v="2"/>
  </r>
  <r>
    <s v="Kiss Kiss Bang Bang "/>
    <x v="4"/>
  </r>
  <r>
    <s v="Idle Hands "/>
    <x v="4"/>
  </r>
  <r>
    <s v="Mulholland Drive "/>
    <x v="2"/>
  </r>
  <r>
    <s v="You Will Meet A Tall Dark Stranger "/>
    <x v="4"/>
  </r>
  <r>
    <s v="Never Let Me Go "/>
    <x v="2"/>
  </r>
  <r>
    <s v="Transsiberian "/>
    <x v="6"/>
  </r>
  <r>
    <s v="The Clan Of The Cave Bear "/>
    <x v="1"/>
  </r>
  <r>
    <s v="Crazy In Alabama "/>
    <x v="4"/>
  </r>
  <r>
    <s v="Funny Games "/>
    <x v="6"/>
  </r>
  <r>
    <s v="Metropolis "/>
    <x v="2"/>
  </r>
  <r>
    <s v="District B13 "/>
    <x v="0"/>
  </r>
  <r>
    <s v="Things To Do In Denver When You'Re Dead "/>
    <x v="6"/>
  </r>
  <r>
    <s v="The Assassin "/>
    <x v="0"/>
  </r>
  <r>
    <s v="Buffalo Soldiers "/>
    <x v="4"/>
  </r>
  <r>
    <s v="Ong-Bak 2 "/>
    <x v="0"/>
  </r>
  <r>
    <s v="The Midnight Meat Train "/>
    <x v="8"/>
  </r>
  <r>
    <s v="The Son Of No One "/>
    <x v="6"/>
  </r>
  <r>
    <s v="All The Queen'S Men "/>
    <x v="0"/>
  </r>
  <r>
    <s v="The Good Night "/>
    <x v="4"/>
  </r>
  <r>
    <s v="Groundhog Day "/>
    <x v="4"/>
  </r>
  <r>
    <s v="Magic Mike Xxl "/>
    <x v="4"/>
  </r>
  <r>
    <s v="Romeo + Juliet "/>
    <x v="2"/>
  </r>
  <r>
    <s v="Sarah'S Key "/>
    <x v="2"/>
  </r>
  <r>
    <s v="Unforgiven "/>
    <x v="2"/>
  </r>
  <r>
    <s v="Manderlay "/>
    <x v="2"/>
  </r>
  <r>
    <s v="Slumdog Millionaire "/>
    <x v="2"/>
  </r>
  <r>
    <s v="Fatal Attraction "/>
    <x v="2"/>
  </r>
  <r>
    <s v="Pretty Woman "/>
    <x v="4"/>
  </r>
  <r>
    <s v="Crocodile Dundee Ii "/>
    <x v="0"/>
  </r>
  <r>
    <s v="Born On The Fourth Of July "/>
    <x v="7"/>
  </r>
  <r>
    <s v="Cool Runnings "/>
    <x v="1"/>
  </r>
  <r>
    <s v="My Bloody Valentine "/>
    <x v="11"/>
  </r>
  <r>
    <s v="The Possession "/>
    <x v="11"/>
  </r>
  <r>
    <s v="Stomp The Yard "/>
    <x v="2"/>
  </r>
  <r>
    <s v="The Spy Who Loved Me "/>
    <x v="0"/>
  </r>
  <r>
    <s v="Urban Legend "/>
    <x v="11"/>
  </r>
  <r>
    <s v="Dangerous Liaisons "/>
    <x v="2"/>
  </r>
  <r>
    <s v="White Fang "/>
    <x v="1"/>
  </r>
  <r>
    <s v="Superstar "/>
    <x v="4"/>
  </r>
  <r>
    <s v="The Iron Lady "/>
    <x v="7"/>
  </r>
  <r>
    <s v="Jonah: A Veggietales Movie "/>
    <x v="1"/>
  </r>
  <r>
    <s v="Poetic Justice "/>
    <x v="2"/>
  </r>
  <r>
    <s v="All About The Benjamins "/>
    <x v="0"/>
  </r>
  <r>
    <s v="Vampire In Brooklyn "/>
    <x v="4"/>
  </r>
  <r>
    <s v="An American Haunting "/>
    <x v="11"/>
  </r>
  <r>
    <s v="My Boss'S Daughter "/>
    <x v="4"/>
  </r>
  <r>
    <s v="A Perfect Getaway "/>
    <x v="1"/>
  </r>
  <r>
    <s v="Our Family Wedding "/>
    <x v="4"/>
  </r>
  <r>
    <s v="Dead Man On Campus "/>
    <x v="4"/>
  </r>
  <r>
    <s v="Tea With Mussolini "/>
    <x v="4"/>
  </r>
  <r>
    <s v="Thinner "/>
    <x v="8"/>
  </r>
  <r>
    <s v="Crooklyn "/>
    <x v="4"/>
  </r>
  <r>
    <s v="Jason X "/>
    <x v="0"/>
  </r>
  <r>
    <s v="Big Fat Liar "/>
    <x v="1"/>
  </r>
  <r>
    <s v="Bobby "/>
    <x v="2"/>
  </r>
  <r>
    <s v="Head Over Heels "/>
    <x v="4"/>
  </r>
  <r>
    <s v="Fun Size "/>
    <x v="1"/>
  </r>
  <r>
    <s v="Little Children "/>
    <x v="2"/>
  </r>
  <r>
    <s v="Gossip "/>
    <x v="2"/>
  </r>
  <r>
    <s v="A Walk On The Moon "/>
    <x v="2"/>
  </r>
  <r>
    <s v="Catch A Fire "/>
    <x v="7"/>
  </r>
  <r>
    <s v="Soul Survivors "/>
    <x v="2"/>
  </r>
  <r>
    <s v="Jefferson In Paris "/>
    <x v="7"/>
  </r>
  <r>
    <s v="Caravans "/>
    <x v="0"/>
  </r>
  <r>
    <s v="Mr. Turner "/>
    <x v="7"/>
  </r>
  <r>
    <s v="Amen. "/>
    <x v="7"/>
  </r>
  <r>
    <s v="The Lucky Ones "/>
    <x v="4"/>
  </r>
  <r>
    <s v="Margaret "/>
    <x v="2"/>
  </r>
  <r>
    <s v="Flipped "/>
    <x v="4"/>
  </r>
  <r>
    <s v="Brokeback Mountain "/>
    <x v="2"/>
  </r>
  <r>
    <s v="Teenage Mutant Ninja Turtles "/>
    <x v="0"/>
  </r>
  <r>
    <s v="Clueless "/>
    <x v="4"/>
  </r>
  <r>
    <s v="Far From Heaven "/>
    <x v="2"/>
  </r>
  <r>
    <s v="Hot Tub Time Machine 2 "/>
    <x v="4"/>
  </r>
  <r>
    <s v="Quills "/>
    <x v="7"/>
  </r>
  <r>
    <s v="Seven Psychopaths "/>
    <x v="4"/>
  </r>
  <r>
    <s v="Downfall "/>
    <x v="7"/>
  </r>
  <r>
    <s v="The Sea Inside "/>
    <x v="7"/>
  </r>
  <r>
    <s v="Good Morning, Vietnam "/>
    <x v="7"/>
  </r>
  <r>
    <s v="The Last Godfather "/>
    <x v="4"/>
  </r>
  <r>
    <s v="Justin Bieber: Never Say Never "/>
    <x v="9"/>
  </r>
  <r>
    <s v="Black Swan "/>
    <x v="2"/>
  </r>
  <r>
    <s v="Robocop "/>
    <x v="0"/>
  </r>
  <r>
    <s v="The Godfather: Part Ii "/>
    <x v="6"/>
  </r>
  <r>
    <s v="Save The Last Dance "/>
    <x v="2"/>
  </r>
  <r>
    <s v="A Nightmare On Elm Street 4: The Dream Master "/>
    <x v="8"/>
  </r>
  <r>
    <s v="Miracles From Heaven "/>
    <x v="2"/>
  </r>
  <r>
    <s v="Dude, Where'S My Car? "/>
    <x v="4"/>
  </r>
  <r>
    <s v="Young Guns "/>
    <x v="0"/>
  </r>
  <r>
    <s v="St. Vincent "/>
    <x v="4"/>
  </r>
  <r>
    <s v="About Last Night "/>
    <x v="4"/>
  </r>
  <r>
    <s v="10 Things I Hate About You "/>
    <x v="4"/>
  </r>
  <r>
    <s v="The New Guy "/>
    <x v="4"/>
  </r>
  <r>
    <s v="Loaded Weapon 1 "/>
    <x v="0"/>
  </r>
  <r>
    <s v="The Shallows "/>
    <x v="2"/>
  </r>
  <r>
    <s v="The Butterfly Effect "/>
    <x v="10"/>
  </r>
  <r>
    <s v="Snow Day "/>
    <x v="1"/>
  </r>
  <r>
    <s v="This Christmas "/>
    <x v="4"/>
  </r>
  <r>
    <s v="Baby Geniuses "/>
    <x v="4"/>
  </r>
  <r>
    <s v="The Big Hit "/>
    <x v="0"/>
  </r>
  <r>
    <s v="Harriet The Spy "/>
    <x v="4"/>
  </r>
  <r>
    <s v="Child'S Play 2 "/>
    <x v="8"/>
  </r>
  <r>
    <s v="No Good Deed "/>
    <x v="6"/>
  </r>
  <r>
    <s v="The Mist "/>
    <x v="11"/>
  </r>
  <r>
    <s v="Ex Machina "/>
    <x v="2"/>
  </r>
  <r>
    <s v="Being John Malkovich "/>
    <x v="4"/>
  </r>
  <r>
    <s v="Two Can Play That Game "/>
    <x v="4"/>
  </r>
  <r>
    <s v="Earth To Echo "/>
    <x v="1"/>
  </r>
  <r>
    <s v="Crazy/Beautiful "/>
    <x v="2"/>
  </r>
  <r>
    <s v="Letters From Iwo Jima "/>
    <x v="2"/>
  </r>
  <r>
    <s v="The Astronaut Farmer "/>
    <x v="1"/>
  </r>
  <r>
    <s v="Woo "/>
    <x v="4"/>
  </r>
  <r>
    <s v="Room "/>
    <x v="2"/>
  </r>
  <r>
    <s v="Dirty Work "/>
    <x v="4"/>
  </r>
  <r>
    <s v="Serial Mom "/>
    <x v="4"/>
  </r>
  <r>
    <s v="Dick "/>
    <x v="4"/>
  </r>
  <r>
    <s v="Light It Up "/>
    <x v="2"/>
  </r>
  <r>
    <s v="54 "/>
    <x v="2"/>
  </r>
  <r>
    <s v="Bubble Boy "/>
    <x v="1"/>
  </r>
  <r>
    <s v="Birthday Girl "/>
    <x v="4"/>
  </r>
  <r>
    <s v="21 &amp; Over "/>
    <x v="4"/>
  </r>
  <r>
    <s v="Paris, Je T'Aime "/>
    <x v="4"/>
  </r>
  <r>
    <s v="Resurrecting The Champ "/>
    <x v="2"/>
  </r>
  <r>
    <s v="Admission "/>
    <x v="4"/>
  </r>
  <r>
    <s v="The Widow Of Saint-Pierre "/>
    <x v="2"/>
  </r>
  <r>
    <s v="Chloe "/>
    <x v="2"/>
  </r>
  <r>
    <s v="Faithful "/>
    <x v="4"/>
  </r>
  <r>
    <s v="Brothers "/>
    <x v="2"/>
  </r>
  <r>
    <s v="Find Me Guilty "/>
    <x v="7"/>
  </r>
  <r>
    <s v="The Perks Of Being A Wallflower "/>
    <x v="2"/>
  </r>
  <r>
    <s v="Excessive Force "/>
    <x v="0"/>
  </r>
  <r>
    <s v="Infamous "/>
    <x v="7"/>
  </r>
  <r>
    <s v="The Claim "/>
    <x v="2"/>
  </r>
  <r>
    <s v="The Vatican Tapes "/>
    <x v="11"/>
  </r>
  <r>
    <s v="Attack The Block "/>
    <x v="0"/>
  </r>
  <r>
    <s v="In The Land Of Blood And Honey "/>
    <x v="2"/>
  </r>
  <r>
    <s v="The Call "/>
    <x v="6"/>
  </r>
  <r>
    <s v="The Crocodile Hunter: Collision Course "/>
    <x v="0"/>
  </r>
  <r>
    <s v="I Love You Phillip Morris "/>
    <x v="7"/>
  </r>
  <r>
    <s v="Antwone Fisher "/>
    <x v="7"/>
  </r>
  <r>
    <s v="The Emperor'S Club "/>
    <x v="2"/>
  </r>
  <r>
    <s v="True Romance "/>
    <x v="0"/>
  </r>
  <r>
    <s v="Glengarry Glen Ross "/>
    <x v="6"/>
  </r>
  <r>
    <s v="The Killer Inside Me "/>
    <x v="6"/>
  </r>
  <r>
    <s v="Sorority Row "/>
    <x v="11"/>
  </r>
  <r>
    <s v="Lars And The Real Girl "/>
    <x v="4"/>
  </r>
  <r>
    <s v="The Boy In The Striped Pajamas "/>
    <x v="2"/>
  </r>
  <r>
    <s v="Dancer In The Dark "/>
    <x v="6"/>
  </r>
  <r>
    <s v="Oscar And Lucinda "/>
    <x v="2"/>
  </r>
  <r>
    <s v="The Funeral "/>
    <x v="6"/>
  </r>
  <r>
    <s v="Solitary Man "/>
    <x v="4"/>
  </r>
  <r>
    <s v="Machete "/>
    <x v="0"/>
  </r>
  <r>
    <s v="Casino Jack "/>
    <x v="7"/>
  </r>
  <r>
    <s v="The Land Before Time "/>
    <x v="1"/>
  </r>
  <r>
    <s v="Tae Guk Gi: The Brotherhood Of War "/>
    <x v="0"/>
  </r>
  <r>
    <s v="The Perfect Game "/>
    <x v="4"/>
  </r>
  <r>
    <s v="The Exorcist "/>
    <x v="11"/>
  </r>
  <r>
    <s v="Jaws "/>
    <x v="1"/>
  </r>
  <r>
    <s v="American Pie "/>
    <x v="4"/>
  </r>
  <r>
    <s v="Ernest &amp; Celestine "/>
    <x v="3"/>
  </r>
  <r>
    <s v="The Golden Child "/>
    <x v="0"/>
  </r>
  <r>
    <s v="Think Like A Man "/>
    <x v="4"/>
  </r>
  <r>
    <s v="Barbershop "/>
    <x v="4"/>
  </r>
  <r>
    <s v="Star Trek Ii: The Wrath Of Khan "/>
    <x v="0"/>
  </r>
  <r>
    <s v="Ace Ventura: Pet Detective "/>
    <x v="4"/>
  </r>
  <r>
    <s v="Wargames "/>
    <x v="10"/>
  </r>
  <r>
    <s v="Witness "/>
    <x v="6"/>
  </r>
  <r>
    <s v="Act Of Valor "/>
    <x v="0"/>
  </r>
  <r>
    <s v="Step Up "/>
    <x v="6"/>
  </r>
  <r>
    <s v="Beavis And Butt-Head Do America "/>
    <x v="1"/>
  </r>
  <r>
    <s v="Jackie Brown "/>
    <x v="6"/>
  </r>
  <r>
    <s v="Harold &amp; Kumar Escape From Guantanamo Bay "/>
    <x v="1"/>
  </r>
  <r>
    <s v="Chronicle "/>
    <x v="2"/>
  </r>
  <r>
    <s v="Yentl "/>
    <x v="2"/>
  </r>
  <r>
    <s v="Time Bandits "/>
    <x v="1"/>
  </r>
  <r>
    <s v="Crossroads "/>
    <x v="4"/>
  </r>
  <r>
    <s v="Project X "/>
    <x v="4"/>
  </r>
  <r>
    <s v="One Hour Photo "/>
    <x v="2"/>
  </r>
  <r>
    <s v="Quarantine "/>
    <x v="11"/>
  </r>
  <r>
    <s v="The Eye "/>
    <x v="11"/>
  </r>
  <r>
    <s v="Johnson Family Vacation "/>
    <x v="4"/>
  </r>
  <r>
    <s v="How High "/>
    <x v="4"/>
  </r>
  <r>
    <s v="The Muppet Christmas Carol "/>
    <x v="4"/>
  </r>
  <r>
    <s v="Casino Royale "/>
    <x v="0"/>
  </r>
  <r>
    <s v="Frida "/>
    <x v="7"/>
  </r>
  <r>
    <s v="Katy Perry: Part Of Me "/>
    <x v="9"/>
  </r>
  <r>
    <s v="The Fault In Our Stars "/>
    <x v="2"/>
  </r>
  <r>
    <s v="Rounders "/>
    <x v="6"/>
  </r>
  <r>
    <s v="Top Five "/>
    <x v="4"/>
  </r>
  <r>
    <s v="Stir Of Echoes "/>
    <x v="11"/>
  </r>
  <r>
    <s v="Philomena "/>
    <x v="7"/>
  </r>
  <r>
    <s v="The Upside Of Anger "/>
    <x v="4"/>
  </r>
  <r>
    <s v="Aquamarine "/>
    <x v="4"/>
  </r>
  <r>
    <s v="Paper Towns "/>
    <x v="2"/>
  </r>
  <r>
    <s v="Nebraska "/>
    <x v="1"/>
  </r>
  <r>
    <s v="Tales From The Crypt: Demon Knight "/>
    <x v="0"/>
  </r>
  <r>
    <s v="Max Keeble'S Big Move "/>
    <x v="4"/>
  </r>
  <r>
    <s v="Young Adult "/>
    <x v="4"/>
  </r>
  <r>
    <s v="Crank "/>
    <x v="0"/>
  </r>
  <r>
    <s v="Living Out Loud "/>
    <x v="4"/>
  </r>
  <r>
    <s v="Das Boot "/>
    <x v="1"/>
  </r>
  <r>
    <s v="The Alamo "/>
    <x v="2"/>
  </r>
  <r>
    <s v="Sorority Boys "/>
    <x v="4"/>
  </r>
  <r>
    <s v="About Time "/>
    <x v="2"/>
  </r>
  <r>
    <s v="House Of Flying Daggers "/>
    <x v="0"/>
  </r>
  <r>
    <s v="Arbitrage "/>
    <x v="2"/>
  </r>
  <r>
    <s v="Project Almanac "/>
    <x v="10"/>
  </r>
  <r>
    <s v="Cadillac Records "/>
    <x v="7"/>
  </r>
  <r>
    <s v="Screwed "/>
    <x v="4"/>
  </r>
  <r>
    <s v="Fortress "/>
    <x v="0"/>
  </r>
  <r>
    <s v="For Your Consideration "/>
    <x v="4"/>
  </r>
  <r>
    <s v="Celebrity "/>
    <x v="4"/>
  </r>
  <r>
    <s v="Running With Scissors "/>
    <x v="4"/>
  </r>
  <r>
    <s v="From Justin To Kelly "/>
    <x v="4"/>
  </r>
  <r>
    <s v="Girl 6 "/>
    <x v="4"/>
  </r>
  <r>
    <s v="In The Cut "/>
    <x v="5"/>
  </r>
  <r>
    <s v="Two Lovers "/>
    <x v="2"/>
  </r>
  <r>
    <s v="Last Orders "/>
    <x v="2"/>
  </r>
  <r>
    <s v="The Host "/>
    <x v="4"/>
  </r>
  <r>
    <s v="Ravenous "/>
    <x v="8"/>
  </r>
  <r>
    <s v="Charlie Bartlett "/>
    <x v="4"/>
  </r>
  <r>
    <s v="The Great Beauty "/>
    <x v="2"/>
  </r>
  <r>
    <s v="The Dangerous Lives Of Altar Boys "/>
    <x v="4"/>
  </r>
  <r>
    <s v="Stoker "/>
    <x v="2"/>
  </r>
  <r>
    <s v="2046 "/>
    <x v="2"/>
  </r>
  <r>
    <s v="Married Life "/>
    <x v="6"/>
  </r>
  <r>
    <s v="Duma "/>
    <x v="1"/>
  </r>
  <r>
    <s v="Ondine "/>
    <x v="2"/>
  </r>
  <r>
    <s v="Brother "/>
    <x v="6"/>
  </r>
  <r>
    <s v="Welcome To Collinwood "/>
    <x v="4"/>
  </r>
  <r>
    <s v="Critical Care "/>
    <x v="4"/>
  </r>
  <r>
    <s v="The Life Before Her Eyes "/>
    <x v="2"/>
  </r>
  <r>
    <s v="Trade "/>
    <x v="6"/>
  </r>
  <r>
    <s v="Fateless "/>
    <x v="2"/>
  </r>
  <r>
    <s v="Breakfast Of Champions "/>
    <x v="4"/>
  </r>
  <r>
    <s v="City Of Life And Death "/>
    <x v="2"/>
  </r>
  <r>
    <s v="Home "/>
    <x v="1"/>
  </r>
  <r>
    <s v="5 Days Of War "/>
    <x v="0"/>
  </r>
  <r>
    <s v="10 Days In A Madhouse "/>
    <x v="2"/>
  </r>
  <r>
    <s v="Heaven Is For Real "/>
    <x v="7"/>
  </r>
  <r>
    <s v="Snatch "/>
    <x v="4"/>
  </r>
  <r>
    <s v="Pet Sematary "/>
    <x v="8"/>
  </r>
  <r>
    <s v="Gremlins "/>
    <x v="4"/>
  </r>
  <r>
    <s v="Star Wars: Episode Iv - A New Hope "/>
    <x v="0"/>
  </r>
  <r>
    <s v="Dirty Grandpa "/>
    <x v="4"/>
  </r>
  <r>
    <s v="Doctor Zhivago "/>
    <x v="2"/>
  </r>
  <r>
    <s v="High School Musical 3: Senior Year "/>
    <x v="4"/>
  </r>
  <r>
    <s v="The Fighter "/>
    <x v="7"/>
  </r>
  <r>
    <s v="My Cousin Vinny "/>
    <x v="4"/>
  </r>
  <r>
    <s v="If I Stay "/>
    <x v="2"/>
  </r>
  <r>
    <s v="Major League "/>
    <x v="4"/>
  </r>
  <r>
    <s v="Phone Booth "/>
    <x v="6"/>
  </r>
  <r>
    <s v="A Walk To Remember "/>
    <x v="2"/>
  </r>
  <r>
    <s v="Dead Man Walking "/>
    <x v="6"/>
  </r>
  <r>
    <s v="Cruel Intentions "/>
    <x v="2"/>
  </r>
  <r>
    <s v="Saw Vi "/>
    <x v="11"/>
  </r>
  <r>
    <s v="The Secret Life Of Bees "/>
    <x v="2"/>
  </r>
  <r>
    <s v="Corky Romano "/>
    <x v="4"/>
  </r>
  <r>
    <s v="Raising Cain "/>
    <x v="6"/>
  </r>
  <r>
    <s v="Invaders From Mars "/>
    <x v="11"/>
  </r>
  <r>
    <s v="Brooklyn "/>
    <x v="2"/>
  </r>
  <r>
    <s v="Out Cold "/>
    <x v="4"/>
  </r>
  <r>
    <s v="The Ladies Man "/>
    <x v="4"/>
  </r>
  <r>
    <s v="Quartet "/>
    <x v="4"/>
  </r>
  <r>
    <s v="Tomcats "/>
    <x v="4"/>
  </r>
  <r>
    <s v="Frailty "/>
    <x v="6"/>
  </r>
  <r>
    <s v="Woman In Gold "/>
    <x v="7"/>
  </r>
  <r>
    <s v="Kinsey "/>
    <x v="7"/>
  </r>
  <r>
    <s v="Army Of Darkness "/>
    <x v="4"/>
  </r>
  <r>
    <s v="Slackers "/>
    <x v="4"/>
  </r>
  <r>
    <s v="What'S Eating Gilbert Grape "/>
    <x v="2"/>
  </r>
  <r>
    <s v="The Visual Bible: The Gospel Of John "/>
    <x v="7"/>
  </r>
  <r>
    <s v="Vera Drake "/>
    <x v="6"/>
  </r>
  <r>
    <s v="The Guru "/>
    <x v="4"/>
  </r>
  <r>
    <s v="The Perez Family "/>
    <x v="4"/>
  </r>
  <r>
    <s v="Inside Llewyn Davis "/>
    <x v="2"/>
  </r>
  <r>
    <s v="O "/>
    <x v="2"/>
  </r>
  <r>
    <s v="Return To The Blue Lagoon "/>
    <x v="1"/>
  </r>
  <r>
    <s v="Copying Beethoven "/>
    <x v="7"/>
  </r>
  <r>
    <s v="Poltergeist "/>
    <x v="8"/>
  </r>
  <r>
    <s v="Saw V "/>
    <x v="11"/>
  </r>
  <r>
    <s v="Jindabyne "/>
    <x v="6"/>
  </r>
  <r>
    <s v="Kabhi Alvida Naa Kehna "/>
    <x v="2"/>
  </r>
  <r>
    <s v="An Ideal Husband "/>
    <x v="4"/>
  </r>
  <r>
    <s v="The Last Days On Mars "/>
    <x v="11"/>
  </r>
  <r>
    <s v="Darkness "/>
    <x v="11"/>
  </r>
  <r>
    <s v="2001: A Space Odyssey "/>
    <x v="1"/>
  </r>
  <r>
    <s v="E.T. The Extra-Terrestrial "/>
    <x v="13"/>
  </r>
  <r>
    <s v="In The Land Of Women "/>
    <x v="4"/>
  </r>
  <r>
    <s v="There Goes My Baby "/>
    <x v="4"/>
  </r>
  <r>
    <s v="For Greater Glory: The True Story Of Cristiada "/>
    <x v="2"/>
  </r>
  <r>
    <s v="Good Will Hunting "/>
    <x v="2"/>
  </r>
  <r>
    <s v="Saw Iii "/>
    <x v="11"/>
  </r>
  <r>
    <s v="Stripes "/>
    <x v="0"/>
  </r>
  <r>
    <s v="Bring It On "/>
    <x v="4"/>
  </r>
  <r>
    <s v="The Purge: Election Year "/>
    <x v="0"/>
  </r>
  <r>
    <s v="She'S All That "/>
    <x v="4"/>
  </r>
  <r>
    <s v="Precious "/>
    <x v="2"/>
  </r>
  <r>
    <s v="Saw Iv "/>
    <x v="11"/>
  </r>
  <r>
    <s v="White Noise "/>
    <x v="2"/>
  </r>
  <r>
    <s v="Madea'S Family Reunion "/>
    <x v="4"/>
  </r>
  <r>
    <s v="The Color Of Money "/>
    <x v="2"/>
  </r>
  <r>
    <s v="The Mighty Ducks "/>
    <x v="4"/>
  </r>
  <r>
    <s v="The Grudge "/>
    <x v="11"/>
  </r>
  <r>
    <s v="Happy Gilmore "/>
    <x v="4"/>
  </r>
  <r>
    <s v="Jeepers Creepers "/>
    <x v="11"/>
  </r>
  <r>
    <s v="Bill &amp; Ted'S Excellent Adventure "/>
    <x v="1"/>
  </r>
  <r>
    <s v="Oliver! "/>
    <x v="2"/>
  </r>
  <r>
    <s v="The Best Exotic Marigold Hotel "/>
    <x v="4"/>
  </r>
  <r>
    <s v="Recess: School'S Out "/>
    <x v="3"/>
  </r>
  <r>
    <s v="Mad Max Beyond Thunderdome "/>
    <x v="0"/>
  </r>
  <r>
    <s v="The Boy "/>
    <x v="11"/>
  </r>
  <r>
    <s v="Devil "/>
    <x v="11"/>
  </r>
  <r>
    <s v="Friday After Next "/>
    <x v="4"/>
  </r>
  <r>
    <s v="Insidious: Chapter 3 "/>
    <x v="8"/>
  </r>
  <r>
    <s v="The Last Dragon "/>
    <x v="0"/>
  </r>
  <r>
    <s v="Snatch "/>
    <x v="4"/>
  </r>
  <r>
    <s v="The Lawnmower Man "/>
    <x v="11"/>
  </r>
  <r>
    <s v="Nick And Norah'S Infinite Playlist "/>
    <x v="4"/>
  </r>
  <r>
    <s v="Dogma "/>
    <x v="1"/>
  </r>
  <r>
    <s v="The Banger Sisters "/>
    <x v="4"/>
  </r>
  <r>
    <s v="Twilight Zone: The Movie "/>
    <x v="8"/>
  </r>
  <r>
    <s v="Road House "/>
    <x v="0"/>
  </r>
  <r>
    <s v="A Low Down Dirty Shame "/>
    <x v="0"/>
  </r>
  <r>
    <s v="Swimfan "/>
    <x v="2"/>
  </r>
  <r>
    <s v="Employee Of The Month "/>
    <x v="4"/>
  </r>
  <r>
    <s v="Can'T Hardly Wait "/>
    <x v="4"/>
  </r>
  <r>
    <s v="The Outsiders "/>
    <x v="6"/>
  </r>
  <r>
    <s v="Sinister 2 "/>
    <x v="11"/>
  </r>
  <r>
    <s v="Sparkle "/>
    <x v="2"/>
  </r>
  <r>
    <s v="Valentine "/>
    <x v="11"/>
  </r>
  <r>
    <s v="The Fourth Kind "/>
    <x v="5"/>
  </r>
  <r>
    <s v="A Prairie Home Companion "/>
    <x v="4"/>
  </r>
  <r>
    <s v="Sugar Hill "/>
    <x v="2"/>
  </r>
  <r>
    <s v="Rushmore "/>
    <x v="4"/>
  </r>
  <r>
    <s v="Skyline "/>
    <x v="0"/>
  </r>
  <r>
    <s v="The Second Best Exotic Marigold Hotel "/>
    <x v="4"/>
  </r>
  <r>
    <s v="Kit Kittredge: An American Girl "/>
    <x v="2"/>
  </r>
  <r>
    <s v="The Perfect Man "/>
    <x v="4"/>
  </r>
  <r>
    <s v="Mo' Better Blues "/>
    <x v="2"/>
  </r>
  <r>
    <s v="Kung Pow: Enter The Fist "/>
    <x v="0"/>
  </r>
  <r>
    <s v="Tremors "/>
    <x v="4"/>
  </r>
  <r>
    <s v="Wrong Turn "/>
    <x v="11"/>
  </r>
  <r>
    <s v="The Corruptor "/>
    <x v="0"/>
  </r>
  <r>
    <s v="Mud "/>
    <x v="2"/>
  </r>
  <r>
    <s v="Reno 911!: Miami "/>
    <x v="4"/>
  </r>
  <r>
    <s v="One Direction: This Is Us "/>
    <x v="9"/>
  </r>
  <r>
    <s v="Hey Arnold! The Movie "/>
    <x v="1"/>
  </r>
  <r>
    <s v="My Week With Marilyn "/>
    <x v="7"/>
  </r>
  <r>
    <s v="The Matador "/>
    <x v="4"/>
  </r>
  <r>
    <s v="Love Jones "/>
    <x v="2"/>
  </r>
  <r>
    <s v="The Gift "/>
    <x v="5"/>
  </r>
  <r>
    <s v="End Of The Spear "/>
    <x v="1"/>
  </r>
  <r>
    <s v="Get Over It "/>
    <x v="4"/>
  </r>
  <r>
    <s v="Office Space "/>
    <x v="4"/>
  </r>
  <r>
    <s v="Drop Dead Gorgeous "/>
    <x v="4"/>
  </r>
  <r>
    <s v="Big Eyes "/>
    <x v="7"/>
  </r>
  <r>
    <s v="Very Bad Things "/>
    <x v="4"/>
  </r>
  <r>
    <s v="Sleepover "/>
    <x v="4"/>
  </r>
  <r>
    <s v="Macgruber "/>
    <x v="0"/>
  </r>
  <r>
    <s v="Dirty Pretty Things "/>
    <x v="6"/>
  </r>
  <r>
    <s v="Movie 43 "/>
    <x v="4"/>
  </r>
  <r>
    <s v="The Tourist "/>
    <x v="0"/>
  </r>
  <r>
    <s v="Over Her Dead Body "/>
    <x v="4"/>
  </r>
  <r>
    <s v="Seeking A Friend For The End Of The World "/>
    <x v="1"/>
  </r>
  <r>
    <s v="American History X "/>
    <x v="6"/>
  </r>
  <r>
    <s v="The Collection "/>
    <x v="0"/>
  </r>
  <r>
    <s v="Teacher'S Pet "/>
    <x v="3"/>
  </r>
  <r>
    <s v="The Red Violin "/>
    <x v="2"/>
  </r>
  <r>
    <s v="The Straight Story "/>
    <x v="7"/>
  </r>
  <r>
    <s v="Deuces Wild "/>
    <x v="0"/>
  </r>
  <r>
    <s v="Bad Words "/>
    <x v="4"/>
  </r>
  <r>
    <s v="Black Or White "/>
    <x v="2"/>
  </r>
  <r>
    <s v="On The Line "/>
    <x v="4"/>
  </r>
  <r>
    <s v="Rescue Dawn "/>
    <x v="1"/>
  </r>
  <r>
    <s v="Danny Collins "/>
    <x v="4"/>
  </r>
  <r>
    <s v="Jeff, Who Lives At Home "/>
    <x v="4"/>
  </r>
  <r>
    <s v="I Am Love "/>
    <x v="2"/>
  </r>
  <r>
    <s v="Atlas Shrugged Ii: The Strike "/>
    <x v="2"/>
  </r>
  <r>
    <s v="Romeo Is Bleeding "/>
    <x v="0"/>
  </r>
  <r>
    <s v="The Limey "/>
    <x v="6"/>
  </r>
  <r>
    <s v="Crash "/>
    <x v="6"/>
  </r>
  <r>
    <s v="The House Of Mirth "/>
    <x v="2"/>
  </r>
  <r>
    <s v="Malone "/>
    <x v="0"/>
  </r>
  <r>
    <s v="Peaceful Warrior "/>
    <x v="2"/>
  </r>
  <r>
    <s v="Bucky Larson: Born To Be A Star "/>
    <x v="4"/>
  </r>
  <r>
    <s v="Bamboozled "/>
    <x v="4"/>
  </r>
  <r>
    <s v="The Forest "/>
    <x v="11"/>
  </r>
  <r>
    <s v="Sphinx "/>
    <x v="1"/>
  </r>
  <r>
    <s v="While We'Re Young "/>
    <x v="4"/>
  </r>
  <r>
    <s v="A Better Life "/>
    <x v="2"/>
  </r>
  <r>
    <s v="Spider "/>
    <x v="2"/>
  </r>
  <r>
    <s v="Gun Shy "/>
    <x v="4"/>
  </r>
  <r>
    <s v="Nicholas Nickleby "/>
    <x v="2"/>
  </r>
  <r>
    <s v="The Iceman "/>
    <x v="7"/>
  </r>
  <r>
    <s v="Cecil B. Demented "/>
    <x v="4"/>
  </r>
  <r>
    <s v="Killer Joe "/>
    <x v="6"/>
  </r>
  <r>
    <s v="The Joneses "/>
    <x v="4"/>
  </r>
  <r>
    <s v="Owning Mahowny "/>
    <x v="6"/>
  </r>
  <r>
    <s v="The Brothers Solomon "/>
    <x v="4"/>
  </r>
  <r>
    <s v="My Blueberry Nights "/>
    <x v="2"/>
  </r>
  <r>
    <s v="Swept Away "/>
    <x v="4"/>
  </r>
  <r>
    <s v="War, Inc. "/>
    <x v="0"/>
  </r>
  <r>
    <s v="Shaolin Soccer "/>
    <x v="0"/>
  </r>
  <r>
    <s v="The Brown Bunny "/>
    <x v="2"/>
  </r>
  <r>
    <s v="Rosewater "/>
    <x v="7"/>
  </r>
  <r>
    <s v="Imaginary Heroes "/>
    <x v="4"/>
  </r>
  <r>
    <s v="High Heels And Low Lifes "/>
    <x v="0"/>
  </r>
  <r>
    <s v="Severance "/>
    <x v="4"/>
  </r>
  <r>
    <s v="Edmond "/>
    <x v="2"/>
  </r>
  <r>
    <s v="Police Academy: Mission To Moscow "/>
    <x v="4"/>
  </r>
  <r>
    <s v="Cinco De Mayo, La Batalla "/>
    <x v="2"/>
  </r>
  <r>
    <s v="An Alan Smithee Film: Burn Hollywood Burn "/>
    <x v="4"/>
  </r>
  <r>
    <s v="The Open Road "/>
    <x v="4"/>
  </r>
  <r>
    <s v="The Good Guy "/>
    <x v="4"/>
  </r>
  <r>
    <s v="Motherhood "/>
    <x v="4"/>
  </r>
  <r>
    <s v="Blonde Ambition "/>
    <x v="4"/>
  </r>
  <r>
    <s v="The Oxford Murders "/>
    <x v="6"/>
  </r>
  <r>
    <s v="Eulogy "/>
    <x v="4"/>
  </r>
  <r>
    <s v="The Good, The Bad, The Weird "/>
    <x v="0"/>
  </r>
  <r>
    <s v="The Lost City "/>
    <x v="2"/>
  </r>
  <r>
    <s v="Next Friday "/>
    <x v="4"/>
  </r>
  <r>
    <s v="You Only Live Twice "/>
    <x v="0"/>
  </r>
  <r>
    <s v="Amour "/>
    <x v="2"/>
  </r>
  <r>
    <s v="Poltergeist Iii "/>
    <x v="11"/>
  </r>
  <r>
    <s v="It'S A Mad, Mad, Mad, Mad World "/>
    <x v="0"/>
  </r>
  <r>
    <s v="Richard Iii "/>
    <x v="2"/>
  </r>
  <r>
    <s v="Melancholia "/>
    <x v="2"/>
  </r>
  <r>
    <s v="Jab Tak Hai Jaan "/>
    <x v="2"/>
  </r>
  <r>
    <s v="Alien "/>
    <x v="11"/>
  </r>
  <r>
    <s v="The Texas Chain Saw Massacre "/>
    <x v="11"/>
  </r>
  <r>
    <s v="The Runaways "/>
    <x v="7"/>
  </r>
  <r>
    <s v="Fiddler On The Roof "/>
    <x v="2"/>
  </r>
  <r>
    <s v="Thunderball "/>
    <x v="0"/>
  </r>
  <r>
    <s v="Set It Off "/>
    <x v="0"/>
  </r>
  <r>
    <s v="The Best Man "/>
    <x v="4"/>
  </r>
  <r>
    <s v="Child'S Play "/>
    <x v="8"/>
  </r>
  <r>
    <s v="Sicko "/>
    <x v="9"/>
  </r>
  <r>
    <s v="The Purge: Anarchy "/>
    <x v="0"/>
  </r>
  <r>
    <s v="Down To You "/>
    <x v="4"/>
  </r>
  <r>
    <s v="Harold &amp; Kumar Go To White Castle "/>
    <x v="1"/>
  </r>
  <r>
    <s v="The Contender "/>
    <x v="2"/>
  </r>
  <r>
    <s v="Boiler Room "/>
    <x v="6"/>
  </r>
  <r>
    <s v="Black Christmas "/>
    <x v="11"/>
  </r>
  <r>
    <s v="Henry V "/>
    <x v="0"/>
  </r>
  <r>
    <s v="The Way Of The Gun "/>
    <x v="0"/>
  </r>
  <r>
    <s v="Igby Goes Down "/>
    <x v="4"/>
  </r>
  <r>
    <s v="Pcu "/>
    <x v="4"/>
  </r>
  <r>
    <s v="Gracie "/>
    <x v="7"/>
  </r>
  <r>
    <s v="Trust The Man "/>
    <x v="4"/>
  </r>
  <r>
    <s v="Hamlet 2 "/>
    <x v="4"/>
  </r>
  <r>
    <s v="Glee: The 3D Concert Movie "/>
    <x v="9"/>
  </r>
  <r>
    <s v="The Legend Of Suriyothai "/>
    <x v="0"/>
  </r>
  <r>
    <s v="Two Evil Eyes "/>
    <x v="11"/>
  </r>
  <r>
    <s v="All Or Nothing "/>
    <x v="2"/>
  </r>
  <r>
    <s v="Princess Kaiulani "/>
    <x v="2"/>
  </r>
  <r>
    <s v="Opal Dream "/>
    <x v="2"/>
  </r>
  <r>
    <s v="Flame And Citron "/>
    <x v="2"/>
  </r>
  <r>
    <s v="Undiscovered "/>
    <x v="4"/>
  </r>
  <r>
    <s v="Crocodile Dundee "/>
    <x v="1"/>
  </r>
  <r>
    <s v="Awake "/>
    <x v="6"/>
  </r>
  <r>
    <s v="Skin Trade "/>
    <x v="0"/>
  </r>
  <r>
    <s v="Crazy Heart "/>
    <x v="2"/>
  </r>
  <r>
    <s v="The Rose "/>
    <x v="2"/>
  </r>
  <r>
    <s v="Baggage Claim "/>
    <x v="4"/>
  </r>
  <r>
    <s v="Election "/>
    <x v="4"/>
  </r>
  <r>
    <s v="The Duff "/>
    <x v="4"/>
  </r>
  <r>
    <s v="Glitter "/>
    <x v="2"/>
  </r>
  <r>
    <s v="Bright Star "/>
    <x v="7"/>
  </r>
  <r>
    <s v="My Name Is Khan "/>
    <x v="1"/>
  </r>
  <r>
    <s v="Footloose "/>
    <x v="2"/>
  </r>
  <r>
    <s v="Limbo "/>
    <x v="1"/>
  </r>
  <r>
    <s v="The Karate Kid "/>
    <x v="0"/>
  </r>
  <r>
    <s v="Repo! The Genetic Opera "/>
    <x v="11"/>
  </r>
  <r>
    <s v="Pulp Fiction "/>
    <x v="6"/>
  </r>
  <r>
    <s v="Nightcrawler "/>
    <x v="6"/>
  </r>
  <r>
    <s v="Club Dread "/>
    <x v="4"/>
  </r>
  <r>
    <s v="The Sound Of Music "/>
    <x v="7"/>
  </r>
  <r>
    <s v="Splash "/>
    <x v="4"/>
  </r>
  <r>
    <s v="Little Miss Sunshine "/>
    <x v="4"/>
  </r>
  <r>
    <s v="Stand By Me "/>
    <x v="1"/>
  </r>
  <r>
    <s v="28 Days Later... "/>
    <x v="2"/>
  </r>
  <r>
    <s v="You Got Served "/>
    <x v="2"/>
  </r>
  <r>
    <s v="Escape From Alcatraz "/>
    <x v="7"/>
  </r>
  <r>
    <s v="Brown Sugar "/>
    <x v="4"/>
  </r>
  <r>
    <s v="A Thin Line Between Love And Hate "/>
    <x v="4"/>
  </r>
  <r>
    <s v="50/50 "/>
    <x v="4"/>
  </r>
  <r>
    <s v="Shutter "/>
    <x v="11"/>
  </r>
  <r>
    <s v="That Awkward Moment "/>
    <x v="4"/>
  </r>
  <r>
    <s v="Much Ado About Nothing "/>
    <x v="4"/>
  </r>
  <r>
    <s v="On Her Majesty'S Secret Service "/>
    <x v="0"/>
  </r>
  <r>
    <s v="New Nightmare "/>
    <x v="8"/>
  </r>
  <r>
    <s v="Drive Me Crazy "/>
    <x v="4"/>
  </r>
  <r>
    <s v="Half Baked "/>
    <x v="4"/>
  </r>
  <r>
    <s v="New In Town "/>
    <x v="4"/>
  </r>
  <r>
    <s v="Syriana "/>
    <x v="2"/>
  </r>
  <r>
    <s v="American Psycho "/>
    <x v="6"/>
  </r>
  <r>
    <s v="The Good Girl "/>
    <x v="2"/>
  </r>
  <r>
    <s v="The Boondock Saints Ii: All Saints Day "/>
    <x v="0"/>
  </r>
  <r>
    <s v="Enough Said "/>
    <x v="4"/>
  </r>
  <r>
    <s v="Easy A "/>
    <x v="4"/>
  </r>
  <r>
    <s v="Shadow Of The Vampire "/>
    <x v="2"/>
  </r>
  <r>
    <s v="Prom "/>
    <x v="4"/>
  </r>
  <r>
    <s v="Held Up "/>
    <x v="4"/>
  </r>
  <r>
    <s v="Woman On Top "/>
    <x v="4"/>
  </r>
  <r>
    <s v="Anomalisa "/>
    <x v="3"/>
  </r>
  <r>
    <s v="Another Year "/>
    <x v="4"/>
  </r>
  <r>
    <s v="8 Women "/>
    <x v="4"/>
  </r>
  <r>
    <s v="Showdown In Little Tokyo "/>
    <x v="0"/>
  </r>
  <r>
    <s v="Clay Pigeons "/>
    <x v="4"/>
  </r>
  <r>
    <s v="It'S Kind Of A Funny Story "/>
    <x v="4"/>
  </r>
  <r>
    <s v="Made In Dagenham "/>
    <x v="7"/>
  </r>
  <r>
    <s v="When Did You Last See Your Father? "/>
    <x v="7"/>
  </r>
  <r>
    <s v="Prefontaine "/>
    <x v="7"/>
  </r>
  <r>
    <s v="The Secret Of Kells "/>
    <x v="1"/>
  </r>
  <r>
    <s v="Begin Again "/>
    <x v="2"/>
  </r>
  <r>
    <s v="Down In The Valley "/>
    <x v="2"/>
  </r>
  <r>
    <s v="Brooklyn Rules "/>
    <x v="6"/>
  </r>
  <r>
    <s v="The Singing Detective "/>
    <x v="4"/>
  </r>
  <r>
    <s v="Fido "/>
    <x v="4"/>
  </r>
  <r>
    <s v="The Wendell Baker Story "/>
    <x v="4"/>
  </r>
  <r>
    <s v="Wild Target "/>
    <x v="0"/>
  </r>
  <r>
    <s v="Pathology "/>
    <x v="6"/>
  </r>
  <r>
    <s v="10Th &amp; Wolf "/>
    <x v="6"/>
  </r>
  <r>
    <s v="Dear Wendy "/>
    <x v="4"/>
  </r>
  <r>
    <s v="Aloft "/>
    <x v="2"/>
  </r>
  <r>
    <s v="Akira "/>
    <x v="0"/>
  </r>
  <r>
    <s v="Imagine Me &amp; You "/>
    <x v="4"/>
  </r>
  <r>
    <s v="The Blood Of Heroes "/>
    <x v="0"/>
  </r>
  <r>
    <s v="Driving Miss Daisy "/>
    <x v="4"/>
  </r>
  <r>
    <s v="Soul Food "/>
    <x v="4"/>
  </r>
  <r>
    <s v="Rumble In The Bronx "/>
    <x v="0"/>
  </r>
  <r>
    <s v="Thank You For Smoking "/>
    <x v="4"/>
  </r>
  <r>
    <s v="Hostel: Part Ii "/>
    <x v="11"/>
  </r>
  <r>
    <s v="An Education "/>
    <x v="2"/>
  </r>
  <r>
    <s v="The Hotel New Hampshire "/>
    <x v="4"/>
  </r>
  <r>
    <s v="Narc "/>
    <x v="6"/>
  </r>
  <r>
    <s v="Men With Brooms "/>
    <x v="4"/>
  </r>
  <r>
    <s v="Witless Protection "/>
    <x v="4"/>
  </r>
  <r>
    <s v="The Work And The Glory "/>
    <x v="2"/>
  </r>
  <r>
    <s v="Extract "/>
    <x v="4"/>
  </r>
  <r>
    <s v="Code 46 "/>
    <x v="2"/>
  </r>
  <r>
    <s v="Crash "/>
    <x v="6"/>
  </r>
  <r>
    <s v="Albert Nobbs "/>
    <x v="2"/>
  </r>
  <r>
    <s v="Persepolis "/>
    <x v="3"/>
  </r>
  <r>
    <s v="The Neon Demon "/>
    <x v="11"/>
  </r>
  <r>
    <s v="Harry Brown "/>
    <x v="0"/>
  </r>
  <r>
    <s v="Spider-Man 3 "/>
    <x v="0"/>
  </r>
  <r>
    <s v="The Omega Code "/>
    <x v="0"/>
  </r>
  <r>
    <s v="Juno "/>
    <x v="4"/>
  </r>
  <r>
    <s v="Diamonds Are Forever "/>
    <x v="0"/>
  </r>
  <r>
    <s v="The Godfather "/>
    <x v="6"/>
  </r>
  <r>
    <s v="Flashdance "/>
    <x v="2"/>
  </r>
  <r>
    <s v="500 Days Of Summer "/>
    <x v="4"/>
  </r>
  <r>
    <s v="The Piano "/>
    <x v="2"/>
  </r>
  <r>
    <s v="Magic Mike "/>
    <x v="4"/>
  </r>
  <r>
    <s v="Darkness Falls "/>
    <x v="11"/>
  </r>
  <r>
    <s v="Live And Let Die "/>
    <x v="0"/>
  </r>
  <r>
    <s v="My Dog Skip "/>
    <x v="2"/>
  </r>
  <r>
    <s v="Jumping The Broom "/>
    <x v="4"/>
  </r>
  <r>
    <s v="The Great Gatsby "/>
    <x v="2"/>
  </r>
  <r>
    <s v="Good Night, And Good Luck. "/>
    <x v="7"/>
  </r>
  <r>
    <s v="Capote "/>
    <x v="7"/>
  </r>
  <r>
    <s v="Desperado "/>
    <x v="0"/>
  </r>
  <r>
    <s v="The Claim "/>
    <x v="2"/>
  </r>
  <r>
    <s v="Logan'S Run "/>
    <x v="0"/>
  </r>
  <r>
    <s v="The Man With The Golden Gun "/>
    <x v="0"/>
  </r>
  <r>
    <s v="Action Jackson "/>
    <x v="0"/>
  </r>
  <r>
    <s v="The Descent "/>
    <x v="1"/>
  </r>
  <r>
    <s v="Devil'S Due "/>
    <x v="11"/>
  </r>
  <r>
    <s v="Flirting With Disaster "/>
    <x v="4"/>
  </r>
  <r>
    <s v="The Devil'S Rejects "/>
    <x v="6"/>
  </r>
  <r>
    <s v="Dope "/>
    <x v="4"/>
  </r>
  <r>
    <s v="In Too Deep "/>
    <x v="6"/>
  </r>
  <r>
    <s v="Skyfall "/>
    <x v="0"/>
  </r>
  <r>
    <s v="House Of 1000 Corpses "/>
    <x v="11"/>
  </r>
  <r>
    <s v="A Serious Man "/>
    <x v="4"/>
  </r>
  <r>
    <s v="Get Low "/>
    <x v="2"/>
  </r>
  <r>
    <s v="Warlock "/>
    <x v="0"/>
  </r>
  <r>
    <s v="Beyond The Lights "/>
    <x v="2"/>
  </r>
  <r>
    <s v="A Single Man "/>
    <x v="2"/>
  </r>
  <r>
    <s v="The Last Temptation Of Christ "/>
    <x v="2"/>
  </r>
  <r>
    <s v="Outside Providence "/>
    <x v="4"/>
  </r>
  <r>
    <s v="Bride &amp; Prejudice "/>
    <x v="4"/>
  </r>
  <r>
    <s v="Rabbit-Proof Fence "/>
    <x v="1"/>
  </r>
  <r>
    <s v="Who'S Your Caddy? "/>
    <x v="4"/>
  </r>
  <r>
    <s v="Split Second "/>
    <x v="0"/>
  </r>
  <r>
    <s v="The Other Side Of Heaven "/>
    <x v="1"/>
  </r>
  <r>
    <s v="Redbelt "/>
    <x v="2"/>
  </r>
  <r>
    <s v="Cyrus "/>
    <x v="4"/>
  </r>
  <r>
    <s v="A Dog Of Flanders "/>
    <x v="2"/>
  </r>
  <r>
    <s v="Auto Focus "/>
    <x v="7"/>
  </r>
  <r>
    <s v="Factory Girl "/>
    <x v="7"/>
  </r>
  <r>
    <s v="We Need To Talk About Kevin "/>
    <x v="2"/>
  </r>
  <r>
    <s v="The Mighty Macs "/>
    <x v="2"/>
  </r>
  <r>
    <s v="Mother And Child "/>
    <x v="2"/>
  </r>
  <r>
    <s v="March Or Die "/>
    <x v="1"/>
  </r>
  <r>
    <s v="Les Visiteurs "/>
    <x v="4"/>
  </r>
  <r>
    <s v="Somewhere "/>
    <x v="4"/>
  </r>
  <r>
    <s v="Chairman Of The Board "/>
    <x v="4"/>
  </r>
  <r>
    <s v="Hesher "/>
    <x v="2"/>
  </r>
  <r>
    <s v="The Heart Of Me "/>
    <x v="2"/>
  </r>
  <r>
    <s v="Freeheld "/>
    <x v="7"/>
  </r>
  <r>
    <s v="The Extra Man "/>
    <x v="4"/>
  </r>
  <r>
    <s v="Ca$H "/>
    <x v="4"/>
  </r>
  <r>
    <s v="Wah-Wah "/>
    <x v="2"/>
  </r>
  <r>
    <s v="Pale Rider "/>
    <x v="14"/>
  </r>
  <r>
    <s v="Dazed And Confused "/>
    <x v="4"/>
  </r>
  <r>
    <s v="The Chumscrubber "/>
    <x v="4"/>
  </r>
  <r>
    <s v="Shade "/>
    <x v="6"/>
  </r>
  <r>
    <s v="House At The End Of The Street "/>
    <x v="2"/>
  </r>
  <r>
    <s v="Incendies "/>
    <x v="2"/>
  </r>
  <r>
    <s v="Remember Me, My Love "/>
    <x v="4"/>
  </r>
  <r>
    <s v="Elite Squad "/>
    <x v="0"/>
  </r>
  <r>
    <s v="Annabelle "/>
    <x v="11"/>
  </r>
  <r>
    <s v="Bran Nue Dae "/>
    <x v="4"/>
  </r>
  <r>
    <s v="Boyz N The Hood "/>
    <x v="6"/>
  </r>
  <r>
    <s v="La Bamba "/>
    <x v="7"/>
  </r>
  <r>
    <s v="Dressed To Kill "/>
    <x v="5"/>
  </r>
  <r>
    <s v="The Adventures Of Huck Finn "/>
    <x v="1"/>
  </r>
  <r>
    <s v="Go "/>
    <x v="4"/>
  </r>
  <r>
    <s v="Friends With Money "/>
    <x v="4"/>
  </r>
  <r>
    <s v="Bats "/>
    <x v="11"/>
  </r>
  <r>
    <s v="Nowhere In Africa "/>
    <x v="7"/>
  </r>
  <r>
    <s v="Shame "/>
    <x v="2"/>
  </r>
  <r>
    <s v="Layer Cake "/>
    <x v="6"/>
  </r>
  <r>
    <s v="The Work And The Glory Ii: American Zion "/>
    <x v="2"/>
  </r>
  <r>
    <s v="The East "/>
    <x v="2"/>
  </r>
  <r>
    <s v="A Home At The End Of The World "/>
    <x v="2"/>
  </r>
  <r>
    <s v="The Messenger "/>
    <x v="2"/>
  </r>
  <r>
    <s v="Control "/>
    <x v="7"/>
  </r>
  <r>
    <s v="The Terminator "/>
    <x v="0"/>
  </r>
  <r>
    <s v="Good Bye Lenin! "/>
    <x v="2"/>
  </r>
  <r>
    <s v="The Damned United "/>
    <x v="7"/>
  </r>
  <r>
    <s v="Mallrats "/>
    <x v="4"/>
  </r>
  <r>
    <s v="Grease "/>
    <x v="15"/>
  </r>
  <r>
    <s v="Platoon "/>
    <x v="2"/>
  </r>
  <r>
    <s v="Fahrenheit 9/11 "/>
    <x v="9"/>
  </r>
  <r>
    <s v="Butch Cassidy And The Sundance Kid "/>
    <x v="7"/>
  </r>
  <r>
    <s v="Mary Poppins "/>
    <x v="4"/>
  </r>
  <r>
    <s v="Ordinary People "/>
    <x v="2"/>
  </r>
  <r>
    <s v="Around The World In 80 Days "/>
    <x v="0"/>
  </r>
  <r>
    <s v="West Side Story "/>
    <x v="6"/>
  </r>
  <r>
    <s v="Caddyshack "/>
    <x v="4"/>
  </r>
  <r>
    <s v="The Brothers "/>
    <x v="4"/>
  </r>
  <r>
    <s v="The Wood "/>
    <x v="4"/>
  </r>
  <r>
    <s v="The Usual Suspects "/>
    <x v="6"/>
  </r>
  <r>
    <s v="A Nightmare On Elm Street 5: The Dream Child "/>
    <x v="8"/>
  </r>
  <r>
    <s v="Van Wilder: Party Liaison "/>
    <x v="4"/>
  </r>
  <r>
    <s v="The Wrestler "/>
    <x v="2"/>
  </r>
  <r>
    <s v="Duel In The Sun "/>
    <x v="2"/>
  </r>
  <r>
    <s v="Best In Show "/>
    <x v="4"/>
  </r>
  <r>
    <s v="Escape From New York "/>
    <x v="0"/>
  </r>
  <r>
    <s v="School Daze "/>
    <x v="4"/>
  </r>
  <r>
    <s v="Daddy Day Camp "/>
    <x v="4"/>
  </r>
  <r>
    <s v="Mystic Pizza "/>
    <x v="4"/>
  </r>
  <r>
    <s v="Sliding Doors "/>
    <x v="4"/>
  </r>
  <r>
    <s v="Tales From The Hood "/>
    <x v="4"/>
  </r>
  <r>
    <s v="The Last King Of Scotland "/>
    <x v="7"/>
  </r>
  <r>
    <s v="Halloween 5 "/>
    <x v="11"/>
  </r>
  <r>
    <s v="Bernie "/>
    <x v="4"/>
  </r>
  <r>
    <s v="Pollock "/>
    <x v="7"/>
  </r>
  <r>
    <s v="200 Cigarettes "/>
    <x v="4"/>
  </r>
  <r>
    <s v="The Words "/>
    <x v="2"/>
  </r>
  <r>
    <s v="Casa De Mi Padre "/>
    <x v="4"/>
  </r>
  <r>
    <s v="City Island "/>
    <x v="4"/>
  </r>
  <r>
    <s v="The Guard "/>
    <x v="4"/>
  </r>
  <r>
    <s v="College "/>
    <x v="4"/>
  </r>
  <r>
    <s v="The Virgin Suicides "/>
    <x v="2"/>
  </r>
  <r>
    <s v="Miss March "/>
    <x v="4"/>
  </r>
  <r>
    <s v="Wish I Was Here "/>
    <x v="4"/>
  </r>
  <r>
    <s v="Simply Irresistible "/>
    <x v="4"/>
  </r>
  <r>
    <s v="Hedwig And The Angry Inch "/>
    <x v="4"/>
  </r>
  <r>
    <s v="Only The Strong "/>
    <x v="0"/>
  </r>
  <r>
    <s v="Shattered Glass "/>
    <x v="2"/>
  </r>
  <r>
    <s v="Novocaine "/>
    <x v="4"/>
  </r>
  <r>
    <s v="The Wackness "/>
    <x v="4"/>
  </r>
  <r>
    <s v="Beastmaster 2: Through The Portal Of Time "/>
    <x v="0"/>
  </r>
  <r>
    <s v="The 5Th Quarter "/>
    <x v="7"/>
  </r>
  <r>
    <s v="The Greatest "/>
    <x v="2"/>
  </r>
  <r>
    <s v="Snow Flower And The Secret Fan "/>
    <x v="2"/>
  </r>
  <r>
    <s v="Come Early Morning "/>
    <x v="2"/>
  </r>
  <r>
    <s v="Lucky Break "/>
    <x v="4"/>
  </r>
  <r>
    <s v="Surfer, Dude "/>
    <x v="4"/>
  </r>
  <r>
    <s v="Deadfall "/>
    <x v="6"/>
  </r>
  <r>
    <s v="L'Auberge Espagnole "/>
    <x v="4"/>
  </r>
  <r>
    <s v="Song One "/>
    <x v="2"/>
  </r>
  <r>
    <s v="Murder By Numbers "/>
    <x v="6"/>
  </r>
  <r>
    <s v="Winter In Wartime "/>
    <x v="2"/>
  </r>
  <r>
    <s v="The Protector "/>
    <x v="0"/>
  </r>
  <r>
    <s v="Bend It Like Beckham "/>
    <x v="4"/>
  </r>
  <r>
    <s v="Sunshine State "/>
    <x v="2"/>
  </r>
  <r>
    <s v="Crossover "/>
    <x v="0"/>
  </r>
  <r>
    <s v="[Rec] 2 "/>
    <x v="11"/>
  </r>
  <r>
    <s v="The Sting "/>
    <x v="4"/>
  </r>
  <r>
    <s v="Chariots Of Fire "/>
    <x v="7"/>
  </r>
  <r>
    <s v="Diary Of A Mad Black Woman "/>
    <x v="4"/>
  </r>
  <r>
    <s v="Shine "/>
    <x v="7"/>
  </r>
  <r>
    <s v="Don Jon "/>
    <x v="4"/>
  </r>
  <r>
    <s v="Ghost World "/>
    <x v="4"/>
  </r>
  <r>
    <s v="Iris "/>
    <x v="7"/>
  </r>
  <r>
    <s v="The Chorus "/>
    <x v="2"/>
  </r>
  <r>
    <s v="Mambo Italiano "/>
    <x v="4"/>
  </r>
  <r>
    <s v="Wonderland "/>
    <x v="6"/>
  </r>
  <r>
    <s v="Do The Right Thing "/>
    <x v="2"/>
  </r>
  <r>
    <s v="Harvard Man "/>
    <x v="4"/>
  </r>
  <r>
    <s v="Le Havre "/>
    <x v="4"/>
  </r>
  <r>
    <s v="R100 "/>
    <x v="4"/>
  </r>
  <r>
    <s v="Salvation Boulevard "/>
    <x v="0"/>
  </r>
  <r>
    <s v="The Ten "/>
    <x v="4"/>
  </r>
  <r>
    <s v="Headhunters "/>
    <x v="6"/>
  </r>
  <r>
    <s v="Saint Ralph "/>
    <x v="4"/>
  </r>
  <r>
    <s v="Insidious: Chapter 2 "/>
    <x v="8"/>
  </r>
  <r>
    <s v="Saw Ii "/>
    <x v="11"/>
  </r>
  <r>
    <s v="10 Cloverfield Lane "/>
    <x v="2"/>
  </r>
  <r>
    <s v="Jackass: The Movie "/>
    <x v="4"/>
  </r>
  <r>
    <s v="Lights Out "/>
    <x v="11"/>
  </r>
  <r>
    <s v="Paranormal Activity 3 "/>
    <x v="11"/>
  </r>
  <r>
    <s v="Ouija "/>
    <x v="8"/>
  </r>
  <r>
    <s v="A Nightmare On Elm Street 3: Dream Warriors "/>
    <x v="0"/>
  </r>
  <r>
    <s v="The Gift "/>
    <x v="5"/>
  </r>
  <r>
    <s v="Instructions Not Included "/>
    <x v="4"/>
  </r>
  <r>
    <s v="Paranormal Activity 4 "/>
    <x v="11"/>
  </r>
  <r>
    <s v="The Robe "/>
    <x v="2"/>
  </r>
  <r>
    <s v="Freddy'S Dead: The Final Nightmare "/>
    <x v="4"/>
  </r>
  <r>
    <s v="Monster "/>
    <x v="7"/>
  </r>
  <r>
    <s v="Paranormal Activity: The Marked Ones "/>
    <x v="8"/>
  </r>
  <r>
    <s v="Dallas Buyers Club "/>
    <x v="7"/>
  </r>
  <r>
    <s v="The Lazarus Effect "/>
    <x v="11"/>
  </r>
  <r>
    <s v="Memento "/>
    <x v="5"/>
  </r>
  <r>
    <s v="Oculus "/>
    <x v="11"/>
  </r>
  <r>
    <s v="Clerks Ii "/>
    <x v="4"/>
  </r>
  <r>
    <s v="Billy Elliot "/>
    <x v="2"/>
  </r>
  <r>
    <s v="The Way Way Back "/>
    <x v="4"/>
  </r>
  <r>
    <s v="House Party 2 "/>
    <x v="4"/>
  </r>
  <r>
    <s v="Doug'S 1St Movie "/>
    <x v="3"/>
  </r>
  <r>
    <s v="The Apostle "/>
    <x v="2"/>
  </r>
  <r>
    <s v="Our Idiot Brother "/>
    <x v="4"/>
  </r>
  <r>
    <s v="The Players Club "/>
    <x v="4"/>
  </r>
  <r>
    <s v="O "/>
    <x v="2"/>
  </r>
  <r>
    <s v="As Above, So Below "/>
    <x v="11"/>
  </r>
  <r>
    <s v="Addicted "/>
    <x v="2"/>
  </r>
  <r>
    <s v="Eve'S Bayou "/>
    <x v="2"/>
  </r>
  <r>
    <s v="Still Alice "/>
    <x v="2"/>
  </r>
  <r>
    <s v="Friday The 13Th Part Viii: Jason Takes Manhattan "/>
    <x v="1"/>
  </r>
  <r>
    <s v="My Big Fat Greek Wedding "/>
    <x v="4"/>
  </r>
  <r>
    <s v="Spring Breakers "/>
    <x v="6"/>
  </r>
  <r>
    <s v="Halloween: The Curse Of Michael Myers "/>
    <x v="11"/>
  </r>
  <r>
    <s v="Y Tu Mamã¡ Tambiã©N "/>
    <x v="1"/>
  </r>
  <r>
    <s v="Shaun Of The Dead "/>
    <x v="4"/>
  </r>
  <r>
    <s v="The Haunting Of Molly Hartley "/>
    <x v="2"/>
  </r>
  <r>
    <s v="Lone Star "/>
    <x v="2"/>
  </r>
  <r>
    <s v="Halloween 4: The Return Of Michael Myers "/>
    <x v="11"/>
  </r>
  <r>
    <s v="April Fool'S Day "/>
    <x v="11"/>
  </r>
  <r>
    <s v="Diner "/>
    <x v="4"/>
  </r>
  <r>
    <s v="Lone Wolf Mcquade "/>
    <x v="0"/>
  </r>
  <r>
    <s v="Apollo 18 "/>
    <x v="11"/>
  </r>
  <r>
    <s v="Sunshine Cleaning "/>
    <x v="4"/>
  </r>
  <r>
    <s v="No Escape "/>
    <x v="0"/>
  </r>
  <r>
    <s v="Fifty Shades Of Black "/>
    <x v="4"/>
  </r>
  <r>
    <s v="Not Easily Broken "/>
    <x v="2"/>
  </r>
  <r>
    <s v="The Perfect Match "/>
    <x v="4"/>
  </r>
  <r>
    <s v="Digimon: The Movie "/>
    <x v="0"/>
  </r>
  <r>
    <s v="Saved! "/>
    <x v="4"/>
  </r>
  <r>
    <s v="The Barbarian Invasions "/>
    <x v="4"/>
  </r>
  <r>
    <s v="The Forsaken "/>
    <x v="11"/>
  </r>
  <r>
    <s v="Uhf "/>
    <x v="4"/>
  </r>
  <r>
    <s v="Slums Of Beverly Hills "/>
    <x v="4"/>
  </r>
  <r>
    <s v="Made "/>
    <x v="4"/>
  </r>
  <r>
    <s v="Moon "/>
    <x v="2"/>
  </r>
  <r>
    <s v="The Sweet Hereafter "/>
    <x v="2"/>
  </r>
  <r>
    <s v="Of Gods And Men "/>
    <x v="2"/>
  </r>
  <r>
    <s v="Bottle Shock "/>
    <x v="4"/>
  </r>
  <r>
    <s v="Heavenly Creatures "/>
    <x v="7"/>
  </r>
  <r>
    <s v="90 Minutes In Heaven "/>
    <x v="2"/>
  </r>
  <r>
    <s v="Everything Must Go "/>
    <x v="4"/>
  </r>
  <r>
    <s v="Zero Effect "/>
    <x v="4"/>
  </r>
  <r>
    <s v="The Machinist "/>
    <x v="2"/>
  </r>
  <r>
    <s v="Light Sleeper "/>
    <x v="6"/>
  </r>
  <r>
    <s v="Kill The Messenger "/>
    <x v="7"/>
  </r>
  <r>
    <s v="Rabbit Hole "/>
    <x v="2"/>
  </r>
  <r>
    <s v="Party Monster "/>
    <x v="7"/>
  </r>
  <r>
    <s v="Green Room "/>
    <x v="6"/>
  </r>
  <r>
    <s v="Atlas Shrugged: Who Is John Galt? "/>
    <x v="2"/>
  </r>
  <r>
    <s v="Bottle Rocket "/>
    <x v="4"/>
  </r>
  <r>
    <s v="Albino Alligator "/>
    <x v="6"/>
  </r>
  <r>
    <s v="Lovely, Still "/>
    <x v="2"/>
  </r>
  <r>
    <s v="Desert Blue "/>
    <x v="2"/>
  </r>
  <r>
    <s v="The Visit "/>
    <x v="11"/>
  </r>
  <r>
    <s v="Redacted "/>
    <x v="6"/>
  </r>
  <r>
    <s v="Fascination "/>
    <x v="5"/>
  </r>
  <r>
    <s v="Rudderless "/>
    <x v="4"/>
  </r>
  <r>
    <s v="I Served The King Of England "/>
    <x v="4"/>
  </r>
  <r>
    <s v="Sling Blade "/>
    <x v="2"/>
  </r>
  <r>
    <s v="Hostel "/>
    <x v="11"/>
  </r>
  <r>
    <s v="Tristram Shandy: A Cock And Bull Story "/>
    <x v="4"/>
  </r>
  <r>
    <s v="Take Shelter "/>
    <x v="2"/>
  </r>
  <r>
    <s v="Lady In White "/>
    <x v="8"/>
  </r>
  <r>
    <s v="The Texas Chainsaw Massacre 2 "/>
    <x v="4"/>
  </r>
  <r>
    <s v="Only God Forgives "/>
    <x v="6"/>
  </r>
  <r>
    <s v="The Names Of Love "/>
    <x v="4"/>
  </r>
  <r>
    <s v="Savage Grace "/>
    <x v="2"/>
  </r>
  <r>
    <s v="Police Academy "/>
    <x v="4"/>
  </r>
  <r>
    <s v="Four Weddings And A Funeral "/>
    <x v="4"/>
  </r>
  <r>
    <s v="25Th Hour "/>
    <x v="2"/>
  </r>
  <r>
    <s v="Bound "/>
    <x v="6"/>
  </r>
  <r>
    <s v="Requiem For A Dream "/>
    <x v="2"/>
  </r>
  <r>
    <s v="Tango "/>
    <x v="2"/>
  </r>
  <r>
    <s v="Moms' Night Out "/>
    <x v="4"/>
  </r>
  <r>
    <s v="Donnie Darko "/>
    <x v="2"/>
  </r>
  <r>
    <s v="Character "/>
    <x v="6"/>
  </r>
  <r>
    <s v="Spun "/>
    <x v="4"/>
  </r>
  <r>
    <s v="Lady Vengeance "/>
    <x v="6"/>
  </r>
  <r>
    <s v="Mean Machine "/>
    <x v="4"/>
  </r>
  <r>
    <s v="Exiled "/>
    <x v="0"/>
  </r>
  <r>
    <s v="After.Life "/>
    <x v="2"/>
  </r>
  <r>
    <s v="One Flew Over The Cuckoo'S Nest "/>
    <x v="2"/>
  </r>
  <r>
    <s v="Falcon Rising "/>
    <x v="0"/>
  </r>
  <r>
    <s v="The Sweeney "/>
    <x v="0"/>
  </r>
  <r>
    <s v="Whale Rider "/>
    <x v="2"/>
  </r>
  <r>
    <s v="Pan "/>
    <x v="1"/>
  </r>
  <r>
    <s v="Night Watch "/>
    <x v="8"/>
  </r>
  <r>
    <s v="The Crying Game "/>
    <x v="6"/>
  </r>
  <r>
    <s v="Porky'S "/>
    <x v="4"/>
  </r>
  <r>
    <s v="Survival Of The Dead "/>
    <x v="11"/>
  </r>
  <r>
    <s v="Lost In Translation "/>
    <x v="2"/>
  </r>
  <r>
    <s v="Annie Hall "/>
    <x v="4"/>
  </r>
  <r>
    <s v="The Greatest Show On Earth "/>
    <x v="2"/>
  </r>
  <r>
    <s v="Exodus: Gods And Kings "/>
    <x v="0"/>
  </r>
  <r>
    <s v="Monster'S Ball "/>
    <x v="2"/>
  </r>
  <r>
    <s v="Maggie "/>
    <x v="2"/>
  </r>
  <r>
    <s v="Leaving Las Vegas "/>
    <x v="2"/>
  </r>
  <r>
    <s v="The Boy Next Door "/>
    <x v="5"/>
  </r>
  <r>
    <s v="The Kids Are All Right "/>
    <x v="4"/>
  </r>
  <r>
    <s v="They Live "/>
    <x v="11"/>
  </r>
  <r>
    <s v="The Last Exorcism Part Ii "/>
    <x v="2"/>
  </r>
  <r>
    <s v="Boyhood "/>
    <x v="2"/>
  </r>
  <r>
    <s v="Scoop "/>
    <x v="4"/>
  </r>
  <r>
    <s v="Planet Of The Apes "/>
    <x v="0"/>
  </r>
  <r>
    <s v="The Wash "/>
    <x v="4"/>
  </r>
  <r>
    <s v="3 Strikes "/>
    <x v="4"/>
  </r>
  <r>
    <s v="The Cooler "/>
    <x v="6"/>
  </r>
  <r>
    <s v="The Night Listener "/>
    <x v="6"/>
  </r>
  <r>
    <s v="My Soul To Take "/>
    <x v="11"/>
  </r>
  <r>
    <s v="The Orphanage "/>
    <x v="2"/>
  </r>
  <r>
    <s v="A Haunted House 2 "/>
    <x v="4"/>
  </r>
  <r>
    <s v="The Rules Of Attraction "/>
    <x v="4"/>
  </r>
  <r>
    <s v="Four Rooms "/>
    <x v="4"/>
  </r>
  <r>
    <s v="Secretary "/>
    <x v="4"/>
  </r>
  <r>
    <s v="The Real Cancun "/>
    <x v="9"/>
  </r>
  <r>
    <s v="Talk Radio "/>
    <x v="2"/>
  </r>
  <r>
    <s v="Waiting For Guffman "/>
    <x v="4"/>
  </r>
  <r>
    <s v="Love Stinks "/>
    <x v="4"/>
  </r>
  <r>
    <s v="You Kill Me "/>
    <x v="4"/>
  </r>
  <r>
    <s v="Thumbsucker "/>
    <x v="4"/>
  </r>
  <r>
    <s v="Mirrormask "/>
    <x v="1"/>
  </r>
  <r>
    <s v="Samsara "/>
    <x v="9"/>
  </r>
  <r>
    <s v="The Barbarians "/>
    <x v="1"/>
  </r>
  <r>
    <s v="Poolhall Junkies "/>
    <x v="2"/>
  </r>
  <r>
    <s v="The Loss Of Sexual Innocence "/>
    <x v="2"/>
  </r>
  <r>
    <s v="Joe "/>
    <x v="2"/>
  </r>
  <r>
    <s v="Shooting Fish "/>
    <x v="4"/>
  </r>
  <r>
    <s v="Prison "/>
    <x v="6"/>
  </r>
  <r>
    <s v="Psycho Beach Party "/>
    <x v="4"/>
  </r>
  <r>
    <s v="The Big Tease "/>
    <x v="4"/>
  </r>
  <r>
    <s v="Buen Dã­A, Ramã³N "/>
    <x v="2"/>
  </r>
  <r>
    <s v="Trust "/>
    <x v="6"/>
  </r>
  <r>
    <s v="An Everlasting Piece "/>
    <x v="4"/>
  </r>
  <r>
    <s v="Among Giants "/>
    <x v="4"/>
  </r>
  <r>
    <s v="Adore "/>
    <x v="2"/>
  </r>
  <r>
    <s v="Mondays In The Sun "/>
    <x v="4"/>
  </r>
  <r>
    <s v="Stake Land "/>
    <x v="2"/>
  </r>
  <r>
    <s v="The Last Time I Committed Suicide "/>
    <x v="7"/>
  </r>
  <r>
    <s v="Futuro Beach "/>
    <x v="2"/>
  </r>
  <r>
    <s v="Inescapable "/>
    <x v="2"/>
  </r>
  <r>
    <s v="Gone With The Wind "/>
    <x v="2"/>
  </r>
  <r>
    <s v="Desert Dancer "/>
    <x v="7"/>
  </r>
  <r>
    <s v="Major Dundee "/>
    <x v="1"/>
  </r>
  <r>
    <s v="Annie Get Your Gun "/>
    <x v="7"/>
  </r>
  <r>
    <s v="Defendor "/>
    <x v="4"/>
  </r>
  <r>
    <s v="The Pirate "/>
    <x v="1"/>
  </r>
  <r>
    <s v="The Good Heart "/>
    <x v="2"/>
  </r>
  <r>
    <s v="The History Boys "/>
    <x v="4"/>
  </r>
  <r>
    <s v="Unknown "/>
    <x v="0"/>
  </r>
  <r>
    <s v="The Full Monty "/>
    <x v="4"/>
  </r>
  <r>
    <s v="Airplane! "/>
    <x v="4"/>
  </r>
  <r>
    <s v="Friday "/>
    <x v="4"/>
  </r>
  <r>
    <s v="Menace Ii Society "/>
    <x v="6"/>
  </r>
  <r>
    <s v="Creepshow 2 "/>
    <x v="4"/>
  </r>
  <r>
    <s v="The Witch "/>
    <x v="11"/>
  </r>
  <r>
    <s v="I Got The Hook Up "/>
    <x v="4"/>
  </r>
  <r>
    <s v="She'S The One "/>
    <x v="4"/>
  </r>
  <r>
    <s v="Gods And Monsters "/>
    <x v="7"/>
  </r>
  <r>
    <s v="The Secret In Their Eyes "/>
    <x v="2"/>
  </r>
  <r>
    <s v="Evil Dead Ii "/>
    <x v="4"/>
  </r>
  <r>
    <s v="Pootie Tang "/>
    <x v="0"/>
  </r>
  <r>
    <s v="La Otra Conquista "/>
    <x v="2"/>
  </r>
  <r>
    <s v="Trollhunter "/>
    <x v="4"/>
  </r>
  <r>
    <s v="Ira &amp; Abby "/>
    <x v="4"/>
  </r>
  <r>
    <s v="The Watch "/>
    <x v="0"/>
  </r>
  <r>
    <s v="Winter Passing "/>
    <x v="4"/>
  </r>
  <r>
    <s v="D.E.B.S. "/>
    <x v="0"/>
  </r>
  <r>
    <s v="The Masked Saint "/>
    <x v="0"/>
  </r>
  <r>
    <s v="March Of The Penguins "/>
    <x v="9"/>
  </r>
  <r>
    <s v="Margin Call "/>
    <x v="7"/>
  </r>
  <r>
    <s v="Choke "/>
    <x v="4"/>
  </r>
  <r>
    <s v="Whiplash "/>
    <x v="2"/>
  </r>
  <r>
    <s v="City Of God "/>
    <x v="6"/>
  </r>
  <r>
    <s v="Human Traffic "/>
    <x v="4"/>
  </r>
  <r>
    <s v="The Hunt "/>
    <x v="2"/>
  </r>
  <r>
    <s v="Bella "/>
    <x v="2"/>
  </r>
  <r>
    <s v="Dreaming Of Joseph Lees "/>
    <x v="2"/>
  </r>
  <r>
    <s v="Maria Full Of Grace "/>
    <x v="6"/>
  </r>
  <r>
    <s v="Beginners "/>
    <x v="4"/>
  </r>
  <r>
    <s v="Animal House "/>
    <x v="4"/>
  </r>
  <r>
    <s v="Goldfinger "/>
    <x v="0"/>
  </r>
  <r>
    <s v="Trainspotting "/>
    <x v="2"/>
  </r>
  <r>
    <s v="The Original Kings Of Comedy "/>
    <x v="4"/>
  </r>
  <r>
    <s v="Paranormal Activity 2 "/>
    <x v="11"/>
  </r>
  <r>
    <s v="Waking Ned Devine "/>
    <x v="4"/>
  </r>
  <r>
    <s v="Bowling For Columbine "/>
    <x v="6"/>
  </r>
  <r>
    <s v="A Nightmare On Elm Street 2: Freddy'S Revenge "/>
    <x v="8"/>
  </r>
  <r>
    <s v="A Room With A View "/>
    <x v="2"/>
  </r>
  <r>
    <s v="The Purge "/>
    <x v="11"/>
  </r>
  <r>
    <s v="Sinister "/>
    <x v="11"/>
  </r>
  <r>
    <s v="Martin Lawrence Live: Runteldat "/>
    <x v="7"/>
  </r>
  <r>
    <s v="Air Bud "/>
    <x v="4"/>
  </r>
  <r>
    <s v="Jason Lives: Friday The 13Th Part Vi "/>
    <x v="11"/>
  </r>
  <r>
    <s v="The Bridge On The River Kwai "/>
    <x v="1"/>
  </r>
  <r>
    <s v="Spaced Invaders "/>
    <x v="1"/>
  </r>
  <r>
    <s v="Jason Goes To Hell: The Final Friday "/>
    <x v="8"/>
  </r>
  <r>
    <s v="Dave Chappelle'S Block Party "/>
    <x v="4"/>
  </r>
  <r>
    <s v="Next Day Air "/>
    <x v="0"/>
  </r>
  <r>
    <s v="Phat Girlz "/>
    <x v="4"/>
  </r>
  <r>
    <s v="Before Midnight "/>
    <x v="2"/>
  </r>
  <r>
    <s v="Teen Wolf Too "/>
    <x v="4"/>
  </r>
  <r>
    <s v="Phantasm Ii "/>
    <x v="0"/>
  </r>
  <r>
    <s v="Real Women Have Curves "/>
    <x v="4"/>
  </r>
  <r>
    <s v="East Is East "/>
    <x v="4"/>
  </r>
  <r>
    <s v="Whipped "/>
    <x v="4"/>
  </r>
  <r>
    <s v="Kama Sutra: A Tale Of Love "/>
    <x v="6"/>
  </r>
  <r>
    <s v="Warlock: The Armageddon "/>
    <x v="8"/>
  </r>
  <r>
    <s v="8 Heads In A Duffel Bag "/>
    <x v="4"/>
  </r>
  <r>
    <s v="Thirteen Conversations About One Thing "/>
    <x v="2"/>
  </r>
  <r>
    <s v="Jawbreaker "/>
    <x v="4"/>
  </r>
  <r>
    <s v="Basquiat "/>
    <x v="7"/>
  </r>
  <r>
    <s v="Tsotsi "/>
    <x v="6"/>
  </r>
  <r>
    <s v="Dysfunktional Family "/>
    <x v="4"/>
  </r>
  <r>
    <s v="Tusk "/>
    <x v="4"/>
  </r>
  <r>
    <s v="Oldboy "/>
    <x v="2"/>
  </r>
  <r>
    <s v="Letters To God "/>
    <x v="2"/>
  </r>
  <r>
    <s v="Hobo With A Shotgun "/>
    <x v="0"/>
  </r>
  <r>
    <s v="Compadres "/>
    <x v="0"/>
  </r>
  <r>
    <s v="Bachelorette "/>
    <x v="4"/>
  </r>
  <r>
    <s v="Tim And Eric'S Billion Dollar Movie "/>
    <x v="4"/>
  </r>
  <r>
    <s v="The Gambler "/>
    <x v="6"/>
  </r>
  <r>
    <s v="Summer Storm "/>
    <x v="4"/>
  </r>
  <r>
    <s v="Fort Mccoy "/>
    <x v="2"/>
  </r>
  <r>
    <s v="Chain Letter "/>
    <x v="11"/>
  </r>
  <r>
    <s v="Just Looking "/>
    <x v="4"/>
  </r>
  <r>
    <s v="The Divide "/>
    <x v="2"/>
  </r>
  <r>
    <s v="Alice In Wonderland "/>
    <x v="1"/>
  </r>
  <r>
    <s v="Tanner Hall "/>
    <x v="2"/>
  </r>
  <r>
    <s v="Cinderella "/>
    <x v="2"/>
  </r>
  <r>
    <s v="Central Station "/>
    <x v="2"/>
  </r>
  <r>
    <s v="Boynton Beach Club "/>
    <x v="4"/>
  </r>
  <r>
    <s v="Freakonomics "/>
    <x v="9"/>
  </r>
  <r>
    <s v="High Tension "/>
    <x v="11"/>
  </r>
  <r>
    <s v="Hustle &amp; Flow "/>
    <x v="6"/>
  </r>
  <r>
    <s v="Some Like It Hot "/>
    <x v="4"/>
  </r>
  <r>
    <s v="Friday The 13Th Part Vii: The New Blood "/>
    <x v="11"/>
  </r>
  <r>
    <s v="The Wizard Of Oz "/>
    <x v="1"/>
  </r>
  <r>
    <s v="Young Frankenstein "/>
    <x v="4"/>
  </r>
  <r>
    <s v="Diary Of The Dead "/>
    <x v="11"/>
  </r>
  <r>
    <s v="Ulee'S Gold "/>
    <x v="2"/>
  </r>
  <r>
    <s v="Blazing Saddles "/>
    <x v="4"/>
  </r>
  <r>
    <s v="Friday The 13Th: The Final Chapter "/>
    <x v="11"/>
  </r>
  <r>
    <s v="Maurice "/>
    <x v="2"/>
  </r>
  <r>
    <s v="Beer League "/>
    <x v="4"/>
  </r>
  <r>
    <s v="The Astronaut'S Wife "/>
    <x v="2"/>
  </r>
  <r>
    <s v="Timecrimes "/>
    <x v="11"/>
  </r>
  <r>
    <s v="A Haunted House "/>
    <x v="4"/>
  </r>
  <r>
    <s v="2016: Obama'S America "/>
    <x v="9"/>
  </r>
  <r>
    <s v="Halloween Ii "/>
    <x v="11"/>
  </r>
  <r>
    <s v="That Thing You Do! "/>
    <x v="4"/>
  </r>
  <r>
    <s v="Halloween Iii: Season Of The Witch "/>
    <x v="11"/>
  </r>
  <r>
    <s v="Kevin Hart: Let Me Explain "/>
    <x v="4"/>
  </r>
  <r>
    <s v="My Own Private Idaho "/>
    <x v="2"/>
  </r>
  <r>
    <s v="Garden State "/>
    <x v="4"/>
  </r>
  <r>
    <s v="Before Sunrise "/>
    <x v="2"/>
  </r>
  <r>
    <s v="Jesus' Son "/>
    <x v="2"/>
  </r>
  <r>
    <s v="Robot &amp; Frank "/>
    <x v="4"/>
  </r>
  <r>
    <s v="My Life Without Me "/>
    <x v="2"/>
  </r>
  <r>
    <s v="The Spectacular Now "/>
    <x v="4"/>
  </r>
  <r>
    <s v="Religulous "/>
    <x v="4"/>
  </r>
  <r>
    <s v="Fuel "/>
    <x v="9"/>
  </r>
  <r>
    <s v="Dodgeball: A True Underdog Story "/>
    <x v="4"/>
  </r>
  <r>
    <s v="Eye Of The Dolphin "/>
    <x v="4"/>
  </r>
  <r>
    <s v="8: The Mormon Proposition "/>
    <x v="9"/>
  </r>
  <r>
    <s v="The Other End Of The Line "/>
    <x v="4"/>
  </r>
  <r>
    <s v="Anatomy "/>
    <x v="11"/>
  </r>
  <r>
    <s v="Sleep Dealer "/>
    <x v="2"/>
  </r>
  <r>
    <s v="Super "/>
    <x v="4"/>
  </r>
  <r>
    <s v="Get On The Bus "/>
    <x v="2"/>
  </r>
  <r>
    <s v="Thr3E "/>
    <x v="2"/>
  </r>
  <r>
    <s v="This Is England "/>
    <x v="6"/>
  </r>
  <r>
    <s v="Go For It! "/>
    <x v="2"/>
  </r>
  <r>
    <s v="Friday The 13Th Part Iii "/>
    <x v="11"/>
  </r>
  <r>
    <s v="Friday The 13Th: A New Beginning "/>
    <x v="11"/>
  </r>
  <r>
    <s v="The Last Sin Eater "/>
    <x v="2"/>
  </r>
  <r>
    <s v="Do You Believe? "/>
    <x v="2"/>
  </r>
  <r>
    <s v="Jack Brooks: Monster Slayer "/>
    <x v="0"/>
  </r>
  <r>
    <s v="The Best Years Of Our Lives "/>
    <x v="2"/>
  </r>
  <r>
    <s v="Elling "/>
    <x v="4"/>
  </r>
  <r>
    <s v="Mi America "/>
    <x v="6"/>
  </r>
  <r>
    <s v="Sharkskin "/>
    <x v="4"/>
  </r>
  <r>
    <s v="The Timber "/>
    <x v="1"/>
  </r>
  <r>
    <s v="From Russia With Love "/>
    <x v="0"/>
  </r>
  <r>
    <s v="The Toxic Avenger Part Ii "/>
    <x v="0"/>
  </r>
  <r>
    <s v="It Follows "/>
    <x v="11"/>
  </r>
  <r>
    <s v="Mad Max 2: The Road Warrior "/>
    <x v="0"/>
  </r>
  <r>
    <s v="The Legend Of Drunken Master "/>
    <x v="0"/>
  </r>
  <r>
    <s v="Boys Don'T Cry "/>
    <x v="7"/>
  </r>
  <r>
    <s v="Silent House "/>
    <x v="2"/>
  </r>
  <r>
    <s v="The Lives Of Others "/>
    <x v="2"/>
  </r>
  <r>
    <s v="Courageous "/>
    <x v="2"/>
  </r>
  <r>
    <s v="The Triplets Of Belleville "/>
    <x v="3"/>
  </r>
  <r>
    <s v="Smoke Signals "/>
    <x v="4"/>
  </r>
  <r>
    <s v="Before Sunset "/>
    <x v="2"/>
  </r>
  <r>
    <s v="Amores Perros "/>
    <x v="2"/>
  </r>
  <r>
    <s v="Thirteen "/>
    <x v="2"/>
  </r>
  <r>
    <s v="Winter'S Bone "/>
    <x v="2"/>
  </r>
  <r>
    <s v="Me And You And Everyone We Know "/>
    <x v="4"/>
  </r>
  <r>
    <s v="We Are Your Friends "/>
    <x v="2"/>
  </r>
  <r>
    <s v="Harsh Times "/>
    <x v="0"/>
  </r>
  <r>
    <s v="Captive "/>
    <x v="6"/>
  </r>
  <r>
    <s v="Full Frontal "/>
    <x v="4"/>
  </r>
  <r>
    <s v="Witchboard "/>
    <x v="11"/>
  </r>
  <r>
    <s v="Hamlet "/>
    <x v="2"/>
  </r>
  <r>
    <s v="Shortbus "/>
    <x v="4"/>
  </r>
  <r>
    <s v="Waltz With Bashir "/>
    <x v="3"/>
  </r>
  <r>
    <s v="The Book Of Mormon Movie, Volume 1: The Journey "/>
    <x v="1"/>
  </r>
  <r>
    <s v="The Diary Of A Teenage Girl "/>
    <x v="2"/>
  </r>
  <r>
    <s v="In The Shadow Of The Moon "/>
    <x v="9"/>
  </r>
  <r>
    <s v="Inside Deep Throat "/>
    <x v="7"/>
  </r>
  <r>
    <s v="The Virginity Hit "/>
    <x v="4"/>
  </r>
  <r>
    <s v="House Of D "/>
    <x v="4"/>
  </r>
  <r>
    <s v="Six-String Samurai "/>
    <x v="0"/>
  </r>
  <r>
    <s v="Saint John Of Las Vegas "/>
    <x v="4"/>
  </r>
  <r>
    <s v="Stonewall "/>
    <x v="2"/>
  </r>
  <r>
    <s v="The Lost Medallion: The Adventures Of Billy Stone "/>
    <x v="1"/>
  </r>
  <r>
    <s v="The Last Five Years "/>
    <x v="4"/>
  </r>
  <r>
    <s v="London "/>
    <x v="2"/>
  </r>
  <r>
    <s v="Sherrybaby "/>
    <x v="2"/>
  </r>
  <r>
    <s v="Stealing Harvard "/>
    <x v="4"/>
  </r>
  <r>
    <s v="Gangster'S Paradise: Jerusalema "/>
    <x v="0"/>
  </r>
  <r>
    <s v="Nine Dead "/>
    <x v="6"/>
  </r>
  <r>
    <s v="Bananas "/>
    <x v="4"/>
  </r>
  <r>
    <s v="The Lady From Shanghai "/>
    <x v="6"/>
  </r>
  <r>
    <s v="The Ghastly Love Of Johnny X "/>
    <x v="4"/>
  </r>
  <r>
    <s v="The Legend Of Hell'S Gate: An American Conspiracy "/>
    <x v="0"/>
  </r>
  <r>
    <s v="The Walking Deceased "/>
    <x v="4"/>
  </r>
  <r>
    <s v="Shark Lake "/>
    <x v="16"/>
  </r>
  <r>
    <s v="River'S Edge "/>
    <x v="6"/>
  </r>
  <r>
    <s v="Northfork "/>
    <x v="2"/>
  </r>
  <r>
    <s v="Buried "/>
    <x v="2"/>
  </r>
  <r>
    <s v="One To Another "/>
    <x v="2"/>
  </r>
  <r>
    <s v="Carrie "/>
    <x v="2"/>
  </r>
  <r>
    <s v="A Nightmare On Elm Street "/>
    <x v="11"/>
  </r>
  <r>
    <s v="Man On Wire "/>
    <x v="7"/>
  </r>
  <r>
    <s v="Brotherly Love "/>
    <x v="2"/>
  </r>
  <r>
    <s v="The Last Exorcism "/>
    <x v="2"/>
  </r>
  <r>
    <s v="El Crimen Del Padre Amaro "/>
    <x v="2"/>
  </r>
  <r>
    <s v="Beasts Of The Southern Wild "/>
    <x v="2"/>
  </r>
  <r>
    <s v="Songcatcher "/>
    <x v="2"/>
  </r>
  <r>
    <s v="The Greatest Movie Ever Sold "/>
    <x v="4"/>
  </r>
  <r>
    <s v="Sublime "/>
    <x v="11"/>
  </r>
  <r>
    <s v="Independence Daysaster "/>
    <x v="0"/>
  </r>
  <r>
    <s v="Dysfunctional Friends "/>
    <x v="4"/>
  </r>
  <r>
    <s v="Run Lola Run "/>
    <x v="6"/>
  </r>
  <r>
    <s v="May "/>
    <x v="2"/>
  </r>
  <r>
    <s v="In The Bedroom "/>
    <x v="6"/>
  </r>
  <r>
    <s v="I Spit On Your Grave "/>
    <x v="11"/>
  </r>
  <r>
    <s v="Happy, Texas "/>
    <x v="4"/>
  </r>
  <r>
    <s v="My Summer Of Love "/>
    <x v="2"/>
  </r>
  <r>
    <s v="The Lunchbox "/>
    <x v="2"/>
  </r>
  <r>
    <s v="Yes "/>
    <x v="2"/>
  </r>
  <r>
    <s v="Foolish "/>
    <x v="4"/>
  </r>
  <r>
    <s v="Caramel "/>
    <x v="4"/>
  </r>
  <r>
    <s v="The Bubble "/>
    <x v="4"/>
  </r>
  <r>
    <s v="Mississippi Mermaid "/>
    <x v="6"/>
  </r>
  <r>
    <s v="I Love Your Work "/>
    <x v="2"/>
  </r>
  <r>
    <s v="Dawn Of The Dead "/>
    <x v="0"/>
  </r>
  <r>
    <s v="Waitress "/>
    <x v="4"/>
  </r>
  <r>
    <s v="Bloodsport "/>
    <x v="0"/>
  </r>
  <r>
    <s v="The Squid And The Whale "/>
    <x v="4"/>
  </r>
  <r>
    <s v="Kissing Jessica Stein "/>
    <x v="4"/>
  </r>
  <r>
    <s v="Exotica "/>
    <x v="2"/>
  </r>
  <r>
    <s v="Buffalo '66 "/>
    <x v="4"/>
  </r>
  <r>
    <s v="Insidious "/>
    <x v="8"/>
  </r>
  <r>
    <s v="Nine Queens "/>
    <x v="6"/>
  </r>
  <r>
    <s v="The Ballad Of Jack And Rose "/>
    <x v="2"/>
  </r>
  <r>
    <s v="The To Do List "/>
    <x v="4"/>
  </r>
  <r>
    <s v="Killing Zoe "/>
    <x v="6"/>
  </r>
  <r>
    <s v="The Believer "/>
    <x v="2"/>
  </r>
  <r>
    <s v="Session 9 "/>
    <x v="11"/>
  </r>
  <r>
    <s v="I Want Someone To Eat Cheese With "/>
    <x v="4"/>
  </r>
  <r>
    <s v="Modern Times "/>
    <x v="4"/>
  </r>
  <r>
    <s v="Stolen Summer "/>
    <x v="2"/>
  </r>
  <r>
    <s v="My Name Is Bruce "/>
    <x v="4"/>
  </r>
  <r>
    <s v="The Salon "/>
    <x v="4"/>
  </r>
  <r>
    <s v="Amigo "/>
    <x v="2"/>
  </r>
  <r>
    <s v="Pontypool "/>
    <x v="8"/>
  </r>
  <r>
    <s v="Trucker "/>
    <x v="2"/>
  </r>
  <r>
    <s v="The Lords Of Salem "/>
    <x v="2"/>
  </r>
  <r>
    <s v="Once Upon A Time In Queens "/>
    <x v="4"/>
  </r>
  <r>
    <s v="Closer To The Moon "/>
    <x v="4"/>
  </r>
  <r>
    <s v="Checkmate "/>
    <x v="0"/>
  </r>
  <r>
    <s v="Jack Reacher "/>
    <x v="0"/>
  </r>
  <r>
    <s v="Snow White And The Seven Dwarfs "/>
    <x v="3"/>
  </r>
  <r>
    <s v="The Holy Girl "/>
    <x v="2"/>
  </r>
  <r>
    <s v="Incident At Loch Ness "/>
    <x v="1"/>
  </r>
  <r>
    <s v="Lock, Stock And Two Smoking Barrels "/>
    <x v="4"/>
  </r>
  <r>
    <s v="The Celebration "/>
    <x v="2"/>
  </r>
  <r>
    <s v="Trees Lounge "/>
    <x v="4"/>
  </r>
  <r>
    <s v="Journey From The Fall "/>
    <x v="2"/>
  </r>
  <r>
    <s v="The Basket "/>
    <x v="2"/>
  </r>
  <r>
    <s v="Eddie: The Sleepwalking Cannibal "/>
    <x v="4"/>
  </r>
  <r>
    <s v="Mercury Rising "/>
    <x v="0"/>
  </r>
  <r>
    <s v="The Hebrew Hammer "/>
    <x v="4"/>
  </r>
  <r>
    <s v="Friday The 13Th Part 2 "/>
    <x v="11"/>
  </r>
  <r>
    <s v="Filly Brown "/>
    <x v="2"/>
  </r>
  <r>
    <s v="Da Sweet Blood Of Jesus "/>
    <x v="4"/>
  </r>
  <r>
    <s v="Sex, Lies, And Videotape "/>
    <x v="2"/>
  </r>
  <r>
    <s v="Saw "/>
    <x v="11"/>
  </r>
  <r>
    <s v="Super Troopers "/>
    <x v="4"/>
  </r>
  <r>
    <s v="The Day The Earth Stood Still "/>
    <x v="2"/>
  </r>
  <r>
    <s v="Monsoon Wedding "/>
    <x v="4"/>
  </r>
  <r>
    <s v="You Can Count On Me "/>
    <x v="2"/>
  </r>
  <r>
    <s v="Lucky Number Slevin "/>
    <x v="6"/>
  </r>
  <r>
    <s v="But I'M A Cheerleader "/>
    <x v="4"/>
  </r>
  <r>
    <s v="Home Run "/>
    <x v="2"/>
  </r>
  <r>
    <s v="Reservoir Dogs "/>
    <x v="6"/>
  </r>
  <r>
    <s v="The Good, The Bad And The Ugly "/>
    <x v="14"/>
  </r>
  <r>
    <s v="The Second Mother "/>
    <x v="4"/>
  </r>
  <r>
    <s v="Blue Like Jazz "/>
    <x v="4"/>
  </r>
  <r>
    <s v="Down And Out With The Dolls "/>
    <x v="4"/>
  </r>
  <r>
    <s v="The Knife Of Don Juan "/>
    <x v="4"/>
  </r>
  <r>
    <s v="Airborne "/>
    <x v="1"/>
  </r>
  <r>
    <s v="Waiting... "/>
    <x v="4"/>
  </r>
  <r>
    <s v="From A Whisper To A Scream "/>
    <x v="0"/>
  </r>
  <r>
    <s v="Beyond The Black Rainbow "/>
    <x v="10"/>
  </r>
  <r>
    <s v="The Raid: Redemption "/>
    <x v="0"/>
  </r>
  <r>
    <s v="Silent Running "/>
    <x v="2"/>
  </r>
  <r>
    <s v="Rocky "/>
    <x v="2"/>
  </r>
  <r>
    <s v="The Fog "/>
    <x v="8"/>
  </r>
  <r>
    <s v="Unfriended "/>
    <x v="11"/>
  </r>
  <r>
    <s v="The Howling "/>
    <x v="11"/>
  </r>
  <r>
    <s v="Dr. No "/>
    <x v="0"/>
  </r>
  <r>
    <s v="Chernobyl Diaries "/>
    <x v="11"/>
  </r>
  <r>
    <s v="Hellraiser "/>
    <x v="8"/>
  </r>
  <r>
    <s v="God'S Not Dead 2 "/>
    <x v="2"/>
  </r>
  <r>
    <s v="Cry_Wolf "/>
    <x v="2"/>
  </r>
  <r>
    <s v="Godzilla 2000 "/>
    <x v="0"/>
  </r>
  <r>
    <s v="Blue Valentine "/>
    <x v="2"/>
  </r>
  <r>
    <s v="Transamerica "/>
    <x v="1"/>
  </r>
  <r>
    <s v="The Devil Inside "/>
    <x v="11"/>
  </r>
  <r>
    <s v="Beyond The Valley Of The Dolls "/>
    <x v="4"/>
  </r>
  <r>
    <s v="The Green Inferno "/>
    <x v="1"/>
  </r>
  <r>
    <s v="The Sessions "/>
    <x v="7"/>
  </r>
  <r>
    <s v="Next Stop Wonderland "/>
    <x v="4"/>
  </r>
  <r>
    <s v="Juno "/>
    <x v="4"/>
  </r>
  <r>
    <s v="Frozen River "/>
    <x v="6"/>
  </r>
  <r>
    <s v="20 Feet From Stardom "/>
    <x v="9"/>
  </r>
  <r>
    <s v="Two Girls And A Guy "/>
    <x v="4"/>
  </r>
  <r>
    <s v="Walking And Talking "/>
    <x v="4"/>
  </r>
  <r>
    <s v="The Full Monty "/>
    <x v="4"/>
  </r>
  <r>
    <s v="Who Killed The Electric Car? "/>
    <x v="9"/>
  </r>
  <r>
    <s v="The Broken Hearts Club: A Romantic Comedy "/>
    <x v="4"/>
  </r>
  <r>
    <s v="Goosebumps "/>
    <x v="1"/>
  </r>
  <r>
    <s v="Slam "/>
    <x v="2"/>
  </r>
  <r>
    <s v="Brigham City "/>
    <x v="6"/>
  </r>
  <r>
    <s v="Orgazmo "/>
    <x v="4"/>
  </r>
  <r>
    <s v="All The Real Girls "/>
    <x v="2"/>
  </r>
  <r>
    <s v="Dream With The Fishes "/>
    <x v="4"/>
  </r>
  <r>
    <s v="Blue Car "/>
    <x v="2"/>
  </r>
  <r>
    <s v="Luminarias "/>
    <x v="4"/>
  </r>
  <r>
    <s v="Wristcutters: A Love Story "/>
    <x v="4"/>
  </r>
  <r>
    <s v="The Battle Of Shaker Heights "/>
    <x v="4"/>
  </r>
  <r>
    <s v="The Lovely Bones "/>
    <x v="2"/>
  </r>
  <r>
    <s v="The Act Of Killing "/>
    <x v="7"/>
  </r>
  <r>
    <s v="Taxi To The Dark Side "/>
    <x v="6"/>
  </r>
  <r>
    <s v="Once In A Lifetime: The Extraordinary Story Of The New York Cosmos "/>
    <x v="9"/>
  </r>
  <r>
    <s v="Antarctica: A Year On Ice "/>
    <x v="1"/>
  </r>
  <r>
    <s v="A Lego Brickumentary "/>
    <x v="9"/>
  </r>
  <r>
    <s v="Hardflip "/>
    <x v="0"/>
  </r>
  <r>
    <s v="The House Of The Devil "/>
    <x v="11"/>
  </r>
  <r>
    <s v="The Perfect Host "/>
    <x v="4"/>
  </r>
  <r>
    <s v="Safe Men "/>
    <x v="4"/>
  </r>
  <r>
    <s v="The Specials "/>
    <x v="0"/>
  </r>
  <r>
    <s v="Alone With Her "/>
    <x v="6"/>
  </r>
  <r>
    <s v="Creative Control "/>
    <x v="2"/>
  </r>
  <r>
    <s v="Special "/>
    <x v="4"/>
  </r>
  <r>
    <s v="In Her Line Of Fire "/>
    <x v="0"/>
  </r>
  <r>
    <s v="The Jimmy Show "/>
    <x v="4"/>
  </r>
  <r>
    <s v="Loving Annabelle "/>
    <x v="2"/>
  </r>
  <r>
    <s v="Jimmy And Judy "/>
    <x v="6"/>
  </r>
  <r>
    <s v="Frat Party "/>
    <x v="4"/>
  </r>
  <r>
    <s v="Proud "/>
    <x v="2"/>
  </r>
  <r>
    <s v="Zmd: Zombies Of Mass Destruction "/>
    <x v="4"/>
  </r>
  <r>
    <s v="Snow White: A Deadly Summer "/>
    <x v="11"/>
  </r>
  <r>
    <s v="Doc Holliday'S Revenge "/>
    <x v="14"/>
  </r>
  <r>
    <s v="Truth Or Die "/>
    <x v="11"/>
  </r>
  <r>
    <s v="Fear Clinic "/>
    <x v="11"/>
  </r>
  <r>
    <s v="Zombie Hunter "/>
    <x v="0"/>
  </r>
  <r>
    <s v="A Fine Step "/>
    <x v="2"/>
  </r>
  <r>
    <s v="Trance "/>
    <x v="6"/>
  </r>
  <r>
    <s v="Ask Me Anything "/>
    <x v="2"/>
  </r>
  <r>
    <s v="And Then Came Love "/>
    <x v="4"/>
  </r>
  <r>
    <s v="Food Chains "/>
    <x v="9"/>
  </r>
  <r>
    <s v="On The Waterfront "/>
    <x v="6"/>
  </r>
  <r>
    <s v="L!Fe Happens "/>
    <x v="4"/>
  </r>
  <r>
    <s v="4 Months, 3 Weeks And 2 Days "/>
    <x v="2"/>
  </r>
  <r>
    <s v="Hard Candy "/>
    <x v="6"/>
  </r>
  <r>
    <s v="The Quiet "/>
    <x v="2"/>
  </r>
  <r>
    <s v="Fruitvale Station "/>
    <x v="7"/>
  </r>
  <r>
    <s v="The Brass Teapot "/>
    <x v="4"/>
  </r>
  <r>
    <s v="The Hammer "/>
    <x v="4"/>
  </r>
  <r>
    <s v="Snitch "/>
    <x v="0"/>
  </r>
  <r>
    <s v="Latter Days "/>
    <x v="4"/>
  </r>
  <r>
    <s v="For A Good Time, Call... "/>
    <x v="4"/>
  </r>
  <r>
    <s v="Time Changer "/>
    <x v="2"/>
  </r>
  <r>
    <s v="A Separation "/>
    <x v="2"/>
  </r>
  <r>
    <s v="Welcome To The Dollhouse "/>
    <x v="4"/>
  </r>
  <r>
    <s v="Ruby In Paradise "/>
    <x v="2"/>
  </r>
  <r>
    <s v="Raising Victor Vargas "/>
    <x v="2"/>
  </r>
  <r>
    <s v="Deterrence "/>
    <x v="2"/>
  </r>
  <r>
    <s v="Not Cool "/>
    <x v="4"/>
  </r>
  <r>
    <s v="Dead Snow "/>
    <x v="4"/>
  </r>
  <r>
    <s v="Saints And Soldiers "/>
    <x v="0"/>
  </r>
  <r>
    <s v="American Graffiti "/>
    <x v="4"/>
  </r>
  <r>
    <s v="Aqua Teen Hunger Force Colon Movie Film For Theaters "/>
    <x v="0"/>
  </r>
  <r>
    <s v="Safety Not Guaranteed "/>
    <x v="4"/>
  </r>
  <r>
    <s v="Kill List "/>
    <x v="6"/>
  </r>
  <r>
    <s v="The Innkeepers "/>
    <x v="11"/>
  </r>
  <r>
    <s v="The Unborn "/>
    <x v="2"/>
  </r>
  <r>
    <s v="Interview With The Assassin "/>
    <x v="2"/>
  </r>
  <r>
    <s v="Donkey Punch "/>
    <x v="6"/>
  </r>
  <r>
    <s v="Hoop Dreams "/>
    <x v="9"/>
  </r>
  <r>
    <s v="L.I.E. "/>
    <x v="6"/>
  </r>
  <r>
    <s v="King Kong "/>
    <x v="0"/>
  </r>
  <r>
    <s v="House Of Wax "/>
    <x v="11"/>
  </r>
  <r>
    <s v="Half Nelson "/>
    <x v="2"/>
  </r>
  <r>
    <s v="Naturally Native "/>
    <x v="2"/>
  </r>
  <r>
    <s v="Hav Plenty "/>
    <x v="4"/>
  </r>
  <r>
    <s v="Top Hat "/>
    <x v="4"/>
  </r>
  <r>
    <s v="The Blair Witch Project "/>
    <x v="11"/>
  </r>
  <r>
    <s v="Woodstock "/>
    <x v="9"/>
  </r>
  <r>
    <s v="Mercy Streets "/>
    <x v="0"/>
  </r>
  <r>
    <s v="Broken Vessels "/>
    <x v="2"/>
  </r>
  <r>
    <s v="The Maid'S Room "/>
    <x v="16"/>
  </r>
  <r>
    <s v="A Hard Day'S Night "/>
    <x v="4"/>
  </r>
  <r>
    <s v="Fireproof "/>
    <x v="2"/>
  </r>
  <r>
    <s v="Benji "/>
    <x v="1"/>
  </r>
  <r>
    <s v="Open Water "/>
    <x v="1"/>
  </r>
  <r>
    <s v="Kingdom Of The Spiders "/>
    <x v="11"/>
  </r>
  <r>
    <s v="The Station Agent "/>
    <x v="4"/>
  </r>
  <r>
    <s v="To Save A Life "/>
    <x v="2"/>
  </r>
  <r>
    <s v="Beyond The Mat "/>
    <x v="7"/>
  </r>
  <r>
    <s v="The Singles Ward "/>
    <x v="4"/>
  </r>
  <r>
    <s v="Osama "/>
    <x v="2"/>
  </r>
  <r>
    <s v="Sholem Aleichem: Laughing In The Darkness "/>
    <x v="9"/>
  </r>
  <r>
    <s v="Groove "/>
    <x v="2"/>
  </r>
  <r>
    <s v="The R.M. "/>
    <x v="4"/>
  </r>
  <r>
    <s v="Twin Falls Idaho "/>
    <x v="2"/>
  </r>
  <r>
    <s v="Mean Creek "/>
    <x v="6"/>
  </r>
  <r>
    <s v="Hurricane Streets "/>
    <x v="6"/>
  </r>
  <r>
    <s v="Never Again "/>
    <x v="4"/>
  </r>
  <r>
    <s v="Civil Brand "/>
    <x v="6"/>
  </r>
  <r>
    <s v="Lonesome Jim "/>
    <x v="4"/>
  </r>
  <r>
    <s v="Seven Samurai "/>
    <x v="0"/>
  </r>
  <r>
    <s v="The Other Dream Team "/>
    <x v="9"/>
  </r>
  <r>
    <s v="Finishing The Game: The Search For A New Bruce Lee "/>
    <x v="4"/>
  </r>
  <r>
    <s v="Rubber "/>
    <x v="4"/>
  </r>
  <r>
    <s v="Home "/>
    <x v="1"/>
  </r>
  <r>
    <s v="Kiss The Bride "/>
    <x v="4"/>
  </r>
  <r>
    <s v="The Slaughter Rule "/>
    <x v="2"/>
  </r>
  <r>
    <s v="Monsters "/>
    <x v="2"/>
  </r>
  <r>
    <s v="The Living Wake "/>
    <x v="4"/>
  </r>
  <r>
    <s v="Detention Of The Dead "/>
    <x v="4"/>
  </r>
  <r>
    <s v="Girls Gone Dead "/>
    <x v="4"/>
  </r>
  <r>
    <s v="Subconscious "/>
    <x v="0"/>
  </r>
  <r>
    <s v="Crossroads "/>
    <x v="4"/>
  </r>
  <r>
    <s v="Rodeo Girl "/>
    <x v="13"/>
  </r>
  <r>
    <s v="Oz The Great And Powerful "/>
    <x v="1"/>
  </r>
  <r>
    <s v="Straight Out Of Brooklyn "/>
    <x v="6"/>
  </r>
  <r>
    <s v="Bloody Sunday "/>
    <x v="2"/>
  </r>
  <r>
    <s v="Conversations With Other Women "/>
    <x v="4"/>
  </r>
  <r>
    <s v="Poultrygeist: Night Of The Chicken Dead "/>
    <x v="4"/>
  </r>
  <r>
    <s v="42Nd Street "/>
    <x v="4"/>
  </r>
  <r>
    <s v="Metropolitan "/>
    <x v="4"/>
  </r>
  <r>
    <s v="Napoleon Dynamite "/>
    <x v="4"/>
  </r>
  <r>
    <s v="Blue Ruin "/>
    <x v="6"/>
  </r>
  <r>
    <s v="Paranormal Activity "/>
    <x v="11"/>
  </r>
  <r>
    <s v="Monty Python And The Holy Grail "/>
    <x v="1"/>
  </r>
  <r>
    <s v="Quinceaã±Era "/>
    <x v="2"/>
  </r>
  <r>
    <s v="Tarnation "/>
    <x v="7"/>
  </r>
  <r>
    <s v="I Want Your Money "/>
    <x v="9"/>
  </r>
  <r>
    <s v="The Beyond "/>
    <x v="11"/>
  </r>
  <r>
    <s v="What Happens In Vegas "/>
    <x v="4"/>
  </r>
  <r>
    <s v="Trekkies "/>
    <x v="9"/>
  </r>
  <r>
    <s v="The Broadway Melody "/>
    <x v="15"/>
  </r>
  <r>
    <s v="Maniac "/>
    <x v="11"/>
  </r>
  <r>
    <s v="Murderball "/>
    <x v="9"/>
  </r>
  <r>
    <s v="American Ninja 2: The Confrontation "/>
    <x v="0"/>
  </r>
  <r>
    <s v="Halloween "/>
    <x v="11"/>
  </r>
  <r>
    <s v="Tumbleweeds "/>
    <x v="4"/>
  </r>
  <r>
    <s v="The Prophecy "/>
    <x v="0"/>
  </r>
  <r>
    <s v="When The Cat'S Away "/>
    <x v="4"/>
  </r>
  <r>
    <s v="Pieces Of April "/>
    <x v="4"/>
  </r>
  <r>
    <s v="Old Joy "/>
    <x v="2"/>
  </r>
  <r>
    <s v="Wendy And Lucy "/>
    <x v="2"/>
  </r>
  <r>
    <s v="Nothing But A Man "/>
    <x v="2"/>
  </r>
  <r>
    <s v="First Love, Last Rites "/>
    <x v="2"/>
  </r>
  <r>
    <s v="Fighting Tommy Riley "/>
    <x v="2"/>
  </r>
  <r>
    <s v="Across The Universe "/>
    <x v="2"/>
  </r>
  <r>
    <s v="Locker 13 "/>
    <x v="16"/>
  </r>
  <r>
    <s v="Compliance "/>
    <x v="7"/>
  </r>
  <r>
    <s v="Chasing Amy "/>
    <x v="4"/>
  </r>
  <r>
    <s v="Lovely &amp; Amazing "/>
    <x v="4"/>
  </r>
  <r>
    <s v="Better Luck Tomorrow "/>
    <x v="6"/>
  </r>
  <r>
    <s v="The Incredibly True Adventure Of Two Girls In Love "/>
    <x v="4"/>
  </r>
  <r>
    <s v="Chuck &amp; Buck "/>
    <x v="4"/>
  </r>
  <r>
    <s v="American Desi "/>
    <x v="4"/>
  </r>
  <r>
    <s v="Cube "/>
    <x v="5"/>
  </r>
  <r>
    <s v="Love And Other Catastrophes "/>
    <x v="4"/>
  </r>
  <r>
    <s v="I Married A Strange Person! "/>
    <x v="3"/>
  </r>
  <r>
    <s v="November "/>
    <x v="2"/>
  </r>
  <r>
    <s v="Like Crazy "/>
    <x v="2"/>
  </r>
  <r>
    <s v="Sugar Town "/>
    <x v="4"/>
  </r>
  <r>
    <s v="The Canyons "/>
    <x v="2"/>
  </r>
  <r>
    <s v="The Christmas Bunny "/>
    <x v="2"/>
  </r>
  <r>
    <s v="Undivided "/>
    <x v="9"/>
  </r>
  <r>
    <s v="The Frozen "/>
    <x v="11"/>
  </r>
  <r>
    <s v="Horse Camp "/>
    <x v="13"/>
  </r>
  <r>
    <s v="Little Big Top "/>
    <x v="4"/>
  </r>
  <r>
    <s v="Along The Roadside "/>
    <x v="4"/>
  </r>
  <r>
    <s v="Burn "/>
    <x v="9"/>
  </r>
  <r>
    <s v="Urbania "/>
    <x v="2"/>
  </r>
  <r>
    <s v="The Beast From 20,000 Fathoms "/>
    <x v="1"/>
  </r>
  <r>
    <s v="Swingers "/>
    <x v="4"/>
  </r>
  <r>
    <s v="A Fistful Of Dollars "/>
    <x v="0"/>
  </r>
  <r>
    <s v="Short Cut To Nirvana: Kumbh Mela "/>
    <x v="9"/>
  </r>
  <r>
    <s v="The Grace Card "/>
    <x v="2"/>
  </r>
  <r>
    <s v="Middle Of Nowhere "/>
    <x v="2"/>
  </r>
  <r>
    <s v="Call + Response "/>
    <x v="9"/>
  </r>
  <r>
    <s v="Side Effects "/>
    <x v="6"/>
  </r>
  <r>
    <s v="Super Hybrid "/>
    <x v="11"/>
  </r>
  <r>
    <s v="The Trials Of Darryl Hunt "/>
    <x v="6"/>
  </r>
  <r>
    <s v="Archaeology Of A Woman "/>
    <x v="2"/>
  </r>
  <r>
    <s v="Children Of Heaven "/>
    <x v="2"/>
  </r>
  <r>
    <s v="Weekend "/>
    <x v="2"/>
  </r>
  <r>
    <s v="She'S Gotta Have It "/>
    <x v="4"/>
  </r>
  <r>
    <s v="Another Earth "/>
    <x v="2"/>
  </r>
  <r>
    <s v="Sweet Sweetback'S Baadasssss Song "/>
    <x v="6"/>
  </r>
  <r>
    <s v="Tadpole "/>
    <x v="4"/>
  </r>
  <r>
    <s v="Once "/>
    <x v="2"/>
  </r>
  <r>
    <s v="The Horse Boy "/>
    <x v="9"/>
  </r>
  <r>
    <s v="The Texas Chain Saw Massacre "/>
    <x v="11"/>
  </r>
  <r>
    <s v="Top Spin "/>
    <x v="9"/>
  </r>
  <r>
    <s v="Roger &amp; Me "/>
    <x v="9"/>
  </r>
  <r>
    <s v="Your Sister'S Sister "/>
    <x v="4"/>
  </r>
  <r>
    <s v="Night Of The Living Dead "/>
    <x v="2"/>
  </r>
  <r>
    <s v="The Birth Of A Nation "/>
    <x v="7"/>
  </r>
  <r>
    <s v="The Work And The Story "/>
    <x v="4"/>
  </r>
  <r>
    <s v="Facing The Giants "/>
    <x v="2"/>
  </r>
  <r>
    <s v="The Gallows "/>
    <x v="11"/>
  </r>
  <r>
    <s v="Hollywood Shuffle "/>
    <x v="4"/>
  </r>
  <r>
    <s v="The Lost Skeleton Of Cadavra "/>
    <x v="4"/>
  </r>
  <r>
    <s v="Cheap Thrills "/>
    <x v="4"/>
  </r>
  <r>
    <s v="The Past Is A Grotesque Animal "/>
    <x v="7"/>
  </r>
  <r>
    <s v="The Last House On The Left "/>
    <x v="6"/>
  </r>
  <r>
    <s v="Pi "/>
    <x v="2"/>
  </r>
  <r>
    <s v="20 Dates "/>
    <x v="7"/>
  </r>
  <r>
    <s v="Super Size Me "/>
    <x v="4"/>
  </r>
  <r>
    <s v="The Fp "/>
    <x v="4"/>
  </r>
  <r>
    <s v="Happy Christmas "/>
    <x v="4"/>
  </r>
  <r>
    <s v="Absentia "/>
    <x v="2"/>
  </r>
  <r>
    <s v="The Brothers Mcmullen "/>
    <x v="4"/>
  </r>
  <r>
    <s v="Tiny Furniture "/>
    <x v="4"/>
  </r>
  <r>
    <s v="The Call Of Cthulhu "/>
    <x v="8"/>
  </r>
  <r>
    <s v="The Signal "/>
    <x v="10"/>
  </r>
  <r>
    <s v="This Is Martin Bonner "/>
    <x v="2"/>
  </r>
  <r>
    <s v="George Washington "/>
    <x v="2"/>
  </r>
  <r>
    <s v="Smiling Fish &amp; Goat On Fire "/>
    <x v="4"/>
  </r>
  <r>
    <s v="The Legend Of God'S Gun "/>
    <x v="14"/>
  </r>
  <r>
    <s v="Clerks "/>
    <x v="4"/>
  </r>
  <r>
    <s v="In The Company Of Men "/>
    <x v="4"/>
  </r>
  <r>
    <s v="Sabotage "/>
    <x v="0"/>
  </r>
  <r>
    <s v="Slacker "/>
    <x v="4"/>
  </r>
  <r>
    <s v="The Puffy Chair "/>
    <x v="4"/>
  </r>
  <r>
    <s v="Pink Flamingos "/>
    <x v="4"/>
  </r>
  <r>
    <s v="Clean "/>
    <x v="2"/>
  </r>
  <r>
    <s v="The Circle "/>
    <x v="2"/>
  </r>
  <r>
    <s v="Primer "/>
    <x v="2"/>
  </r>
  <r>
    <s v="Cavite "/>
    <x v="16"/>
  </r>
  <r>
    <s v="El Mariachi "/>
    <x v="0"/>
  </r>
  <r>
    <s v="Newlyweds "/>
    <x v="4"/>
  </r>
  <r>
    <s v="A Plague So Pleasant "/>
    <x v="2"/>
  </r>
  <r>
    <s v="My Date With Drew 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86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7"/>
  </r>
  <r>
    <x v="9"/>
    <x v="8"/>
  </r>
  <r>
    <x v="1"/>
    <x v="9"/>
  </r>
  <r>
    <x v="10"/>
    <x v="10"/>
  </r>
  <r>
    <x v="11"/>
    <x v="11"/>
  </r>
  <r>
    <x v="12"/>
    <x v="12"/>
  </r>
  <r>
    <x v="13"/>
    <x v="13"/>
  </r>
  <r>
    <x v="12"/>
    <x v="4"/>
  </r>
  <r>
    <x v="14"/>
    <x v="14"/>
  </r>
  <r>
    <x v="15"/>
    <x v="10"/>
  </r>
  <r>
    <x v="10"/>
    <x v="2"/>
  </r>
  <r>
    <x v="3"/>
    <x v="7"/>
  </r>
  <r>
    <x v="8"/>
    <x v="15"/>
  </r>
  <r>
    <x v="5"/>
    <x v="10"/>
  </r>
  <r>
    <x v="16"/>
    <x v="0"/>
  </r>
  <r>
    <x v="17"/>
    <x v="9"/>
  </r>
  <r>
    <x v="18"/>
    <x v="13"/>
  </r>
  <r>
    <x v="19"/>
    <x v="16"/>
  </r>
  <r>
    <x v="20"/>
    <x v="17"/>
  </r>
  <r>
    <x v="21"/>
    <x v="18"/>
  </r>
  <r>
    <x v="22"/>
    <x v="15"/>
  </r>
  <r>
    <x v="13"/>
    <x v="6"/>
  </r>
  <r>
    <x v="23"/>
    <x v="11"/>
  </r>
  <r>
    <x v="24"/>
    <x v="13"/>
  </r>
  <r>
    <x v="25"/>
    <x v="12"/>
  </r>
  <r>
    <x v="26"/>
    <x v="2"/>
  </r>
  <r>
    <x v="26"/>
    <x v="11"/>
  </r>
  <r>
    <x v="12"/>
    <x v="19"/>
  </r>
  <r>
    <x v="27"/>
    <x v="20"/>
  </r>
  <r>
    <x v="28"/>
    <x v="21"/>
  </r>
  <r>
    <x v="29"/>
    <x v="10"/>
  </r>
  <r>
    <x v="30"/>
    <x v="2"/>
  </r>
  <r>
    <x v="10"/>
    <x v="22"/>
  </r>
  <r>
    <x v="31"/>
    <x v="23"/>
  </r>
  <r>
    <x v="32"/>
    <x v="24"/>
  </r>
  <r>
    <x v="33"/>
    <x v="4"/>
  </r>
  <r>
    <x v="34"/>
    <x v="13"/>
  </r>
  <r>
    <x v="31"/>
    <x v="15"/>
  </r>
  <r>
    <x v="35"/>
    <x v="25"/>
  </r>
  <r>
    <x v="4"/>
    <x v="6"/>
  </r>
  <r>
    <x v="36"/>
    <x v="22"/>
  </r>
  <r>
    <x v="13"/>
    <x v="11"/>
  </r>
  <r>
    <x v="37"/>
    <x v="4"/>
  </r>
  <r>
    <x v="21"/>
    <x v="15"/>
  </r>
  <r>
    <x v="38"/>
    <x v="22"/>
  </r>
  <r>
    <x v="39"/>
    <x v="5"/>
  </r>
  <r>
    <x v="40"/>
    <x v="13"/>
  </r>
  <r>
    <x v="39"/>
    <x v="7"/>
  </r>
  <r>
    <x v="41"/>
    <x v="26"/>
  </r>
  <r>
    <x v="42"/>
    <x v="5"/>
  </r>
  <r>
    <x v="43"/>
    <x v="27"/>
  </r>
  <r>
    <x v="44"/>
    <x v="2"/>
  </r>
  <r>
    <x v="45"/>
    <x v="28"/>
  </r>
  <r>
    <x v="46"/>
    <x v="4"/>
  </r>
  <r>
    <x v="12"/>
    <x v="8"/>
  </r>
  <r>
    <x v="47"/>
    <x v="11"/>
  </r>
  <r>
    <x v="48"/>
    <x v="29"/>
  </r>
  <r>
    <x v="44"/>
    <x v="24"/>
  </r>
  <r>
    <x v="49"/>
    <x v="12"/>
  </r>
  <r>
    <x v="50"/>
    <x v="0"/>
  </r>
  <r>
    <x v="50"/>
    <x v="7"/>
  </r>
  <r>
    <x v="10"/>
    <x v="30"/>
  </r>
  <r>
    <x v="51"/>
    <x v="31"/>
  </r>
  <r>
    <x v="31"/>
    <x v="8"/>
  </r>
  <r>
    <x v="44"/>
    <x v="28"/>
  </r>
  <r>
    <x v="17"/>
    <x v="0"/>
  </r>
  <r>
    <x v="52"/>
    <x v="9"/>
  </r>
  <r>
    <x v="33"/>
    <x v="27"/>
  </r>
  <r>
    <x v="53"/>
    <x v="24"/>
  </r>
  <r>
    <x v="10"/>
    <x v="6"/>
  </r>
  <r>
    <x v="22"/>
    <x v="15"/>
  </r>
  <r>
    <x v="4"/>
    <x v="9"/>
  </r>
  <r>
    <x v="54"/>
    <x v="15"/>
  </r>
  <r>
    <x v="28"/>
    <x v="32"/>
  </r>
  <r>
    <x v="55"/>
    <x v="22"/>
  </r>
  <r>
    <x v="15"/>
    <x v="6"/>
  </r>
  <r>
    <x v="40"/>
    <x v="21"/>
  </r>
  <r>
    <x v="28"/>
    <x v="12"/>
  </r>
  <r>
    <x v="56"/>
    <x v="0"/>
  </r>
  <r>
    <x v="57"/>
    <x v="6"/>
  </r>
  <r>
    <x v="6"/>
    <x v="4"/>
  </r>
  <r>
    <x v="58"/>
    <x v="33"/>
  </r>
  <r>
    <x v="41"/>
    <x v="17"/>
  </r>
  <r>
    <x v="59"/>
    <x v="21"/>
  </r>
  <r>
    <x v="60"/>
    <x v="14"/>
  </r>
  <r>
    <x v="1"/>
    <x v="34"/>
  </r>
  <r>
    <x v="2"/>
    <x v="35"/>
  </r>
  <r>
    <x v="61"/>
    <x v="0"/>
  </r>
  <r>
    <x v="10"/>
    <x v="10"/>
  </r>
  <r>
    <x v="62"/>
    <x v="6"/>
  </r>
  <r>
    <x v="4"/>
    <x v="6"/>
  </r>
  <r>
    <x v="63"/>
    <x v="4"/>
  </r>
  <r>
    <x v="59"/>
    <x v="9"/>
  </r>
  <r>
    <x v="41"/>
    <x v="23"/>
  </r>
  <r>
    <x v="17"/>
    <x v="21"/>
  </r>
  <r>
    <x v="40"/>
    <x v="9"/>
  </r>
  <r>
    <x v="31"/>
    <x v="11"/>
  </r>
  <r>
    <x v="50"/>
    <x v="4"/>
  </r>
  <r>
    <x v="17"/>
    <x v="22"/>
  </r>
  <r>
    <x v="64"/>
    <x v="9"/>
  </r>
  <r>
    <x v="47"/>
    <x v="1"/>
  </r>
  <r>
    <x v="65"/>
    <x v="33"/>
  </r>
  <r>
    <x v="66"/>
    <x v="7"/>
  </r>
  <r>
    <x v="67"/>
    <x v="32"/>
  </r>
  <r>
    <x v="56"/>
    <x v="21"/>
  </r>
  <r>
    <x v="26"/>
    <x v="13"/>
  </r>
  <r>
    <x v="68"/>
    <x v="10"/>
  </r>
  <r>
    <x v="69"/>
    <x v="25"/>
  </r>
  <r>
    <x v="55"/>
    <x v="24"/>
  </r>
  <r>
    <x v="70"/>
    <x v="10"/>
  </r>
  <r>
    <x v="71"/>
    <x v="18"/>
  </r>
  <r>
    <x v="72"/>
    <x v="10"/>
  </r>
  <r>
    <x v="73"/>
    <x v="10"/>
  </r>
  <r>
    <x v="56"/>
    <x v="32"/>
  </r>
  <r>
    <x v="66"/>
    <x v="13"/>
  </r>
  <r>
    <x v="51"/>
    <x v="1"/>
  </r>
  <r>
    <x v="58"/>
    <x v="14"/>
  </r>
  <r>
    <x v="74"/>
    <x v="10"/>
  </r>
  <r>
    <x v="68"/>
    <x v="15"/>
  </r>
  <r>
    <x v="44"/>
    <x v="8"/>
  </r>
  <r>
    <x v="75"/>
    <x v="36"/>
  </r>
  <r>
    <x v="76"/>
    <x v="27"/>
  </r>
  <r>
    <x v="17"/>
    <x v="5"/>
  </r>
  <r>
    <x v="21"/>
    <x v="37"/>
  </r>
  <r>
    <x v="72"/>
    <x v="27"/>
  </r>
  <r>
    <x v="46"/>
    <x v="4"/>
  </r>
  <r>
    <x v="42"/>
    <x v="5"/>
  </r>
  <r>
    <x v="77"/>
    <x v="11"/>
  </r>
  <r>
    <x v="32"/>
    <x v="38"/>
  </r>
  <r>
    <x v="22"/>
    <x v="8"/>
  </r>
  <r>
    <x v="21"/>
    <x v="21"/>
  </r>
  <r>
    <x v="75"/>
    <x v="28"/>
  </r>
  <r>
    <x v="78"/>
    <x v="10"/>
  </r>
  <r>
    <x v="69"/>
    <x v="27"/>
  </r>
  <r>
    <x v="79"/>
    <x v="8"/>
  </r>
  <r>
    <x v="80"/>
    <x v="13"/>
  </r>
  <r>
    <x v="40"/>
    <x v="8"/>
  </r>
  <r>
    <x v="81"/>
    <x v="9"/>
  </r>
  <r>
    <x v="37"/>
    <x v="33"/>
  </r>
  <r>
    <x v="8"/>
    <x v="4"/>
  </r>
  <r>
    <x v="75"/>
    <x v="9"/>
  </r>
  <r>
    <x v="68"/>
    <x v="22"/>
  </r>
  <r>
    <x v="53"/>
    <x v="13"/>
  </r>
  <r>
    <x v="81"/>
    <x v="37"/>
  </r>
  <r>
    <x v="54"/>
    <x v="11"/>
  </r>
  <r>
    <x v="77"/>
    <x v="9"/>
  </r>
  <r>
    <x v="38"/>
    <x v="16"/>
  </r>
  <r>
    <x v="12"/>
    <x v="9"/>
  </r>
  <r>
    <x v="45"/>
    <x v="25"/>
  </r>
  <r>
    <x v="60"/>
    <x v="11"/>
  </r>
  <r>
    <x v="56"/>
    <x v="0"/>
  </r>
  <r>
    <x v="50"/>
    <x v="33"/>
  </r>
  <r>
    <x v="60"/>
    <x v="39"/>
  </r>
  <r>
    <x v="82"/>
    <x v="16"/>
  </r>
  <r>
    <x v="45"/>
    <x v="4"/>
  </r>
  <r>
    <x v="66"/>
    <x v="20"/>
  </r>
  <r>
    <x v="39"/>
    <x v="27"/>
  </r>
  <r>
    <x v="22"/>
    <x v="19"/>
  </r>
  <r>
    <x v="10"/>
    <x v="21"/>
  </r>
  <r>
    <x v="22"/>
    <x v="8"/>
  </r>
  <r>
    <x v="55"/>
    <x v="21"/>
  </r>
  <r>
    <x v="66"/>
    <x v="37"/>
  </r>
  <r>
    <x v="68"/>
    <x v="33"/>
  </r>
  <r>
    <x v="6"/>
    <x v="18"/>
  </r>
  <r>
    <x v="23"/>
    <x v="2"/>
  </r>
  <r>
    <x v="83"/>
    <x v="2"/>
  </r>
  <r>
    <x v="5"/>
    <x v="14"/>
  </r>
  <r>
    <x v="44"/>
    <x v="12"/>
  </r>
  <r>
    <x v="84"/>
    <x v="13"/>
  </r>
  <r>
    <x v="79"/>
    <x v="10"/>
  </r>
  <r>
    <x v="68"/>
    <x v="14"/>
  </r>
  <r>
    <x v="79"/>
    <x v="32"/>
  </r>
  <r>
    <x v="83"/>
    <x v="37"/>
  </r>
  <r>
    <x v="74"/>
    <x v="32"/>
  </r>
  <r>
    <x v="68"/>
    <x v="33"/>
  </r>
  <r>
    <x v="49"/>
    <x v="10"/>
  </r>
  <r>
    <x v="37"/>
    <x v="12"/>
  </r>
  <r>
    <x v="20"/>
    <x v="4"/>
  </r>
  <r>
    <x v="77"/>
    <x v="10"/>
  </r>
  <r>
    <x v="57"/>
    <x v="21"/>
  </r>
  <r>
    <x v="66"/>
    <x v="27"/>
  </r>
  <r>
    <x v="84"/>
    <x v="37"/>
  </r>
  <r>
    <x v="29"/>
    <x v="6"/>
  </r>
  <r>
    <x v="27"/>
    <x v="4"/>
  </r>
  <r>
    <x v="6"/>
    <x v="40"/>
  </r>
  <r>
    <x v="85"/>
    <x v="12"/>
  </r>
  <r>
    <x v="41"/>
    <x v="5"/>
  </r>
  <r>
    <x v="53"/>
    <x v="11"/>
  </r>
  <r>
    <x v="86"/>
    <x v="7"/>
  </r>
  <r>
    <x v="44"/>
    <x v="23"/>
  </r>
  <r>
    <x v="13"/>
    <x v="14"/>
  </r>
  <r>
    <x v="31"/>
    <x v="10"/>
  </r>
  <r>
    <x v="87"/>
    <x v="4"/>
  </r>
  <r>
    <x v="57"/>
    <x v="21"/>
  </r>
  <r>
    <x v="88"/>
    <x v="7"/>
  </r>
  <r>
    <x v="4"/>
    <x v="11"/>
  </r>
  <r>
    <x v="73"/>
    <x v="7"/>
  </r>
  <r>
    <x v="10"/>
    <x v="27"/>
  </r>
  <r>
    <x v="17"/>
    <x v="7"/>
  </r>
  <r>
    <x v="56"/>
    <x v="4"/>
  </r>
  <r>
    <x v="23"/>
    <x v="10"/>
  </r>
  <r>
    <x v="30"/>
    <x v="41"/>
  </r>
  <r>
    <x v="46"/>
    <x v="19"/>
  </r>
  <r>
    <x v="22"/>
    <x v="21"/>
  </r>
  <r>
    <x v="31"/>
    <x v="9"/>
  </r>
  <r>
    <x v="28"/>
    <x v="21"/>
  </r>
  <r>
    <x v="79"/>
    <x v="23"/>
  </r>
  <r>
    <x v="45"/>
    <x v="25"/>
  </r>
  <r>
    <x v="31"/>
    <x v="31"/>
  </r>
  <r>
    <x v="31"/>
    <x v="1"/>
  </r>
  <r>
    <x v="84"/>
    <x v="30"/>
  </r>
  <r>
    <x v="22"/>
    <x v="15"/>
  </r>
  <r>
    <x v="89"/>
    <x v="28"/>
  </r>
  <r>
    <x v="59"/>
    <x v="4"/>
  </r>
  <r>
    <x v="88"/>
    <x v="10"/>
  </r>
  <r>
    <x v="83"/>
    <x v="5"/>
  </r>
  <r>
    <x v="23"/>
    <x v="9"/>
  </r>
  <r>
    <x v="60"/>
    <x v="42"/>
  </r>
  <r>
    <x v="83"/>
    <x v="22"/>
  </r>
  <r>
    <x v="22"/>
    <x v="15"/>
  </r>
  <r>
    <x v="34"/>
    <x v="32"/>
  </r>
  <r>
    <x v="29"/>
    <x v="10"/>
  </r>
  <r>
    <x v="79"/>
    <x v="14"/>
  </r>
  <r>
    <x v="66"/>
    <x v="10"/>
  </r>
  <r>
    <x v="15"/>
    <x v="12"/>
  </r>
  <r>
    <x v="41"/>
    <x v="11"/>
  </r>
  <r>
    <x v="8"/>
    <x v="19"/>
  </r>
  <r>
    <x v="58"/>
    <x v="9"/>
  </r>
  <r>
    <x v="57"/>
    <x v="18"/>
  </r>
  <r>
    <x v="42"/>
    <x v="6"/>
  </r>
  <r>
    <x v="25"/>
    <x v="27"/>
  </r>
  <r>
    <x v="51"/>
    <x v="22"/>
  </r>
  <r>
    <x v="6"/>
    <x v="43"/>
  </r>
  <r>
    <x v="25"/>
    <x v="21"/>
  </r>
  <r>
    <x v="36"/>
    <x v="9"/>
  </r>
  <r>
    <x v="72"/>
    <x v="12"/>
  </r>
  <r>
    <x v="29"/>
    <x v="1"/>
  </r>
  <r>
    <x v="30"/>
    <x v="21"/>
  </r>
  <r>
    <x v="50"/>
    <x v="12"/>
  </r>
  <r>
    <x v="72"/>
    <x v="22"/>
  </r>
  <r>
    <x v="90"/>
    <x v="7"/>
  </r>
  <r>
    <x v="78"/>
    <x v="40"/>
  </r>
  <r>
    <x v="72"/>
    <x v="27"/>
  </r>
  <r>
    <x v="56"/>
    <x v="5"/>
  </r>
  <r>
    <x v="32"/>
    <x v="33"/>
  </r>
  <r>
    <x v="91"/>
    <x v="28"/>
  </r>
  <r>
    <x v="58"/>
    <x v="27"/>
  </r>
  <r>
    <x v="45"/>
    <x v="1"/>
  </r>
  <r>
    <x v="71"/>
    <x v="28"/>
  </r>
  <r>
    <x v="60"/>
    <x v="41"/>
  </r>
  <r>
    <x v="36"/>
    <x v="10"/>
  </r>
  <r>
    <x v="73"/>
    <x v="13"/>
  </r>
  <r>
    <x v="92"/>
    <x v="35"/>
  </r>
  <r>
    <x v="58"/>
    <x v="27"/>
  </r>
  <r>
    <x v="27"/>
    <x v="2"/>
  </r>
  <r>
    <x v="85"/>
    <x v="44"/>
  </r>
  <r>
    <x v="68"/>
    <x v="1"/>
  </r>
  <r>
    <x v="19"/>
    <x v="13"/>
  </r>
  <r>
    <x v="93"/>
    <x v="18"/>
  </r>
  <r>
    <x v="54"/>
    <x v="1"/>
  </r>
  <r>
    <x v="11"/>
    <x v="14"/>
  </r>
  <r>
    <x v="15"/>
    <x v="8"/>
  </r>
  <r>
    <x v="26"/>
    <x v="45"/>
  </r>
  <r>
    <x v="45"/>
    <x v="12"/>
  </r>
  <r>
    <x v="92"/>
    <x v="3"/>
  </r>
  <r>
    <x v="94"/>
    <x v="16"/>
  </r>
  <r>
    <x v="87"/>
    <x v="37"/>
  </r>
  <r>
    <x v="47"/>
    <x v="25"/>
  </r>
  <r>
    <x v="72"/>
    <x v="20"/>
  </r>
  <r>
    <x v="8"/>
    <x v="3"/>
  </r>
  <r>
    <x v="34"/>
    <x v="15"/>
  </r>
  <r>
    <x v="52"/>
    <x v="6"/>
  </r>
  <r>
    <x v="7"/>
    <x v="13"/>
  </r>
  <r>
    <x v="10"/>
    <x v="21"/>
  </r>
  <r>
    <x v="41"/>
    <x v="33"/>
  </r>
  <r>
    <x v="37"/>
    <x v="10"/>
  </r>
  <r>
    <x v="68"/>
    <x v="9"/>
  </r>
  <r>
    <x v="27"/>
    <x v="3"/>
  </r>
  <r>
    <x v="42"/>
    <x v="8"/>
  </r>
  <r>
    <x v="95"/>
    <x v="11"/>
  </r>
  <r>
    <x v="32"/>
    <x v="10"/>
  </r>
  <r>
    <x v="21"/>
    <x v="8"/>
  </r>
  <r>
    <x v="26"/>
    <x v="36"/>
  </r>
  <r>
    <x v="57"/>
    <x v="2"/>
  </r>
  <r>
    <x v="69"/>
    <x v="27"/>
  </r>
  <r>
    <x v="56"/>
    <x v="10"/>
  </r>
  <r>
    <x v="32"/>
    <x v="19"/>
  </r>
  <r>
    <x v="60"/>
    <x v="20"/>
  </r>
  <r>
    <x v="13"/>
    <x v="25"/>
  </r>
  <r>
    <x v="96"/>
    <x v="17"/>
  </r>
  <r>
    <x v="60"/>
    <x v="28"/>
  </r>
  <r>
    <x v="73"/>
    <x v="13"/>
  </r>
  <r>
    <x v="97"/>
    <x v="7"/>
  </r>
  <r>
    <x v="57"/>
    <x v="15"/>
  </r>
  <r>
    <x v="98"/>
    <x v="46"/>
  </r>
  <r>
    <x v="57"/>
    <x v="19"/>
  </r>
  <r>
    <x v="53"/>
    <x v="1"/>
  </r>
  <r>
    <x v="56"/>
    <x v="28"/>
  </r>
  <r>
    <x v="21"/>
    <x v="9"/>
  </r>
  <r>
    <x v="36"/>
    <x v="42"/>
  </r>
  <r>
    <x v="49"/>
    <x v="47"/>
  </r>
  <r>
    <x v="39"/>
    <x v="15"/>
  </r>
  <r>
    <x v="53"/>
    <x v="44"/>
  </r>
  <r>
    <x v="68"/>
    <x v="8"/>
  </r>
  <r>
    <x v="75"/>
    <x v="13"/>
  </r>
  <r>
    <x v="46"/>
    <x v="11"/>
  </r>
  <r>
    <x v="28"/>
    <x v="22"/>
  </r>
  <r>
    <x v="99"/>
    <x v="7"/>
  </r>
  <r>
    <x v="74"/>
    <x v="32"/>
  </r>
  <r>
    <x v="78"/>
    <x v="2"/>
  </r>
  <r>
    <x v="40"/>
    <x v="31"/>
  </r>
  <r>
    <x v="48"/>
    <x v="16"/>
  </r>
  <r>
    <x v="78"/>
    <x v="5"/>
  </r>
  <r>
    <x v="50"/>
    <x v="16"/>
  </r>
  <r>
    <x v="74"/>
    <x v="43"/>
  </r>
  <r>
    <x v="70"/>
    <x v="8"/>
  </r>
  <r>
    <x v="75"/>
    <x v="4"/>
  </r>
  <r>
    <x v="71"/>
    <x v="15"/>
  </r>
  <r>
    <x v="23"/>
    <x v="10"/>
  </r>
  <r>
    <x v="6"/>
    <x v="17"/>
  </r>
  <r>
    <x v="100"/>
    <x v="48"/>
  </r>
  <r>
    <x v="97"/>
    <x v="49"/>
  </r>
  <r>
    <x v="56"/>
    <x v="33"/>
  </r>
  <r>
    <x v="6"/>
    <x v="20"/>
  </r>
  <r>
    <x v="72"/>
    <x v="22"/>
  </r>
  <r>
    <x v="79"/>
    <x v="18"/>
  </r>
  <r>
    <x v="71"/>
    <x v="32"/>
  </r>
  <r>
    <x v="84"/>
    <x v="4"/>
  </r>
  <r>
    <x v="57"/>
    <x v="42"/>
  </r>
  <r>
    <x v="63"/>
    <x v="19"/>
  </r>
  <r>
    <x v="68"/>
    <x v="25"/>
  </r>
  <r>
    <x v="22"/>
    <x v="23"/>
  </r>
  <r>
    <x v="33"/>
    <x v="18"/>
  </r>
  <r>
    <x v="41"/>
    <x v="11"/>
  </r>
  <r>
    <x v="85"/>
    <x v="0"/>
  </r>
  <r>
    <x v="41"/>
    <x v="2"/>
  </r>
  <r>
    <x v="77"/>
    <x v="4"/>
  </r>
  <r>
    <x v="28"/>
    <x v="4"/>
  </r>
  <r>
    <x v="77"/>
    <x v="15"/>
  </r>
  <r>
    <x v="49"/>
    <x v="15"/>
  </r>
  <r>
    <x v="36"/>
    <x v="11"/>
  </r>
  <r>
    <x v="49"/>
    <x v="33"/>
  </r>
  <r>
    <x v="11"/>
    <x v="3"/>
  </r>
  <r>
    <x v="75"/>
    <x v="7"/>
  </r>
  <r>
    <x v="60"/>
    <x v="15"/>
  </r>
  <r>
    <x v="43"/>
    <x v="6"/>
  </r>
  <r>
    <x v="55"/>
    <x v="32"/>
  </r>
  <r>
    <x v="55"/>
    <x v="32"/>
  </r>
  <r>
    <x v="53"/>
    <x v="2"/>
  </r>
  <r>
    <x v="79"/>
    <x v="39"/>
  </r>
  <r>
    <x v="60"/>
    <x v="1"/>
  </r>
  <r>
    <x v="17"/>
    <x v="33"/>
  </r>
  <r>
    <x v="10"/>
    <x v="23"/>
  </r>
  <r>
    <x v="74"/>
    <x v="1"/>
  </r>
  <r>
    <x v="75"/>
    <x v="40"/>
  </r>
  <r>
    <x v="12"/>
    <x v="37"/>
  </r>
  <r>
    <x v="72"/>
    <x v="20"/>
  </r>
  <r>
    <x v="55"/>
    <x v="21"/>
  </r>
  <r>
    <x v="10"/>
    <x v="18"/>
  </r>
  <r>
    <x v="83"/>
    <x v="33"/>
  </r>
  <r>
    <x v="73"/>
    <x v="8"/>
  </r>
  <r>
    <x v="37"/>
    <x v="5"/>
  </r>
  <r>
    <x v="36"/>
    <x v="15"/>
  </r>
  <r>
    <x v="36"/>
    <x v="23"/>
  </r>
  <r>
    <x v="44"/>
    <x v="15"/>
  </r>
  <r>
    <x v="4"/>
    <x v="2"/>
  </r>
  <r>
    <x v="26"/>
    <x v="28"/>
  </r>
  <r>
    <x v="69"/>
    <x v="9"/>
  </r>
  <r>
    <x v="66"/>
    <x v="10"/>
  </r>
  <r>
    <x v="6"/>
    <x v="43"/>
  </r>
  <r>
    <x v="73"/>
    <x v="8"/>
  </r>
  <r>
    <x v="47"/>
    <x v="25"/>
  </r>
  <r>
    <x v="46"/>
    <x v="45"/>
  </r>
  <r>
    <x v="34"/>
    <x v="11"/>
  </r>
  <r>
    <x v="17"/>
    <x v="22"/>
  </r>
  <r>
    <x v="10"/>
    <x v="10"/>
  </r>
  <r>
    <x v="13"/>
    <x v="16"/>
  </r>
  <r>
    <x v="25"/>
    <x v="12"/>
  </r>
  <r>
    <x v="25"/>
    <x v="6"/>
  </r>
  <r>
    <x v="22"/>
    <x v="21"/>
  </r>
  <r>
    <x v="37"/>
    <x v="6"/>
  </r>
  <r>
    <x v="46"/>
    <x v="27"/>
  </r>
  <r>
    <x v="42"/>
    <x v="1"/>
  </r>
  <r>
    <x v="84"/>
    <x v="1"/>
  </r>
  <r>
    <x v="68"/>
    <x v="2"/>
  </r>
  <r>
    <x v="6"/>
    <x v="30"/>
  </r>
  <r>
    <x v="26"/>
    <x v="5"/>
  </r>
  <r>
    <x v="66"/>
    <x v="8"/>
  </r>
  <r>
    <x v="34"/>
    <x v="11"/>
  </r>
  <r>
    <x v="58"/>
    <x v="4"/>
  </r>
  <r>
    <x v="39"/>
    <x v="8"/>
  </r>
  <r>
    <x v="101"/>
    <x v="5"/>
  </r>
  <r>
    <x v="102"/>
    <x v="10"/>
  </r>
  <r>
    <x v="21"/>
    <x v="32"/>
  </r>
  <r>
    <x v="26"/>
    <x v="10"/>
  </r>
  <r>
    <x v="28"/>
    <x v="5"/>
  </r>
  <r>
    <x v="94"/>
    <x v="11"/>
  </r>
  <r>
    <x v="26"/>
    <x v="19"/>
  </r>
  <r>
    <x v="54"/>
    <x v="1"/>
  </r>
  <r>
    <x v="0"/>
    <x v="1"/>
  </r>
  <r>
    <x v="25"/>
    <x v="33"/>
  </r>
  <r>
    <x v="10"/>
    <x v="23"/>
  </r>
  <r>
    <x v="51"/>
    <x v="7"/>
  </r>
  <r>
    <x v="23"/>
    <x v="28"/>
  </r>
  <r>
    <x v="59"/>
    <x v="43"/>
  </r>
  <r>
    <x v="103"/>
    <x v="40"/>
  </r>
  <r>
    <x v="53"/>
    <x v="1"/>
  </r>
  <r>
    <x v="84"/>
    <x v="21"/>
  </r>
  <r>
    <x v="85"/>
    <x v="43"/>
  </r>
  <r>
    <x v="75"/>
    <x v="9"/>
  </r>
  <r>
    <x v="58"/>
    <x v="15"/>
  </r>
  <r>
    <x v="104"/>
    <x v="16"/>
  </r>
  <r>
    <x v="31"/>
    <x v="18"/>
  </r>
  <r>
    <x v="57"/>
    <x v="10"/>
  </r>
  <r>
    <x v="17"/>
    <x v="12"/>
  </r>
  <r>
    <x v="46"/>
    <x v="1"/>
  </r>
  <r>
    <x v="29"/>
    <x v="11"/>
  </r>
  <r>
    <x v="56"/>
    <x v="12"/>
  </r>
  <r>
    <x v="50"/>
    <x v="15"/>
  </r>
  <r>
    <x v="101"/>
    <x v="2"/>
  </r>
  <r>
    <x v="78"/>
    <x v="13"/>
  </r>
  <r>
    <x v="58"/>
    <x v="9"/>
  </r>
  <r>
    <x v="37"/>
    <x v="10"/>
  </r>
  <r>
    <x v="17"/>
    <x v="21"/>
  </r>
  <r>
    <x v="98"/>
    <x v="45"/>
  </r>
  <r>
    <x v="57"/>
    <x v="28"/>
  </r>
  <r>
    <x v="46"/>
    <x v="12"/>
  </r>
  <r>
    <x v="55"/>
    <x v="10"/>
  </r>
  <r>
    <x v="66"/>
    <x v="14"/>
  </r>
  <r>
    <x v="75"/>
    <x v="23"/>
  </r>
  <r>
    <x v="42"/>
    <x v="22"/>
  </r>
  <r>
    <x v="66"/>
    <x v="11"/>
  </r>
  <r>
    <x v="76"/>
    <x v="9"/>
  </r>
  <r>
    <x v="83"/>
    <x v="16"/>
  </r>
  <r>
    <x v="83"/>
    <x v="21"/>
  </r>
  <r>
    <x v="31"/>
    <x v="2"/>
  </r>
  <r>
    <x v="33"/>
    <x v="4"/>
  </r>
  <r>
    <x v="38"/>
    <x v="13"/>
  </r>
  <r>
    <x v="33"/>
    <x v="8"/>
  </r>
  <r>
    <x v="77"/>
    <x v="31"/>
  </r>
  <r>
    <x v="17"/>
    <x v="40"/>
  </r>
  <r>
    <x v="75"/>
    <x v="22"/>
  </r>
  <r>
    <x v="40"/>
    <x v="23"/>
  </r>
  <r>
    <x v="26"/>
    <x v="33"/>
  </r>
  <r>
    <x v="23"/>
    <x v="10"/>
  </r>
  <r>
    <x v="88"/>
    <x v="32"/>
  </r>
  <r>
    <x v="41"/>
    <x v="20"/>
  </r>
  <r>
    <x v="105"/>
    <x v="50"/>
  </r>
  <r>
    <x v="101"/>
    <x v="15"/>
  </r>
  <r>
    <x v="56"/>
    <x v="31"/>
  </r>
  <r>
    <x v="28"/>
    <x v="36"/>
  </r>
  <r>
    <x v="73"/>
    <x v="4"/>
  </r>
  <r>
    <x v="70"/>
    <x v="10"/>
  </r>
  <r>
    <x v="106"/>
    <x v="11"/>
  </r>
  <r>
    <x v="44"/>
    <x v="18"/>
  </r>
  <r>
    <x v="36"/>
    <x v="23"/>
  </r>
  <r>
    <x v="76"/>
    <x v="12"/>
  </r>
  <r>
    <x v="73"/>
    <x v="18"/>
  </r>
  <r>
    <x v="17"/>
    <x v="15"/>
  </r>
  <r>
    <x v="77"/>
    <x v="42"/>
  </r>
  <r>
    <x v="33"/>
    <x v="18"/>
  </r>
  <r>
    <x v="10"/>
    <x v="22"/>
  </r>
  <r>
    <x v="70"/>
    <x v="22"/>
  </r>
  <r>
    <x v="94"/>
    <x v="11"/>
  </r>
  <r>
    <x v="36"/>
    <x v="27"/>
  </r>
  <r>
    <x v="98"/>
    <x v="31"/>
  </r>
  <r>
    <x v="72"/>
    <x v="51"/>
  </r>
  <r>
    <x v="42"/>
    <x v="20"/>
  </r>
  <r>
    <x v="33"/>
    <x v="27"/>
  </r>
  <r>
    <x v="37"/>
    <x v="23"/>
  </r>
  <r>
    <x v="107"/>
    <x v="19"/>
  </r>
  <r>
    <x v="54"/>
    <x v="27"/>
  </r>
  <r>
    <x v="10"/>
    <x v="19"/>
  </r>
  <r>
    <x v="10"/>
    <x v="20"/>
  </r>
  <r>
    <x v="49"/>
    <x v="19"/>
  </r>
  <r>
    <x v="26"/>
    <x v="6"/>
  </r>
  <r>
    <x v="56"/>
    <x v="38"/>
  </r>
  <r>
    <x v="71"/>
    <x v="23"/>
  </r>
  <r>
    <x v="23"/>
    <x v="17"/>
  </r>
  <r>
    <x v="108"/>
    <x v="3"/>
  </r>
  <r>
    <x v="49"/>
    <x v="27"/>
  </r>
  <r>
    <x v="53"/>
    <x v="12"/>
  </r>
  <r>
    <x v="22"/>
    <x v="13"/>
  </r>
  <r>
    <x v="15"/>
    <x v="10"/>
  </r>
  <r>
    <x v="42"/>
    <x v="52"/>
  </r>
  <r>
    <x v="84"/>
    <x v="18"/>
  </r>
  <r>
    <x v="25"/>
    <x v="6"/>
  </r>
  <r>
    <x v="76"/>
    <x v="18"/>
  </r>
  <r>
    <x v="79"/>
    <x v="53"/>
  </r>
  <r>
    <x v="98"/>
    <x v="2"/>
  </r>
  <r>
    <x v="46"/>
    <x v="27"/>
  </r>
  <r>
    <x v="41"/>
    <x v="7"/>
  </r>
  <r>
    <x v="38"/>
    <x v="8"/>
  </r>
  <r>
    <x v="73"/>
    <x v="12"/>
  </r>
  <r>
    <x v="103"/>
    <x v="8"/>
  </r>
  <r>
    <x v="59"/>
    <x v="0"/>
  </r>
  <r>
    <x v="26"/>
    <x v="37"/>
  </r>
  <r>
    <x v="46"/>
    <x v="10"/>
  </r>
  <r>
    <x v="15"/>
    <x v="37"/>
  </r>
  <r>
    <x v="68"/>
    <x v="8"/>
  </r>
  <r>
    <x v="76"/>
    <x v="2"/>
  </r>
  <r>
    <x v="83"/>
    <x v="10"/>
  </r>
  <r>
    <x v="30"/>
    <x v="36"/>
  </r>
  <r>
    <x v="46"/>
    <x v="53"/>
  </r>
  <r>
    <x v="30"/>
    <x v="11"/>
  </r>
  <r>
    <x v="56"/>
    <x v="19"/>
  </r>
  <r>
    <x v="55"/>
    <x v="11"/>
  </r>
  <r>
    <x v="6"/>
    <x v="28"/>
  </r>
  <r>
    <x v="22"/>
    <x v="18"/>
  </r>
  <r>
    <x v="56"/>
    <x v="1"/>
  </r>
  <r>
    <x v="77"/>
    <x v="19"/>
  </r>
  <r>
    <x v="28"/>
    <x v="12"/>
  </r>
  <r>
    <x v="33"/>
    <x v="20"/>
  </r>
  <r>
    <x v="109"/>
    <x v="32"/>
  </r>
  <r>
    <x v="29"/>
    <x v="4"/>
  </r>
  <r>
    <x v="6"/>
    <x v="28"/>
  </r>
  <r>
    <x v="37"/>
    <x v="11"/>
  </r>
  <r>
    <x v="21"/>
    <x v="12"/>
  </r>
  <r>
    <x v="42"/>
    <x v="4"/>
  </r>
  <r>
    <x v="31"/>
    <x v="4"/>
  </r>
  <r>
    <x v="88"/>
    <x v="18"/>
  </r>
  <r>
    <x v="2"/>
    <x v="10"/>
  </r>
  <r>
    <x v="46"/>
    <x v="9"/>
  </r>
  <r>
    <x v="17"/>
    <x v="4"/>
  </r>
  <r>
    <x v="49"/>
    <x v="4"/>
  </r>
  <r>
    <x v="37"/>
    <x v="42"/>
  </r>
  <r>
    <x v="76"/>
    <x v="19"/>
  </r>
  <r>
    <x v="40"/>
    <x v="54"/>
  </r>
  <r>
    <x v="17"/>
    <x v="9"/>
  </r>
  <r>
    <x v="10"/>
    <x v="13"/>
  </r>
  <r>
    <x v="42"/>
    <x v="21"/>
  </r>
  <r>
    <x v="55"/>
    <x v="9"/>
  </r>
  <r>
    <x v="41"/>
    <x v="18"/>
  </r>
  <r>
    <x v="88"/>
    <x v="19"/>
  </r>
  <r>
    <x v="54"/>
    <x v="22"/>
  </r>
  <r>
    <x v="51"/>
    <x v="23"/>
  </r>
  <r>
    <x v="8"/>
    <x v="21"/>
  </r>
  <r>
    <x v="46"/>
    <x v="1"/>
  </r>
  <r>
    <x v="39"/>
    <x v="4"/>
  </r>
  <r>
    <x v="98"/>
    <x v="50"/>
  </r>
  <r>
    <x v="0"/>
    <x v="26"/>
  </r>
  <r>
    <x v="30"/>
    <x v="1"/>
  </r>
  <r>
    <x v="98"/>
    <x v="37"/>
  </r>
  <r>
    <x v="48"/>
    <x v="8"/>
  </r>
  <r>
    <x v="37"/>
    <x v="55"/>
  </r>
  <r>
    <x v="59"/>
    <x v="1"/>
  </r>
  <r>
    <x v="25"/>
    <x v="12"/>
  </r>
  <r>
    <x v="78"/>
    <x v="42"/>
  </r>
  <r>
    <x v="10"/>
    <x v="10"/>
  </r>
  <r>
    <x v="40"/>
    <x v="13"/>
  </r>
  <r>
    <x v="83"/>
    <x v="13"/>
  </r>
  <r>
    <x v="37"/>
    <x v="33"/>
  </r>
  <r>
    <x v="4"/>
    <x v="27"/>
  </r>
  <r>
    <x v="79"/>
    <x v="19"/>
  </r>
  <r>
    <x v="102"/>
    <x v="4"/>
  </r>
  <r>
    <x v="8"/>
    <x v="24"/>
  </r>
  <r>
    <x v="29"/>
    <x v="10"/>
  </r>
  <r>
    <x v="57"/>
    <x v="19"/>
  </r>
  <r>
    <x v="22"/>
    <x v="1"/>
  </r>
  <r>
    <x v="83"/>
    <x v="19"/>
  </r>
  <r>
    <x v="7"/>
    <x v="8"/>
  </r>
  <r>
    <x v="46"/>
    <x v="23"/>
  </r>
  <r>
    <x v="59"/>
    <x v="23"/>
  </r>
  <r>
    <x v="75"/>
    <x v="55"/>
  </r>
  <r>
    <x v="22"/>
    <x v="1"/>
  </r>
  <r>
    <x v="72"/>
    <x v="12"/>
  </r>
  <r>
    <x v="32"/>
    <x v="21"/>
  </r>
  <r>
    <x v="37"/>
    <x v="27"/>
  </r>
  <r>
    <x v="30"/>
    <x v="25"/>
  </r>
  <r>
    <x v="30"/>
    <x v="5"/>
  </r>
  <r>
    <x v="74"/>
    <x v="13"/>
  </r>
  <r>
    <x v="33"/>
    <x v="9"/>
  </r>
  <r>
    <x v="92"/>
    <x v="32"/>
  </r>
  <r>
    <x v="15"/>
    <x v="22"/>
  </r>
  <r>
    <x v="79"/>
    <x v="22"/>
  </r>
  <r>
    <x v="37"/>
    <x v="22"/>
  </r>
  <r>
    <x v="45"/>
    <x v="16"/>
  </r>
  <r>
    <x v="15"/>
    <x v="15"/>
  </r>
  <r>
    <x v="69"/>
    <x v="42"/>
  </r>
  <r>
    <x v="37"/>
    <x v="23"/>
  </r>
  <r>
    <x v="17"/>
    <x v="31"/>
  </r>
  <r>
    <x v="54"/>
    <x v="28"/>
  </r>
  <r>
    <x v="75"/>
    <x v="21"/>
  </r>
  <r>
    <x v="15"/>
    <x v="18"/>
  </r>
  <r>
    <x v="30"/>
    <x v="22"/>
  </r>
  <r>
    <x v="37"/>
    <x v="12"/>
  </r>
  <r>
    <x v="41"/>
    <x v="56"/>
  </r>
  <r>
    <x v="42"/>
    <x v="57"/>
  </r>
  <r>
    <x v="54"/>
    <x v="27"/>
  </r>
  <r>
    <x v="53"/>
    <x v="5"/>
  </r>
  <r>
    <x v="75"/>
    <x v="23"/>
  </r>
  <r>
    <x v="81"/>
    <x v="28"/>
  </r>
  <r>
    <x v="10"/>
    <x v="9"/>
  </r>
  <r>
    <x v="37"/>
    <x v="38"/>
  </r>
  <r>
    <x v="68"/>
    <x v="10"/>
  </r>
  <r>
    <x v="76"/>
    <x v="38"/>
  </r>
  <r>
    <x v="22"/>
    <x v="21"/>
  </r>
  <r>
    <x v="22"/>
    <x v="40"/>
  </r>
  <r>
    <x v="22"/>
    <x v="2"/>
  </r>
  <r>
    <x v="98"/>
    <x v="16"/>
  </r>
  <r>
    <x v="71"/>
    <x v="23"/>
  </r>
  <r>
    <x v="30"/>
    <x v="21"/>
  </r>
  <r>
    <x v="7"/>
    <x v="13"/>
  </r>
  <r>
    <x v="60"/>
    <x v="19"/>
  </r>
  <r>
    <x v="69"/>
    <x v="18"/>
  </r>
  <r>
    <x v="67"/>
    <x v="0"/>
  </r>
  <r>
    <x v="55"/>
    <x v="1"/>
  </r>
  <r>
    <x v="71"/>
    <x v="18"/>
  </r>
  <r>
    <x v="17"/>
    <x v="5"/>
  </r>
  <r>
    <x v="60"/>
    <x v="15"/>
  </r>
  <r>
    <x v="56"/>
    <x v="28"/>
  </r>
  <r>
    <x v="1"/>
    <x v="34"/>
  </r>
  <r>
    <x v="4"/>
    <x v="12"/>
  </r>
  <r>
    <x v="45"/>
    <x v="21"/>
  </r>
  <r>
    <x v="32"/>
    <x v="32"/>
  </r>
  <r>
    <x v="15"/>
    <x v="33"/>
  </r>
  <r>
    <x v="12"/>
    <x v="37"/>
  </r>
  <r>
    <x v="15"/>
    <x v="49"/>
  </r>
  <r>
    <x v="34"/>
    <x v="32"/>
  </r>
  <r>
    <x v="17"/>
    <x v="7"/>
  </r>
  <r>
    <x v="26"/>
    <x v="33"/>
  </r>
  <r>
    <x v="43"/>
    <x v="32"/>
  </r>
  <r>
    <x v="72"/>
    <x v="12"/>
  </r>
  <r>
    <x v="10"/>
    <x v="8"/>
  </r>
  <r>
    <x v="15"/>
    <x v="10"/>
  </r>
  <r>
    <x v="53"/>
    <x v="4"/>
  </r>
  <r>
    <x v="63"/>
    <x v="13"/>
  </r>
  <r>
    <x v="28"/>
    <x v="21"/>
  </r>
  <r>
    <x v="22"/>
    <x v="21"/>
  </r>
  <r>
    <x v="25"/>
    <x v="19"/>
  </r>
  <r>
    <x v="26"/>
    <x v="9"/>
  </r>
  <r>
    <x v="73"/>
    <x v="19"/>
  </r>
  <r>
    <x v="83"/>
    <x v="21"/>
  </r>
  <r>
    <x v="76"/>
    <x v="21"/>
  </r>
  <r>
    <x v="86"/>
    <x v="11"/>
  </r>
  <r>
    <x v="33"/>
    <x v="31"/>
  </r>
  <r>
    <x v="71"/>
    <x v="4"/>
  </r>
  <r>
    <x v="32"/>
    <x v="22"/>
  </r>
  <r>
    <x v="39"/>
    <x v="18"/>
  </r>
  <r>
    <x v="13"/>
    <x v="10"/>
  </r>
  <r>
    <x v="44"/>
    <x v="28"/>
  </r>
  <r>
    <x v="69"/>
    <x v="21"/>
  </r>
  <r>
    <x v="60"/>
    <x v="10"/>
  </r>
  <r>
    <x v="23"/>
    <x v="5"/>
  </r>
  <r>
    <x v="57"/>
    <x v="9"/>
  </r>
  <r>
    <x v="11"/>
    <x v="35"/>
  </r>
  <r>
    <x v="21"/>
    <x v="1"/>
  </r>
  <r>
    <x v="6"/>
    <x v="20"/>
  </r>
  <r>
    <x v="71"/>
    <x v="39"/>
  </r>
  <r>
    <x v="79"/>
    <x v="36"/>
  </r>
  <r>
    <x v="28"/>
    <x v="8"/>
  </r>
  <r>
    <x v="6"/>
    <x v="30"/>
  </r>
  <r>
    <x v="56"/>
    <x v="12"/>
  </r>
  <r>
    <x v="81"/>
    <x v="36"/>
  </r>
  <r>
    <x v="60"/>
    <x v="1"/>
  </r>
  <r>
    <x v="20"/>
    <x v="7"/>
  </r>
  <r>
    <x v="49"/>
    <x v="5"/>
  </r>
  <r>
    <x v="49"/>
    <x v="22"/>
  </r>
  <r>
    <x v="45"/>
    <x v="14"/>
  </r>
  <r>
    <x v="110"/>
    <x v="4"/>
  </r>
  <r>
    <x v="7"/>
    <x v="8"/>
  </r>
  <r>
    <x v="32"/>
    <x v="9"/>
  </r>
  <r>
    <x v="41"/>
    <x v="43"/>
  </r>
  <r>
    <x v="37"/>
    <x v="4"/>
  </r>
  <r>
    <x v="36"/>
    <x v="2"/>
  </r>
  <r>
    <x v="98"/>
    <x v="44"/>
  </r>
  <r>
    <x v="30"/>
    <x v="18"/>
  </r>
  <r>
    <x v="111"/>
    <x v="0"/>
  </r>
  <r>
    <x v="40"/>
    <x v="22"/>
  </r>
  <r>
    <x v="53"/>
    <x v="33"/>
  </r>
  <r>
    <x v="83"/>
    <x v="16"/>
  </r>
  <r>
    <x v="10"/>
    <x v="22"/>
  </r>
  <r>
    <x v="68"/>
    <x v="1"/>
  </r>
  <r>
    <x v="112"/>
    <x v="3"/>
  </r>
  <r>
    <x v="113"/>
    <x v="27"/>
  </r>
  <r>
    <x v="35"/>
    <x v="14"/>
  </r>
  <r>
    <x v="72"/>
    <x v="0"/>
  </r>
  <r>
    <x v="28"/>
    <x v="13"/>
  </r>
  <r>
    <x v="37"/>
    <x v="22"/>
  </r>
  <r>
    <x v="32"/>
    <x v="14"/>
  </r>
  <r>
    <x v="76"/>
    <x v="15"/>
  </r>
  <r>
    <x v="79"/>
    <x v="33"/>
  </r>
  <r>
    <x v="59"/>
    <x v="10"/>
  </r>
  <r>
    <x v="98"/>
    <x v="31"/>
  </r>
  <r>
    <x v="69"/>
    <x v="15"/>
  </r>
  <r>
    <x v="57"/>
    <x v="9"/>
  </r>
  <r>
    <x v="101"/>
    <x v="4"/>
  </r>
  <r>
    <x v="17"/>
    <x v="33"/>
  </r>
  <r>
    <x v="84"/>
    <x v="18"/>
  </r>
  <r>
    <x v="49"/>
    <x v="28"/>
  </r>
  <r>
    <x v="4"/>
    <x v="21"/>
  </r>
  <r>
    <x v="34"/>
    <x v="20"/>
  </r>
  <r>
    <x v="30"/>
    <x v="10"/>
  </r>
  <r>
    <x v="69"/>
    <x v="1"/>
  </r>
  <r>
    <x v="5"/>
    <x v="2"/>
  </r>
  <r>
    <x v="90"/>
    <x v="12"/>
  </r>
  <r>
    <x v="58"/>
    <x v="32"/>
  </r>
  <r>
    <x v="6"/>
    <x v="33"/>
  </r>
  <r>
    <x v="68"/>
    <x v="12"/>
  </r>
  <r>
    <x v="28"/>
    <x v="15"/>
  </r>
  <r>
    <x v="71"/>
    <x v="27"/>
  </r>
  <r>
    <x v="69"/>
    <x v="11"/>
  </r>
  <r>
    <x v="10"/>
    <x v="4"/>
  </r>
  <r>
    <x v="70"/>
    <x v="45"/>
  </r>
  <r>
    <x v="6"/>
    <x v="16"/>
  </r>
  <r>
    <x v="42"/>
    <x v="39"/>
  </r>
  <r>
    <x v="74"/>
    <x v="16"/>
  </r>
  <r>
    <x v="41"/>
    <x v="45"/>
  </r>
  <r>
    <x v="57"/>
    <x v="9"/>
  </r>
  <r>
    <x v="49"/>
    <x v="28"/>
  </r>
  <r>
    <x v="4"/>
    <x v="2"/>
  </r>
  <r>
    <x v="68"/>
    <x v="12"/>
  </r>
  <r>
    <x v="79"/>
    <x v="15"/>
  </r>
  <r>
    <x v="22"/>
    <x v="22"/>
  </r>
  <r>
    <x v="72"/>
    <x v="22"/>
  </r>
  <r>
    <x v="22"/>
    <x v="9"/>
  </r>
  <r>
    <x v="40"/>
    <x v="9"/>
  </r>
  <r>
    <x v="41"/>
    <x v="42"/>
  </r>
  <r>
    <x v="79"/>
    <x v="28"/>
  </r>
  <r>
    <x v="71"/>
    <x v="5"/>
  </r>
  <r>
    <x v="22"/>
    <x v="4"/>
  </r>
  <r>
    <x v="76"/>
    <x v="18"/>
  </r>
  <r>
    <x v="37"/>
    <x v="22"/>
  </r>
  <r>
    <x v="22"/>
    <x v="13"/>
  </r>
  <r>
    <x v="44"/>
    <x v="2"/>
  </r>
  <r>
    <x v="26"/>
    <x v="9"/>
  </r>
  <r>
    <x v="6"/>
    <x v="6"/>
  </r>
  <r>
    <x v="68"/>
    <x v="39"/>
  </r>
  <r>
    <x v="57"/>
    <x v="5"/>
  </r>
  <r>
    <x v="17"/>
    <x v="10"/>
  </r>
  <r>
    <x v="6"/>
    <x v="40"/>
  </r>
  <r>
    <x v="88"/>
    <x v="37"/>
  </r>
  <r>
    <x v="30"/>
    <x v="5"/>
  </r>
  <r>
    <x v="49"/>
    <x v="40"/>
  </r>
  <r>
    <x v="84"/>
    <x v="9"/>
  </r>
  <r>
    <x v="42"/>
    <x v="9"/>
  </r>
  <r>
    <x v="37"/>
    <x v="21"/>
  </r>
  <r>
    <x v="6"/>
    <x v="22"/>
  </r>
  <r>
    <x v="83"/>
    <x v="4"/>
  </r>
  <r>
    <x v="46"/>
    <x v="20"/>
  </r>
  <r>
    <x v="44"/>
    <x v="18"/>
  </r>
  <r>
    <x v="57"/>
    <x v="19"/>
  </r>
  <r>
    <x v="69"/>
    <x v="9"/>
  </r>
  <r>
    <x v="83"/>
    <x v="10"/>
  </r>
  <r>
    <x v="50"/>
    <x v="10"/>
  </r>
  <r>
    <x v="48"/>
    <x v="0"/>
  </r>
  <r>
    <x v="57"/>
    <x v="43"/>
  </r>
  <r>
    <x v="98"/>
    <x v="20"/>
  </r>
  <r>
    <x v="78"/>
    <x v="10"/>
  </r>
  <r>
    <x v="28"/>
    <x v="10"/>
  </r>
  <r>
    <x v="14"/>
    <x v="14"/>
  </r>
  <r>
    <x v="26"/>
    <x v="9"/>
  </r>
  <r>
    <x v="60"/>
    <x v="23"/>
  </r>
  <r>
    <x v="34"/>
    <x v="4"/>
  </r>
  <r>
    <x v="21"/>
    <x v="8"/>
  </r>
  <r>
    <x v="42"/>
    <x v="30"/>
  </r>
  <r>
    <x v="33"/>
    <x v="5"/>
  </r>
  <r>
    <x v="28"/>
    <x v="19"/>
  </r>
  <r>
    <x v="77"/>
    <x v="40"/>
  </r>
  <r>
    <x v="32"/>
    <x v="23"/>
  </r>
  <r>
    <x v="39"/>
    <x v="9"/>
  </r>
  <r>
    <x v="10"/>
    <x v="9"/>
  </r>
  <r>
    <x v="32"/>
    <x v="30"/>
  </r>
  <r>
    <x v="84"/>
    <x v="33"/>
  </r>
  <r>
    <x v="5"/>
    <x v="44"/>
  </r>
  <r>
    <x v="45"/>
    <x v="12"/>
  </r>
  <r>
    <x v="4"/>
    <x v="10"/>
  </r>
  <r>
    <x v="25"/>
    <x v="14"/>
  </r>
  <r>
    <x v="36"/>
    <x v="40"/>
  </r>
  <r>
    <x v="81"/>
    <x v="11"/>
  </r>
  <r>
    <x v="32"/>
    <x v="21"/>
  </r>
  <r>
    <x v="53"/>
    <x v="10"/>
  </r>
  <r>
    <x v="77"/>
    <x v="57"/>
  </r>
  <r>
    <x v="98"/>
    <x v="20"/>
  </r>
  <r>
    <x v="36"/>
    <x v="19"/>
  </r>
  <r>
    <x v="32"/>
    <x v="54"/>
  </r>
  <r>
    <x v="30"/>
    <x v="22"/>
  </r>
  <r>
    <x v="54"/>
    <x v="18"/>
  </r>
  <r>
    <x v="30"/>
    <x v="18"/>
  </r>
  <r>
    <x v="15"/>
    <x v="7"/>
  </r>
  <r>
    <x v="37"/>
    <x v="23"/>
  </r>
  <r>
    <x v="32"/>
    <x v="21"/>
  </r>
  <r>
    <x v="54"/>
    <x v="22"/>
  </r>
  <r>
    <x v="44"/>
    <x v="43"/>
  </r>
  <r>
    <x v="21"/>
    <x v="18"/>
  </r>
  <r>
    <x v="53"/>
    <x v="33"/>
  </r>
  <r>
    <x v="103"/>
    <x v="5"/>
  </r>
  <r>
    <x v="29"/>
    <x v="35"/>
  </r>
  <r>
    <x v="79"/>
    <x v="31"/>
  </r>
  <r>
    <x v="25"/>
    <x v="15"/>
  </r>
  <r>
    <x v="93"/>
    <x v="4"/>
  </r>
  <r>
    <x v="114"/>
    <x v="11"/>
  </r>
  <r>
    <x v="53"/>
    <x v="23"/>
  </r>
  <r>
    <x v="33"/>
    <x v="4"/>
  </r>
  <r>
    <x v="79"/>
    <x v="28"/>
  </r>
  <r>
    <x v="106"/>
    <x v="22"/>
  </r>
  <r>
    <x v="88"/>
    <x v="0"/>
  </r>
  <r>
    <x v="57"/>
    <x v="22"/>
  </r>
  <r>
    <x v="6"/>
    <x v="19"/>
  </r>
  <r>
    <x v="4"/>
    <x v="13"/>
  </r>
  <r>
    <x v="71"/>
    <x v="36"/>
  </r>
  <r>
    <x v="31"/>
    <x v="11"/>
  </r>
  <r>
    <x v="83"/>
    <x v="25"/>
  </r>
  <r>
    <x v="41"/>
    <x v="5"/>
  </r>
  <r>
    <x v="55"/>
    <x v="19"/>
  </r>
  <r>
    <x v="36"/>
    <x v="10"/>
  </r>
  <r>
    <x v="69"/>
    <x v="14"/>
  </r>
  <r>
    <x v="78"/>
    <x v="21"/>
  </r>
  <r>
    <x v="63"/>
    <x v="25"/>
  </r>
  <r>
    <x v="54"/>
    <x v="22"/>
  </r>
  <r>
    <x v="26"/>
    <x v="21"/>
  </r>
  <r>
    <x v="46"/>
    <x v="4"/>
  </r>
  <r>
    <x v="81"/>
    <x v="21"/>
  </r>
  <r>
    <x v="49"/>
    <x v="19"/>
  </r>
  <r>
    <x v="26"/>
    <x v="4"/>
  </r>
  <r>
    <x v="42"/>
    <x v="18"/>
  </r>
  <r>
    <x v="94"/>
    <x v="21"/>
  </r>
  <r>
    <x v="23"/>
    <x v="22"/>
  </r>
  <r>
    <x v="39"/>
    <x v="11"/>
  </r>
  <r>
    <x v="46"/>
    <x v="2"/>
  </r>
  <r>
    <x v="53"/>
    <x v="13"/>
  </r>
  <r>
    <x v="56"/>
    <x v="20"/>
  </r>
  <r>
    <x v="49"/>
    <x v="19"/>
  </r>
  <r>
    <x v="50"/>
    <x v="12"/>
  </r>
  <r>
    <x v="33"/>
    <x v="27"/>
  </r>
  <r>
    <x v="76"/>
    <x v="27"/>
  </r>
  <r>
    <x v="75"/>
    <x v="10"/>
  </r>
  <r>
    <x v="7"/>
    <x v="6"/>
  </r>
  <r>
    <x v="84"/>
    <x v="23"/>
  </r>
  <r>
    <x v="37"/>
    <x v="27"/>
  </r>
  <r>
    <x v="13"/>
    <x v="37"/>
  </r>
  <r>
    <x v="36"/>
    <x v="8"/>
  </r>
  <r>
    <x v="40"/>
    <x v="33"/>
  </r>
  <r>
    <x v="115"/>
    <x v="22"/>
  </r>
  <r>
    <x v="6"/>
    <x v="54"/>
  </r>
  <r>
    <x v="84"/>
    <x v="23"/>
  </r>
  <r>
    <x v="72"/>
    <x v="21"/>
  </r>
  <r>
    <x v="53"/>
    <x v="38"/>
  </r>
  <r>
    <x v="72"/>
    <x v="21"/>
  </r>
  <r>
    <x v="81"/>
    <x v="16"/>
  </r>
  <r>
    <x v="83"/>
    <x v="10"/>
  </r>
  <r>
    <x v="31"/>
    <x v="16"/>
  </r>
  <r>
    <x v="79"/>
    <x v="20"/>
  </r>
  <r>
    <x v="90"/>
    <x v="32"/>
  </r>
  <r>
    <x v="31"/>
    <x v="21"/>
  </r>
  <r>
    <x v="46"/>
    <x v="23"/>
  </r>
  <r>
    <x v="37"/>
    <x v="2"/>
  </r>
  <r>
    <x v="60"/>
    <x v="51"/>
  </r>
  <r>
    <x v="55"/>
    <x v="5"/>
  </r>
  <r>
    <x v="76"/>
    <x v="18"/>
  </r>
  <r>
    <x v="49"/>
    <x v="1"/>
  </r>
  <r>
    <x v="45"/>
    <x v="32"/>
  </r>
  <r>
    <x v="70"/>
    <x v="33"/>
  </r>
  <r>
    <x v="31"/>
    <x v="15"/>
  </r>
  <r>
    <x v="23"/>
    <x v="1"/>
  </r>
  <r>
    <x v="33"/>
    <x v="37"/>
  </r>
  <r>
    <x v="112"/>
    <x v="32"/>
  </r>
  <r>
    <x v="97"/>
    <x v="18"/>
  </r>
  <r>
    <x v="22"/>
    <x v="18"/>
  </r>
  <r>
    <x v="7"/>
    <x v="25"/>
  </r>
  <r>
    <x v="67"/>
    <x v="37"/>
  </r>
  <r>
    <x v="10"/>
    <x v="27"/>
  </r>
  <r>
    <x v="25"/>
    <x v="22"/>
  </r>
  <r>
    <x v="30"/>
    <x v="20"/>
  </r>
  <r>
    <x v="84"/>
    <x v="36"/>
  </r>
  <r>
    <x v="82"/>
    <x v="32"/>
  </r>
  <r>
    <x v="33"/>
    <x v="21"/>
  </r>
  <r>
    <x v="33"/>
    <x v="37"/>
  </r>
  <r>
    <x v="0"/>
    <x v="17"/>
  </r>
  <r>
    <x v="79"/>
    <x v="12"/>
  </r>
  <r>
    <x v="26"/>
    <x v="33"/>
  </r>
  <r>
    <x v="37"/>
    <x v="12"/>
  </r>
  <r>
    <x v="77"/>
    <x v="23"/>
  </r>
  <r>
    <x v="28"/>
    <x v="50"/>
  </r>
  <r>
    <x v="77"/>
    <x v="0"/>
  </r>
  <r>
    <x v="10"/>
    <x v="1"/>
  </r>
  <r>
    <x v="116"/>
    <x v="8"/>
  </r>
  <r>
    <x v="102"/>
    <x v="11"/>
  </r>
  <r>
    <x v="51"/>
    <x v="15"/>
  </r>
  <r>
    <x v="102"/>
    <x v="16"/>
  </r>
  <r>
    <x v="68"/>
    <x v="10"/>
  </r>
  <r>
    <x v="13"/>
    <x v="22"/>
  </r>
  <r>
    <x v="44"/>
    <x v="27"/>
  </r>
  <r>
    <x v="51"/>
    <x v="1"/>
  </r>
  <r>
    <x v="21"/>
    <x v="11"/>
  </r>
  <r>
    <x v="37"/>
    <x v="21"/>
  </r>
  <r>
    <x v="51"/>
    <x v="1"/>
  </r>
  <r>
    <x v="31"/>
    <x v="32"/>
  </r>
  <r>
    <x v="26"/>
    <x v="2"/>
  </r>
  <r>
    <x v="84"/>
    <x v="4"/>
  </r>
  <r>
    <x v="22"/>
    <x v="10"/>
  </r>
  <r>
    <x v="44"/>
    <x v="9"/>
  </r>
  <r>
    <x v="30"/>
    <x v="19"/>
  </r>
  <r>
    <x v="73"/>
    <x v="32"/>
  </r>
  <r>
    <x v="77"/>
    <x v="1"/>
  </r>
  <r>
    <x v="59"/>
    <x v="39"/>
  </r>
  <r>
    <x v="60"/>
    <x v="5"/>
  </r>
  <r>
    <x v="53"/>
    <x v="23"/>
  </r>
  <r>
    <x v="33"/>
    <x v="37"/>
  </r>
  <r>
    <x v="105"/>
    <x v="39"/>
  </r>
  <r>
    <x v="76"/>
    <x v="31"/>
  </r>
  <r>
    <x v="81"/>
    <x v="32"/>
  </r>
  <r>
    <x v="45"/>
    <x v="4"/>
  </r>
  <r>
    <x v="10"/>
    <x v="15"/>
  </r>
  <r>
    <x v="41"/>
    <x v="20"/>
  </r>
  <r>
    <x v="4"/>
    <x v="17"/>
  </r>
  <r>
    <x v="36"/>
    <x v="5"/>
  </r>
  <r>
    <x v="95"/>
    <x v="4"/>
  </r>
  <r>
    <x v="57"/>
    <x v="54"/>
  </r>
  <r>
    <x v="17"/>
    <x v="22"/>
  </r>
  <r>
    <x v="41"/>
    <x v="9"/>
  </r>
  <r>
    <x v="22"/>
    <x v="10"/>
  </r>
  <r>
    <x v="59"/>
    <x v="9"/>
  </r>
  <r>
    <x v="55"/>
    <x v="15"/>
  </r>
  <r>
    <x v="47"/>
    <x v="37"/>
  </r>
  <r>
    <x v="53"/>
    <x v="11"/>
  </r>
  <r>
    <x v="71"/>
    <x v="27"/>
  </r>
  <r>
    <x v="60"/>
    <x v="10"/>
  </r>
  <r>
    <x v="30"/>
    <x v="27"/>
  </r>
  <r>
    <x v="73"/>
    <x v="6"/>
  </r>
  <r>
    <x v="4"/>
    <x v="4"/>
  </r>
  <r>
    <x v="33"/>
    <x v="12"/>
  </r>
  <r>
    <x v="17"/>
    <x v="10"/>
  </r>
  <r>
    <x v="34"/>
    <x v="11"/>
  </r>
  <r>
    <x v="70"/>
    <x v="27"/>
  </r>
  <r>
    <x v="26"/>
    <x v="33"/>
  </r>
  <r>
    <x v="10"/>
    <x v="22"/>
  </r>
  <r>
    <x v="7"/>
    <x v="37"/>
  </r>
  <r>
    <x v="22"/>
    <x v="18"/>
  </r>
  <r>
    <x v="41"/>
    <x v="5"/>
  </r>
  <r>
    <x v="25"/>
    <x v="18"/>
  </r>
  <r>
    <x v="36"/>
    <x v="12"/>
  </r>
  <r>
    <x v="57"/>
    <x v="45"/>
  </r>
  <r>
    <x v="40"/>
    <x v="58"/>
  </r>
  <r>
    <x v="72"/>
    <x v="4"/>
  </r>
  <r>
    <x v="72"/>
    <x v="19"/>
  </r>
  <r>
    <x v="76"/>
    <x v="21"/>
  </r>
  <r>
    <x v="63"/>
    <x v="12"/>
  </r>
  <r>
    <x v="83"/>
    <x v="43"/>
  </r>
  <r>
    <x v="98"/>
    <x v="38"/>
  </r>
  <r>
    <x v="73"/>
    <x v="12"/>
  </r>
  <r>
    <x v="68"/>
    <x v="9"/>
  </r>
  <r>
    <x v="4"/>
    <x v="22"/>
  </r>
  <r>
    <x v="21"/>
    <x v="5"/>
  </r>
  <r>
    <x v="53"/>
    <x v="18"/>
  </r>
  <r>
    <x v="30"/>
    <x v="18"/>
  </r>
  <r>
    <x v="41"/>
    <x v="12"/>
  </r>
  <r>
    <x v="46"/>
    <x v="21"/>
  </r>
  <r>
    <x v="33"/>
    <x v="12"/>
  </r>
  <r>
    <x v="57"/>
    <x v="20"/>
  </r>
  <r>
    <x v="77"/>
    <x v="25"/>
  </r>
  <r>
    <x v="72"/>
    <x v="11"/>
  </r>
  <r>
    <x v="102"/>
    <x v="10"/>
  </r>
  <r>
    <x v="28"/>
    <x v="7"/>
  </r>
  <r>
    <x v="6"/>
    <x v="28"/>
  </r>
  <r>
    <x v="36"/>
    <x v="4"/>
  </r>
  <r>
    <x v="44"/>
    <x v="16"/>
  </r>
  <r>
    <x v="46"/>
    <x v="27"/>
  </r>
  <r>
    <x v="43"/>
    <x v="21"/>
  </r>
  <r>
    <x v="56"/>
    <x v="23"/>
  </r>
  <r>
    <x v="93"/>
    <x v="19"/>
  </r>
  <r>
    <x v="68"/>
    <x v="5"/>
  </r>
  <r>
    <x v="76"/>
    <x v="18"/>
  </r>
  <r>
    <x v="23"/>
    <x v="36"/>
  </r>
  <r>
    <x v="25"/>
    <x v="2"/>
  </r>
  <r>
    <x v="45"/>
    <x v="19"/>
  </r>
  <r>
    <x v="84"/>
    <x v="36"/>
  </r>
  <r>
    <x v="53"/>
    <x v="27"/>
  </r>
  <r>
    <x v="22"/>
    <x v="5"/>
  </r>
  <r>
    <x v="59"/>
    <x v="21"/>
  </r>
  <r>
    <x v="56"/>
    <x v="30"/>
  </r>
  <r>
    <x v="75"/>
    <x v="40"/>
  </r>
  <r>
    <x v="98"/>
    <x v="23"/>
  </r>
  <r>
    <x v="26"/>
    <x v="33"/>
  </r>
  <r>
    <x v="44"/>
    <x v="41"/>
  </r>
  <r>
    <x v="78"/>
    <x v="18"/>
  </r>
  <r>
    <x v="26"/>
    <x v="22"/>
  </r>
  <r>
    <x v="117"/>
    <x v="32"/>
  </r>
  <r>
    <x v="45"/>
    <x v="24"/>
  </r>
  <r>
    <x v="58"/>
    <x v="8"/>
  </r>
  <r>
    <x v="33"/>
    <x v="10"/>
  </r>
  <r>
    <x v="51"/>
    <x v="2"/>
  </r>
  <r>
    <x v="36"/>
    <x v="1"/>
  </r>
  <r>
    <x v="63"/>
    <x v="21"/>
  </r>
  <r>
    <x v="51"/>
    <x v="21"/>
  </r>
  <r>
    <x v="58"/>
    <x v="37"/>
  </r>
  <r>
    <x v="31"/>
    <x v="21"/>
  </r>
  <r>
    <x v="40"/>
    <x v="19"/>
  </r>
  <r>
    <x v="31"/>
    <x v="12"/>
  </r>
  <r>
    <x v="39"/>
    <x v="6"/>
  </r>
  <r>
    <x v="68"/>
    <x v="19"/>
  </r>
  <r>
    <x v="31"/>
    <x v="15"/>
  </r>
  <r>
    <x v="44"/>
    <x v="19"/>
  </r>
  <r>
    <x v="71"/>
    <x v="9"/>
  </r>
  <r>
    <x v="17"/>
    <x v="2"/>
  </r>
  <r>
    <x v="4"/>
    <x v="21"/>
  </r>
  <r>
    <x v="118"/>
    <x v="55"/>
  </r>
  <r>
    <x v="25"/>
    <x v="27"/>
  </r>
  <r>
    <x v="71"/>
    <x v="22"/>
  </r>
  <r>
    <x v="56"/>
    <x v="20"/>
  </r>
  <r>
    <x v="33"/>
    <x v="13"/>
  </r>
  <r>
    <x v="69"/>
    <x v="32"/>
  </r>
  <r>
    <x v="113"/>
    <x v="54"/>
  </r>
  <r>
    <x v="37"/>
    <x v="4"/>
  </r>
  <r>
    <x v="103"/>
    <x v="2"/>
  </r>
  <r>
    <x v="45"/>
    <x v="11"/>
  </r>
  <r>
    <x v="42"/>
    <x v="30"/>
  </r>
  <r>
    <x v="41"/>
    <x v="22"/>
  </r>
  <r>
    <x v="93"/>
    <x v="33"/>
  </r>
  <r>
    <x v="59"/>
    <x v="5"/>
  </r>
  <r>
    <x v="40"/>
    <x v="27"/>
  </r>
  <r>
    <x v="17"/>
    <x v="20"/>
  </r>
  <r>
    <x v="7"/>
    <x v="12"/>
  </r>
  <r>
    <x v="72"/>
    <x v="10"/>
  </r>
  <r>
    <x v="54"/>
    <x v="37"/>
  </r>
  <r>
    <x v="83"/>
    <x v="8"/>
  </r>
  <r>
    <x v="57"/>
    <x v="33"/>
  </r>
  <r>
    <x v="8"/>
    <x v="14"/>
  </r>
  <r>
    <x v="39"/>
    <x v="16"/>
  </r>
  <r>
    <x v="56"/>
    <x v="11"/>
  </r>
  <r>
    <x v="101"/>
    <x v="31"/>
  </r>
  <r>
    <x v="32"/>
    <x v="1"/>
  </r>
  <r>
    <x v="46"/>
    <x v="1"/>
  </r>
  <r>
    <x v="15"/>
    <x v="13"/>
  </r>
  <r>
    <x v="42"/>
    <x v="12"/>
  </r>
  <r>
    <x v="70"/>
    <x v="50"/>
  </r>
  <r>
    <x v="84"/>
    <x v="23"/>
  </r>
  <r>
    <x v="73"/>
    <x v="16"/>
  </r>
  <r>
    <x v="53"/>
    <x v="13"/>
  </r>
  <r>
    <x v="39"/>
    <x v="2"/>
  </r>
  <r>
    <x v="46"/>
    <x v="28"/>
  </r>
  <r>
    <x v="23"/>
    <x v="22"/>
  </r>
  <r>
    <x v="53"/>
    <x v="23"/>
  </r>
  <r>
    <x v="59"/>
    <x v="2"/>
  </r>
  <r>
    <x v="40"/>
    <x v="43"/>
  </r>
  <r>
    <x v="49"/>
    <x v="22"/>
  </r>
  <r>
    <x v="83"/>
    <x v="12"/>
  </r>
  <r>
    <x v="51"/>
    <x v="21"/>
  </r>
  <r>
    <x v="69"/>
    <x v="22"/>
  </r>
  <r>
    <x v="44"/>
    <x v="18"/>
  </r>
  <r>
    <x v="7"/>
    <x v="12"/>
  </r>
  <r>
    <x v="49"/>
    <x v="12"/>
  </r>
  <r>
    <x v="98"/>
    <x v="9"/>
  </r>
  <r>
    <x v="75"/>
    <x v="18"/>
  </r>
  <r>
    <x v="107"/>
    <x v="4"/>
  </r>
  <r>
    <x v="81"/>
    <x v="37"/>
  </r>
  <r>
    <x v="72"/>
    <x v="11"/>
  </r>
  <r>
    <x v="56"/>
    <x v="4"/>
  </r>
  <r>
    <x v="57"/>
    <x v="23"/>
  </r>
  <r>
    <x v="42"/>
    <x v="42"/>
  </r>
  <r>
    <x v="83"/>
    <x v="19"/>
  </r>
  <r>
    <x v="103"/>
    <x v="28"/>
  </r>
  <r>
    <x v="22"/>
    <x v="2"/>
  </r>
  <r>
    <x v="88"/>
    <x v="21"/>
  </r>
  <r>
    <x v="53"/>
    <x v="1"/>
  </r>
  <r>
    <x v="6"/>
    <x v="40"/>
  </r>
  <r>
    <x v="119"/>
    <x v="27"/>
  </r>
  <r>
    <x v="110"/>
    <x v="1"/>
  </r>
  <r>
    <x v="55"/>
    <x v="13"/>
  </r>
  <r>
    <x v="10"/>
    <x v="19"/>
  </r>
  <r>
    <x v="120"/>
    <x v="19"/>
  </r>
  <r>
    <x v="36"/>
    <x v="15"/>
  </r>
  <r>
    <x v="76"/>
    <x v="28"/>
  </r>
  <r>
    <x v="106"/>
    <x v="12"/>
  </r>
  <r>
    <x v="102"/>
    <x v="21"/>
  </r>
  <r>
    <x v="32"/>
    <x v="40"/>
  </r>
  <r>
    <x v="57"/>
    <x v="22"/>
  </r>
  <r>
    <x v="28"/>
    <x v="16"/>
  </r>
  <r>
    <x v="28"/>
    <x v="6"/>
  </r>
  <r>
    <x v="46"/>
    <x v="33"/>
  </r>
  <r>
    <x v="20"/>
    <x v="7"/>
  </r>
  <r>
    <x v="44"/>
    <x v="21"/>
  </r>
  <r>
    <x v="33"/>
    <x v="23"/>
  </r>
  <r>
    <x v="75"/>
    <x v="7"/>
  </r>
  <r>
    <x v="121"/>
    <x v="2"/>
  </r>
  <r>
    <x v="56"/>
    <x v="2"/>
  </r>
  <r>
    <x v="46"/>
    <x v="19"/>
  </r>
  <r>
    <x v="15"/>
    <x v="11"/>
  </r>
  <r>
    <x v="32"/>
    <x v="19"/>
  </r>
  <r>
    <x v="32"/>
    <x v="15"/>
  </r>
  <r>
    <x v="77"/>
    <x v="36"/>
  </r>
  <r>
    <x v="38"/>
    <x v="2"/>
  </r>
  <r>
    <x v="76"/>
    <x v="12"/>
  </r>
  <r>
    <x v="40"/>
    <x v="4"/>
  </r>
  <r>
    <x v="59"/>
    <x v="13"/>
  </r>
  <r>
    <x v="22"/>
    <x v="15"/>
  </r>
  <r>
    <x v="93"/>
    <x v="15"/>
  </r>
  <r>
    <x v="77"/>
    <x v="18"/>
  </r>
  <r>
    <x v="83"/>
    <x v="28"/>
  </r>
  <r>
    <x v="31"/>
    <x v="4"/>
  </r>
  <r>
    <x v="122"/>
    <x v="15"/>
  </r>
  <r>
    <x v="71"/>
    <x v="12"/>
  </r>
  <r>
    <x v="68"/>
    <x v="22"/>
  </r>
  <r>
    <x v="39"/>
    <x v="12"/>
  </r>
  <r>
    <x v="72"/>
    <x v="12"/>
  </r>
  <r>
    <x v="113"/>
    <x v="27"/>
  </r>
  <r>
    <x v="81"/>
    <x v="4"/>
  </r>
  <r>
    <x v="6"/>
    <x v="28"/>
  </r>
  <r>
    <x v="58"/>
    <x v="9"/>
  </r>
  <r>
    <x v="26"/>
    <x v="59"/>
  </r>
  <r>
    <x v="39"/>
    <x v="32"/>
  </r>
  <r>
    <x v="105"/>
    <x v="0"/>
  </r>
  <r>
    <x v="42"/>
    <x v="42"/>
  </r>
  <r>
    <x v="51"/>
    <x v="4"/>
  </r>
  <r>
    <x v="6"/>
    <x v="22"/>
  </r>
  <r>
    <x v="71"/>
    <x v="13"/>
  </r>
  <r>
    <x v="46"/>
    <x v="15"/>
  </r>
  <r>
    <x v="47"/>
    <x v="8"/>
  </r>
  <r>
    <x v="25"/>
    <x v="31"/>
  </r>
  <r>
    <x v="84"/>
    <x v="14"/>
  </r>
  <r>
    <x v="56"/>
    <x v="4"/>
  </r>
  <r>
    <x v="6"/>
    <x v="5"/>
  </r>
  <r>
    <x v="50"/>
    <x v="13"/>
  </r>
  <r>
    <x v="66"/>
    <x v="11"/>
  </r>
  <r>
    <x v="25"/>
    <x v="10"/>
  </r>
  <r>
    <x v="71"/>
    <x v="21"/>
  </r>
  <r>
    <x v="25"/>
    <x v="6"/>
  </r>
  <r>
    <x v="70"/>
    <x v="21"/>
  </r>
  <r>
    <x v="73"/>
    <x v="53"/>
  </r>
  <r>
    <x v="93"/>
    <x v="53"/>
  </r>
  <r>
    <x v="35"/>
    <x v="37"/>
  </r>
  <r>
    <x v="49"/>
    <x v="27"/>
  </r>
  <r>
    <x v="60"/>
    <x v="32"/>
  </r>
  <r>
    <x v="55"/>
    <x v="13"/>
  </r>
  <r>
    <x v="88"/>
    <x v="6"/>
  </r>
  <r>
    <x v="58"/>
    <x v="16"/>
  </r>
  <r>
    <x v="73"/>
    <x v="21"/>
  </r>
  <r>
    <x v="70"/>
    <x v="36"/>
  </r>
  <r>
    <x v="37"/>
    <x v="33"/>
  </r>
  <r>
    <x v="33"/>
    <x v="37"/>
  </r>
  <r>
    <x v="84"/>
    <x v="19"/>
  </r>
  <r>
    <x v="116"/>
    <x v="7"/>
  </r>
  <r>
    <x v="31"/>
    <x v="15"/>
  </r>
  <r>
    <x v="55"/>
    <x v="7"/>
  </r>
  <r>
    <x v="102"/>
    <x v="11"/>
  </r>
  <r>
    <x v="59"/>
    <x v="20"/>
  </r>
  <r>
    <x v="58"/>
    <x v="11"/>
  </r>
  <r>
    <x v="60"/>
    <x v="13"/>
  </r>
  <r>
    <x v="56"/>
    <x v="18"/>
  </r>
  <r>
    <x v="83"/>
    <x v="6"/>
  </r>
  <r>
    <x v="0"/>
    <x v="16"/>
  </r>
  <r>
    <x v="20"/>
    <x v="14"/>
  </r>
  <r>
    <x v="77"/>
    <x v="4"/>
  </r>
  <r>
    <x v="71"/>
    <x v="1"/>
  </r>
  <r>
    <x v="36"/>
    <x v="18"/>
  </r>
  <r>
    <x v="65"/>
    <x v="25"/>
  </r>
  <r>
    <x v="76"/>
    <x v="50"/>
  </r>
  <r>
    <x v="31"/>
    <x v="9"/>
  </r>
  <r>
    <x v="63"/>
    <x v="13"/>
  </r>
  <r>
    <x v="56"/>
    <x v="21"/>
  </r>
  <r>
    <x v="59"/>
    <x v="19"/>
  </r>
  <r>
    <x v="85"/>
    <x v="31"/>
  </r>
  <r>
    <x v="29"/>
    <x v="32"/>
  </r>
  <r>
    <x v="10"/>
    <x v="21"/>
  </r>
  <r>
    <x v="10"/>
    <x v="9"/>
  </r>
  <r>
    <x v="25"/>
    <x v="9"/>
  </r>
  <r>
    <x v="41"/>
    <x v="31"/>
  </r>
  <r>
    <x v="21"/>
    <x v="16"/>
  </r>
  <r>
    <x v="33"/>
    <x v="11"/>
  </r>
  <r>
    <x v="17"/>
    <x v="8"/>
  </r>
  <r>
    <x v="28"/>
    <x v="3"/>
  </r>
  <r>
    <x v="37"/>
    <x v="22"/>
  </r>
  <r>
    <x v="70"/>
    <x v="18"/>
  </r>
  <r>
    <x v="102"/>
    <x v="6"/>
  </r>
  <r>
    <x v="28"/>
    <x v="10"/>
  </r>
  <r>
    <x v="84"/>
    <x v="21"/>
  </r>
  <r>
    <x v="37"/>
    <x v="18"/>
  </r>
  <r>
    <x v="44"/>
    <x v="4"/>
  </r>
  <r>
    <x v="76"/>
    <x v="2"/>
  </r>
  <r>
    <x v="26"/>
    <x v="12"/>
  </r>
  <r>
    <x v="71"/>
    <x v="4"/>
  </r>
  <r>
    <x v="57"/>
    <x v="27"/>
  </r>
  <r>
    <x v="88"/>
    <x v="8"/>
  </r>
  <r>
    <x v="23"/>
    <x v="1"/>
  </r>
  <r>
    <x v="41"/>
    <x v="27"/>
  </r>
  <r>
    <x v="116"/>
    <x v="13"/>
  </r>
  <r>
    <x v="10"/>
    <x v="19"/>
  </r>
  <r>
    <x v="56"/>
    <x v="54"/>
  </r>
  <r>
    <x v="53"/>
    <x v="31"/>
  </r>
  <r>
    <x v="32"/>
    <x v="33"/>
  </r>
  <r>
    <x v="59"/>
    <x v="15"/>
  </r>
  <r>
    <x v="53"/>
    <x v="27"/>
  </r>
  <r>
    <x v="69"/>
    <x v="5"/>
  </r>
  <r>
    <x v="31"/>
    <x v="12"/>
  </r>
  <r>
    <x v="34"/>
    <x v="13"/>
  </r>
  <r>
    <x v="49"/>
    <x v="36"/>
  </r>
  <r>
    <x v="49"/>
    <x v="54"/>
  </r>
  <r>
    <x v="79"/>
    <x v="18"/>
  </r>
  <r>
    <x v="56"/>
    <x v="27"/>
  </r>
  <r>
    <x v="31"/>
    <x v="13"/>
  </r>
  <r>
    <x v="26"/>
    <x v="5"/>
  </r>
  <r>
    <x v="56"/>
    <x v="20"/>
  </r>
  <r>
    <x v="15"/>
    <x v="9"/>
  </r>
  <r>
    <x v="40"/>
    <x v="19"/>
  </r>
  <r>
    <x v="73"/>
    <x v="8"/>
  </r>
  <r>
    <x v="84"/>
    <x v="12"/>
  </r>
  <r>
    <x v="83"/>
    <x v="39"/>
  </r>
  <r>
    <x v="37"/>
    <x v="20"/>
  </r>
  <r>
    <x v="23"/>
    <x v="15"/>
  </r>
  <r>
    <x v="84"/>
    <x v="36"/>
  </r>
  <r>
    <x v="77"/>
    <x v="42"/>
  </r>
  <r>
    <x v="76"/>
    <x v="45"/>
  </r>
  <r>
    <x v="26"/>
    <x v="54"/>
  </r>
  <r>
    <x v="68"/>
    <x v="10"/>
  </r>
  <r>
    <x v="72"/>
    <x v="10"/>
  </r>
  <r>
    <x v="76"/>
    <x v="20"/>
  </r>
  <r>
    <x v="51"/>
    <x v="37"/>
  </r>
  <r>
    <x v="55"/>
    <x v="9"/>
  </r>
  <r>
    <x v="51"/>
    <x v="21"/>
  </r>
  <r>
    <x v="103"/>
    <x v="5"/>
  </r>
  <r>
    <x v="25"/>
    <x v="5"/>
  </r>
  <r>
    <x v="55"/>
    <x v="18"/>
  </r>
  <r>
    <x v="93"/>
    <x v="59"/>
  </r>
  <r>
    <x v="69"/>
    <x v="5"/>
  </r>
  <r>
    <x v="21"/>
    <x v="50"/>
  </r>
  <r>
    <x v="31"/>
    <x v="21"/>
  </r>
  <r>
    <x v="57"/>
    <x v="18"/>
  </r>
  <r>
    <x v="56"/>
    <x v="36"/>
  </r>
  <r>
    <x v="36"/>
    <x v="32"/>
  </r>
  <r>
    <x v="84"/>
    <x v="38"/>
  </r>
  <r>
    <x v="98"/>
    <x v="6"/>
  </r>
  <r>
    <x v="32"/>
    <x v="27"/>
  </r>
  <r>
    <x v="76"/>
    <x v="18"/>
  </r>
  <r>
    <x v="39"/>
    <x v="26"/>
  </r>
  <r>
    <x v="42"/>
    <x v="30"/>
  </r>
  <r>
    <x v="32"/>
    <x v="5"/>
  </r>
  <r>
    <x v="84"/>
    <x v="12"/>
  </r>
  <r>
    <x v="10"/>
    <x v="22"/>
  </r>
  <r>
    <x v="57"/>
    <x v="46"/>
  </r>
  <r>
    <x v="59"/>
    <x v="18"/>
  </r>
  <r>
    <x v="46"/>
    <x v="19"/>
  </r>
  <r>
    <x v="70"/>
    <x v="27"/>
  </r>
  <r>
    <x v="72"/>
    <x v="54"/>
  </r>
  <r>
    <x v="101"/>
    <x v="53"/>
  </r>
  <r>
    <x v="25"/>
    <x v="2"/>
  </r>
  <r>
    <x v="56"/>
    <x v="5"/>
  </r>
  <r>
    <x v="40"/>
    <x v="55"/>
  </r>
  <r>
    <x v="93"/>
    <x v="27"/>
  </r>
  <r>
    <x v="84"/>
    <x v="11"/>
  </r>
  <r>
    <x v="42"/>
    <x v="18"/>
  </r>
  <r>
    <x v="49"/>
    <x v="45"/>
  </r>
  <r>
    <x v="68"/>
    <x v="27"/>
  </r>
  <r>
    <x v="40"/>
    <x v="36"/>
  </r>
  <r>
    <x v="71"/>
    <x v="8"/>
  </r>
  <r>
    <x v="84"/>
    <x v="5"/>
  </r>
  <r>
    <x v="57"/>
    <x v="8"/>
  </r>
  <r>
    <x v="69"/>
    <x v="11"/>
  </r>
  <r>
    <x v="17"/>
    <x v="1"/>
  </r>
  <r>
    <x v="51"/>
    <x v="19"/>
  </r>
  <r>
    <x v="50"/>
    <x v="15"/>
  </r>
  <r>
    <x v="41"/>
    <x v="32"/>
  </r>
  <r>
    <x v="84"/>
    <x v="1"/>
  </r>
  <r>
    <x v="10"/>
    <x v="10"/>
  </r>
  <r>
    <x v="98"/>
    <x v="15"/>
  </r>
  <r>
    <x v="72"/>
    <x v="25"/>
  </r>
  <r>
    <x v="46"/>
    <x v="42"/>
  </r>
  <r>
    <x v="30"/>
    <x v="40"/>
  </r>
  <r>
    <x v="17"/>
    <x v="21"/>
  </r>
  <r>
    <x v="12"/>
    <x v="37"/>
  </r>
  <r>
    <x v="25"/>
    <x v="9"/>
  </r>
  <r>
    <x v="44"/>
    <x v="12"/>
  </r>
  <r>
    <x v="40"/>
    <x v="20"/>
  </r>
  <r>
    <x v="6"/>
    <x v="36"/>
  </r>
  <r>
    <x v="33"/>
    <x v="4"/>
  </r>
  <r>
    <x v="39"/>
    <x v="12"/>
  </r>
  <r>
    <x v="58"/>
    <x v="8"/>
  </r>
  <r>
    <x v="74"/>
    <x v="32"/>
  </r>
  <r>
    <x v="68"/>
    <x v="23"/>
  </r>
  <r>
    <x v="31"/>
    <x v="5"/>
  </r>
  <r>
    <x v="49"/>
    <x v="45"/>
  </r>
  <r>
    <x v="56"/>
    <x v="23"/>
  </r>
  <r>
    <x v="41"/>
    <x v="33"/>
  </r>
  <r>
    <x v="81"/>
    <x v="10"/>
  </r>
  <r>
    <x v="33"/>
    <x v="9"/>
  </r>
  <r>
    <x v="71"/>
    <x v="5"/>
  </r>
  <r>
    <x v="59"/>
    <x v="11"/>
  </r>
  <r>
    <x v="73"/>
    <x v="4"/>
  </r>
  <r>
    <x v="59"/>
    <x v="17"/>
  </r>
  <r>
    <x v="45"/>
    <x v="21"/>
  </r>
  <r>
    <x v="33"/>
    <x v="21"/>
  </r>
  <r>
    <x v="46"/>
    <x v="31"/>
  </r>
  <r>
    <x v="77"/>
    <x v="12"/>
  </r>
  <r>
    <x v="47"/>
    <x v="1"/>
  </r>
  <r>
    <x v="28"/>
    <x v="11"/>
  </r>
  <r>
    <x v="51"/>
    <x v="31"/>
  </r>
  <r>
    <x v="81"/>
    <x v="16"/>
  </r>
  <r>
    <x v="12"/>
    <x v="32"/>
  </r>
  <r>
    <x v="46"/>
    <x v="20"/>
  </r>
  <r>
    <x v="44"/>
    <x v="15"/>
  </r>
  <r>
    <x v="44"/>
    <x v="19"/>
  </r>
  <r>
    <x v="31"/>
    <x v="14"/>
  </r>
  <r>
    <x v="114"/>
    <x v="25"/>
  </r>
  <r>
    <x v="84"/>
    <x v="23"/>
  </r>
  <r>
    <x v="46"/>
    <x v="9"/>
  </r>
  <r>
    <x v="17"/>
    <x v="8"/>
  </r>
  <r>
    <x v="39"/>
    <x v="31"/>
  </r>
  <r>
    <x v="37"/>
    <x v="15"/>
  </r>
  <r>
    <x v="40"/>
    <x v="22"/>
  </r>
  <r>
    <x v="33"/>
    <x v="15"/>
  </r>
  <r>
    <x v="40"/>
    <x v="8"/>
  </r>
  <r>
    <x v="60"/>
    <x v="5"/>
  </r>
  <r>
    <x v="57"/>
    <x v="21"/>
  </r>
  <r>
    <x v="84"/>
    <x v="21"/>
  </r>
  <r>
    <x v="22"/>
    <x v="20"/>
  </r>
  <r>
    <x v="59"/>
    <x v="9"/>
  </r>
  <r>
    <x v="71"/>
    <x v="28"/>
  </r>
  <r>
    <x v="28"/>
    <x v="10"/>
  </r>
  <r>
    <x v="45"/>
    <x v="2"/>
  </r>
  <r>
    <x v="36"/>
    <x v="19"/>
  </r>
  <r>
    <x v="10"/>
    <x v="6"/>
  </r>
  <r>
    <x v="53"/>
    <x v="42"/>
  </r>
  <r>
    <x v="113"/>
    <x v="55"/>
  </r>
  <r>
    <x v="53"/>
    <x v="28"/>
  </r>
  <r>
    <x v="25"/>
    <x v="6"/>
  </r>
  <r>
    <x v="71"/>
    <x v="13"/>
  </r>
  <r>
    <x v="53"/>
    <x v="4"/>
  </r>
  <r>
    <x v="50"/>
    <x v="32"/>
  </r>
  <r>
    <x v="56"/>
    <x v="18"/>
  </r>
  <r>
    <x v="60"/>
    <x v="10"/>
  </r>
  <r>
    <x v="73"/>
    <x v="16"/>
  </r>
  <r>
    <x v="75"/>
    <x v="28"/>
  </r>
  <r>
    <x v="10"/>
    <x v="8"/>
  </r>
  <r>
    <x v="46"/>
    <x v="16"/>
  </r>
  <r>
    <x v="59"/>
    <x v="2"/>
  </r>
  <r>
    <x v="13"/>
    <x v="21"/>
  </r>
  <r>
    <x v="58"/>
    <x v="20"/>
  </r>
  <r>
    <x v="55"/>
    <x v="11"/>
  </r>
  <r>
    <x v="31"/>
    <x v="2"/>
  </r>
  <r>
    <x v="73"/>
    <x v="22"/>
  </r>
  <r>
    <x v="71"/>
    <x v="18"/>
  </r>
  <r>
    <x v="104"/>
    <x v="37"/>
  </r>
  <r>
    <x v="66"/>
    <x v="24"/>
  </r>
  <r>
    <x v="6"/>
    <x v="5"/>
  </r>
  <r>
    <x v="77"/>
    <x v="22"/>
  </r>
  <r>
    <x v="25"/>
    <x v="27"/>
  </r>
  <r>
    <x v="57"/>
    <x v="7"/>
  </r>
  <r>
    <x v="59"/>
    <x v="22"/>
  </r>
  <r>
    <x v="4"/>
    <x v="21"/>
  </r>
  <r>
    <x v="31"/>
    <x v="13"/>
  </r>
  <r>
    <x v="98"/>
    <x v="22"/>
  </r>
  <r>
    <x v="59"/>
    <x v="8"/>
  </r>
  <r>
    <x v="59"/>
    <x v="4"/>
  </r>
  <r>
    <x v="79"/>
    <x v="19"/>
  </r>
  <r>
    <x v="30"/>
    <x v="7"/>
  </r>
  <r>
    <x v="123"/>
    <x v="16"/>
  </r>
  <r>
    <x v="88"/>
    <x v="5"/>
  </r>
  <r>
    <x v="75"/>
    <x v="28"/>
  </r>
  <r>
    <x v="79"/>
    <x v="4"/>
  </r>
  <r>
    <x v="42"/>
    <x v="42"/>
  </r>
  <r>
    <x v="118"/>
    <x v="23"/>
  </r>
  <r>
    <x v="41"/>
    <x v="18"/>
  </r>
  <r>
    <x v="20"/>
    <x v="6"/>
  </r>
  <r>
    <x v="6"/>
    <x v="10"/>
  </r>
  <r>
    <x v="58"/>
    <x v="37"/>
  </r>
  <r>
    <x v="26"/>
    <x v="5"/>
  </r>
  <r>
    <x v="32"/>
    <x v="28"/>
  </r>
  <r>
    <x v="59"/>
    <x v="10"/>
  </r>
  <r>
    <x v="26"/>
    <x v="42"/>
  </r>
  <r>
    <x v="51"/>
    <x v="18"/>
  </r>
  <r>
    <x v="53"/>
    <x v="30"/>
  </r>
  <r>
    <x v="56"/>
    <x v="44"/>
  </r>
  <r>
    <x v="12"/>
    <x v="3"/>
  </r>
  <r>
    <x v="39"/>
    <x v="2"/>
  </r>
  <r>
    <x v="57"/>
    <x v="2"/>
  </r>
  <r>
    <x v="25"/>
    <x v="42"/>
  </r>
  <r>
    <x v="41"/>
    <x v="11"/>
  </r>
  <r>
    <x v="63"/>
    <x v="4"/>
  </r>
  <r>
    <x v="51"/>
    <x v="5"/>
  </r>
  <r>
    <x v="57"/>
    <x v="31"/>
  </r>
  <r>
    <x v="32"/>
    <x v="5"/>
  </r>
  <r>
    <x v="57"/>
    <x v="5"/>
  </r>
  <r>
    <x v="51"/>
    <x v="4"/>
  </r>
  <r>
    <x v="56"/>
    <x v="5"/>
  </r>
  <r>
    <x v="57"/>
    <x v="36"/>
  </r>
  <r>
    <x v="116"/>
    <x v="4"/>
  </r>
  <r>
    <x v="59"/>
    <x v="9"/>
  </r>
  <r>
    <x v="34"/>
    <x v="4"/>
  </r>
  <r>
    <x v="25"/>
    <x v="18"/>
  </r>
  <r>
    <x v="44"/>
    <x v="22"/>
  </r>
  <r>
    <x v="31"/>
    <x v="1"/>
  </r>
  <r>
    <x v="10"/>
    <x v="39"/>
  </r>
  <r>
    <x v="91"/>
    <x v="23"/>
  </r>
  <r>
    <x v="84"/>
    <x v="37"/>
  </r>
  <r>
    <x v="85"/>
    <x v="55"/>
  </r>
  <r>
    <x v="59"/>
    <x v="5"/>
  </r>
  <r>
    <x v="76"/>
    <x v="39"/>
  </r>
  <r>
    <x v="42"/>
    <x v="12"/>
  </r>
  <r>
    <x v="98"/>
    <x v="36"/>
  </r>
  <r>
    <x v="30"/>
    <x v="12"/>
  </r>
  <r>
    <x v="33"/>
    <x v="5"/>
  </r>
  <r>
    <x v="41"/>
    <x v="22"/>
  </r>
  <r>
    <x v="79"/>
    <x v="44"/>
  </r>
  <r>
    <x v="79"/>
    <x v="5"/>
  </r>
  <r>
    <x v="68"/>
    <x v="20"/>
  </r>
  <r>
    <x v="58"/>
    <x v="10"/>
  </r>
  <r>
    <x v="69"/>
    <x v="2"/>
  </r>
  <r>
    <x v="49"/>
    <x v="19"/>
  </r>
  <r>
    <x v="6"/>
    <x v="11"/>
  </r>
  <r>
    <x v="57"/>
    <x v="33"/>
  </r>
  <r>
    <x v="102"/>
    <x v="10"/>
  </r>
  <r>
    <x v="42"/>
    <x v="30"/>
  </r>
  <r>
    <x v="59"/>
    <x v="20"/>
  </r>
  <r>
    <x v="56"/>
    <x v="36"/>
  </r>
  <r>
    <x v="32"/>
    <x v="19"/>
  </r>
  <r>
    <x v="101"/>
    <x v="38"/>
  </r>
  <r>
    <x v="31"/>
    <x v="37"/>
  </r>
  <r>
    <x v="57"/>
    <x v="50"/>
  </r>
  <r>
    <x v="83"/>
    <x v="8"/>
  </r>
  <r>
    <x v="36"/>
    <x v="8"/>
  </r>
  <r>
    <x v="124"/>
    <x v="25"/>
  </r>
  <r>
    <x v="60"/>
    <x v="21"/>
  </r>
  <r>
    <x v="36"/>
    <x v="22"/>
  </r>
  <r>
    <x v="2"/>
    <x v="2"/>
  </r>
  <r>
    <x v="17"/>
    <x v="2"/>
  </r>
  <r>
    <x v="42"/>
    <x v="28"/>
  </r>
  <r>
    <x v="102"/>
    <x v="13"/>
  </r>
  <r>
    <x v="44"/>
    <x v="11"/>
  </r>
  <r>
    <x v="56"/>
    <x v="31"/>
  </r>
  <r>
    <x v="44"/>
    <x v="33"/>
  </r>
  <r>
    <x v="57"/>
    <x v="16"/>
  </r>
  <r>
    <x v="55"/>
    <x v="1"/>
  </r>
  <r>
    <x v="59"/>
    <x v="42"/>
  </r>
  <r>
    <x v="36"/>
    <x v="23"/>
  </r>
  <r>
    <x v="71"/>
    <x v="20"/>
  </r>
  <r>
    <x v="7"/>
    <x v="1"/>
  </r>
  <r>
    <x v="66"/>
    <x v="32"/>
  </r>
  <r>
    <x v="57"/>
    <x v="33"/>
  </r>
  <r>
    <x v="76"/>
    <x v="36"/>
  </r>
  <r>
    <x v="70"/>
    <x v="40"/>
  </r>
  <r>
    <x v="76"/>
    <x v="12"/>
  </r>
  <r>
    <x v="71"/>
    <x v="23"/>
  </r>
  <r>
    <x v="54"/>
    <x v="42"/>
  </r>
  <r>
    <x v="34"/>
    <x v="12"/>
  </r>
  <r>
    <x v="33"/>
    <x v="2"/>
  </r>
  <r>
    <x v="49"/>
    <x v="12"/>
  </r>
  <r>
    <x v="22"/>
    <x v="19"/>
  </r>
  <r>
    <x v="88"/>
    <x v="26"/>
  </r>
  <r>
    <x v="17"/>
    <x v="19"/>
  </r>
  <r>
    <x v="22"/>
    <x v="32"/>
  </r>
  <r>
    <x v="54"/>
    <x v="8"/>
  </r>
  <r>
    <x v="31"/>
    <x v="21"/>
  </r>
  <r>
    <x v="76"/>
    <x v="36"/>
  </r>
  <r>
    <x v="57"/>
    <x v="15"/>
  </r>
  <r>
    <x v="79"/>
    <x v="20"/>
  </r>
  <r>
    <x v="21"/>
    <x v="2"/>
  </r>
  <r>
    <x v="84"/>
    <x v="10"/>
  </r>
  <r>
    <x v="32"/>
    <x v="5"/>
  </r>
  <r>
    <x v="73"/>
    <x v="13"/>
  </r>
  <r>
    <x v="84"/>
    <x v="5"/>
  </r>
  <r>
    <x v="70"/>
    <x v="23"/>
  </r>
  <r>
    <x v="17"/>
    <x v="45"/>
  </r>
  <r>
    <x v="40"/>
    <x v="7"/>
  </r>
  <r>
    <x v="58"/>
    <x v="1"/>
  </r>
  <r>
    <x v="41"/>
    <x v="21"/>
  </r>
  <r>
    <x v="71"/>
    <x v="1"/>
  </r>
  <r>
    <x v="41"/>
    <x v="8"/>
  </r>
  <r>
    <x v="44"/>
    <x v="7"/>
  </r>
  <r>
    <x v="98"/>
    <x v="22"/>
  </r>
  <r>
    <x v="84"/>
    <x v="21"/>
  </r>
  <r>
    <x v="77"/>
    <x v="18"/>
  </r>
  <r>
    <x v="60"/>
    <x v="2"/>
  </r>
  <r>
    <x v="72"/>
    <x v="22"/>
  </r>
  <r>
    <x v="84"/>
    <x v="57"/>
  </r>
  <r>
    <x v="46"/>
    <x v="42"/>
  </r>
  <r>
    <x v="6"/>
    <x v="18"/>
  </r>
  <r>
    <x v="118"/>
    <x v="8"/>
  </r>
  <r>
    <x v="4"/>
    <x v="8"/>
  </r>
  <r>
    <x v="71"/>
    <x v="9"/>
  </r>
  <r>
    <x v="125"/>
    <x v="3"/>
  </r>
  <r>
    <x v="56"/>
    <x v="22"/>
  </r>
  <r>
    <x v="13"/>
    <x v="11"/>
  </r>
  <r>
    <x v="17"/>
    <x v="22"/>
  </r>
  <r>
    <x v="126"/>
    <x v="13"/>
  </r>
  <r>
    <x v="66"/>
    <x v="11"/>
  </r>
  <r>
    <x v="50"/>
    <x v="22"/>
  </r>
  <r>
    <x v="76"/>
    <x v="14"/>
  </r>
  <r>
    <x v="57"/>
    <x v="8"/>
  </r>
  <r>
    <x v="32"/>
    <x v="22"/>
  </r>
  <r>
    <x v="33"/>
    <x v="11"/>
  </r>
  <r>
    <x v="37"/>
    <x v="33"/>
  </r>
  <r>
    <x v="76"/>
    <x v="9"/>
  </r>
  <r>
    <x v="71"/>
    <x v="8"/>
  </r>
  <r>
    <x v="17"/>
    <x v="13"/>
  </r>
  <r>
    <x v="40"/>
    <x v="21"/>
  </r>
  <r>
    <x v="25"/>
    <x v="21"/>
  </r>
  <r>
    <x v="106"/>
    <x v="24"/>
  </r>
  <r>
    <x v="37"/>
    <x v="13"/>
  </r>
  <r>
    <x v="26"/>
    <x v="2"/>
  </r>
  <r>
    <x v="10"/>
    <x v="12"/>
  </r>
  <r>
    <x v="58"/>
    <x v="6"/>
  </r>
  <r>
    <x v="23"/>
    <x v="32"/>
  </r>
  <r>
    <x v="4"/>
    <x v="13"/>
  </r>
  <r>
    <x v="79"/>
    <x v="10"/>
  </r>
  <r>
    <x v="76"/>
    <x v="2"/>
  </r>
  <r>
    <x v="77"/>
    <x v="22"/>
  </r>
  <r>
    <x v="69"/>
    <x v="5"/>
  </r>
  <r>
    <x v="32"/>
    <x v="5"/>
  </r>
  <r>
    <x v="45"/>
    <x v="34"/>
  </r>
  <r>
    <x v="51"/>
    <x v="25"/>
  </r>
  <r>
    <x v="98"/>
    <x v="15"/>
  </r>
  <r>
    <x v="66"/>
    <x v="25"/>
  </r>
  <r>
    <x v="4"/>
    <x v="14"/>
  </r>
  <r>
    <x v="32"/>
    <x v="10"/>
  </r>
  <r>
    <x v="31"/>
    <x v="0"/>
  </r>
  <r>
    <x v="69"/>
    <x v="9"/>
  </r>
  <r>
    <x v="56"/>
    <x v="38"/>
  </r>
  <r>
    <x v="95"/>
    <x v="9"/>
  </r>
  <r>
    <x v="4"/>
    <x v="4"/>
  </r>
  <r>
    <x v="81"/>
    <x v="7"/>
  </r>
  <r>
    <x v="25"/>
    <x v="37"/>
  </r>
  <r>
    <x v="30"/>
    <x v="13"/>
  </r>
  <r>
    <x v="41"/>
    <x v="8"/>
  </r>
  <r>
    <x v="72"/>
    <x v="37"/>
  </r>
  <r>
    <x v="98"/>
    <x v="28"/>
  </r>
  <r>
    <x v="42"/>
    <x v="2"/>
  </r>
  <r>
    <x v="6"/>
    <x v="22"/>
  </r>
  <r>
    <x v="33"/>
    <x v="13"/>
  </r>
  <r>
    <x v="59"/>
    <x v="8"/>
  </r>
  <r>
    <x v="76"/>
    <x v="19"/>
  </r>
  <r>
    <x v="36"/>
    <x v="18"/>
  </r>
  <r>
    <x v="70"/>
    <x v="28"/>
  </r>
  <r>
    <x v="53"/>
    <x v="18"/>
  </r>
  <r>
    <x v="41"/>
    <x v="9"/>
  </r>
  <r>
    <x v="49"/>
    <x v="16"/>
  </r>
  <r>
    <x v="78"/>
    <x v="27"/>
  </r>
  <r>
    <x v="22"/>
    <x v="32"/>
  </r>
  <r>
    <x v="21"/>
    <x v="9"/>
  </r>
  <r>
    <x v="84"/>
    <x v="28"/>
  </r>
  <r>
    <x v="76"/>
    <x v="36"/>
  </r>
  <r>
    <x v="101"/>
    <x v="21"/>
  </r>
  <r>
    <x v="21"/>
    <x v="22"/>
  </r>
  <r>
    <x v="78"/>
    <x v="7"/>
  </r>
  <r>
    <x v="50"/>
    <x v="1"/>
  </r>
  <r>
    <x v="31"/>
    <x v="6"/>
  </r>
  <r>
    <x v="71"/>
    <x v="12"/>
  </r>
  <r>
    <x v="30"/>
    <x v="4"/>
  </r>
  <r>
    <x v="89"/>
    <x v="37"/>
  </r>
  <r>
    <x v="60"/>
    <x v="32"/>
  </r>
  <r>
    <x v="22"/>
    <x v="7"/>
  </r>
  <r>
    <x v="76"/>
    <x v="4"/>
  </r>
  <r>
    <x v="51"/>
    <x v="13"/>
  </r>
  <r>
    <x v="69"/>
    <x v="32"/>
  </r>
  <r>
    <x v="84"/>
    <x v="5"/>
  </r>
  <r>
    <x v="26"/>
    <x v="23"/>
  </r>
  <r>
    <x v="17"/>
    <x v="32"/>
  </r>
  <r>
    <x v="17"/>
    <x v="4"/>
  </r>
  <r>
    <x v="53"/>
    <x v="15"/>
  </r>
  <r>
    <x v="103"/>
    <x v="60"/>
  </r>
  <r>
    <x v="50"/>
    <x v="32"/>
  </r>
  <r>
    <x v="57"/>
    <x v="4"/>
  </r>
  <r>
    <x v="56"/>
    <x v="8"/>
  </r>
  <r>
    <x v="69"/>
    <x v="2"/>
  </r>
  <r>
    <x v="53"/>
    <x v="41"/>
  </r>
  <r>
    <x v="41"/>
    <x v="9"/>
  </r>
  <r>
    <x v="6"/>
    <x v="18"/>
  </r>
  <r>
    <x v="33"/>
    <x v="10"/>
  </r>
  <r>
    <x v="30"/>
    <x v="8"/>
  </r>
  <r>
    <x v="49"/>
    <x v="33"/>
  </r>
  <r>
    <x v="127"/>
    <x v="1"/>
  </r>
  <r>
    <x v="10"/>
    <x v="1"/>
  </r>
  <r>
    <x v="128"/>
    <x v="11"/>
  </r>
  <r>
    <x v="78"/>
    <x v="52"/>
  </r>
  <r>
    <x v="25"/>
    <x v="2"/>
  </r>
  <r>
    <x v="102"/>
    <x v="8"/>
  </r>
  <r>
    <x v="45"/>
    <x v="15"/>
  </r>
  <r>
    <x v="10"/>
    <x v="33"/>
  </r>
  <r>
    <x v="53"/>
    <x v="36"/>
  </r>
  <r>
    <x v="33"/>
    <x v="5"/>
  </r>
  <r>
    <x v="25"/>
    <x v="18"/>
  </r>
  <r>
    <x v="71"/>
    <x v="31"/>
  </r>
  <r>
    <x v="21"/>
    <x v="5"/>
  </r>
  <r>
    <x v="26"/>
    <x v="33"/>
  </r>
  <r>
    <x v="81"/>
    <x v="37"/>
  </r>
  <r>
    <x v="49"/>
    <x v="45"/>
  </r>
  <r>
    <x v="59"/>
    <x v="22"/>
  </r>
  <r>
    <x v="44"/>
    <x v="9"/>
  </r>
  <r>
    <x v="71"/>
    <x v="42"/>
  </r>
  <r>
    <x v="76"/>
    <x v="28"/>
  </r>
  <r>
    <x v="51"/>
    <x v="10"/>
  </r>
  <r>
    <x v="25"/>
    <x v="18"/>
  </r>
  <r>
    <x v="50"/>
    <x v="11"/>
  </r>
  <r>
    <x v="41"/>
    <x v="33"/>
  </r>
  <r>
    <x v="26"/>
    <x v="27"/>
  </r>
  <r>
    <x v="46"/>
    <x v="50"/>
  </r>
  <r>
    <x v="28"/>
    <x v="10"/>
  </r>
  <r>
    <x v="40"/>
    <x v="36"/>
  </r>
  <r>
    <x v="44"/>
    <x v="23"/>
  </r>
  <r>
    <x v="36"/>
    <x v="15"/>
  </r>
  <r>
    <x v="10"/>
    <x v="21"/>
  </r>
  <r>
    <x v="12"/>
    <x v="10"/>
  </r>
  <r>
    <x v="6"/>
    <x v="53"/>
  </r>
  <r>
    <x v="6"/>
    <x v="33"/>
  </r>
  <r>
    <x v="6"/>
    <x v="60"/>
  </r>
  <r>
    <x v="84"/>
    <x v="21"/>
  </r>
  <r>
    <x v="56"/>
    <x v="30"/>
  </r>
  <r>
    <x v="57"/>
    <x v="9"/>
  </r>
  <r>
    <x v="103"/>
    <x v="30"/>
  </r>
  <r>
    <x v="25"/>
    <x v="15"/>
  </r>
  <r>
    <x v="31"/>
    <x v="2"/>
  </r>
  <r>
    <x v="75"/>
    <x v="23"/>
  </r>
  <r>
    <x v="59"/>
    <x v="9"/>
  </r>
  <r>
    <x v="39"/>
    <x v="0"/>
  </r>
  <r>
    <x v="122"/>
    <x v="26"/>
  </r>
  <r>
    <x v="33"/>
    <x v="12"/>
  </r>
  <r>
    <x v="21"/>
    <x v="1"/>
  </r>
  <r>
    <x v="59"/>
    <x v="4"/>
  </r>
  <r>
    <x v="75"/>
    <x v="15"/>
  </r>
  <r>
    <x v="32"/>
    <x v="23"/>
  </r>
  <r>
    <x v="98"/>
    <x v="30"/>
  </r>
  <r>
    <x v="120"/>
    <x v="7"/>
  </r>
  <r>
    <x v="60"/>
    <x v="19"/>
  </r>
  <r>
    <x v="73"/>
    <x v="2"/>
  </r>
  <r>
    <x v="68"/>
    <x v="12"/>
  </r>
  <r>
    <x v="8"/>
    <x v="0"/>
  </r>
  <r>
    <x v="55"/>
    <x v="21"/>
  </r>
  <r>
    <x v="70"/>
    <x v="27"/>
  </r>
  <r>
    <x v="39"/>
    <x v="16"/>
  </r>
  <r>
    <x v="76"/>
    <x v="42"/>
  </r>
  <r>
    <x v="76"/>
    <x v="42"/>
  </r>
  <r>
    <x v="20"/>
    <x v="7"/>
  </r>
  <r>
    <x v="51"/>
    <x v="8"/>
  </r>
  <r>
    <x v="75"/>
    <x v="40"/>
  </r>
  <r>
    <x v="49"/>
    <x v="1"/>
  </r>
  <r>
    <x v="77"/>
    <x v="25"/>
  </r>
  <r>
    <x v="129"/>
    <x v="0"/>
  </r>
  <r>
    <x v="33"/>
    <x v="32"/>
  </r>
  <r>
    <x v="101"/>
    <x v="18"/>
  </r>
  <r>
    <x v="26"/>
    <x v="22"/>
  </r>
  <r>
    <x v="56"/>
    <x v="21"/>
  </r>
  <r>
    <x v="21"/>
    <x v="17"/>
  </r>
  <r>
    <x v="57"/>
    <x v="8"/>
  </r>
  <r>
    <x v="28"/>
    <x v="6"/>
  </r>
  <r>
    <x v="58"/>
    <x v="10"/>
  </r>
  <r>
    <x v="23"/>
    <x v="7"/>
  </r>
  <r>
    <x v="46"/>
    <x v="37"/>
  </r>
  <r>
    <x v="32"/>
    <x v="31"/>
  </r>
  <r>
    <x v="46"/>
    <x v="32"/>
  </r>
  <r>
    <x v="42"/>
    <x v="11"/>
  </r>
  <r>
    <x v="71"/>
    <x v="4"/>
  </r>
  <r>
    <x v="45"/>
    <x v="2"/>
  </r>
  <r>
    <x v="85"/>
    <x v="8"/>
  </r>
  <r>
    <x v="76"/>
    <x v="27"/>
  </r>
  <r>
    <x v="77"/>
    <x v="4"/>
  </r>
  <r>
    <x v="68"/>
    <x v="10"/>
  </r>
  <r>
    <x v="44"/>
    <x v="10"/>
  </r>
  <r>
    <x v="26"/>
    <x v="22"/>
  </r>
  <r>
    <x v="83"/>
    <x v="16"/>
  </r>
  <r>
    <x v="101"/>
    <x v="9"/>
  </r>
  <r>
    <x v="76"/>
    <x v="40"/>
  </r>
  <r>
    <x v="113"/>
    <x v="5"/>
  </r>
  <r>
    <x v="23"/>
    <x v="6"/>
  </r>
  <r>
    <x v="83"/>
    <x v="17"/>
  </r>
  <r>
    <x v="102"/>
    <x v="8"/>
  </r>
  <r>
    <x v="31"/>
    <x v="5"/>
  </r>
  <r>
    <x v="83"/>
    <x v="8"/>
  </r>
  <r>
    <x v="54"/>
    <x v="30"/>
  </r>
  <r>
    <x v="32"/>
    <x v="42"/>
  </r>
  <r>
    <x v="72"/>
    <x v="10"/>
  </r>
  <r>
    <x v="49"/>
    <x v="28"/>
  </r>
  <r>
    <x v="70"/>
    <x v="28"/>
  </r>
  <r>
    <x v="41"/>
    <x v="40"/>
  </r>
  <r>
    <x v="84"/>
    <x v="9"/>
  </r>
  <r>
    <x v="25"/>
    <x v="27"/>
  </r>
  <r>
    <x v="88"/>
    <x v="15"/>
  </r>
  <r>
    <x v="46"/>
    <x v="12"/>
  </r>
  <r>
    <x v="32"/>
    <x v="4"/>
  </r>
  <r>
    <x v="6"/>
    <x v="20"/>
  </r>
  <r>
    <x v="21"/>
    <x v="4"/>
  </r>
  <r>
    <x v="81"/>
    <x v="15"/>
  </r>
  <r>
    <x v="59"/>
    <x v="37"/>
  </r>
  <r>
    <x v="36"/>
    <x v="42"/>
  </r>
  <r>
    <x v="3"/>
    <x v="37"/>
  </r>
  <r>
    <x v="79"/>
    <x v="37"/>
  </r>
  <r>
    <x v="39"/>
    <x v="2"/>
  </r>
  <r>
    <x v="46"/>
    <x v="13"/>
  </r>
  <r>
    <x v="37"/>
    <x v="19"/>
  </r>
  <r>
    <x v="10"/>
    <x v="6"/>
  </r>
  <r>
    <x v="68"/>
    <x v="4"/>
  </r>
  <r>
    <x v="2"/>
    <x v="0"/>
  </r>
  <r>
    <x v="33"/>
    <x v="20"/>
  </r>
  <r>
    <x v="57"/>
    <x v="1"/>
  </r>
  <r>
    <x v="85"/>
    <x v="23"/>
  </r>
  <r>
    <x v="46"/>
    <x v="6"/>
  </r>
  <r>
    <x v="130"/>
    <x v="0"/>
  </r>
  <r>
    <x v="28"/>
    <x v="8"/>
  </r>
  <r>
    <x v="69"/>
    <x v="16"/>
  </r>
  <r>
    <x v="46"/>
    <x v="8"/>
  </r>
  <r>
    <x v="31"/>
    <x v="19"/>
  </r>
  <r>
    <x v="59"/>
    <x v="5"/>
  </r>
  <r>
    <x v="76"/>
    <x v="18"/>
  </r>
  <r>
    <x v="10"/>
    <x v="2"/>
  </r>
  <r>
    <x v="70"/>
    <x v="57"/>
  </r>
  <r>
    <x v="41"/>
    <x v="10"/>
  </r>
  <r>
    <x v="40"/>
    <x v="22"/>
  </r>
  <r>
    <x v="51"/>
    <x v="21"/>
  </r>
  <r>
    <x v="57"/>
    <x v="21"/>
  </r>
  <r>
    <x v="26"/>
    <x v="20"/>
  </r>
  <r>
    <x v="58"/>
    <x v="5"/>
  </r>
  <r>
    <x v="42"/>
    <x v="31"/>
  </r>
  <r>
    <x v="54"/>
    <x v="9"/>
  </r>
  <r>
    <x v="81"/>
    <x v="1"/>
  </r>
  <r>
    <x v="31"/>
    <x v="13"/>
  </r>
  <r>
    <x v="36"/>
    <x v="12"/>
  </r>
  <r>
    <x v="69"/>
    <x v="19"/>
  </r>
  <r>
    <x v="83"/>
    <x v="15"/>
  </r>
  <r>
    <x v="60"/>
    <x v="15"/>
  </r>
  <r>
    <x v="102"/>
    <x v="7"/>
  </r>
  <r>
    <x v="68"/>
    <x v="4"/>
  </r>
  <r>
    <x v="131"/>
    <x v="37"/>
  </r>
  <r>
    <x v="78"/>
    <x v="12"/>
  </r>
  <r>
    <x v="77"/>
    <x v="5"/>
  </r>
  <r>
    <x v="84"/>
    <x v="6"/>
  </r>
  <r>
    <x v="6"/>
    <x v="31"/>
  </r>
  <r>
    <x v="73"/>
    <x v="12"/>
  </r>
  <r>
    <x v="59"/>
    <x v="12"/>
  </r>
  <r>
    <x v="49"/>
    <x v="31"/>
  </r>
  <r>
    <x v="81"/>
    <x v="13"/>
  </r>
  <r>
    <x v="71"/>
    <x v="1"/>
  </r>
  <r>
    <x v="6"/>
    <x v="55"/>
  </r>
  <r>
    <x v="17"/>
    <x v="20"/>
  </r>
  <r>
    <x v="33"/>
    <x v="19"/>
  </r>
  <r>
    <x v="46"/>
    <x v="21"/>
  </r>
  <r>
    <x v="46"/>
    <x v="31"/>
  </r>
  <r>
    <x v="76"/>
    <x v="43"/>
  </r>
  <r>
    <x v="57"/>
    <x v="9"/>
  </r>
  <r>
    <x v="32"/>
    <x v="2"/>
  </r>
  <r>
    <x v="53"/>
    <x v="31"/>
  </r>
  <r>
    <x v="83"/>
    <x v="12"/>
  </r>
  <r>
    <x v="73"/>
    <x v="7"/>
  </r>
  <r>
    <x v="58"/>
    <x v="1"/>
  </r>
  <r>
    <x v="30"/>
    <x v="8"/>
  </r>
  <r>
    <x v="81"/>
    <x v="25"/>
  </r>
  <r>
    <x v="37"/>
    <x v="17"/>
  </r>
  <r>
    <x v="73"/>
    <x v="21"/>
  </r>
  <r>
    <x v="40"/>
    <x v="0"/>
  </r>
  <r>
    <x v="33"/>
    <x v="10"/>
  </r>
  <r>
    <x v="73"/>
    <x v="9"/>
  </r>
  <r>
    <x v="132"/>
    <x v="48"/>
  </r>
  <r>
    <x v="74"/>
    <x v="14"/>
  </r>
  <r>
    <x v="55"/>
    <x v="5"/>
  </r>
  <r>
    <x v="40"/>
    <x v="40"/>
  </r>
  <r>
    <x v="54"/>
    <x v="27"/>
  </r>
  <r>
    <x v="85"/>
    <x v="19"/>
  </r>
  <r>
    <x v="78"/>
    <x v="15"/>
  </r>
  <r>
    <x v="75"/>
    <x v="19"/>
  </r>
  <r>
    <x v="72"/>
    <x v="0"/>
  </r>
  <r>
    <x v="39"/>
    <x v="14"/>
  </r>
  <r>
    <x v="76"/>
    <x v="5"/>
  </r>
  <r>
    <x v="54"/>
    <x v="10"/>
  </r>
  <r>
    <x v="60"/>
    <x v="11"/>
  </r>
  <r>
    <x v="53"/>
    <x v="50"/>
  </r>
  <r>
    <x v="71"/>
    <x v="9"/>
  </r>
  <r>
    <x v="25"/>
    <x v="5"/>
  </r>
  <r>
    <x v="88"/>
    <x v="6"/>
  </r>
  <r>
    <x v="68"/>
    <x v="9"/>
  </r>
  <r>
    <x v="103"/>
    <x v="27"/>
  </r>
  <r>
    <x v="57"/>
    <x v="12"/>
  </r>
  <r>
    <x v="44"/>
    <x v="13"/>
  </r>
  <r>
    <x v="57"/>
    <x v="6"/>
  </r>
  <r>
    <x v="6"/>
    <x v="54"/>
  </r>
  <r>
    <x v="83"/>
    <x v="2"/>
  </r>
  <r>
    <x v="57"/>
    <x v="18"/>
  </r>
  <r>
    <x v="41"/>
    <x v="13"/>
  </r>
  <r>
    <x v="74"/>
    <x v="49"/>
  </r>
  <r>
    <x v="56"/>
    <x v="39"/>
  </r>
  <r>
    <x v="54"/>
    <x v="4"/>
  </r>
  <r>
    <x v="29"/>
    <x v="24"/>
  </r>
  <r>
    <x v="41"/>
    <x v="10"/>
  </r>
  <r>
    <x v="133"/>
    <x v="6"/>
  </r>
  <r>
    <x v="59"/>
    <x v="12"/>
  </r>
  <r>
    <x v="54"/>
    <x v="9"/>
  </r>
  <r>
    <x v="43"/>
    <x v="14"/>
  </r>
  <r>
    <x v="78"/>
    <x v="31"/>
  </r>
  <r>
    <x v="105"/>
    <x v="23"/>
  </r>
  <r>
    <x v="103"/>
    <x v="27"/>
  </r>
  <r>
    <x v="72"/>
    <x v="4"/>
  </r>
  <r>
    <x v="41"/>
    <x v="4"/>
  </r>
  <r>
    <x v="54"/>
    <x v="33"/>
  </r>
  <r>
    <x v="22"/>
    <x v="15"/>
  </r>
  <r>
    <x v="54"/>
    <x v="12"/>
  </r>
  <r>
    <x v="71"/>
    <x v="27"/>
  </r>
  <r>
    <x v="26"/>
    <x v="23"/>
  </r>
  <r>
    <x v="57"/>
    <x v="23"/>
  </r>
  <r>
    <x v="57"/>
    <x v="27"/>
  </r>
  <r>
    <x v="36"/>
    <x v="32"/>
  </r>
  <r>
    <x v="71"/>
    <x v="21"/>
  </r>
  <r>
    <x v="77"/>
    <x v="22"/>
  </r>
  <r>
    <x v="54"/>
    <x v="50"/>
  </r>
  <r>
    <x v="47"/>
    <x v="12"/>
  </r>
  <r>
    <x v="36"/>
    <x v="7"/>
  </r>
  <r>
    <x v="22"/>
    <x v="7"/>
  </r>
  <r>
    <x v="70"/>
    <x v="42"/>
  </r>
  <r>
    <x v="120"/>
    <x v="7"/>
  </r>
  <r>
    <x v="40"/>
    <x v="46"/>
  </r>
  <r>
    <x v="75"/>
    <x v="58"/>
  </r>
  <r>
    <x v="29"/>
    <x v="61"/>
  </r>
  <r>
    <x v="79"/>
    <x v="30"/>
  </r>
  <r>
    <x v="83"/>
    <x v="8"/>
  </r>
  <r>
    <x v="69"/>
    <x v="19"/>
  </r>
  <r>
    <x v="60"/>
    <x v="11"/>
  </r>
  <r>
    <x v="84"/>
    <x v="4"/>
  </r>
  <r>
    <x v="10"/>
    <x v="7"/>
  </r>
  <r>
    <x v="15"/>
    <x v="8"/>
  </r>
  <r>
    <x v="54"/>
    <x v="2"/>
  </r>
  <r>
    <x v="25"/>
    <x v="22"/>
  </r>
  <r>
    <x v="54"/>
    <x v="21"/>
  </r>
  <r>
    <x v="76"/>
    <x v="23"/>
  </r>
  <r>
    <x v="32"/>
    <x v="22"/>
  </r>
  <r>
    <x v="53"/>
    <x v="11"/>
  </r>
  <r>
    <x v="40"/>
    <x v="4"/>
  </r>
  <r>
    <x v="41"/>
    <x v="50"/>
  </r>
  <r>
    <x v="77"/>
    <x v="36"/>
  </r>
  <r>
    <x v="84"/>
    <x v="23"/>
  </r>
  <r>
    <x v="77"/>
    <x v="42"/>
  </r>
  <r>
    <x v="68"/>
    <x v="23"/>
  </r>
  <r>
    <x v="40"/>
    <x v="18"/>
  </r>
  <r>
    <x v="76"/>
    <x v="54"/>
  </r>
  <r>
    <x v="84"/>
    <x v="30"/>
  </r>
  <r>
    <x v="46"/>
    <x v="2"/>
  </r>
  <r>
    <x v="57"/>
    <x v="28"/>
  </r>
  <r>
    <x v="78"/>
    <x v="36"/>
  </r>
  <r>
    <x v="4"/>
    <x v="15"/>
  </r>
  <r>
    <x v="77"/>
    <x v="59"/>
  </r>
  <r>
    <x v="94"/>
    <x v="11"/>
  </r>
  <r>
    <x v="46"/>
    <x v="2"/>
  </r>
  <r>
    <x v="39"/>
    <x v="15"/>
  </r>
  <r>
    <x v="84"/>
    <x v="1"/>
  </r>
  <r>
    <x v="45"/>
    <x v="8"/>
  </r>
  <r>
    <x v="76"/>
    <x v="11"/>
  </r>
  <r>
    <x v="34"/>
    <x v="17"/>
  </r>
  <r>
    <x v="81"/>
    <x v="1"/>
  </r>
  <r>
    <x v="134"/>
    <x v="16"/>
  </r>
  <r>
    <x v="51"/>
    <x v="12"/>
  </r>
  <r>
    <x v="76"/>
    <x v="40"/>
  </r>
  <r>
    <x v="6"/>
    <x v="21"/>
  </r>
  <r>
    <x v="79"/>
    <x v="18"/>
  </r>
  <r>
    <x v="71"/>
    <x v="5"/>
  </r>
  <r>
    <x v="46"/>
    <x v="27"/>
  </r>
  <r>
    <x v="37"/>
    <x v="10"/>
  </r>
  <r>
    <x v="75"/>
    <x v="18"/>
  </r>
  <r>
    <x v="69"/>
    <x v="11"/>
  </r>
  <r>
    <x v="53"/>
    <x v="53"/>
  </r>
  <r>
    <x v="53"/>
    <x v="40"/>
  </r>
  <r>
    <x v="45"/>
    <x v="0"/>
  </r>
  <r>
    <x v="71"/>
    <x v="23"/>
  </r>
  <r>
    <x v="26"/>
    <x v="31"/>
  </r>
  <r>
    <x v="53"/>
    <x v="53"/>
  </r>
  <r>
    <x v="60"/>
    <x v="4"/>
  </r>
  <r>
    <x v="79"/>
    <x v="62"/>
  </r>
  <r>
    <x v="84"/>
    <x v="12"/>
  </r>
  <r>
    <x v="83"/>
    <x v="13"/>
  </r>
  <r>
    <x v="84"/>
    <x v="2"/>
  </r>
  <r>
    <x v="21"/>
    <x v="6"/>
  </r>
  <r>
    <x v="39"/>
    <x v="10"/>
  </r>
  <r>
    <x v="88"/>
    <x v="1"/>
  </r>
  <r>
    <x v="83"/>
    <x v="20"/>
  </r>
  <r>
    <x v="66"/>
    <x v="42"/>
  </r>
  <r>
    <x v="72"/>
    <x v="16"/>
  </r>
  <r>
    <x v="63"/>
    <x v="9"/>
  </r>
  <r>
    <x v="72"/>
    <x v="11"/>
  </r>
  <r>
    <x v="102"/>
    <x v="13"/>
  </r>
  <r>
    <x v="36"/>
    <x v="42"/>
  </r>
  <r>
    <x v="58"/>
    <x v="9"/>
  </r>
  <r>
    <x v="41"/>
    <x v="27"/>
  </r>
  <r>
    <x v="10"/>
    <x v="20"/>
  </r>
  <r>
    <x v="41"/>
    <x v="10"/>
  </r>
  <r>
    <x v="84"/>
    <x v="12"/>
  </r>
  <r>
    <x v="75"/>
    <x v="13"/>
  </r>
  <r>
    <x v="63"/>
    <x v="32"/>
  </r>
  <r>
    <x v="6"/>
    <x v="50"/>
  </r>
  <r>
    <x v="68"/>
    <x v="8"/>
  </r>
  <r>
    <x v="57"/>
    <x v="4"/>
  </r>
  <r>
    <x v="46"/>
    <x v="22"/>
  </r>
  <r>
    <x v="49"/>
    <x v="5"/>
  </r>
  <r>
    <x v="75"/>
    <x v="42"/>
  </r>
  <r>
    <x v="45"/>
    <x v="11"/>
  </r>
  <r>
    <x v="53"/>
    <x v="23"/>
  </r>
  <r>
    <x v="98"/>
    <x v="5"/>
  </r>
  <r>
    <x v="33"/>
    <x v="31"/>
  </r>
  <r>
    <x v="84"/>
    <x v="42"/>
  </r>
  <r>
    <x v="22"/>
    <x v="28"/>
  </r>
  <r>
    <x v="70"/>
    <x v="40"/>
  </r>
  <r>
    <x v="75"/>
    <x v="33"/>
  </r>
  <r>
    <x v="33"/>
    <x v="10"/>
  </r>
  <r>
    <x v="40"/>
    <x v="63"/>
  </r>
  <r>
    <x v="105"/>
    <x v="13"/>
  </r>
  <r>
    <x v="58"/>
    <x v="36"/>
  </r>
  <r>
    <x v="41"/>
    <x v="12"/>
  </r>
  <r>
    <x v="72"/>
    <x v="17"/>
  </r>
  <r>
    <x v="75"/>
    <x v="16"/>
  </r>
  <r>
    <x v="18"/>
    <x v="13"/>
  </r>
  <r>
    <x v="77"/>
    <x v="9"/>
  </r>
  <r>
    <x v="45"/>
    <x v="35"/>
  </r>
  <r>
    <x v="72"/>
    <x v="2"/>
  </r>
  <r>
    <x v="78"/>
    <x v="2"/>
  </r>
  <r>
    <x v="41"/>
    <x v="10"/>
  </r>
  <r>
    <x v="57"/>
    <x v="1"/>
  </r>
  <r>
    <x v="51"/>
    <x v="1"/>
  </r>
  <r>
    <x v="54"/>
    <x v="9"/>
  </r>
  <r>
    <x v="50"/>
    <x v="25"/>
  </r>
  <r>
    <x v="10"/>
    <x v="7"/>
  </r>
  <r>
    <x v="54"/>
    <x v="4"/>
  </r>
  <r>
    <x v="6"/>
    <x v="28"/>
  </r>
  <r>
    <x v="36"/>
    <x v="9"/>
  </r>
  <r>
    <x v="57"/>
    <x v="9"/>
  </r>
  <r>
    <x v="75"/>
    <x v="23"/>
  </r>
  <r>
    <x v="40"/>
    <x v="27"/>
  </r>
  <r>
    <x v="79"/>
    <x v="64"/>
  </r>
  <r>
    <x v="41"/>
    <x v="10"/>
  </r>
  <r>
    <x v="49"/>
    <x v="36"/>
  </r>
  <r>
    <x v="56"/>
    <x v="13"/>
  </r>
  <r>
    <x v="41"/>
    <x v="19"/>
  </r>
  <r>
    <x v="69"/>
    <x v="10"/>
  </r>
  <r>
    <x v="6"/>
    <x v="5"/>
  </r>
  <r>
    <x v="7"/>
    <x v="5"/>
  </r>
  <r>
    <x v="36"/>
    <x v="2"/>
  </r>
  <r>
    <x v="44"/>
    <x v="1"/>
  </r>
  <r>
    <x v="69"/>
    <x v="1"/>
  </r>
  <r>
    <x v="45"/>
    <x v="15"/>
  </r>
  <r>
    <x v="84"/>
    <x v="1"/>
  </r>
  <r>
    <x v="54"/>
    <x v="21"/>
  </r>
  <r>
    <x v="45"/>
    <x v="15"/>
  </r>
  <r>
    <x v="46"/>
    <x v="5"/>
  </r>
  <r>
    <x v="23"/>
    <x v="7"/>
  </r>
  <r>
    <x v="93"/>
    <x v="30"/>
  </r>
  <r>
    <x v="39"/>
    <x v="11"/>
  </r>
  <r>
    <x v="36"/>
    <x v="27"/>
  </r>
  <r>
    <x v="4"/>
    <x v="32"/>
  </r>
  <r>
    <x v="90"/>
    <x v="23"/>
  </r>
  <r>
    <x v="81"/>
    <x v="15"/>
  </r>
  <r>
    <x v="51"/>
    <x v="4"/>
  </r>
  <r>
    <x v="25"/>
    <x v="12"/>
  </r>
  <r>
    <x v="68"/>
    <x v="37"/>
  </r>
  <r>
    <x v="101"/>
    <x v="50"/>
  </r>
  <r>
    <x v="71"/>
    <x v="21"/>
  </r>
  <r>
    <x v="46"/>
    <x v="19"/>
  </r>
  <r>
    <x v="44"/>
    <x v="18"/>
  </r>
  <r>
    <x v="49"/>
    <x v="21"/>
  </r>
  <r>
    <x v="29"/>
    <x v="4"/>
  </r>
  <r>
    <x v="26"/>
    <x v="8"/>
  </r>
  <r>
    <x v="15"/>
    <x v="8"/>
  </r>
  <r>
    <x v="10"/>
    <x v="27"/>
  </r>
  <r>
    <x v="10"/>
    <x v="21"/>
  </r>
  <r>
    <x v="41"/>
    <x v="42"/>
  </r>
  <r>
    <x v="6"/>
    <x v="12"/>
  </r>
  <r>
    <x v="53"/>
    <x v="20"/>
  </r>
  <r>
    <x v="84"/>
    <x v="10"/>
  </r>
  <r>
    <x v="26"/>
    <x v="63"/>
  </r>
  <r>
    <x v="26"/>
    <x v="53"/>
  </r>
  <r>
    <x v="13"/>
    <x v="5"/>
  </r>
  <r>
    <x v="89"/>
    <x v="44"/>
  </r>
  <r>
    <x v="44"/>
    <x v="36"/>
  </r>
  <r>
    <x v="94"/>
    <x v="6"/>
  </r>
  <r>
    <x v="37"/>
    <x v="6"/>
  </r>
  <r>
    <x v="6"/>
    <x v="9"/>
  </r>
  <r>
    <x v="26"/>
    <x v="27"/>
  </r>
  <r>
    <x v="79"/>
    <x v="22"/>
  </r>
  <r>
    <x v="71"/>
    <x v="28"/>
  </r>
  <r>
    <x v="58"/>
    <x v="11"/>
  </r>
  <r>
    <x v="37"/>
    <x v="2"/>
  </r>
  <r>
    <x v="72"/>
    <x v="11"/>
  </r>
  <r>
    <x v="57"/>
    <x v="12"/>
  </r>
  <r>
    <x v="83"/>
    <x v="13"/>
  </r>
  <r>
    <x v="51"/>
    <x v="22"/>
  </r>
  <r>
    <x v="15"/>
    <x v="18"/>
  </r>
  <r>
    <x v="113"/>
    <x v="6"/>
  </r>
  <r>
    <x v="98"/>
    <x v="37"/>
  </r>
  <r>
    <x v="44"/>
    <x v="30"/>
  </r>
  <r>
    <x v="10"/>
    <x v="22"/>
  </r>
  <r>
    <x v="39"/>
    <x v="6"/>
  </r>
  <r>
    <x v="31"/>
    <x v="7"/>
  </r>
  <r>
    <x v="79"/>
    <x v="2"/>
  </r>
  <r>
    <x v="46"/>
    <x v="4"/>
  </r>
  <r>
    <x v="26"/>
    <x v="50"/>
  </r>
  <r>
    <x v="41"/>
    <x v="1"/>
  </r>
  <r>
    <x v="58"/>
    <x v="9"/>
  </r>
  <r>
    <x v="51"/>
    <x v="10"/>
  </r>
  <r>
    <x v="45"/>
    <x v="1"/>
  </r>
  <r>
    <x v="56"/>
    <x v="27"/>
  </r>
  <r>
    <x v="42"/>
    <x v="10"/>
  </r>
  <r>
    <x v="36"/>
    <x v="27"/>
  </r>
  <r>
    <x v="68"/>
    <x v="2"/>
  </r>
  <r>
    <x v="68"/>
    <x v="3"/>
  </r>
  <r>
    <x v="58"/>
    <x v="4"/>
  </r>
  <r>
    <x v="23"/>
    <x v="16"/>
  </r>
  <r>
    <x v="77"/>
    <x v="54"/>
  </r>
  <r>
    <x v="6"/>
    <x v="21"/>
  </r>
  <r>
    <x v="71"/>
    <x v="33"/>
  </r>
  <r>
    <x v="66"/>
    <x v="34"/>
  </r>
  <r>
    <x v="49"/>
    <x v="15"/>
  </r>
  <r>
    <x v="57"/>
    <x v="1"/>
  </r>
  <r>
    <x v="21"/>
    <x v="20"/>
  </r>
  <r>
    <x v="42"/>
    <x v="41"/>
  </r>
  <r>
    <x v="51"/>
    <x v="7"/>
  </r>
  <r>
    <x v="53"/>
    <x v="50"/>
  </r>
  <r>
    <x v="6"/>
    <x v="40"/>
  </r>
  <r>
    <x v="71"/>
    <x v="8"/>
  </r>
  <r>
    <x v="25"/>
    <x v="1"/>
  </r>
  <r>
    <x v="57"/>
    <x v="27"/>
  </r>
  <r>
    <x v="36"/>
    <x v="15"/>
  </r>
  <r>
    <x v="59"/>
    <x v="28"/>
  </r>
  <r>
    <x v="68"/>
    <x v="11"/>
  </r>
  <r>
    <x v="83"/>
    <x v="1"/>
  </r>
  <r>
    <x v="84"/>
    <x v="27"/>
  </r>
  <r>
    <x v="88"/>
    <x v="14"/>
  </r>
  <r>
    <x v="33"/>
    <x v="20"/>
  </r>
  <r>
    <x v="60"/>
    <x v="45"/>
  </r>
  <r>
    <x v="71"/>
    <x v="0"/>
  </r>
  <r>
    <x v="46"/>
    <x v="32"/>
  </r>
  <r>
    <x v="36"/>
    <x v="30"/>
  </r>
  <r>
    <x v="6"/>
    <x v="10"/>
  </r>
  <r>
    <x v="78"/>
    <x v="60"/>
  </r>
  <r>
    <x v="135"/>
    <x v="27"/>
  </r>
  <r>
    <x v="55"/>
    <x v="7"/>
  </r>
  <r>
    <x v="135"/>
    <x v="28"/>
  </r>
  <r>
    <x v="70"/>
    <x v="53"/>
  </r>
  <r>
    <x v="44"/>
    <x v="18"/>
  </r>
  <r>
    <x v="89"/>
    <x v="22"/>
  </r>
  <r>
    <x v="69"/>
    <x v="2"/>
  </r>
  <r>
    <x v="40"/>
    <x v="65"/>
  </r>
  <r>
    <x v="73"/>
    <x v="8"/>
  </r>
  <r>
    <x v="55"/>
    <x v="14"/>
  </r>
  <r>
    <x v="46"/>
    <x v="9"/>
  </r>
  <r>
    <x v="63"/>
    <x v="39"/>
  </r>
  <r>
    <x v="22"/>
    <x v="33"/>
  </r>
  <r>
    <x v="40"/>
    <x v="5"/>
  </r>
  <r>
    <x v="68"/>
    <x v="5"/>
  </r>
  <r>
    <x v="71"/>
    <x v="22"/>
  </r>
  <r>
    <x v="45"/>
    <x v="10"/>
  </r>
  <r>
    <x v="85"/>
    <x v="58"/>
  </r>
  <r>
    <x v="13"/>
    <x v="7"/>
  </r>
  <r>
    <x v="32"/>
    <x v="4"/>
  </r>
  <r>
    <x v="26"/>
    <x v="7"/>
  </r>
  <r>
    <x v="41"/>
    <x v="13"/>
  </r>
  <r>
    <x v="79"/>
    <x v="30"/>
  </r>
  <r>
    <x v="31"/>
    <x v="4"/>
  </r>
  <r>
    <x v="75"/>
    <x v="58"/>
  </r>
  <r>
    <x v="55"/>
    <x v="32"/>
  </r>
  <r>
    <x v="84"/>
    <x v="22"/>
  </r>
  <r>
    <x v="42"/>
    <x v="33"/>
  </r>
  <r>
    <x v="77"/>
    <x v="22"/>
  </r>
  <r>
    <x v="68"/>
    <x v="12"/>
  </r>
  <r>
    <x v="17"/>
    <x v="8"/>
  </r>
  <r>
    <x v="17"/>
    <x v="32"/>
  </r>
  <r>
    <x v="98"/>
    <x v="63"/>
  </r>
  <r>
    <x v="57"/>
    <x v="9"/>
  </r>
  <r>
    <x v="69"/>
    <x v="11"/>
  </r>
  <r>
    <x v="25"/>
    <x v="24"/>
  </r>
  <r>
    <x v="71"/>
    <x v="27"/>
  </r>
  <r>
    <x v="59"/>
    <x v="2"/>
  </r>
  <r>
    <x v="59"/>
    <x v="15"/>
  </r>
  <r>
    <x v="76"/>
    <x v="18"/>
  </r>
  <r>
    <x v="41"/>
    <x v="12"/>
  </r>
  <r>
    <x v="26"/>
    <x v="21"/>
  </r>
  <r>
    <x v="59"/>
    <x v="27"/>
  </r>
  <r>
    <x v="118"/>
    <x v="36"/>
  </r>
  <r>
    <x v="72"/>
    <x v="2"/>
  </r>
  <r>
    <x v="77"/>
    <x v="42"/>
  </r>
  <r>
    <x v="54"/>
    <x v="42"/>
  </r>
  <r>
    <x v="70"/>
    <x v="40"/>
  </r>
  <r>
    <x v="10"/>
    <x v="2"/>
  </r>
  <r>
    <x v="44"/>
    <x v="1"/>
  </r>
  <r>
    <x v="26"/>
    <x v="9"/>
  </r>
  <r>
    <x v="25"/>
    <x v="3"/>
  </r>
  <r>
    <x v="51"/>
    <x v="18"/>
  </r>
  <r>
    <x v="26"/>
    <x v="22"/>
  </r>
  <r>
    <x v="17"/>
    <x v="18"/>
  </r>
  <r>
    <x v="41"/>
    <x v="28"/>
  </r>
  <r>
    <x v="36"/>
    <x v="8"/>
  </r>
  <r>
    <x v="22"/>
    <x v="7"/>
  </r>
  <r>
    <x v="2"/>
    <x v="17"/>
  </r>
  <r>
    <x v="25"/>
    <x v="18"/>
  </r>
  <r>
    <x v="53"/>
    <x v="39"/>
  </r>
  <r>
    <x v="25"/>
    <x v="11"/>
  </r>
  <r>
    <x v="136"/>
    <x v="21"/>
  </r>
  <r>
    <x v="32"/>
    <x v="4"/>
  </r>
  <r>
    <x v="76"/>
    <x v="6"/>
  </r>
  <r>
    <x v="75"/>
    <x v="59"/>
  </r>
  <r>
    <x v="55"/>
    <x v="32"/>
  </r>
  <r>
    <x v="22"/>
    <x v="16"/>
  </r>
  <r>
    <x v="93"/>
    <x v="27"/>
  </r>
  <r>
    <x v="39"/>
    <x v="31"/>
  </r>
  <r>
    <x v="57"/>
    <x v="23"/>
  </r>
  <r>
    <x v="41"/>
    <x v="42"/>
  </r>
  <r>
    <x v="137"/>
    <x v="4"/>
  </r>
  <r>
    <x v="75"/>
    <x v="66"/>
  </r>
  <r>
    <x v="75"/>
    <x v="20"/>
  </r>
  <r>
    <x v="49"/>
    <x v="4"/>
  </r>
  <r>
    <x v="83"/>
    <x v="19"/>
  </r>
  <r>
    <x v="53"/>
    <x v="9"/>
  </r>
  <r>
    <x v="76"/>
    <x v="30"/>
  </r>
  <r>
    <x v="44"/>
    <x v="5"/>
  </r>
  <r>
    <x v="41"/>
    <x v="7"/>
  </r>
  <r>
    <x v="31"/>
    <x v="22"/>
  </r>
  <r>
    <x v="57"/>
    <x v="1"/>
  </r>
  <r>
    <x v="56"/>
    <x v="4"/>
  </r>
  <r>
    <x v="49"/>
    <x v="9"/>
  </r>
  <r>
    <x v="56"/>
    <x v="10"/>
  </r>
  <r>
    <x v="25"/>
    <x v="23"/>
  </r>
  <r>
    <x v="37"/>
    <x v="13"/>
  </r>
  <r>
    <x v="40"/>
    <x v="43"/>
  </r>
  <r>
    <x v="56"/>
    <x v="21"/>
  </r>
  <r>
    <x v="32"/>
    <x v="1"/>
  </r>
  <r>
    <x v="68"/>
    <x v="22"/>
  </r>
  <r>
    <x v="44"/>
    <x v="37"/>
  </r>
  <r>
    <x v="41"/>
    <x v="9"/>
  </r>
  <r>
    <x v="57"/>
    <x v="4"/>
  </r>
  <r>
    <x v="10"/>
    <x v="19"/>
  </r>
  <r>
    <x v="57"/>
    <x v="2"/>
  </r>
  <r>
    <x v="98"/>
    <x v="37"/>
  </r>
  <r>
    <x v="69"/>
    <x v="2"/>
  </r>
  <r>
    <x v="76"/>
    <x v="13"/>
  </r>
  <r>
    <x v="75"/>
    <x v="66"/>
  </r>
  <r>
    <x v="101"/>
    <x v="33"/>
  </r>
  <r>
    <x v="42"/>
    <x v="55"/>
  </r>
  <r>
    <x v="25"/>
    <x v="22"/>
  </r>
  <r>
    <x v="2"/>
    <x v="10"/>
  </r>
  <r>
    <x v="89"/>
    <x v="64"/>
  </r>
  <r>
    <x v="46"/>
    <x v="39"/>
  </r>
  <r>
    <x v="101"/>
    <x v="43"/>
  </r>
  <r>
    <x v="84"/>
    <x v="23"/>
  </r>
  <r>
    <x v="6"/>
    <x v="5"/>
  </r>
  <r>
    <x v="98"/>
    <x v="42"/>
  </r>
  <r>
    <x v="38"/>
    <x v="37"/>
  </r>
  <r>
    <x v="10"/>
    <x v="37"/>
  </r>
  <r>
    <x v="76"/>
    <x v="12"/>
  </r>
  <r>
    <x v="6"/>
    <x v="1"/>
  </r>
  <r>
    <x v="37"/>
    <x v="13"/>
  </r>
  <r>
    <x v="49"/>
    <x v="65"/>
  </r>
  <r>
    <x v="69"/>
    <x v="21"/>
  </r>
  <r>
    <x v="6"/>
    <x v="9"/>
  </r>
  <r>
    <x v="30"/>
    <x v="15"/>
  </r>
  <r>
    <x v="72"/>
    <x v="15"/>
  </r>
  <r>
    <x v="23"/>
    <x v="15"/>
  </r>
  <r>
    <x v="40"/>
    <x v="40"/>
  </r>
  <r>
    <x v="36"/>
    <x v="8"/>
  </r>
  <r>
    <x v="22"/>
    <x v="7"/>
  </r>
  <r>
    <x v="88"/>
    <x v="26"/>
  </r>
  <r>
    <x v="36"/>
    <x v="8"/>
  </r>
  <r>
    <x v="22"/>
    <x v="55"/>
  </r>
  <r>
    <x v="26"/>
    <x v="37"/>
  </r>
  <r>
    <x v="33"/>
    <x v="15"/>
  </r>
  <r>
    <x v="105"/>
    <x v="64"/>
  </r>
  <r>
    <x v="84"/>
    <x v="7"/>
  </r>
  <r>
    <x v="30"/>
    <x v="1"/>
  </r>
  <r>
    <x v="68"/>
    <x v="21"/>
  </r>
  <r>
    <x v="75"/>
    <x v="10"/>
  </r>
  <r>
    <x v="39"/>
    <x v="42"/>
  </r>
  <r>
    <x v="32"/>
    <x v="8"/>
  </r>
  <r>
    <x v="57"/>
    <x v="5"/>
  </r>
  <r>
    <x v="84"/>
    <x v="21"/>
  </r>
  <r>
    <x v="84"/>
    <x v="36"/>
  </r>
  <r>
    <x v="6"/>
    <x v="33"/>
  </r>
  <r>
    <x v="46"/>
    <x v="28"/>
  </r>
  <r>
    <x v="30"/>
    <x v="7"/>
  </r>
  <r>
    <x v="64"/>
    <x v="37"/>
  </r>
  <r>
    <x v="138"/>
    <x v="25"/>
  </r>
  <r>
    <x v="54"/>
    <x v="20"/>
  </r>
  <r>
    <x v="17"/>
    <x v="2"/>
  </r>
  <r>
    <x v="53"/>
    <x v="18"/>
  </r>
  <r>
    <x v="32"/>
    <x v="13"/>
  </r>
  <r>
    <x v="42"/>
    <x v="33"/>
  </r>
  <r>
    <x v="37"/>
    <x v="3"/>
  </r>
  <r>
    <x v="40"/>
    <x v="23"/>
  </r>
  <r>
    <x v="17"/>
    <x v="53"/>
  </r>
  <r>
    <x v="57"/>
    <x v="9"/>
  </r>
  <r>
    <x v="53"/>
    <x v="28"/>
  </r>
  <r>
    <x v="59"/>
    <x v="1"/>
  </r>
  <r>
    <x v="78"/>
    <x v="57"/>
  </r>
  <r>
    <x v="57"/>
    <x v="12"/>
  </r>
  <r>
    <x v="30"/>
    <x v="34"/>
  </r>
  <r>
    <x v="4"/>
    <x v="15"/>
  </r>
  <r>
    <x v="21"/>
    <x v="32"/>
  </r>
  <r>
    <x v="73"/>
    <x v="12"/>
  </r>
  <r>
    <x v="6"/>
    <x v="21"/>
  </r>
  <r>
    <x v="54"/>
    <x v="22"/>
  </r>
  <r>
    <x v="79"/>
    <x v="20"/>
  </r>
  <r>
    <x v="37"/>
    <x v="22"/>
  </r>
  <r>
    <x v="77"/>
    <x v="19"/>
  </r>
  <r>
    <x v="113"/>
    <x v="16"/>
  </r>
  <r>
    <x v="54"/>
    <x v="5"/>
  </r>
  <r>
    <x v="33"/>
    <x v="16"/>
  </r>
  <r>
    <x v="6"/>
    <x v="21"/>
  </r>
  <r>
    <x v="54"/>
    <x v="21"/>
  </r>
  <r>
    <x v="36"/>
    <x v="8"/>
  </r>
  <r>
    <x v="28"/>
    <x v="11"/>
  </r>
  <r>
    <x v="85"/>
    <x v="11"/>
  </r>
  <r>
    <x v="44"/>
    <x v="5"/>
  </r>
  <r>
    <x v="71"/>
    <x v="4"/>
  </r>
  <r>
    <x v="39"/>
    <x v="10"/>
  </r>
  <r>
    <x v="75"/>
    <x v="20"/>
  </r>
  <r>
    <x v="46"/>
    <x v="67"/>
  </r>
  <r>
    <x v="32"/>
    <x v="22"/>
  </r>
  <r>
    <x v="10"/>
    <x v="20"/>
  </r>
  <r>
    <x v="41"/>
    <x v="1"/>
  </r>
  <r>
    <x v="136"/>
    <x v="15"/>
  </r>
  <r>
    <x v="49"/>
    <x v="9"/>
  </r>
  <r>
    <x v="76"/>
    <x v="4"/>
  </r>
  <r>
    <x v="84"/>
    <x v="6"/>
  </r>
  <r>
    <x v="139"/>
    <x v="24"/>
  </r>
  <r>
    <x v="70"/>
    <x v="63"/>
  </r>
  <r>
    <x v="54"/>
    <x v="15"/>
  </r>
  <r>
    <x v="17"/>
    <x v="10"/>
  </r>
  <r>
    <x v="21"/>
    <x v="11"/>
  </r>
  <r>
    <x v="32"/>
    <x v="22"/>
  </r>
  <r>
    <x v="72"/>
    <x v="6"/>
  </r>
  <r>
    <x v="41"/>
    <x v="11"/>
  </r>
  <r>
    <x v="69"/>
    <x v="32"/>
  </r>
  <r>
    <x v="49"/>
    <x v="42"/>
  </r>
  <r>
    <x v="39"/>
    <x v="0"/>
  </r>
  <r>
    <x v="113"/>
    <x v="42"/>
  </r>
  <r>
    <x v="70"/>
    <x v="2"/>
  </r>
  <r>
    <x v="10"/>
    <x v="1"/>
  </r>
  <r>
    <x v="103"/>
    <x v="27"/>
  </r>
  <r>
    <x v="32"/>
    <x v="27"/>
  </r>
  <r>
    <x v="60"/>
    <x v="24"/>
  </r>
  <r>
    <x v="59"/>
    <x v="23"/>
  </r>
  <r>
    <x v="59"/>
    <x v="2"/>
  </r>
  <r>
    <x v="31"/>
    <x v="39"/>
  </r>
  <r>
    <x v="49"/>
    <x v="32"/>
  </r>
  <r>
    <x v="49"/>
    <x v="10"/>
  </r>
  <r>
    <x v="68"/>
    <x v="10"/>
  </r>
  <r>
    <x v="84"/>
    <x v="20"/>
  </r>
  <r>
    <x v="42"/>
    <x v="31"/>
  </r>
  <r>
    <x v="30"/>
    <x v="7"/>
  </r>
  <r>
    <x v="39"/>
    <x v="13"/>
  </r>
  <r>
    <x v="56"/>
    <x v="42"/>
  </r>
  <r>
    <x v="77"/>
    <x v="12"/>
  </r>
  <r>
    <x v="41"/>
    <x v="39"/>
  </r>
  <r>
    <x v="59"/>
    <x v="9"/>
  </r>
  <r>
    <x v="77"/>
    <x v="45"/>
  </r>
  <r>
    <x v="51"/>
    <x v="7"/>
  </r>
  <r>
    <x v="49"/>
    <x v="20"/>
  </r>
  <r>
    <x v="71"/>
    <x v="33"/>
  </r>
  <r>
    <x v="26"/>
    <x v="1"/>
  </r>
  <r>
    <x v="51"/>
    <x v="18"/>
  </r>
  <r>
    <x v="25"/>
    <x v="10"/>
  </r>
  <r>
    <x v="51"/>
    <x v="15"/>
  </r>
  <r>
    <x v="45"/>
    <x v="0"/>
  </r>
  <r>
    <x v="69"/>
    <x v="8"/>
  </r>
  <r>
    <x v="50"/>
    <x v="11"/>
  </r>
  <r>
    <x v="36"/>
    <x v="11"/>
  </r>
  <r>
    <x v="76"/>
    <x v="58"/>
  </r>
  <r>
    <x v="12"/>
    <x v="6"/>
  </r>
  <r>
    <x v="51"/>
    <x v="10"/>
  </r>
  <r>
    <x v="25"/>
    <x v="21"/>
  </r>
  <r>
    <x v="37"/>
    <x v="1"/>
  </r>
  <r>
    <x v="47"/>
    <x v="6"/>
  </r>
  <r>
    <x v="40"/>
    <x v="18"/>
  </r>
  <r>
    <x v="32"/>
    <x v="13"/>
  </r>
  <r>
    <x v="60"/>
    <x v="5"/>
  </r>
  <r>
    <x v="71"/>
    <x v="10"/>
  </r>
  <r>
    <x v="72"/>
    <x v="32"/>
  </r>
  <r>
    <x v="41"/>
    <x v="5"/>
  </r>
  <r>
    <x v="105"/>
    <x v="12"/>
  </r>
  <r>
    <x v="60"/>
    <x v="14"/>
  </r>
  <r>
    <x v="49"/>
    <x v="22"/>
  </r>
  <r>
    <x v="40"/>
    <x v="45"/>
  </r>
  <r>
    <x v="37"/>
    <x v="19"/>
  </r>
  <r>
    <x v="57"/>
    <x v="32"/>
  </r>
  <r>
    <x v="38"/>
    <x v="26"/>
  </r>
  <r>
    <x v="90"/>
    <x v="0"/>
  </r>
  <r>
    <x v="76"/>
    <x v="23"/>
  </r>
  <r>
    <x v="26"/>
    <x v="12"/>
  </r>
  <r>
    <x v="50"/>
    <x v="7"/>
  </r>
  <r>
    <x v="46"/>
    <x v="22"/>
  </r>
  <r>
    <x v="57"/>
    <x v="0"/>
  </r>
  <r>
    <x v="105"/>
    <x v="0"/>
  </r>
  <r>
    <x v="98"/>
    <x v="36"/>
  </r>
  <r>
    <x v="31"/>
    <x v="10"/>
  </r>
  <r>
    <x v="59"/>
    <x v="10"/>
  </r>
  <r>
    <x v="77"/>
    <x v="23"/>
  </r>
  <r>
    <x v="44"/>
    <x v="23"/>
  </r>
  <r>
    <x v="30"/>
    <x v="2"/>
  </r>
  <r>
    <x v="85"/>
    <x v="5"/>
  </r>
  <r>
    <x v="103"/>
    <x v="23"/>
  </r>
  <r>
    <x v="25"/>
    <x v="21"/>
  </r>
  <r>
    <x v="41"/>
    <x v="23"/>
  </r>
  <r>
    <x v="73"/>
    <x v="37"/>
  </r>
  <r>
    <x v="51"/>
    <x v="13"/>
  </r>
  <r>
    <x v="25"/>
    <x v="40"/>
  </r>
  <r>
    <x v="60"/>
    <x v="7"/>
  </r>
  <r>
    <x v="70"/>
    <x v="30"/>
  </r>
  <r>
    <x v="70"/>
    <x v="67"/>
  </r>
  <r>
    <x v="108"/>
    <x v="27"/>
  </r>
  <r>
    <x v="4"/>
    <x v="10"/>
  </r>
  <r>
    <x v="44"/>
    <x v="12"/>
  </r>
  <r>
    <x v="41"/>
    <x v="18"/>
  </r>
  <r>
    <x v="84"/>
    <x v="33"/>
  </r>
  <r>
    <x v="88"/>
    <x v="57"/>
  </r>
  <r>
    <x v="39"/>
    <x v="37"/>
  </r>
  <r>
    <x v="54"/>
    <x v="56"/>
  </r>
  <r>
    <x v="46"/>
    <x v="32"/>
  </r>
  <r>
    <x v="56"/>
    <x v="21"/>
  </r>
  <r>
    <x v="41"/>
    <x v="8"/>
  </r>
  <r>
    <x v="58"/>
    <x v="4"/>
  </r>
  <r>
    <x v="120"/>
    <x v="33"/>
  </r>
  <r>
    <x v="101"/>
    <x v="53"/>
  </r>
  <r>
    <x v="56"/>
    <x v="2"/>
  </r>
  <r>
    <x v="39"/>
    <x v="12"/>
  </r>
  <r>
    <x v="46"/>
    <x v="32"/>
  </r>
  <r>
    <x v="50"/>
    <x v="37"/>
  </r>
  <r>
    <x v="15"/>
    <x v="16"/>
  </r>
  <r>
    <x v="58"/>
    <x v="1"/>
  </r>
  <r>
    <x v="25"/>
    <x v="22"/>
  </r>
  <r>
    <x v="50"/>
    <x v="32"/>
  </r>
  <r>
    <x v="55"/>
    <x v="25"/>
  </r>
  <r>
    <x v="17"/>
    <x v="11"/>
  </r>
  <r>
    <x v="70"/>
    <x v="32"/>
  </r>
  <r>
    <x v="73"/>
    <x v="6"/>
  </r>
  <r>
    <x v="49"/>
    <x v="12"/>
  </r>
  <r>
    <x v="10"/>
    <x v="21"/>
  </r>
  <r>
    <x v="6"/>
    <x v="25"/>
  </r>
  <r>
    <x v="70"/>
    <x v="30"/>
  </r>
  <r>
    <x v="49"/>
    <x v="6"/>
  </r>
  <r>
    <x v="101"/>
    <x v="18"/>
  </r>
  <r>
    <x v="69"/>
    <x v="28"/>
  </r>
  <r>
    <x v="105"/>
    <x v="46"/>
  </r>
  <r>
    <x v="51"/>
    <x v="17"/>
  </r>
  <r>
    <x v="49"/>
    <x v="28"/>
  </r>
  <r>
    <x v="28"/>
    <x v="21"/>
  </r>
  <r>
    <x v="42"/>
    <x v="30"/>
  </r>
  <r>
    <x v="42"/>
    <x v="18"/>
  </r>
  <r>
    <x v="46"/>
    <x v="33"/>
  </r>
  <r>
    <x v="60"/>
    <x v="0"/>
  </r>
  <r>
    <x v="36"/>
    <x v="40"/>
  </r>
  <r>
    <x v="44"/>
    <x v="13"/>
  </r>
  <r>
    <x v="6"/>
    <x v="10"/>
  </r>
  <r>
    <x v="49"/>
    <x v="42"/>
  </r>
  <r>
    <x v="59"/>
    <x v="13"/>
  </r>
  <r>
    <x v="84"/>
    <x v="36"/>
  </r>
  <r>
    <x v="44"/>
    <x v="23"/>
  </r>
  <r>
    <x v="75"/>
    <x v="32"/>
  </r>
  <r>
    <x v="46"/>
    <x v="67"/>
  </r>
  <r>
    <x v="17"/>
    <x v="13"/>
  </r>
  <r>
    <x v="57"/>
    <x v="20"/>
  </r>
  <r>
    <x v="71"/>
    <x v="31"/>
  </r>
  <r>
    <x v="30"/>
    <x v="16"/>
  </r>
  <r>
    <x v="6"/>
    <x v="15"/>
  </r>
  <r>
    <x v="51"/>
    <x v="19"/>
  </r>
  <r>
    <x v="51"/>
    <x v="4"/>
  </r>
  <r>
    <x v="53"/>
    <x v="2"/>
  </r>
  <r>
    <x v="46"/>
    <x v="13"/>
  </r>
  <r>
    <x v="33"/>
    <x v="13"/>
  </r>
  <r>
    <x v="54"/>
    <x v="64"/>
  </r>
  <r>
    <x v="58"/>
    <x v="4"/>
  </r>
  <r>
    <x v="23"/>
    <x v="10"/>
  </r>
  <r>
    <x v="57"/>
    <x v="15"/>
  </r>
  <r>
    <x v="79"/>
    <x v="45"/>
  </r>
  <r>
    <x v="79"/>
    <x v="5"/>
  </r>
  <r>
    <x v="126"/>
    <x v="11"/>
  </r>
  <r>
    <x v="79"/>
    <x v="36"/>
  </r>
  <r>
    <x v="39"/>
    <x v="4"/>
  </r>
  <r>
    <x v="42"/>
    <x v="55"/>
  </r>
  <r>
    <x v="40"/>
    <x v="18"/>
  </r>
  <r>
    <x v="49"/>
    <x v="4"/>
  </r>
  <r>
    <x v="53"/>
    <x v="12"/>
  </r>
  <r>
    <x v="71"/>
    <x v="11"/>
  </r>
  <r>
    <x v="32"/>
    <x v="7"/>
  </r>
  <r>
    <x v="56"/>
    <x v="18"/>
  </r>
  <r>
    <x v="37"/>
    <x v="37"/>
  </r>
  <r>
    <x v="46"/>
    <x v="8"/>
  </r>
  <r>
    <x v="58"/>
    <x v="0"/>
  </r>
  <r>
    <x v="39"/>
    <x v="26"/>
  </r>
  <r>
    <x v="33"/>
    <x v="25"/>
  </r>
  <r>
    <x v="84"/>
    <x v="19"/>
  </r>
  <r>
    <x v="56"/>
    <x v="2"/>
  </r>
  <r>
    <x v="38"/>
    <x v="6"/>
  </r>
  <r>
    <x v="36"/>
    <x v="14"/>
  </r>
  <r>
    <x v="59"/>
    <x v="9"/>
  </r>
  <r>
    <x v="49"/>
    <x v="5"/>
  </r>
  <r>
    <x v="6"/>
    <x v="5"/>
  </r>
  <r>
    <x v="57"/>
    <x v="0"/>
  </r>
  <r>
    <x v="41"/>
    <x v="37"/>
  </r>
  <r>
    <x v="56"/>
    <x v="4"/>
  </r>
  <r>
    <x v="49"/>
    <x v="11"/>
  </r>
  <r>
    <x v="79"/>
    <x v="7"/>
  </r>
  <r>
    <x v="17"/>
    <x v="23"/>
  </r>
  <r>
    <x v="68"/>
    <x v="11"/>
  </r>
  <r>
    <x v="53"/>
    <x v="21"/>
  </r>
  <r>
    <x v="98"/>
    <x v="39"/>
  </r>
  <r>
    <x v="75"/>
    <x v="28"/>
  </r>
  <r>
    <x v="54"/>
    <x v="1"/>
  </r>
  <r>
    <x v="49"/>
    <x v="42"/>
  </r>
  <r>
    <x v="51"/>
    <x v="12"/>
  </r>
  <r>
    <x v="41"/>
    <x v="5"/>
  </r>
  <r>
    <x v="26"/>
    <x v="21"/>
  </r>
  <r>
    <x v="58"/>
    <x v="8"/>
  </r>
  <r>
    <x v="76"/>
    <x v="20"/>
  </r>
  <r>
    <x v="59"/>
    <x v="16"/>
  </r>
  <r>
    <x v="71"/>
    <x v="28"/>
  </r>
  <r>
    <x v="10"/>
    <x v="23"/>
  </r>
  <r>
    <x v="31"/>
    <x v="16"/>
  </r>
  <r>
    <x v="103"/>
    <x v="36"/>
  </r>
  <r>
    <x v="58"/>
    <x v="2"/>
  </r>
  <r>
    <x v="140"/>
    <x v="26"/>
  </r>
  <r>
    <x v="72"/>
    <x v="40"/>
  </r>
  <r>
    <x v="68"/>
    <x v="1"/>
  </r>
  <r>
    <x v="36"/>
    <x v="4"/>
  </r>
  <r>
    <x v="77"/>
    <x v="9"/>
  </r>
  <r>
    <x v="49"/>
    <x v="53"/>
  </r>
  <r>
    <x v="10"/>
    <x v="27"/>
  </r>
  <r>
    <x v="41"/>
    <x v="14"/>
  </r>
  <r>
    <x v="50"/>
    <x v="32"/>
  </r>
  <r>
    <x v="6"/>
    <x v="6"/>
  </r>
  <r>
    <x v="70"/>
    <x v="50"/>
  </r>
  <r>
    <x v="69"/>
    <x v="19"/>
  </r>
  <r>
    <x v="6"/>
    <x v="15"/>
  </r>
  <r>
    <x v="68"/>
    <x v="10"/>
  </r>
  <r>
    <x v="10"/>
    <x v="21"/>
  </r>
  <r>
    <x v="22"/>
    <x v="13"/>
  </r>
  <r>
    <x v="84"/>
    <x v="37"/>
  </r>
  <r>
    <x v="76"/>
    <x v="30"/>
  </r>
  <r>
    <x v="77"/>
    <x v="59"/>
  </r>
  <r>
    <x v="57"/>
    <x v="5"/>
  </r>
  <r>
    <x v="72"/>
    <x v="16"/>
  </r>
  <r>
    <x v="32"/>
    <x v="10"/>
  </r>
  <r>
    <x v="88"/>
    <x v="0"/>
  </r>
  <r>
    <x v="116"/>
    <x v="0"/>
  </r>
  <r>
    <x v="49"/>
    <x v="33"/>
  </r>
  <r>
    <x v="53"/>
    <x v="5"/>
  </r>
  <r>
    <x v="70"/>
    <x v="36"/>
  </r>
  <r>
    <x v="54"/>
    <x v="53"/>
  </r>
  <r>
    <x v="77"/>
    <x v="10"/>
  </r>
  <r>
    <x v="79"/>
    <x v="54"/>
  </r>
  <r>
    <x v="6"/>
    <x v="21"/>
  </r>
  <r>
    <x v="83"/>
    <x v="22"/>
  </r>
  <r>
    <x v="93"/>
    <x v="33"/>
  </r>
  <r>
    <x v="34"/>
    <x v="11"/>
  </r>
  <r>
    <x v="25"/>
    <x v="22"/>
  </r>
  <r>
    <x v="59"/>
    <x v="40"/>
  </r>
  <r>
    <x v="21"/>
    <x v="32"/>
  </r>
  <r>
    <x v="36"/>
    <x v="19"/>
  </r>
  <r>
    <x v="54"/>
    <x v="5"/>
  </r>
  <r>
    <x v="39"/>
    <x v="2"/>
  </r>
  <r>
    <x v="98"/>
    <x v="55"/>
  </r>
  <r>
    <x v="78"/>
    <x v="20"/>
  </r>
  <r>
    <x v="57"/>
    <x v="50"/>
  </r>
  <r>
    <x v="60"/>
    <x v="5"/>
  </r>
  <r>
    <x v="84"/>
    <x v="15"/>
  </r>
  <r>
    <x v="69"/>
    <x v="8"/>
  </r>
  <r>
    <x v="54"/>
    <x v="10"/>
  </r>
  <r>
    <x v="54"/>
    <x v="23"/>
  </r>
  <r>
    <x v="30"/>
    <x v="4"/>
  </r>
  <r>
    <x v="22"/>
    <x v="21"/>
  </r>
  <r>
    <x v="91"/>
    <x v="64"/>
  </r>
  <r>
    <x v="84"/>
    <x v="28"/>
  </r>
  <r>
    <x v="42"/>
    <x v="39"/>
  </r>
  <r>
    <x v="44"/>
    <x v="36"/>
  </r>
  <r>
    <x v="29"/>
    <x v="25"/>
  </r>
  <r>
    <x v="32"/>
    <x v="18"/>
  </r>
  <r>
    <x v="83"/>
    <x v="17"/>
  </r>
  <r>
    <x v="37"/>
    <x v="15"/>
  </r>
  <r>
    <x v="33"/>
    <x v="4"/>
  </r>
  <r>
    <x v="25"/>
    <x v="10"/>
  </r>
  <r>
    <x v="49"/>
    <x v="33"/>
  </r>
  <r>
    <x v="54"/>
    <x v="40"/>
  </r>
  <r>
    <x v="54"/>
    <x v="8"/>
  </r>
  <r>
    <x v="42"/>
    <x v="23"/>
  </r>
  <r>
    <x v="84"/>
    <x v="25"/>
  </r>
  <r>
    <x v="53"/>
    <x v="42"/>
  </r>
  <r>
    <x v="56"/>
    <x v="5"/>
  </r>
  <r>
    <x v="75"/>
    <x v="42"/>
  </r>
  <r>
    <x v="10"/>
    <x v="4"/>
  </r>
  <r>
    <x v="79"/>
    <x v="13"/>
  </r>
  <r>
    <x v="71"/>
    <x v="50"/>
  </r>
  <r>
    <x v="84"/>
    <x v="7"/>
  </r>
  <r>
    <x v="58"/>
    <x v="12"/>
  </r>
  <r>
    <x v="32"/>
    <x v="32"/>
  </r>
  <r>
    <x v="79"/>
    <x v="5"/>
  </r>
  <r>
    <x v="20"/>
    <x v="25"/>
  </r>
  <r>
    <x v="41"/>
    <x v="22"/>
  </r>
  <r>
    <x v="32"/>
    <x v="13"/>
  </r>
  <r>
    <x v="69"/>
    <x v="10"/>
  </r>
  <r>
    <x v="41"/>
    <x v="42"/>
  </r>
  <r>
    <x v="69"/>
    <x v="22"/>
  </r>
  <r>
    <x v="69"/>
    <x v="12"/>
  </r>
  <r>
    <x v="94"/>
    <x v="24"/>
  </r>
  <r>
    <x v="93"/>
    <x v="13"/>
  </r>
  <r>
    <x v="68"/>
    <x v="2"/>
  </r>
  <r>
    <x v="71"/>
    <x v="21"/>
  </r>
  <r>
    <x v="41"/>
    <x v="8"/>
  </r>
  <r>
    <x v="46"/>
    <x v="5"/>
  </r>
  <r>
    <x v="32"/>
    <x v="9"/>
  </r>
  <r>
    <x v="77"/>
    <x v="36"/>
  </r>
  <r>
    <x v="71"/>
    <x v="55"/>
  </r>
  <r>
    <x v="40"/>
    <x v="18"/>
  </r>
  <r>
    <x v="57"/>
    <x v="14"/>
  </r>
  <r>
    <x v="68"/>
    <x v="20"/>
  </r>
  <r>
    <x v="58"/>
    <x v="2"/>
  </r>
  <r>
    <x v="69"/>
    <x v="7"/>
  </r>
  <r>
    <x v="21"/>
    <x v="24"/>
  </r>
  <r>
    <x v="102"/>
    <x v="37"/>
  </r>
  <r>
    <x v="58"/>
    <x v="25"/>
  </r>
  <r>
    <x v="72"/>
    <x v="8"/>
  </r>
  <r>
    <x v="30"/>
    <x v="8"/>
  </r>
  <r>
    <x v="25"/>
    <x v="33"/>
  </r>
  <r>
    <x v="94"/>
    <x v="13"/>
  </r>
  <r>
    <x v="41"/>
    <x v="8"/>
  </r>
  <r>
    <x v="57"/>
    <x v="33"/>
  </r>
  <r>
    <x v="79"/>
    <x v="18"/>
  </r>
  <r>
    <x v="59"/>
    <x v="31"/>
  </r>
  <r>
    <x v="31"/>
    <x v="1"/>
  </r>
  <r>
    <x v="76"/>
    <x v="33"/>
  </r>
  <r>
    <x v="72"/>
    <x v="16"/>
  </r>
  <r>
    <x v="84"/>
    <x v="10"/>
  </r>
  <r>
    <x v="113"/>
    <x v="39"/>
  </r>
  <r>
    <x v="71"/>
    <x v="21"/>
  </r>
  <r>
    <x v="85"/>
    <x v="4"/>
  </r>
  <r>
    <x v="59"/>
    <x v="18"/>
  </r>
  <r>
    <x v="53"/>
    <x v="20"/>
  </r>
  <r>
    <x v="6"/>
    <x v="55"/>
  </r>
  <r>
    <x v="42"/>
    <x v="39"/>
  </r>
  <r>
    <x v="77"/>
    <x v="50"/>
  </r>
  <r>
    <x v="25"/>
    <x v="12"/>
  </r>
  <r>
    <x v="32"/>
    <x v="40"/>
  </r>
  <r>
    <x v="44"/>
    <x v="19"/>
  </r>
  <r>
    <x v="83"/>
    <x v="8"/>
  </r>
  <r>
    <x v="40"/>
    <x v="20"/>
  </r>
  <r>
    <x v="68"/>
    <x v="8"/>
  </r>
  <r>
    <x v="78"/>
    <x v="45"/>
  </r>
  <r>
    <x v="75"/>
    <x v="28"/>
  </r>
  <r>
    <x v="51"/>
    <x v="15"/>
  </r>
  <r>
    <x v="103"/>
    <x v="28"/>
  </r>
  <r>
    <x v="103"/>
    <x v="28"/>
  </r>
  <r>
    <x v="63"/>
    <x v="32"/>
  </r>
  <r>
    <x v="77"/>
    <x v="18"/>
  </r>
  <r>
    <x v="84"/>
    <x v="4"/>
  </r>
  <r>
    <x v="41"/>
    <x v="10"/>
  </r>
  <r>
    <x v="93"/>
    <x v="63"/>
  </r>
  <r>
    <x v="102"/>
    <x v="20"/>
  </r>
  <r>
    <x v="45"/>
    <x v="12"/>
  </r>
  <r>
    <x v="12"/>
    <x v="2"/>
  </r>
  <r>
    <x v="4"/>
    <x v="11"/>
  </r>
  <r>
    <x v="68"/>
    <x v="15"/>
  </r>
  <r>
    <x v="16"/>
    <x v="12"/>
  </r>
  <r>
    <x v="77"/>
    <x v="16"/>
  </r>
  <r>
    <x v="88"/>
    <x v="16"/>
  </r>
  <r>
    <x v="57"/>
    <x v="18"/>
  </r>
  <r>
    <x v="54"/>
    <x v="2"/>
  </r>
  <r>
    <x v="84"/>
    <x v="37"/>
  </r>
  <r>
    <x v="76"/>
    <x v="36"/>
  </r>
  <r>
    <x v="22"/>
    <x v="37"/>
  </r>
  <r>
    <x v="46"/>
    <x v="13"/>
  </r>
  <r>
    <x v="0"/>
    <x v="24"/>
  </r>
  <r>
    <x v="30"/>
    <x v="14"/>
  </r>
  <r>
    <x v="60"/>
    <x v="11"/>
  </r>
  <r>
    <x v="6"/>
    <x v="57"/>
  </r>
  <r>
    <x v="68"/>
    <x v="68"/>
  </r>
  <r>
    <x v="25"/>
    <x v="25"/>
  </r>
  <r>
    <x v="83"/>
    <x v="5"/>
  </r>
  <r>
    <x v="119"/>
    <x v="29"/>
  </r>
  <r>
    <x v="51"/>
    <x v="9"/>
  </r>
  <r>
    <x v="76"/>
    <x v="20"/>
  </r>
  <r>
    <x v="59"/>
    <x v="2"/>
  </r>
  <r>
    <x v="101"/>
    <x v="33"/>
  </r>
  <r>
    <x v="84"/>
    <x v="2"/>
  </r>
  <r>
    <x v="56"/>
    <x v="11"/>
  </r>
  <r>
    <x v="6"/>
    <x v="9"/>
  </r>
  <r>
    <x v="54"/>
    <x v="13"/>
  </r>
  <r>
    <x v="79"/>
    <x v="18"/>
  </r>
  <r>
    <x v="93"/>
    <x v="9"/>
  </r>
  <r>
    <x v="103"/>
    <x v="2"/>
  </r>
  <r>
    <x v="58"/>
    <x v="16"/>
  </r>
  <r>
    <x v="70"/>
    <x v="40"/>
  </r>
  <r>
    <x v="83"/>
    <x v="9"/>
  </r>
  <r>
    <x v="54"/>
    <x v="69"/>
  </r>
  <r>
    <x v="42"/>
    <x v="9"/>
  </r>
  <r>
    <x v="6"/>
    <x v="18"/>
  </r>
  <r>
    <x v="135"/>
    <x v="20"/>
  </r>
  <r>
    <x v="93"/>
    <x v="23"/>
  </r>
  <r>
    <x v="50"/>
    <x v="13"/>
  </r>
  <r>
    <x v="25"/>
    <x v="16"/>
  </r>
  <r>
    <x v="51"/>
    <x v="6"/>
  </r>
  <r>
    <x v="77"/>
    <x v="9"/>
  </r>
  <r>
    <x v="42"/>
    <x v="27"/>
  </r>
  <r>
    <x v="23"/>
    <x v="12"/>
  </r>
  <r>
    <x v="7"/>
    <x v="0"/>
  </r>
  <r>
    <x v="26"/>
    <x v="22"/>
  </r>
  <r>
    <x v="93"/>
    <x v="44"/>
  </r>
  <r>
    <x v="33"/>
    <x v="24"/>
  </r>
  <r>
    <x v="85"/>
    <x v="21"/>
  </r>
  <r>
    <x v="53"/>
    <x v="10"/>
  </r>
  <r>
    <x v="49"/>
    <x v="9"/>
  </r>
  <r>
    <x v="76"/>
    <x v="19"/>
  </r>
  <r>
    <x v="60"/>
    <x v="27"/>
  </r>
  <r>
    <x v="93"/>
    <x v="23"/>
  </r>
  <r>
    <x v="40"/>
    <x v="9"/>
  </r>
  <r>
    <x v="40"/>
    <x v="18"/>
  </r>
  <r>
    <x v="58"/>
    <x v="11"/>
  </r>
  <r>
    <x v="51"/>
    <x v="2"/>
  </r>
  <r>
    <x v="84"/>
    <x v="20"/>
  </r>
  <r>
    <x v="51"/>
    <x v="11"/>
  </r>
  <r>
    <x v="44"/>
    <x v="22"/>
  </r>
  <r>
    <x v="42"/>
    <x v="18"/>
  </r>
  <r>
    <x v="71"/>
    <x v="1"/>
  </r>
  <r>
    <x v="30"/>
    <x v="1"/>
  </r>
  <r>
    <x v="56"/>
    <x v="25"/>
  </r>
  <r>
    <x v="98"/>
    <x v="36"/>
  </r>
  <r>
    <x v="33"/>
    <x v="1"/>
  </r>
  <r>
    <x v="68"/>
    <x v="12"/>
  </r>
  <r>
    <x v="42"/>
    <x v="55"/>
  </r>
  <r>
    <x v="75"/>
    <x v="4"/>
  </r>
  <r>
    <x v="45"/>
    <x v="43"/>
  </r>
  <r>
    <x v="49"/>
    <x v="10"/>
  </r>
  <r>
    <x v="77"/>
    <x v="28"/>
  </r>
  <r>
    <x v="56"/>
    <x v="4"/>
  </r>
  <r>
    <x v="83"/>
    <x v="11"/>
  </r>
  <r>
    <x v="59"/>
    <x v="8"/>
  </r>
  <r>
    <x v="60"/>
    <x v="25"/>
  </r>
  <r>
    <x v="6"/>
    <x v="6"/>
  </r>
  <r>
    <x v="59"/>
    <x v="9"/>
  </r>
  <r>
    <x v="57"/>
    <x v="36"/>
  </r>
  <r>
    <x v="10"/>
    <x v="37"/>
  </r>
  <r>
    <x v="49"/>
    <x v="6"/>
  </r>
  <r>
    <x v="34"/>
    <x v="25"/>
  </r>
  <r>
    <x v="4"/>
    <x v="10"/>
  </r>
  <r>
    <x v="76"/>
    <x v="4"/>
  </r>
  <r>
    <x v="77"/>
    <x v="21"/>
  </r>
  <r>
    <x v="71"/>
    <x v="10"/>
  </r>
  <r>
    <x v="25"/>
    <x v="5"/>
  </r>
  <r>
    <x v="141"/>
    <x v="11"/>
  </r>
  <r>
    <x v="2"/>
    <x v="14"/>
  </r>
  <r>
    <x v="33"/>
    <x v="15"/>
  </r>
  <r>
    <x v="4"/>
    <x v="25"/>
  </r>
  <r>
    <x v="28"/>
    <x v="25"/>
  </r>
  <r>
    <x v="53"/>
    <x v="15"/>
  </r>
  <r>
    <x v="105"/>
    <x v="0"/>
  </r>
  <r>
    <x v="49"/>
    <x v="18"/>
  </r>
  <r>
    <x v="39"/>
    <x v="4"/>
  </r>
  <r>
    <x v="56"/>
    <x v="22"/>
  </r>
  <r>
    <x v="37"/>
    <x v="16"/>
  </r>
  <r>
    <x v="95"/>
    <x v="8"/>
  </r>
  <r>
    <x v="36"/>
    <x v="1"/>
  </r>
  <r>
    <x v="51"/>
    <x v="37"/>
  </r>
  <r>
    <x v="46"/>
    <x v="12"/>
  </r>
  <r>
    <x v="26"/>
    <x v="12"/>
  </r>
  <r>
    <x v="113"/>
    <x v="2"/>
  </r>
  <r>
    <x v="38"/>
    <x v="7"/>
  </r>
  <r>
    <x v="56"/>
    <x v="4"/>
  </r>
  <r>
    <x v="70"/>
    <x v="1"/>
  </r>
  <r>
    <x v="4"/>
    <x v="4"/>
  </r>
  <r>
    <x v="32"/>
    <x v="15"/>
  </r>
  <r>
    <x v="40"/>
    <x v="46"/>
  </r>
  <r>
    <x v="40"/>
    <x v="10"/>
  </r>
  <r>
    <x v="44"/>
    <x v="2"/>
  </r>
  <r>
    <x v="70"/>
    <x v="19"/>
  </r>
  <r>
    <x v="79"/>
    <x v="28"/>
  </r>
  <r>
    <x v="54"/>
    <x v="43"/>
  </r>
  <r>
    <x v="40"/>
    <x v="5"/>
  </r>
  <r>
    <x v="70"/>
    <x v="16"/>
  </r>
  <r>
    <x v="47"/>
    <x v="25"/>
  </r>
  <r>
    <x v="31"/>
    <x v="37"/>
  </r>
  <r>
    <x v="40"/>
    <x v="18"/>
  </r>
  <r>
    <x v="81"/>
    <x v="6"/>
  </r>
  <r>
    <x v="60"/>
    <x v="37"/>
  </r>
  <r>
    <x v="56"/>
    <x v="12"/>
  </r>
  <r>
    <x v="76"/>
    <x v="15"/>
  </r>
  <r>
    <x v="41"/>
    <x v="32"/>
  </r>
  <r>
    <x v="33"/>
    <x v="8"/>
  </r>
  <r>
    <x v="26"/>
    <x v="42"/>
  </r>
  <r>
    <x v="59"/>
    <x v="21"/>
  </r>
  <r>
    <x v="68"/>
    <x v="6"/>
  </r>
  <r>
    <x v="79"/>
    <x v="10"/>
  </r>
  <r>
    <x v="42"/>
    <x v="42"/>
  </r>
  <r>
    <x v="49"/>
    <x v="22"/>
  </r>
  <r>
    <x v="40"/>
    <x v="15"/>
  </r>
  <r>
    <x v="6"/>
    <x v="4"/>
  </r>
  <r>
    <x v="142"/>
    <x v="26"/>
  </r>
  <r>
    <x v="63"/>
    <x v="19"/>
  </r>
  <r>
    <x v="40"/>
    <x v="28"/>
  </r>
  <r>
    <x v="31"/>
    <x v="6"/>
  </r>
  <r>
    <x v="72"/>
    <x v="32"/>
  </r>
  <r>
    <x v="84"/>
    <x v="4"/>
  </r>
  <r>
    <x v="10"/>
    <x v="21"/>
  </r>
  <r>
    <x v="59"/>
    <x v="15"/>
  </r>
  <r>
    <x v="113"/>
    <x v="20"/>
  </r>
  <r>
    <x v="53"/>
    <x v="18"/>
  </r>
  <r>
    <x v="103"/>
    <x v="22"/>
  </r>
  <r>
    <x v="17"/>
    <x v="22"/>
  </r>
  <r>
    <x v="39"/>
    <x v="5"/>
  </r>
  <r>
    <x v="77"/>
    <x v="70"/>
  </r>
  <r>
    <x v="25"/>
    <x v="39"/>
  </r>
  <r>
    <x v="17"/>
    <x v="42"/>
  </r>
  <r>
    <x v="46"/>
    <x v="1"/>
  </r>
  <r>
    <x v="59"/>
    <x v="15"/>
  </r>
  <r>
    <x v="46"/>
    <x v="15"/>
  </r>
  <r>
    <x v="57"/>
    <x v="1"/>
  </r>
  <r>
    <x v="54"/>
    <x v="15"/>
  </r>
  <r>
    <x v="97"/>
    <x v="16"/>
  </r>
  <r>
    <x v="26"/>
    <x v="1"/>
  </r>
  <r>
    <x v="76"/>
    <x v="2"/>
  </r>
  <r>
    <x v="73"/>
    <x v="7"/>
  </r>
  <r>
    <x v="42"/>
    <x v="22"/>
  </r>
  <r>
    <x v="6"/>
    <x v="11"/>
  </r>
  <r>
    <x v="69"/>
    <x v="2"/>
  </r>
  <r>
    <x v="36"/>
    <x v="13"/>
  </r>
  <r>
    <x v="103"/>
    <x v="21"/>
  </r>
  <r>
    <x v="84"/>
    <x v="19"/>
  </r>
  <r>
    <x v="77"/>
    <x v="21"/>
  </r>
  <r>
    <x v="58"/>
    <x v="7"/>
  </r>
  <r>
    <x v="88"/>
    <x v="1"/>
  </r>
  <r>
    <x v="46"/>
    <x v="50"/>
  </r>
  <r>
    <x v="4"/>
    <x v="16"/>
  </r>
  <r>
    <x v="49"/>
    <x v="10"/>
  </r>
  <r>
    <x v="17"/>
    <x v="23"/>
  </r>
  <r>
    <x v="69"/>
    <x v="7"/>
  </r>
  <r>
    <x v="76"/>
    <x v="27"/>
  </r>
  <r>
    <x v="26"/>
    <x v="24"/>
  </r>
  <r>
    <x v="32"/>
    <x v="4"/>
  </r>
  <r>
    <x v="10"/>
    <x v="13"/>
  </r>
  <r>
    <x v="30"/>
    <x v="49"/>
  </r>
  <r>
    <x v="59"/>
    <x v="19"/>
  </r>
  <r>
    <x v="143"/>
    <x v="25"/>
  </r>
  <r>
    <x v="51"/>
    <x v="55"/>
  </r>
  <r>
    <x v="37"/>
    <x v="0"/>
  </r>
  <r>
    <x v="58"/>
    <x v="7"/>
  </r>
  <r>
    <x v="84"/>
    <x v="2"/>
  </r>
  <r>
    <x v="84"/>
    <x v="13"/>
  </r>
  <r>
    <x v="113"/>
    <x v="1"/>
  </r>
  <r>
    <x v="57"/>
    <x v="37"/>
  </r>
  <r>
    <x v="39"/>
    <x v="32"/>
  </r>
  <r>
    <x v="54"/>
    <x v="8"/>
  </r>
  <r>
    <x v="79"/>
    <x v="19"/>
  </r>
  <r>
    <x v="46"/>
    <x v="11"/>
  </r>
  <r>
    <x v="103"/>
    <x v="50"/>
  </r>
  <r>
    <x v="42"/>
    <x v="19"/>
  </r>
  <r>
    <x v="6"/>
    <x v="33"/>
  </r>
  <r>
    <x v="69"/>
    <x v="7"/>
  </r>
  <r>
    <x v="70"/>
    <x v="22"/>
  </r>
  <r>
    <x v="93"/>
    <x v="36"/>
  </r>
  <r>
    <x v="41"/>
    <x v="2"/>
  </r>
  <r>
    <x v="53"/>
    <x v="42"/>
  </r>
  <r>
    <x v="6"/>
    <x v="11"/>
  </r>
  <r>
    <x v="59"/>
    <x v="11"/>
  </r>
  <r>
    <x v="33"/>
    <x v="1"/>
  </r>
  <r>
    <x v="75"/>
    <x v="32"/>
  </r>
  <r>
    <x v="103"/>
    <x v="42"/>
  </r>
  <r>
    <x v="33"/>
    <x v="6"/>
  </r>
  <r>
    <x v="30"/>
    <x v="16"/>
  </r>
  <r>
    <x v="30"/>
    <x v="16"/>
  </r>
  <r>
    <x v="49"/>
    <x v="28"/>
  </r>
  <r>
    <x v="17"/>
    <x v="5"/>
  </r>
  <r>
    <x v="26"/>
    <x v="37"/>
  </r>
  <r>
    <x v="53"/>
    <x v="5"/>
  </r>
  <r>
    <x v="56"/>
    <x v="36"/>
  </r>
  <r>
    <x v="26"/>
    <x v="2"/>
  </r>
  <r>
    <x v="58"/>
    <x v="37"/>
  </r>
  <r>
    <x v="53"/>
    <x v="27"/>
  </r>
  <r>
    <x v="33"/>
    <x v="21"/>
  </r>
  <r>
    <x v="130"/>
    <x v="19"/>
  </r>
  <r>
    <x v="54"/>
    <x v="8"/>
  </r>
  <r>
    <x v="41"/>
    <x v="33"/>
  </r>
  <r>
    <x v="32"/>
    <x v="28"/>
  </r>
  <r>
    <x v="126"/>
    <x v="24"/>
  </r>
  <r>
    <x v="58"/>
    <x v="0"/>
  </r>
  <r>
    <x v="54"/>
    <x v="12"/>
  </r>
  <r>
    <x v="76"/>
    <x v="21"/>
  </r>
  <r>
    <x v="94"/>
    <x v="4"/>
  </r>
  <r>
    <x v="50"/>
    <x v="24"/>
  </r>
  <r>
    <x v="60"/>
    <x v="5"/>
  </r>
  <r>
    <x v="83"/>
    <x v="8"/>
  </r>
  <r>
    <x v="41"/>
    <x v="18"/>
  </r>
  <r>
    <x v="59"/>
    <x v="9"/>
  </r>
  <r>
    <x v="53"/>
    <x v="27"/>
  </r>
  <r>
    <x v="59"/>
    <x v="11"/>
  </r>
  <r>
    <x v="44"/>
    <x v="18"/>
  </r>
  <r>
    <x v="57"/>
    <x v="33"/>
  </r>
  <r>
    <x v="84"/>
    <x v="39"/>
  </r>
  <r>
    <x v="72"/>
    <x v="15"/>
  </r>
  <r>
    <x v="6"/>
    <x v="21"/>
  </r>
  <r>
    <x v="41"/>
    <x v="18"/>
  </r>
  <r>
    <x v="79"/>
    <x v="15"/>
  </r>
  <r>
    <x v="77"/>
    <x v="9"/>
  </r>
  <r>
    <x v="77"/>
    <x v="8"/>
  </r>
  <r>
    <x v="8"/>
    <x v="7"/>
  </r>
  <r>
    <x v="22"/>
    <x v="11"/>
  </r>
  <r>
    <x v="85"/>
    <x v="12"/>
  </r>
  <r>
    <x v="84"/>
    <x v="5"/>
  </r>
  <r>
    <x v="54"/>
    <x v="19"/>
  </r>
  <r>
    <x v="105"/>
    <x v="22"/>
  </r>
  <r>
    <x v="78"/>
    <x v="27"/>
  </r>
  <r>
    <x v="54"/>
    <x v="9"/>
  </r>
  <r>
    <x v="59"/>
    <x v="8"/>
  </r>
  <r>
    <x v="26"/>
    <x v="24"/>
  </r>
  <r>
    <x v="34"/>
    <x v="28"/>
  </r>
  <r>
    <x v="77"/>
    <x v="10"/>
  </r>
  <r>
    <x v="28"/>
    <x v="37"/>
  </r>
  <r>
    <x v="41"/>
    <x v="23"/>
  </r>
  <r>
    <x v="57"/>
    <x v="12"/>
  </r>
  <r>
    <x v="36"/>
    <x v="12"/>
  </r>
  <r>
    <x v="6"/>
    <x v="27"/>
  </r>
  <r>
    <x v="78"/>
    <x v="39"/>
  </r>
  <r>
    <x v="32"/>
    <x v="33"/>
  </r>
  <r>
    <x v="6"/>
    <x v="12"/>
  </r>
  <r>
    <x v="36"/>
    <x v="13"/>
  </r>
  <r>
    <x v="54"/>
    <x v="31"/>
  </r>
  <r>
    <x v="37"/>
    <x v="20"/>
  </r>
  <r>
    <x v="44"/>
    <x v="54"/>
  </r>
  <r>
    <x v="41"/>
    <x v="18"/>
  </r>
  <r>
    <x v="71"/>
    <x v="2"/>
  </r>
  <r>
    <x v="31"/>
    <x v="18"/>
  </r>
  <r>
    <x v="40"/>
    <x v="16"/>
  </r>
  <r>
    <x v="54"/>
    <x v="45"/>
  </r>
  <r>
    <x v="39"/>
    <x v="4"/>
  </r>
  <r>
    <x v="57"/>
    <x v="10"/>
  </r>
  <r>
    <x v="6"/>
    <x v="33"/>
  </r>
  <r>
    <x v="73"/>
    <x v="12"/>
  </r>
  <r>
    <x v="113"/>
    <x v="5"/>
  </r>
  <r>
    <x v="44"/>
    <x v="1"/>
  </r>
  <r>
    <x v="93"/>
    <x v="9"/>
  </r>
  <r>
    <x v="46"/>
    <x v="19"/>
  </r>
  <r>
    <x v="28"/>
    <x v="37"/>
  </r>
  <r>
    <x v="93"/>
    <x v="18"/>
  </r>
  <r>
    <x v="10"/>
    <x v="53"/>
  </r>
  <r>
    <x v="91"/>
    <x v="18"/>
  </r>
  <r>
    <x v="76"/>
    <x v="15"/>
  </r>
  <r>
    <x v="44"/>
    <x v="2"/>
  </r>
  <r>
    <x v="26"/>
    <x v="37"/>
  </r>
  <r>
    <x v="25"/>
    <x v="1"/>
  </r>
  <r>
    <x v="25"/>
    <x v="15"/>
  </r>
  <r>
    <x v="98"/>
    <x v="27"/>
  </r>
  <r>
    <x v="70"/>
    <x v="6"/>
  </r>
  <r>
    <x v="54"/>
    <x v="12"/>
  </r>
  <r>
    <x v="10"/>
    <x v="15"/>
  </r>
  <r>
    <x v="6"/>
    <x v="22"/>
  </r>
  <r>
    <x v="70"/>
    <x v="42"/>
  </r>
  <r>
    <x v="53"/>
    <x v="33"/>
  </r>
  <r>
    <x v="54"/>
    <x v="37"/>
  </r>
  <r>
    <x v="49"/>
    <x v="43"/>
  </r>
  <r>
    <x v="32"/>
    <x v="19"/>
  </r>
  <r>
    <x v="53"/>
    <x v="31"/>
  </r>
  <r>
    <x v="57"/>
    <x v="10"/>
  </r>
  <r>
    <x v="57"/>
    <x v="34"/>
  </r>
  <r>
    <x v="85"/>
    <x v="9"/>
  </r>
  <r>
    <x v="106"/>
    <x v="27"/>
  </r>
  <r>
    <x v="28"/>
    <x v="16"/>
  </r>
  <r>
    <x v="51"/>
    <x v="25"/>
  </r>
  <r>
    <x v="44"/>
    <x v="23"/>
  </r>
  <r>
    <x v="70"/>
    <x v="10"/>
  </r>
  <r>
    <x v="60"/>
    <x v="4"/>
  </r>
  <r>
    <x v="78"/>
    <x v="53"/>
  </r>
  <r>
    <x v="58"/>
    <x v="11"/>
  </r>
  <r>
    <x v="10"/>
    <x v="1"/>
  </r>
  <r>
    <x v="101"/>
    <x v="12"/>
  </r>
  <r>
    <x v="58"/>
    <x v="15"/>
  </r>
  <r>
    <x v="69"/>
    <x v="33"/>
  </r>
  <r>
    <x v="6"/>
    <x v="4"/>
  </r>
  <r>
    <x v="70"/>
    <x v="1"/>
  </r>
  <r>
    <x v="68"/>
    <x v="0"/>
  </r>
  <r>
    <x v="23"/>
    <x v="1"/>
  </r>
  <r>
    <x v="79"/>
    <x v="23"/>
  </r>
  <r>
    <x v="58"/>
    <x v="11"/>
  </r>
  <r>
    <x v="54"/>
    <x v="46"/>
  </r>
  <r>
    <x v="23"/>
    <x v="12"/>
  </r>
  <r>
    <x v="40"/>
    <x v="30"/>
  </r>
  <r>
    <x v="33"/>
    <x v="31"/>
  </r>
  <r>
    <x v="54"/>
    <x v="22"/>
  </r>
  <r>
    <x v="41"/>
    <x v="13"/>
  </r>
  <r>
    <x v="41"/>
    <x v="2"/>
  </r>
  <r>
    <x v="57"/>
    <x v="20"/>
  </r>
  <r>
    <x v="4"/>
    <x v="13"/>
  </r>
  <r>
    <x v="10"/>
    <x v="8"/>
  </r>
  <r>
    <x v="98"/>
    <x v="5"/>
  </r>
  <r>
    <x v="41"/>
    <x v="10"/>
  </r>
  <r>
    <x v="44"/>
    <x v="12"/>
  </r>
  <r>
    <x v="26"/>
    <x v="13"/>
  </r>
  <r>
    <x v="40"/>
    <x v="42"/>
  </r>
  <r>
    <x v="53"/>
    <x v="10"/>
  </r>
  <r>
    <x v="70"/>
    <x v="57"/>
  </r>
  <r>
    <x v="84"/>
    <x v="20"/>
  </r>
  <r>
    <x v="78"/>
    <x v="11"/>
  </r>
  <r>
    <x v="40"/>
    <x v="39"/>
  </r>
  <r>
    <x v="32"/>
    <x v="4"/>
  </r>
  <r>
    <x v="69"/>
    <x v="11"/>
  </r>
  <r>
    <x v="103"/>
    <x v="5"/>
  </r>
  <r>
    <x v="77"/>
    <x v="4"/>
  </r>
  <r>
    <x v="85"/>
    <x v="22"/>
  </r>
  <r>
    <x v="101"/>
    <x v="46"/>
  </r>
  <r>
    <x v="30"/>
    <x v="5"/>
  </r>
  <r>
    <x v="103"/>
    <x v="58"/>
  </r>
  <r>
    <x v="42"/>
    <x v="33"/>
  </r>
  <r>
    <x v="77"/>
    <x v="18"/>
  </r>
  <r>
    <x v="77"/>
    <x v="54"/>
  </r>
  <r>
    <x v="40"/>
    <x v="63"/>
  </r>
  <r>
    <x v="26"/>
    <x v="9"/>
  </r>
  <r>
    <x v="78"/>
    <x v="10"/>
  </r>
  <r>
    <x v="23"/>
    <x v="11"/>
  </r>
  <r>
    <x v="47"/>
    <x v="10"/>
  </r>
  <r>
    <x v="41"/>
    <x v="9"/>
  </r>
  <r>
    <x v="83"/>
    <x v="8"/>
  </r>
  <r>
    <x v="45"/>
    <x v="0"/>
  </r>
  <r>
    <x v="41"/>
    <x v="55"/>
  </r>
  <r>
    <x v="144"/>
    <x v="32"/>
  </r>
  <r>
    <x v="26"/>
    <x v="7"/>
  </r>
  <r>
    <x v="28"/>
    <x v="1"/>
  </r>
  <r>
    <x v="52"/>
    <x v="8"/>
  </r>
  <r>
    <x v="37"/>
    <x v="3"/>
  </r>
  <r>
    <x v="75"/>
    <x v="7"/>
  </r>
  <r>
    <x v="10"/>
    <x v="4"/>
  </r>
  <r>
    <x v="145"/>
    <x v="25"/>
  </r>
  <r>
    <x v="28"/>
    <x v="15"/>
  </r>
  <r>
    <x v="31"/>
    <x v="2"/>
  </r>
  <r>
    <x v="58"/>
    <x v="10"/>
  </r>
  <r>
    <x v="98"/>
    <x v="12"/>
  </r>
  <r>
    <x v="31"/>
    <x v="25"/>
  </r>
  <r>
    <x v="32"/>
    <x v="12"/>
  </r>
  <r>
    <x v="42"/>
    <x v="40"/>
  </r>
  <r>
    <x v="75"/>
    <x v="1"/>
  </r>
  <r>
    <x v="50"/>
    <x v="15"/>
  </r>
  <r>
    <x v="58"/>
    <x v="15"/>
  </r>
  <r>
    <x v="49"/>
    <x v="55"/>
  </r>
  <r>
    <x v="63"/>
    <x v="16"/>
  </r>
  <r>
    <x v="72"/>
    <x v="10"/>
  </r>
  <r>
    <x v="76"/>
    <x v="15"/>
  </r>
  <r>
    <x v="127"/>
    <x v="12"/>
  </r>
  <r>
    <x v="53"/>
    <x v="5"/>
  </r>
  <r>
    <x v="32"/>
    <x v="20"/>
  </r>
  <r>
    <x v="79"/>
    <x v="21"/>
  </r>
  <r>
    <x v="93"/>
    <x v="28"/>
  </r>
  <r>
    <x v="146"/>
    <x v="4"/>
  </r>
  <r>
    <x v="58"/>
    <x v="9"/>
  </r>
  <r>
    <x v="60"/>
    <x v="32"/>
  </r>
  <r>
    <x v="54"/>
    <x v="5"/>
  </r>
  <r>
    <x v="103"/>
    <x v="4"/>
  </r>
  <r>
    <x v="147"/>
    <x v="11"/>
  </r>
  <r>
    <x v="54"/>
    <x v="38"/>
  </r>
  <r>
    <x v="40"/>
    <x v="12"/>
  </r>
  <r>
    <x v="93"/>
    <x v="12"/>
  </r>
  <r>
    <x v="44"/>
    <x v="20"/>
  </r>
  <r>
    <x v="51"/>
    <x v="11"/>
  </r>
  <r>
    <x v="30"/>
    <x v="8"/>
  </r>
  <r>
    <x v="44"/>
    <x v="39"/>
  </r>
  <r>
    <x v="32"/>
    <x v="11"/>
  </r>
  <r>
    <x v="57"/>
    <x v="12"/>
  </r>
  <r>
    <x v="26"/>
    <x v="70"/>
  </r>
  <r>
    <x v="72"/>
    <x v="15"/>
  </r>
  <r>
    <x v="55"/>
    <x v="25"/>
  </r>
  <r>
    <x v="84"/>
    <x v="12"/>
  </r>
  <r>
    <x v="50"/>
    <x v="1"/>
  </r>
  <r>
    <x v="50"/>
    <x v="13"/>
  </r>
  <r>
    <x v="12"/>
    <x v="10"/>
  </r>
  <r>
    <x v="0"/>
    <x v="48"/>
  </r>
  <r>
    <x v="83"/>
    <x v="0"/>
  </r>
  <r>
    <x v="72"/>
    <x v="23"/>
  </r>
  <r>
    <x v="87"/>
    <x v="25"/>
  </r>
  <r>
    <x v="69"/>
    <x v="5"/>
  </r>
  <r>
    <x v="57"/>
    <x v="0"/>
  </r>
  <r>
    <x v="70"/>
    <x v="14"/>
  </r>
  <r>
    <x v="17"/>
    <x v="32"/>
  </r>
  <r>
    <x v="53"/>
    <x v="58"/>
  </r>
  <r>
    <x v="51"/>
    <x v="32"/>
  </r>
  <r>
    <x v="59"/>
    <x v="12"/>
  </r>
  <r>
    <x v="25"/>
    <x v="23"/>
  </r>
  <r>
    <x v="6"/>
    <x v="16"/>
  </r>
  <r>
    <x v="77"/>
    <x v="31"/>
  </r>
  <r>
    <x v="49"/>
    <x v="9"/>
  </r>
  <r>
    <x v="69"/>
    <x v="37"/>
  </r>
  <r>
    <x v="29"/>
    <x v="2"/>
  </r>
  <r>
    <x v="84"/>
    <x v="21"/>
  </r>
  <r>
    <x v="42"/>
    <x v="20"/>
  </r>
  <r>
    <x v="85"/>
    <x v="10"/>
  </r>
  <r>
    <x v="54"/>
    <x v="23"/>
  </r>
  <r>
    <x v="55"/>
    <x v="15"/>
  </r>
  <r>
    <x v="56"/>
    <x v="32"/>
  </r>
  <r>
    <x v="40"/>
    <x v="12"/>
  </r>
  <r>
    <x v="66"/>
    <x v="22"/>
  </r>
  <r>
    <x v="40"/>
    <x v="1"/>
  </r>
  <r>
    <x v="79"/>
    <x v="1"/>
  </r>
  <r>
    <x v="79"/>
    <x v="8"/>
  </r>
  <r>
    <x v="26"/>
    <x v="28"/>
  </r>
  <r>
    <x v="70"/>
    <x v="36"/>
  </r>
  <r>
    <x v="79"/>
    <x v="42"/>
  </r>
  <r>
    <x v="77"/>
    <x v="11"/>
  </r>
  <r>
    <x v="73"/>
    <x v="11"/>
  </r>
  <r>
    <x v="69"/>
    <x v="1"/>
  </r>
  <r>
    <x v="127"/>
    <x v="19"/>
  </r>
  <r>
    <x v="26"/>
    <x v="4"/>
  </r>
  <r>
    <x v="57"/>
    <x v="13"/>
  </r>
  <r>
    <x v="17"/>
    <x v="13"/>
  </r>
  <r>
    <x v="79"/>
    <x v="8"/>
  </r>
  <r>
    <x v="10"/>
    <x v="2"/>
  </r>
  <r>
    <x v="118"/>
    <x v="16"/>
  </r>
  <r>
    <x v="26"/>
    <x v="37"/>
  </r>
  <r>
    <x v="25"/>
    <x v="12"/>
  </r>
  <r>
    <x v="76"/>
    <x v="21"/>
  </r>
  <r>
    <x v="59"/>
    <x v="23"/>
  </r>
  <r>
    <x v="40"/>
    <x v="2"/>
  </r>
  <r>
    <x v="76"/>
    <x v="33"/>
  </r>
  <r>
    <x v="41"/>
    <x v="8"/>
  </r>
  <r>
    <x v="53"/>
    <x v="19"/>
  </r>
  <r>
    <x v="84"/>
    <x v="21"/>
  </r>
  <r>
    <x v="56"/>
    <x v="4"/>
  </r>
  <r>
    <x v="54"/>
    <x v="42"/>
  </r>
  <r>
    <x v="22"/>
    <x v="14"/>
  </r>
  <r>
    <x v="77"/>
    <x v="8"/>
  </r>
  <r>
    <x v="77"/>
    <x v="12"/>
  </r>
  <r>
    <x v="76"/>
    <x v="37"/>
  </r>
  <r>
    <x v="68"/>
    <x v="8"/>
  </r>
  <r>
    <x v="70"/>
    <x v="10"/>
  </r>
  <r>
    <x v="79"/>
    <x v="32"/>
  </r>
  <r>
    <x v="49"/>
    <x v="28"/>
  </r>
  <r>
    <x v="6"/>
    <x v="11"/>
  </r>
  <r>
    <x v="59"/>
    <x v="19"/>
  </r>
  <r>
    <x v="71"/>
    <x v="13"/>
  </r>
  <r>
    <x v="56"/>
    <x v="19"/>
  </r>
  <r>
    <x v="54"/>
    <x v="67"/>
  </r>
  <r>
    <x v="33"/>
    <x v="8"/>
  </r>
  <r>
    <x v="79"/>
    <x v="5"/>
  </r>
  <r>
    <x v="40"/>
    <x v="22"/>
  </r>
  <r>
    <x v="68"/>
    <x v="0"/>
  </r>
  <r>
    <x v="17"/>
    <x v="10"/>
  </r>
  <r>
    <x v="70"/>
    <x v="25"/>
  </r>
  <r>
    <x v="33"/>
    <x v="15"/>
  </r>
  <r>
    <x v="54"/>
    <x v="13"/>
  </r>
  <r>
    <x v="5"/>
    <x v="5"/>
  </r>
  <r>
    <x v="6"/>
    <x v="58"/>
  </r>
  <r>
    <x v="44"/>
    <x v="7"/>
  </r>
  <r>
    <x v="58"/>
    <x v="10"/>
  </r>
  <r>
    <x v="131"/>
    <x v="71"/>
  </r>
  <r>
    <x v="53"/>
    <x v="9"/>
  </r>
  <r>
    <x v="53"/>
    <x v="16"/>
  </r>
  <r>
    <x v="60"/>
    <x v="32"/>
  </r>
  <r>
    <x v="46"/>
    <x v="9"/>
  </r>
  <r>
    <x v="44"/>
    <x v="40"/>
  </r>
  <r>
    <x v="60"/>
    <x v="2"/>
  </r>
  <r>
    <x v="53"/>
    <x v="15"/>
  </r>
  <r>
    <x v="51"/>
    <x v="20"/>
  </r>
  <r>
    <x v="13"/>
    <x v="11"/>
  </r>
  <r>
    <x v="40"/>
    <x v="7"/>
  </r>
  <r>
    <x v="46"/>
    <x v="37"/>
  </r>
  <r>
    <x v="26"/>
    <x v="13"/>
  </r>
  <r>
    <x v="68"/>
    <x v="12"/>
  </r>
  <r>
    <x v="72"/>
    <x v="2"/>
  </r>
  <r>
    <x v="30"/>
    <x v="2"/>
  </r>
  <r>
    <x v="44"/>
    <x v="31"/>
  </r>
  <r>
    <x v="6"/>
    <x v="13"/>
  </r>
  <r>
    <x v="70"/>
    <x v="59"/>
  </r>
  <r>
    <x v="79"/>
    <x v="2"/>
  </r>
  <r>
    <x v="59"/>
    <x v="8"/>
  </r>
  <r>
    <x v="32"/>
    <x v="11"/>
  </r>
  <r>
    <x v="53"/>
    <x v="9"/>
  </r>
  <r>
    <x v="13"/>
    <x v="6"/>
  </r>
  <r>
    <x v="71"/>
    <x v="19"/>
  </r>
  <r>
    <x v="10"/>
    <x v="15"/>
  </r>
  <r>
    <x v="6"/>
    <x v="1"/>
  </r>
  <r>
    <x v="32"/>
    <x v="5"/>
  </r>
  <r>
    <x v="37"/>
    <x v="8"/>
  </r>
  <r>
    <x v="76"/>
    <x v="32"/>
  </r>
  <r>
    <x v="3"/>
    <x v="32"/>
  </r>
  <r>
    <x v="44"/>
    <x v="21"/>
  </r>
  <r>
    <x v="39"/>
    <x v="5"/>
  </r>
  <r>
    <x v="49"/>
    <x v="7"/>
  </r>
  <r>
    <x v="40"/>
    <x v="72"/>
  </r>
  <r>
    <x v="44"/>
    <x v="5"/>
  </r>
  <r>
    <x v="17"/>
    <x v="12"/>
  </r>
  <r>
    <x v="76"/>
    <x v="2"/>
  </r>
  <r>
    <x v="42"/>
    <x v="22"/>
  </r>
  <r>
    <x v="6"/>
    <x v="22"/>
  </r>
  <r>
    <x v="71"/>
    <x v="4"/>
  </r>
  <r>
    <x v="76"/>
    <x v="21"/>
  </r>
  <r>
    <x v="51"/>
    <x v="7"/>
  </r>
  <r>
    <x v="76"/>
    <x v="12"/>
  </r>
  <r>
    <x v="30"/>
    <x v="13"/>
  </r>
  <r>
    <x v="84"/>
    <x v="22"/>
  </r>
  <r>
    <x v="84"/>
    <x v="15"/>
  </r>
  <r>
    <x v="54"/>
    <x v="22"/>
  </r>
  <r>
    <x v="53"/>
    <x v="65"/>
  </r>
  <r>
    <x v="10"/>
    <x v="1"/>
  </r>
  <r>
    <x v="44"/>
    <x v="10"/>
  </r>
  <r>
    <x v="32"/>
    <x v="12"/>
  </r>
  <r>
    <x v="25"/>
    <x v="18"/>
  </r>
  <r>
    <x v="33"/>
    <x v="19"/>
  </r>
  <r>
    <x v="54"/>
    <x v="8"/>
  </r>
  <r>
    <x v="68"/>
    <x v="11"/>
  </r>
  <r>
    <x v="56"/>
    <x v="16"/>
  </r>
  <r>
    <x v="25"/>
    <x v="15"/>
  </r>
  <r>
    <x v="57"/>
    <x v="21"/>
  </r>
  <r>
    <x v="57"/>
    <x v="23"/>
  </r>
  <r>
    <x v="102"/>
    <x v="17"/>
  </r>
  <r>
    <x v="30"/>
    <x v="12"/>
  </r>
  <r>
    <x v="68"/>
    <x v="14"/>
  </r>
  <r>
    <x v="76"/>
    <x v="28"/>
  </r>
  <r>
    <x v="75"/>
    <x v="22"/>
  </r>
  <r>
    <x v="51"/>
    <x v="6"/>
  </r>
  <r>
    <x v="25"/>
    <x v="2"/>
  </r>
  <r>
    <x v="26"/>
    <x v="1"/>
  </r>
  <r>
    <x v="25"/>
    <x v="5"/>
  </r>
  <r>
    <x v="56"/>
    <x v="11"/>
  </r>
  <r>
    <x v="75"/>
    <x v="18"/>
  </r>
  <r>
    <x v="42"/>
    <x v="57"/>
  </r>
  <r>
    <x v="7"/>
    <x v="16"/>
  </r>
  <r>
    <x v="57"/>
    <x v="11"/>
  </r>
  <r>
    <x v="71"/>
    <x v="37"/>
  </r>
  <r>
    <x v="6"/>
    <x v="4"/>
  </r>
  <r>
    <x v="37"/>
    <x v="8"/>
  </r>
  <r>
    <x v="54"/>
    <x v="2"/>
  </r>
  <r>
    <x v="71"/>
    <x v="13"/>
  </r>
  <r>
    <x v="39"/>
    <x v="16"/>
  </r>
  <r>
    <x v="84"/>
    <x v="14"/>
  </r>
  <r>
    <x v="60"/>
    <x v="16"/>
  </r>
  <r>
    <x v="41"/>
    <x v="32"/>
  </r>
  <r>
    <x v="31"/>
    <x v="13"/>
  </r>
  <r>
    <x v="46"/>
    <x v="13"/>
  </r>
  <r>
    <x v="58"/>
    <x v="14"/>
  </r>
  <r>
    <x v="39"/>
    <x v="7"/>
  </r>
  <r>
    <x v="46"/>
    <x v="14"/>
  </r>
  <r>
    <x v="102"/>
    <x v="6"/>
  </r>
  <r>
    <x v="22"/>
    <x v="6"/>
  </r>
  <r>
    <x v="58"/>
    <x v="27"/>
  </r>
  <r>
    <x v="48"/>
    <x v="32"/>
  </r>
  <r>
    <x v="41"/>
    <x v="37"/>
  </r>
  <r>
    <x v="10"/>
    <x v="22"/>
  </r>
  <r>
    <x v="10"/>
    <x v="8"/>
  </r>
  <r>
    <x v="10"/>
    <x v="34"/>
  </r>
  <r>
    <x v="70"/>
    <x v="36"/>
  </r>
  <r>
    <x v="49"/>
    <x v="21"/>
  </r>
  <r>
    <x v="59"/>
    <x v="0"/>
  </r>
  <r>
    <x v="47"/>
    <x v="8"/>
  </r>
  <r>
    <x v="77"/>
    <x v="7"/>
  </r>
  <r>
    <x v="10"/>
    <x v="13"/>
  </r>
  <r>
    <x v="60"/>
    <x v="27"/>
  </r>
  <r>
    <x v="70"/>
    <x v="62"/>
  </r>
  <r>
    <x v="26"/>
    <x v="5"/>
  </r>
  <r>
    <x v="76"/>
    <x v="2"/>
  </r>
  <r>
    <x v="41"/>
    <x v="9"/>
  </r>
  <r>
    <x v="60"/>
    <x v="16"/>
  </r>
  <r>
    <x v="44"/>
    <x v="31"/>
  </r>
  <r>
    <x v="76"/>
    <x v="2"/>
  </r>
  <r>
    <x v="39"/>
    <x v="15"/>
  </r>
  <r>
    <x v="57"/>
    <x v="18"/>
  </r>
  <r>
    <x v="56"/>
    <x v="1"/>
  </r>
  <r>
    <x v="93"/>
    <x v="33"/>
  </r>
  <r>
    <x v="26"/>
    <x v="37"/>
  </r>
  <r>
    <x v="44"/>
    <x v="11"/>
  </r>
  <r>
    <x v="49"/>
    <x v="50"/>
  </r>
  <r>
    <x v="77"/>
    <x v="13"/>
  </r>
  <r>
    <x v="77"/>
    <x v="36"/>
  </r>
  <r>
    <x v="10"/>
    <x v="10"/>
  </r>
  <r>
    <x v="44"/>
    <x v="42"/>
  </r>
  <r>
    <x v="53"/>
    <x v="6"/>
  </r>
  <r>
    <x v="76"/>
    <x v="10"/>
  </r>
  <r>
    <x v="76"/>
    <x v="13"/>
  </r>
  <r>
    <x v="53"/>
    <x v="27"/>
  </r>
  <r>
    <x v="76"/>
    <x v="15"/>
  </r>
  <r>
    <x v="84"/>
    <x v="44"/>
  </r>
  <r>
    <x v="77"/>
    <x v="20"/>
  </r>
  <r>
    <x v="44"/>
    <x v="10"/>
  </r>
  <r>
    <x v="26"/>
    <x v="9"/>
  </r>
  <r>
    <x v="54"/>
    <x v="5"/>
  </r>
  <r>
    <x v="84"/>
    <x v="5"/>
  </r>
  <r>
    <x v="78"/>
    <x v="54"/>
  </r>
  <r>
    <x v="53"/>
    <x v="22"/>
  </r>
  <r>
    <x v="69"/>
    <x v="11"/>
  </r>
  <r>
    <x v="103"/>
    <x v="27"/>
  </r>
  <r>
    <x v="68"/>
    <x v="9"/>
  </r>
  <r>
    <x v="32"/>
    <x v="1"/>
  </r>
  <r>
    <x v="69"/>
    <x v="1"/>
  </r>
  <r>
    <x v="51"/>
    <x v="10"/>
  </r>
  <r>
    <x v="7"/>
    <x v="8"/>
  </r>
  <r>
    <x v="53"/>
    <x v="70"/>
  </r>
  <r>
    <x v="78"/>
    <x v="4"/>
  </r>
  <r>
    <x v="73"/>
    <x v="24"/>
  </r>
  <r>
    <x v="30"/>
    <x v="13"/>
  </r>
  <r>
    <x v="37"/>
    <x v="23"/>
  </r>
  <r>
    <x v="71"/>
    <x v="16"/>
  </r>
  <r>
    <x v="77"/>
    <x v="4"/>
  </r>
  <r>
    <x v="69"/>
    <x v="37"/>
  </r>
  <r>
    <x v="42"/>
    <x v="1"/>
  </r>
  <r>
    <x v="54"/>
    <x v="0"/>
  </r>
  <r>
    <x v="79"/>
    <x v="10"/>
  </r>
  <r>
    <x v="26"/>
    <x v="4"/>
  </r>
  <r>
    <x v="58"/>
    <x v="0"/>
  </r>
  <r>
    <x v="76"/>
    <x v="40"/>
  </r>
  <r>
    <x v="40"/>
    <x v="13"/>
  </r>
  <r>
    <x v="76"/>
    <x v="9"/>
  </r>
  <r>
    <x v="44"/>
    <x v="42"/>
  </r>
  <r>
    <x v="44"/>
    <x v="39"/>
  </r>
  <r>
    <x v="6"/>
    <x v="32"/>
  </r>
  <r>
    <x v="41"/>
    <x v="32"/>
  </r>
  <r>
    <x v="10"/>
    <x v="4"/>
  </r>
  <r>
    <x v="53"/>
    <x v="4"/>
  </r>
  <r>
    <x v="26"/>
    <x v="11"/>
  </r>
  <r>
    <x v="98"/>
    <x v="4"/>
  </r>
  <r>
    <x v="113"/>
    <x v="8"/>
  </r>
  <r>
    <x v="49"/>
    <x v="27"/>
  </r>
  <r>
    <x v="70"/>
    <x v="45"/>
  </r>
  <r>
    <x v="75"/>
    <x v="4"/>
  </r>
  <r>
    <x v="25"/>
    <x v="1"/>
  </r>
  <r>
    <x v="68"/>
    <x v="32"/>
  </r>
  <r>
    <x v="44"/>
    <x v="50"/>
  </r>
  <r>
    <x v="23"/>
    <x v="2"/>
  </r>
  <r>
    <x v="40"/>
    <x v="40"/>
  </r>
  <r>
    <x v="59"/>
    <x v="11"/>
  </r>
  <r>
    <x v="57"/>
    <x v="39"/>
  </r>
  <r>
    <x v="83"/>
    <x v="25"/>
  </r>
  <r>
    <x v="101"/>
    <x v="31"/>
  </r>
  <r>
    <x v="17"/>
    <x v="3"/>
  </r>
  <r>
    <x v="26"/>
    <x v="12"/>
  </r>
  <r>
    <x v="54"/>
    <x v="37"/>
  </r>
  <r>
    <x v="46"/>
    <x v="16"/>
  </r>
  <r>
    <x v="32"/>
    <x v="37"/>
  </r>
  <r>
    <x v="49"/>
    <x v="36"/>
  </r>
  <r>
    <x v="89"/>
    <x v="39"/>
  </r>
  <r>
    <x v="88"/>
    <x v="13"/>
  </r>
  <r>
    <x v="77"/>
    <x v="21"/>
  </r>
  <r>
    <x v="26"/>
    <x v="23"/>
  </r>
  <r>
    <x v="53"/>
    <x v="5"/>
  </r>
  <r>
    <x v="40"/>
    <x v="9"/>
  </r>
  <r>
    <x v="10"/>
    <x v="31"/>
  </r>
  <r>
    <x v="59"/>
    <x v="11"/>
  </r>
  <r>
    <x v="57"/>
    <x v="7"/>
  </r>
  <r>
    <x v="6"/>
    <x v="55"/>
  </r>
  <r>
    <x v="53"/>
    <x v="4"/>
  </r>
  <r>
    <x v="49"/>
    <x v="42"/>
  </r>
  <r>
    <x v="40"/>
    <x v="40"/>
  </r>
  <r>
    <x v="10"/>
    <x v="16"/>
  </r>
  <r>
    <x v="76"/>
    <x v="25"/>
  </r>
  <r>
    <x v="85"/>
    <x v="44"/>
  </r>
  <r>
    <x v="23"/>
    <x v="32"/>
  </r>
  <r>
    <x v="75"/>
    <x v="18"/>
  </r>
  <r>
    <x v="70"/>
    <x v="5"/>
  </r>
  <r>
    <x v="46"/>
    <x v="13"/>
  </r>
  <r>
    <x v="84"/>
    <x v="22"/>
  </r>
  <r>
    <x v="103"/>
    <x v="31"/>
  </r>
  <r>
    <x v="42"/>
    <x v="8"/>
  </r>
  <r>
    <x v="32"/>
    <x v="2"/>
  </r>
  <r>
    <x v="79"/>
    <x v="58"/>
  </r>
  <r>
    <x v="76"/>
    <x v="9"/>
  </r>
  <r>
    <x v="44"/>
    <x v="55"/>
  </r>
  <r>
    <x v="85"/>
    <x v="18"/>
  </r>
  <r>
    <x v="79"/>
    <x v="8"/>
  </r>
  <r>
    <x v="51"/>
    <x v="16"/>
  </r>
  <r>
    <x v="77"/>
    <x v="42"/>
  </r>
  <r>
    <x v="12"/>
    <x v="15"/>
  </r>
  <r>
    <x v="42"/>
    <x v="4"/>
  </r>
  <r>
    <x v="53"/>
    <x v="21"/>
  </r>
  <r>
    <x v="54"/>
    <x v="0"/>
  </r>
  <r>
    <x v="51"/>
    <x v="16"/>
  </r>
  <r>
    <x v="39"/>
    <x v="13"/>
  </r>
  <r>
    <x v="46"/>
    <x v="2"/>
  </r>
  <r>
    <x v="25"/>
    <x v="37"/>
  </r>
  <r>
    <x v="60"/>
    <x v="50"/>
  </r>
  <r>
    <x v="54"/>
    <x v="21"/>
  </r>
  <r>
    <x v="37"/>
    <x v="15"/>
  </r>
  <r>
    <x v="49"/>
    <x v="16"/>
  </r>
  <r>
    <x v="32"/>
    <x v="2"/>
  </r>
  <r>
    <x v="51"/>
    <x v="15"/>
  </r>
  <r>
    <x v="42"/>
    <x v="15"/>
  </r>
  <r>
    <x v="41"/>
    <x v="22"/>
  </r>
  <r>
    <x v="53"/>
    <x v="1"/>
  </r>
  <r>
    <x v="76"/>
    <x v="45"/>
  </r>
  <r>
    <x v="42"/>
    <x v="1"/>
  </r>
  <r>
    <x v="54"/>
    <x v="9"/>
  </r>
  <r>
    <x v="77"/>
    <x v="11"/>
  </r>
  <r>
    <x v="77"/>
    <x v="5"/>
  </r>
  <r>
    <x v="49"/>
    <x v="5"/>
  </r>
  <r>
    <x v="77"/>
    <x v="5"/>
  </r>
  <r>
    <x v="32"/>
    <x v="46"/>
  </r>
  <r>
    <x v="71"/>
    <x v="7"/>
  </r>
  <r>
    <x v="17"/>
    <x v="37"/>
  </r>
  <r>
    <x v="2"/>
    <x v="25"/>
  </r>
  <r>
    <x v="40"/>
    <x v="18"/>
  </r>
  <r>
    <x v="49"/>
    <x v="2"/>
  </r>
  <r>
    <x v="60"/>
    <x v="37"/>
  </r>
  <r>
    <x v="33"/>
    <x v="10"/>
  </r>
  <r>
    <x v="57"/>
    <x v="33"/>
  </r>
  <r>
    <x v="77"/>
    <x v="20"/>
  </r>
  <r>
    <x v="6"/>
    <x v="13"/>
  </r>
  <r>
    <x v="54"/>
    <x v="18"/>
  </r>
  <r>
    <x v="44"/>
    <x v="10"/>
  </r>
  <r>
    <x v="83"/>
    <x v="1"/>
  </r>
  <r>
    <x v="25"/>
    <x v="16"/>
  </r>
  <r>
    <x v="59"/>
    <x v="37"/>
  </r>
  <r>
    <x v="56"/>
    <x v="26"/>
  </r>
  <r>
    <x v="68"/>
    <x v="13"/>
  </r>
  <r>
    <x v="41"/>
    <x v="28"/>
  </r>
  <r>
    <x v="81"/>
    <x v="14"/>
  </r>
  <r>
    <x v="39"/>
    <x v="6"/>
  </r>
  <r>
    <x v="10"/>
    <x v="2"/>
  </r>
  <r>
    <x v="51"/>
    <x v="16"/>
  </r>
  <r>
    <x v="76"/>
    <x v="12"/>
  </r>
  <r>
    <x v="46"/>
    <x v="11"/>
  </r>
  <r>
    <x v="26"/>
    <x v="18"/>
  </r>
  <r>
    <x v="81"/>
    <x v="49"/>
  </r>
  <r>
    <x v="32"/>
    <x v="27"/>
  </r>
  <r>
    <x v="51"/>
    <x v="9"/>
  </r>
  <r>
    <x v="57"/>
    <x v="32"/>
  </r>
  <r>
    <x v="69"/>
    <x v="27"/>
  </r>
  <r>
    <x v="26"/>
    <x v="12"/>
  </r>
  <r>
    <x v="51"/>
    <x v="11"/>
  </r>
  <r>
    <x v="49"/>
    <x v="5"/>
  </r>
  <r>
    <x v="77"/>
    <x v="39"/>
  </r>
  <r>
    <x v="57"/>
    <x v="6"/>
  </r>
  <r>
    <x v="40"/>
    <x v="14"/>
  </r>
  <r>
    <x v="48"/>
    <x v="10"/>
  </r>
  <r>
    <x v="12"/>
    <x v="9"/>
  </r>
  <r>
    <x v="51"/>
    <x v="1"/>
  </r>
  <r>
    <x v="53"/>
    <x v="23"/>
  </r>
  <r>
    <x v="69"/>
    <x v="32"/>
  </r>
  <r>
    <x v="42"/>
    <x v="50"/>
  </r>
  <r>
    <x v="10"/>
    <x v="1"/>
  </r>
  <r>
    <x v="40"/>
    <x v="11"/>
  </r>
  <r>
    <x v="40"/>
    <x v="59"/>
  </r>
  <r>
    <x v="27"/>
    <x v="25"/>
  </r>
  <r>
    <x v="44"/>
    <x v="10"/>
  </r>
  <r>
    <x v="72"/>
    <x v="20"/>
  </r>
  <r>
    <x v="40"/>
    <x v="50"/>
  </r>
  <r>
    <x v="85"/>
    <x v="59"/>
  </r>
  <r>
    <x v="57"/>
    <x v="15"/>
  </r>
  <r>
    <x v="113"/>
    <x v="18"/>
  </r>
  <r>
    <x v="84"/>
    <x v="30"/>
  </r>
  <r>
    <x v="71"/>
    <x v="7"/>
  </r>
  <r>
    <x v="103"/>
    <x v="54"/>
  </r>
  <r>
    <x v="46"/>
    <x v="10"/>
  </r>
  <r>
    <x v="46"/>
    <x v="10"/>
  </r>
  <r>
    <x v="26"/>
    <x v="1"/>
  </r>
  <r>
    <x v="44"/>
    <x v="60"/>
  </r>
  <r>
    <x v="46"/>
    <x v="11"/>
  </r>
  <r>
    <x v="93"/>
    <x v="32"/>
  </r>
  <r>
    <x v="49"/>
    <x v="27"/>
  </r>
  <r>
    <x v="40"/>
    <x v="12"/>
  </r>
  <r>
    <x v="44"/>
    <x v="4"/>
  </r>
  <r>
    <x v="57"/>
    <x v="8"/>
  </r>
  <r>
    <x v="56"/>
    <x v="3"/>
  </r>
  <r>
    <x v="98"/>
    <x v="30"/>
  </r>
  <r>
    <x v="76"/>
    <x v="15"/>
  </r>
  <r>
    <x v="10"/>
    <x v="28"/>
  </r>
  <r>
    <x v="83"/>
    <x v="8"/>
  </r>
  <r>
    <x v="76"/>
    <x v="4"/>
  </r>
  <r>
    <x v="56"/>
    <x v="18"/>
  </r>
  <r>
    <x v="78"/>
    <x v="22"/>
  </r>
  <r>
    <x v="103"/>
    <x v="22"/>
  </r>
  <r>
    <x v="58"/>
    <x v="16"/>
  </r>
  <r>
    <x v="10"/>
    <x v="15"/>
  </r>
  <r>
    <x v="32"/>
    <x v="22"/>
  </r>
  <r>
    <x v="40"/>
    <x v="18"/>
  </r>
  <r>
    <x v="51"/>
    <x v="5"/>
  </r>
  <r>
    <x v="17"/>
    <x v="16"/>
  </r>
  <r>
    <x v="41"/>
    <x v="12"/>
  </r>
  <r>
    <x v="79"/>
    <x v="27"/>
  </r>
  <r>
    <x v="10"/>
    <x v="9"/>
  </r>
  <r>
    <x v="40"/>
    <x v="31"/>
  </r>
  <r>
    <x v="148"/>
    <x v="17"/>
  </r>
  <r>
    <x v="26"/>
    <x v="19"/>
  </r>
  <r>
    <x v="48"/>
    <x v="2"/>
  </r>
  <r>
    <x v="84"/>
    <x v="15"/>
  </r>
  <r>
    <x v="53"/>
    <x v="2"/>
  </r>
  <r>
    <x v="56"/>
    <x v="1"/>
  </r>
  <r>
    <x v="76"/>
    <x v="8"/>
  </r>
  <r>
    <x v="59"/>
    <x v="8"/>
  </r>
  <r>
    <x v="17"/>
    <x v="8"/>
  </r>
  <r>
    <x v="42"/>
    <x v="13"/>
  </r>
  <r>
    <x v="75"/>
    <x v="6"/>
  </r>
  <r>
    <x v="54"/>
    <x v="11"/>
  </r>
  <r>
    <x v="54"/>
    <x v="7"/>
  </r>
  <r>
    <x v="78"/>
    <x v="19"/>
  </r>
  <r>
    <x v="79"/>
    <x v="2"/>
  </r>
  <r>
    <x v="40"/>
    <x v="63"/>
  </r>
  <r>
    <x v="44"/>
    <x v="9"/>
  </r>
  <r>
    <x v="71"/>
    <x v="7"/>
  </r>
  <r>
    <x v="73"/>
    <x v="17"/>
  </r>
  <r>
    <x v="149"/>
    <x v="6"/>
  </r>
  <r>
    <x v="113"/>
    <x v="31"/>
  </r>
  <r>
    <x v="10"/>
    <x v="2"/>
  </r>
  <r>
    <x v="32"/>
    <x v="15"/>
  </r>
  <r>
    <x v="57"/>
    <x v="12"/>
  </r>
  <r>
    <x v="56"/>
    <x v="20"/>
  </r>
  <r>
    <x v="41"/>
    <x v="21"/>
  </r>
  <r>
    <x v="42"/>
    <x v="42"/>
  </r>
  <r>
    <x v="71"/>
    <x v="54"/>
  </r>
  <r>
    <x v="105"/>
    <x v="32"/>
  </r>
  <r>
    <x v="84"/>
    <x v="1"/>
  </r>
  <r>
    <x v="79"/>
    <x v="12"/>
  </r>
  <r>
    <x v="84"/>
    <x v="3"/>
  </r>
  <r>
    <x v="23"/>
    <x v="49"/>
  </r>
  <r>
    <x v="76"/>
    <x v="1"/>
  </r>
  <r>
    <x v="68"/>
    <x v="24"/>
  </r>
  <r>
    <x v="42"/>
    <x v="37"/>
  </r>
  <r>
    <x v="79"/>
    <x v="21"/>
  </r>
  <r>
    <x v="57"/>
    <x v="7"/>
  </r>
  <r>
    <x v="71"/>
    <x v="13"/>
  </r>
  <r>
    <x v="59"/>
    <x v="32"/>
  </r>
  <r>
    <x v="46"/>
    <x v="6"/>
  </r>
  <r>
    <x v="49"/>
    <x v="17"/>
  </r>
  <r>
    <x v="68"/>
    <x v="4"/>
  </r>
  <r>
    <x v="41"/>
    <x v="20"/>
  </r>
  <r>
    <x v="42"/>
    <x v="37"/>
  </r>
  <r>
    <x v="58"/>
    <x v="25"/>
  </r>
  <r>
    <x v="98"/>
    <x v="28"/>
  </r>
  <r>
    <x v="83"/>
    <x v="37"/>
  </r>
  <r>
    <x v="78"/>
    <x v="20"/>
  </r>
  <r>
    <x v="46"/>
    <x v="2"/>
  </r>
  <r>
    <x v="17"/>
    <x v="28"/>
  </r>
  <r>
    <x v="41"/>
    <x v="36"/>
  </r>
  <r>
    <x v="103"/>
    <x v="18"/>
  </r>
  <r>
    <x v="126"/>
    <x v="17"/>
  </r>
  <r>
    <x v="6"/>
    <x v="42"/>
  </r>
  <r>
    <x v="42"/>
    <x v="43"/>
  </r>
  <r>
    <x v="6"/>
    <x v="13"/>
  </r>
  <r>
    <x v="93"/>
    <x v="18"/>
  </r>
  <r>
    <x v="76"/>
    <x v="56"/>
  </r>
  <r>
    <x v="59"/>
    <x v="0"/>
  </r>
  <r>
    <x v="53"/>
    <x v="73"/>
  </r>
  <r>
    <x v="54"/>
    <x v="12"/>
  </r>
  <r>
    <x v="77"/>
    <x v="15"/>
  </r>
  <r>
    <x v="44"/>
    <x v="8"/>
  </r>
  <r>
    <x v="85"/>
    <x v="45"/>
  </r>
  <r>
    <x v="59"/>
    <x v="19"/>
  </r>
  <r>
    <x v="41"/>
    <x v="42"/>
  </r>
  <r>
    <x v="53"/>
    <x v="42"/>
  </r>
  <r>
    <x v="26"/>
    <x v="1"/>
  </r>
  <r>
    <x v="98"/>
    <x v="28"/>
  </r>
  <r>
    <x v="25"/>
    <x v="8"/>
  </r>
  <r>
    <x v="49"/>
    <x v="11"/>
  </r>
  <r>
    <x v="70"/>
    <x v="4"/>
  </r>
  <r>
    <x v="56"/>
    <x v="28"/>
  </r>
  <r>
    <x v="58"/>
    <x v="26"/>
  </r>
  <r>
    <x v="46"/>
    <x v="22"/>
  </r>
  <r>
    <x v="103"/>
    <x v="9"/>
  </r>
  <r>
    <x v="57"/>
    <x v="39"/>
  </r>
  <r>
    <x v="98"/>
    <x v="42"/>
  </r>
  <r>
    <x v="40"/>
    <x v="42"/>
  </r>
  <r>
    <x v="69"/>
    <x v="19"/>
  </r>
  <r>
    <x v="41"/>
    <x v="37"/>
  </r>
  <r>
    <x v="6"/>
    <x v="18"/>
  </r>
  <r>
    <x v="75"/>
    <x v="53"/>
  </r>
  <r>
    <x v="54"/>
    <x v="10"/>
  </r>
  <r>
    <x v="39"/>
    <x v="27"/>
  </r>
  <r>
    <x v="25"/>
    <x v="12"/>
  </r>
  <r>
    <x v="44"/>
    <x v="18"/>
  </r>
  <r>
    <x v="71"/>
    <x v="15"/>
  </r>
  <r>
    <x v="17"/>
    <x v="25"/>
  </r>
  <r>
    <x v="71"/>
    <x v="12"/>
  </r>
  <r>
    <x v="40"/>
    <x v="21"/>
  </r>
  <r>
    <x v="70"/>
    <x v="2"/>
  </r>
  <r>
    <x v="37"/>
    <x v="37"/>
  </r>
  <r>
    <x v="58"/>
    <x v="24"/>
  </r>
  <r>
    <x v="75"/>
    <x v="42"/>
  </r>
  <r>
    <x v="56"/>
    <x v="14"/>
  </r>
  <r>
    <x v="10"/>
    <x v="25"/>
  </r>
  <r>
    <x v="53"/>
    <x v="20"/>
  </r>
  <r>
    <x v="17"/>
    <x v="1"/>
  </r>
  <r>
    <x v="40"/>
    <x v="6"/>
  </r>
  <r>
    <x v="54"/>
    <x v="18"/>
  </r>
  <r>
    <x v="34"/>
    <x v="6"/>
  </r>
  <r>
    <x v="103"/>
    <x v="19"/>
  </r>
  <r>
    <x v="59"/>
    <x v="42"/>
  </r>
  <r>
    <x v="150"/>
    <x v="13"/>
  </r>
  <r>
    <x v="103"/>
    <x v="36"/>
  </r>
  <r>
    <x v="98"/>
    <x v="36"/>
  </r>
  <r>
    <x v="72"/>
    <x v="40"/>
  </r>
  <r>
    <x v="35"/>
    <x v="8"/>
  </r>
  <r>
    <x v="41"/>
    <x v="50"/>
  </r>
  <r>
    <x v="118"/>
    <x v="10"/>
  </r>
  <r>
    <x v="26"/>
    <x v="1"/>
  </r>
  <r>
    <x v="56"/>
    <x v="32"/>
  </r>
  <r>
    <x v="71"/>
    <x v="14"/>
  </r>
  <r>
    <x v="84"/>
    <x v="15"/>
  </r>
  <r>
    <x v="70"/>
    <x v="1"/>
  </r>
  <r>
    <x v="10"/>
    <x v="32"/>
  </r>
  <r>
    <x v="53"/>
    <x v="1"/>
  </r>
  <r>
    <x v="57"/>
    <x v="16"/>
  </r>
  <r>
    <x v="51"/>
    <x v="32"/>
  </r>
  <r>
    <x v="79"/>
    <x v="10"/>
  </r>
  <r>
    <x v="6"/>
    <x v="20"/>
  </r>
  <r>
    <x v="105"/>
    <x v="1"/>
  </r>
  <r>
    <x v="10"/>
    <x v="5"/>
  </r>
  <r>
    <x v="32"/>
    <x v="9"/>
  </r>
  <r>
    <x v="77"/>
    <x v="18"/>
  </r>
  <r>
    <x v="44"/>
    <x v="2"/>
  </r>
  <r>
    <x v="58"/>
    <x v="2"/>
  </r>
  <r>
    <x v="57"/>
    <x v="36"/>
  </r>
  <r>
    <x v="57"/>
    <x v="16"/>
  </r>
  <r>
    <x v="71"/>
    <x v="63"/>
  </r>
  <r>
    <x v="42"/>
    <x v="20"/>
  </r>
  <r>
    <x v="79"/>
    <x v="54"/>
  </r>
  <r>
    <x v="83"/>
    <x v="18"/>
  </r>
  <r>
    <x v="58"/>
    <x v="18"/>
  </r>
  <r>
    <x v="77"/>
    <x v="19"/>
  </r>
  <r>
    <x v="97"/>
    <x v="14"/>
  </r>
  <r>
    <x v="70"/>
    <x v="32"/>
  </r>
  <r>
    <x v="30"/>
    <x v="13"/>
  </r>
  <r>
    <x v="6"/>
    <x v="10"/>
  </r>
  <r>
    <x v="113"/>
    <x v="33"/>
  </r>
  <r>
    <x v="68"/>
    <x v="7"/>
  </r>
  <r>
    <x v="44"/>
    <x v="36"/>
  </r>
  <r>
    <x v="6"/>
    <x v="8"/>
  </r>
  <r>
    <x v="98"/>
    <x v="32"/>
  </r>
  <r>
    <x v="56"/>
    <x v="32"/>
  </r>
  <r>
    <x v="33"/>
    <x v="32"/>
  </r>
  <r>
    <x v="103"/>
    <x v="42"/>
  </r>
  <r>
    <x v="63"/>
    <x v="3"/>
  </r>
  <r>
    <x v="73"/>
    <x v="15"/>
  </r>
  <r>
    <x v="105"/>
    <x v="6"/>
  </r>
  <r>
    <x v="70"/>
    <x v="13"/>
  </r>
  <r>
    <x v="105"/>
    <x v="25"/>
  </r>
  <r>
    <x v="68"/>
    <x v="14"/>
  </r>
  <r>
    <x v="6"/>
    <x v="2"/>
  </r>
  <r>
    <x v="6"/>
    <x v="13"/>
  </r>
  <r>
    <x v="42"/>
    <x v="37"/>
  </r>
  <r>
    <x v="44"/>
    <x v="9"/>
  </r>
  <r>
    <x v="37"/>
    <x v="15"/>
  </r>
  <r>
    <x v="54"/>
    <x v="42"/>
  </r>
  <r>
    <x v="57"/>
    <x v="54"/>
  </r>
  <r>
    <x v="41"/>
    <x v="20"/>
  </r>
  <r>
    <x v="12"/>
    <x v="6"/>
  </r>
  <r>
    <x v="57"/>
    <x v="12"/>
  </r>
  <r>
    <x v="77"/>
    <x v="25"/>
  </r>
  <r>
    <x v="58"/>
    <x v="46"/>
  </r>
  <r>
    <x v="56"/>
    <x v="8"/>
  </r>
  <r>
    <x v="6"/>
    <x v="14"/>
  </r>
  <r>
    <x v="70"/>
    <x v="2"/>
  </r>
  <r>
    <x v="103"/>
    <x v="50"/>
  </r>
  <r>
    <x v="44"/>
    <x v="15"/>
  </r>
  <r>
    <x v="42"/>
    <x v="10"/>
  </r>
  <r>
    <x v="78"/>
    <x v="27"/>
  </r>
  <r>
    <x v="73"/>
    <x v="55"/>
  </r>
  <r>
    <x v="54"/>
    <x v="30"/>
  </r>
  <r>
    <x v="49"/>
    <x v="18"/>
  </r>
  <r>
    <x v="79"/>
    <x v="4"/>
  </r>
  <r>
    <x v="44"/>
    <x v="4"/>
  </r>
  <r>
    <x v="78"/>
    <x v="36"/>
  </r>
  <r>
    <x v="72"/>
    <x v="6"/>
  </r>
  <r>
    <x v="101"/>
    <x v="33"/>
  </r>
  <r>
    <x v="85"/>
    <x v="1"/>
  </r>
  <r>
    <x v="79"/>
    <x v="16"/>
  </r>
  <r>
    <x v="10"/>
    <x v="20"/>
  </r>
  <r>
    <x v="25"/>
    <x v="45"/>
  </r>
  <r>
    <x v="75"/>
    <x v="52"/>
  </r>
  <r>
    <x v="79"/>
    <x v="52"/>
  </r>
  <r>
    <x v="76"/>
    <x v="1"/>
  </r>
  <r>
    <x v="32"/>
    <x v="21"/>
  </r>
  <r>
    <x v="53"/>
    <x v="15"/>
  </r>
  <r>
    <x v="53"/>
    <x v="27"/>
  </r>
  <r>
    <x v="6"/>
    <x v="18"/>
  </r>
  <r>
    <x v="57"/>
    <x v="7"/>
  </r>
  <r>
    <x v="77"/>
    <x v="6"/>
  </r>
  <r>
    <x v="70"/>
    <x v="13"/>
  </r>
  <r>
    <x v="98"/>
    <x v="23"/>
  </r>
  <r>
    <x v="33"/>
    <x v="2"/>
  </r>
  <r>
    <x v="40"/>
    <x v="11"/>
  </r>
  <r>
    <x v="59"/>
    <x v="11"/>
  </r>
  <r>
    <x v="77"/>
    <x v="4"/>
  </r>
  <r>
    <x v="17"/>
    <x v="42"/>
  </r>
  <r>
    <x v="77"/>
    <x v="52"/>
  </r>
  <r>
    <x v="69"/>
    <x v="28"/>
  </r>
  <r>
    <x v="113"/>
    <x v="6"/>
  </r>
  <r>
    <x v="40"/>
    <x v="10"/>
  </r>
  <r>
    <x v="66"/>
    <x v="7"/>
  </r>
  <r>
    <x v="71"/>
    <x v="22"/>
  </r>
  <r>
    <x v="41"/>
    <x v="22"/>
  </r>
  <r>
    <x v="103"/>
    <x v="2"/>
  </r>
  <r>
    <x v="26"/>
    <x v="6"/>
  </r>
  <r>
    <x v="6"/>
    <x v="8"/>
  </r>
  <r>
    <x v="93"/>
    <x v="43"/>
  </r>
  <r>
    <x v="53"/>
    <x v="13"/>
  </r>
  <r>
    <x v="77"/>
    <x v="11"/>
  </r>
  <r>
    <x v="31"/>
    <x v="13"/>
  </r>
  <r>
    <x v="69"/>
    <x v="28"/>
  </r>
  <r>
    <x v="46"/>
    <x v="37"/>
  </r>
  <r>
    <x v="25"/>
    <x v="1"/>
  </r>
  <r>
    <x v="79"/>
    <x v="2"/>
  </r>
  <r>
    <x v="75"/>
    <x v="37"/>
  </r>
  <r>
    <x v="54"/>
    <x v="10"/>
  </r>
  <r>
    <x v="32"/>
    <x v="13"/>
  </r>
  <r>
    <x v="46"/>
    <x v="7"/>
  </r>
  <r>
    <x v="32"/>
    <x v="2"/>
  </r>
  <r>
    <x v="36"/>
    <x v="0"/>
  </r>
  <r>
    <x v="51"/>
    <x v="10"/>
  </r>
  <r>
    <x v="26"/>
    <x v="27"/>
  </r>
  <r>
    <x v="76"/>
    <x v="12"/>
  </r>
  <r>
    <x v="41"/>
    <x v="13"/>
  </r>
  <r>
    <x v="6"/>
    <x v="12"/>
  </r>
  <r>
    <x v="105"/>
    <x v="5"/>
  </r>
  <r>
    <x v="98"/>
    <x v="34"/>
  </r>
  <r>
    <x v="42"/>
    <x v="12"/>
  </r>
  <r>
    <x v="93"/>
    <x v="22"/>
  </r>
  <r>
    <x v="77"/>
    <x v="43"/>
  </r>
  <r>
    <x v="22"/>
    <x v="27"/>
  </r>
  <r>
    <x v="53"/>
    <x v="10"/>
  </r>
  <r>
    <x v="77"/>
    <x v="10"/>
  </r>
  <r>
    <x v="57"/>
    <x v="36"/>
  </r>
  <r>
    <x v="41"/>
    <x v="22"/>
  </r>
  <r>
    <x v="51"/>
    <x v="1"/>
  </r>
  <r>
    <x v="54"/>
    <x v="67"/>
  </r>
  <r>
    <x v="28"/>
    <x v="15"/>
  </r>
  <r>
    <x v="101"/>
    <x v="16"/>
  </r>
  <r>
    <x v="10"/>
    <x v="10"/>
  </r>
  <r>
    <x v="49"/>
    <x v="4"/>
  </r>
  <r>
    <x v="58"/>
    <x v="17"/>
  </r>
  <r>
    <x v="71"/>
    <x v="14"/>
  </r>
  <r>
    <x v="53"/>
    <x v="13"/>
  </r>
  <r>
    <x v="23"/>
    <x v="37"/>
  </r>
  <r>
    <x v="71"/>
    <x v="12"/>
  </r>
  <r>
    <x v="101"/>
    <x v="20"/>
  </r>
  <r>
    <x v="69"/>
    <x v="9"/>
  </r>
  <r>
    <x v="98"/>
    <x v="5"/>
  </r>
  <r>
    <x v="98"/>
    <x v="9"/>
  </r>
  <r>
    <x v="105"/>
    <x v="20"/>
  </r>
  <r>
    <x v="31"/>
    <x v="53"/>
  </r>
  <r>
    <x v="6"/>
    <x v="13"/>
  </r>
  <r>
    <x v="32"/>
    <x v="16"/>
  </r>
  <r>
    <x v="6"/>
    <x v="1"/>
  </r>
  <r>
    <x v="26"/>
    <x v="33"/>
  </r>
  <r>
    <x v="36"/>
    <x v="37"/>
  </r>
  <r>
    <x v="69"/>
    <x v="16"/>
  </r>
  <r>
    <x v="46"/>
    <x v="6"/>
  </r>
  <r>
    <x v="78"/>
    <x v="4"/>
  </r>
  <r>
    <x v="17"/>
    <x v="19"/>
  </r>
  <r>
    <x v="76"/>
    <x v="26"/>
  </r>
  <r>
    <x v="29"/>
    <x v="48"/>
  </r>
  <r>
    <x v="51"/>
    <x v="0"/>
  </r>
  <r>
    <x v="25"/>
    <x v="19"/>
  </r>
  <r>
    <x v="75"/>
    <x v="9"/>
  </r>
  <r>
    <x v="46"/>
    <x v="13"/>
  </r>
  <r>
    <x v="42"/>
    <x v="5"/>
  </r>
  <r>
    <x v="49"/>
    <x v="2"/>
  </r>
  <r>
    <x v="79"/>
    <x v="18"/>
  </r>
  <r>
    <x v="46"/>
    <x v="9"/>
  </r>
  <r>
    <x v="56"/>
    <x v="32"/>
  </r>
  <r>
    <x v="70"/>
    <x v="10"/>
  </r>
  <r>
    <x v="94"/>
    <x v="14"/>
  </r>
  <r>
    <x v="70"/>
    <x v="2"/>
  </r>
  <r>
    <x v="101"/>
    <x v="20"/>
  </r>
  <r>
    <x v="42"/>
    <x v="4"/>
  </r>
  <r>
    <x v="46"/>
    <x v="11"/>
  </r>
  <r>
    <x v="103"/>
    <x v="39"/>
  </r>
  <r>
    <x v="103"/>
    <x v="15"/>
  </r>
  <r>
    <x v="58"/>
    <x v="52"/>
  </r>
  <r>
    <x v="77"/>
    <x v="18"/>
  </r>
  <r>
    <x v="76"/>
    <x v="19"/>
  </r>
  <r>
    <x v="51"/>
    <x v="37"/>
  </r>
  <r>
    <x v="32"/>
    <x v="37"/>
  </r>
  <r>
    <x v="101"/>
    <x v="38"/>
  </r>
  <r>
    <x v="59"/>
    <x v="5"/>
  </r>
  <r>
    <x v="6"/>
    <x v="28"/>
  </r>
  <r>
    <x v="53"/>
    <x v="13"/>
  </r>
  <r>
    <x v="26"/>
    <x v="10"/>
  </r>
  <r>
    <x v="44"/>
    <x v="7"/>
  </r>
  <r>
    <x v="54"/>
    <x v="13"/>
  </r>
  <r>
    <x v="42"/>
    <x v="37"/>
  </r>
  <r>
    <x v="93"/>
    <x v="23"/>
  </r>
  <r>
    <x v="103"/>
    <x v="2"/>
  </r>
  <r>
    <x v="42"/>
    <x v="13"/>
  </r>
  <r>
    <x v="79"/>
    <x v="16"/>
  </r>
  <r>
    <x v="49"/>
    <x v="15"/>
  </r>
  <r>
    <x v="32"/>
    <x v="21"/>
  </r>
  <r>
    <x v="6"/>
    <x v="13"/>
  </r>
  <r>
    <x v="72"/>
    <x v="13"/>
  </r>
  <r>
    <x v="79"/>
    <x v="5"/>
  </r>
  <r>
    <x v="25"/>
    <x v="8"/>
  </r>
  <r>
    <x v="54"/>
    <x v="15"/>
  </r>
  <r>
    <x v="75"/>
    <x v="10"/>
  </r>
  <r>
    <x v="6"/>
    <x v="57"/>
  </r>
  <r>
    <x v="75"/>
    <x v="37"/>
  </r>
  <r>
    <x v="127"/>
    <x v="9"/>
  </r>
  <r>
    <x v="23"/>
    <x v="10"/>
  </r>
  <r>
    <x v="44"/>
    <x v="17"/>
  </r>
  <r>
    <x v="151"/>
    <x v="16"/>
  </r>
  <r>
    <x v="54"/>
    <x v="11"/>
  </r>
  <r>
    <x v="42"/>
    <x v="32"/>
  </r>
  <r>
    <x v="40"/>
    <x v="2"/>
  </r>
  <r>
    <x v="51"/>
    <x v="23"/>
  </r>
  <r>
    <x v="53"/>
    <x v="21"/>
  </r>
  <r>
    <x v="40"/>
    <x v="2"/>
  </r>
  <r>
    <x v="75"/>
    <x v="9"/>
  </r>
  <r>
    <x v="85"/>
    <x v="19"/>
  </r>
  <r>
    <x v="95"/>
    <x v="9"/>
  </r>
  <r>
    <x v="54"/>
    <x v="33"/>
  </r>
  <r>
    <x v="113"/>
    <x v="8"/>
  </r>
  <r>
    <x v="75"/>
    <x v="53"/>
  </r>
  <r>
    <x v="44"/>
    <x v="28"/>
  </r>
  <r>
    <x v="91"/>
    <x v="10"/>
  </r>
  <r>
    <x v="76"/>
    <x v="5"/>
  </r>
  <r>
    <x v="77"/>
    <x v="64"/>
  </r>
  <r>
    <x v="98"/>
    <x v="27"/>
  </r>
  <r>
    <x v="70"/>
    <x v="36"/>
  </r>
  <r>
    <x v="101"/>
    <x v="47"/>
  </r>
  <r>
    <x v="93"/>
    <x v="44"/>
  </r>
  <r>
    <x v="44"/>
    <x v="23"/>
  </r>
  <r>
    <x v="53"/>
    <x v="31"/>
  </r>
  <r>
    <x v="40"/>
    <x v="58"/>
  </r>
  <r>
    <x v="69"/>
    <x v="42"/>
  </r>
  <r>
    <x v="57"/>
    <x v="15"/>
  </r>
  <r>
    <x v="6"/>
    <x v="19"/>
  </r>
  <r>
    <x v="77"/>
    <x v="30"/>
  </r>
  <r>
    <x v="101"/>
    <x v="1"/>
  </r>
  <r>
    <x v="25"/>
    <x v="17"/>
  </r>
  <r>
    <x v="6"/>
    <x v="20"/>
  </r>
  <r>
    <x v="17"/>
    <x v="0"/>
  </r>
  <r>
    <x v="26"/>
    <x v="1"/>
  </r>
  <r>
    <x v="42"/>
    <x v="21"/>
  </r>
  <r>
    <x v="78"/>
    <x v="7"/>
  </r>
  <r>
    <x v="57"/>
    <x v="21"/>
  </r>
  <r>
    <x v="75"/>
    <x v="11"/>
  </r>
  <r>
    <x v="51"/>
    <x v="12"/>
  </r>
  <r>
    <x v="84"/>
    <x v="13"/>
  </r>
  <r>
    <x v="75"/>
    <x v="19"/>
  </r>
  <r>
    <x v="53"/>
    <x v="23"/>
  </r>
  <r>
    <x v="31"/>
    <x v="26"/>
  </r>
  <r>
    <x v="75"/>
    <x v="7"/>
  </r>
  <r>
    <x v="36"/>
    <x v="13"/>
  </r>
  <r>
    <x v="75"/>
    <x v="13"/>
  </r>
  <r>
    <x v="26"/>
    <x v="12"/>
  </r>
  <r>
    <x v="40"/>
    <x v="36"/>
  </r>
  <r>
    <x v="42"/>
    <x v="21"/>
  </r>
  <r>
    <x v="77"/>
    <x v="2"/>
  </r>
  <r>
    <x v="51"/>
    <x v="7"/>
  </r>
  <r>
    <x v="103"/>
    <x v="8"/>
  </r>
  <r>
    <x v="103"/>
    <x v="15"/>
  </r>
  <r>
    <x v="53"/>
    <x v="22"/>
  </r>
  <r>
    <x v="57"/>
    <x v="33"/>
  </r>
  <r>
    <x v="70"/>
    <x v="30"/>
  </r>
  <r>
    <x v="75"/>
    <x v="4"/>
  </r>
  <r>
    <x v="76"/>
    <x v="31"/>
  </r>
  <r>
    <x v="90"/>
    <x v="24"/>
  </r>
  <r>
    <x v="54"/>
    <x v="13"/>
  </r>
  <r>
    <x v="18"/>
    <x v="13"/>
  </r>
  <r>
    <x v="25"/>
    <x v="42"/>
  </r>
  <r>
    <x v="10"/>
    <x v="13"/>
  </r>
  <r>
    <x v="84"/>
    <x v="12"/>
  </r>
  <r>
    <x v="93"/>
    <x v="12"/>
  </r>
  <r>
    <x v="113"/>
    <x v="6"/>
  </r>
  <r>
    <x v="113"/>
    <x v="21"/>
  </r>
  <r>
    <x v="82"/>
    <x v="14"/>
  </r>
  <r>
    <x v="10"/>
    <x v="23"/>
  </r>
  <r>
    <x v="77"/>
    <x v="4"/>
  </r>
  <r>
    <x v="41"/>
    <x v="55"/>
  </r>
  <r>
    <x v="98"/>
    <x v="16"/>
  </r>
  <r>
    <x v="39"/>
    <x v="12"/>
  </r>
  <r>
    <x v="103"/>
    <x v="9"/>
  </r>
  <r>
    <x v="127"/>
    <x v="20"/>
  </r>
  <r>
    <x v="54"/>
    <x v="18"/>
  </r>
  <r>
    <x v="70"/>
    <x v="16"/>
  </r>
  <r>
    <x v="58"/>
    <x v="1"/>
  </r>
  <r>
    <x v="25"/>
    <x v="32"/>
  </r>
  <r>
    <x v="56"/>
    <x v="21"/>
  </r>
  <r>
    <x v="101"/>
    <x v="37"/>
  </r>
  <r>
    <x v="40"/>
    <x v="2"/>
  </r>
  <r>
    <x v="103"/>
    <x v="12"/>
  </r>
  <r>
    <x v="57"/>
    <x v="19"/>
  </r>
  <r>
    <x v="69"/>
    <x v="11"/>
  </r>
  <r>
    <x v="77"/>
    <x v="11"/>
  </r>
  <r>
    <x v="103"/>
    <x v="12"/>
  </r>
  <r>
    <x v="41"/>
    <x v="19"/>
  </r>
  <r>
    <x v="42"/>
    <x v="42"/>
  </r>
  <r>
    <x v="42"/>
    <x v="4"/>
  </r>
  <r>
    <x v="123"/>
    <x v="49"/>
  </r>
  <r>
    <x v="70"/>
    <x v="26"/>
  </r>
  <r>
    <x v="93"/>
    <x v="5"/>
  </r>
  <r>
    <x v="85"/>
    <x v="27"/>
  </r>
  <r>
    <x v="49"/>
    <x v="10"/>
  </r>
  <r>
    <x v="6"/>
    <x v="20"/>
  </r>
  <r>
    <x v="51"/>
    <x v="9"/>
  </r>
  <r>
    <x v="49"/>
    <x v="21"/>
  </r>
  <r>
    <x v="42"/>
    <x v="12"/>
  </r>
  <r>
    <x v="98"/>
    <x v="50"/>
  </r>
  <r>
    <x v="26"/>
    <x v="58"/>
  </r>
  <r>
    <x v="39"/>
    <x v="47"/>
  </r>
  <r>
    <x v="40"/>
    <x v="46"/>
  </r>
  <r>
    <x v="25"/>
    <x v="20"/>
  </r>
  <r>
    <x v="28"/>
    <x v="21"/>
  </r>
  <r>
    <x v="42"/>
    <x v="18"/>
  </r>
  <r>
    <x v="84"/>
    <x v="16"/>
  </r>
  <r>
    <x v="93"/>
    <x v="1"/>
  </r>
  <r>
    <x v="32"/>
    <x v="5"/>
  </r>
  <r>
    <x v="70"/>
    <x v="16"/>
  </r>
  <r>
    <x v="41"/>
    <x v="7"/>
  </r>
  <r>
    <x v="79"/>
    <x v="8"/>
  </r>
  <r>
    <x v="77"/>
    <x v="1"/>
  </r>
  <r>
    <x v="93"/>
    <x v="22"/>
  </r>
  <r>
    <x v="42"/>
    <x v="24"/>
  </r>
  <r>
    <x v="77"/>
    <x v="1"/>
  </r>
  <r>
    <x v="75"/>
    <x v="13"/>
  </r>
  <r>
    <x v="79"/>
    <x v="36"/>
  </r>
  <r>
    <x v="85"/>
    <x v="8"/>
  </r>
  <r>
    <x v="57"/>
    <x v="9"/>
  </r>
  <r>
    <x v="103"/>
    <x v="15"/>
  </r>
  <r>
    <x v="6"/>
    <x v="22"/>
  </r>
  <r>
    <x v="70"/>
    <x v="9"/>
  </r>
  <r>
    <x v="75"/>
    <x v="6"/>
  </r>
  <r>
    <x v="77"/>
    <x v="54"/>
  </r>
  <r>
    <x v="57"/>
    <x v="0"/>
  </r>
  <r>
    <x v="56"/>
    <x v="10"/>
  </r>
  <r>
    <x v="41"/>
    <x v="4"/>
  </r>
  <r>
    <x v="42"/>
    <x v="8"/>
  </r>
  <r>
    <x v="105"/>
    <x v="1"/>
  </r>
  <r>
    <x v="91"/>
    <x v="10"/>
  </r>
  <r>
    <x v="105"/>
    <x v="1"/>
  </r>
  <r>
    <x v="53"/>
    <x v="14"/>
  </r>
  <r>
    <x v="49"/>
    <x v="33"/>
  </r>
  <r>
    <x v="59"/>
    <x v="4"/>
  </r>
  <r>
    <x v="81"/>
    <x v="37"/>
  </r>
  <r>
    <x v="53"/>
    <x v="30"/>
  </r>
  <r>
    <x v="77"/>
    <x v="21"/>
  </r>
  <r>
    <x v="17"/>
    <x v="11"/>
  </r>
  <r>
    <x v="42"/>
    <x v="8"/>
  </r>
  <r>
    <x v="41"/>
    <x v="13"/>
  </r>
  <r>
    <x v="49"/>
    <x v="12"/>
  </r>
  <r>
    <x v="44"/>
    <x v="4"/>
  </r>
  <r>
    <x v="6"/>
    <x v="10"/>
  </r>
  <r>
    <x v="77"/>
    <x v="11"/>
  </r>
  <r>
    <x v="91"/>
    <x v="21"/>
  </r>
  <r>
    <x v="118"/>
    <x v="15"/>
  </r>
  <r>
    <x v="95"/>
    <x v="33"/>
  </r>
  <r>
    <x v="77"/>
    <x v="10"/>
  </r>
  <r>
    <x v="79"/>
    <x v="9"/>
  </r>
  <r>
    <x v="76"/>
    <x v="63"/>
  </r>
  <r>
    <x v="41"/>
    <x v="5"/>
  </r>
  <r>
    <x v="150"/>
    <x v="6"/>
  </r>
  <r>
    <x v="53"/>
    <x v="45"/>
  </r>
  <r>
    <x v="25"/>
    <x v="4"/>
  </r>
  <r>
    <x v="101"/>
    <x v="12"/>
  </r>
  <r>
    <x v="25"/>
    <x v="1"/>
  </r>
  <r>
    <x v="103"/>
    <x v="7"/>
  </r>
  <r>
    <x v="10"/>
    <x v="15"/>
  </r>
  <r>
    <x v="105"/>
    <x v="10"/>
  </r>
  <r>
    <x v="44"/>
    <x v="37"/>
  </r>
  <r>
    <x v="76"/>
    <x v="25"/>
  </r>
  <r>
    <x v="78"/>
    <x v="13"/>
  </r>
  <r>
    <x v="57"/>
    <x v="21"/>
  </r>
  <r>
    <x v="54"/>
    <x v="12"/>
  </r>
  <r>
    <x v="103"/>
    <x v="7"/>
  </r>
  <r>
    <x v="10"/>
    <x v="1"/>
  </r>
  <r>
    <x v="49"/>
    <x v="63"/>
  </r>
  <r>
    <x v="10"/>
    <x v="16"/>
  </r>
  <r>
    <x v="49"/>
    <x v="14"/>
  </r>
  <r>
    <x v="70"/>
    <x v="3"/>
  </r>
  <r>
    <x v="54"/>
    <x v="16"/>
  </r>
  <r>
    <x v="75"/>
    <x v="12"/>
  </r>
  <r>
    <x v="79"/>
    <x v="15"/>
  </r>
  <r>
    <x v="54"/>
    <x v="33"/>
  </r>
  <r>
    <x v="95"/>
    <x v="22"/>
  </r>
  <r>
    <x v="78"/>
    <x v="0"/>
  </r>
  <r>
    <x v="40"/>
    <x v="37"/>
  </r>
  <r>
    <x v="75"/>
    <x v="7"/>
  </r>
  <r>
    <x v="105"/>
    <x v="1"/>
  </r>
  <r>
    <x v="42"/>
    <x v="7"/>
  </r>
  <r>
    <x v="77"/>
    <x v="10"/>
  </r>
  <r>
    <x v="44"/>
    <x v="25"/>
  </r>
  <r>
    <x v="58"/>
    <x v="28"/>
  </r>
  <r>
    <x v="89"/>
    <x v="20"/>
  </r>
  <r>
    <x v="69"/>
    <x v="10"/>
  </r>
  <r>
    <x v="113"/>
    <x v="38"/>
  </r>
  <r>
    <x v="113"/>
    <x v="15"/>
  </r>
  <r>
    <x v="77"/>
    <x v="15"/>
  </r>
  <r>
    <x v="75"/>
    <x v="2"/>
  </r>
  <r>
    <x v="89"/>
    <x v="32"/>
  </r>
  <r>
    <x v="36"/>
    <x v="4"/>
  </r>
  <r>
    <x v="93"/>
    <x v="7"/>
  </r>
  <r>
    <x v="98"/>
    <x v="42"/>
  </r>
  <r>
    <x v="6"/>
    <x v="11"/>
  </r>
  <r>
    <x v="85"/>
    <x v="23"/>
  </r>
  <r>
    <x v="85"/>
    <x v="23"/>
  </r>
  <r>
    <x v="98"/>
    <x v="27"/>
  </r>
  <r>
    <x v="41"/>
    <x v="4"/>
  </r>
  <r>
    <x v="41"/>
    <x v="22"/>
  </r>
  <r>
    <x v="152"/>
    <x v="11"/>
  </r>
  <r>
    <x v="54"/>
    <x v="9"/>
  </r>
  <r>
    <x v="101"/>
    <x v="4"/>
  </r>
  <r>
    <x v="77"/>
    <x v="7"/>
  </r>
  <r>
    <x v="77"/>
    <x v="32"/>
  </r>
  <r>
    <x v="95"/>
    <x v="53"/>
  </r>
  <r>
    <x v="56"/>
    <x v="6"/>
  </r>
  <r>
    <x v="54"/>
    <x v="11"/>
  </r>
  <r>
    <x v="59"/>
    <x v="20"/>
  </r>
  <r>
    <x v="6"/>
    <x v="1"/>
  </r>
  <r>
    <x v="78"/>
    <x v="4"/>
  </r>
  <r>
    <x v="25"/>
    <x v="9"/>
  </r>
  <r>
    <x v="46"/>
    <x v="8"/>
  </r>
  <r>
    <x v="77"/>
    <x v="7"/>
  </r>
  <r>
    <x v="89"/>
    <x v="15"/>
  </r>
  <r>
    <x v="105"/>
    <x v="22"/>
  </r>
  <r>
    <x v="113"/>
    <x v="8"/>
  </r>
  <r>
    <x v="53"/>
    <x v="21"/>
  </r>
  <r>
    <x v="91"/>
    <x v="22"/>
  </r>
  <r>
    <x v="77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86">
  <r>
    <s v="Avatar "/>
    <x v="0"/>
    <n v="7.9"/>
  </r>
  <r>
    <s v="Pirates Of The Caribbean: At World'S End "/>
    <x v="0"/>
    <n v="7.1"/>
  </r>
  <r>
    <s v="Spectre "/>
    <x v="0"/>
    <n v="6.8"/>
  </r>
  <r>
    <s v="The Dark Knight Rises "/>
    <x v="0"/>
    <n v="8.5"/>
  </r>
  <r>
    <s v="John Carter "/>
    <x v="0"/>
    <n v="6.6"/>
  </r>
  <r>
    <s v="Spider-Man 3 "/>
    <x v="0"/>
    <n v="6.2"/>
  </r>
  <r>
    <s v="Tangled "/>
    <x v="0"/>
    <n v="7.8"/>
  </r>
  <r>
    <s v="Avengers: Age Of Ultron "/>
    <x v="0"/>
    <n v="7.5"/>
  </r>
  <r>
    <s v="Harry Potter And The Half-Blood Prince "/>
    <x v="0"/>
    <n v="7.5"/>
  </r>
  <r>
    <s v="Batman V Superman: Dawn Of Justice "/>
    <x v="0"/>
    <n v="6.9"/>
  </r>
  <r>
    <s v="Superman Returns "/>
    <x v="0"/>
    <n v="6.1"/>
  </r>
  <r>
    <s v="Quantum Of Solace "/>
    <x v="0"/>
    <n v="6.7"/>
  </r>
  <r>
    <s v="Pirates Of The Caribbean: Dead Man'S Chest "/>
    <x v="0"/>
    <n v="7.3"/>
  </r>
  <r>
    <s v="The Lone Ranger "/>
    <x v="0"/>
    <n v="6.5"/>
  </r>
  <r>
    <s v="Man Of Steel "/>
    <x v="0"/>
    <n v="7.2"/>
  </r>
  <r>
    <s v="The Chronicles Of Narnia: Prince Caspian "/>
    <x v="0"/>
    <n v="6.6"/>
  </r>
  <r>
    <s v="The Avengers "/>
    <x v="0"/>
    <n v="8.1"/>
  </r>
  <r>
    <s v="Pirates Of The Caribbean: On Stranger Tides "/>
    <x v="0"/>
    <n v="6.7"/>
  </r>
  <r>
    <s v="Men In Black 3 "/>
    <x v="0"/>
    <n v="6.8"/>
  </r>
  <r>
    <s v="The Hobbit: The Battle Of The Five Armies "/>
    <x v="0"/>
    <n v="7.5"/>
  </r>
  <r>
    <s v="The Amazing Spider-Man "/>
    <x v="0"/>
    <n v="7"/>
  </r>
  <r>
    <s v="Robin Hood "/>
    <x v="0"/>
    <n v="6.7"/>
  </r>
  <r>
    <s v="The Hobbit: The Desolation Of Smaug "/>
    <x v="0"/>
    <n v="7.9"/>
  </r>
  <r>
    <s v="The Golden Compass "/>
    <x v="0"/>
    <n v="6.1"/>
  </r>
  <r>
    <s v="King Kong "/>
    <x v="0"/>
    <n v="7.2"/>
  </r>
  <r>
    <s v="Titanic "/>
    <x v="0"/>
    <n v="7.7"/>
  </r>
  <r>
    <s v="Captain America: Civil War "/>
    <x v="0"/>
    <n v="8.1999999999999993"/>
  </r>
  <r>
    <s v="Battleship "/>
    <x v="0"/>
    <n v="5.9"/>
  </r>
  <r>
    <s v="Jurassic World "/>
    <x v="0"/>
    <n v="7"/>
  </r>
  <r>
    <s v="Skyfall "/>
    <x v="0"/>
    <n v="7.8"/>
  </r>
  <r>
    <s v="Spider-Man 2 "/>
    <x v="0"/>
    <n v="7.3"/>
  </r>
  <r>
    <s v="Iron Man 3 "/>
    <x v="0"/>
    <n v="7.2"/>
  </r>
  <r>
    <s v="Alice In Wonderland "/>
    <x v="0"/>
    <n v="6.5"/>
  </r>
  <r>
    <s v="X-Men: The Last Stand "/>
    <x v="0"/>
    <n v="6.8"/>
  </r>
  <r>
    <s v="Monsters University "/>
    <x v="0"/>
    <n v="7.3"/>
  </r>
  <r>
    <s v="Transformers: Revenge Of The Fallen "/>
    <x v="0"/>
    <n v="6"/>
  </r>
  <r>
    <s v="Transformers: Age Of Extinction "/>
    <x v="0"/>
    <n v="5.7"/>
  </r>
  <r>
    <s v="Oz The Great And Powerful "/>
    <x v="0"/>
    <n v="6.4"/>
  </r>
  <r>
    <s v="The Amazing Spider-Man 2 "/>
    <x v="0"/>
    <n v="6.7"/>
  </r>
  <r>
    <s v="Tron: Legacy "/>
    <x v="0"/>
    <n v="6.8"/>
  </r>
  <r>
    <s v="Cars 2 "/>
    <x v="0"/>
    <n v="6.3"/>
  </r>
  <r>
    <s v="Green Lantern "/>
    <x v="0"/>
    <n v="5.6"/>
  </r>
  <r>
    <s v="Toy Story 3 "/>
    <x v="0"/>
    <n v="8.3000000000000007"/>
  </r>
  <r>
    <s v="Terminator Salvation "/>
    <x v="0"/>
    <n v="6.6"/>
  </r>
  <r>
    <s v="Furious 7 "/>
    <x v="0"/>
    <n v="7.2"/>
  </r>
  <r>
    <s v="World War Z "/>
    <x v="0"/>
    <n v="7"/>
  </r>
  <r>
    <s v="X-Men: Days Of Future Past "/>
    <x v="0"/>
    <n v="8"/>
  </r>
  <r>
    <s v="Star Trek Into Darkness "/>
    <x v="0"/>
    <n v="7.8"/>
  </r>
  <r>
    <s v="Jack The Giant Slayer "/>
    <x v="0"/>
    <n v="6.3"/>
  </r>
  <r>
    <s v="The Great Gatsby "/>
    <x v="0"/>
    <n v="7.3"/>
  </r>
  <r>
    <s v="Prince Of Persia: The Sands Of Time "/>
    <x v="0"/>
    <n v="6.6"/>
  </r>
  <r>
    <s v="Pacific Rim "/>
    <x v="0"/>
    <n v="7"/>
  </r>
  <r>
    <s v="Transformers: Dark Of The Moon "/>
    <x v="0"/>
    <n v="6.3"/>
  </r>
  <r>
    <s v="Indiana Jones And The Kingdom Of The Crystal Skull "/>
    <x v="0"/>
    <n v="6.2"/>
  </r>
  <r>
    <s v="Brave "/>
    <x v="0"/>
    <n v="7.2"/>
  </r>
  <r>
    <s v="Star Trek Beyond "/>
    <x v="0"/>
    <n v="7.5"/>
  </r>
  <r>
    <s v="Wall·E "/>
    <x v="0"/>
    <n v="8.4"/>
  </r>
  <r>
    <s v="Rush Hour 3 "/>
    <x v="0"/>
    <n v="6.2"/>
  </r>
  <r>
    <s v="2012 "/>
    <x v="0"/>
    <n v="5.8"/>
  </r>
  <r>
    <s v="A Christmas Carol "/>
    <x v="0"/>
    <n v="6.8"/>
  </r>
  <r>
    <s v="Jupiter Ascending "/>
    <x v="0"/>
    <n v="5.4"/>
  </r>
  <r>
    <s v="The Legend Of Tarzan "/>
    <x v="0"/>
    <n v="6.6"/>
  </r>
  <r>
    <s v="The Chronicles Of Narnia: The Lion, The Witch And The Wardrobe "/>
    <x v="0"/>
    <n v="6.9"/>
  </r>
  <r>
    <s v="X-Men: Apocalypse "/>
    <x v="0"/>
    <n v="7.3"/>
  </r>
  <r>
    <s v="The Dark Knight "/>
    <x v="0"/>
    <n v="9"/>
  </r>
  <r>
    <s v="Up "/>
    <x v="0"/>
    <n v="8.3000000000000007"/>
  </r>
  <r>
    <s v="Monsters Vs. Aliens "/>
    <x v="0"/>
    <n v="6.5"/>
  </r>
  <r>
    <s v="Iron Man "/>
    <x v="0"/>
    <n v="7.9"/>
  </r>
  <r>
    <s v="Hugo "/>
    <x v="0"/>
    <n v="7.5"/>
  </r>
  <r>
    <s v="Wild Wild West "/>
    <x v="0"/>
    <n v="4.8"/>
  </r>
  <r>
    <s v="The Mummy: Tomb Of The Dragon Emperor "/>
    <x v="0"/>
    <n v="5.2"/>
  </r>
  <r>
    <s v="Suicide Squad "/>
    <x v="0"/>
    <n v="6.9"/>
  </r>
  <r>
    <s v="Evan Almighty "/>
    <x v="0"/>
    <n v="5.4"/>
  </r>
  <r>
    <s v="Edge Of Tomorrow "/>
    <x v="0"/>
    <n v="7.9"/>
  </r>
  <r>
    <s v="Waterworld "/>
    <x v="0"/>
    <n v="6.1"/>
  </r>
  <r>
    <s v="G.I. Joe: The Rise Of Cobra "/>
    <x v="0"/>
    <n v="5.8"/>
  </r>
  <r>
    <s v="Inside Out "/>
    <x v="0"/>
    <n v="8.3000000000000007"/>
  </r>
  <r>
    <s v="The Jungle Book "/>
    <x v="0"/>
    <n v="7.8"/>
  </r>
  <r>
    <s v="Iron Man 2 "/>
    <x v="0"/>
    <n v="7"/>
  </r>
  <r>
    <s v="Snow White And The Huntsman "/>
    <x v="0"/>
    <n v="6.1"/>
  </r>
  <r>
    <s v="Maleficent "/>
    <x v="0"/>
    <n v="7"/>
  </r>
  <r>
    <s v="Dawn Of The Planet Of The Apes "/>
    <x v="0"/>
    <n v="7.6"/>
  </r>
  <r>
    <s v="47 Ronin "/>
    <x v="0"/>
    <n v="6.3"/>
  </r>
  <r>
    <s v="Captain America: The Winter Soldier "/>
    <x v="0"/>
    <n v="7.8"/>
  </r>
  <r>
    <s v="Shrek Forever After "/>
    <x v="0"/>
    <n v="6.4"/>
  </r>
  <r>
    <s v="Tomorrowland "/>
    <x v="0"/>
    <n v="6.5"/>
  </r>
  <r>
    <s v="Big Hero 6 "/>
    <x v="0"/>
    <n v="7.9"/>
  </r>
  <r>
    <s v="Wreck-It Ralph "/>
    <x v="0"/>
    <n v="7.8"/>
  </r>
  <r>
    <s v="The Polar Express "/>
    <x v="0"/>
    <n v="6.6"/>
  </r>
  <r>
    <s v="Independence Day: Resurgence "/>
    <x v="0"/>
    <n v="5.5"/>
  </r>
  <r>
    <s v="How To Train Your Dragon "/>
    <x v="0"/>
    <n v="8.1999999999999993"/>
  </r>
  <r>
    <s v="Terminator 3: Rise Of The Machines "/>
    <x v="0"/>
    <n v="6.4"/>
  </r>
  <r>
    <s v="Guardians Of The Galaxy "/>
    <x v="0"/>
    <n v="8.1"/>
  </r>
  <r>
    <s v="Interstellar "/>
    <x v="0"/>
    <n v="8.6"/>
  </r>
  <r>
    <s v="Inception "/>
    <x v="0"/>
    <n v="8.8000000000000007"/>
  </r>
  <r>
    <s v="The Hobbit: An Unexpected Journey "/>
    <x v="0"/>
    <n v="7.9"/>
  </r>
  <r>
    <s v="The Fast And The Furious "/>
    <x v="0"/>
    <n v="6.7"/>
  </r>
  <r>
    <s v="The Curious Case Of Benjamin Button "/>
    <x v="0"/>
    <n v="7.8"/>
  </r>
  <r>
    <s v="X-Men: First Class "/>
    <x v="0"/>
    <n v="7.8"/>
  </r>
  <r>
    <s v="The Hunger Games: Mockingjay - Part 2 "/>
    <x v="0"/>
    <n v="6.6"/>
  </r>
  <r>
    <s v="The Sorcerer'S Apprentice "/>
    <x v="0"/>
    <n v="6.1"/>
  </r>
  <r>
    <s v="Poseidon "/>
    <x v="0"/>
    <n v="5.6"/>
  </r>
  <r>
    <s v="Alice Through The Looking Glass "/>
    <x v="0"/>
    <n v="6.4"/>
  </r>
  <r>
    <s v="Shrek The Third "/>
    <x v="0"/>
    <n v="6.1"/>
  </r>
  <r>
    <s v="Warcraft "/>
    <x v="0"/>
    <n v="7.3"/>
  </r>
  <r>
    <s v="Terminator Genisys "/>
    <x v="0"/>
    <n v="6.6"/>
  </r>
  <r>
    <s v="The Chronicles Of Narnia: The Voyage Of The Dawn Treader "/>
    <x v="0"/>
    <n v="6.3"/>
  </r>
  <r>
    <s v="Pearl Harbor "/>
    <x v="0"/>
    <n v="6.1"/>
  </r>
  <r>
    <s v="Transformers "/>
    <x v="0"/>
    <n v="7.1"/>
  </r>
  <r>
    <s v="Alexander "/>
    <x v="0"/>
    <n v="5.5"/>
  </r>
  <r>
    <s v="Harry Potter And The Order Of The Phoenix "/>
    <x v="0"/>
    <n v="7.5"/>
  </r>
  <r>
    <s v="Harry Potter And The Goblet Of Fire "/>
    <x v="0"/>
    <n v="7.6"/>
  </r>
  <r>
    <s v="Hancock "/>
    <x v="0"/>
    <n v="6.4"/>
  </r>
  <r>
    <s v="I Am Legend "/>
    <x v="0"/>
    <n v="7.2"/>
  </r>
  <r>
    <s v="Charlie And The Chocolate Factory "/>
    <x v="0"/>
    <n v="6.7"/>
  </r>
  <r>
    <s v="Ratatouille "/>
    <x v="0"/>
    <n v="8"/>
  </r>
  <r>
    <s v="Batman Begins "/>
    <x v="0"/>
    <n v="8.3000000000000007"/>
  </r>
  <r>
    <s v="Madagascar: Escape 2 Africa "/>
    <x v="0"/>
    <n v="6.7"/>
  </r>
  <r>
    <s v="Night At The Museum: Battle Of The Smithsonian "/>
    <x v="0"/>
    <n v="5.9"/>
  </r>
  <r>
    <s v="X-Men Origins: Wolverine "/>
    <x v="0"/>
    <n v="6.7"/>
  </r>
  <r>
    <s v="The Matrix Revolutions "/>
    <x v="0"/>
    <n v="6.7"/>
  </r>
  <r>
    <s v="Frozen "/>
    <x v="0"/>
    <n v="7.6"/>
  </r>
  <r>
    <s v="The Matrix Reloaded "/>
    <x v="0"/>
    <n v="7.2"/>
  </r>
  <r>
    <s v="Thor: The Dark World "/>
    <x v="0"/>
    <n v="7.1"/>
  </r>
  <r>
    <s v="Mad Max: Fury Road "/>
    <x v="0"/>
    <n v="8.1"/>
  </r>
  <r>
    <s v="Angels &amp; Demons "/>
    <x v="0"/>
    <n v="6.7"/>
  </r>
  <r>
    <s v="Thor "/>
    <x v="0"/>
    <n v="7"/>
  </r>
  <r>
    <s v="Bolt "/>
    <x v="0"/>
    <n v="6.9"/>
  </r>
  <r>
    <s v="G-Force "/>
    <x v="0"/>
    <n v="5.0999999999999996"/>
  </r>
  <r>
    <s v="Wrath Of The Titans "/>
    <x v="0"/>
    <n v="5.8"/>
  </r>
  <r>
    <s v="Dark Shadows "/>
    <x v="0"/>
    <n v="6.2"/>
  </r>
  <r>
    <s v="Mission: Impossible - Rogue Nation "/>
    <x v="0"/>
    <n v="7.4"/>
  </r>
  <r>
    <s v="The Wolfman "/>
    <x v="0"/>
    <n v="5.8"/>
  </r>
  <r>
    <s v="The Legend Of Tarzan "/>
    <x v="0"/>
    <n v="6.6"/>
  </r>
  <r>
    <s v="Bee Movie "/>
    <x v="0"/>
    <n v="6.2"/>
  </r>
  <r>
    <s v="Kung Fu Panda 2 "/>
    <x v="0"/>
    <n v="7.3"/>
  </r>
  <r>
    <s v="The Last Airbender "/>
    <x v="0"/>
    <n v="4.2"/>
  </r>
  <r>
    <s v="Mission: Impossible Iii "/>
    <x v="0"/>
    <n v="6.9"/>
  </r>
  <r>
    <s v="White House Down "/>
    <x v="0"/>
    <n v="6.4"/>
  </r>
  <r>
    <s v="Mars Needs Moms "/>
    <x v="0"/>
    <n v="5.4"/>
  </r>
  <r>
    <s v="Flushed Away "/>
    <x v="0"/>
    <n v="6.7"/>
  </r>
  <r>
    <s v="Pan "/>
    <x v="0"/>
    <n v="5.8"/>
  </r>
  <r>
    <s v="Mr. Peabody &amp; Sherman "/>
    <x v="0"/>
    <n v="6.9"/>
  </r>
  <r>
    <s v="Troy "/>
    <x v="0"/>
    <n v="7.2"/>
  </r>
  <r>
    <s v="Madagascar 3: Europe'S Most Wanted "/>
    <x v="0"/>
    <n v="6.9"/>
  </r>
  <r>
    <s v="Die Another Day "/>
    <x v="0"/>
    <n v="6.1"/>
  </r>
  <r>
    <s v="Ghostbusters "/>
    <x v="0"/>
    <n v="5.5"/>
  </r>
  <r>
    <s v="Armageddon "/>
    <x v="0"/>
    <n v="6.6"/>
  </r>
  <r>
    <s v="Men In Black Ii "/>
    <x v="0"/>
    <n v="6.1"/>
  </r>
  <r>
    <s v="Beowulf "/>
    <x v="0"/>
    <n v="6.3"/>
  </r>
  <r>
    <s v="Kung Fu Panda 3 "/>
    <x v="0"/>
    <n v="7.2"/>
  </r>
  <r>
    <s v="Mission: Impossible - Ghost Protocol "/>
    <x v="0"/>
    <n v="7.4"/>
  </r>
  <r>
    <s v="Rise Of The Guardians "/>
    <x v="0"/>
    <n v="7.3"/>
  </r>
  <r>
    <s v="Fun With Dick And Jane "/>
    <x v="0"/>
    <n v="6.1"/>
  </r>
  <r>
    <s v="The Last Samurai "/>
    <x v="0"/>
    <n v="7.7"/>
  </r>
  <r>
    <s v="Exodus: Gods And Kings "/>
    <x v="0"/>
    <n v="6.1"/>
  </r>
  <r>
    <s v="Star Trek "/>
    <x v="0"/>
    <n v="8"/>
  </r>
  <r>
    <s v="Spider-Man "/>
    <x v="0"/>
    <n v="7.3"/>
  </r>
  <r>
    <s v="How To Train Your Dragon 2 "/>
    <x v="0"/>
    <n v="7.9"/>
  </r>
  <r>
    <s v="Gods Of Egypt "/>
    <x v="0"/>
    <n v="5.5"/>
  </r>
  <r>
    <s v="Stealth "/>
    <x v="0"/>
    <n v="5"/>
  </r>
  <r>
    <s v="Watchmen "/>
    <x v="0"/>
    <n v="7.7"/>
  </r>
  <r>
    <s v="Lethal Weapon 4 "/>
    <x v="0"/>
    <n v="6.6"/>
  </r>
  <r>
    <s v="Hulk "/>
    <x v="0"/>
    <n v="5.7"/>
  </r>
  <r>
    <s v="G.I. Joe: Retaliation "/>
    <x v="0"/>
    <n v="5.8"/>
  </r>
  <r>
    <s v="Sahara "/>
    <x v="0"/>
    <n v="6"/>
  </r>
  <r>
    <s v="Final Fantasy: The Spirits Within "/>
    <x v="0"/>
    <n v="6.4"/>
  </r>
  <r>
    <s v="Captain America: The First Avenger "/>
    <x v="0"/>
    <n v="6.9"/>
  </r>
  <r>
    <s v="The World Is Not Enough "/>
    <x v="0"/>
    <n v="6.4"/>
  </r>
  <r>
    <s v="Master And Commander: The Far Side Of The World "/>
    <x v="0"/>
    <n v="7.4"/>
  </r>
  <r>
    <s v="The Twilight Saga: Breaking Dawn - Part 2 "/>
    <x v="0"/>
    <n v="5.5"/>
  </r>
  <r>
    <s v="Happy Feet 2 "/>
    <x v="0"/>
    <n v="5.9"/>
  </r>
  <r>
    <s v="The Incredible Hulk "/>
    <x v="0"/>
    <n v="6.8"/>
  </r>
  <r>
    <s v="The Bfg "/>
    <x v="0"/>
    <n v="6.8"/>
  </r>
  <r>
    <s v="The Revenant "/>
    <x v="0"/>
    <n v="8.1"/>
  </r>
  <r>
    <s v="Turbo "/>
    <x v="0"/>
    <n v="6.5"/>
  </r>
  <r>
    <s v="Rango "/>
    <x v="0"/>
    <n v="7.2"/>
  </r>
  <r>
    <s v="Penguins Of Madagascar "/>
    <x v="0"/>
    <n v="6.7"/>
  </r>
  <r>
    <s v="The Bourne Ultimatum "/>
    <x v="0"/>
    <n v="8.1"/>
  </r>
  <r>
    <s v="Kung Fu Panda "/>
    <x v="0"/>
    <n v="7.6"/>
  </r>
  <r>
    <s v="Ant-Man "/>
    <x v="0"/>
    <n v="7.4"/>
  </r>
  <r>
    <s v="The Hunger Games: Catching Fire "/>
    <x v="0"/>
    <n v="7.6"/>
  </r>
  <r>
    <s v="The Twilight Saga: Breaking Dawn - Part 2 "/>
    <x v="0"/>
    <n v="5.5"/>
  </r>
  <r>
    <s v="Home "/>
    <x v="0"/>
    <n v="6.7"/>
  </r>
  <r>
    <s v="War Of The Worlds "/>
    <x v="0"/>
    <n v="6.5"/>
  </r>
  <r>
    <s v="Bad Boys Ii "/>
    <x v="0"/>
    <n v="6.6"/>
  </r>
  <r>
    <s v="Puss In Boots "/>
    <x v="0"/>
    <n v="6.7"/>
  </r>
  <r>
    <s v="Salt "/>
    <x v="0"/>
    <n v="6.4"/>
  </r>
  <r>
    <s v="Noah "/>
    <x v="0"/>
    <n v="5.8"/>
  </r>
  <r>
    <s v="The Adventures Of Tintin "/>
    <x v="0"/>
    <n v="7.4"/>
  </r>
  <r>
    <s v="Harry Potter And The Prisoner Of Azkaban "/>
    <x v="0"/>
    <n v="7.8"/>
  </r>
  <r>
    <s v="Australia "/>
    <x v="0"/>
    <n v="6.6"/>
  </r>
  <r>
    <s v="After Earth "/>
    <x v="0"/>
    <n v="4.9000000000000004"/>
  </r>
  <r>
    <s v="Dinosaur "/>
    <x v="0"/>
    <n v="6.5"/>
  </r>
  <r>
    <s v="Night At The Museum: Secret Of The Tomb "/>
    <x v="0"/>
    <n v="6.2"/>
  </r>
  <r>
    <s v="Megamind "/>
    <x v="0"/>
    <n v="7.3"/>
  </r>
  <r>
    <s v="Harry Potter And The Sorcerer'S Stone "/>
    <x v="0"/>
    <n v="7.5"/>
  </r>
  <r>
    <s v="R.I.P.D. "/>
    <x v="0"/>
    <n v="5.6"/>
  </r>
  <r>
    <s v="Pirates Of The Caribbean: The Curse Of The Black Pearl "/>
    <x v="0"/>
    <n v="8.1"/>
  </r>
  <r>
    <s v="The Hunger Games: Mockingjay - Part 1 "/>
    <x v="0"/>
    <n v="6.7"/>
  </r>
  <r>
    <s v="The Da Vinci Code "/>
    <x v="0"/>
    <n v="6.6"/>
  </r>
  <r>
    <s v="Rio 2 "/>
    <x v="0"/>
    <n v="6.4"/>
  </r>
  <r>
    <s v="X-Men 2 "/>
    <x v="0"/>
    <n v="7.5"/>
  </r>
  <r>
    <s v="Fast Five "/>
    <x v="0"/>
    <n v="7.3"/>
  </r>
  <r>
    <s v="Sherlock Holmes: A Game Of Shadows "/>
    <x v="0"/>
    <n v="7.5"/>
  </r>
  <r>
    <s v="Clash Of The Titans "/>
    <x v="0"/>
    <n v="5.8"/>
  </r>
  <r>
    <s v="Total Recall "/>
    <x v="0"/>
    <n v="7.5"/>
  </r>
  <r>
    <s v="The 13Th Warrior "/>
    <x v="0"/>
    <n v="6.6"/>
  </r>
  <r>
    <s v="The Bourne Legacy "/>
    <x v="0"/>
    <n v="6.7"/>
  </r>
  <r>
    <s v="Batman &amp; Robin "/>
    <x v="0"/>
    <n v="3.7"/>
  </r>
  <r>
    <s v="How The Grinch Stole Christmas "/>
    <x v="0"/>
    <n v="6"/>
  </r>
  <r>
    <s v="The Day After Tomorrow "/>
    <x v="0"/>
    <n v="6.4"/>
  </r>
  <r>
    <s v="Mission: Impossible Ii "/>
    <x v="0"/>
    <n v="6.1"/>
  </r>
  <r>
    <s v="The Perfect Storm "/>
    <x v="0"/>
    <n v="6.4"/>
  </r>
  <r>
    <s v="Fantastic 4: Rise Of The Silver Surfer "/>
    <x v="0"/>
    <n v="5.6"/>
  </r>
  <r>
    <s v="Life Of Pi "/>
    <x v="0"/>
    <n v="8"/>
  </r>
  <r>
    <s v="Ghost Rider "/>
    <x v="0"/>
    <n v="5.2"/>
  </r>
  <r>
    <s v="Jason Bourne "/>
    <x v="0"/>
    <n v="7.1"/>
  </r>
  <r>
    <s v="Charlie'S Angels: Full Throttle "/>
    <x v="0"/>
    <n v="4.8"/>
  </r>
  <r>
    <s v="Prometheus "/>
    <x v="0"/>
    <n v="7"/>
  </r>
  <r>
    <s v="Stuart Little 2 "/>
    <x v="0"/>
    <n v="5.4"/>
  </r>
  <r>
    <s v="Elysium "/>
    <x v="0"/>
    <n v="6.6"/>
  </r>
  <r>
    <s v="The Chronicles Of Riddick "/>
    <x v="0"/>
    <n v="6.7"/>
  </r>
  <r>
    <s v="Robocop "/>
    <x v="0"/>
    <n v="6.2"/>
  </r>
  <r>
    <s v="Speed Racer "/>
    <x v="0"/>
    <n v="6.1"/>
  </r>
  <r>
    <s v="How Do You Know "/>
    <x v="0"/>
    <n v="5.3"/>
  </r>
  <r>
    <s v="Knight And Day "/>
    <x v="0"/>
    <n v="6.3"/>
  </r>
  <r>
    <s v="Oblivion "/>
    <x v="0"/>
    <n v="7"/>
  </r>
  <r>
    <s v="Star Wars: Episode Iii - Revenge Of The Sith "/>
    <x v="0"/>
    <n v="7.6"/>
  </r>
  <r>
    <s v="Star Wars: Episode Ii - Attack Of The Clones "/>
    <x v="0"/>
    <n v="6.7"/>
  </r>
  <r>
    <s v="Monsters, Inc. "/>
    <x v="0"/>
    <n v="8.1"/>
  </r>
  <r>
    <s v="The Wolverine "/>
    <x v="0"/>
    <n v="6.7"/>
  </r>
  <r>
    <s v="Star Wars: Episode I - The Phantom Menace "/>
    <x v="0"/>
    <n v="6.5"/>
  </r>
  <r>
    <s v="The Croods "/>
    <x v="0"/>
    <n v="7.3"/>
  </r>
  <r>
    <s v="Windtalkers "/>
    <x v="0"/>
    <n v="6"/>
  </r>
  <r>
    <s v="The Huntsman: Winter'S War "/>
    <x v="0"/>
    <n v="6.1"/>
  </r>
  <r>
    <s v="Teenage Mutant Ninja Turtles "/>
    <x v="0"/>
    <n v="5.9"/>
  </r>
  <r>
    <s v="Gravity "/>
    <x v="0"/>
    <n v="7.8"/>
  </r>
  <r>
    <s v="Dante'S Peak "/>
    <x v="0"/>
    <n v="5.8"/>
  </r>
  <r>
    <s v="Teenage Mutant Ninja Turtles: Out Of The Shadows "/>
    <x v="0"/>
    <n v="6.3"/>
  </r>
  <r>
    <s v="Fantastic Four "/>
    <x v="0"/>
    <n v="4.3"/>
  </r>
  <r>
    <s v="Night At The Museum "/>
    <x v="0"/>
    <n v="6.4"/>
  </r>
  <r>
    <s v="San Andreas "/>
    <x v="0"/>
    <n v="6.1"/>
  </r>
  <r>
    <s v="Tomorrow Never Dies "/>
    <x v="0"/>
    <n v="6.5"/>
  </r>
  <r>
    <s v="The Patriot "/>
    <x v="0"/>
    <n v="7.1"/>
  </r>
  <r>
    <s v="Ocean'S Twelve "/>
    <x v="0"/>
    <n v="6.4"/>
  </r>
  <r>
    <s v="Mr. &amp; Mrs. Smith "/>
    <x v="0"/>
    <n v="6.5"/>
  </r>
  <r>
    <s v="Insurgent "/>
    <x v="0"/>
    <n v="6.3"/>
  </r>
  <r>
    <s v="The Aviator "/>
    <x v="0"/>
    <n v="7.5"/>
  </r>
  <r>
    <s v="Gulliver'S Travels "/>
    <x v="0"/>
    <n v="4.9000000000000004"/>
  </r>
  <r>
    <s v="The Green Hornet "/>
    <x v="0"/>
    <n v="5.8"/>
  </r>
  <r>
    <s v="300: Rise Of An Empire "/>
    <x v="0"/>
    <n v="6.2"/>
  </r>
  <r>
    <s v="The Smurfs "/>
    <x v="0"/>
    <n v="5.5"/>
  </r>
  <r>
    <s v="Home On The Range "/>
    <x v="0"/>
    <n v="5.4"/>
  </r>
  <r>
    <s v="Allegiant "/>
    <x v="0"/>
    <n v="5.8"/>
  </r>
  <r>
    <s v="Real Steel "/>
    <x v="0"/>
    <n v="7.1"/>
  </r>
  <r>
    <s v="The Smurfs 2 "/>
    <x v="0"/>
    <n v="5.4"/>
  </r>
  <r>
    <s v="Speed 2: Cruise Control "/>
    <x v="0"/>
    <n v="3.7"/>
  </r>
  <r>
    <s v="Ender'S Game "/>
    <x v="0"/>
    <n v="6.7"/>
  </r>
  <r>
    <s v="Live Free Or Die Hard "/>
    <x v="0"/>
    <n v="7.2"/>
  </r>
  <r>
    <s v="The Lord Of The Rings: The Fellowship Of The Ring "/>
    <x v="0"/>
    <n v="8.8000000000000007"/>
  </r>
  <r>
    <s v="Around The World In 80 Days "/>
    <x v="0"/>
    <n v="5.8"/>
  </r>
  <r>
    <s v="Ali "/>
    <x v="0"/>
    <n v="6.8"/>
  </r>
  <r>
    <s v="The Cat In The Hat "/>
    <x v="0"/>
    <n v="3.8"/>
  </r>
  <r>
    <s v="I, Robot "/>
    <x v="0"/>
    <n v="7.1"/>
  </r>
  <r>
    <s v="Kingdom Of Heaven "/>
    <x v="0"/>
    <n v="7.2"/>
  </r>
  <r>
    <s v="Stuart Little "/>
    <x v="0"/>
    <n v="5.9"/>
  </r>
  <r>
    <s v="The Princess And The Frog "/>
    <x v="0"/>
    <n v="7.1"/>
  </r>
  <r>
    <s v="The Martian "/>
    <x v="0"/>
    <n v="8.1"/>
  </r>
  <r>
    <s v="The Island "/>
    <x v="0"/>
    <n v="6.9"/>
  </r>
  <r>
    <s v="Town &amp; Country "/>
    <x v="0"/>
    <n v="4.4000000000000004"/>
  </r>
  <r>
    <s v="Gone In Sixty Seconds "/>
    <x v="0"/>
    <n v="6.5"/>
  </r>
  <r>
    <s v="Gladiator "/>
    <x v="0"/>
    <n v="8.5"/>
  </r>
  <r>
    <s v="Minority Report "/>
    <x v="0"/>
    <n v="7.7"/>
  </r>
  <r>
    <s v="Harry Potter And The Chamber Of Secrets "/>
    <x v="0"/>
    <n v="7.4"/>
  </r>
  <r>
    <s v="Casino Royale "/>
    <x v="0"/>
    <n v="8"/>
  </r>
  <r>
    <s v="Planet Of The Apes "/>
    <x v="0"/>
    <n v="5.7"/>
  </r>
  <r>
    <s v="Terminator 2: Judgment Day "/>
    <x v="0"/>
    <n v="8.5"/>
  </r>
  <r>
    <s v="Public Enemies "/>
    <x v="0"/>
    <n v="7"/>
  </r>
  <r>
    <s v="American Gangster "/>
    <x v="0"/>
    <n v="7.8"/>
  </r>
  <r>
    <s v="True Lies "/>
    <x v="0"/>
    <n v="7.2"/>
  </r>
  <r>
    <s v="The Taking Of Pelham 1 2 3 "/>
    <x v="0"/>
    <n v="6.4"/>
  </r>
  <r>
    <s v="Little Fockers "/>
    <x v="0"/>
    <n v="5.5"/>
  </r>
  <r>
    <s v="The Other Guys "/>
    <x v="0"/>
    <n v="6.7"/>
  </r>
  <r>
    <s v="Eraser "/>
    <x v="0"/>
    <n v="6.1"/>
  </r>
  <r>
    <s v="Django Unchained "/>
    <x v="0"/>
    <n v="8.5"/>
  </r>
  <r>
    <s v="The Hunchback Of Notre Dame "/>
    <x v="0"/>
    <n v="6.9"/>
  </r>
  <r>
    <s v="The Emperor'S New Groove "/>
    <x v="0"/>
    <n v="7.3"/>
  </r>
  <r>
    <s v="The Expendables 2 "/>
    <x v="0"/>
    <n v="6.7"/>
  </r>
  <r>
    <s v="National Treasure "/>
    <x v="0"/>
    <n v="6.9"/>
  </r>
  <r>
    <s v="Eragon "/>
    <x v="0"/>
    <n v="5.0999999999999996"/>
  </r>
  <r>
    <s v="Where The Wild Things Are "/>
    <x v="0"/>
    <n v="6.8"/>
  </r>
  <r>
    <s v="Pan "/>
    <x v="0"/>
    <n v="5.8"/>
  </r>
  <r>
    <s v="Epic "/>
    <x v="0"/>
    <n v="6.7"/>
  </r>
  <r>
    <s v="The Tourist "/>
    <x v="0"/>
    <n v="6"/>
  </r>
  <r>
    <s v="End Of Days "/>
    <x v="0"/>
    <n v="5.7"/>
  </r>
  <r>
    <s v="Blood Diamond "/>
    <x v="0"/>
    <n v="8"/>
  </r>
  <r>
    <s v="The Wolf Of Wall Street "/>
    <x v="0"/>
    <n v="8.1999999999999993"/>
  </r>
  <r>
    <s v="Batman Forever "/>
    <x v="0"/>
    <n v="5.4"/>
  </r>
  <r>
    <s v="Starship Troopers "/>
    <x v="0"/>
    <n v="7.2"/>
  </r>
  <r>
    <s v="Cloud Atlas "/>
    <x v="0"/>
    <n v="7.5"/>
  </r>
  <r>
    <s v="Legend Of The Guardians: The Owls Of Ga'Hoole "/>
    <x v="0"/>
    <n v="7"/>
  </r>
  <r>
    <s v="Catwoman "/>
    <x v="0"/>
    <n v="3.3"/>
  </r>
  <r>
    <s v="Hercules "/>
    <x v="0"/>
    <n v="6"/>
  </r>
  <r>
    <s v="Treasure Planet "/>
    <x v="0"/>
    <n v="7.1"/>
  </r>
  <r>
    <s v="Land Of The Lost "/>
    <x v="0"/>
    <n v="5.4"/>
  </r>
  <r>
    <s v="The Expendables 3 "/>
    <x v="0"/>
    <n v="6.1"/>
  </r>
  <r>
    <s v="Point Break "/>
    <x v="0"/>
    <n v="5.3"/>
  </r>
  <r>
    <s v="Son Of The Mask "/>
    <x v="0"/>
    <n v="2.2000000000000002"/>
  </r>
  <r>
    <s v="In The Heart Of The Sea "/>
    <x v="0"/>
    <n v="7"/>
  </r>
  <r>
    <s v="The Adventures Of Pluto Nash "/>
    <x v="0"/>
    <n v="3.8"/>
  </r>
  <r>
    <s v="Green Zone "/>
    <x v="0"/>
    <n v="6.9"/>
  </r>
  <r>
    <s v="The Peanuts Movie "/>
    <x v="0"/>
    <n v="7.2"/>
  </r>
  <r>
    <s v="The Spanish Prisoner "/>
    <x v="0"/>
    <n v="7.3"/>
  </r>
  <r>
    <s v="The Mummy Returns "/>
    <x v="0"/>
    <n v="6.3"/>
  </r>
  <r>
    <s v="Gangs Of New York "/>
    <x v="0"/>
    <n v="7.5"/>
  </r>
  <r>
    <s v="The Flowers Of War "/>
    <x v="1"/>
    <n v="7.6"/>
  </r>
  <r>
    <s v="Surf'S Up "/>
    <x v="0"/>
    <n v="6.8"/>
  </r>
  <r>
    <s v="The Stepford Wives "/>
    <x v="0"/>
    <n v="5.2"/>
  </r>
  <r>
    <s v="Black Hawk Down "/>
    <x v="0"/>
    <n v="7.7"/>
  </r>
  <r>
    <s v="The Campaign "/>
    <x v="0"/>
    <n v="6.2"/>
  </r>
  <r>
    <s v="The Fifth Element "/>
    <x v="0"/>
    <n v="7.7"/>
  </r>
  <r>
    <s v="Sex And The City 2 "/>
    <x v="0"/>
    <n v="4.3"/>
  </r>
  <r>
    <s v="The Road To El Dorado "/>
    <x v="0"/>
    <n v="6.9"/>
  </r>
  <r>
    <s v="Ice Age: Continental Drift "/>
    <x v="0"/>
    <n v="6.6"/>
  </r>
  <r>
    <s v="Cinderella "/>
    <x v="0"/>
    <n v="7"/>
  </r>
  <r>
    <s v="The Lovely Bones "/>
    <x v="0"/>
    <n v="6.7"/>
  </r>
  <r>
    <s v="Finding Nemo "/>
    <x v="0"/>
    <n v="8.1999999999999993"/>
  </r>
  <r>
    <s v="The Lord Of The Rings: The Return Of The King "/>
    <x v="0"/>
    <n v="8.9"/>
  </r>
  <r>
    <s v="The Lord Of The Rings: The Two Towers "/>
    <x v="0"/>
    <n v="8.6999999999999993"/>
  </r>
  <r>
    <s v="Seventh Son "/>
    <x v="0"/>
    <n v="5.5"/>
  </r>
  <r>
    <s v="Lara Croft: Tomb Raider "/>
    <x v="0"/>
    <n v="5.7"/>
  </r>
  <r>
    <s v="Transcendence "/>
    <x v="0"/>
    <n v="6.3"/>
  </r>
  <r>
    <s v="Jurassic Park Iii "/>
    <x v="0"/>
    <n v="5.9"/>
  </r>
  <r>
    <s v="Rise Of The Planet Of The Apes "/>
    <x v="0"/>
    <n v="7.6"/>
  </r>
  <r>
    <s v="The Spiderwick Chronicles "/>
    <x v="0"/>
    <n v="6.6"/>
  </r>
  <r>
    <s v="A Good Day To Die Hard "/>
    <x v="0"/>
    <n v="5.3"/>
  </r>
  <r>
    <s v="The Alamo "/>
    <x v="0"/>
    <n v="6"/>
  </r>
  <r>
    <s v="The Incredibles "/>
    <x v="0"/>
    <n v="8"/>
  </r>
  <r>
    <s v="Cutthroat Island "/>
    <x v="0"/>
    <n v="5.6"/>
  </r>
  <r>
    <s v="Percy Jackson &amp; The Olympians: The Lightning Thief "/>
    <x v="0"/>
    <n v="5.9"/>
  </r>
  <r>
    <s v="Men In Black "/>
    <x v="0"/>
    <n v="7.3"/>
  </r>
  <r>
    <s v="Toy Story 2 "/>
    <x v="0"/>
    <n v="7.9"/>
  </r>
  <r>
    <s v="Unstoppable "/>
    <x v="0"/>
    <n v="6.8"/>
  </r>
  <r>
    <s v="Rush Hour 2 "/>
    <x v="0"/>
    <n v="6.6"/>
  </r>
  <r>
    <s v="What Lies Beneath "/>
    <x v="0"/>
    <n v="6.6"/>
  </r>
  <r>
    <s v="Cloudy With A Chance Of Meatballs "/>
    <x v="0"/>
    <n v="7"/>
  </r>
  <r>
    <s v="Ice Age: Dawn Of The Dinosaurs "/>
    <x v="0"/>
    <n v="7"/>
  </r>
  <r>
    <s v="The Secret Life Of Walter Mitty "/>
    <x v="0"/>
    <n v="7.3"/>
  </r>
  <r>
    <s v="Charlie'S Angels "/>
    <x v="0"/>
    <n v="5.5"/>
  </r>
  <r>
    <s v="The Departed "/>
    <x v="0"/>
    <n v="8.5"/>
  </r>
  <r>
    <s v="Mulan "/>
    <x v="0"/>
    <n v="7.5"/>
  </r>
  <r>
    <s v="Tropic Thunder "/>
    <x v="0"/>
    <n v="7"/>
  </r>
  <r>
    <s v="The Girl With The Dragon Tattoo "/>
    <x v="0"/>
    <n v="7.8"/>
  </r>
  <r>
    <s v="Die Hard With A Vengeance "/>
    <x v="0"/>
    <n v="7.6"/>
  </r>
  <r>
    <s v="Sherlock Holmes "/>
    <x v="0"/>
    <n v="7.6"/>
  </r>
  <r>
    <s v="Atlantis: The Lost Empire "/>
    <x v="0"/>
    <n v="6.8"/>
  </r>
  <r>
    <s v="Alvin And The Chipmunks: The Road Chip "/>
    <x v="0"/>
    <n v="5"/>
  </r>
  <r>
    <s v="Valkyrie "/>
    <x v="0"/>
    <n v="7.1"/>
  </r>
  <r>
    <s v="You Don'T Mess With The Zohan "/>
    <x v="0"/>
    <n v="5.5"/>
  </r>
  <r>
    <s v="Pixels "/>
    <x v="0"/>
    <n v="5.6"/>
  </r>
  <r>
    <s v="A.I. Artificial Intelligence "/>
    <x v="0"/>
    <n v="7.1"/>
  </r>
  <r>
    <s v="The Haunted Mansion "/>
    <x v="0"/>
    <n v="4.9000000000000004"/>
  </r>
  <r>
    <s v="Contact "/>
    <x v="0"/>
    <n v="7.4"/>
  </r>
  <r>
    <s v="Hollow Man "/>
    <x v="0"/>
    <n v="5.7"/>
  </r>
  <r>
    <s v="The Interpreter "/>
    <x v="2"/>
    <n v="6.4"/>
  </r>
  <r>
    <s v="Percy Jackson: Sea Of Monsters "/>
    <x v="0"/>
    <n v="5.9"/>
  </r>
  <r>
    <s v="Lara Croft Tomb Raider: The Cradle Of Life "/>
    <x v="0"/>
    <n v="5.5"/>
  </r>
  <r>
    <s v="Now You See Me 2 "/>
    <x v="0"/>
    <n v="6.9"/>
  </r>
  <r>
    <s v="The Saint "/>
    <x v="0"/>
    <n v="6.2"/>
  </r>
  <r>
    <s v="Spy Game "/>
    <x v="0"/>
    <n v="7"/>
  </r>
  <r>
    <s v="Mission To Mars "/>
    <x v="0"/>
    <n v="5.6"/>
  </r>
  <r>
    <s v="Rio "/>
    <x v="0"/>
    <n v="7"/>
  </r>
  <r>
    <s v="Bicentennial Man "/>
    <x v="0"/>
    <n v="6.8"/>
  </r>
  <r>
    <s v="Volcano "/>
    <x v="0"/>
    <n v="5.4"/>
  </r>
  <r>
    <s v="The Devil'S Own "/>
    <x v="0"/>
    <n v="6.1"/>
  </r>
  <r>
    <s v="K-19: The Widowmaker "/>
    <x v="0"/>
    <n v="6.7"/>
  </r>
  <r>
    <s v="Fantastic Four "/>
    <x v="0"/>
    <n v="4.3"/>
  </r>
  <r>
    <s v="Conan The Barbarian "/>
    <x v="0"/>
    <n v="6.9"/>
  </r>
  <r>
    <s v="Cinderella Man "/>
    <x v="0"/>
    <n v="8"/>
  </r>
  <r>
    <s v="The Nutcracker In 3D "/>
    <x v="0"/>
    <n v="4.4000000000000004"/>
  </r>
  <r>
    <s v="Seabiscuit "/>
    <x v="0"/>
    <n v="7.3"/>
  </r>
  <r>
    <s v="Twister "/>
    <x v="0"/>
    <n v="6.3"/>
  </r>
  <r>
    <s v="The Fast And The Furious "/>
    <x v="0"/>
    <n v="6.7"/>
  </r>
  <r>
    <s v="Cast Away "/>
    <x v="0"/>
    <n v="7.7"/>
  </r>
  <r>
    <s v="Happy Feet "/>
    <x v="0"/>
    <n v="6.5"/>
  </r>
  <r>
    <s v="The Bourne Supremacy "/>
    <x v="0"/>
    <n v="7.8"/>
  </r>
  <r>
    <s v="Air Force One "/>
    <x v="0"/>
    <n v="6.4"/>
  </r>
  <r>
    <s v="Ocean'S Eleven "/>
    <x v="0"/>
    <n v="7.8"/>
  </r>
  <r>
    <s v="The Three Musketeers "/>
    <x v="0"/>
    <n v="5.8"/>
  </r>
  <r>
    <s v="Hotel Transylvania "/>
    <x v="0"/>
    <n v="7.1"/>
  </r>
  <r>
    <s v="Enchanted "/>
    <x v="0"/>
    <n v="7.1"/>
  </r>
  <r>
    <s v="Safe House "/>
    <x v="0"/>
    <n v="6.8"/>
  </r>
  <r>
    <s v="102 Dalmatians "/>
    <x v="0"/>
    <n v="4.8"/>
  </r>
  <r>
    <s v="Tower Heist "/>
    <x v="0"/>
    <n v="6.2"/>
  </r>
  <r>
    <s v="The Holiday "/>
    <x v="0"/>
    <n v="6.9"/>
  </r>
  <r>
    <s v="Enemy Of The State "/>
    <x v="0"/>
    <n v="7.3"/>
  </r>
  <r>
    <s v="It'S Complicated "/>
    <x v="0"/>
    <n v="6.6"/>
  </r>
  <r>
    <s v="Ocean'S Thirteen "/>
    <x v="0"/>
    <n v="6.9"/>
  </r>
  <r>
    <s v="Open Season "/>
    <x v="0"/>
    <n v="6.2"/>
  </r>
  <r>
    <s v="Divergent "/>
    <x v="0"/>
    <n v="6.7"/>
  </r>
  <r>
    <s v="Enemy At The Gates "/>
    <x v="0"/>
    <n v="7.6"/>
  </r>
  <r>
    <s v="The Rundown "/>
    <x v="0"/>
    <n v="6.7"/>
  </r>
  <r>
    <s v="Last Action Hero "/>
    <x v="0"/>
    <n v="6.2"/>
  </r>
  <r>
    <s v="Memoirs Of A Geisha "/>
    <x v="0"/>
    <n v="7.3"/>
  </r>
  <r>
    <s v="The Fast And The Furious: Tokyo Drift "/>
    <x v="0"/>
    <n v="6"/>
  </r>
  <r>
    <s v="Arthur Christmas "/>
    <x v="0"/>
    <n v="7.1"/>
  </r>
  <r>
    <s v="Meet Joe Black "/>
    <x v="0"/>
    <n v="7.1"/>
  </r>
  <r>
    <s v="Collateral Damage "/>
    <x v="0"/>
    <n v="5.5"/>
  </r>
  <r>
    <s v="Mirror Mirror "/>
    <x v="0"/>
    <n v="5.6"/>
  </r>
  <r>
    <s v="Scott Pilgrim Vs. The World "/>
    <x v="0"/>
    <n v="7.5"/>
  </r>
  <r>
    <s v="The Core "/>
    <x v="0"/>
    <n v="5.4"/>
  </r>
  <r>
    <s v="Nutty Professor Ii: The Klumps "/>
    <x v="0"/>
    <n v="4.3"/>
  </r>
  <r>
    <s v="Scooby-Doo "/>
    <x v="0"/>
    <n v="4.9000000000000004"/>
  </r>
  <r>
    <s v="Dredd "/>
    <x v="0"/>
    <n v="7.1"/>
  </r>
  <r>
    <s v="Click "/>
    <x v="0"/>
    <n v="6.4"/>
  </r>
  <r>
    <s v="Cats &amp; Dogs: The Revenge Of Kitty Galore "/>
    <x v="0"/>
    <n v="4.3"/>
  </r>
  <r>
    <s v="Jumper "/>
    <x v="0"/>
    <n v="6.1"/>
  </r>
  <r>
    <s v="Hellboy Ii: The Golden Army "/>
    <x v="0"/>
    <n v="7"/>
  </r>
  <r>
    <s v="Zodiac "/>
    <x v="0"/>
    <n v="7.7"/>
  </r>
  <r>
    <s v="The 6Th Day "/>
    <x v="0"/>
    <n v="5.9"/>
  </r>
  <r>
    <s v="Bruce Almighty "/>
    <x v="0"/>
    <n v="6.7"/>
  </r>
  <r>
    <s v="The Expendables "/>
    <x v="0"/>
    <n v="6.5"/>
  </r>
  <r>
    <s v="Mission: Impossible "/>
    <x v="0"/>
    <n v="7.1"/>
  </r>
  <r>
    <s v="The Hunger Games "/>
    <x v="0"/>
    <n v="7.3"/>
  </r>
  <r>
    <s v="The Hangover Part Ii "/>
    <x v="0"/>
    <n v="6.5"/>
  </r>
  <r>
    <s v="Batman Returns "/>
    <x v="0"/>
    <n v="7"/>
  </r>
  <r>
    <s v="Over The Hedge "/>
    <x v="0"/>
    <n v="6.8"/>
  </r>
  <r>
    <s v="Lilo &amp; Stitch "/>
    <x v="0"/>
    <n v="7.2"/>
  </r>
  <r>
    <s v="Deep Impact "/>
    <x v="0"/>
    <n v="6.1"/>
  </r>
  <r>
    <s v="Red 2 "/>
    <x v="0"/>
    <n v="6.7"/>
  </r>
  <r>
    <s v="The Longest Yard "/>
    <x v="0"/>
    <n v="6.4"/>
  </r>
  <r>
    <s v="Alvin And The Chipmunks: Chipwrecked "/>
    <x v="0"/>
    <n v="4.4000000000000004"/>
  </r>
  <r>
    <s v="Grown Ups 2 "/>
    <x v="0"/>
    <n v="5.4"/>
  </r>
  <r>
    <s v="Get Smart "/>
    <x v="0"/>
    <n v="6.5"/>
  </r>
  <r>
    <s v="Something'S Gotta Give "/>
    <x v="0"/>
    <n v="6.7"/>
  </r>
  <r>
    <s v="Shutter Island "/>
    <x v="0"/>
    <n v="8.1"/>
  </r>
  <r>
    <s v="Four Christmases "/>
    <x v="0"/>
    <n v="5.6"/>
  </r>
  <r>
    <s v="Robots "/>
    <x v="0"/>
    <n v="6.3"/>
  </r>
  <r>
    <s v="Face/Off "/>
    <x v="0"/>
    <n v="7.3"/>
  </r>
  <r>
    <s v="Bedtime Stories "/>
    <x v="0"/>
    <n v="6.1"/>
  </r>
  <r>
    <s v="Road To Perdition "/>
    <x v="0"/>
    <n v="7.7"/>
  </r>
  <r>
    <s v="Just Go With It "/>
    <x v="0"/>
    <n v="6.4"/>
  </r>
  <r>
    <s v="Con Air "/>
    <x v="0"/>
    <n v="6.8"/>
  </r>
  <r>
    <s v="Eagle Eye "/>
    <x v="0"/>
    <n v="6.6"/>
  </r>
  <r>
    <s v="Cold Mountain "/>
    <x v="0"/>
    <n v="7.2"/>
  </r>
  <r>
    <s v="The Book Of Eli "/>
    <x v="0"/>
    <n v="6.9"/>
  </r>
  <r>
    <s v="Flubber "/>
    <x v="0"/>
    <n v="5.2"/>
  </r>
  <r>
    <s v="The Haunting "/>
    <x v="0"/>
    <n v="4.9000000000000004"/>
  </r>
  <r>
    <s v="Space Jam "/>
    <x v="0"/>
    <n v="6.3"/>
  </r>
  <r>
    <s v="The Pink Panther "/>
    <x v="0"/>
    <n v="5.6"/>
  </r>
  <r>
    <s v="The Day The Earth Stood Still "/>
    <x v="0"/>
    <n v="5.5"/>
  </r>
  <r>
    <s v="Conspiracy Theory "/>
    <x v="0"/>
    <n v="6.7"/>
  </r>
  <r>
    <s v="Fury "/>
    <x v="0"/>
    <n v="7.6"/>
  </r>
  <r>
    <s v="Six Days Seven Nights "/>
    <x v="0"/>
    <n v="5.7"/>
  </r>
  <r>
    <s v="Yogi Bear "/>
    <x v="0"/>
    <n v="4.5999999999999996"/>
  </r>
  <r>
    <s v="Spirit: Stallion Of The Cimarron "/>
    <x v="0"/>
    <n v="7"/>
  </r>
  <r>
    <s v="Zookeeper "/>
    <x v="0"/>
    <n v="5.2"/>
  </r>
  <r>
    <s v="Lost In Space "/>
    <x v="0"/>
    <n v="5.0999999999999996"/>
  </r>
  <r>
    <s v="The Manchurian Candidate "/>
    <x v="0"/>
    <n v="6.6"/>
  </r>
  <r>
    <s v="Hotel Transylvania 2 "/>
    <x v="0"/>
    <n v="6.7"/>
  </r>
  <r>
    <s v="Fantasia 2000 "/>
    <x v="0"/>
    <n v="7.3"/>
  </r>
  <r>
    <s v="The Time Machine "/>
    <x v="0"/>
    <n v="5.9"/>
  </r>
  <r>
    <s v="Mighty Joe Young "/>
    <x v="0"/>
    <n v="5.6"/>
  </r>
  <r>
    <s v="Swordfish "/>
    <x v="0"/>
    <n v="6.5"/>
  </r>
  <r>
    <s v="The Legend Of Zorro "/>
    <x v="3"/>
    <n v="5.9"/>
  </r>
  <r>
    <s v="What Dreams May Come "/>
    <x v="0"/>
    <n v="7"/>
  </r>
  <r>
    <s v="Little Nicky "/>
    <x v="0"/>
    <n v="5.3"/>
  </r>
  <r>
    <s v="The Brothers Grimm "/>
    <x v="0"/>
    <n v="5.9"/>
  </r>
  <r>
    <s v="Mars Attacks! "/>
    <x v="0"/>
    <n v="6.3"/>
  </r>
  <r>
    <s v="Surrogates "/>
    <x v="0"/>
    <n v="6.3"/>
  </r>
  <r>
    <s v="Thirteen Days "/>
    <x v="0"/>
    <n v="7.3"/>
  </r>
  <r>
    <s v="Daylight "/>
    <x v="0"/>
    <n v="5.8"/>
  </r>
  <r>
    <s v="Walking With Dinosaurs 3D "/>
    <x v="0"/>
    <n v="5.2"/>
  </r>
  <r>
    <s v="Battlefield Earth "/>
    <x v="0"/>
    <n v="2.4"/>
  </r>
  <r>
    <s v="Looney Tunes: Back In Action "/>
    <x v="0"/>
    <n v="5.7"/>
  </r>
  <r>
    <s v="Nine "/>
    <x v="0"/>
    <n v="5.8"/>
  </r>
  <r>
    <s v="Timeline "/>
    <x v="0"/>
    <n v="5.6"/>
  </r>
  <r>
    <s v="The Postman "/>
    <x v="0"/>
    <n v="6"/>
  </r>
  <r>
    <s v="Babe: Pig In The City "/>
    <x v="0"/>
    <n v="5.8"/>
  </r>
  <r>
    <s v="The Last Witch Hunter "/>
    <x v="0"/>
    <n v="6"/>
  </r>
  <r>
    <s v="Red Planet "/>
    <x v="0"/>
    <n v="5.7"/>
  </r>
  <r>
    <s v="Arthur And The Invisibles "/>
    <x v="0"/>
    <n v="6"/>
  </r>
  <r>
    <s v="Oceans "/>
    <x v="4"/>
    <n v="7.8"/>
  </r>
  <r>
    <s v="A Sound Of Thunder "/>
    <x v="0"/>
    <n v="4.2"/>
  </r>
  <r>
    <s v="Pompeii "/>
    <x v="0"/>
    <n v="5.6"/>
  </r>
  <r>
    <s v="A Beautiful Mind "/>
    <x v="0"/>
    <n v="8.1999999999999993"/>
  </r>
  <r>
    <s v="The Lion King "/>
    <x v="0"/>
    <n v="8.5"/>
  </r>
  <r>
    <s v="Journey 2: The Mysterious Island "/>
    <x v="0"/>
    <n v="5.8"/>
  </r>
  <r>
    <s v="Cloudy With A Chance Of Meatballs 2 "/>
    <x v="0"/>
    <n v="6.5"/>
  </r>
  <r>
    <s v="Red Dragon "/>
    <x v="0"/>
    <n v="7.2"/>
  </r>
  <r>
    <s v="Hidalgo "/>
    <x v="0"/>
    <n v="6.7"/>
  </r>
  <r>
    <s v="Jack And Jill "/>
    <x v="0"/>
    <n v="3.4"/>
  </r>
  <r>
    <s v="2 Fast 2 Furious "/>
    <x v="0"/>
    <n v="5.9"/>
  </r>
  <r>
    <s v="The Little Prince "/>
    <x v="0"/>
    <n v="7.8"/>
  </r>
  <r>
    <s v="The Invasion "/>
    <x v="0"/>
    <n v="5.9"/>
  </r>
  <r>
    <s v="The Adventures Of Rocky &amp; Bullwinkle "/>
    <x v="0"/>
    <n v="4.0999999999999996"/>
  </r>
  <r>
    <s v="The Secret Life Of Pets "/>
    <x v="0"/>
    <n v="6.8"/>
  </r>
  <r>
    <s v="The League Of Extraordinary Gentlemen "/>
    <x v="0"/>
    <n v="5.8"/>
  </r>
  <r>
    <s v="Despicable Me 2 "/>
    <x v="0"/>
    <n v="7.5"/>
  </r>
  <r>
    <s v="Independence Day "/>
    <x v="0"/>
    <n v="6.9"/>
  </r>
  <r>
    <s v="The Lost World: Jurassic Park "/>
    <x v="0"/>
    <n v="6.5"/>
  </r>
  <r>
    <s v="Madagascar "/>
    <x v="0"/>
    <n v="6.9"/>
  </r>
  <r>
    <s v="Children Of Men "/>
    <x v="0"/>
    <n v="7.9"/>
  </r>
  <r>
    <s v="X-Men "/>
    <x v="0"/>
    <n v="7.4"/>
  </r>
  <r>
    <s v="Wanted "/>
    <x v="0"/>
    <n v="6.7"/>
  </r>
  <r>
    <s v="The Rock "/>
    <x v="0"/>
    <n v="7.4"/>
  </r>
  <r>
    <s v="Ice Age: The Meltdown "/>
    <x v="0"/>
    <n v="6.9"/>
  </r>
  <r>
    <s v="50 First Dates "/>
    <x v="0"/>
    <n v="6.8"/>
  </r>
  <r>
    <s v="Hairspray "/>
    <x v="0"/>
    <n v="6.7"/>
  </r>
  <r>
    <s v="Exorcist: The Beginning "/>
    <x v="0"/>
    <n v="5.0999999999999996"/>
  </r>
  <r>
    <s v="Inspector Gadget "/>
    <x v="0"/>
    <n v="4.0999999999999996"/>
  </r>
  <r>
    <s v="Now You See Me "/>
    <x v="0"/>
    <n v="7.3"/>
  </r>
  <r>
    <s v="Grown Ups "/>
    <x v="0"/>
    <n v="6"/>
  </r>
  <r>
    <s v="The Terminal "/>
    <x v="0"/>
    <n v="7.3"/>
  </r>
  <r>
    <s v="Hotel For Dogs "/>
    <x v="0"/>
    <n v="5.4"/>
  </r>
  <r>
    <s v="Vertical Limit "/>
    <x v="0"/>
    <n v="5.9"/>
  </r>
  <r>
    <s v="Charlie Wilson'S War "/>
    <x v="0"/>
    <n v="7.1"/>
  </r>
  <r>
    <s v="Shark Tale "/>
    <x v="0"/>
    <n v="6"/>
  </r>
  <r>
    <s v="Dreamgirls "/>
    <x v="0"/>
    <n v="6.5"/>
  </r>
  <r>
    <s v="Be Cool "/>
    <x v="0"/>
    <n v="5.7"/>
  </r>
  <r>
    <s v="Munich "/>
    <x v="0"/>
    <n v="7.6"/>
  </r>
  <r>
    <s v="Tears Of The Sun "/>
    <x v="0"/>
    <n v="6.6"/>
  </r>
  <r>
    <s v="Killers "/>
    <x v="0"/>
    <n v="5.4"/>
  </r>
  <r>
    <s v="The Man From U.N.C.L.E. "/>
    <x v="0"/>
    <n v="7.3"/>
  </r>
  <r>
    <s v="Spanglish "/>
    <x v="0"/>
    <n v="6.5"/>
  </r>
  <r>
    <s v="Monster House "/>
    <x v="0"/>
    <n v="6.6"/>
  </r>
  <r>
    <s v="Bandits "/>
    <x v="0"/>
    <n v="6.6"/>
  </r>
  <r>
    <s v="First Knight "/>
    <x v="0"/>
    <n v="5.9"/>
  </r>
  <r>
    <s v="Anna And The King "/>
    <x v="0"/>
    <n v="6.7"/>
  </r>
  <r>
    <s v="Immortals "/>
    <x v="0"/>
    <n v="6.1"/>
  </r>
  <r>
    <s v="Hostage "/>
    <x v="0"/>
    <n v="6.6"/>
  </r>
  <r>
    <s v="Titan A.E. "/>
    <x v="0"/>
    <n v="6.6"/>
  </r>
  <r>
    <s v="Hollywood Homicide "/>
    <x v="0"/>
    <n v="5.3"/>
  </r>
  <r>
    <s v="Soldier "/>
    <x v="0"/>
    <n v="6"/>
  </r>
  <r>
    <s v="Monkeybone "/>
    <x v="0"/>
    <n v="4.7"/>
  </r>
  <r>
    <s v="Flight Of The Phoenix "/>
    <x v="0"/>
    <n v="6.1"/>
  </r>
  <r>
    <s v="Unbreakable "/>
    <x v="0"/>
    <n v="7.2"/>
  </r>
  <r>
    <s v="Minions "/>
    <x v="0"/>
    <n v="6.4"/>
  </r>
  <r>
    <s v="Sucker Punch "/>
    <x v="0"/>
    <n v="6.1"/>
  </r>
  <r>
    <s v="Snake Eyes "/>
    <x v="0"/>
    <n v="5.9"/>
  </r>
  <r>
    <s v="Sphere "/>
    <x v="0"/>
    <n v="6"/>
  </r>
  <r>
    <s v="The Angry Birds Movie "/>
    <x v="0"/>
    <n v="6.3"/>
  </r>
  <r>
    <s v="Fool'S Gold "/>
    <x v="0"/>
    <n v="5.6"/>
  </r>
  <r>
    <s v="Funny People "/>
    <x v="0"/>
    <n v="6.4"/>
  </r>
  <r>
    <s v="The Kingdom "/>
    <x v="0"/>
    <n v="7.1"/>
  </r>
  <r>
    <s v="Talladega Nights: The Ballad Of Ricky Bobby "/>
    <x v="0"/>
    <n v="6.6"/>
  </r>
  <r>
    <s v="Dr. Dolittle 2 "/>
    <x v="0"/>
    <n v="4.5999999999999996"/>
  </r>
  <r>
    <s v="Braveheart "/>
    <x v="0"/>
    <n v="8.4"/>
  </r>
  <r>
    <s v="Jarhead "/>
    <x v="0"/>
    <n v="7.1"/>
  </r>
  <r>
    <s v="The Simpsons Movie "/>
    <x v="0"/>
    <n v="7.4"/>
  </r>
  <r>
    <s v="The Majestic "/>
    <x v="0"/>
    <n v="6.9"/>
  </r>
  <r>
    <s v="Driven "/>
    <x v="0"/>
    <n v="4.5"/>
  </r>
  <r>
    <s v="Two Brothers "/>
    <x v="0"/>
    <n v="7.1"/>
  </r>
  <r>
    <s v="The Village "/>
    <x v="0"/>
    <n v="6.5"/>
  </r>
  <r>
    <s v="Doctor Dolittle "/>
    <x v="0"/>
    <n v="5.3"/>
  </r>
  <r>
    <s v="Signs "/>
    <x v="0"/>
    <n v="6.7"/>
  </r>
  <r>
    <s v="Shrek 2 "/>
    <x v="0"/>
    <n v="7.2"/>
  </r>
  <r>
    <s v="Cars "/>
    <x v="0"/>
    <n v="7.2"/>
  </r>
  <r>
    <s v="Runaway Bride "/>
    <x v="0"/>
    <n v="5.5"/>
  </r>
  <r>
    <s v="Xxx "/>
    <x v="0"/>
    <n v="5.8"/>
  </r>
  <r>
    <s v="The Spongebob Movie: Sponge Out Of Water "/>
    <x v="0"/>
    <n v="6"/>
  </r>
  <r>
    <s v="Ransom "/>
    <x v="0"/>
    <n v="6.6"/>
  </r>
  <r>
    <s v="Inglourious Basterds "/>
    <x v="0"/>
    <n v="8.3000000000000007"/>
  </r>
  <r>
    <s v="Hook "/>
    <x v="0"/>
    <n v="6.7"/>
  </r>
  <r>
    <s v="Hercules "/>
    <x v="0"/>
    <n v="6"/>
  </r>
  <r>
    <s v="Die Hard 2 "/>
    <x v="0"/>
    <n v="7.1"/>
  </r>
  <r>
    <s v="S.W.A.T. "/>
    <x v="0"/>
    <n v="6"/>
  </r>
  <r>
    <s v="Vanilla Sky "/>
    <x v="0"/>
    <n v="6.9"/>
  </r>
  <r>
    <s v="Lady In The Water "/>
    <x v="0"/>
    <n v="5.6"/>
  </r>
  <r>
    <s v="Avp: Alien Vs. Predator "/>
    <x v="0"/>
    <n v="5.6"/>
  </r>
  <r>
    <s v="Alvin And The Chipmunks: The Squeakquel "/>
    <x v="0"/>
    <n v="4.5"/>
  </r>
  <r>
    <s v="We Were Soldiers "/>
    <x v="0"/>
    <n v="7.1"/>
  </r>
  <r>
    <s v="Olympus Has Fallen "/>
    <x v="0"/>
    <n v="6.5"/>
  </r>
  <r>
    <s v="Star Trek: Insurrection "/>
    <x v="0"/>
    <n v="6.4"/>
  </r>
  <r>
    <s v="Battle Los Angeles "/>
    <x v="0"/>
    <n v="5.8"/>
  </r>
  <r>
    <s v="Big Fish "/>
    <x v="0"/>
    <n v="8"/>
  </r>
  <r>
    <s v="Wolf "/>
    <x v="0"/>
    <n v="6.2"/>
  </r>
  <r>
    <s v="War Horse "/>
    <x v="0"/>
    <n v="7.2"/>
  </r>
  <r>
    <s v="The Monuments Men "/>
    <x v="0"/>
    <n v="6.1"/>
  </r>
  <r>
    <s v="The Abyss "/>
    <x v="0"/>
    <n v="7.6"/>
  </r>
  <r>
    <s v="Wall Street: Money Never Sleeps "/>
    <x v="0"/>
    <n v="6.3"/>
  </r>
  <r>
    <s v="Dracula Untold "/>
    <x v="0"/>
    <n v="6.3"/>
  </r>
  <r>
    <s v="The Siege "/>
    <x v="0"/>
    <n v="6.3"/>
  </r>
  <r>
    <s v="Stardust "/>
    <x v="0"/>
    <n v="7.7"/>
  </r>
  <r>
    <s v="Seven Years In Tibet "/>
    <x v="0"/>
    <n v="7"/>
  </r>
  <r>
    <s v="The Dilemma "/>
    <x v="0"/>
    <n v="5.3"/>
  </r>
  <r>
    <s v="Bad Company "/>
    <x v="0"/>
    <n v="5.6"/>
  </r>
  <r>
    <s v="Doom "/>
    <x v="0"/>
    <n v="5.2"/>
  </r>
  <r>
    <s v="I Spy "/>
    <x v="0"/>
    <n v="5.4"/>
  </r>
  <r>
    <s v="Underworld: Awakening "/>
    <x v="0"/>
    <n v="6.4"/>
  </r>
  <r>
    <s v="Rock Of Ages "/>
    <x v="0"/>
    <n v="5.9"/>
  </r>
  <r>
    <s v="Hart'S War "/>
    <x v="0"/>
    <n v="6.3"/>
  </r>
  <r>
    <s v="Killer Elite "/>
    <x v="0"/>
    <n v="6.5"/>
  </r>
  <r>
    <s v="Rollerball "/>
    <x v="0"/>
    <n v="3"/>
  </r>
  <r>
    <s v="Ballistic: Ecks Vs. Sever "/>
    <x v="0"/>
    <n v="3.6"/>
  </r>
  <r>
    <s v="Hard Rain "/>
    <x v="0"/>
    <n v="5.8"/>
  </r>
  <r>
    <s v="Osmosis Jones "/>
    <x v="0"/>
    <n v="6.2"/>
  </r>
  <r>
    <s v="Legends Of Oz: Dorothy'S Return "/>
    <x v="0"/>
    <n v="5.6"/>
  </r>
  <r>
    <s v="Blackhat "/>
    <x v="0"/>
    <n v="5.4"/>
  </r>
  <r>
    <s v="Sky Captain And The World Of Tomorrow "/>
    <x v="0"/>
    <n v="6.1"/>
  </r>
  <r>
    <s v="Basic Instinct 2 "/>
    <x v="0"/>
    <n v="4.2"/>
  </r>
  <r>
    <s v="Escape Plan "/>
    <x v="0"/>
    <n v="6.7"/>
  </r>
  <r>
    <s v="The Legend Of Hercules "/>
    <x v="0"/>
    <n v="4.2"/>
  </r>
  <r>
    <s v="The Sum Of All Fears "/>
    <x v="0"/>
    <n v="6.4"/>
  </r>
  <r>
    <s v="The Twilight Saga: Eclipse "/>
    <x v="0"/>
    <n v="4.9000000000000004"/>
  </r>
  <r>
    <s v="The Score "/>
    <x v="0"/>
    <n v="6.8"/>
  </r>
  <r>
    <s v="Despicable Me "/>
    <x v="0"/>
    <n v="7.7"/>
  </r>
  <r>
    <s v="Money Train "/>
    <x v="0"/>
    <n v="5.6"/>
  </r>
  <r>
    <s v="Ted 2 "/>
    <x v="0"/>
    <n v="6.4"/>
  </r>
  <r>
    <s v="Agora "/>
    <x v="0"/>
    <n v="7.2"/>
  </r>
  <r>
    <s v="Mystery Men "/>
    <x v="0"/>
    <n v="6"/>
  </r>
  <r>
    <s v="Hall Pass "/>
    <x v="0"/>
    <n v="5.9"/>
  </r>
  <r>
    <s v="The Insider "/>
    <x v="0"/>
    <n v="7.9"/>
  </r>
  <r>
    <s v="Body Of Lies "/>
    <x v="0"/>
    <n v="7.1"/>
  </r>
  <r>
    <s v="Abraham Lincoln: Vampire Hunter "/>
    <x v="0"/>
    <n v="5.9"/>
  </r>
  <r>
    <s v="Entrapment "/>
    <x v="0"/>
    <n v="6.2"/>
  </r>
  <r>
    <s v="The X Files "/>
    <x v="0"/>
    <n v="7"/>
  </r>
  <r>
    <s v="The Last Legion "/>
    <x v="0"/>
    <n v="5.4"/>
  </r>
  <r>
    <s v="Saving Private Ryan "/>
    <x v="0"/>
    <n v="8.6"/>
  </r>
  <r>
    <s v="Need For Speed "/>
    <x v="0"/>
    <n v="6.5"/>
  </r>
  <r>
    <s v="What Women Want "/>
    <x v="0"/>
    <n v="6.4"/>
  </r>
  <r>
    <s v="Ice Age "/>
    <x v="0"/>
    <n v="7.6"/>
  </r>
  <r>
    <s v="Dreamcatcher "/>
    <x v="0"/>
    <n v="5.5"/>
  </r>
  <r>
    <s v="Lincoln "/>
    <x v="0"/>
    <n v="7.4"/>
  </r>
  <r>
    <s v="The Matrix "/>
    <x v="0"/>
    <n v="8.6999999999999993"/>
  </r>
  <r>
    <s v="Apollo 13 "/>
    <x v="0"/>
    <n v="7.6"/>
  </r>
  <r>
    <s v="Total Recall "/>
    <x v="0"/>
    <n v="7.5"/>
  </r>
  <r>
    <s v="The Santa Clause 2 "/>
    <x v="0"/>
    <n v="5.5"/>
  </r>
  <r>
    <s v="Les Misã©Rables "/>
    <x v="0"/>
    <n v="7.6"/>
  </r>
  <r>
    <s v="You'Ve Got Mail "/>
    <x v="0"/>
    <n v="6.5"/>
  </r>
  <r>
    <s v="Step Brothers "/>
    <x v="0"/>
    <n v="6.9"/>
  </r>
  <r>
    <s v="The Mask Of Zorro "/>
    <x v="0"/>
    <n v="6.7"/>
  </r>
  <r>
    <s v="Due Date "/>
    <x v="0"/>
    <n v="6.6"/>
  </r>
  <r>
    <s v="Unbroken "/>
    <x v="0"/>
    <n v="7.2"/>
  </r>
  <r>
    <s v="Space Cowboys "/>
    <x v="0"/>
    <n v="6.4"/>
  </r>
  <r>
    <s v="Cliffhanger "/>
    <x v="0"/>
    <n v="6.4"/>
  </r>
  <r>
    <s v="Broken Arrow "/>
    <x v="0"/>
    <n v="6"/>
  </r>
  <r>
    <s v="The Kid "/>
    <x v="0"/>
    <n v="6.1"/>
  </r>
  <r>
    <s v="World Trade Center "/>
    <x v="0"/>
    <n v="6"/>
  </r>
  <r>
    <s v="Mona Lisa Smile "/>
    <x v="0"/>
    <n v="6.4"/>
  </r>
  <r>
    <s v="The Dictator "/>
    <x v="0"/>
    <n v="6.4"/>
  </r>
  <r>
    <s v="Eyes Wide Shut "/>
    <x v="0"/>
    <n v="7.3"/>
  </r>
  <r>
    <s v="Annie "/>
    <x v="0"/>
    <n v="5.2"/>
  </r>
  <r>
    <s v="Focus "/>
    <x v="0"/>
    <n v="6.6"/>
  </r>
  <r>
    <s v="This Means War "/>
    <x v="0"/>
    <n v="6.3"/>
  </r>
  <r>
    <s v="Blade: Trinity "/>
    <x v="0"/>
    <n v="5.9"/>
  </r>
  <r>
    <s v="Primary Colors "/>
    <x v="0"/>
    <n v="6.7"/>
  </r>
  <r>
    <s v="Resident Evil: Retribution "/>
    <x v="0"/>
    <n v="5.4"/>
  </r>
  <r>
    <s v="Death Race "/>
    <x v="0"/>
    <n v="6.4"/>
  </r>
  <r>
    <s v="The Long Kiss Goodnight "/>
    <x v="0"/>
    <n v="6.7"/>
  </r>
  <r>
    <s v="Proof Of Life "/>
    <x v="0"/>
    <n v="6.2"/>
  </r>
  <r>
    <s v="Zathura: A Space Adventure "/>
    <x v="0"/>
    <n v="6.1"/>
  </r>
  <r>
    <s v="Fight Club "/>
    <x v="0"/>
    <n v="8.8000000000000007"/>
  </r>
  <r>
    <s v="We Are Marshall "/>
    <x v="0"/>
    <n v="7.1"/>
  </r>
  <r>
    <s v="Hudson Hawk "/>
    <x v="0"/>
    <n v="5.7"/>
  </r>
  <r>
    <s v="Lucky Numbers "/>
    <x v="0"/>
    <n v="5"/>
  </r>
  <r>
    <s v="I, Frankenstein "/>
    <x v="0"/>
    <n v="5.0999999999999996"/>
  </r>
  <r>
    <s v="Oliver Twist "/>
    <x v="0"/>
    <n v="6.9"/>
  </r>
  <r>
    <s v="Elektra "/>
    <x v="0"/>
    <n v="4.8"/>
  </r>
  <r>
    <s v="Sin City: A Dame To Kill For "/>
    <x v="0"/>
    <n v="6.5"/>
  </r>
  <r>
    <s v="Random Hearts "/>
    <x v="0"/>
    <n v="5.0999999999999996"/>
  </r>
  <r>
    <s v="Everest "/>
    <x v="0"/>
    <n v="7.1"/>
  </r>
  <r>
    <s v="Perfume: The Story Of A Murderer "/>
    <x v="0"/>
    <n v="7.5"/>
  </r>
  <r>
    <s v="Austin Powers In Goldmember "/>
    <x v="0"/>
    <n v="6.2"/>
  </r>
  <r>
    <s v="Astro Boy "/>
    <x v="0"/>
    <n v="6.3"/>
  </r>
  <r>
    <s v="Jurassic Park "/>
    <x v="0"/>
    <n v="8.1"/>
  </r>
  <r>
    <s v="Wyatt Earp "/>
    <x v="0"/>
    <n v="6.6"/>
  </r>
  <r>
    <s v="Clear And Present Danger "/>
    <x v="0"/>
    <n v="6.9"/>
  </r>
  <r>
    <s v="Dragon Blade "/>
    <x v="1"/>
    <n v="6.1"/>
  </r>
  <r>
    <s v="Littleman "/>
    <x v="0"/>
    <n v="4.3"/>
  </r>
  <r>
    <s v="U-571 "/>
    <x v="0"/>
    <n v="6.6"/>
  </r>
  <r>
    <s v="The American President "/>
    <x v="0"/>
    <n v="6.8"/>
  </r>
  <r>
    <s v="The Love Guru "/>
    <x v="0"/>
    <n v="3.8"/>
  </r>
  <r>
    <s v="3000 Miles To Graceland "/>
    <x v="0"/>
    <n v="5.9"/>
  </r>
  <r>
    <s v="The Hateful Eight "/>
    <x v="0"/>
    <n v="7.9"/>
  </r>
  <r>
    <s v="Blades Of Glory "/>
    <x v="0"/>
    <n v="6.3"/>
  </r>
  <r>
    <s v="Hop "/>
    <x v="0"/>
    <n v="5.5"/>
  </r>
  <r>
    <s v="300 "/>
    <x v="0"/>
    <n v="7.7"/>
  </r>
  <r>
    <s v="Meet The Fockers "/>
    <x v="0"/>
    <n v="6.3"/>
  </r>
  <r>
    <s v="Marley &amp; Me "/>
    <x v="0"/>
    <n v="7.1"/>
  </r>
  <r>
    <s v="The Green Mile "/>
    <x v="0"/>
    <n v="8.5"/>
  </r>
  <r>
    <s v="Chicken Little "/>
    <x v="0"/>
    <n v="5.8"/>
  </r>
  <r>
    <s v="Gone Girl "/>
    <x v="0"/>
    <n v="8.1"/>
  </r>
  <r>
    <s v="The Bourne Identity "/>
    <x v="0"/>
    <n v="7.9"/>
  </r>
  <r>
    <s v="Goldeneye "/>
    <x v="0"/>
    <n v="7.2"/>
  </r>
  <r>
    <s v="The General'S Daughter "/>
    <x v="0"/>
    <n v="6.3"/>
  </r>
  <r>
    <s v="The Truman Show "/>
    <x v="0"/>
    <n v="8.1"/>
  </r>
  <r>
    <s v="The Prince Of Egypt "/>
    <x v="0"/>
    <n v="7"/>
  </r>
  <r>
    <s v="Daddy Day Care "/>
    <x v="0"/>
    <n v="5.5"/>
  </r>
  <r>
    <s v="2 Guns "/>
    <x v="0"/>
    <n v="6.7"/>
  </r>
  <r>
    <s v="Cats &amp; Dogs "/>
    <x v="0"/>
    <n v="5.2"/>
  </r>
  <r>
    <s v="The Italian Job "/>
    <x v="0"/>
    <n v="7"/>
  </r>
  <r>
    <s v="Two Weeks Notice "/>
    <x v="0"/>
    <n v="6.1"/>
  </r>
  <r>
    <s v="Antz "/>
    <x v="0"/>
    <n v="6.6"/>
  </r>
  <r>
    <s v="Couples Retreat "/>
    <x v="0"/>
    <n v="5.5"/>
  </r>
  <r>
    <s v="Days Of Thunder "/>
    <x v="0"/>
    <n v="5.9"/>
  </r>
  <r>
    <s v="Cheaper By The Dozen 2 "/>
    <x v="0"/>
    <n v="5.4"/>
  </r>
  <r>
    <s v="The Scorch Trials "/>
    <x v="0"/>
    <n v="6.4"/>
  </r>
  <r>
    <s v="Eat Pray Love "/>
    <x v="0"/>
    <n v="5.7"/>
  </r>
  <r>
    <s v="The Family Man "/>
    <x v="0"/>
    <n v="6.7"/>
  </r>
  <r>
    <s v="Red "/>
    <x v="0"/>
    <n v="7.1"/>
  </r>
  <r>
    <s v="Any Given Sunday "/>
    <x v="0"/>
    <n v="6.8"/>
  </r>
  <r>
    <s v="The Horse Whisperer "/>
    <x v="0"/>
    <n v="6.5"/>
  </r>
  <r>
    <s v="Collateral "/>
    <x v="0"/>
    <n v="7.6"/>
  </r>
  <r>
    <s v="The Scorpion King "/>
    <x v="0"/>
    <n v="5.5"/>
  </r>
  <r>
    <s v="Ladder 49 "/>
    <x v="0"/>
    <n v="6.5"/>
  </r>
  <r>
    <s v="Jack Reacher "/>
    <x v="0"/>
    <n v="7"/>
  </r>
  <r>
    <s v="Deep Blue Sea "/>
    <x v="0"/>
    <n v="5.8"/>
  </r>
  <r>
    <s v="This Is It "/>
    <x v="0"/>
    <n v="7.3"/>
  </r>
  <r>
    <s v="Contagion "/>
    <x v="0"/>
    <n v="6.6"/>
  </r>
  <r>
    <s v="Kangaroo Jack "/>
    <x v="0"/>
    <n v="4.4000000000000004"/>
  </r>
  <r>
    <s v="Coraline "/>
    <x v="0"/>
    <n v="7.7"/>
  </r>
  <r>
    <s v="The Happening "/>
    <x v="0"/>
    <n v="5"/>
  </r>
  <r>
    <s v="Man On Fire "/>
    <x v="0"/>
    <n v="7.7"/>
  </r>
  <r>
    <s v="The Shaggy Dog "/>
    <x v="0"/>
    <n v="4.4000000000000004"/>
  </r>
  <r>
    <s v="Starsky &amp; Hutch "/>
    <x v="0"/>
    <n v="6.1"/>
  </r>
  <r>
    <s v="Jingle All The Way "/>
    <x v="0"/>
    <n v="5.4"/>
  </r>
  <r>
    <s v="Hellboy "/>
    <x v="0"/>
    <n v="6.8"/>
  </r>
  <r>
    <s v="A Civil Action "/>
    <x v="0"/>
    <n v="6.5"/>
  </r>
  <r>
    <s v="Paranorman "/>
    <x v="0"/>
    <n v="7"/>
  </r>
  <r>
    <s v="The Jackal "/>
    <x v="0"/>
    <n v="6.3"/>
  </r>
  <r>
    <s v="Paycheck "/>
    <x v="0"/>
    <n v="6.3"/>
  </r>
  <r>
    <s v="Up Close &amp; Personal "/>
    <x v="0"/>
    <n v="6.1"/>
  </r>
  <r>
    <s v="The Tale Of Despereaux "/>
    <x v="0"/>
    <n v="6.1"/>
  </r>
  <r>
    <s v="The Tuxedo "/>
    <x v="0"/>
    <n v="5.3"/>
  </r>
  <r>
    <s v="Under Siege 2: Dark Territory "/>
    <x v="0"/>
    <n v="5.4"/>
  </r>
  <r>
    <s v="Jack Ryan: Shadow Recruit "/>
    <x v="0"/>
    <n v="6.2"/>
  </r>
  <r>
    <s v="Joy "/>
    <x v="0"/>
    <n v="6.6"/>
  </r>
  <r>
    <s v="London Has Fallen "/>
    <x v="0"/>
    <n v="5.9"/>
  </r>
  <r>
    <s v="Alien: Resurrection "/>
    <x v="0"/>
    <n v="6.3"/>
  </r>
  <r>
    <s v="Shooter "/>
    <x v="0"/>
    <n v="7.2"/>
  </r>
  <r>
    <s v="The Boxtrolls "/>
    <x v="0"/>
    <n v="6.8"/>
  </r>
  <r>
    <s v="Practical Magic "/>
    <x v="0"/>
    <n v="6.1"/>
  </r>
  <r>
    <s v="The Lego Movie "/>
    <x v="0"/>
    <n v="7.8"/>
  </r>
  <r>
    <s v="Miss Congeniality 2: Armed And Fabulous "/>
    <x v="0"/>
    <n v="5"/>
  </r>
  <r>
    <s v="Reign Of Fire "/>
    <x v="0"/>
    <n v="6.2"/>
  </r>
  <r>
    <s v="Gangster Squad "/>
    <x v="0"/>
    <n v="6.7"/>
  </r>
  <r>
    <s v="Year One "/>
    <x v="0"/>
    <n v="4.9000000000000004"/>
  </r>
  <r>
    <s v="Invictus "/>
    <x v="0"/>
    <n v="7.4"/>
  </r>
  <r>
    <s v="Duplicity "/>
    <x v="0"/>
    <n v="6.2"/>
  </r>
  <r>
    <s v="My Favorite Martian "/>
    <x v="0"/>
    <n v="4.9000000000000004"/>
  </r>
  <r>
    <s v="The Sentinel "/>
    <x v="0"/>
    <n v="6.1"/>
  </r>
  <r>
    <s v="Planet 51 "/>
    <x v="0"/>
    <n v="6.1"/>
  </r>
  <r>
    <s v="Star Trek: Nemesis "/>
    <x v="0"/>
    <n v="6.4"/>
  </r>
  <r>
    <s v="Intolerable Cruelty "/>
    <x v="0"/>
    <n v="6.3"/>
  </r>
  <r>
    <s v="Edge Of Darkness "/>
    <x v="0"/>
    <n v="6.6"/>
  </r>
  <r>
    <s v="The Relic "/>
    <x v="0"/>
    <n v="5.7"/>
  </r>
  <r>
    <s v="Analyze That "/>
    <x v="0"/>
    <n v="5.9"/>
  </r>
  <r>
    <s v="Righteous Kill "/>
    <x v="0"/>
    <n v="6"/>
  </r>
  <r>
    <s v="Mercury Rising "/>
    <x v="0"/>
    <n v="6.1"/>
  </r>
  <r>
    <s v="The Soloist "/>
    <x v="0"/>
    <n v="6.7"/>
  </r>
  <r>
    <s v="The Legend Of Bagger Vance "/>
    <x v="0"/>
    <n v="6.7"/>
  </r>
  <r>
    <s v="Almost Famous "/>
    <x v="0"/>
    <n v="7.9"/>
  </r>
  <r>
    <s v="Xxx: State Of The Union "/>
    <x v="0"/>
    <n v="4.3"/>
  </r>
  <r>
    <s v="Priest "/>
    <x v="0"/>
    <n v="5.7"/>
  </r>
  <r>
    <s v="Sinbad: Legend Of The Seven Seas "/>
    <x v="0"/>
    <n v="6.7"/>
  </r>
  <r>
    <s v="Event Horizon "/>
    <x v="0"/>
    <n v="6.7"/>
  </r>
  <r>
    <s v="The Avengers "/>
    <x v="0"/>
    <n v="8.1"/>
  </r>
  <r>
    <s v="Dragonfly "/>
    <x v="0"/>
    <n v="6.1"/>
  </r>
  <r>
    <s v="The Black Dahlia "/>
    <x v="0"/>
    <n v="5.6"/>
  </r>
  <r>
    <s v="Flyboys "/>
    <x v="0"/>
    <n v="6.6"/>
  </r>
  <r>
    <s v="The Last Castle "/>
    <x v="0"/>
    <n v="6.9"/>
  </r>
  <r>
    <s v="Supernova "/>
    <x v="0"/>
    <n v="4.8"/>
  </r>
  <r>
    <s v="Winter'S Tale "/>
    <x v="0"/>
    <n v="6.2"/>
  </r>
  <r>
    <s v="The Mortal Instruments: City Of Bones "/>
    <x v="0"/>
    <n v="6"/>
  </r>
  <r>
    <s v="Meet Dave "/>
    <x v="0"/>
    <n v="4.9000000000000004"/>
  </r>
  <r>
    <s v="Dark Water "/>
    <x v="0"/>
    <n v="5.6"/>
  </r>
  <r>
    <s v="Edtv "/>
    <x v="0"/>
    <n v="6.1"/>
  </r>
  <r>
    <s v="Inkheart "/>
    <x v="0"/>
    <n v="6.1"/>
  </r>
  <r>
    <s v="The Spirit "/>
    <x v="0"/>
    <n v="4.8"/>
  </r>
  <r>
    <s v="Mortdecai "/>
    <x v="0"/>
    <n v="5.5"/>
  </r>
  <r>
    <s v="In The Name Of The King: A Dungeon Siege Tale "/>
    <x v="0"/>
    <n v="3.8"/>
  </r>
  <r>
    <s v="Beyond Borders "/>
    <x v="0"/>
    <n v="6.5"/>
  </r>
  <r>
    <s v="The Great Raid "/>
    <x v="5"/>
    <n v="6.7"/>
  </r>
  <r>
    <s v="Deadpool "/>
    <x v="0"/>
    <n v="8.1"/>
  </r>
  <r>
    <s v="Holy Man "/>
    <x v="0"/>
    <n v="4.9000000000000004"/>
  </r>
  <r>
    <s v="American Sniper "/>
    <x v="0"/>
    <n v="7.3"/>
  </r>
  <r>
    <s v="Goosebumps "/>
    <x v="0"/>
    <n v="6.4"/>
  </r>
  <r>
    <s v="Just Like Heaven "/>
    <x v="0"/>
    <n v="6.7"/>
  </r>
  <r>
    <s v="The Flintstones In Viva Rock Vegas "/>
    <x v="0"/>
    <n v="3.6"/>
  </r>
  <r>
    <s v="Rambo Iii "/>
    <x v="0"/>
    <n v="5.7"/>
  </r>
  <r>
    <s v="Leatherheads "/>
    <x v="0"/>
    <n v="6"/>
  </r>
  <r>
    <s v="Did You Hear About The Morgans? "/>
    <x v="0"/>
    <n v="4.7"/>
  </r>
  <r>
    <s v="The Internship "/>
    <x v="0"/>
    <n v="6.3"/>
  </r>
  <r>
    <s v="Resident Evil: Afterlife "/>
    <x v="0"/>
    <n v="5.9"/>
  </r>
  <r>
    <s v="Red Tails "/>
    <x v="0"/>
    <n v="5.9"/>
  </r>
  <r>
    <s v="The Devil'S Advocate "/>
    <x v="0"/>
    <n v="7.5"/>
  </r>
  <r>
    <s v="That'S My Boy "/>
    <x v="0"/>
    <n v="5.6"/>
  </r>
  <r>
    <s v="Dragonheart "/>
    <x v="0"/>
    <n v="6.4"/>
  </r>
  <r>
    <s v="After The Sunset "/>
    <x v="0"/>
    <n v="6.3"/>
  </r>
  <r>
    <s v="Ghost Rider: Spirit Of Vengeance "/>
    <x v="0"/>
    <n v="4.3"/>
  </r>
  <r>
    <s v="Captain Corelli'S Mandolin "/>
    <x v="0"/>
    <n v="5.9"/>
  </r>
  <r>
    <s v="The Pacifier "/>
    <x v="0"/>
    <n v="5.5"/>
  </r>
  <r>
    <s v="Walking Tall "/>
    <x v="0"/>
    <n v="6.2"/>
  </r>
  <r>
    <s v="Forrest Gump "/>
    <x v="0"/>
    <n v="8.8000000000000007"/>
  </r>
  <r>
    <s v="Alvin And The Chipmunks "/>
    <x v="0"/>
    <n v="5.2"/>
  </r>
  <r>
    <s v="Meet The Parents "/>
    <x v="0"/>
    <n v="7"/>
  </r>
  <r>
    <s v="Pocahontas "/>
    <x v="0"/>
    <n v="6.6"/>
  </r>
  <r>
    <s v="Superman "/>
    <x v="0"/>
    <n v="7.3"/>
  </r>
  <r>
    <s v="The Nutty Professor "/>
    <x v="0"/>
    <n v="5.6"/>
  </r>
  <r>
    <s v="Hitch "/>
    <x v="0"/>
    <n v="6.6"/>
  </r>
  <r>
    <s v="George Of The Jungle "/>
    <x v="0"/>
    <n v="5.4"/>
  </r>
  <r>
    <s v="American Wedding "/>
    <x v="0"/>
    <n v="6.3"/>
  </r>
  <r>
    <s v="Captain Phillips "/>
    <x v="0"/>
    <n v="7.9"/>
  </r>
  <r>
    <s v="Date Night "/>
    <x v="0"/>
    <n v="6.3"/>
  </r>
  <r>
    <s v="Casper "/>
    <x v="0"/>
    <n v="6"/>
  </r>
  <r>
    <s v="The Equalizer "/>
    <x v="0"/>
    <n v="7.2"/>
  </r>
  <r>
    <s v="Maid In Manhattan "/>
    <x v="0"/>
    <n v="5.0999999999999996"/>
  </r>
  <r>
    <s v="Crimson Tide "/>
    <x v="0"/>
    <n v="7.3"/>
  </r>
  <r>
    <s v="The Pursuit Of Happyness "/>
    <x v="0"/>
    <n v="8"/>
  </r>
  <r>
    <s v="Flightplan "/>
    <x v="0"/>
    <n v="6.2"/>
  </r>
  <r>
    <s v="Disclosure "/>
    <x v="0"/>
    <n v="6"/>
  </r>
  <r>
    <s v="City Of Angels "/>
    <x v="0"/>
    <n v="6.7"/>
  </r>
  <r>
    <s v="Kill Bill: Vol. 1 "/>
    <x v="0"/>
    <n v="8.1"/>
  </r>
  <r>
    <s v="Bowfinger "/>
    <x v="0"/>
    <n v="6.4"/>
  </r>
  <r>
    <s v="Kill Bill: Vol. 2 "/>
    <x v="0"/>
    <n v="8"/>
  </r>
  <r>
    <s v="Tango &amp; Cash "/>
    <x v="0"/>
    <n v="6.3"/>
  </r>
  <r>
    <s v="Death Becomes Her "/>
    <x v="0"/>
    <n v="6.4"/>
  </r>
  <r>
    <s v="Shanghai Noon "/>
    <x v="0"/>
    <n v="6.6"/>
  </r>
  <r>
    <s v="Executive Decision "/>
    <x v="0"/>
    <n v="6.4"/>
  </r>
  <r>
    <s v="Mr. Popper'S Penguins "/>
    <x v="0"/>
    <n v="6"/>
  </r>
  <r>
    <s v="The Forbidden Kingdom "/>
    <x v="0"/>
    <n v="6.6"/>
  </r>
  <r>
    <s v="Free Birds "/>
    <x v="0"/>
    <n v="5.9"/>
  </r>
  <r>
    <s v="Alien 3 "/>
    <x v="0"/>
    <n v="6.4"/>
  </r>
  <r>
    <s v="Evita "/>
    <x v="0"/>
    <n v="6.3"/>
  </r>
  <r>
    <s v="Ronin "/>
    <x v="0"/>
    <n v="7.3"/>
  </r>
  <r>
    <s v="The Ghost And The Darkness "/>
    <x v="0"/>
    <n v="6.8"/>
  </r>
  <r>
    <s v="Paddington "/>
    <x v="0"/>
    <n v="7.2"/>
  </r>
  <r>
    <s v="The Watch "/>
    <x v="0"/>
    <n v="5.7"/>
  </r>
  <r>
    <s v="The Hunted "/>
    <x v="0"/>
    <n v="6"/>
  </r>
  <r>
    <s v="Instinct "/>
    <x v="0"/>
    <n v="6.5"/>
  </r>
  <r>
    <s v="Stuck On You "/>
    <x v="0"/>
    <n v="5.8"/>
  </r>
  <r>
    <s v="Semi-Pro "/>
    <x v="0"/>
    <n v="5.8"/>
  </r>
  <r>
    <s v="The Pirates! Band Of Misfits "/>
    <x v="0"/>
    <n v="6.7"/>
  </r>
  <r>
    <s v="Changeling "/>
    <x v="0"/>
    <n v="7.8"/>
  </r>
  <r>
    <s v="Chain Reaction "/>
    <x v="0"/>
    <n v="5.6"/>
  </r>
  <r>
    <s v="The Fan "/>
    <x v="0"/>
    <n v="5.8"/>
  </r>
  <r>
    <s v="The Phantom Of The Opera "/>
    <x v="0"/>
    <n v="7.4"/>
  </r>
  <r>
    <s v="Elizabeth: The Golden Age "/>
    <x v="0"/>
    <n v="6.9"/>
  </r>
  <r>
    <s v="Ã†On Flux "/>
    <x v="0"/>
    <n v="5.5"/>
  </r>
  <r>
    <s v="Gods And Generals "/>
    <x v="0"/>
    <n v="6.3"/>
  </r>
  <r>
    <s v="Turbulence "/>
    <x v="0"/>
    <n v="4.7"/>
  </r>
  <r>
    <s v="Imagine That "/>
    <x v="0"/>
    <n v="5.6"/>
  </r>
  <r>
    <s v="Muppets Most Wanted "/>
    <x v="0"/>
    <n v="6.4"/>
  </r>
  <r>
    <s v="Thunderbirds "/>
    <x v="0"/>
    <n v="4.2"/>
  </r>
  <r>
    <s v="Burlesque "/>
    <x v="0"/>
    <n v="6.4"/>
  </r>
  <r>
    <s v="A Very Long Engagement "/>
    <x v="4"/>
    <n v="7.7"/>
  </r>
  <r>
    <s v="Blade Ii "/>
    <x v="0"/>
    <n v="6.7"/>
  </r>
  <r>
    <s v="Seven Pounds "/>
    <x v="0"/>
    <n v="7.7"/>
  </r>
  <r>
    <s v="Bullet To The Head "/>
    <x v="0"/>
    <n v="5.7"/>
  </r>
  <r>
    <s v="The Godfather: Part Iii "/>
    <x v="0"/>
    <n v="7.6"/>
  </r>
  <r>
    <s v="Elizabethtown "/>
    <x v="0"/>
    <n v="6.4"/>
  </r>
  <r>
    <s v="You, Me And Dupree "/>
    <x v="0"/>
    <n v="5.6"/>
  </r>
  <r>
    <s v="Superman Ii "/>
    <x v="0"/>
    <n v="6.8"/>
  </r>
  <r>
    <s v="Gigli "/>
    <x v="0"/>
    <n v="2.4"/>
  </r>
  <r>
    <s v="All The King'S Men "/>
    <x v="0"/>
    <n v="6.2"/>
  </r>
  <r>
    <s v="Shaft "/>
    <x v="0"/>
    <n v="5.9"/>
  </r>
  <r>
    <s v="Anastasia "/>
    <x v="0"/>
    <n v="7.1"/>
  </r>
  <r>
    <s v="Moulin Rouge! "/>
    <x v="0"/>
    <n v="7.6"/>
  </r>
  <r>
    <s v="Domestic Disturbance "/>
    <x v="0"/>
    <n v="5.5"/>
  </r>
  <r>
    <s v="Black Mass "/>
    <x v="0"/>
    <n v="7"/>
  </r>
  <r>
    <s v="Flags Of Our Fathers "/>
    <x v="0"/>
    <n v="7.1"/>
  </r>
  <r>
    <s v="Law Abiding Citizen "/>
    <x v="0"/>
    <n v="7.4"/>
  </r>
  <r>
    <s v="Grindhouse "/>
    <x v="0"/>
    <n v="7.6"/>
  </r>
  <r>
    <s v="Beloved "/>
    <x v="0"/>
    <n v="5.9"/>
  </r>
  <r>
    <s v="Lucky You "/>
    <x v="0"/>
    <n v="5.9"/>
  </r>
  <r>
    <s v="Catch Me If You Can "/>
    <x v="0"/>
    <n v="8"/>
  </r>
  <r>
    <s v="Zero Dark Thirty "/>
    <x v="0"/>
    <n v="7.4"/>
  </r>
  <r>
    <s v="The Break-Up "/>
    <x v="0"/>
    <n v="5.8"/>
  </r>
  <r>
    <s v="Mamma Mia! "/>
    <x v="0"/>
    <n v="6.3"/>
  </r>
  <r>
    <s v="Valentine'S Day "/>
    <x v="0"/>
    <n v="5.7"/>
  </r>
  <r>
    <s v="The Dukes Of Hazzard "/>
    <x v="0"/>
    <n v="5.0999999999999996"/>
  </r>
  <r>
    <s v="The Thin Red Line "/>
    <x v="0"/>
    <n v="7.6"/>
  </r>
  <r>
    <s v="The Change-Up "/>
    <x v="0"/>
    <n v="6.4"/>
  </r>
  <r>
    <s v="Man On The Moon "/>
    <x v="0"/>
    <n v="7.4"/>
  </r>
  <r>
    <s v="Casino "/>
    <x v="0"/>
    <n v="8.1999999999999993"/>
  </r>
  <r>
    <s v="From Paris With Love "/>
    <x v="0"/>
    <n v="6.5"/>
  </r>
  <r>
    <s v="Bulletproof Monk "/>
    <x v="0"/>
    <n v="5.5"/>
  </r>
  <r>
    <s v="Me, Myself &amp; Irene "/>
    <x v="0"/>
    <n v="6.5"/>
  </r>
  <r>
    <s v="Barnyard "/>
    <x v="0"/>
    <n v="5.6"/>
  </r>
  <r>
    <s v="The Twilight Saga: New Moon "/>
    <x v="0"/>
    <n v="4.5999999999999996"/>
  </r>
  <r>
    <s v="Shrek "/>
    <x v="0"/>
    <n v="7.9"/>
  </r>
  <r>
    <s v="The Adjustment Bureau "/>
    <x v="0"/>
    <n v="7.1"/>
  </r>
  <r>
    <s v="Robin Hood: Prince Of Thieves "/>
    <x v="0"/>
    <n v="6.9"/>
  </r>
  <r>
    <s v="Jerry Maguire "/>
    <x v="0"/>
    <n v="7.3"/>
  </r>
  <r>
    <s v="Ted "/>
    <x v="0"/>
    <n v="7"/>
  </r>
  <r>
    <s v="As Good As It Gets "/>
    <x v="0"/>
    <n v="7.7"/>
  </r>
  <r>
    <s v="Patch Adams "/>
    <x v="0"/>
    <n v="6.7"/>
  </r>
  <r>
    <s v="Anchorman 2: The Legend Continues "/>
    <x v="0"/>
    <n v="6.3"/>
  </r>
  <r>
    <s v="Mr. Deeds "/>
    <x v="0"/>
    <n v="5.8"/>
  </r>
  <r>
    <s v="Super 8 "/>
    <x v="0"/>
    <n v="7.1"/>
  </r>
  <r>
    <s v="Erin Brockovich "/>
    <x v="0"/>
    <n v="7.3"/>
  </r>
  <r>
    <s v="How To Lose A Guy In 10 Days "/>
    <x v="0"/>
    <n v="6.4"/>
  </r>
  <r>
    <s v="22 Jump Street "/>
    <x v="0"/>
    <n v="7.1"/>
  </r>
  <r>
    <s v="Interview With The Vampire: The Vampire Chronicles "/>
    <x v="0"/>
    <n v="7.6"/>
  </r>
  <r>
    <s v="Yes Man "/>
    <x v="0"/>
    <n v="6.8"/>
  </r>
  <r>
    <s v="Central Intelligence "/>
    <x v="0"/>
    <n v="6.6"/>
  </r>
  <r>
    <s v="Stepmom "/>
    <x v="0"/>
    <n v="6.7"/>
  </r>
  <r>
    <s v="Daddy'S Home "/>
    <x v="0"/>
    <n v="6.1"/>
  </r>
  <r>
    <s v="Into The Woods "/>
    <x v="0"/>
    <n v="6"/>
  </r>
  <r>
    <s v="Inside Man "/>
    <x v="0"/>
    <n v="7.6"/>
  </r>
  <r>
    <s v="Payback "/>
    <x v="0"/>
    <n v="7.1"/>
  </r>
  <r>
    <s v="Congo "/>
    <x v="0"/>
    <n v="5"/>
  </r>
  <r>
    <s v="Knowing "/>
    <x v="0"/>
    <n v="6.2"/>
  </r>
  <r>
    <s v="Failure To Launch "/>
    <x v="0"/>
    <n v="5.6"/>
  </r>
  <r>
    <s v="Crazy, Stupid, Love. "/>
    <x v="0"/>
    <n v="7.4"/>
  </r>
  <r>
    <s v="Garfield "/>
    <x v="0"/>
    <n v="5"/>
  </r>
  <r>
    <s v="Christmas With The Kranks "/>
    <x v="0"/>
    <n v="5.2"/>
  </r>
  <r>
    <s v="Moneyball "/>
    <x v="0"/>
    <n v="7.6"/>
  </r>
  <r>
    <s v="Outbreak "/>
    <x v="0"/>
    <n v="6.6"/>
  </r>
  <r>
    <s v="Non-Stop "/>
    <x v="0"/>
    <n v="7"/>
  </r>
  <r>
    <s v="Race To Witch Mountain "/>
    <x v="0"/>
    <n v="5.7"/>
  </r>
  <r>
    <s v="V For Vendetta "/>
    <x v="0"/>
    <n v="8.1999999999999993"/>
  </r>
  <r>
    <s v="Shanghai Knights "/>
    <x v="0"/>
    <n v="6.2"/>
  </r>
  <r>
    <s v="Curious George "/>
    <x v="0"/>
    <n v="6.6"/>
  </r>
  <r>
    <s v="Herbie Fully Loaded "/>
    <x v="0"/>
    <n v="4.7"/>
  </r>
  <r>
    <s v="Don'T Say A Word "/>
    <x v="0"/>
    <n v="6.3"/>
  </r>
  <r>
    <s v="Hansel &amp; Gretel: Witch Hunters "/>
    <x v="0"/>
    <n v="6.1"/>
  </r>
  <r>
    <s v="Unfaithful "/>
    <x v="0"/>
    <n v="6.7"/>
  </r>
  <r>
    <s v="I Am Number Four "/>
    <x v="0"/>
    <n v="6.1"/>
  </r>
  <r>
    <s v="Syriana "/>
    <x v="0"/>
    <n v="7"/>
  </r>
  <r>
    <s v="13 Hours "/>
    <x v="0"/>
    <n v="7.4"/>
  </r>
  <r>
    <s v="The Book Of Life "/>
    <x v="0"/>
    <n v="7.3"/>
  </r>
  <r>
    <s v="Firewall "/>
    <x v="0"/>
    <n v="5.8"/>
  </r>
  <r>
    <s v="Absolute Power "/>
    <x v="0"/>
    <n v="6.7"/>
  </r>
  <r>
    <s v="G.I. Jane "/>
    <x v="0"/>
    <n v="5.8"/>
  </r>
  <r>
    <s v="The Game "/>
    <x v="0"/>
    <n v="7.8"/>
  </r>
  <r>
    <s v="Silent Hill "/>
    <x v="0"/>
    <n v="6.6"/>
  </r>
  <r>
    <s v="The Replacements "/>
    <x v="0"/>
    <n v="6.5"/>
  </r>
  <r>
    <s v="American Reunion "/>
    <x v="0"/>
    <n v="6.7"/>
  </r>
  <r>
    <s v="The Negotiator "/>
    <x v="0"/>
    <n v="7.3"/>
  </r>
  <r>
    <s v="Into The Storm "/>
    <x v="0"/>
    <n v="5.8"/>
  </r>
  <r>
    <s v="Beverly Hills Cop Iii "/>
    <x v="0"/>
    <n v="5.5"/>
  </r>
  <r>
    <s v="Gremlins 2: The New Batch "/>
    <x v="0"/>
    <n v="6.3"/>
  </r>
  <r>
    <s v="The Judge "/>
    <x v="0"/>
    <n v="7.4"/>
  </r>
  <r>
    <s v="The Peacemaker "/>
    <x v="0"/>
    <n v="5.9"/>
  </r>
  <r>
    <s v="Resident Evil: Apocalypse "/>
    <x v="0"/>
    <n v="6.2"/>
  </r>
  <r>
    <s v="Bridget Jones: The Edge Of Reason "/>
    <x v="0"/>
    <n v="5.9"/>
  </r>
  <r>
    <s v="Out Of Time "/>
    <x v="0"/>
    <n v="6.5"/>
  </r>
  <r>
    <s v="On Deadly Ground "/>
    <x v="0"/>
    <n v="4.4000000000000004"/>
  </r>
  <r>
    <s v="The Adventures Of Sharkboy And Lavagirl 3-D "/>
    <x v="0"/>
    <n v="3.5"/>
  </r>
  <r>
    <s v="The Beach "/>
    <x v="0"/>
    <n v="6.6"/>
  </r>
  <r>
    <s v="Raising Helen "/>
    <x v="0"/>
    <n v="6"/>
  </r>
  <r>
    <s v="Ninja Assassin "/>
    <x v="0"/>
    <n v="6.4"/>
  </r>
  <r>
    <s v="For Love Of The Game "/>
    <x v="0"/>
    <n v="6.5"/>
  </r>
  <r>
    <s v="Striptease "/>
    <x v="0"/>
    <n v="4.3"/>
  </r>
  <r>
    <s v="Marmaduke "/>
    <x v="0"/>
    <n v="4.2"/>
  </r>
  <r>
    <s v="Hereafter "/>
    <x v="0"/>
    <n v="6.5"/>
  </r>
  <r>
    <s v="Murder By Numbers "/>
    <x v="0"/>
    <n v="6.1"/>
  </r>
  <r>
    <s v="Assassins "/>
    <x v="0"/>
    <n v="6.3"/>
  </r>
  <r>
    <s v="Hannibal Rising "/>
    <x v="0"/>
    <n v="6.2"/>
  </r>
  <r>
    <s v="The Story Of Us "/>
    <x v="0"/>
    <n v="5.9"/>
  </r>
  <r>
    <s v="The Host "/>
    <x v="0"/>
    <n v="5.9"/>
  </r>
  <r>
    <s v="Basic "/>
    <x v="0"/>
    <n v="6.5"/>
  </r>
  <r>
    <s v="Blood Work "/>
    <x v="0"/>
    <n v="6.4"/>
  </r>
  <r>
    <s v="The International "/>
    <x v="0"/>
    <n v="6.5"/>
  </r>
  <r>
    <s v="Escape From L.A. "/>
    <x v="0"/>
    <n v="5.7"/>
  </r>
  <r>
    <s v="The Iron Giant "/>
    <x v="0"/>
    <n v="8"/>
  </r>
  <r>
    <s v="The Life Aquatic With Steve Zissou "/>
    <x v="0"/>
    <n v="7.3"/>
  </r>
  <r>
    <s v="Free State Of Jones "/>
    <x v="0"/>
    <n v="6.7"/>
  </r>
  <r>
    <s v="The Life Of David Gale "/>
    <x v="0"/>
    <n v="7.5"/>
  </r>
  <r>
    <s v="Man Of The House "/>
    <x v="0"/>
    <n v="5.4"/>
  </r>
  <r>
    <s v="Run All Night "/>
    <x v="0"/>
    <n v="6.6"/>
  </r>
  <r>
    <s v="Eastern Promises "/>
    <x v="0"/>
    <n v="7.7"/>
  </r>
  <r>
    <s v="Into The Blue "/>
    <x v="0"/>
    <n v="5.8"/>
  </r>
  <r>
    <s v="The Messenger: The Story Of Joan Of Arc "/>
    <x v="0"/>
    <n v="6.4"/>
  </r>
  <r>
    <s v="Your Highness "/>
    <x v="0"/>
    <n v="5.6"/>
  </r>
  <r>
    <s v="Dream House "/>
    <x v="0"/>
    <n v="6"/>
  </r>
  <r>
    <s v="Mad City "/>
    <x v="0"/>
    <n v="6.2"/>
  </r>
  <r>
    <s v="Baby'S Day Out "/>
    <x v="0"/>
    <n v="5.9"/>
  </r>
  <r>
    <s v="The Scarlet Letter "/>
    <x v="0"/>
    <n v="5.0999999999999996"/>
  </r>
  <r>
    <s v="Fair Game "/>
    <x v="0"/>
    <n v="6.8"/>
  </r>
  <r>
    <s v="Domino "/>
    <x v="0"/>
    <n v="6"/>
  </r>
  <r>
    <s v="Jade "/>
    <x v="0"/>
    <n v="5.0999999999999996"/>
  </r>
  <r>
    <s v="Gamer "/>
    <x v="0"/>
    <n v="5.8"/>
  </r>
  <r>
    <s v="Beautiful Creatures "/>
    <x v="0"/>
    <n v="6.2"/>
  </r>
  <r>
    <s v="Death To Smoochy "/>
    <x v="0"/>
    <n v="6.4"/>
  </r>
  <r>
    <s v="Zoolander 2 "/>
    <x v="0"/>
    <n v="4.8"/>
  </r>
  <r>
    <s v="The Big Bounce "/>
    <x v="0"/>
    <n v="4.9000000000000004"/>
  </r>
  <r>
    <s v="What Planet Are You From? "/>
    <x v="0"/>
    <n v="5.6"/>
  </r>
  <r>
    <s v="Drive Angry "/>
    <x v="0"/>
    <n v="5.5"/>
  </r>
  <r>
    <s v="Street Fighter: The Legend Of Chun-Li "/>
    <x v="0"/>
    <n v="3.7"/>
  </r>
  <r>
    <s v="The One "/>
    <x v="0"/>
    <n v="5.9"/>
  </r>
  <r>
    <s v="The Adventures Of Ford Fairlane "/>
    <x v="0"/>
    <n v="6.3"/>
  </r>
  <r>
    <s v="Traffic "/>
    <x v="0"/>
    <n v="7.6"/>
  </r>
  <r>
    <s v="Indiana Jones And The Last Crusade "/>
    <x v="0"/>
    <n v="8.3000000000000007"/>
  </r>
  <r>
    <s v="Chappie "/>
    <x v="0"/>
    <n v="6.9"/>
  </r>
  <r>
    <s v="The Bone Collector "/>
    <x v="0"/>
    <n v="6.7"/>
  </r>
  <r>
    <s v="Panic Room "/>
    <x v="0"/>
    <n v="6.8"/>
  </r>
  <r>
    <s v="Three Kings "/>
    <x v="0"/>
    <n v="7.1"/>
  </r>
  <r>
    <s v="Child 44 "/>
    <x v="0"/>
    <n v="6.4"/>
  </r>
  <r>
    <s v="Rat Race "/>
    <x v="0"/>
    <n v="6.4"/>
  </r>
  <r>
    <s v="K-Pax "/>
    <x v="0"/>
    <n v="7.4"/>
  </r>
  <r>
    <s v="Kate &amp; Leopold "/>
    <x v="0"/>
    <n v="6.4"/>
  </r>
  <r>
    <s v="Bedazzled "/>
    <x v="0"/>
    <n v="6"/>
  </r>
  <r>
    <s v="The Cotton Club "/>
    <x v="0"/>
    <n v="6.5"/>
  </r>
  <r>
    <s v="3:10 To Yuma "/>
    <x v="0"/>
    <n v="7.8"/>
  </r>
  <r>
    <s v="Taken 3 "/>
    <x v="0"/>
    <n v="6"/>
  </r>
  <r>
    <s v="Out Of Sight "/>
    <x v="0"/>
    <n v="7"/>
  </r>
  <r>
    <s v="The Cable Guy "/>
    <x v="0"/>
    <n v="6"/>
  </r>
  <r>
    <s v="Dick Tracy "/>
    <x v="0"/>
    <n v="6.1"/>
  </r>
  <r>
    <s v="The Thomas Crown Affair "/>
    <x v="0"/>
    <n v="6.8"/>
  </r>
  <r>
    <s v="Riding In Cars With Boys "/>
    <x v="0"/>
    <n v="6.4"/>
  </r>
  <r>
    <s v="Happily N'Ever After "/>
    <x v="0"/>
    <n v="4.5"/>
  </r>
  <r>
    <s v="Mary Reilly "/>
    <x v="0"/>
    <n v="5.8"/>
  </r>
  <r>
    <s v="My Best Friend'S Wedding "/>
    <x v="0"/>
    <n v="6.3"/>
  </r>
  <r>
    <s v="America'S Sweethearts "/>
    <x v="0"/>
    <n v="5.7"/>
  </r>
  <r>
    <s v="Insomnia "/>
    <x v="0"/>
    <n v="7.2"/>
  </r>
  <r>
    <s v="Star Trek: First Contact "/>
    <x v="0"/>
    <n v="7.6"/>
  </r>
  <r>
    <s v="Jonah Hex "/>
    <x v="0"/>
    <n v="4.7"/>
  </r>
  <r>
    <s v="Courage Under Fire "/>
    <x v="0"/>
    <n v="6.6"/>
  </r>
  <r>
    <s v="Liar Liar "/>
    <x v="0"/>
    <n v="6.8"/>
  </r>
  <r>
    <s v="The Infiltrator "/>
    <x v="0"/>
    <n v="7.3"/>
  </r>
  <r>
    <s v="The Flintstones "/>
    <x v="0"/>
    <n v="4.8"/>
  </r>
  <r>
    <s v="Taken 2 "/>
    <x v="0"/>
    <n v="6.3"/>
  </r>
  <r>
    <s v="Scary Movie 3 "/>
    <x v="0"/>
    <n v="5.5"/>
  </r>
  <r>
    <s v="Miss Congeniality "/>
    <x v="0"/>
    <n v="6.2"/>
  </r>
  <r>
    <s v="Journey To The Center Of The Earth "/>
    <x v="0"/>
    <n v="5.8"/>
  </r>
  <r>
    <s v="The Princess Diaries 2: Royal Engagement "/>
    <x v="0"/>
    <n v="5.7"/>
  </r>
  <r>
    <s v="The Pelican Brief "/>
    <x v="0"/>
    <n v="6.5"/>
  </r>
  <r>
    <s v="The Client "/>
    <x v="0"/>
    <n v="6.7"/>
  </r>
  <r>
    <s v="The Bucket List "/>
    <x v="0"/>
    <n v="7.4"/>
  </r>
  <r>
    <s v="Patriot Games "/>
    <x v="0"/>
    <n v="6.9"/>
  </r>
  <r>
    <s v="Monster-In-Law "/>
    <x v="0"/>
    <n v="5.5"/>
  </r>
  <r>
    <s v="Prisoners "/>
    <x v="0"/>
    <n v="8.1"/>
  </r>
  <r>
    <s v="Training Day "/>
    <x v="0"/>
    <n v="7.7"/>
  </r>
  <r>
    <s v="Galaxy Quest "/>
    <x v="0"/>
    <n v="7.3"/>
  </r>
  <r>
    <s v="Scary Movie 2 "/>
    <x v="0"/>
    <n v="5.2"/>
  </r>
  <r>
    <s v="The Muppets "/>
    <x v="0"/>
    <n v="7.1"/>
  </r>
  <r>
    <s v="Blade "/>
    <x v="0"/>
    <n v="7.1"/>
  </r>
  <r>
    <s v="Coach Carter "/>
    <x v="0"/>
    <n v="7.2"/>
  </r>
  <r>
    <s v="Changing Lanes "/>
    <x v="0"/>
    <n v="6.5"/>
  </r>
  <r>
    <s v="Anaconda "/>
    <x v="0"/>
    <n v="4.5999999999999996"/>
  </r>
  <r>
    <s v="Coyote Ugly "/>
    <x v="0"/>
    <n v="5.6"/>
  </r>
  <r>
    <s v="Love Actually "/>
    <x v="0"/>
    <n v="7.7"/>
  </r>
  <r>
    <s v="A Bug'S Life "/>
    <x v="0"/>
    <n v="7.2"/>
  </r>
  <r>
    <s v="From Hell "/>
    <x v="0"/>
    <n v="6.8"/>
  </r>
  <r>
    <s v="The Specialist "/>
    <x v="0"/>
    <n v="5.4"/>
  </r>
  <r>
    <s v="Tin Cup "/>
    <x v="0"/>
    <n v="6.3"/>
  </r>
  <r>
    <s v="Kicking &amp; Screaming "/>
    <x v="0"/>
    <n v="5.6"/>
  </r>
  <r>
    <s v="The Hitchhiker'S Guide To The Galaxy "/>
    <x v="0"/>
    <n v="6.8"/>
  </r>
  <r>
    <s v="Fat Albert "/>
    <x v="0"/>
    <n v="4.3"/>
  </r>
  <r>
    <s v="Resident Evil: Extinction "/>
    <x v="0"/>
    <n v="6.3"/>
  </r>
  <r>
    <s v="Blended "/>
    <x v="0"/>
    <n v="6.5"/>
  </r>
  <r>
    <s v="Last Holiday "/>
    <x v="0"/>
    <n v="6.4"/>
  </r>
  <r>
    <s v="The River Wild "/>
    <x v="0"/>
    <n v="6.3"/>
  </r>
  <r>
    <s v="The Indian In The Cupboard "/>
    <x v="0"/>
    <n v="5.9"/>
  </r>
  <r>
    <s v="Savages "/>
    <x v="0"/>
    <n v="6.5"/>
  </r>
  <r>
    <s v="Cellular "/>
    <x v="0"/>
    <n v="6.5"/>
  </r>
  <r>
    <s v="Johnny English "/>
    <x v="0"/>
    <n v="6.1"/>
  </r>
  <r>
    <s v="The Ant Bully "/>
    <x v="0"/>
    <n v="5.9"/>
  </r>
  <r>
    <s v="Dune "/>
    <x v="0"/>
    <n v="6.6"/>
  </r>
  <r>
    <s v="Across The Universe "/>
    <x v="0"/>
    <n v="7.4"/>
  </r>
  <r>
    <s v="Revolutionary Road "/>
    <x v="0"/>
    <n v="7.3"/>
  </r>
  <r>
    <s v="16 Blocks "/>
    <x v="0"/>
    <n v="6.6"/>
  </r>
  <r>
    <s v="Babylon A.D. "/>
    <x v="0"/>
    <n v="5.6"/>
  </r>
  <r>
    <s v="The Glimmer Man "/>
    <x v="0"/>
    <n v="5.3"/>
  </r>
  <r>
    <s v="Multiplicity "/>
    <x v="0"/>
    <n v="6"/>
  </r>
  <r>
    <s v="Aliens In The Attic "/>
    <x v="0"/>
    <n v="5.4"/>
  </r>
  <r>
    <s v="The Pledge "/>
    <x v="0"/>
    <n v="6.8"/>
  </r>
  <r>
    <s v="The Producers "/>
    <x v="0"/>
    <n v="6.4"/>
  </r>
  <r>
    <s v="Dredd "/>
    <x v="0"/>
    <n v="7.1"/>
  </r>
  <r>
    <s v="The Phantom "/>
    <x v="0"/>
    <n v="4.9000000000000004"/>
  </r>
  <r>
    <s v="All The Pretty Horses "/>
    <x v="0"/>
    <n v="5.8"/>
  </r>
  <r>
    <s v="Nixon "/>
    <x v="0"/>
    <n v="7.1"/>
  </r>
  <r>
    <s v="The Ghost Writer "/>
    <x v="0"/>
    <n v="7.2"/>
  </r>
  <r>
    <s v="Deep Rising "/>
    <x v="0"/>
    <n v="6"/>
  </r>
  <r>
    <s v="Miracle At St. Anna "/>
    <x v="0"/>
    <n v="6"/>
  </r>
  <r>
    <s v="Curse Of The Golden Flower "/>
    <x v="1"/>
    <n v="7"/>
  </r>
  <r>
    <s v="Bangkok Dangerous "/>
    <x v="0"/>
    <n v="5.4"/>
  </r>
  <r>
    <s v="Big Trouble "/>
    <x v="0"/>
    <n v="6.5"/>
  </r>
  <r>
    <s v="Love In The Time Of Cholera "/>
    <x v="0"/>
    <n v="6.4"/>
  </r>
  <r>
    <s v="Shadow Conspiracy "/>
    <x v="0"/>
    <n v="4.9000000000000004"/>
  </r>
  <r>
    <s v="Johnny English Reborn "/>
    <x v="0"/>
    <n v="6.3"/>
  </r>
  <r>
    <s v="Argo "/>
    <x v="0"/>
    <n v="7.7"/>
  </r>
  <r>
    <s v="The Fugitive "/>
    <x v="0"/>
    <n v="7.8"/>
  </r>
  <r>
    <s v="The Bounty Hunter "/>
    <x v="0"/>
    <n v="5.5"/>
  </r>
  <r>
    <s v="Sleepers "/>
    <x v="0"/>
    <n v="7.5"/>
  </r>
  <r>
    <s v="Rambo: First Blood Part Ii "/>
    <x v="0"/>
    <n v="6.4"/>
  </r>
  <r>
    <s v="The Juror "/>
    <x v="0"/>
    <n v="5.6"/>
  </r>
  <r>
    <s v="Pinocchio "/>
    <x v="0"/>
    <n v="7.5"/>
  </r>
  <r>
    <s v="Heaven'S Gate "/>
    <x v="0"/>
    <n v="6.8"/>
  </r>
  <r>
    <s v="Underworld: Evolution "/>
    <x v="0"/>
    <n v="6.8"/>
  </r>
  <r>
    <s v="Victor Frankenstein "/>
    <x v="0"/>
    <n v="6"/>
  </r>
  <r>
    <s v="Finding Forrester "/>
    <x v="0"/>
    <n v="7.3"/>
  </r>
  <r>
    <s v="28 Days "/>
    <x v="0"/>
    <n v="6"/>
  </r>
  <r>
    <s v="Unleashed "/>
    <x v="0"/>
    <n v="7"/>
  </r>
  <r>
    <s v="The Sweetest Thing "/>
    <x v="0"/>
    <n v="5.0999999999999996"/>
  </r>
  <r>
    <s v="The Firm "/>
    <x v="0"/>
    <n v="6.8"/>
  </r>
  <r>
    <s v="Charlie St. Cloud "/>
    <x v="0"/>
    <n v="6.5"/>
  </r>
  <r>
    <s v="The Mechanic "/>
    <x v="0"/>
    <n v="6.6"/>
  </r>
  <r>
    <s v="21 Jump Street "/>
    <x v="0"/>
    <n v="7.2"/>
  </r>
  <r>
    <s v="Notting Hill "/>
    <x v="0"/>
    <n v="7"/>
  </r>
  <r>
    <s v="Chicken Run "/>
    <x v="0"/>
    <n v="7"/>
  </r>
  <r>
    <s v="Along Came Polly "/>
    <x v="0"/>
    <n v="5.9"/>
  </r>
  <r>
    <s v="Boomerang "/>
    <x v="0"/>
    <n v="5.4"/>
  </r>
  <r>
    <s v="The Heat "/>
    <x v="0"/>
    <n v="6.6"/>
  </r>
  <r>
    <s v="Cleopatra "/>
    <x v="0"/>
    <n v="7"/>
  </r>
  <r>
    <s v="Here Comes The Boom "/>
    <x v="0"/>
    <n v="6.5"/>
  </r>
  <r>
    <s v="High Crimes "/>
    <x v="0"/>
    <n v="6.3"/>
  </r>
  <r>
    <s v="The Mirror Has Two Faces "/>
    <x v="0"/>
    <n v="6.5"/>
  </r>
  <r>
    <s v="The Mothman Prophecies "/>
    <x v="0"/>
    <n v="6.5"/>
  </r>
  <r>
    <s v="Brã¼No "/>
    <x v="0"/>
    <n v="5.8"/>
  </r>
  <r>
    <s v="Licence To Kill "/>
    <x v="0"/>
    <n v="6.6"/>
  </r>
  <r>
    <s v="Red Riding Hood "/>
    <x v="0"/>
    <n v="5.4"/>
  </r>
  <r>
    <s v="15 Minutes "/>
    <x v="0"/>
    <n v="6.1"/>
  </r>
  <r>
    <s v="Super Mario Bros. "/>
    <x v="0"/>
    <n v="4"/>
  </r>
  <r>
    <s v="Lord Of War "/>
    <x v="0"/>
    <n v="7.6"/>
  </r>
  <r>
    <s v="Hero "/>
    <x v="1"/>
    <n v="7.9"/>
  </r>
  <r>
    <s v="One For The Money "/>
    <x v="0"/>
    <n v="5.3"/>
  </r>
  <r>
    <s v="The Interview "/>
    <x v="0"/>
    <n v="6.6"/>
  </r>
  <r>
    <s v="The Warrior'S Way "/>
    <x v="0"/>
    <n v="6.3"/>
  </r>
  <r>
    <s v="Micmacs "/>
    <x v="4"/>
    <n v="7.2"/>
  </r>
  <r>
    <s v="8 Mile "/>
    <x v="0"/>
    <n v="7"/>
  </r>
  <r>
    <s v="A Knight'S Tale "/>
    <x v="0"/>
    <n v="6.9"/>
  </r>
  <r>
    <s v="The Medallion "/>
    <x v="0"/>
    <n v="5.2"/>
  </r>
  <r>
    <s v="The Sixth Sense "/>
    <x v="0"/>
    <n v="8.1"/>
  </r>
  <r>
    <s v="Man On A Ledge "/>
    <x v="0"/>
    <n v="6.6"/>
  </r>
  <r>
    <s v="The Big Year "/>
    <x v="0"/>
    <n v="6.2"/>
  </r>
  <r>
    <s v="The Karate Kid "/>
    <x v="0"/>
    <n v="7.2"/>
  </r>
  <r>
    <s v="American Hustle "/>
    <x v="0"/>
    <n v="7.3"/>
  </r>
  <r>
    <s v="The Proposal "/>
    <x v="0"/>
    <n v="6.7"/>
  </r>
  <r>
    <s v="Double Jeopardy "/>
    <x v="0"/>
    <n v="6.4"/>
  </r>
  <r>
    <s v="Back To The Future Part Ii "/>
    <x v="0"/>
    <n v="7.8"/>
  </r>
  <r>
    <s v="Lucy "/>
    <x v="0"/>
    <n v="6.4"/>
  </r>
  <r>
    <s v="Fifty Shades Of Grey "/>
    <x v="0"/>
    <n v="4.0999999999999996"/>
  </r>
  <r>
    <s v="Spy Kids 3-D: Game Over "/>
    <x v="0"/>
    <n v="4.0999999999999996"/>
  </r>
  <r>
    <s v="A Time To Kill "/>
    <x v="0"/>
    <n v="7.4"/>
  </r>
  <r>
    <s v="Cheaper By The Dozen "/>
    <x v="0"/>
    <n v="5.8"/>
  </r>
  <r>
    <s v="Lone Survivor "/>
    <x v="0"/>
    <n v="7.6"/>
  </r>
  <r>
    <s v="A League Of Their Own "/>
    <x v="0"/>
    <n v="7.2"/>
  </r>
  <r>
    <s v="The Conjuring 2 "/>
    <x v="0"/>
    <n v="7.8"/>
  </r>
  <r>
    <s v="The Social Network "/>
    <x v="0"/>
    <n v="7.7"/>
  </r>
  <r>
    <s v="He'S Just Not That Into You "/>
    <x v="0"/>
    <n v="6.4"/>
  </r>
  <r>
    <s v="Scary Movie 4 "/>
    <x v="0"/>
    <n v="5.0999999999999996"/>
  </r>
  <r>
    <s v="Scream 3 "/>
    <x v="0"/>
    <n v="5.5"/>
  </r>
  <r>
    <s v="Back To The Future Part Iii "/>
    <x v="0"/>
    <n v="7.4"/>
  </r>
  <r>
    <s v="Get Hard "/>
    <x v="0"/>
    <n v="6"/>
  </r>
  <r>
    <s v="Bram Stoker'S Dracula "/>
    <x v="0"/>
    <n v="7.5"/>
  </r>
  <r>
    <s v="Julie &amp; Julia "/>
    <x v="0"/>
    <n v="7"/>
  </r>
  <r>
    <s v="42 "/>
    <x v="0"/>
    <n v="7.5"/>
  </r>
  <r>
    <s v="The Talented Mr. Ripley "/>
    <x v="0"/>
    <n v="7.3"/>
  </r>
  <r>
    <s v="Dumb And Dumber To "/>
    <x v="0"/>
    <n v="5.7"/>
  </r>
  <r>
    <s v="Eight Below "/>
    <x v="0"/>
    <n v="7.3"/>
  </r>
  <r>
    <s v="The Intern "/>
    <x v="0"/>
    <n v="7.2"/>
  </r>
  <r>
    <s v="Ride Along 2 "/>
    <x v="0"/>
    <n v="5.9"/>
  </r>
  <r>
    <s v="The Last Of The Mohicans "/>
    <x v="0"/>
    <n v="7.8"/>
  </r>
  <r>
    <s v="Ray "/>
    <x v="0"/>
    <n v="7.7"/>
  </r>
  <r>
    <s v="Sin City "/>
    <x v="0"/>
    <n v="8.1"/>
  </r>
  <r>
    <s v="Vantage Point "/>
    <x v="0"/>
    <n v="6.6"/>
  </r>
  <r>
    <s v="I Love You, Man "/>
    <x v="0"/>
    <n v="7.1"/>
  </r>
  <r>
    <s v="Shallow Hal "/>
    <x v="0"/>
    <n v="5.9"/>
  </r>
  <r>
    <s v="Jfk "/>
    <x v="0"/>
    <n v="8"/>
  </r>
  <r>
    <s v="Big Momma'S House 2 "/>
    <x v="0"/>
    <n v="4.5999999999999996"/>
  </r>
  <r>
    <s v="The Mexican "/>
    <x v="0"/>
    <n v="6.1"/>
  </r>
  <r>
    <s v="Unbroken "/>
    <x v="0"/>
    <n v="7.2"/>
  </r>
  <r>
    <s v="17 Again "/>
    <x v="0"/>
    <n v="6.4"/>
  </r>
  <r>
    <s v="The Other Woman "/>
    <x v="0"/>
    <n v="6"/>
  </r>
  <r>
    <s v="The Final Destination "/>
    <x v="0"/>
    <n v="5.2"/>
  </r>
  <r>
    <s v="Bridge Of Spies "/>
    <x v="0"/>
    <n v="7.6"/>
  </r>
  <r>
    <s v="Behind Enemy Lines "/>
    <x v="0"/>
    <n v="6.4"/>
  </r>
  <r>
    <s v="Shall We Dance "/>
    <x v="0"/>
    <n v="6.1"/>
  </r>
  <r>
    <s v="Small Soldiers "/>
    <x v="0"/>
    <n v="6.1"/>
  </r>
  <r>
    <s v="Spawn "/>
    <x v="0"/>
    <n v="5.2"/>
  </r>
  <r>
    <s v="The Count Of Monte Cristo "/>
    <x v="0"/>
    <n v="7.7"/>
  </r>
  <r>
    <s v="The Lincoln Lawyer "/>
    <x v="0"/>
    <n v="7.3"/>
  </r>
  <r>
    <s v="Unknown "/>
    <x v="0"/>
    <n v="6.9"/>
  </r>
  <r>
    <s v="The Prestige "/>
    <x v="0"/>
    <n v="8.5"/>
  </r>
  <r>
    <s v="Horrible Bosses 2 "/>
    <x v="0"/>
    <n v="6.3"/>
  </r>
  <r>
    <s v="Escape From Planet Earth "/>
    <x v="0"/>
    <n v="5.9"/>
  </r>
  <r>
    <s v="Apocalypto "/>
    <x v="6"/>
    <n v="7.8"/>
  </r>
  <r>
    <s v="The Living Daylights "/>
    <x v="0"/>
    <n v="6.7"/>
  </r>
  <r>
    <s v="Predators "/>
    <x v="0"/>
    <n v="6.4"/>
  </r>
  <r>
    <s v="Legal Eagles "/>
    <x v="0"/>
    <n v="5.9"/>
  </r>
  <r>
    <s v="Secret Window "/>
    <x v="0"/>
    <n v="6.6"/>
  </r>
  <r>
    <s v="The Lake House "/>
    <x v="0"/>
    <n v="6.8"/>
  </r>
  <r>
    <s v="The Skeleton Key "/>
    <x v="0"/>
    <n v="6.5"/>
  </r>
  <r>
    <s v="The Odd Life Of Timothy Green "/>
    <x v="0"/>
    <n v="6.6"/>
  </r>
  <r>
    <s v="Made Of Honor "/>
    <x v="0"/>
    <n v="5.8"/>
  </r>
  <r>
    <s v="Jersey Boys "/>
    <x v="0"/>
    <n v="6.9"/>
  </r>
  <r>
    <s v="The Rainmaker "/>
    <x v="0"/>
    <n v="7.1"/>
  </r>
  <r>
    <s v="Gothika "/>
    <x v="0"/>
    <n v="5.8"/>
  </r>
  <r>
    <s v="Amistad "/>
    <x v="0"/>
    <n v="7.2"/>
  </r>
  <r>
    <s v="Medicine Man "/>
    <x v="0"/>
    <n v="6"/>
  </r>
  <r>
    <s v="Aliens Vs. Predator: Requiem "/>
    <x v="0"/>
    <n v="4.7"/>
  </r>
  <r>
    <s v="Ri¢Hie Ri¢H "/>
    <x v="0"/>
    <n v="5.2"/>
  </r>
  <r>
    <s v="Autumn In New York "/>
    <x v="0"/>
    <n v="5.5"/>
  </r>
  <r>
    <s v="Paul "/>
    <x v="0"/>
    <n v="7"/>
  </r>
  <r>
    <s v="The Guilt Trip "/>
    <x v="0"/>
    <n v="5.8"/>
  </r>
  <r>
    <s v="Scream 4 "/>
    <x v="0"/>
    <n v="6.2"/>
  </r>
  <r>
    <s v="8Mm "/>
    <x v="0"/>
    <n v="6.5"/>
  </r>
  <r>
    <s v="The Doors "/>
    <x v="0"/>
    <n v="7.2"/>
  </r>
  <r>
    <s v="Sex Tape "/>
    <x v="0"/>
    <n v="5.0999999999999996"/>
  </r>
  <r>
    <s v="Hanging Up "/>
    <x v="0"/>
    <n v="4.7"/>
  </r>
  <r>
    <s v="Final Destination 5 "/>
    <x v="0"/>
    <n v="5.9"/>
  </r>
  <r>
    <s v="Mickey Blue Eyes "/>
    <x v="0"/>
    <n v="5.8"/>
  </r>
  <r>
    <s v="Pay It Forward "/>
    <x v="0"/>
    <n v="7.2"/>
  </r>
  <r>
    <s v="Fever Pitch "/>
    <x v="0"/>
    <n v="6.2"/>
  </r>
  <r>
    <s v="Drillbit Taylor "/>
    <x v="0"/>
    <n v="5.7"/>
  </r>
  <r>
    <s v="A Million Ways To Die In The West "/>
    <x v="0"/>
    <n v="6.1"/>
  </r>
  <r>
    <s v="The Shadow "/>
    <x v="0"/>
    <n v="6"/>
  </r>
  <r>
    <s v="Extremely Loud &amp; Incredibly Close "/>
    <x v="0"/>
    <n v="6.9"/>
  </r>
  <r>
    <s v="Morning Glory "/>
    <x v="0"/>
    <n v="6.5"/>
  </r>
  <r>
    <s v="Get Rich Or Die Tryin' "/>
    <x v="0"/>
    <n v="5"/>
  </r>
  <r>
    <s v="The Art Of War "/>
    <x v="0"/>
    <n v="5.7"/>
  </r>
  <r>
    <s v="Rent "/>
    <x v="0"/>
    <n v="7"/>
  </r>
  <r>
    <s v="Bless The Child "/>
    <x v="0"/>
    <n v="5.0999999999999996"/>
  </r>
  <r>
    <s v="The Out-Of-Towners "/>
    <x v="0"/>
    <n v="5.3"/>
  </r>
  <r>
    <s v="The Island Of Dr. Moreau "/>
    <x v="0"/>
    <n v="4.4000000000000004"/>
  </r>
  <r>
    <s v="The Musketeer "/>
    <x v="0"/>
    <n v="4.7"/>
  </r>
  <r>
    <s v="The Other Boleyn Girl "/>
    <x v="0"/>
    <n v="6.7"/>
  </r>
  <r>
    <s v="Sweet November "/>
    <x v="0"/>
    <n v="6.7"/>
  </r>
  <r>
    <s v="The Reaping "/>
    <x v="0"/>
    <n v="5.7"/>
  </r>
  <r>
    <s v="Mean Streets "/>
    <x v="0"/>
    <n v="7.4"/>
  </r>
  <r>
    <s v="Renaissance Man "/>
    <x v="0"/>
    <n v="6.1"/>
  </r>
  <r>
    <s v="Colombiana "/>
    <x v="0"/>
    <n v="6.4"/>
  </r>
  <r>
    <s v="The Magic Sword: Quest For Camelot "/>
    <x v="0"/>
    <n v="6.2"/>
  </r>
  <r>
    <s v="City By The Sea "/>
    <x v="0"/>
    <n v="6.2"/>
  </r>
  <r>
    <s v="At First Sight "/>
    <x v="0"/>
    <n v="5.9"/>
  </r>
  <r>
    <s v="Torque "/>
    <x v="0"/>
    <n v="4"/>
  </r>
  <r>
    <s v="City Hall "/>
    <x v="0"/>
    <n v="6.2"/>
  </r>
  <r>
    <s v="Showgirls "/>
    <x v="0"/>
    <n v="4.5999999999999996"/>
  </r>
  <r>
    <s v="Marie Antoinette "/>
    <x v="0"/>
    <n v="6.4"/>
  </r>
  <r>
    <s v="Kiss Of Death "/>
    <x v="0"/>
    <n v="5.9"/>
  </r>
  <r>
    <s v="Get Carter "/>
    <x v="0"/>
    <n v="5.0999999999999996"/>
  </r>
  <r>
    <s v="The Impossible "/>
    <x v="0"/>
    <n v="7.6"/>
  </r>
  <r>
    <s v="Ishtar "/>
    <x v="0"/>
    <n v="4.2"/>
  </r>
  <r>
    <s v="Fantastic Mr. Fox "/>
    <x v="0"/>
    <n v="7.8"/>
  </r>
  <r>
    <s v="Life Or Something Like It "/>
    <x v="0"/>
    <n v="5.8"/>
  </r>
  <r>
    <s v="Memoirs Of An Invisible Man "/>
    <x v="0"/>
    <n v="5.9"/>
  </r>
  <r>
    <s v="Amã©Lie "/>
    <x v="4"/>
    <n v="8.4"/>
  </r>
  <r>
    <s v="New York Minute "/>
    <x v="0"/>
    <n v="4.8"/>
  </r>
  <r>
    <s v="Alfie "/>
    <x v="0"/>
    <n v="6.2"/>
  </r>
  <r>
    <s v="Big Miracle "/>
    <x v="0"/>
    <n v="6.5"/>
  </r>
  <r>
    <s v="The Deep End Of The Ocean "/>
    <x v="0"/>
    <n v="6.3"/>
  </r>
  <r>
    <s v="Feardotcom "/>
    <x v="0"/>
    <n v="3.3"/>
  </r>
  <r>
    <s v="Cirque Du Freak: The Vampire'S Assistant "/>
    <x v="0"/>
    <n v="5.9"/>
  </r>
  <r>
    <s v="Victor Frankenstein "/>
    <x v="0"/>
    <n v="6"/>
  </r>
  <r>
    <s v="Duplex "/>
    <x v="0"/>
    <n v="5.8"/>
  </r>
  <r>
    <s v="Raise The Titanic "/>
    <x v="0"/>
    <n v="4.7"/>
  </r>
  <r>
    <s v="Universal Soldier: The Return "/>
    <x v="0"/>
    <n v="4.0999999999999996"/>
  </r>
  <r>
    <s v="Pandorum "/>
    <x v="0"/>
    <n v="6.8"/>
  </r>
  <r>
    <s v="Impostor "/>
    <x v="0"/>
    <n v="6.2"/>
  </r>
  <r>
    <s v="Extreme Ops "/>
    <x v="0"/>
    <n v="4.5"/>
  </r>
  <r>
    <s v="Just Visiting "/>
    <x v="0"/>
    <n v="5.8"/>
  </r>
  <r>
    <s v="Sunshine "/>
    <x v="0"/>
    <n v="7.3"/>
  </r>
  <r>
    <s v="A Thousand Words "/>
    <x v="0"/>
    <n v="5.9"/>
  </r>
  <r>
    <s v="Delgo "/>
    <x v="0"/>
    <n v="4.4000000000000004"/>
  </r>
  <r>
    <s v="The Gunman "/>
    <x v="0"/>
    <n v="5.8"/>
  </r>
  <r>
    <s v="Alex Rider: Operation Stormbreaker "/>
    <x v="0"/>
    <n v="5.0999999999999996"/>
  </r>
  <r>
    <s v="Disturbia "/>
    <x v="0"/>
    <n v="6.9"/>
  </r>
  <r>
    <s v="Hackers "/>
    <x v="0"/>
    <n v="6.2"/>
  </r>
  <r>
    <s v="The Hunting Party "/>
    <x v="0"/>
    <n v="6.9"/>
  </r>
  <r>
    <s v="The Hudsucker Proxy "/>
    <x v="0"/>
    <n v="7.3"/>
  </r>
  <r>
    <s v="The Warlords "/>
    <x v="1"/>
    <n v="7.1"/>
  </r>
  <r>
    <s v="Nomad: The Warrior "/>
    <x v="7"/>
    <n v="6"/>
  </r>
  <r>
    <s v="Snowpiercer "/>
    <x v="0"/>
    <n v="7"/>
  </r>
  <r>
    <s v="The Crow "/>
    <x v="0"/>
    <n v="7.6"/>
  </r>
  <r>
    <s v="The Time Traveler'S Wife "/>
    <x v="0"/>
    <n v="7.1"/>
  </r>
  <r>
    <s v="The Fast And The Furious "/>
    <x v="0"/>
    <n v="6.7"/>
  </r>
  <r>
    <s v="Frankenweenie "/>
    <x v="0"/>
    <n v="7"/>
  </r>
  <r>
    <s v="Serenity "/>
    <x v="0"/>
    <n v="8"/>
  </r>
  <r>
    <s v="Against The Ropes "/>
    <x v="0"/>
    <n v="5.3"/>
  </r>
  <r>
    <s v="Superman Iii "/>
    <x v="0"/>
    <n v="4.9000000000000004"/>
  </r>
  <r>
    <s v="Grudge Match "/>
    <x v="0"/>
    <n v="6.4"/>
  </r>
  <r>
    <s v="Red Cliff "/>
    <x v="1"/>
    <n v="7.4"/>
  </r>
  <r>
    <s v="Sweet Home Alabama "/>
    <x v="0"/>
    <n v="6.1"/>
  </r>
  <r>
    <s v="The Ugly Truth "/>
    <x v="0"/>
    <n v="6.5"/>
  </r>
  <r>
    <s v="Sgt. Bilko "/>
    <x v="0"/>
    <n v="5.7"/>
  </r>
  <r>
    <s v="Spy Kids 2: Island Of Lost Dreams "/>
    <x v="0"/>
    <n v="5.0999999999999996"/>
  </r>
  <r>
    <s v="Star Trek: Generations "/>
    <x v="0"/>
    <n v="6.6"/>
  </r>
  <r>
    <s v="The Grandmaster "/>
    <x v="1"/>
    <n v="6.5"/>
  </r>
  <r>
    <s v="Water For Elephants "/>
    <x v="0"/>
    <n v="6.9"/>
  </r>
  <r>
    <s v="The Hurricane "/>
    <x v="0"/>
    <n v="7.6"/>
  </r>
  <r>
    <s v="Enough "/>
    <x v="0"/>
    <n v="5.6"/>
  </r>
  <r>
    <s v="Heartbreakers "/>
    <x v="0"/>
    <n v="6.2"/>
  </r>
  <r>
    <s v="Paul Blart: Mall Cop 2 "/>
    <x v="0"/>
    <n v="4.4000000000000004"/>
  </r>
  <r>
    <s v="Angel Eyes "/>
    <x v="0"/>
    <n v="5.6"/>
  </r>
  <r>
    <s v="Joe Somebody "/>
    <x v="0"/>
    <n v="5.5"/>
  </r>
  <r>
    <s v="The Ninth Gate "/>
    <x v="0"/>
    <n v="6.7"/>
  </r>
  <r>
    <s v="Extreme Measures "/>
    <x v="0"/>
    <n v="6.1"/>
  </r>
  <r>
    <s v="Rock Star "/>
    <x v="0"/>
    <n v="6.2"/>
  </r>
  <r>
    <s v="Precious "/>
    <x v="0"/>
    <n v="7.3"/>
  </r>
  <r>
    <s v="White Squall "/>
    <x v="0"/>
    <n v="6.6"/>
  </r>
  <r>
    <s v="The Thing "/>
    <x v="0"/>
    <n v="8.1999999999999993"/>
  </r>
  <r>
    <s v="Riddick "/>
    <x v="0"/>
    <n v="6.4"/>
  </r>
  <r>
    <s v="Switchback "/>
    <x v="0"/>
    <n v="6.4"/>
  </r>
  <r>
    <s v="Texas Rangers "/>
    <x v="0"/>
    <n v="5.2"/>
  </r>
  <r>
    <s v="City Of Ember "/>
    <x v="0"/>
    <n v="6.5"/>
  </r>
  <r>
    <s v="The Master "/>
    <x v="0"/>
    <n v="7.1"/>
  </r>
  <r>
    <s v="The Express "/>
    <x v="0"/>
    <n v="7.3"/>
  </r>
  <r>
    <s v="The 5Th Wave "/>
    <x v="0"/>
    <n v="5.2"/>
  </r>
  <r>
    <s v="Creed "/>
    <x v="0"/>
    <n v="7.7"/>
  </r>
  <r>
    <s v="The Town "/>
    <x v="0"/>
    <n v="7.6"/>
  </r>
  <r>
    <s v="What To Expect When You'Re Expecting "/>
    <x v="0"/>
    <n v="5.7"/>
  </r>
  <r>
    <s v="Burn After Reading "/>
    <x v="0"/>
    <n v="7"/>
  </r>
  <r>
    <s v="Nim'S Island "/>
    <x v="0"/>
    <n v="6"/>
  </r>
  <r>
    <s v="Rush "/>
    <x v="0"/>
    <n v="8.1"/>
  </r>
  <r>
    <s v="Magnolia "/>
    <x v="0"/>
    <n v="8"/>
  </r>
  <r>
    <s v="Cop Out "/>
    <x v="0"/>
    <n v="5.6"/>
  </r>
  <r>
    <s v="How To Be Single "/>
    <x v="0"/>
    <n v="6.1"/>
  </r>
  <r>
    <s v="Dolphin Tale "/>
    <x v="0"/>
    <n v="6.9"/>
  </r>
  <r>
    <s v="Twilight "/>
    <x v="0"/>
    <n v="5.2"/>
  </r>
  <r>
    <s v="John Q "/>
    <x v="0"/>
    <n v="7"/>
  </r>
  <r>
    <s v="Blue Streak "/>
    <x v="0"/>
    <n v="6.3"/>
  </r>
  <r>
    <s v="We'Re The Millers "/>
    <x v="0"/>
    <n v="7"/>
  </r>
  <r>
    <s v="Breakdown "/>
    <x v="0"/>
    <n v="6.9"/>
  </r>
  <r>
    <s v="Never Say Never Again "/>
    <x v="0"/>
    <n v="6.2"/>
  </r>
  <r>
    <s v="Hot Tub Time Machine "/>
    <x v="0"/>
    <n v="6.4"/>
  </r>
  <r>
    <s v="Dolphin Tale 2 "/>
    <x v="0"/>
    <n v="6.4"/>
  </r>
  <r>
    <s v="Reindeer Games "/>
    <x v="0"/>
    <n v="5.7"/>
  </r>
  <r>
    <s v="A Man Apart "/>
    <x v="0"/>
    <n v="6.1"/>
  </r>
  <r>
    <s v="Aloha "/>
    <x v="0"/>
    <n v="5.4"/>
  </r>
  <r>
    <s v="Ghosts Of Mississippi "/>
    <x v="0"/>
    <n v="6.7"/>
  </r>
  <r>
    <s v="Snow Falling On Cedars "/>
    <x v="0"/>
    <n v="6.8"/>
  </r>
  <r>
    <s v="The Rite "/>
    <x v="0"/>
    <n v="6"/>
  </r>
  <r>
    <s v="Gattaca "/>
    <x v="0"/>
    <n v="7.8"/>
  </r>
  <r>
    <s v="Isn'T She Great "/>
    <x v="0"/>
    <n v="5.3"/>
  </r>
  <r>
    <s v="Space Chimps "/>
    <x v="0"/>
    <n v="4.5"/>
  </r>
  <r>
    <s v="Head Of State "/>
    <x v="0"/>
    <n v="5.4"/>
  </r>
  <r>
    <s v="The Hangover "/>
    <x v="0"/>
    <n v="7.8"/>
  </r>
  <r>
    <s v="Ip Man 3 "/>
    <x v="8"/>
    <n v="7.2"/>
  </r>
  <r>
    <s v="Austin Powers: The Spy Who Shagged Me "/>
    <x v="0"/>
    <n v="6.6"/>
  </r>
  <r>
    <s v="Batman "/>
    <x v="0"/>
    <n v="7.6"/>
  </r>
  <r>
    <s v="There Be Dragons "/>
    <x v="0"/>
    <n v="5.9"/>
  </r>
  <r>
    <s v="Lethal Weapon 3 "/>
    <x v="0"/>
    <n v="6.7"/>
  </r>
  <r>
    <s v="The Blind Side "/>
    <x v="0"/>
    <n v="7.7"/>
  </r>
  <r>
    <s v="Spy Kids "/>
    <x v="0"/>
    <n v="5.4"/>
  </r>
  <r>
    <s v="Horrible Bosses "/>
    <x v="0"/>
    <n v="6.9"/>
  </r>
  <r>
    <s v="True Grit "/>
    <x v="0"/>
    <n v="7.7"/>
  </r>
  <r>
    <s v="The Devil Wears Prada "/>
    <x v="0"/>
    <n v="6.8"/>
  </r>
  <r>
    <s v="Star Trek: The Motion Picture "/>
    <x v="0"/>
    <n v="6.4"/>
  </r>
  <r>
    <s v="Identity Thief "/>
    <x v="0"/>
    <n v="5.7"/>
  </r>
  <r>
    <s v="Cape Fear "/>
    <x v="0"/>
    <n v="7.3"/>
  </r>
  <r>
    <s v="21 "/>
    <x v="0"/>
    <n v="6.8"/>
  </r>
  <r>
    <s v="Trainwreck "/>
    <x v="0"/>
    <n v="6.3"/>
  </r>
  <r>
    <s v="Guess Who "/>
    <x v="0"/>
    <n v="5.9"/>
  </r>
  <r>
    <s v="The English Patient "/>
    <x v="0"/>
    <n v="7.4"/>
  </r>
  <r>
    <s v="L.A. Confidential "/>
    <x v="0"/>
    <n v="8.3000000000000007"/>
  </r>
  <r>
    <s v="Sky High "/>
    <x v="0"/>
    <n v="6.2"/>
  </r>
  <r>
    <s v="In &amp; Out "/>
    <x v="0"/>
    <n v="6.3"/>
  </r>
  <r>
    <s v="Species "/>
    <x v="0"/>
    <n v="5.8"/>
  </r>
  <r>
    <s v="A Nightmare On Elm Street "/>
    <x v="0"/>
    <n v="7.5"/>
  </r>
  <r>
    <s v="The Cell "/>
    <x v="0"/>
    <n v="6.3"/>
  </r>
  <r>
    <s v="The Man In The Iron Mask "/>
    <x v="0"/>
    <n v="6.4"/>
  </r>
  <r>
    <s v="Secretariat "/>
    <x v="0"/>
    <n v="7.2"/>
  </r>
  <r>
    <s v="Tmnt "/>
    <x v="0"/>
    <n v="6.3"/>
  </r>
  <r>
    <s v="Radio "/>
    <x v="0"/>
    <n v="6.9"/>
  </r>
  <r>
    <s v="Friends With Benefits "/>
    <x v="0"/>
    <n v="6.6"/>
  </r>
  <r>
    <s v="Neighbors 2: Sorority Rising "/>
    <x v="0"/>
    <n v="6"/>
  </r>
  <r>
    <s v="Saving Mr. Banks "/>
    <x v="0"/>
    <n v="7.5"/>
  </r>
  <r>
    <s v="Malcolm X "/>
    <x v="0"/>
    <n v="7.7"/>
  </r>
  <r>
    <s v="This Is 40 "/>
    <x v="0"/>
    <n v="6.2"/>
  </r>
  <r>
    <s v="Old Dogs "/>
    <x v="0"/>
    <n v="5.4"/>
  </r>
  <r>
    <s v="Underworld: Rise Of The Lycans "/>
    <x v="0"/>
    <n v="6.6"/>
  </r>
  <r>
    <s v="License To Wed "/>
    <x v="0"/>
    <n v="5.3"/>
  </r>
  <r>
    <s v="The Benchwarmers "/>
    <x v="0"/>
    <n v="5.6"/>
  </r>
  <r>
    <s v="Must Love Dogs "/>
    <x v="0"/>
    <n v="5.9"/>
  </r>
  <r>
    <s v="Donnie Brasco "/>
    <x v="0"/>
    <n v="7.8"/>
  </r>
  <r>
    <s v="Resident Evil "/>
    <x v="0"/>
    <n v="6.7"/>
  </r>
  <r>
    <s v="Poltergeist "/>
    <x v="0"/>
    <n v="7.4"/>
  </r>
  <r>
    <s v="The Ladykillers "/>
    <x v="0"/>
    <n v="6.2"/>
  </r>
  <r>
    <s v="Max Payne "/>
    <x v="0"/>
    <n v="5.4"/>
  </r>
  <r>
    <s v="In Time "/>
    <x v="0"/>
    <n v="6.7"/>
  </r>
  <r>
    <s v="The Back-Up Plan "/>
    <x v="0"/>
    <n v="5.3"/>
  </r>
  <r>
    <s v="Something Borrowed "/>
    <x v="0"/>
    <n v="5.9"/>
  </r>
  <r>
    <s v="Black Knight "/>
    <x v="0"/>
    <n v="4.8"/>
  </r>
  <r>
    <s v="Street Fighter "/>
    <x v="0"/>
    <n v="3.8"/>
  </r>
  <r>
    <s v="The Pianist "/>
    <x v="0"/>
    <n v="8.5"/>
  </r>
  <r>
    <s v="From Hell "/>
    <x v="0"/>
    <n v="6.8"/>
  </r>
  <r>
    <s v="The Nativity Story "/>
    <x v="0"/>
    <n v="6.8"/>
  </r>
  <r>
    <s v="House Of Wax "/>
    <x v="0"/>
    <n v="5.3"/>
  </r>
  <r>
    <s v="Closer "/>
    <x v="0"/>
    <n v="7.3"/>
  </r>
  <r>
    <s v="J. Edgar "/>
    <x v="0"/>
    <n v="6.6"/>
  </r>
  <r>
    <s v="Mirrors "/>
    <x v="0"/>
    <n v="6.2"/>
  </r>
  <r>
    <s v="Queen Of The Damned "/>
    <x v="0"/>
    <n v="5.2"/>
  </r>
  <r>
    <s v="Predator 2 "/>
    <x v="0"/>
    <n v="6.2"/>
  </r>
  <r>
    <s v="Untraceable "/>
    <x v="0"/>
    <n v="6.2"/>
  </r>
  <r>
    <s v="Blast From The Past "/>
    <x v="0"/>
    <n v="6.6"/>
  </r>
  <r>
    <s v="Jersey Girl "/>
    <x v="0"/>
    <n v="6.2"/>
  </r>
  <r>
    <s v="Alex Cross "/>
    <x v="0"/>
    <n v="5.0999999999999996"/>
  </r>
  <r>
    <s v="Midnight In The Garden Of Good And Evil "/>
    <x v="0"/>
    <n v="6.6"/>
  </r>
  <r>
    <s v="Nanny Mcphee Returns "/>
    <x v="0"/>
    <n v="6.1"/>
  </r>
  <r>
    <s v="Hoffa "/>
    <x v="0"/>
    <n v="6.6"/>
  </r>
  <r>
    <s v="The X Files: I Want To Believe "/>
    <x v="0"/>
    <n v="5.9"/>
  </r>
  <r>
    <s v="Ella Enchanted "/>
    <x v="0"/>
    <n v="6.3"/>
  </r>
  <r>
    <s v="Concussion "/>
    <x v="0"/>
    <n v="7.1"/>
  </r>
  <r>
    <s v="Abduction "/>
    <x v="0"/>
    <n v="5"/>
  </r>
  <r>
    <s v="Valiant "/>
    <x v="0"/>
    <n v="5.6"/>
  </r>
  <r>
    <s v="Wonder Boys "/>
    <x v="0"/>
    <n v="7.4"/>
  </r>
  <r>
    <s v="Superhero Movie "/>
    <x v="0"/>
    <n v="4.5"/>
  </r>
  <r>
    <s v="Broken City "/>
    <x v="0"/>
    <n v="6.2"/>
  </r>
  <r>
    <s v="Cursed "/>
    <x v="0"/>
    <n v="5"/>
  </r>
  <r>
    <s v="Premium Rush "/>
    <x v="0"/>
    <n v="6.5"/>
  </r>
  <r>
    <s v="Hot Pursuit "/>
    <x v="0"/>
    <n v="5.0999999999999996"/>
  </r>
  <r>
    <s v="The Four Feathers "/>
    <x v="0"/>
    <n v="6.5"/>
  </r>
  <r>
    <s v="Parker "/>
    <x v="0"/>
    <n v="6.2"/>
  </r>
  <r>
    <s v="Wimbledon "/>
    <x v="0"/>
    <n v="6.3"/>
  </r>
  <r>
    <s v="Furry Vengeance "/>
    <x v="0"/>
    <n v="3.8"/>
  </r>
  <r>
    <s v="Lions For Lambs "/>
    <x v="0"/>
    <n v="6.2"/>
  </r>
  <r>
    <s v="Flight Of The Intruder "/>
    <x v="0"/>
    <n v="5.7"/>
  </r>
  <r>
    <s v="Walk Hard: The Dewey Cox Story "/>
    <x v="0"/>
    <n v="6.7"/>
  </r>
  <r>
    <s v="The Shipping News "/>
    <x v="0"/>
    <n v="6.8"/>
  </r>
  <r>
    <s v="American Outlaws "/>
    <x v="0"/>
    <n v="6"/>
  </r>
  <r>
    <s v="The Young Victoria "/>
    <x v="0"/>
    <n v="7.3"/>
  </r>
  <r>
    <s v="Whiteout "/>
    <x v="0"/>
    <n v="5.5"/>
  </r>
  <r>
    <s v="The Tree Of Life "/>
    <x v="0"/>
    <n v="6.7"/>
  </r>
  <r>
    <s v="Knock Off "/>
    <x v="0"/>
    <n v="4.8"/>
  </r>
  <r>
    <s v="Sabotage "/>
    <x v="0"/>
    <n v="5.7"/>
  </r>
  <r>
    <s v="The Order "/>
    <x v="0"/>
    <n v="5.0999999999999996"/>
  </r>
  <r>
    <s v="Punisher: War Zone "/>
    <x v="0"/>
    <n v="6"/>
  </r>
  <r>
    <s v="Zoom "/>
    <x v="0"/>
    <n v="4.2"/>
  </r>
  <r>
    <s v="The Walk "/>
    <x v="0"/>
    <n v="7.4"/>
  </r>
  <r>
    <s v="Warriors Of Virtue "/>
    <x v="0"/>
    <n v="4.5999999999999996"/>
  </r>
  <r>
    <s v="A Good Year "/>
    <x v="0"/>
    <n v="6.9"/>
  </r>
  <r>
    <s v="Radio Flyer "/>
    <x v="0"/>
    <n v="6.9"/>
  </r>
  <r>
    <s v="Blood In, Blood Out "/>
    <x v="0"/>
    <n v="8"/>
  </r>
  <r>
    <s v="Smilla'S Sense Of Snow "/>
    <x v="0"/>
    <n v="6.4"/>
  </r>
  <r>
    <s v="Femme Fatale "/>
    <x v="0"/>
    <n v="6.3"/>
  </r>
  <r>
    <s v="Ride With The Devil "/>
    <x v="0"/>
    <n v="6.8"/>
  </r>
  <r>
    <s v="The Maze Runner "/>
    <x v="0"/>
    <n v="6.8"/>
  </r>
  <r>
    <s v="Unfinished Business "/>
    <x v="0"/>
    <n v="5.4"/>
  </r>
  <r>
    <s v="The Age Of Innocence "/>
    <x v="0"/>
    <n v="7.2"/>
  </r>
  <r>
    <s v="The Fountain "/>
    <x v="0"/>
    <n v="7.3"/>
  </r>
  <r>
    <s v="Chill Factor "/>
    <x v="0"/>
    <n v="5.2"/>
  </r>
  <r>
    <s v="Stolen "/>
    <x v="0"/>
    <n v="5.5"/>
  </r>
  <r>
    <s v="Ponyo "/>
    <x v="9"/>
    <n v="7.7"/>
  </r>
  <r>
    <s v="The Longest Ride "/>
    <x v="0"/>
    <n v="7.1"/>
  </r>
  <r>
    <s v="The Astronaut'S Wife "/>
    <x v="0"/>
    <n v="5.3"/>
  </r>
  <r>
    <s v="I Dreamed Of Africa "/>
    <x v="0"/>
    <n v="5.6"/>
  </r>
  <r>
    <s v="Playing For Keeps "/>
    <x v="0"/>
    <n v="5.7"/>
  </r>
  <r>
    <s v="Mandela: Long Walk To Freedom "/>
    <x v="0"/>
    <n v="7.1"/>
  </r>
  <r>
    <s v="A Few Good Men "/>
    <x v="0"/>
    <n v="7.6"/>
  </r>
  <r>
    <s v="Exit Wounds "/>
    <x v="0"/>
    <n v="5.5"/>
  </r>
  <r>
    <s v="Big Momma'S House "/>
    <x v="0"/>
    <n v="5.0999999999999996"/>
  </r>
  <r>
    <s v="The Darkest Hour "/>
    <x v="0"/>
    <n v="4.9000000000000004"/>
  </r>
  <r>
    <s v="Step Up Revolution "/>
    <x v="0"/>
    <n v="6.5"/>
  </r>
  <r>
    <s v="Snakes On A Plane "/>
    <x v="0"/>
    <n v="5.6"/>
  </r>
  <r>
    <s v="The Watcher "/>
    <x v="0"/>
    <n v="5.3"/>
  </r>
  <r>
    <s v="The Punisher "/>
    <x v="0"/>
    <n v="6.5"/>
  </r>
  <r>
    <s v="Goal! The Dream Begins "/>
    <x v="0"/>
    <n v="6.8"/>
  </r>
  <r>
    <s v="Safe "/>
    <x v="0"/>
    <n v="6.5"/>
  </r>
  <r>
    <s v="Pushing Tin "/>
    <x v="0"/>
    <n v="6"/>
  </r>
  <r>
    <s v="Star Wars: Episode Vi - Return Of The Jedi "/>
    <x v="0"/>
    <n v="8.4"/>
  </r>
  <r>
    <s v="Doomsday "/>
    <x v="0"/>
    <n v="6"/>
  </r>
  <r>
    <s v="The Reader "/>
    <x v="0"/>
    <n v="7.6"/>
  </r>
  <r>
    <s v="Elf "/>
    <x v="0"/>
    <n v="6.9"/>
  </r>
  <r>
    <s v="Phenomenon "/>
    <x v="0"/>
    <n v="6.4"/>
  </r>
  <r>
    <s v="Snow Dogs "/>
    <x v="0"/>
    <n v="5.0999999999999996"/>
  </r>
  <r>
    <s v="Scrooged "/>
    <x v="0"/>
    <n v="7"/>
  </r>
  <r>
    <s v="Nacho Libre "/>
    <x v="0"/>
    <n v="5.7"/>
  </r>
  <r>
    <s v="Bridesmaids "/>
    <x v="0"/>
    <n v="6.8"/>
  </r>
  <r>
    <s v="This Is The End "/>
    <x v="0"/>
    <n v="6.7"/>
  </r>
  <r>
    <s v="Stigmata "/>
    <x v="0"/>
    <n v="6.2"/>
  </r>
  <r>
    <s v="Men Of Honor "/>
    <x v="0"/>
    <n v="7.2"/>
  </r>
  <r>
    <s v="Takers "/>
    <x v="0"/>
    <n v="6.2"/>
  </r>
  <r>
    <s v="The Big Wedding "/>
    <x v="0"/>
    <n v="5.6"/>
  </r>
  <r>
    <s v="Big Mommas: Like Father, Like Son "/>
    <x v="0"/>
    <n v="4.4000000000000004"/>
  </r>
  <r>
    <s v="Source Code "/>
    <x v="0"/>
    <n v="7.5"/>
  </r>
  <r>
    <s v="Alive "/>
    <x v="0"/>
    <n v="7.1"/>
  </r>
  <r>
    <s v="The Number 23 "/>
    <x v="0"/>
    <n v="6.4"/>
  </r>
  <r>
    <s v="The Young And Prodigious T.S. Spivet "/>
    <x v="0"/>
    <n v="7.1"/>
  </r>
  <r>
    <s v="Dreamer: Inspired By A True Story "/>
    <x v="0"/>
    <n v="6.9"/>
  </r>
  <r>
    <s v="A History Of Violence "/>
    <x v="0"/>
    <n v="7.5"/>
  </r>
  <r>
    <s v="Transporter 2 "/>
    <x v="0"/>
    <n v="6.3"/>
  </r>
  <r>
    <s v="The Quick And The Dead "/>
    <x v="0"/>
    <n v="6.4"/>
  </r>
  <r>
    <s v="Laws Of Attraction "/>
    <x v="0"/>
    <n v="5.9"/>
  </r>
  <r>
    <s v="Bringing Out The Dead "/>
    <x v="0"/>
    <n v="6.8"/>
  </r>
  <r>
    <s v="Repo Men "/>
    <x v="0"/>
    <n v="6.3"/>
  </r>
  <r>
    <s v="Dragon Wars: D-War "/>
    <x v="0"/>
    <n v="3.6"/>
  </r>
  <r>
    <s v="Bogus "/>
    <x v="0"/>
    <n v="5.3"/>
  </r>
  <r>
    <s v="The Incredible Burt Wonderstone "/>
    <x v="0"/>
    <n v="5.9"/>
  </r>
  <r>
    <s v="Cats Don'T Dance "/>
    <x v="0"/>
    <n v="6.9"/>
  </r>
  <r>
    <s v="Cradle Will Rock "/>
    <x v="0"/>
    <n v="6.9"/>
  </r>
  <r>
    <s v="The Good German "/>
    <x v="0"/>
    <n v="6.1"/>
  </r>
  <r>
    <s v="Apocalypse Now "/>
    <x v="0"/>
    <n v="8.5"/>
  </r>
  <r>
    <s v="Going The Distance "/>
    <x v="0"/>
    <n v="6.3"/>
  </r>
  <r>
    <s v="Mr. Holland'S Opus "/>
    <x v="0"/>
    <n v="7.3"/>
  </r>
  <r>
    <s v="Criminal "/>
    <x v="0"/>
    <n v="6.3"/>
  </r>
  <r>
    <s v="Out Of Africa "/>
    <x v="0"/>
    <n v="7.2"/>
  </r>
  <r>
    <s v="Flight "/>
    <x v="0"/>
    <n v="7.3"/>
  </r>
  <r>
    <s v="Moonraker "/>
    <x v="0"/>
    <n v="6.3"/>
  </r>
  <r>
    <s v="The Grand Budapest Hotel "/>
    <x v="0"/>
    <n v="8.1"/>
  </r>
  <r>
    <s v="Hearts In Atlantis "/>
    <x v="0"/>
    <n v="6.9"/>
  </r>
  <r>
    <s v="Arachnophobia "/>
    <x v="0"/>
    <n v="6.3"/>
  </r>
  <r>
    <s v="Frequency "/>
    <x v="0"/>
    <n v="7.3"/>
  </r>
  <r>
    <s v="Ghostbusters "/>
    <x v="0"/>
    <n v="5.5"/>
  </r>
  <r>
    <s v="Vacation "/>
    <x v="0"/>
    <n v="6.1"/>
  </r>
  <r>
    <s v="Get Shorty "/>
    <x v="0"/>
    <n v="6.9"/>
  </r>
  <r>
    <s v="Chicago "/>
    <x v="0"/>
    <n v="7.2"/>
  </r>
  <r>
    <s v="Big Daddy "/>
    <x v="0"/>
    <n v="6.4"/>
  </r>
  <r>
    <s v="American Pie 2 "/>
    <x v="0"/>
    <n v="6.4"/>
  </r>
  <r>
    <s v="Toy Story "/>
    <x v="0"/>
    <n v="8.3000000000000007"/>
  </r>
  <r>
    <s v="Speed "/>
    <x v="0"/>
    <n v="7.2"/>
  </r>
  <r>
    <s v="The Vow "/>
    <x v="0"/>
    <n v="6.8"/>
  </r>
  <r>
    <s v="Extraordinary Measures "/>
    <x v="0"/>
    <n v="6.5"/>
  </r>
  <r>
    <s v="Remember The Titans "/>
    <x v="0"/>
    <n v="7.8"/>
  </r>
  <r>
    <s v="The Hunt For Red October "/>
    <x v="0"/>
    <n v="7.6"/>
  </r>
  <r>
    <s v="Lee Daniels' The Butler "/>
    <x v="0"/>
    <n v="7.2"/>
  </r>
  <r>
    <s v="Dodgeball: A True Underdog Story "/>
    <x v="0"/>
    <n v="6.7"/>
  </r>
  <r>
    <s v="The Addams Family "/>
    <x v="0"/>
    <n v="6.8"/>
  </r>
  <r>
    <s v="Ace Ventura: When Nature Calls "/>
    <x v="0"/>
    <n v="6.3"/>
  </r>
  <r>
    <s v="The Princess Diaries "/>
    <x v="0"/>
    <n v="6.2"/>
  </r>
  <r>
    <s v="The First Wives Club "/>
    <x v="0"/>
    <n v="6.2"/>
  </r>
  <r>
    <s v="Se7En "/>
    <x v="0"/>
    <n v="8.6"/>
  </r>
  <r>
    <s v="District 9 "/>
    <x v="0"/>
    <n v="8"/>
  </r>
  <r>
    <s v="The Spongebob Squarepants Movie "/>
    <x v="0"/>
    <n v="7"/>
  </r>
  <r>
    <s v="Mystic River "/>
    <x v="0"/>
    <n v="8"/>
  </r>
  <r>
    <s v="Million Dollar Baby "/>
    <x v="0"/>
    <n v="8.1"/>
  </r>
  <r>
    <s v="Analyze This "/>
    <x v="0"/>
    <n v="6.7"/>
  </r>
  <r>
    <s v="The Notebook "/>
    <x v="0"/>
    <n v="7.9"/>
  </r>
  <r>
    <s v="27 Dresses "/>
    <x v="0"/>
    <n v="6.1"/>
  </r>
  <r>
    <s v="Hannah Montana: The Movie "/>
    <x v="0"/>
    <n v="4.2"/>
  </r>
  <r>
    <s v="Rugrats In Paris: The Movie "/>
    <x v="0"/>
    <n v="6.1"/>
  </r>
  <r>
    <s v="The Prince Of Tides "/>
    <x v="0"/>
    <n v="6.6"/>
  </r>
  <r>
    <s v="Legends Of The Fall "/>
    <x v="0"/>
    <n v="7.5"/>
  </r>
  <r>
    <s v="Up In The Air "/>
    <x v="0"/>
    <n v="7.4"/>
  </r>
  <r>
    <s v="About Schmidt "/>
    <x v="0"/>
    <n v="7.2"/>
  </r>
  <r>
    <s v="Warm Bodies "/>
    <x v="0"/>
    <n v="6.9"/>
  </r>
  <r>
    <s v="Looper "/>
    <x v="0"/>
    <n v="7.4"/>
  </r>
  <r>
    <s v="Down To Earth "/>
    <x v="0"/>
    <n v="5.4"/>
  </r>
  <r>
    <s v="Babe "/>
    <x v="0"/>
    <n v="6.8"/>
  </r>
  <r>
    <s v="Hope Springs "/>
    <x v="0"/>
    <n v="6.3"/>
  </r>
  <r>
    <s v="Forgetting Sarah Marshall "/>
    <x v="0"/>
    <n v="7.2"/>
  </r>
  <r>
    <s v="Four Brothers "/>
    <x v="0"/>
    <n v="6.9"/>
  </r>
  <r>
    <s v="Baby Mama "/>
    <x v="0"/>
    <n v="6"/>
  </r>
  <r>
    <s v="Hope Floats "/>
    <x v="0"/>
    <n v="5.9"/>
  </r>
  <r>
    <s v="Bride Wars "/>
    <x v="0"/>
    <n v="5.4"/>
  </r>
  <r>
    <s v="Without A Paddle "/>
    <x v="0"/>
    <n v="5.9"/>
  </r>
  <r>
    <s v="13 Going On 30 "/>
    <x v="0"/>
    <n v="6.1"/>
  </r>
  <r>
    <s v="Midnight In Paris "/>
    <x v="0"/>
    <n v="7.7"/>
  </r>
  <r>
    <s v="The Nut Job "/>
    <x v="0"/>
    <n v="5.8"/>
  </r>
  <r>
    <s v="Blow "/>
    <x v="0"/>
    <n v="7.6"/>
  </r>
  <r>
    <s v="Message In A Bottle "/>
    <x v="0"/>
    <n v="6.1"/>
  </r>
  <r>
    <s v="Star Trek V: The Final Frontier "/>
    <x v="0"/>
    <n v="5.4"/>
  </r>
  <r>
    <s v="Like Mike "/>
    <x v="0"/>
    <n v="5.0999999999999996"/>
  </r>
  <r>
    <s v="Naked Gun 33 1/3: The Final Insult "/>
    <x v="0"/>
    <n v="6.4"/>
  </r>
  <r>
    <s v="A View To A Kill "/>
    <x v="0"/>
    <n v="6.3"/>
  </r>
  <r>
    <s v="The Curse Of The Were-Rabbit "/>
    <x v="0"/>
    <n v="7.5"/>
  </r>
  <r>
    <s v="P.S. I Love You "/>
    <x v="0"/>
    <n v="7.1"/>
  </r>
  <r>
    <s v="Atonement "/>
    <x v="0"/>
    <n v="7.8"/>
  </r>
  <r>
    <s v="Letters To Juliet "/>
    <x v="0"/>
    <n v="6.5"/>
  </r>
  <r>
    <s v="Black Rain "/>
    <x v="0"/>
    <n v="6.6"/>
  </r>
  <r>
    <s v="Corpse Bride "/>
    <x v="0"/>
    <n v="7.4"/>
  </r>
  <r>
    <s v="Sicario "/>
    <x v="0"/>
    <n v="7.6"/>
  </r>
  <r>
    <s v="Southpaw "/>
    <x v="0"/>
    <n v="7.5"/>
  </r>
  <r>
    <s v="Drag Me To Hell "/>
    <x v="0"/>
    <n v="6.6"/>
  </r>
  <r>
    <s v="The Age Of Adaline "/>
    <x v="0"/>
    <n v="7.2"/>
  </r>
  <r>
    <s v="Secondhand Lions "/>
    <x v="0"/>
    <n v="7.6"/>
  </r>
  <r>
    <s v="Step Up 3D "/>
    <x v="0"/>
    <n v="6.2"/>
  </r>
  <r>
    <s v="Blue Crush "/>
    <x v="0"/>
    <n v="5.6"/>
  </r>
  <r>
    <s v="Stranger Than Fiction "/>
    <x v="0"/>
    <n v="7.6"/>
  </r>
  <r>
    <s v="30 Days Of Night "/>
    <x v="0"/>
    <n v="6.6"/>
  </r>
  <r>
    <s v="The Cabin In The Woods "/>
    <x v="0"/>
    <n v="7"/>
  </r>
  <r>
    <s v="Meet The Spartans "/>
    <x v="0"/>
    <n v="2.7"/>
  </r>
  <r>
    <s v="Midnight Run "/>
    <x v="0"/>
    <n v="7.6"/>
  </r>
  <r>
    <s v="The Running Man "/>
    <x v="0"/>
    <n v="6.6"/>
  </r>
  <r>
    <s v="Little Shop Of Horrors "/>
    <x v="0"/>
    <n v="6.9"/>
  </r>
  <r>
    <s v="Hanna "/>
    <x v="0"/>
    <n v="6.8"/>
  </r>
  <r>
    <s v="Mortal Kombat: Annihilation "/>
    <x v="0"/>
    <n v="3.7"/>
  </r>
  <r>
    <s v="Larry Crowne "/>
    <x v="0"/>
    <n v="6.1"/>
  </r>
  <r>
    <s v="Carrie "/>
    <x v="0"/>
    <n v="5.9"/>
  </r>
  <r>
    <s v="Take The Lead "/>
    <x v="0"/>
    <n v="6.7"/>
  </r>
  <r>
    <s v="Gridiron Gang "/>
    <x v="0"/>
    <n v="6.9"/>
  </r>
  <r>
    <s v="What'S The Worst That Could Happen? "/>
    <x v="0"/>
    <n v="5.5"/>
  </r>
  <r>
    <s v="9 "/>
    <x v="0"/>
    <n v="7.1"/>
  </r>
  <r>
    <s v="Side Effects "/>
    <x v="0"/>
    <n v="7.1"/>
  </r>
  <r>
    <s v="Winnie The Pooh "/>
    <x v="0"/>
    <n v="7.3"/>
  </r>
  <r>
    <s v="Dumb And Dumberer: When Harry Met Lloyd "/>
    <x v="0"/>
    <n v="3.4"/>
  </r>
  <r>
    <s v="Bulworth "/>
    <x v="0"/>
    <n v="6.8"/>
  </r>
  <r>
    <s v="Get On Up "/>
    <x v="0"/>
    <n v="6.9"/>
  </r>
  <r>
    <s v="One True Thing "/>
    <x v="0"/>
    <n v="7"/>
  </r>
  <r>
    <s v="Virtuosity "/>
    <x v="0"/>
    <n v="5.5"/>
  </r>
  <r>
    <s v="My Super Ex-Girlfriend "/>
    <x v="0"/>
    <n v="5.0999999999999996"/>
  </r>
  <r>
    <s v="Deliver Us From Evil "/>
    <x v="0"/>
    <n v="6.2"/>
  </r>
  <r>
    <s v="Sanctum "/>
    <x v="0"/>
    <n v="5.9"/>
  </r>
  <r>
    <s v="Little Black Book "/>
    <x v="0"/>
    <n v="5.2"/>
  </r>
  <r>
    <s v="The Five-Year Engagement "/>
    <x v="0"/>
    <n v="6.2"/>
  </r>
  <r>
    <s v="Mr 3000 "/>
    <x v="0"/>
    <n v="5.5"/>
  </r>
  <r>
    <s v="The Next Three Days "/>
    <x v="0"/>
    <n v="7.4"/>
  </r>
  <r>
    <s v="Ultraviolet "/>
    <x v="0"/>
    <n v="4.4000000000000004"/>
  </r>
  <r>
    <s v="Assault On Precinct 13 "/>
    <x v="0"/>
    <n v="6.3"/>
  </r>
  <r>
    <s v="The Replacement Killers "/>
    <x v="0"/>
    <n v="6.1"/>
  </r>
  <r>
    <s v="Fled "/>
    <x v="0"/>
    <n v="5.3"/>
  </r>
  <r>
    <s v="Eight Legged Freaks "/>
    <x v="0"/>
    <n v="5.4"/>
  </r>
  <r>
    <s v="Love &amp; Other Drugs "/>
    <x v="0"/>
    <n v="6.7"/>
  </r>
  <r>
    <s v="88 Minutes "/>
    <x v="0"/>
    <n v="5.9"/>
  </r>
  <r>
    <s v="North Country "/>
    <x v="0"/>
    <n v="7.3"/>
  </r>
  <r>
    <s v="The Whole Ten Yards "/>
    <x v="0"/>
    <n v="5.5"/>
  </r>
  <r>
    <s v="Splice "/>
    <x v="0"/>
    <n v="5.8"/>
  </r>
  <r>
    <s v="Howard The Duck "/>
    <x v="0"/>
    <n v="4.5999999999999996"/>
  </r>
  <r>
    <s v="Pride And Glory "/>
    <x v="0"/>
    <n v="6.7"/>
  </r>
  <r>
    <s v="The Cave "/>
    <x v="0"/>
    <n v="5.0999999999999996"/>
  </r>
  <r>
    <s v="Alex &amp; Emma "/>
    <x v="0"/>
    <n v="5.6"/>
  </r>
  <r>
    <s v="Wicker Park "/>
    <x v="0"/>
    <n v="7"/>
  </r>
  <r>
    <s v="Fright Night "/>
    <x v="0"/>
    <n v="6.4"/>
  </r>
  <r>
    <s v="The New World "/>
    <x v="0"/>
    <n v="6.7"/>
  </r>
  <r>
    <s v="Wing Commander "/>
    <x v="0"/>
    <n v="4.0999999999999996"/>
  </r>
  <r>
    <s v="In Dreams "/>
    <x v="0"/>
    <n v="5.5"/>
  </r>
  <r>
    <s v="Dragonball: Evolution "/>
    <x v="0"/>
    <n v="2.7"/>
  </r>
  <r>
    <s v="The Last Stand "/>
    <x v="0"/>
    <n v="6.4"/>
  </r>
  <r>
    <s v="Godsend "/>
    <x v="0"/>
    <n v="4.8"/>
  </r>
  <r>
    <s v="Chasing Liberty "/>
    <x v="0"/>
    <n v="6.1"/>
  </r>
  <r>
    <s v="Hoodwinked Too! Hood Vs. Evil "/>
    <x v="0"/>
    <n v="4.8"/>
  </r>
  <r>
    <s v="An Unfinished Life "/>
    <x v="0"/>
    <n v="7"/>
  </r>
  <r>
    <s v="The Imaginarium Of Doctor Parnassus "/>
    <x v="0"/>
    <n v="6.8"/>
  </r>
  <r>
    <s v="Runner Runner "/>
    <x v="0"/>
    <n v="5.6"/>
  </r>
  <r>
    <s v="Antitrust "/>
    <x v="0"/>
    <n v="6.1"/>
  </r>
  <r>
    <s v="Glory "/>
    <x v="0"/>
    <n v="7.9"/>
  </r>
  <r>
    <s v="Once Upon A Time In America "/>
    <x v="0"/>
    <n v="8.4"/>
  </r>
  <r>
    <s v="Dead Man Down "/>
    <x v="0"/>
    <n v="6.5"/>
  </r>
  <r>
    <s v="The Merchant Of Venice "/>
    <x v="0"/>
    <n v="7.1"/>
  </r>
  <r>
    <s v="The Good Thief "/>
    <x v="0"/>
    <n v="6.6"/>
  </r>
  <r>
    <s v="Miss Potter "/>
    <x v="0"/>
    <n v="7"/>
  </r>
  <r>
    <s v="The Promise "/>
    <x v="1"/>
    <n v="5.6"/>
  </r>
  <r>
    <s v="Doa: Dead Or Alive "/>
    <x v="0"/>
    <n v="4.8"/>
  </r>
  <r>
    <s v="The Assassination Of Jesse James By The Coward Robert Ford "/>
    <x v="0"/>
    <n v="7.5"/>
  </r>
  <r>
    <s v="1911 "/>
    <x v="1"/>
    <n v="6"/>
  </r>
  <r>
    <s v="Machine Gun Preacher "/>
    <x v="0"/>
    <n v="6.8"/>
  </r>
  <r>
    <s v="Pitch Perfect 2 "/>
    <x v="0"/>
    <n v="6.5"/>
  </r>
  <r>
    <s v="Walk The Line "/>
    <x v="0"/>
    <n v="7.9"/>
  </r>
  <r>
    <s v="Keeping The Faith "/>
    <x v="0"/>
    <n v="6.4"/>
  </r>
  <r>
    <s v="The Borrowers "/>
    <x v="0"/>
    <n v="5.8"/>
  </r>
  <r>
    <s v="Frost/Nixon "/>
    <x v="0"/>
    <n v="7.7"/>
  </r>
  <r>
    <s v="Serving Sara "/>
    <x v="0"/>
    <n v="5.3"/>
  </r>
  <r>
    <s v="The Boss "/>
    <x v="0"/>
    <n v="5.3"/>
  </r>
  <r>
    <s v="Cry Freedom "/>
    <x v="0"/>
    <n v="7.5"/>
  </r>
  <r>
    <s v="Mumford "/>
    <x v="0"/>
    <n v="6.9"/>
  </r>
  <r>
    <s v="Seed Of Chucky "/>
    <x v="0"/>
    <n v="4.9000000000000004"/>
  </r>
  <r>
    <s v="The Jacket "/>
    <x v="0"/>
    <n v="7.1"/>
  </r>
  <r>
    <s v="Aladdin "/>
    <x v="0"/>
    <n v="8"/>
  </r>
  <r>
    <s v="Straight Outta Compton "/>
    <x v="0"/>
    <n v="7.9"/>
  </r>
  <r>
    <s v="Indiana Jones And The Temple Of Doom "/>
    <x v="0"/>
    <n v="7.6"/>
  </r>
  <r>
    <s v="The Rugrats Movie "/>
    <x v="0"/>
    <n v="5.9"/>
  </r>
  <r>
    <s v="Along Came A Spider "/>
    <x v="0"/>
    <n v="6.3"/>
  </r>
  <r>
    <s v="Once Upon A Time In Mexico "/>
    <x v="0"/>
    <n v="6.4"/>
  </r>
  <r>
    <s v="Die Hard "/>
    <x v="0"/>
    <n v="8.1999999999999993"/>
  </r>
  <r>
    <s v="Role Models "/>
    <x v="0"/>
    <n v="6.9"/>
  </r>
  <r>
    <s v="The Big Short "/>
    <x v="0"/>
    <n v="7.8"/>
  </r>
  <r>
    <s v="Taking Woodstock "/>
    <x v="0"/>
    <n v="6.7"/>
  </r>
  <r>
    <s v="Miracle "/>
    <x v="0"/>
    <n v="7.5"/>
  </r>
  <r>
    <s v="Dawn Of The Dead "/>
    <x v="0"/>
    <n v="7.4"/>
  </r>
  <r>
    <s v="The Wedding Planner "/>
    <x v="0"/>
    <n v="5.2"/>
  </r>
  <r>
    <s v="The Royal Tenenbaums "/>
    <x v="0"/>
    <n v="7.6"/>
  </r>
  <r>
    <s v="Identity "/>
    <x v="0"/>
    <n v="7.3"/>
  </r>
  <r>
    <s v="Last Vegas "/>
    <x v="0"/>
    <n v="6.6"/>
  </r>
  <r>
    <s v="For Your Eyes Only "/>
    <x v="0"/>
    <n v="6.8"/>
  </r>
  <r>
    <s v="Serendipity "/>
    <x v="0"/>
    <n v="6.9"/>
  </r>
  <r>
    <s v="Timecop "/>
    <x v="0"/>
    <n v="5.8"/>
  </r>
  <r>
    <s v="Zoolander "/>
    <x v="0"/>
    <n v="6.6"/>
  </r>
  <r>
    <s v="Safe Haven "/>
    <x v="0"/>
    <n v="6.7"/>
  </r>
  <r>
    <s v="Hocus Pocus "/>
    <x v="0"/>
    <n v="6.7"/>
  </r>
  <r>
    <s v="No Reservations "/>
    <x v="0"/>
    <n v="6.3"/>
  </r>
  <r>
    <s v="Kick-Ass "/>
    <x v="0"/>
    <n v="7.7"/>
  </r>
  <r>
    <s v="30 Minutes Or Less "/>
    <x v="0"/>
    <n v="6.1"/>
  </r>
  <r>
    <s v="Dracula 2000 "/>
    <x v="0"/>
    <n v="4.9000000000000004"/>
  </r>
  <r>
    <s v="Alexander And The Terrible, Horrible, No Good, Very Bad Day "/>
    <x v="0"/>
    <n v="6.2"/>
  </r>
  <r>
    <s v="Pride &amp; Prejudice "/>
    <x v="0"/>
    <n v="7.8"/>
  </r>
  <r>
    <s v="Blade Runner "/>
    <x v="0"/>
    <n v="8.1999999999999993"/>
  </r>
  <r>
    <s v="Rob Roy "/>
    <x v="0"/>
    <n v="6.9"/>
  </r>
  <r>
    <s v="3 Days To Kill "/>
    <x v="0"/>
    <n v="6.2"/>
  </r>
  <r>
    <s v="We Own The Night "/>
    <x v="0"/>
    <n v="6.9"/>
  </r>
  <r>
    <s v="Lost Souls "/>
    <x v="0"/>
    <n v="4.8"/>
  </r>
  <r>
    <s v="Just My Luck "/>
    <x v="0"/>
    <n v="5.3"/>
  </r>
  <r>
    <s v="Mystery, Alaska "/>
    <x v="0"/>
    <n v="6.7"/>
  </r>
  <r>
    <s v="The Spy Next Door "/>
    <x v="0"/>
    <n v="5.4"/>
  </r>
  <r>
    <s v="A Simple Wish "/>
    <x v="0"/>
    <n v="5.4"/>
  </r>
  <r>
    <s v="Ghosts Of Mars "/>
    <x v="0"/>
    <n v="4.9000000000000004"/>
  </r>
  <r>
    <s v="Our Brand Is Crisis "/>
    <x v="0"/>
    <n v="6.1"/>
  </r>
  <r>
    <s v="Pride And Prejudice And Zombies "/>
    <x v="0"/>
    <n v="5.8"/>
  </r>
  <r>
    <s v="Kundun "/>
    <x v="0"/>
    <n v="7"/>
  </r>
  <r>
    <s v="How To Lose Friends &amp; Alienate People "/>
    <x v="0"/>
    <n v="6.5"/>
  </r>
  <r>
    <s v="Kick-Ass 2 "/>
    <x v="0"/>
    <n v="6.6"/>
  </r>
  <r>
    <s v="Brick Mansions "/>
    <x v="0"/>
    <n v="5.7"/>
  </r>
  <r>
    <s v="Octopussy "/>
    <x v="0"/>
    <n v="6.6"/>
  </r>
  <r>
    <s v="Knocked Up "/>
    <x v="0"/>
    <n v="7"/>
  </r>
  <r>
    <s v="My Sister'S Keeper "/>
    <x v="0"/>
    <n v="7.4"/>
  </r>
  <r>
    <s v="Welcome Home, Roscoe Jenkins "/>
    <x v="0"/>
    <n v="5.3"/>
  </r>
  <r>
    <s v="A Passage To India "/>
    <x v="0"/>
    <n v="7.4"/>
  </r>
  <r>
    <s v="Notes On A Scandal "/>
    <x v="0"/>
    <n v="7.4"/>
  </r>
  <r>
    <s v="Rendition "/>
    <x v="0"/>
    <n v="6.8"/>
  </r>
  <r>
    <s v="Star Trek Vi: The Undiscovered Country "/>
    <x v="0"/>
    <n v="7.2"/>
  </r>
  <r>
    <s v="Divine Secrets Of The Ya-Ya Sisterhood "/>
    <x v="0"/>
    <n v="6"/>
  </r>
  <r>
    <s v="The Jungle Book "/>
    <x v="0"/>
    <n v="7.8"/>
  </r>
  <r>
    <s v="Kiss The Girls "/>
    <x v="0"/>
    <n v="6.6"/>
  </r>
  <r>
    <s v="The Blues Brothers "/>
    <x v="0"/>
    <n v="7.9"/>
  </r>
  <r>
    <s v="Joyful Noise "/>
    <x v="0"/>
    <n v="5.7"/>
  </r>
  <r>
    <s v="About A Boy "/>
    <x v="0"/>
    <n v="7.1"/>
  </r>
  <r>
    <s v="Lake Placid "/>
    <x v="0"/>
    <n v="5.6"/>
  </r>
  <r>
    <s v="Lucky Number Slevin "/>
    <x v="0"/>
    <n v="7.8"/>
  </r>
  <r>
    <s v="The Right Stuff "/>
    <x v="0"/>
    <n v="7.9"/>
  </r>
  <r>
    <s v="Anonymous "/>
    <x v="0"/>
    <n v="6.9"/>
  </r>
  <r>
    <s v="Dark City "/>
    <x v="0"/>
    <n v="7.7"/>
  </r>
  <r>
    <s v="The Duchess "/>
    <x v="0"/>
    <n v="6.9"/>
  </r>
  <r>
    <s v="The Newton Boys "/>
    <x v="0"/>
    <n v="6"/>
  </r>
  <r>
    <s v="Case 39 "/>
    <x v="0"/>
    <n v="6.2"/>
  </r>
  <r>
    <s v="Suspect Zero "/>
    <x v="0"/>
    <n v="5.9"/>
  </r>
  <r>
    <s v="Martian Child "/>
    <x v="0"/>
    <n v="6.8"/>
  </r>
  <r>
    <s v="Spy Kids: All The Time In The World In 4D "/>
    <x v="0"/>
    <n v="3.6"/>
  </r>
  <r>
    <s v="Money Monster "/>
    <x v="0"/>
    <n v="6.7"/>
  </r>
  <r>
    <s v="Formula 51 "/>
    <x v="0"/>
    <n v="6.3"/>
  </r>
  <r>
    <s v="Flawless "/>
    <x v="0"/>
    <n v="6.4"/>
  </r>
  <r>
    <s v="Mindhunters "/>
    <x v="0"/>
    <n v="6.4"/>
  </r>
  <r>
    <s v="What Just Happened "/>
    <x v="0"/>
    <n v="5.7"/>
  </r>
  <r>
    <s v="The Statement "/>
    <x v="0"/>
    <n v="6.2"/>
  </r>
  <r>
    <s v="Paul Blart: Mall Cop "/>
    <x v="0"/>
    <n v="5.2"/>
  </r>
  <r>
    <s v="Freaky Friday "/>
    <x v="0"/>
    <n v="6.1"/>
  </r>
  <r>
    <s v="The 40-Year-Old Virgin "/>
    <x v="0"/>
    <n v="7.1"/>
  </r>
  <r>
    <s v="Shakespeare In Love "/>
    <x v="0"/>
    <n v="7.2"/>
  </r>
  <r>
    <s v="A Walk Among The Tombstones "/>
    <x v="0"/>
    <n v="6.5"/>
  </r>
  <r>
    <s v="Kindergarten Cop "/>
    <x v="0"/>
    <n v="6"/>
  </r>
  <r>
    <s v="Pineapple Express "/>
    <x v="0"/>
    <n v="7"/>
  </r>
  <r>
    <s v="Ever After: A Cinderella Story "/>
    <x v="0"/>
    <n v="7"/>
  </r>
  <r>
    <s v="Open Range "/>
    <x v="0"/>
    <n v="7.5"/>
  </r>
  <r>
    <s v="Flatliners "/>
    <x v="0"/>
    <n v="6.6"/>
  </r>
  <r>
    <s v="A Bridge Too Far "/>
    <x v="0"/>
    <n v="7.4"/>
  </r>
  <r>
    <s v="Red Eye "/>
    <x v="0"/>
    <n v="6.5"/>
  </r>
  <r>
    <s v="Final Destination 2 "/>
    <x v="0"/>
    <n v="6.2"/>
  </r>
  <r>
    <s v="O Brother, Where Art Thou? "/>
    <x v="0"/>
    <n v="7.8"/>
  </r>
  <r>
    <s v="Legion "/>
    <x v="0"/>
    <n v="5.2"/>
  </r>
  <r>
    <s v="Pain &amp; Gain "/>
    <x v="0"/>
    <n v="6.5"/>
  </r>
  <r>
    <s v="In Good Company "/>
    <x v="0"/>
    <n v="6.5"/>
  </r>
  <r>
    <s v="Clockstoppers "/>
    <x v="0"/>
    <n v="5.2"/>
  </r>
  <r>
    <s v="Silverado "/>
    <x v="0"/>
    <n v="7.2"/>
  </r>
  <r>
    <s v="Brothers "/>
    <x v="0"/>
    <n v="7.1"/>
  </r>
  <r>
    <s v="Agent Cody Banks 2: Destination London "/>
    <x v="0"/>
    <n v="4.5"/>
  </r>
  <r>
    <s v="New Year'S Eve "/>
    <x v="0"/>
    <n v="5.7"/>
  </r>
  <r>
    <s v="Original Sin "/>
    <x v="0"/>
    <n v="6"/>
  </r>
  <r>
    <s v="The Raven "/>
    <x v="0"/>
    <n v="6.4"/>
  </r>
  <r>
    <s v="Welcome To Mooseport "/>
    <x v="0"/>
    <n v="5.2"/>
  </r>
  <r>
    <s v="Highlander: The Final Dimension "/>
    <x v="0"/>
    <n v="4.3"/>
  </r>
  <r>
    <s v="Blood And Wine "/>
    <x v="0"/>
    <n v="6.1"/>
  </r>
  <r>
    <s v="The Curse Of The Jade Scorpion "/>
    <x v="0"/>
    <n v="6.8"/>
  </r>
  <r>
    <s v="Flipper "/>
    <x v="0"/>
    <n v="5.2"/>
  </r>
  <r>
    <s v="Self/Less "/>
    <x v="0"/>
    <n v="6.5"/>
  </r>
  <r>
    <s v="The Constant Gardener "/>
    <x v="0"/>
    <n v="7.5"/>
  </r>
  <r>
    <s v="The Passion Of The Christ "/>
    <x v="10"/>
    <n v="7.1"/>
  </r>
  <r>
    <s v="Mrs. Doubtfire "/>
    <x v="0"/>
    <n v="6.9"/>
  </r>
  <r>
    <s v="Rain Man "/>
    <x v="0"/>
    <n v="8"/>
  </r>
  <r>
    <s v="Gran Torino "/>
    <x v="0"/>
    <n v="8.1999999999999993"/>
  </r>
  <r>
    <s v="W. "/>
    <x v="0"/>
    <n v="6.4"/>
  </r>
  <r>
    <s v="Taken "/>
    <x v="0"/>
    <n v="7.9"/>
  </r>
  <r>
    <s v="The Best Of Me "/>
    <x v="0"/>
    <n v="6.7"/>
  </r>
  <r>
    <s v="The Bodyguard "/>
    <x v="0"/>
    <n v="6.1"/>
  </r>
  <r>
    <s v="Schindler'S List "/>
    <x v="0"/>
    <n v="8.9"/>
  </r>
  <r>
    <s v="The Help "/>
    <x v="0"/>
    <n v="8.1"/>
  </r>
  <r>
    <s v="The Fifth Estate "/>
    <x v="0"/>
    <n v="6.2"/>
  </r>
  <r>
    <s v="Scooby-Doo 2: Monsters Unleashed "/>
    <x v="0"/>
    <n v="4.9000000000000004"/>
  </r>
  <r>
    <s v="Freddy Vs. Jason "/>
    <x v="0"/>
    <n v="5.8"/>
  </r>
  <r>
    <s v="Jimmy Neutron: Boy Genius "/>
    <x v="0"/>
    <n v="6"/>
  </r>
  <r>
    <s v="Cloverfield "/>
    <x v="0"/>
    <n v="7"/>
  </r>
  <r>
    <s v="Teenage Mutant Ninja Turtles Ii: The Secret Of The Ooze "/>
    <x v="0"/>
    <n v="6"/>
  </r>
  <r>
    <s v="The Untouchables "/>
    <x v="0"/>
    <n v="7.9"/>
  </r>
  <r>
    <s v="No Country For Old Men "/>
    <x v="0"/>
    <n v="8.1"/>
  </r>
  <r>
    <s v="Ride Along "/>
    <x v="0"/>
    <n v="6.2"/>
  </r>
  <r>
    <s v="Bridget Jones'S Diary "/>
    <x v="0"/>
    <n v="6.7"/>
  </r>
  <r>
    <s v="Chocolat "/>
    <x v="0"/>
    <n v="7.3"/>
  </r>
  <r>
    <s v="Legally Blonde 2: Red, White &amp; Blonde "/>
    <x v="0"/>
    <n v="4.5999999999999996"/>
  </r>
  <r>
    <s v="Parental Guidance "/>
    <x v="0"/>
    <n v="6.1"/>
  </r>
  <r>
    <s v="No Strings Attached "/>
    <x v="0"/>
    <n v="6.2"/>
  </r>
  <r>
    <s v="Tombstone "/>
    <x v="0"/>
    <n v="7.8"/>
  </r>
  <r>
    <s v="Romeo Must Die "/>
    <x v="0"/>
    <n v="6.1"/>
  </r>
  <r>
    <s v="Final Destination 3 "/>
    <x v="0"/>
    <n v="5.8"/>
  </r>
  <r>
    <s v="The Lucky One "/>
    <x v="0"/>
    <n v="6.5"/>
  </r>
  <r>
    <s v="Bridge To Terabithia "/>
    <x v="0"/>
    <n v="7.2"/>
  </r>
  <r>
    <s v="Finding Neverland "/>
    <x v="0"/>
    <n v="7.8"/>
  </r>
  <r>
    <s v="A Madea Christmas "/>
    <x v="0"/>
    <n v="4.7"/>
  </r>
  <r>
    <s v="The Grey "/>
    <x v="0"/>
    <n v="6.8"/>
  </r>
  <r>
    <s v="Hide And Seek "/>
    <x v="0"/>
    <n v="5.9"/>
  </r>
  <r>
    <s v="Anchorman: The Legend Of Ron Burgundy "/>
    <x v="0"/>
    <n v="7.2"/>
  </r>
  <r>
    <s v="Goodfellas "/>
    <x v="0"/>
    <n v="8.6999999999999993"/>
  </r>
  <r>
    <s v="Agent Cody Banks "/>
    <x v="0"/>
    <n v="5"/>
  </r>
  <r>
    <s v="Nanny Mcphee "/>
    <x v="0"/>
    <n v="6.6"/>
  </r>
  <r>
    <s v="Scarface "/>
    <x v="0"/>
    <n v="8.3000000000000007"/>
  </r>
  <r>
    <s v="Nothing To Lose "/>
    <x v="0"/>
    <n v="6.7"/>
  </r>
  <r>
    <s v="The Last Emperor "/>
    <x v="0"/>
    <n v="7.8"/>
  </r>
  <r>
    <s v="Contraband "/>
    <x v="0"/>
    <n v="6.5"/>
  </r>
  <r>
    <s v="Money Talks "/>
    <x v="0"/>
    <n v="6.1"/>
  </r>
  <r>
    <s v="There Will Be Blood "/>
    <x v="0"/>
    <n v="8.1"/>
  </r>
  <r>
    <s v="The Wild Thornberrys Movie "/>
    <x v="0"/>
    <n v="5.2"/>
  </r>
  <r>
    <s v="Rugrats Go Wild "/>
    <x v="0"/>
    <n v="5.6"/>
  </r>
  <r>
    <s v="Undercover Brother "/>
    <x v="0"/>
    <n v="5.8"/>
  </r>
  <r>
    <s v="The Sisterhood Of The Traveling Pants "/>
    <x v="0"/>
    <n v="6.6"/>
  </r>
  <r>
    <s v="Kiss Of The Dragon "/>
    <x v="0"/>
    <n v="6.6"/>
  </r>
  <r>
    <s v="The House Bunny "/>
    <x v="0"/>
    <n v="5.5"/>
  </r>
  <r>
    <s v="Million Dollar Arm "/>
    <x v="0"/>
    <n v="7"/>
  </r>
  <r>
    <s v="The Giver "/>
    <x v="0"/>
    <n v="6.5"/>
  </r>
  <r>
    <s v="What A Girl Wants "/>
    <x v="0"/>
    <n v="5.8"/>
  </r>
  <r>
    <s v="Jeepers Creepers Ii "/>
    <x v="0"/>
    <n v="5.6"/>
  </r>
  <r>
    <s v="Good Luck Chuck "/>
    <x v="0"/>
    <n v="5.6"/>
  </r>
  <r>
    <s v="Cradle 2 The Grave "/>
    <x v="0"/>
    <n v="5.8"/>
  </r>
  <r>
    <s v="The Hours "/>
    <x v="0"/>
    <n v="7.6"/>
  </r>
  <r>
    <s v="She'S The Man "/>
    <x v="0"/>
    <n v="6.4"/>
  </r>
  <r>
    <s v="Mr. Bean'S Holiday "/>
    <x v="0"/>
    <n v="6.3"/>
  </r>
  <r>
    <s v="Anacondas: The Hunt For The Blood Orchid "/>
    <x v="0"/>
    <n v="4.5999999999999996"/>
  </r>
  <r>
    <s v="Blood Ties "/>
    <x v="0"/>
    <n v="6.5"/>
  </r>
  <r>
    <s v="August Rush "/>
    <x v="0"/>
    <n v="7.5"/>
  </r>
  <r>
    <s v="Elizabeth "/>
    <x v="0"/>
    <n v="7.5"/>
  </r>
  <r>
    <s v="Bride Of Chucky "/>
    <x v="0"/>
    <n v="5.3"/>
  </r>
  <r>
    <s v="Tora! Tora! Tora! "/>
    <x v="0"/>
    <n v="7.5"/>
  </r>
  <r>
    <s v="Spice World "/>
    <x v="0"/>
    <n v="3.3"/>
  </r>
  <r>
    <s v="Dance Flick "/>
    <x v="0"/>
    <n v="3.5"/>
  </r>
  <r>
    <s v="The Shawshank Redemption "/>
    <x v="0"/>
    <n v="9.3000000000000007"/>
  </r>
  <r>
    <s v="Crocodile Dundee In Los Angeles "/>
    <x v="0"/>
    <n v="4.8"/>
  </r>
  <r>
    <s v="Kingpin "/>
    <x v="0"/>
    <n v="6.9"/>
  </r>
  <r>
    <s v="The Gambler "/>
    <x v="0"/>
    <n v="6"/>
  </r>
  <r>
    <s v="August: Osage County "/>
    <x v="0"/>
    <n v="7.3"/>
  </r>
  <r>
    <s v="A Lot Like Love "/>
    <x v="0"/>
    <n v="6.6"/>
  </r>
  <r>
    <s v="Eddie The Eagle "/>
    <x v="0"/>
    <n v="7.5"/>
  </r>
  <r>
    <s v="He Got Game "/>
    <x v="0"/>
    <n v="6.9"/>
  </r>
  <r>
    <s v="Don Juan Demarco "/>
    <x v="0"/>
    <n v="6.8"/>
  </r>
  <r>
    <s v="Dear John "/>
    <x v="0"/>
    <n v="6.3"/>
  </r>
  <r>
    <s v="The Losers "/>
    <x v="0"/>
    <n v="6.4"/>
  </r>
  <r>
    <s v="Don'T Be Afraid Of The Dark "/>
    <x v="0"/>
    <n v="5.6"/>
  </r>
  <r>
    <s v="War "/>
    <x v="0"/>
    <n v="6.3"/>
  </r>
  <r>
    <s v="Punch-Drunk Love "/>
    <x v="0"/>
    <n v="7.3"/>
  </r>
  <r>
    <s v="Eurotrip "/>
    <x v="0"/>
    <n v="6.6"/>
  </r>
  <r>
    <s v="Half Past Dead "/>
    <x v="0"/>
    <n v="4.5999999999999996"/>
  </r>
  <r>
    <s v="Unaccompanied Minors "/>
    <x v="0"/>
    <n v="5.0999999999999996"/>
  </r>
  <r>
    <s v="Bright Lights, Big City "/>
    <x v="0"/>
    <n v="5.6"/>
  </r>
  <r>
    <s v="The Adventures Of Pinocchio "/>
    <x v="11"/>
    <n v="5.3"/>
  </r>
  <r>
    <s v="The Box "/>
    <x v="0"/>
    <n v="5.6"/>
  </r>
  <r>
    <s v="The Ruins "/>
    <x v="0"/>
    <n v="5.9"/>
  </r>
  <r>
    <s v="The Next Best Thing "/>
    <x v="0"/>
    <n v="4.7"/>
  </r>
  <r>
    <s v="My Soul To Take "/>
    <x v="0"/>
    <n v="4.8"/>
  </r>
  <r>
    <s v="The Girl Next Door "/>
    <x v="0"/>
    <n v="6.8"/>
  </r>
  <r>
    <s v="Maximum Risk "/>
    <x v="0"/>
    <n v="5.4"/>
  </r>
  <r>
    <s v="Stealing Harvard "/>
    <x v="0"/>
    <n v="5.0999999999999996"/>
  </r>
  <r>
    <s v="Legend "/>
    <x v="0"/>
    <n v="7"/>
  </r>
  <r>
    <s v="Shark Night 3D "/>
    <x v="0"/>
    <n v="4"/>
  </r>
  <r>
    <s v="Angela'S Ashes "/>
    <x v="0"/>
    <n v="7.3"/>
  </r>
  <r>
    <s v="Draft Day "/>
    <x v="0"/>
    <n v="6.8"/>
  </r>
  <r>
    <s v="The Conspirator "/>
    <x v="0"/>
    <n v="7"/>
  </r>
  <r>
    <s v="Lords Of Dogtown "/>
    <x v="0"/>
    <n v="7.1"/>
  </r>
  <r>
    <s v="The 33 "/>
    <x v="0"/>
    <n v="6.9"/>
  </r>
  <r>
    <s v="Big Trouble In Little China "/>
    <x v="0"/>
    <n v="7.3"/>
  </r>
  <r>
    <s v="Warrior "/>
    <x v="0"/>
    <n v="8.1999999999999993"/>
  </r>
  <r>
    <s v="Michael Collins "/>
    <x v="0"/>
    <n v="7.1"/>
  </r>
  <r>
    <s v="Gettysburg "/>
    <x v="0"/>
    <n v="7.7"/>
  </r>
  <r>
    <s v="Stop-Loss "/>
    <x v="0"/>
    <n v="6.5"/>
  </r>
  <r>
    <s v="Abandon "/>
    <x v="0"/>
    <n v="4.9000000000000004"/>
  </r>
  <r>
    <s v="Brokedown Palace "/>
    <x v="0"/>
    <n v="6.4"/>
  </r>
  <r>
    <s v="The Possession "/>
    <x v="0"/>
    <n v="5.9"/>
  </r>
  <r>
    <s v="Mrs. Winterbourne "/>
    <x v="0"/>
    <n v="6.2"/>
  </r>
  <r>
    <s v="Straw Dogs "/>
    <x v="0"/>
    <n v="5.8"/>
  </r>
  <r>
    <s v="The Hoax "/>
    <x v="0"/>
    <n v="6.7"/>
  </r>
  <r>
    <s v="Stone Cold "/>
    <x v="0"/>
    <n v="5.9"/>
  </r>
  <r>
    <s v="The Road "/>
    <x v="0"/>
    <n v="7.3"/>
  </r>
  <r>
    <s v="Underclassman "/>
    <x v="0"/>
    <n v="4.0999999999999996"/>
  </r>
  <r>
    <s v="Say It Isn'T So "/>
    <x v="0"/>
    <n v="4.9000000000000004"/>
  </r>
  <r>
    <s v="The World'S Fastest Indian "/>
    <x v="0"/>
    <n v="7.9"/>
  </r>
  <r>
    <s v="Snakes On A Plane "/>
    <x v="0"/>
    <n v="5.6"/>
  </r>
  <r>
    <s v="Tank Girl "/>
    <x v="0"/>
    <n v="5.2"/>
  </r>
  <r>
    <s v="King'S Ransom "/>
    <x v="0"/>
    <n v="4.0999999999999996"/>
  </r>
  <r>
    <s v="Blindness "/>
    <x v="0"/>
    <n v="6.6"/>
  </r>
  <r>
    <s v="Bloodrayne "/>
    <x v="0"/>
    <n v="2.9"/>
  </r>
  <r>
    <s v="Where The Truth Lies "/>
    <x v="0"/>
    <n v="6.5"/>
  </r>
  <r>
    <s v="Without Limits "/>
    <x v="0"/>
    <n v="7.2"/>
  </r>
  <r>
    <s v="Me And Orson Welles "/>
    <x v="0"/>
    <n v="6.8"/>
  </r>
  <r>
    <s v="The Best Offer "/>
    <x v="0"/>
    <n v="7.8"/>
  </r>
  <r>
    <s v="Bad Lieutenant: Port Of Call New Orleans "/>
    <x v="0"/>
    <n v="6.7"/>
  </r>
  <r>
    <s v="Little White Lies "/>
    <x v="4"/>
    <n v="7.1"/>
  </r>
  <r>
    <s v="Love Ranch "/>
    <x v="0"/>
    <n v="5.7"/>
  </r>
  <r>
    <s v="The Counselor "/>
    <x v="0"/>
    <n v="5.3"/>
  </r>
  <r>
    <s v="Dangerous Liaisons "/>
    <x v="0"/>
    <n v="7.7"/>
  </r>
  <r>
    <s v="On The Road "/>
    <x v="0"/>
    <n v="6.1"/>
  </r>
  <r>
    <s v="Star Trek Iv: The Voyage Home "/>
    <x v="0"/>
    <n v="7.3"/>
  </r>
  <r>
    <s v="Rocky Balboa "/>
    <x v="0"/>
    <n v="7.2"/>
  </r>
  <r>
    <s v="Point Break "/>
    <x v="0"/>
    <n v="5.3"/>
  </r>
  <r>
    <s v="Scream 2 "/>
    <x v="0"/>
    <n v="6.1"/>
  </r>
  <r>
    <s v="Jane Got A Gun "/>
    <x v="0"/>
    <n v="5.8"/>
  </r>
  <r>
    <s v="Think Like A Man Too "/>
    <x v="0"/>
    <n v="5.7"/>
  </r>
  <r>
    <s v="The Whole Nine Yards "/>
    <x v="0"/>
    <n v="6.7"/>
  </r>
  <r>
    <s v="Footloose "/>
    <x v="0"/>
    <n v="6.5"/>
  </r>
  <r>
    <s v="Old School "/>
    <x v="0"/>
    <n v="7.2"/>
  </r>
  <r>
    <s v="The Fisher King "/>
    <x v="0"/>
    <n v="7.6"/>
  </r>
  <r>
    <s v="I Still Know What You Did Last Summer "/>
    <x v="0"/>
    <n v="4.5999999999999996"/>
  </r>
  <r>
    <s v="Return To Me "/>
    <x v="0"/>
    <n v="6.9"/>
  </r>
  <r>
    <s v="Zack And Miri Make A Porno "/>
    <x v="0"/>
    <n v="6.6"/>
  </r>
  <r>
    <s v="Nurse Betty "/>
    <x v="0"/>
    <n v="6.3"/>
  </r>
  <r>
    <s v="The Men Who Stare At Goats "/>
    <x v="0"/>
    <n v="6.2"/>
  </r>
  <r>
    <s v="Double Take "/>
    <x v="0"/>
    <n v="5.3"/>
  </r>
  <r>
    <s v="Girl, Interrupted "/>
    <x v="0"/>
    <n v="7.3"/>
  </r>
  <r>
    <s v="Win A Date With Tad Hamilton! "/>
    <x v="0"/>
    <n v="5.6"/>
  </r>
  <r>
    <s v="Muppets From Space "/>
    <x v="0"/>
    <n v="6.2"/>
  </r>
  <r>
    <s v="The Wiz "/>
    <x v="0"/>
    <n v="5.2"/>
  </r>
  <r>
    <s v="Ready To Rumble "/>
    <x v="0"/>
    <n v="5.3"/>
  </r>
  <r>
    <s v="Play It To The Bone "/>
    <x v="0"/>
    <n v="5.4"/>
  </r>
  <r>
    <s v="I Don'T Know How She Does It "/>
    <x v="0"/>
    <n v="4.9000000000000004"/>
  </r>
  <r>
    <s v="Piranha 3D "/>
    <x v="0"/>
    <n v="5.5"/>
  </r>
  <r>
    <s v="Beyond The Sea "/>
    <x v="0"/>
    <n v="6.7"/>
  </r>
  <r>
    <s v="Meet The Deedles "/>
    <x v="0"/>
    <n v="3.9"/>
  </r>
  <r>
    <s v="The Princess And The Cobbler "/>
    <x v="0"/>
    <n v="7.2"/>
  </r>
  <r>
    <s v="The Bridge Of San Luis Rey "/>
    <x v="0"/>
    <n v="5.0999999999999996"/>
  </r>
  <r>
    <s v="Faster "/>
    <x v="0"/>
    <n v="6.5"/>
  </r>
  <r>
    <s v="Howl'S Moving Castle "/>
    <x v="9"/>
    <n v="8.1999999999999993"/>
  </r>
  <r>
    <s v="Zombieland "/>
    <x v="0"/>
    <n v="7.7"/>
  </r>
  <r>
    <s v="King Kong "/>
    <x v="0"/>
    <n v="7.2"/>
  </r>
  <r>
    <s v="The Waterboy "/>
    <x v="0"/>
    <n v="6.1"/>
  </r>
  <r>
    <s v="Star Wars: Episode V - The Empire Strikes Back "/>
    <x v="0"/>
    <n v="8.8000000000000007"/>
  </r>
  <r>
    <s v="Bad Boys "/>
    <x v="0"/>
    <n v="6.8"/>
  </r>
  <r>
    <s v="The Naked Gun 2½: The Smell Of Fear "/>
    <x v="0"/>
    <n v="6.8"/>
  </r>
  <r>
    <s v="Final Destination "/>
    <x v="0"/>
    <n v="6.7"/>
  </r>
  <r>
    <s v="The Ides Of March "/>
    <x v="0"/>
    <n v="7.1"/>
  </r>
  <r>
    <s v="Pitch Black "/>
    <x v="0"/>
    <n v="7.1"/>
  </r>
  <r>
    <s v="Someone Like You... "/>
    <x v="0"/>
    <n v="6.1"/>
  </r>
  <r>
    <s v="Her "/>
    <x v="0"/>
    <n v="8"/>
  </r>
  <r>
    <s v="Eddie The Eagle "/>
    <x v="0"/>
    <n v="7.5"/>
  </r>
  <r>
    <s v="Joy Ride "/>
    <x v="0"/>
    <n v="6.6"/>
  </r>
  <r>
    <s v="The Adventurer: The Curse Of The Midas Box "/>
    <x v="0"/>
    <n v="5.4"/>
  </r>
  <r>
    <s v="Anywhere But Here "/>
    <x v="0"/>
    <n v="6.1"/>
  </r>
  <r>
    <s v="Chasing Liberty "/>
    <x v="0"/>
    <n v="6.1"/>
  </r>
  <r>
    <s v="The Crew "/>
    <x v="0"/>
    <n v="5.6"/>
  </r>
  <r>
    <s v="Haywire "/>
    <x v="0"/>
    <n v="5.8"/>
  </r>
  <r>
    <s v="Jaws: The Revenge "/>
    <x v="0"/>
    <n v="2.8"/>
  </r>
  <r>
    <s v="Marvin'S Room "/>
    <x v="0"/>
    <n v="6.7"/>
  </r>
  <r>
    <s v="The Longshots "/>
    <x v="0"/>
    <n v="5.0999999999999996"/>
  </r>
  <r>
    <s v="The End Of The Affair "/>
    <x v="0"/>
    <n v="7.2"/>
  </r>
  <r>
    <s v="Harley Davidson And The Marlboro Man "/>
    <x v="0"/>
    <n v="6"/>
  </r>
  <r>
    <s v="Coco Before Chanel "/>
    <x v="4"/>
    <n v="6.7"/>
  </r>
  <r>
    <s v="Chã©Ri "/>
    <x v="0"/>
    <n v="6.2"/>
  </r>
  <r>
    <s v="Vanity Fair "/>
    <x v="0"/>
    <n v="6.2"/>
  </r>
  <r>
    <s v="1408 "/>
    <x v="0"/>
    <n v="6.8"/>
  </r>
  <r>
    <s v="Spaceballs "/>
    <x v="0"/>
    <n v="7.1"/>
  </r>
  <r>
    <s v="The Water Diviner "/>
    <x v="0"/>
    <n v="7.1"/>
  </r>
  <r>
    <s v="Ghost "/>
    <x v="0"/>
    <n v="7"/>
  </r>
  <r>
    <s v="There'S Something About Mary "/>
    <x v="0"/>
    <n v="7.1"/>
  </r>
  <r>
    <s v="The Santa Clause "/>
    <x v="0"/>
    <n v="6.4"/>
  </r>
  <r>
    <s v="The Rookie "/>
    <x v="0"/>
    <n v="7"/>
  </r>
  <r>
    <s v="The Game Plan "/>
    <x v="0"/>
    <n v="6.2"/>
  </r>
  <r>
    <s v="The Bridges Of Madison County "/>
    <x v="0"/>
    <n v="7.5"/>
  </r>
  <r>
    <s v="The Animal "/>
    <x v="0"/>
    <n v="4.8"/>
  </r>
  <r>
    <s v="The Hundred-Foot Journey "/>
    <x v="0"/>
    <n v="7.3"/>
  </r>
  <r>
    <s v="The Net "/>
    <x v="0"/>
    <n v="5.8"/>
  </r>
  <r>
    <s v="I Am Sam "/>
    <x v="0"/>
    <n v="7.6"/>
  </r>
  <r>
    <s v="Son Of God "/>
    <x v="0"/>
    <n v="5.6"/>
  </r>
  <r>
    <s v="Underworld "/>
    <x v="0"/>
    <n v="7"/>
  </r>
  <r>
    <s v="Derailed "/>
    <x v="0"/>
    <n v="6.6"/>
  </r>
  <r>
    <s v="The Informant! "/>
    <x v="0"/>
    <n v="6.5"/>
  </r>
  <r>
    <s v="Shadowlands "/>
    <x v="0"/>
    <n v="7.4"/>
  </r>
  <r>
    <s v="Deuce Bigalow: European Gigolo "/>
    <x v="0"/>
    <n v="4.5999999999999996"/>
  </r>
  <r>
    <s v="Delivery Man "/>
    <x v="0"/>
    <n v="6.4"/>
  </r>
  <r>
    <s v="Victor Frankenstein "/>
    <x v="0"/>
    <n v="6"/>
  </r>
  <r>
    <s v="Saving Silverman "/>
    <x v="0"/>
    <n v="5.9"/>
  </r>
  <r>
    <s v="Diary Of A Wimpy Kid: Dog Days "/>
    <x v="0"/>
    <n v="6.4"/>
  </r>
  <r>
    <s v="Summer Of Sam "/>
    <x v="0"/>
    <n v="6.6"/>
  </r>
  <r>
    <s v="Jay And Silent Bob Strike Back "/>
    <x v="0"/>
    <n v="6.9"/>
  </r>
  <r>
    <s v="The Island "/>
    <x v="0"/>
    <n v="6.9"/>
  </r>
  <r>
    <s v="The Glass House "/>
    <x v="0"/>
    <n v="5.8"/>
  </r>
  <r>
    <s v="Hail, Caesar! "/>
    <x v="0"/>
    <n v="6.4"/>
  </r>
  <r>
    <s v="Josie And The Pussycats "/>
    <x v="0"/>
    <n v="5.3"/>
  </r>
  <r>
    <s v="Homefront "/>
    <x v="0"/>
    <n v="6.5"/>
  </r>
  <r>
    <s v="The Little Vampire "/>
    <x v="0"/>
    <n v="5.7"/>
  </r>
  <r>
    <s v="I Heart Huckabees "/>
    <x v="0"/>
    <n v="6.7"/>
  </r>
  <r>
    <s v="Robocop 3 "/>
    <x v="0"/>
    <n v="3.9"/>
  </r>
  <r>
    <s v="Megiddo: The Omega Code 2 "/>
    <x v="0"/>
    <n v="4.0999999999999996"/>
  </r>
  <r>
    <s v="Darling Lili "/>
    <x v="0"/>
    <n v="6.2"/>
  </r>
  <r>
    <s v="Dudley Do-Right "/>
    <x v="0"/>
    <n v="3.8"/>
  </r>
  <r>
    <s v="The Transporter Refueled "/>
    <x v="0"/>
    <n v="5.0999999999999996"/>
  </r>
  <r>
    <s v="Black Book "/>
    <x v="12"/>
    <n v="7.8"/>
  </r>
  <r>
    <s v="Joyeux Noel "/>
    <x v="4"/>
    <n v="7.8"/>
  </r>
  <r>
    <s v="Hit And Run "/>
    <x v="0"/>
    <n v="6.1"/>
  </r>
  <r>
    <s v="Mad Money "/>
    <x v="0"/>
    <n v="5.8"/>
  </r>
  <r>
    <s v="Before I Go To Sleep "/>
    <x v="0"/>
    <n v="6.3"/>
  </r>
  <r>
    <s v="Stone "/>
    <x v="0"/>
    <n v="5.4"/>
  </r>
  <r>
    <s v="Moliã¨Re "/>
    <x v="4"/>
    <n v="7.3"/>
  </r>
  <r>
    <s v="Out Of The Furnace "/>
    <x v="0"/>
    <n v="6.8"/>
  </r>
  <r>
    <s v="Michael Clayton "/>
    <x v="0"/>
    <n v="7.3"/>
  </r>
  <r>
    <s v="My Fellow Americans "/>
    <x v="0"/>
    <n v="6.5"/>
  </r>
  <r>
    <s v="Arlington Road "/>
    <x v="0"/>
    <n v="7.2"/>
  </r>
  <r>
    <s v="To Rome With Love "/>
    <x v="0"/>
    <n v="6.3"/>
  </r>
  <r>
    <s v="Firefox "/>
    <x v="0"/>
    <n v="5.9"/>
  </r>
  <r>
    <s v="South Park: Bigger Longer &amp; Uncut "/>
    <x v="0"/>
    <n v="7.8"/>
  </r>
  <r>
    <s v="Death At A Funeral "/>
    <x v="0"/>
    <n v="7.4"/>
  </r>
  <r>
    <s v="Teenage Mutant Ninja Turtles Iii "/>
    <x v="0"/>
    <n v="4.8"/>
  </r>
  <r>
    <s v="Hardball "/>
    <x v="0"/>
    <n v="6.3"/>
  </r>
  <r>
    <s v="Silver Linings Playbook "/>
    <x v="0"/>
    <n v="7.8"/>
  </r>
  <r>
    <s v="Freedom Writers "/>
    <x v="0"/>
    <n v="7.5"/>
  </r>
  <r>
    <s v="The Transporter "/>
    <x v="0"/>
    <n v="6.8"/>
  </r>
  <r>
    <s v="Never Back Down "/>
    <x v="0"/>
    <n v="6.6"/>
  </r>
  <r>
    <s v="The Rage: Carrie 2 "/>
    <x v="0"/>
    <n v="4.5999999999999996"/>
  </r>
  <r>
    <s v="Away We Go "/>
    <x v="0"/>
    <n v="7.1"/>
  </r>
  <r>
    <s v="Swing Vote "/>
    <x v="0"/>
    <n v="6.1"/>
  </r>
  <r>
    <s v="Moonlight Mile "/>
    <x v="0"/>
    <n v="6.7"/>
  </r>
  <r>
    <s v="Tinker Tailor Soldier Spy "/>
    <x v="0"/>
    <n v="7.1"/>
  </r>
  <r>
    <s v="Molly "/>
    <x v="0"/>
    <n v="5.8"/>
  </r>
  <r>
    <s v="The Beaver "/>
    <x v="0"/>
    <n v="6.7"/>
  </r>
  <r>
    <s v="The Best Little Whorehouse In Texas "/>
    <x v="0"/>
    <n v="5.8"/>
  </r>
  <r>
    <s v="Existenz "/>
    <x v="0"/>
    <n v="6.8"/>
  </r>
  <r>
    <s v="Raiders Of The Lost Ark "/>
    <x v="0"/>
    <n v="8.5"/>
  </r>
  <r>
    <s v="Home Alone 2: Lost In New York "/>
    <x v="0"/>
    <n v="6.6"/>
  </r>
  <r>
    <s v="Close Encounters Of The Third Kind "/>
    <x v="0"/>
    <n v="7.7"/>
  </r>
  <r>
    <s v="Pulse "/>
    <x v="0"/>
    <n v="4.7"/>
  </r>
  <r>
    <s v="Beverly Hills Cop Ii "/>
    <x v="0"/>
    <n v="6.4"/>
  </r>
  <r>
    <s v="Bringing Down The House "/>
    <x v="0"/>
    <n v="5.5"/>
  </r>
  <r>
    <s v="The Silence Of The Lambs "/>
    <x v="0"/>
    <n v="8.6"/>
  </r>
  <r>
    <s v="Wayne'S World "/>
    <x v="0"/>
    <n v="7"/>
  </r>
  <r>
    <s v="Jackass 3D "/>
    <x v="0"/>
    <n v="7.1"/>
  </r>
  <r>
    <s v="Jaws 2 "/>
    <x v="0"/>
    <n v="5.7"/>
  </r>
  <r>
    <s v="Beverly Hills Chihuahua "/>
    <x v="0"/>
    <n v="3.7"/>
  </r>
  <r>
    <s v="The Conjuring "/>
    <x v="0"/>
    <n v="7.5"/>
  </r>
  <r>
    <s v="Are We There Yet? "/>
    <x v="0"/>
    <n v="4.5999999999999996"/>
  </r>
  <r>
    <s v="Tammy "/>
    <x v="0"/>
    <n v="4.9000000000000004"/>
  </r>
  <r>
    <s v="Disturbia "/>
    <x v="0"/>
    <n v="6.9"/>
  </r>
  <r>
    <s v="School Of Rock "/>
    <x v="0"/>
    <n v="7.1"/>
  </r>
  <r>
    <s v="Mortal Kombat "/>
    <x v="0"/>
    <n v="5.8"/>
  </r>
  <r>
    <s v="Wicker Park "/>
    <x v="0"/>
    <n v="7"/>
  </r>
  <r>
    <s v="White Chicks "/>
    <x v="0"/>
    <n v="5.4"/>
  </r>
  <r>
    <s v="The Descendants "/>
    <x v="0"/>
    <n v="7.3"/>
  </r>
  <r>
    <s v="Holes "/>
    <x v="0"/>
    <n v="7.1"/>
  </r>
  <r>
    <s v="The Last Song "/>
    <x v="0"/>
    <n v="5.8"/>
  </r>
  <r>
    <s v="12 Years A Slave "/>
    <x v="0"/>
    <n v="8.1"/>
  </r>
  <r>
    <s v="Drumline "/>
    <x v="0"/>
    <n v="5.7"/>
  </r>
  <r>
    <s v="Why Did I Get Married Too? "/>
    <x v="0"/>
    <n v="4.4000000000000004"/>
  </r>
  <r>
    <s v="Edward Scissorhands "/>
    <x v="0"/>
    <n v="7.9"/>
  </r>
  <r>
    <s v="Me Before You "/>
    <x v="0"/>
    <n v="7.6"/>
  </r>
  <r>
    <s v="Madea'S Witness Protection "/>
    <x v="0"/>
    <n v="4.8"/>
  </r>
  <r>
    <s v="Bad Moms "/>
    <x v="0"/>
    <n v="6.7"/>
  </r>
  <r>
    <s v="Date Movie "/>
    <x v="0"/>
    <n v="2.7"/>
  </r>
  <r>
    <s v="Return To Never Land "/>
    <x v="0"/>
    <n v="5.8"/>
  </r>
  <r>
    <s v="Selma "/>
    <x v="0"/>
    <n v="7.5"/>
  </r>
  <r>
    <s v="The Jungle Book 2 "/>
    <x v="0"/>
    <n v="5.4"/>
  </r>
  <r>
    <s v="Boogeyman "/>
    <x v="0"/>
    <n v="4.0999999999999996"/>
  </r>
  <r>
    <s v="Premonition "/>
    <x v="0"/>
    <n v="5.9"/>
  </r>
  <r>
    <s v="The Tigger Movie "/>
    <x v="0"/>
    <n v="6.3"/>
  </r>
  <r>
    <s v="Max "/>
    <x v="0"/>
    <n v="6.8"/>
  </r>
  <r>
    <s v="Epic Movie "/>
    <x v="0"/>
    <n v="2.2999999999999998"/>
  </r>
  <r>
    <s v="Conan The Barbarian "/>
    <x v="0"/>
    <n v="6.9"/>
  </r>
  <r>
    <s v="Spotlight "/>
    <x v="0"/>
    <n v="8.1"/>
  </r>
  <r>
    <s v="Lakeview Terrace "/>
    <x v="0"/>
    <n v="6.1"/>
  </r>
  <r>
    <s v="The Grudge 2 "/>
    <x v="0"/>
    <n v="5"/>
  </r>
  <r>
    <s v="How Stella Got Her Groove Back "/>
    <x v="0"/>
    <n v="5.5"/>
  </r>
  <r>
    <s v="Bill &amp; Ted'S Bogus Journey "/>
    <x v="0"/>
    <n v="6.2"/>
  </r>
  <r>
    <s v="Man Of The Year "/>
    <x v="0"/>
    <n v="6.2"/>
  </r>
  <r>
    <s v="The American "/>
    <x v="0"/>
    <n v="6.3"/>
  </r>
  <r>
    <s v="Selena "/>
    <x v="0"/>
    <n v="6.7"/>
  </r>
  <r>
    <s v="Vampires Suck "/>
    <x v="0"/>
    <n v="3.5"/>
  </r>
  <r>
    <s v="Babel "/>
    <x v="0"/>
    <n v="7.5"/>
  </r>
  <r>
    <s v="This Is Where I Leave You "/>
    <x v="0"/>
    <n v="6.6"/>
  </r>
  <r>
    <s v="Doubt "/>
    <x v="0"/>
    <n v="7.5"/>
  </r>
  <r>
    <s v="Team America: World Police "/>
    <x v="0"/>
    <n v="7.2"/>
  </r>
  <r>
    <s v="Texas Chainsaw 3D "/>
    <x v="0"/>
    <n v="4.8"/>
  </r>
  <r>
    <s v="Copycat "/>
    <x v="0"/>
    <n v="6.6"/>
  </r>
  <r>
    <s v="Scary Movie 5 "/>
    <x v="0"/>
    <n v="3.5"/>
  </r>
  <r>
    <s v="Milk "/>
    <x v="0"/>
    <n v="7.6"/>
  </r>
  <r>
    <s v="Risen "/>
    <x v="0"/>
    <n v="6.3"/>
  </r>
  <r>
    <s v="Ghost Ship "/>
    <x v="0"/>
    <n v="5.5"/>
  </r>
  <r>
    <s v="A Very Harold &amp; Kumar 3D Christmas "/>
    <x v="0"/>
    <n v="6.3"/>
  </r>
  <r>
    <s v="Wild Things "/>
    <x v="0"/>
    <n v="6.5"/>
  </r>
  <r>
    <s v="The Debt "/>
    <x v="0"/>
    <n v="6.9"/>
  </r>
  <r>
    <s v="High Fidelity "/>
    <x v="0"/>
    <n v="7.6"/>
  </r>
  <r>
    <s v="One Missed Call "/>
    <x v="0"/>
    <n v="3.9"/>
  </r>
  <r>
    <s v="Eye For An Eye "/>
    <x v="0"/>
    <n v="6.1"/>
  </r>
  <r>
    <s v="The Bank Job "/>
    <x v="0"/>
    <n v="7.3"/>
  </r>
  <r>
    <s v="Eternal Sunshine Of The Spotless Mind "/>
    <x v="0"/>
    <n v="8.3000000000000007"/>
  </r>
  <r>
    <s v="You Again "/>
    <x v="0"/>
    <n v="5.8"/>
  </r>
  <r>
    <s v="Street Kings "/>
    <x v="0"/>
    <n v="6.8"/>
  </r>
  <r>
    <s v="The World'S End "/>
    <x v="0"/>
    <n v="7"/>
  </r>
  <r>
    <s v="Nancy Drew "/>
    <x v="0"/>
    <n v="5.9"/>
  </r>
  <r>
    <s v="Daybreakers "/>
    <x v="0"/>
    <n v="6.5"/>
  </r>
  <r>
    <s v="She'S Out Of My League "/>
    <x v="0"/>
    <n v="6.4"/>
  </r>
  <r>
    <s v="Monte Carlo "/>
    <x v="0"/>
    <n v="5.8"/>
  </r>
  <r>
    <s v="Stay Alive "/>
    <x v="0"/>
    <n v="5.0999999999999996"/>
  </r>
  <r>
    <s v="Quigley Down Under "/>
    <x v="0"/>
    <n v="6.8"/>
  </r>
  <r>
    <s v="Alpha And Omega "/>
    <x v="0"/>
    <n v="5.3"/>
  </r>
  <r>
    <s v="The Covenant "/>
    <x v="0"/>
    <n v="5.3"/>
  </r>
  <r>
    <s v="Shorts "/>
    <x v="0"/>
    <n v="4.9000000000000004"/>
  </r>
  <r>
    <s v="To Die For "/>
    <x v="0"/>
    <n v="6.8"/>
  </r>
  <r>
    <s v="Nerve "/>
    <x v="0"/>
    <n v="7.1"/>
  </r>
  <r>
    <s v="Vampires "/>
    <x v="0"/>
    <n v="6.1"/>
  </r>
  <r>
    <s v="Psycho "/>
    <x v="0"/>
    <n v="8.5"/>
  </r>
  <r>
    <s v="My Best Friend'S Girl "/>
    <x v="0"/>
    <n v="5.9"/>
  </r>
  <r>
    <s v="Endless Love "/>
    <x v="0"/>
    <n v="6.3"/>
  </r>
  <r>
    <s v="Georgia Rule "/>
    <x v="0"/>
    <n v="5.9"/>
  </r>
  <r>
    <s v="Under The Rainbow "/>
    <x v="0"/>
    <n v="5.4"/>
  </r>
  <r>
    <s v="Simon Birch "/>
    <x v="0"/>
    <n v="6.9"/>
  </r>
  <r>
    <s v="Reign Over Me "/>
    <x v="0"/>
    <n v="7.5"/>
  </r>
  <r>
    <s v="Into The Wild "/>
    <x v="0"/>
    <n v="8.1999999999999993"/>
  </r>
  <r>
    <s v="School For Scoundrels "/>
    <x v="0"/>
    <n v="5.9"/>
  </r>
  <r>
    <s v="Silent Hill: Revelation 3D "/>
    <x v="0"/>
    <n v="5"/>
  </r>
  <r>
    <s v="From Dusk Till Dawn "/>
    <x v="0"/>
    <n v="7.3"/>
  </r>
  <r>
    <s v="Pooh'S Heffalump Movie "/>
    <x v="0"/>
    <n v="6.4"/>
  </r>
  <r>
    <s v="Home For The Holidays "/>
    <x v="0"/>
    <n v="6.6"/>
  </r>
  <r>
    <s v="Kung Fu Hustle "/>
    <x v="8"/>
    <n v="7.8"/>
  </r>
  <r>
    <s v="The Country Bears "/>
    <x v="0"/>
    <n v="4"/>
  </r>
  <r>
    <s v="The Kite Runner "/>
    <x v="13"/>
    <n v="7.6"/>
  </r>
  <r>
    <s v="21 Grams "/>
    <x v="0"/>
    <n v="7.7"/>
  </r>
  <r>
    <s v="Paparazzi "/>
    <x v="0"/>
    <n v="5.8"/>
  </r>
  <r>
    <s v="Twilight "/>
    <x v="0"/>
    <n v="5.2"/>
  </r>
  <r>
    <s v="A Guy Thing "/>
    <x v="0"/>
    <n v="5.6"/>
  </r>
  <r>
    <s v="Loser "/>
    <x v="0"/>
    <n v="5.3"/>
  </r>
  <r>
    <s v="The Greatest Story Ever Told "/>
    <x v="0"/>
    <n v="6.6"/>
  </r>
  <r>
    <s v="Disaster Movie "/>
    <x v="0"/>
    <n v="1.9"/>
  </r>
  <r>
    <s v="Armored "/>
    <x v="0"/>
    <n v="5.7"/>
  </r>
  <r>
    <s v="The Man Who Knew Too Little "/>
    <x v="0"/>
    <n v="6.6"/>
  </r>
  <r>
    <s v="What'S Your Number? "/>
    <x v="0"/>
    <n v="6"/>
  </r>
  <r>
    <s v="Lockout "/>
    <x v="0"/>
    <n v="6.1"/>
  </r>
  <r>
    <s v="Envy "/>
    <x v="0"/>
    <n v="4.8"/>
  </r>
  <r>
    <s v="Crank: High Voltage "/>
    <x v="0"/>
    <n v="6.2"/>
  </r>
  <r>
    <s v="Bullets Over Broadway "/>
    <x v="0"/>
    <n v="7.5"/>
  </r>
  <r>
    <s v="One Night With The King "/>
    <x v="0"/>
    <n v="6.3"/>
  </r>
  <r>
    <s v="The Quiet American "/>
    <x v="0"/>
    <n v="7.1"/>
  </r>
  <r>
    <s v="The Weather Man "/>
    <x v="0"/>
    <n v="6.6"/>
  </r>
  <r>
    <s v="Undisputed "/>
    <x v="0"/>
    <n v="6.1"/>
  </r>
  <r>
    <s v="Ghost Town "/>
    <x v="0"/>
    <n v="6.7"/>
  </r>
  <r>
    <s v="12 Rounds "/>
    <x v="0"/>
    <n v="5.6"/>
  </r>
  <r>
    <s v="Let Me In "/>
    <x v="0"/>
    <n v="7.2"/>
  </r>
  <r>
    <s v="3 Ninjas Kick Back "/>
    <x v="0"/>
    <n v="4.3"/>
  </r>
  <r>
    <s v="Be Kind Rewind "/>
    <x v="0"/>
    <n v="6.4"/>
  </r>
  <r>
    <s v="Mrs Henderson Presents "/>
    <x v="0"/>
    <n v="7.1"/>
  </r>
  <r>
    <s v="Triple 9 "/>
    <x v="0"/>
    <n v="6.3"/>
  </r>
  <r>
    <s v="Deconstructing Harry "/>
    <x v="0"/>
    <n v="7.4"/>
  </r>
  <r>
    <s v="Three To Tango "/>
    <x v="0"/>
    <n v="6.1"/>
  </r>
  <r>
    <s v="Burnt "/>
    <x v="0"/>
    <n v="6.6"/>
  </r>
  <r>
    <s v="We'Re No Angels "/>
    <x v="0"/>
    <n v="6"/>
  </r>
  <r>
    <s v="Everyone Says I Love You "/>
    <x v="0"/>
    <n v="6.8"/>
  </r>
  <r>
    <s v="Death At A Funeral "/>
    <x v="0"/>
    <n v="7.4"/>
  </r>
  <r>
    <s v="Death Sentence "/>
    <x v="0"/>
    <n v="6.8"/>
  </r>
  <r>
    <s v="Everybody'S Fine "/>
    <x v="0"/>
    <n v="7.2"/>
  </r>
  <r>
    <s v="Superbabies: Baby Geniuses 2 "/>
    <x v="0"/>
    <n v="1.9"/>
  </r>
  <r>
    <s v="The Man "/>
    <x v="0"/>
    <n v="5.5"/>
  </r>
  <r>
    <s v="Code Name: The Cleaner "/>
    <x v="0"/>
    <n v="4.5"/>
  </r>
  <r>
    <s v="Connie And Carla "/>
    <x v="0"/>
    <n v="6.3"/>
  </r>
  <r>
    <s v="Inherent Vice "/>
    <x v="0"/>
    <n v="6.7"/>
  </r>
  <r>
    <s v="Doogal "/>
    <x v="0"/>
    <n v="2.8"/>
  </r>
  <r>
    <s v="Battle Of The Year "/>
    <x v="0"/>
    <n v="5"/>
  </r>
  <r>
    <s v="An American Carol "/>
    <x v="0"/>
    <n v="4.3"/>
  </r>
  <r>
    <s v="Machete Kills "/>
    <x v="0"/>
    <n v="5.6"/>
  </r>
  <r>
    <s v="Willard "/>
    <x v="0"/>
    <n v="6.2"/>
  </r>
  <r>
    <s v="Strange Wilderness "/>
    <x v="0"/>
    <n v="5.3"/>
  </r>
  <r>
    <s v="Topsy-Turvy "/>
    <x v="0"/>
    <n v="7.4"/>
  </r>
  <r>
    <s v="Little Boy "/>
    <x v="0"/>
    <n v="7.4"/>
  </r>
  <r>
    <s v="A Dangerous Method "/>
    <x v="0"/>
    <n v="6.5"/>
  </r>
  <r>
    <s v="A Scanner Darkly "/>
    <x v="0"/>
    <n v="7.1"/>
  </r>
  <r>
    <s v="Chasing Mavericks "/>
    <x v="0"/>
    <n v="7.2"/>
  </r>
  <r>
    <s v="Alone In The Dark "/>
    <x v="0"/>
    <n v="2.2999999999999998"/>
  </r>
  <r>
    <s v="Bandslam "/>
    <x v="0"/>
    <n v="6.4"/>
  </r>
  <r>
    <s v="Birth "/>
    <x v="0"/>
    <n v="6.1"/>
  </r>
  <r>
    <s v="A Most Violent Year "/>
    <x v="0"/>
    <n v="7"/>
  </r>
  <r>
    <s v="Flash Of Genius "/>
    <x v="0"/>
    <n v="7"/>
  </r>
  <r>
    <s v="I'M Not There. "/>
    <x v="0"/>
    <n v="7"/>
  </r>
  <r>
    <s v="The Cold Light Of Day "/>
    <x v="0"/>
    <n v="4.9000000000000004"/>
  </r>
  <r>
    <s v="The Brothers Bloom "/>
    <x v="0"/>
    <n v="6.9"/>
  </r>
  <r>
    <s v="Synecdoche, New York "/>
    <x v="0"/>
    <n v="7.5"/>
  </r>
  <r>
    <s v="Princess Mononoke "/>
    <x v="9"/>
    <n v="8.4"/>
  </r>
  <r>
    <s v="Bon Voyage "/>
    <x v="4"/>
    <n v="6.9"/>
  </r>
  <r>
    <s v="Can'T Stop The Music "/>
    <x v="0"/>
    <n v="4.5"/>
  </r>
  <r>
    <s v="The Proposition "/>
    <x v="0"/>
    <n v="7.4"/>
  </r>
  <r>
    <s v="Courage "/>
    <x v="0"/>
    <n v="7"/>
  </r>
  <r>
    <s v="Marci X "/>
    <x v="0"/>
    <n v="2.8"/>
  </r>
  <r>
    <s v="Equilibrium "/>
    <x v="0"/>
    <n v="7.5"/>
  </r>
  <r>
    <s v="The Children Of Huang Shi "/>
    <x v="0"/>
    <n v="7.1"/>
  </r>
  <r>
    <s v="The Yards "/>
    <x v="0"/>
    <n v="6.4"/>
  </r>
  <r>
    <s v="The Oogieloves In The Big Balloon Adventure "/>
    <x v="0"/>
    <n v="6.7"/>
  </r>
  <r>
    <s v="By The Sea "/>
    <x v="0"/>
    <n v="5.3"/>
  </r>
  <r>
    <s v="Steamboy "/>
    <x v="9"/>
    <n v="6.9"/>
  </r>
  <r>
    <s v="The Game Of Their Lives "/>
    <x v="0"/>
    <n v="6.2"/>
  </r>
  <r>
    <s v="Rapa Nui "/>
    <x v="0"/>
    <n v="6.4"/>
  </r>
  <r>
    <s v="Dylan Dog: Dead Of Night "/>
    <x v="0"/>
    <n v="5.0999999999999996"/>
  </r>
  <r>
    <s v="People I Know "/>
    <x v="0"/>
    <n v="5.5"/>
  </r>
  <r>
    <s v="The Tempest "/>
    <x v="0"/>
    <n v="5.4"/>
  </r>
  <r>
    <s v="The Painted Veil "/>
    <x v="1"/>
    <n v="7.5"/>
  </r>
  <r>
    <s v="The Baader Meinhof Complex "/>
    <x v="14"/>
    <n v="7.4"/>
  </r>
  <r>
    <s v="Dances With Wolves "/>
    <x v="0"/>
    <n v="8"/>
  </r>
  <r>
    <s v="Bad Teacher "/>
    <x v="0"/>
    <n v="5.7"/>
  </r>
  <r>
    <s v="Sea Of Love "/>
    <x v="0"/>
    <n v="6.8"/>
  </r>
  <r>
    <s v="A Cinderella Story "/>
    <x v="0"/>
    <n v="5.9"/>
  </r>
  <r>
    <s v="Scream "/>
    <x v="0"/>
    <n v="7.2"/>
  </r>
  <r>
    <s v="Thir13En Ghosts "/>
    <x v="0"/>
    <n v="5.5"/>
  </r>
  <r>
    <s v="Back To The Future "/>
    <x v="0"/>
    <n v="8.5"/>
  </r>
  <r>
    <s v="House On Haunted Hill "/>
    <x v="0"/>
    <n v="5.6"/>
  </r>
  <r>
    <s v="I Can Do Bad All By Myself "/>
    <x v="0"/>
    <n v="4.0999999999999996"/>
  </r>
  <r>
    <s v="The Switch "/>
    <x v="0"/>
    <n v="6.1"/>
  </r>
  <r>
    <s v="Just Married "/>
    <x v="0"/>
    <n v="5.4"/>
  </r>
  <r>
    <s v="The Devil'S Double "/>
    <x v="0"/>
    <n v="7.1"/>
  </r>
  <r>
    <s v="Thomas And The Magic Railroad "/>
    <x v="0"/>
    <n v="3.6"/>
  </r>
  <r>
    <s v="The Crazies "/>
    <x v="0"/>
    <n v="6.5"/>
  </r>
  <r>
    <s v="Spirited Away "/>
    <x v="9"/>
    <n v="8.6"/>
  </r>
  <r>
    <s v="The Bounty "/>
    <x v="0"/>
    <n v="7"/>
  </r>
  <r>
    <s v="The Book Thief "/>
    <x v="0"/>
    <n v="7.6"/>
  </r>
  <r>
    <s v="Sex Drive "/>
    <x v="0"/>
    <n v="6.5"/>
  </r>
  <r>
    <s v="Leap Year "/>
    <x v="0"/>
    <n v="6.4"/>
  </r>
  <r>
    <s v="Take Me Home Tonight "/>
    <x v="0"/>
    <n v="6.3"/>
  </r>
  <r>
    <s v="The Nutcracker "/>
    <x v="0"/>
    <n v="5.7"/>
  </r>
  <r>
    <s v="Kansas City "/>
    <x v="0"/>
    <n v="6.3"/>
  </r>
  <r>
    <s v="The Amityville Horror "/>
    <x v="0"/>
    <n v="6"/>
  </r>
  <r>
    <s v="Adaptation. "/>
    <x v="0"/>
    <n v="7.7"/>
  </r>
  <r>
    <s v="Land Of The Dead "/>
    <x v="0"/>
    <n v="6.2"/>
  </r>
  <r>
    <s v="Fear And Loathing In Las Vegas "/>
    <x v="0"/>
    <n v="7.7"/>
  </r>
  <r>
    <s v="The Invention Of Lying "/>
    <x v="0"/>
    <n v="6.4"/>
  </r>
  <r>
    <s v="Neighbors "/>
    <x v="0"/>
    <n v="6.4"/>
  </r>
  <r>
    <s v="The Mask "/>
    <x v="0"/>
    <n v="6.9"/>
  </r>
  <r>
    <s v="Big "/>
    <x v="0"/>
    <n v="7.3"/>
  </r>
  <r>
    <s v="Borat: Cultural Learnings Of America For Make Benefit Glorious Nation Of Kazakhstan "/>
    <x v="0"/>
    <n v="7.3"/>
  </r>
  <r>
    <s v="Legally Blonde "/>
    <x v="0"/>
    <n v="6.2"/>
  </r>
  <r>
    <s v="Star Trek Iii: The Search For Spock "/>
    <x v="0"/>
    <n v="6.6"/>
  </r>
  <r>
    <s v="The Exorcism Of Emily Rose "/>
    <x v="0"/>
    <n v="6.7"/>
  </r>
  <r>
    <s v="Deuce Bigalow: Male Gigolo "/>
    <x v="0"/>
    <n v="5.7"/>
  </r>
  <r>
    <s v="Left Behind "/>
    <x v="0"/>
    <n v="3.1"/>
  </r>
  <r>
    <s v="The Family Stone "/>
    <x v="0"/>
    <n v="6.3"/>
  </r>
  <r>
    <s v="Barbershop 2: Back In Business "/>
    <x v="0"/>
    <n v="5.7"/>
  </r>
  <r>
    <s v="Bad Santa "/>
    <x v="0"/>
    <n v="7.1"/>
  </r>
  <r>
    <s v="Austin Powers: International Man Of Mystery "/>
    <x v="0"/>
    <n v="7"/>
  </r>
  <r>
    <s v="My Big Fat Greek Wedding 2 "/>
    <x v="0"/>
    <n v="6.1"/>
  </r>
  <r>
    <s v="Diary Of A Wimpy Kid: Rodrick Rules "/>
    <x v="0"/>
    <n v="6.6"/>
  </r>
  <r>
    <s v="Predator "/>
    <x v="0"/>
    <n v="7.8"/>
  </r>
  <r>
    <s v="Amadeus "/>
    <x v="0"/>
    <n v="8.3000000000000007"/>
  </r>
  <r>
    <s v="Prom Night "/>
    <x v="0"/>
    <n v="3.9"/>
  </r>
  <r>
    <s v="Mean Girls "/>
    <x v="0"/>
    <n v="7"/>
  </r>
  <r>
    <s v="Under The Tuscan Sun "/>
    <x v="0"/>
    <n v="6.7"/>
  </r>
  <r>
    <s v="Gosford Park "/>
    <x v="0"/>
    <n v="7.3"/>
  </r>
  <r>
    <s v="Peggy Sue Got Married "/>
    <x v="0"/>
    <n v="6.3"/>
  </r>
  <r>
    <s v="Birdman Or (The Unexpected Virtue Of Ignorance) "/>
    <x v="0"/>
    <n v="7.8"/>
  </r>
  <r>
    <s v="Blue Jasmine "/>
    <x v="0"/>
    <n v="7.3"/>
  </r>
  <r>
    <s v="United 93 "/>
    <x v="0"/>
    <n v="7.6"/>
  </r>
  <r>
    <s v="Honey "/>
    <x v="0"/>
    <n v="5.3"/>
  </r>
  <r>
    <s v="Glory "/>
    <x v="0"/>
    <n v="7.9"/>
  </r>
  <r>
    <s v="Spy Hard "/>
    <x v="0"/>
    <n v="5.3"/>
  </r>
  <r>
    <s v="The Fog "/>
    <x v="0"/>
    <n v="6.8"/>
  </r>
  <r>
    <s v="Soul Surfer "/>
    <x v="0"/>
    <n v="7.1"/>
  </r>
  <r>
    <s v="Observe And Report "/>
    <x v="0"/>
    <n v="5.8"/>
  </r>
  <r>
    <s v="Conan The Destroyer "/>
    <x v="0"/>
    <n v="5.8"/>
  </r>
  <r>
    <s v="Raging Bull "/>
    <x v="0"/>
    <n v="8.3000000000000007"/>
  </r>
  <r>
    <s v="Love Happens "/>
    <x v="0"/>
    <n v="5.6"/>
  </r>
  <r>
    <s v="Young Sherlock Holmes "/>
    <x v="0"/>
    <n v="6.8"/>
  </r>
  <r>
    <s v="Fame "/>
    <x v="0"/>
    <n v="5"/>
  </r>
  <r>
    <s v="127 Hours "/>
    <x v="0"/>
    <n v="7.6"/>
  </r>
  <r>
    <s v="Small Time Crooks "/>
    <x v="0"/>
    <n v="6.7"/>
  </r>
  <r>
    <s v="Center Stage "/>
    <x v="0"/>
    <n v="6.7"/>
  </r>
  <r>
    <s v="Love The Coopers "/>
    <x v="0"/>
    <n v="5.7"/>
  </r>
  <r>
    <s v="Catch That Kid "/>
    <x v="0"/>
    <n v="5.2"/>
  </r>
  <r>
    <s v="Life As A House "/>
    <x v="0"/>
    <n v="7.5"/>
  </r>
  <r>
    <s v="Steve Jobs "/>
    <x v="0"/>
    <n v="7.2"/>
  </r>
  <r>
    <s v="I Love You, Beth Cooper "/>
    <x v="0"/>
    <n v="5.3"/>
  </r>
  <r>
    <s v="Youth In Revolt "/>
    <x v="0"/>
    <n v="6.5"/>
  </r>
  <r>
    <s v="The Legend Of The Lone Ranger "/>
    <x v="0"/>
    <n v="5"/>
  </r>
  <r>
    <s v="The Tailor Of Panama "/>
    <x v="0"/>
    <n v="6.1"/>
  </r>
  <r>
    <s v="Getaway "/>
    <x v="0"/>
    <n v="4.4000000000000004"/>
  </r>
  <r>
    <s v="The Ice Storm "/>
    <x v="0"/>
    <n v="7.5"/>
  </r>
  <r>
    <s v="And So It Goes "/>
    <x v="0"/>
    <n v="5.7"/>
  </r>
  <r>
    <s v="Troop Beverly Hills "/>
    <x v="0"/>
    <n v="5.5"/>
  </r>
  <r>
    <s v="Being Julia "/>
    <x v="0"/>
    <n v="7.1"/>
  </r>
  <r>
    <s v="9½ Weeks "/>
    <x v="0"/>
    <n v="5.9"/>
  </r>
  <r>
    <s v="Dragonslayer "/>
    <x v="0"/>
    <n v="6.7"/>
  </r>
  <r>
    <s v="The Last Station "/>
    <x v="0"/>
    <n v="7"/>
  </r>
  <r>
    <s v="Ed Wood "/>
    <x v="0"/>
    <n v="7.9"/>
  </r>
  <r>
    <s v="Labor Day "/>
    <x v="0"/>
    <n v="6.9"/>
  </r>
  <r>
    <s v="Mongol: The Rise Of Genghis Khan "/>
    <x v="15"/>
    <n v="7.3"/>
  </r>
  <r>
    <s v="Rocknrolla "/>
    <x v="0"/>
    <n v="7.3"/>
  </r>
  <r>
    <s v="Megaforce "/>
    <x v="0"/>
    <n v="3.5"/>
  </r>
  <r>
    <s v="Hamlet "/>
    <x v="0"/>
    <n v="7.8"/>
  </r>
  <r>
    <s v="Midnight Special "/>
    <x v="0"/>
    <n v="6.7"/>
  </r>
  <r>
    <s v="Anything Else "/>
    <x v="0"/>
    <n v="6.4"/>
  </r>
  <r>
    <s v="The Railway Man "/>
    <x v="0"/>
    <n v="7.1"/>
  </r>
  <r>
    <s v="The White Ribbon "/>
    <x v="14"/>
    <n v="7.8"/>
  </r>
  <r>
    <s v="The Wraith "/>
    <x v="0"/>
    <n v="5.9"/>
  </r>
  <r>
    <s v="The Salton Sea "/>
    <x v="0"/>
    <n v="7.2"/>
  </r>
  <r>
    <s v="One Man'S Hero "/>
    <x v="0"/>
    <n v="6.2"/>
  </r>
  <r>
    <s v="Renaissance "/>
    <x v="0"/>
    <n v="6.7"/>
  </r>
  <r>
    <s v="Superbad "/>
    <x v="0"/>
    <n v="7.6"/>
  </r>
  <r>
    <s v="Step Up 2: The Streets "/>
    <x v="0"/>
    <n v="6.2"/>
  </r>
  <r>
    <s v="Hoodwinked! "/>
    <x v="0"/>
    <n v="6.5"/>
  </r>
  <r>
    <s v="Hotel Rwanda "/>
    <x v="0"/>
    <n v="8.1"/>
  </r>
  <r>
    <s v="Hitman "/>
    <x v="0"/>
    <n v="6.3"/>
  </r>
  <r>
    <s v="Black Nativity "/>
    <x v="0"/>
    <n v="4.4000000000000004"/>
  </r>
  <r>
    <s v="City Of Ghosts "/>
    <x v="0"/>
    <n v="6"/>
  </r>
  <r>
    <s v="The Others "/>
    <x v="0"/>
    <n v="7.6"/>
  </r>
  <r>
    <s v="Aliens "/>
    <x v="0"/>
    <n v="8.4"/>
  </r>
  <r>
    <s v="My Fair Lady "/>
    <x v="0"/>
    <n v="7.9"/>
  </r>
  <r>
    <s v="I Know What You Did Last Summer "/>
    <x v="0"/>
    <n v="5.6"/>
  </r>
  <r>
    <s v="Let'S Be Cops "/>
    <x v="0"/>
    <n v="6.5"/>
  </r>
  <r>
    <s v="Sideways "/>
    <x v="0"/>
    <n v="7.5"/>
  </r>
  <r>
    <s v="Beerfest "/>
    <x v="0"/>
    <n v="6.3"/>
  </r>
  <r>
    <s v="Halloween "/>
    <x v="0"/>
    <n v="7.9"/>
  </r>
  <r>
    <s v="Hero "/>
    <x v="1"/>
    <n v="7.9"/>
  </r>
  <r>
    <s v="Good Boy! "/>
    <x v="0"/>
    <n v="5.0999999999999996"/>
  </r>
  <r>
    <s v="The Best Man Holiday "/>
    <x v="0"/>
    <n v="6.7"/>
  </r>
  <r>
    <s v="Smokin' Aces "/>
    <x v="0"/>
    <n v="6.7"/>
  </r>
  <r>
    <s v="Saw 3D: The Final Chapter "/>
    <x v="0"/>
    <n v="5.6"/>
  </r>
  <r>
    <s v="40 Days And 40 Nights "/>
    <x v="0"/>
    <n v="5.6"/>
  </r>
  <r>
    <s v="Tron: Legacy "/>
    <x v="0"/>
    <n v="6.8"/>
  </r>
  <r>
    <s v="A Night At The Roxbury "/>
    <x v="0"/>
    <n v="6.2"/>
  </r>
  <r>
    <s v="Beastly "/>
    <x v="0"/>
    <n v="5.6"/>
  </r>
  <r>
    <s v="The Hills Have Eyes "/>
    <x v="0"/>
    <n v="6.4"/>
  </r>
  <r>
    <s v="Dickie Roberts: Former Child Star "/>
    <x v="0"/>
    <n v="5.6"/>
  </r>
  <r>
    <s v="Mcfarland, Usa "/>
    <x v="0"/>
    <n v="7.4"/>
  </r>
  <r>
    <s v="Pitch Perfect "/>
    <x v="0"/>
    <n v="7.2"/>
  </r>
  <r>
    <s v="Summer Catch "/>
    <x v="0"/>
    <n v="4.9000000000000004"/>
  </r>
  <r>
    <s v="A Simple Plan "/>
    <x v="0"/>
    <n v="7.5"/>
  </r>
  <r>
    <s v="They "/>
    <x v="0"/>
    <n v="4.8"/>
  </r>
  <r>
    <s v="Larry The Cable Guy: Health Inspector "/>
    <x v="0"/>
    <n v="3.1"/>
  </r>
  <r>
    <s v="The Adventures Of Elmo In Grouchland "/>
    <x v="0"/>
    <n v="5.8"/>
  </r>
  <r>
    <s v="Brooklyn'S Finest "/>
    <x v="0"/>
    <n v="6.7"/>
  </r>
  <r>
    <s v="Evil Dead "/>
    <x v="0"/>
    <n v="6.5"/>
  </r>
  <r>
    <s v="My Life In Ruins "/>
    <x v="0"/>
    <n v="5.9"/>
  </r>
  <r>
    <s v="American Dreamz "/>
    <x v="0"/>
    <n v="5.5"/>
  </r>
  <r>
    <s v="Superman Iv: The Quest For Peace "/>
    <x v="0"/>
    <n v="3.6"/>
  </r>
  <r>
    <s v="Running Scared "/>
    <x v="0"/>
    <n v="7.4"/>
  </r>
  <r>
    <s v="Shanghai Surprise "/>
    <x v="0"/>
    <n v="3"/>
  </r>
  <r>
    <s v="The Illusionist "/>
    <x v="0"/>
    <n v="7.6"/>
  </r>
  <r>
    <s v="Roar "/>
    <x v="0"/>
    <n v="6.4"/>
  </r>
  <r>
    <s v="Veronica Guerin "/>
    <x v="0"/>
    <n v="6.9"/>
  </r>
  <r>
    <s v="Escobar: Paradise Lost "/>
    <x v="0"/>
    <n v="6.6"/>
  </r>
  <r>
    <s v="Southland Tales "/>
    <x v="0"/>
    <n v="5.5"/>
  </r>
  <r>
    <s v="The Apparition "/>
    <x v="0"/>
    <n v="4.0999999999999996"/>
  </r>
  <r>
    <s v="My Girl "/>
    <x v="0"/>
    <n v="6.8"/>
  </r>
  <r>
    <s v="Fur: An Imaginary Portrait Of Diane Arbus "/>
    <x v="0"/>
    <n v="6.5"/>
  </r>
  <r>
    <s v="The Illusionist "/>
    <x v="0"/>
    <n v="7.6"/>
  </r>
  <r>
    <s v="Wall Street "/>
    <x v="0"/>
    <n v="7.4"/>
  </r>
  <r>
    <s v="Sense And Sensibility "/>
    <x v="0"/>
    <n v="7.7"/>
  </r>
  <r>
    <s v="Becoming Jane "/>
    <x v="0"/>
    <n v="7.1"/>
  </r>
  <r>
    <s v="Sydney White "/>
    <x v="0"/>
    <n v="6.3"/>
  </r>
  <r>
    <s v="House Of Sand And Fog "/>
    <x v="0"/>
    <n v="7.6"/>
  </r>
  <r>
    <s v="Dead Poets Society "/>
    <x v="0"/>
    <n v="8"/>
  </r>
  <r>
    <s v="Dumb &amp; Dumber "/>
    <x v="0"/>
    <n v="7.3"/>
  </r>
  <r>
    <s v="When Harry Met Sally... "/>
    <x v="0"/>
    <n v="7.6"/>
  </r>
  <r>
    <s v="The Verdict "/>
    <x v="0"/>
    <n v="7.8"/>
  </r>
  <r>
    <s v="Road Trip "/>
    <x v="0"/>
    <n v="6.5"/>
  </r>
  <r>
    <s v="Varsity Blues "/>
    <x v="0"/>
    <n v="6.4"/>
  </r>
  <r>
    <s v="The Artist "/>
    <x v="0"/>
    <n v="8"/>
  </r>
  <r>
    <s v="The Unborn "/>
    <x v="0"/>
    <n v="4.8"/>
  </r>
  <r>
    <s v="Moonrise Kingdom "/>
    <x v="0"/>
    <n v="7.8"/>
  </r>
  <r>
    <s v="The Texas Chainsaw Massacre: The Beginning "/>
    <x v="0"/>
    <n v="5.9"/>
  </r>
  <r>
    <s v="The Young Messiah "/>
    <x v="0"/>
    <n v="5.4"/>
  </r>
  <r>
    <s v="The Master Of Disguise "/>
    <x v="0"/>
    <n v="3.3"/>
  </r>
  <r>
    <s v="Pan'S Labyrinth "/>
    <x v="3"/>
    <n v="8.1999999999999993"/>
  </r>
  <r>
    <s v="See Spot Run "/>
    <x v="0"/>
    <n v="5.4"/>
  </r>
  <r>
    <s v="Baby Boy "/>
    <x v="0"/>
    <n v="6.4"/>
  </r>
  <r>
    <s v="The Roommate "/>
    <x v="0"/>
    <n v="4.8"/>
  </r>
  <r>
    <s v="Joe Dirt "/>
    <x v="0"/>
    <n v="5.9"/>
  </r>
  <r>
    <s v="Double Impact "/>
    <x v="0"/>
    <n v="5.5"/>
  </r>
  <r>
    <s v="Hot Fuzz "/>
    <x v="0"/>
    <n v="7.9"/>
  </r>
  <r>
    <s v="The Women "/>
    <x v="0"/>
    <n v="4.9000000000000004"/>
  </r>
  <r>
    <s v="Vicky Cristina Barcelona "/>
    <x v="0"/>
    <n v="7.2"/>
  </r>
  <r>
    <s v="Bad Moms "/>
    <x v="0"/>
    <n v="6.7"/>
  </r>
  <r>
    <s v="Boys And Girls "/>
    <x v="0"/>
    <n v="5.3"/>
  </r>
  <r>
    <s v="White Oleander "/>
    <x v="0"/>
    <n v="7.2"/>
  </r>
  <r>
    <s v="Jennifer'S Body "/>
    <x v="0"/>
    <n v="5.0999999999999996"/>
  </r>
  <r>
    <s v="Drowning Mona "/>
    <x v="0"/>
    <n v="5.6"/>
  </r>
  <r>
    <s v="Radio Days "/>
    <x v="0"/>
    <n v="7.6"/>
  </r>
  <r>
    <s v="Left Behind "/>
    <x v="0"/>
    <n v="3.1"/>
  </r>
  <r>
    <s v="Remember Me "/>
    <x v="0"/>
    <n v="7.2"/>
  </r>
  <r>
    <s v="How To Deal "/>
    <x v="0"/>
    <n v="5.7"/>
  </r>
  <r>
    <s v="My Stepmother Is An Alien "/>
    <x v="0"/>
    <n v="5.2"/>
  </r>
  <r>
    <s v="Philadelphia "/>
    <x v="0"/>
    <n v="7.7"/>
  </r>
  <r>
    <s v="The Thirteenth Floor "/>
    <x v="0"/>
    <n v="7"/>
  </r>
  <r>
    <s v="Duets "/>
    <x v="0"/>
    <n v="6"/>
  </r>
  <r>
    <s v="Hollywood Ending "/>
    <x v="0"/>
    <n v="6.6"/>
  </r>
  <r>
    <s v="Detroit Rock City "/>
    <x v="0"/>
    <n v="6.8"/>
  </r>
  <r>
    <s v="Highlander "/>
    <x v="0"/>
    <n v="7.2"/>
  </r>
  <r>
    <s v="Things We Lost In The Fire "/>
    <x v="0"/>
    <n v="7.2"/>
  </r>
  <r>
    <s v="Steel "/>
    <x v="0"/>
    <n v="2.8"/>
  </r>
  <r>
    <s v="The Immigrant "/>
    <x v="0"/>
    <n v="6.6"/>
  </r>
  <r>
    <s v="The White Countess "/>
    <x v="0"/>
    <n v="6.7"/>
  </r>
  <r>
    <s v="Trance "/>
    <x v="0"/>
    <n v="7"/>
  </r>
  <r>
    <s v="Soul Plane "/>
    <x v="0"/>
    <n v="4.4000000000000004"/>
  </r>
  <r>
    <s v="Good "/>
    <x v="0"/>
    <n v="6.2"/>
  </r>
  <r>
    <s v="Enter The Void "/>
    <x v="0"/>
    <n v="7.3"/>
  </r>
  <r>
    <s v="Vamps "/>
    <x v="0"/>
    <n v="5.0999999999999996"/>
  </r>
  <r>
    <s v="The Homesman "/>
    <x v="0"/>
    <n v="6.6"/>
  </r>
  <r>
    <s v="Juwanna Mann "/>
    <x v="0"/>
    <n v="4.5"/>
  </r>
  <r>
    <s v="Slow Burn "/>
    <x v="0"/>
    <n v="5.9"/>
  </r>
  <r>
    <s v="Wasabi "/>
    <x v="4"/>
    <n v="6.6"/>
  </r>
  <r>
    <s v="Slither "/>
    <x v="0"/>
    <n v="6.5"/>
  </r>
  <r>
    <s v="Beverly Hills Cop "/>
    <x v="0"/>
    <n v="7.3"/>
  </r>
  <r>
    <s v="Home Alone "/>
    <x v="0"/>
    <n v="7.5"/>
  </r>
  <r>
    <s v="3 Men And A Baby "/>
    <x v="0"/>
    <n v="5.9"/>
  </r>
  <r>
    <s v="Tootsie "/>
    <x v="0"/>
    <n v="7.4"/>
  </r>
  <r>
    <s v="Top Gun "/>
    <x v="0"/>
    <n v="6.9"/>
  </r>
  <r>
    <s v="Crouching Tiger, Hidden Dragon "/>
    <x v="1"/>
    <n v="7.9"/>
  </r>
  <r>
    <s v="American Beauty "/>
    <x v="0"/>
    <n v="8.4"/>
  </r>
  <r>
    <s v="The King'S Speech "/>
    <x v="0"/>
    <n v="8"/>
  </r>
  <r>
    <s v="Twins "/>
    <x v="0"/>
    <n v="6"/>
  </r>
  <r>
    <s v="The Yellow Handkerchief "/>
    <x v="0"/>
    <n v="6.8"/>
  </r>
  <r>
    <s v="The Color Purple "/>
    <x v="0"/>
    <n v="7.8"/>
  </r>
  <r>
    <s v="The Imitation Game "/>
    <x v="0"/>
    <n v="8.1"/>
  </r>
  <r>
    <s v="Private Benjamin "/>
    <x v="0"/>
    <n v="6.1"/>
  </r>
  <r>
    <s v="Diary Of A Wimpy Kid "/>
    <x v="0"/>
    <n v="6.2"/>
  </r>
  <r>
    <s v="Mama "/>
    <x v="0"/>
    <n v="6.2"/>
  </r>
  <r>
    <s v="Halloween "/>
    <x v="0"/>
    <n v="7.9"/>
  </r>
  <r>
    <s v="National Lampoon'S Vacation "/>
    <x v="0"/>
    <n v="7.4"/>
  </r>
  <r>
    <s v="Bad Grandpa "/>
    <x v="0"/>
    <n v="6.6"/>
  </r>
  <r>
    <s v="The Queen "/>
    <x v="0"/>
    <n v="7.3"/>
  </r>
  <r>
    <s v="Beetlejuice "/>
    <x v="0"/>
    <n v="7.5"/>
  </r>
  <r>
    <s v="Why Did I Get Married? "/>
    <x v="0"/>
    <n v="5.6"/>
  </r>
  <r>
    <s v="Little Women "/>
    <x v="0"/>
    <n v="7.3"/>
  </r>
  <r>
    <s v="The Woman In Black "/>
    <x v="0"/>
    <n v="6.4"/>
  </r>
  <r>
    <s v="When A Stranger Calls "/>
    <x v="0"/>
    <n v="5"/>
  </r>
  <r>
    <s v="Big Fat Liar "/>
    <x v="0"/>
    <n v="5.4"/>
  </r>
  <r>
    <s v="Wag The Dog "/>
    <x v="0"/>
    <n v="7.1"/>
  </r>
  <r>
    <s v="The Lizzie Mcguire Movie "/>
    <x v="0"/>
    <n v="5.3"/>
  </r>
  <r>
    <s v="Snitch "/>
    <x v="0"/>
    <n v="6.5"/>
  </r>
  <r>
    <s v="Krampus "/>
    <x v="0"/>
    <n v="6.2"/>
  </r>
  <r>
    <s v="The Faculty "/>
    <x v="0"/>
    <n v="6.4"/>
  </r>
  <r>
    <s v="Cop Land "/>
    <x v="0"/>
    <n v="6.9"/>
  </r>
  <r>
    <s v="Not Another Teen Movie "/>
    <x v="0"/>
    <n v="5.7"/>
  </r>
  <r>
    <s v="End Of Watch "/>
    <x v="0"/>
    <n v="7.7"/>
  </r>
  <r>
    <s v="Aloha "/>
    <x v="0"/>
    <n v="5.4"/>
  </r>
  <r>
    <s v="The Skulls "/>
    <x v="0"/>
    <n v="5.6"/>
  </r>
  <r>
    <s v="The Theory Of Everything "/>
    <x v="0"/>
    <n v="7.7"/>
  </r>
  <r>
    <s v="Malibu'S Most Wanted "/>
    <x v="0"/>
    <n v="5.0999999999999996"/>
  </r>
  <r>
    <s v="Where The Heart Is "/>
    <x v="0"/>
    <n v="6.8"/>
  </r>
  <r>
    <s v="Lawrence Of Arabia "/>
    <x v="0"/>
    <n v="8.4"/>
  </r>
  <r>
    <s v="Halloween Ii "/>
    <x v="0"/>
    <n v="4.9000000000000004"/>
  </r>
  <r>
    <s v="Wild "/>
    <x v="0"/>
    <n v="7.1"/>
  </r>
  <r>
    <s v="The Last House On The Left "/>
    <x v="0"/>
    <n v="6.6"/>
  </r>
  <r>
    <s v="The Wedding Date "/>
    <x v="0"/>
    <n v="6.1"/>
  </r>
  <r>
    <s v="Halloween: Resurrection "/>
    <x v="0"/>
    <n v="4.0999999999999996"/>
  </r>
  <r>
    <s v="Clash Of The Titans "/>
    <x v="0"/>
    <n v="5.8"/>
  </r>
  <r>
    <s v="The Princess Bride "/>
    <x v="0"/>
    <n v="8.1"/>
  </r>
  <r>
    <s v="The Great Debaters "/>
    <x v="0"/>
    <n v="7.6"/>
  </r>
  <r>
    <s v="Drive "/>
    <x v="0"/>
    <n v="7.8"/>
  </r>
  <r>
    <s v="Confessions Of A Teenage Drama Queen "/>
    <x v="0"/>
    <n v="4.5999999999999996"/>
  </r>
  <r>
    <s v="The Object Of My Affection "/>
    <x v="0"/>
    <n v="6"/>
  </r>
  <r>
    <s v="28 Weeks Later "/>
    <x v="0"/>
    <n v="7"/>
  </r>
  <r>
    <s v="When The Game Stands Tall "/>
    <x v="0"/>
    <n v="6.7"/>
  </r>
  <r>
    <s v="Because Of Winn-Dixie "/>
    <x v="0"/>
    <n v="6.4"/>
  </r>
  <r>
    <s v="Love &amp; Basketball "/>
    <x v="0"/>
    <n v="7.2"/>
  </r>
  <r>
    <s v="Grosse Pointe Blank "/>
    <x v="0"/>
    <n v="7.4"/>
  </r>
  <r>
    <s v="All About Steve "/>
    <x v="0"/>
    <n v="4.8"/>
  </r>
  <r>
    <s v="Book Of Shadows: Blair Witch 2 "/>
    <x v="0"/>
    <n v="4"/>
  </r>
  <r>
    <s v="The Craft "/>
    <x v="0"/>
    <n v="6.2"/>
  </r>
  <r>
    <s v="Match Point "/>
    <x v="0"/>
    <n v="7.7"/>
  </r>
  <r>
    <s v="Ramona And Beezus "/>
    <x v="0"/>
    <n v="6.7"/>
  </r>
  <r>
    <s v="The Remains Of The Day "/>
    <x v="0"/>
    <n v="7.9"/>
  </r>
  <r>
    <s v="Boogie Nights "/>
    <x v="0"/>
    <n v="7.9"/>
  </r>
  <r>
    <s v="Nowhere To Run "/>
    <x v="0"/>
    <n v="5.5"/>
  </r>
  <r>
    <s v="Flicka "/>
    <x v="0"/>
    <n v="6.2"/>
  </r>
  <r>
    <s v="The Hills Have Eyes Ii "/>
    <x v="0"/>
    <n v="5.0999999999999996"/>
  </r>
  <r>
    <s v="Urban Legends: Final Cut "/>
    <x v="0"/>
    <n v="4.0999999999999996"/>
  </r>
  <r>
    <s v="Tuck Everlasting "/>
    <x v="0"/>
    <n v="6.7"/>
  </r>
  <r>
    <s v="The Marine "/>
    <x v="0"/>
    <n v="4.7"/>
  </r>
  <r>
    <s v="Keanu "/>
    <x v="0"/>
    <n v="6.4"/>
  </r>
  <r>
    <s v="Country Strong "/>
    <x v="0"/>
    <n v="6.3"/>
  </r>
  <r>
    <s v="Disturbing Behavior "/>
    <x v="0"/>
    <n v="5.5"/>
  </r>
  <r>
    <s v="The Place Beyond The Pines "/>
    <x v="0"/>
    <n v="7.3"/>
  </r>
  <r>
    <s v="The November Man "/>
    <x v="0"/>
    <n v="6.3"/>
  </r>
  <r>
    <s v="Eye Of The Beholder "/>
    <x v="0"/>
    <n v="4.9000000000000004"/>
  </r>
  <r>
    <s v="The Hurt Locker "/>
    <x v="0"/>
    <n v="7.6"/>
  </r>
  <r>
    <s v="Firestarter "/>
    <x v="0"/>
    <n v="6"/>
  </r>
  <r>
    <s v="Killing Them Softly "/>
    <x v="0"/>
    <n v="6.2"/>
  </r>
  <r>
    <s v="A Most Wanted Man "/>
    <x v="0"/>
    <n v="6.8"/>
  </r>
  <r>
    <s v="Freddy Got Fingered "/>
    <x v="0"/>
    <n v="4.5"/>
  </r>
  <r>
    <s v="The Pirates Who Don'T Do Anything: A Veggietales Movie "/>
    <x v="0"/>
    <n v="5.7"/>
  </r>
  <r>
    <s v="Highlander: Endgame "/>
    <x v="0"/>
    <n v="4.5999999999999996"/>
  </r>
  <r>
    <s v="Idlewild "/>
    <x v="0"/>
    <n v="6.2"/>
  </r>
  <r>
    <s v="One Day "/>
    <x v="0"/>
    <n v="7"/>
  </r>
  <r>
    <s v="Whip It "/>
    <x v="0"/>
    <n v="6.9"/>
  </r>
  <r>
    <s v="Confidence "/>
    <x v="0"/>
    <n v="6.7"/>
  </r>
  <r>
    <s v="The Muse "/>
    <x v="0"/>
    <n v="5.6"/>
  </r>
  <r>
    <s v="De-Lovely "/>
    <x v="0"/>
    <n v="6.6"/>
  </r>
  <r>
    <s v="New York Stories "/>
    <x v="0"/>
    <n v="6.4"/>
  </r>
  <r>
    <s v="Barney'S Great Adventure "/>
    <x v="0"/>
    <n v="2.8"/>
  </r>
  <r>
    <s v="The Man With The Iron Fists "/>
    <x v="0"/>
    <n v="5.4"/>
  </r>
  <r>
    <s v="Home Fries "/>
    <x v="0"/>
    <n v="5"/>
  </r>
  <r>
    <s v="Here On Earth "/>
    <x v="0"/>
    <n v="5.0999999999999996"/>
  </r>
  <r>
    <s v="Brazil "/>
    <x v="0"/>
    <n v="8"/>
  </r>
  <r>
    <s v="Raise Your Voice "/>
    <x v="0"/>
    <n v="5.9"/>
  </r>
  <r>
    <s v="The Big Lebowski "/>
    <x v="0"/>
    <n v="8.1999999999999993"/>
  </r>
  <r>
    <s v="Black Snake Moan "/>
    <x v="0"/>
    <n v="7"/>
  </r>
  <r>
    <s v="Dark Blue "/>
    <x v="0"/>
    <n v="6.6"/>
  </r>
  <r>
    <s v="A Mighty Heart "/>
    <x v="0"/>
    <n v="6.7"/>
  </r>
  <r>
    <s v="Whatever It Takes "/>
    <x v="0"/>
    <n v="5.5"/>
  </r>
  <r>
    <s v="Boat Trip "/>
    <x v="0"/>
    <n v="4.9000000000000004"/>
  </r>
  <r>
    <s v="The Importance Of Being Earnest "/>
    <x v="0"/>
    <n v="6.9"/>
  </r>
  <r>
    <s v="Hoot "/>
    <x v="0"/>
    <n v="5.6"/>
  </r>
  <r>
    <s v="In Bruges "/>
    <x v="0"/>
    <n v="8"/>
  </r>
  <r>
    <s v="Peeples "/>
    <x v="0"/>
    <n v="5.3"/>
  </r>
  <r>
    <s v="The Rocker "/>
    <x v="0"/>
    <n v="6.2"/>
  </r>
  <r>
    <s v="Post Grad "/>
    <x v="0"/>
    <n v="5.3"/>
  </r>
  <r>
    <s v="Promised Land "/>
    <x v="0"/>
    <n v="6.6"/>
  </r>
  <r>
    <s v="Whatever Works "/>
    <x v="0"/>
    <n v="7.2"/>
  </r>
  <r>
    <s v="The In Crowd "/>
    <x v="0"/>
    <n v="4.5999999999999996"/>
  </r>
  <r>
    <s v="Three Burials "/>
    <x v="0"/>
    <n v="7.5"/>
  </r>
  <r>
    <s v="Jakob The Liar "/>
    <x v="0"/>
    <n v="6.5"/>
  </r>
  <r>
    <s v="Kiss Kiss Bang Bang "/>
    <x v="0"/>
    <n v="7.6"/>
  </r>
  <r>
    <s v="Idle Hands "/>
    <x v="0"/>
    <n v="6.2"/>
  </r>
  <r>
    <s v="Mulholland Drive "/>
    <x v="0"/>
    <n v="8"/>
  </r>
  <r>
    <s v="You Will Meet A Tall Dark Stranger "/>
    <x v="0"/>
    <n v="6.3"/>
  </r>
  <r>
    <s v="Never Let Me Go "/>
    <x v="0"/>
    <n v="7.2"/>
  </r>
  <r>
    <s v="Transsiberian "/>
    <x v="0"/>
    <n v="6.7"/>
  </r>
  <r>
    <s v="The Clan Of The Cave Bear "/>
    <x v="0"/>
    <n v="5.3"/>
  </r>
  <r>
    <s v="Crazy In Alabama "/>
    <x v="0"/>
    <n v="6.3"/>
  </r>
  <r>
    <s v="Funny Games "/>
    <x v="0"/>
    <n v="6.5"/>
  </r>
  <r>
    <s v="Metropolis "/>
    <x v="14"/>
    <n v="8.3000000000000007"/>
  </r>
  <r>
    <s v="District B13 "/>
    <x v="4"/>
    <n v="7.2"/>
  </r>
  <r>
    <s v="Things To Do In Denver When You'Re Dead "/>
    <x v="0"/>
    <n v="6.8"/>
  </r>
  <r>
    <s v="The Assassin "/>
    <x v="1"/>
    <n v="6.4"/>
  </r>
  <r>
    <s v="Buffalo Soldiers "/>
    <x v="0"/>
    <n v="6.9"/>
  </r>
  <r>
    <s v="Ong-Bak 2 "/>
    <x v="16"/>
    <n v="6.2"/>
  </r>
  <r>
    <s v="The Midnight Meat Train "/>
    <x v="0"/>
    <n v="6.1"/>
  </r>
  <r>
    <s v="The Son Of No One "/>
    <x v="0"/>
    <n v="5.0999999999999996"/>
  </r>
  <r>
    <s v="All The Queen'S Men "/>
    <x v="0"/>
    <n v="4.5"/>
  </r>
  <r>
    <s v="The Good Night "/>
    <x v="0"/>
    <n v="5.9"/>
  </r>
  <r>
    <s v="Groundhog Day "/>
    <x v="0"/>
    <n v="8.1"/>
  </r>
  <r>
    <s v="Magic Mike Xxl "/>
    <x v="0"/>
    <n v="5.7"/>
  </r>
  <r>
    <s v="Romeo + Juliet "/>
    <x v="0"/>
    <n v="6.8"/>
  </r>
  <r>
    <s v="Sarah'S Key "/>
    <x v="4"/>
    <n v="7.5"/>
  </r>
  <r>
    <s v="Unforgiven "/>
    <x v="0"/>
    <n v="8.3000000000000007"/>
  </r>
  <r>
    <s v="Manderlay "/>
    <x v="0"/>
    <n v="7.4"/>
  </r>
  <r>
    <s v="Slumdog Millionaire "/>
    <x v="0"/>
    <n v="8"/>
  </r>
  <r>
    <s v="Fatal Attraction "/>
    <x v="0"/>
    <n v="6.9"/>
  </r>
  <r>
    <s v="Pretty Woman "/>
    <x v="0"/>
    <n v="6.9"/>
  </r>
  <r>
    <s v="Crocodile Dundee Ii "/>
    <x v="0"/>
    <n v="5.5"/>
  </r>
  <r>
    <s v="Born On The Fourth Of July "/>
    <x v="0"/>
    <n v="7.2"/>
  </r>
  <r>
    <s v="Cool Runnings "/>
    <x v="0"/>
    <n v="6.9"/>
  </r>
  <r>
    <s v="My Bloody Valentine "/>
    <x v="0"/>
    <n v="5.5"/>
  </r>
  <r>
    <s v="The Possession "/>
    <x v="0"/>
    <n v="5.9"/>
  </r>
  <r>
    <s v="Stomp The Yard "/>
    <x v="0"/>
    <n v="5.2"/>
  </r>
  <r>
    <s v="The Spy Who Loved Me "/>
    <x v="0"/>
    <n v="7.1"/>
  </r>
  <r>
    <s v="Urban Legend "/>
    <x v="0"/>
    <n v="5.5"/>
  </r>
  <r>
    <s v="Dangerous Liaisons "/>
    <x v="0"/>
    <n v="7.7"/>
  </r>
  <r>
    <s v="White Fang "/>
    <x v="0"/>
    <n v="6.7"/>
  </r>
  <r>
    <s v="Superstar "/>
    <x v="0"/>
    <n v="5"/>
  </r>
  <r>
    <s v="The Iron Lady "/>
    <x v="0"/>
    <n v="6.4"/>
  </r>
  <r>
    <s v="Jonah: A Veggietales Movie "/>
    <x v="0"/>
    <n v="6.6"/>
  </r>
  <r>
    <s v="Poetic Justice "/>
    <x v="0"/>
    <n v="5.9"/>
  </r>
  <r>
    <s v="All About The Benjamins "/>
    <x v="0"/>
    <n v="5.7"/>
  </r>
  <r>
    <s v="Vampire In Brooklyn "/>
    <x v="0"/>
    <n v="4.5"/>
  </r>
  <r>
    <s v="An American Haunting "/>
    <x v="0"/>
    <n v="5"/>
  </r>
  <r>
    <s v="My Boss'S Daughter "/>
    <x v="0"/>
    <n v="4.5999999999999996"/>
  </r>
  <r>
    <s v="A Perfect Getaway "/>
    <x v="0"/>
    <n v="6.5"/>
  </r>
  <r>
    <s v="Our Family Wedding "/>
    <x v="0"/>
    <n v="4.9000000000000004"/>
  </r>
  <r>
    <s v="Dead Man On Campus "/>
    <x v="0"/>
    <n v="6"/>
  </r>
  <r>
    <s v="Tea With Mussolini "/>
    <x v="0"/>
    <n v="6.9"/>
  </r>
  <r>
    <s v="Thinner "/>
    <x v="0"/>
    <n v="5.7"/>
  </r>
  <r>
    <s v="Crooklyn "/>
    <x v="0"/>
    <n v="6.9"/>
  </r>
  <r>
    <s v="Jason X "/>
    <x v="0"/>
    <n v="4.4000000000000004"/>
  </r>
  <r>
    <s v="Big Fat Liar "/>
    <x v="0"/>
    <n v="5.4"/>
  </r>
  <r>
    <s v="Bobby "/>
    <x v="0"/>
    <n v="7"/>
  </r>
  <r>
    <s v="Head Over Heels "/>
    <x v="0"/>
    <n v="5.4"/>
  </r>
  <r>
    <s v="Fun Size "/>
    <x v="0"/>
    <n v="5.4"/>
  </r>
  <r>
    <s v="Little Children "/>
    <x v="0"/>
    <n v="7.6"/>
  </r>
  <r>
    <s v="Gossip "/>
    <x v="0"/>
    <n v="5.9"/>
  </r>
  <r>
    <s v="A Walk On The Moon "/>
    <x v="0"/>
    <n v="6.6"/>
  </r>
  <r>
    <s v="Catch A Fire "/>
    <x v="0"/>
    <n v="6.7"/>
  </r>
  <r>
    <s v="Soul Survivors "/>
    <x v="0"/>
    <n v="3.9"/>
  </r>
  <r>
    <s v="Jefferson In Paris "/>
    <x v="0"/>
    <n v="5.7"/>
  </r>
  <r>
    <s v="Caravans "/>
    <x v="0"/>
    <n v="6.5"/>
  </r>
  <r>
    <s v="Mr. Turner "/>
    <x v="0"/>
    <n v="6.8"/>
  </r>
  <r>
    <s v="Amen. "/>
    <x v="0"/>
    <n v="7.3"/>
  </r>
  <r>
    <s v="The Lucky Ones "/>
    <x v="0"/>
    <n v="7"/>
  </r>
  <r>
    <s v="Margaret "/>
    <x v="0"/>
    <n v="6.5"/>
  </r>
  <r>
    <s v="Flipped "/>
    <x v="0"/>
    <n v="7.7"/>
  </r>
  <r>
    <s v="Brokeback Mountain "/>
    <x v="0"/>
    <n v="7.7"/>
  </r>
  <r>
    <s v="Teenage Mutant Ninja Turtles "/>
    <x v="0"/>
    <n v="5.9"/>
  </r>
  <r>
    <s v="Clueless "/>
    <x v="0"/>
    <n v="6.8"/>
  </r>
  <r>
    <s v="Far From Heaven "/>
    <x v="0"/>
    <n v="7.4"/>
  </r>
  <r>
    <s v="Hot Tub Time Machine 2 "/>
    <x v="0"/>
    <n v="5.0999999999999996"/>
  </r>
  <r>
    <s v="Quills "/>
    <x v="0"/>
    <n v="7.4"/>
  </r>
  <r>
    <s v="Seven Psychopaths "/>
    <x v="0"/>
    <n v="7.2"/>
  </r>
  <r>
    <s v="Downfall "/>
    <x v="14"/>
    <n v="8.3000000000000007"/>
  </r>
  <r>
    <s v="The Sea Inside "/>
    <x v="3"/>
    <n v="8.1"/>
  </r>
  <r>
    <s v="Good Morning, Vietnam "/>
    <x v="0"/>
    <n v="7.3"/>
  </r>
  <r>
    <s v="The Last Godfather "/>
    <x v="0"/>
    <n v="3.6"/>
  </r>
  <r>
    <s v="Justin Bieber: Never Say Never "/>
    <x v="0"/>
    <n v="1.6"/>
  </r>
  <r>
    <s v="Black Swan "/>
    <x v="0"/>
    <n v="8"/>
  </r>
  <r>
    <s v="Robocop "/>
    <x v="0"/>
    <n v="6.2"/>
  </r>
  <r>
    <s v="The Godfather: Part Ii "/>
    <x v="0"/>
    <n v="9"/>
  </r>
  <r>
    <s v="Save The Last Dance "/>
    <x v="0"/>
    <n v="6.1"/>
  </r>
  <r>
    <s v="A Nightmare On Elm Street 4: The Dream Master "/>
    <x v="0"/>
    <n v="5.7"/>
  </r>
  <r>
    <s v="Miracles From Heaven "/>
    <x v="0"/>
    <n v="6.8"/>
  </r>
  <r>
    <s v="Dude, Where'S My Car? "/>
    <x v="0"/>
    <n v="5.5"/>
  </r>
  <r>
    <s v="Young Guns "/>
    <x v="0"/>
    <n v="6.8"/>
  </r>
  <r>
    <s v="St. Vincent "/>
    <x v="0"/>
    <n v="7.3"/>
  </r>
  <r>
    <s v="About Last Night "/>
    <x v="0"/>
    <n v="6.1"/>
  </r>
  <r>
    <s v="10 Things I Hate About You "/>
    <x v="0"/>
    <n v="7.2"/>
  </r>
  <r>
    <s v="The New Guy "/>
    <x v="0"/>
    <n v="5.9"/>
  </r>
  <r>
    <s v="Loaded Weapon 1 "/>
    <x v="0"/>
    <n v="6.1"/>
  </r>
  <r>
    <s v="The Shallows "/>
    <x v="0"/>
    <n v="6.8"/>
  </r>
  <r>
    <s v="The Butterfly Effect "/>
    <x v="0"/>
    <n v="7.7"/>
  </r>
  <r>
    <s v="Snow Day "/>
    <x v="0"/>
    <n v="4.9000000000000004"/>
  </r>
  <r>
    <s v="This Christmas "/>
    <x v="0"/>
    <n v="6.1"/>
  </r>
  <r>
    <s v="Baby Geniuses "/>
    <x v="0"/>
    <n v="2.5"/>
  </r>
  <r>
    <s v="The Big Hit "/>
    <x v="0"/>
    <n v="6.1"/>
  </r>
  <r>
    <s v="Harriet The Spy "/>
    <x v="0"/>
    <n v="5.9"/>
  </r>
  <r>
    <s v="Child'S Play 2 "/>
    <x v="0"/>
    <n v="5.7"/>
  </r>
  <r>
    <s v="No Good Deed "/>
    <x v="0"/>
    <n v="5.6"/>
  </r>
  <r>
    <s v="The Mist "/>
    <x v="0"/>
    <n v="7.2"/>
  </r>
  <r>
    <s v="Ex Machina "/>
    <x v="0"/>
    <n v="7.7"/>
  </r>
  <r>
    <s v="Being John Malkovich "/>
    <x v="0"/>
    <n v="7.8"/>
  </r>
  <r>
    <s v="Two Can Play That Game "/>
    <x v="0"/>
    <n v="6.1"/>
  </r>
  <r>
    <s v="Earth To Echo "/>
    <x v="0"/>
    <n v="5.8"/>
  </r>
  <r>
    <s v="Crazy/Beautiful "/>
    <x v="0"/>
    <n v="6.5"/>
  </r>
  <r>
    <s v="Letters From Iwo Jima "/>
    <x v="9"/>
    <n v="7.9"/>
  </r>
  <r>
    <s v="The Astronaut Farmer "/>
    <x v="0"/>
    <n v="6.3"/>
  </r>
  <r>
    <s v="Woo "/>
    <x v="0"/>
    <n v="3.8"/>
  </r>
  <r>
    <s v="Room "/>
    <x v="0"/>
    <n v="8.3000000000000007"/>
  </r>
  <r>
    <s v="Dirty Work "/>
    <x v="0"/>
    <n v="6.4"/>
  </r>
  <r>
    <s v="Serial Mom "/>
    <x v="0"/>
    <n v="6.7"/>
  </r>
  <r>
    <s v="Dick "/>
    <x v="0"/>
    <n v="6.1"/>
  </r>
  <r>
    <s v="Light It Up "/>
    <x v="0"/>
    <n v="6"/>
  </r>
  <r>
    <s v="54 "/>
    <x v="0"/>
    <n v="5.8"/>
  </r>
  <r>
    <s v="Bubble Boy "/>
    <x v="0"/>
    <n v="5.6"/>
  </r>
  <r>
    <s v="Birthday Girl "/>
    <x v="0"/>
    <n v="6.1"/>
  </r>
  <r>
    <s v="21 &amp; Over "/>
    <x v="0"/>
    <n v="5.9"/>
  </r>
  <r>
    <s v="Paris, Je T'Aime "/>
    <x v="4"/>
    <n v="7.3"/>
  </r>
  <r>
    <s v="Resurrecting The Champ "/>
    <x v="0"/>
    <n v="6.8"/>
  </r>
  <r>
    <s v="Admission "/>
    <x v="0"/>
    <n v="5.7"/>
  </r>
  <r>
    <s v="The Widow Of Saint-Pierre "/>
    <x v="4"/>
    <n v="7.3"/>
  </r>
  <r>
    <s v="Chloe "/>
    <x v="0"/>
    <n v="6.3"/>
  </r>
  <r>
    <s v="Faithful "/>
    <x v="0"/>
    <n v="5.9"/>
  </r>
  <r>
    <s v="Brothers "/>
    <x v="0"/>
    <n v="7.1"/>
  </r>
  <r>
    <s v="Find Me Guilty "/>
    <x v="0"/>
    <n v="7.1"/>
  </r>
  <r>
    <s v="The Perks Of Being A Wallflower "/>
    <x v="0"/>
    <n v="8"/>
  </r>
  <r>
    <s v="Excessive Force "/>
    <x v="0"/>
    <n v="5.0999999999999996"/>
  </r>
  <r>
    <s v="Infamous "/>
    <x v="0"/>
    <n v="7.1"/>
  </r>
  <r>
    <s v="The Claim "/>
    <x v="0"/>
    <n v="6.5"/>
  </r>
  <r>
    <s v="The Vatican Tapes "/>
    <x v="0"/>
    <n v="4.5"/>
  </r>
  <r>
    <s v="Attack The Block "/>
    <x v="0"/>
    <n v="6.6"/>
  </r>
  <r>
    <s v="In The Land Of Blood And Honey "/>
    <x v="17"/>
    <n v="4.3"/>
  </r>
  <r>
    <s v="The Call "/>
    <x v="0"/>
    <n v="6.7"/>
  </r>
  <r>
    <s v="The Crocodile Hunter: Collision Course "/>
    <x v="0"/>
    <n v="5.4"/>
  </r>
  <r>
    <s v="I Love You Phillip Morris "/>
    <x v="0"/>
    <n v="6.6"/>
  </r>
  <r>
    <s v="Antwone Fisher "/>
    <x v="0"/>
    <n v="7.3"/>
  </r>
  <r>
    <s v="The Emperor'S Club "/>
    <x v="0"/>
    <n v="6.9"/>
  </r>
  <r>
    <s v="True Romance "/>
    <x v="0"/>
    <n v="8"/>
  </r>
  <r>
    <s v="Glengarry Glen Ross "/>
    <x v="0"/>
    <n v="7.8"/>
  </r>
  <r>
    <s v="The Killer Inside Me "/>
    <x v="0"/>
    <n v="6.1"/>
  </r>
  <r>
    <s v="Sorority Row "/>
    <x v="0"/>
    <n v="5.0999999999999996"/>
  </r>
  <r>
    <s v="Lars And The Real Girl "/>
    <x v="0"/>
    <n v="7.4"/>
  </r>
  <r>
    <s v="The Boy In The Striped Pajamas "/>
    <x v="0"/>
    <n v="7.8"/>
  </r>
  <r>
    <s v="Dancer In The Dark "/>
    <x v="0"/>
    <n v="8"/>
  </r>
  <r>
    <s v="Oscar And Lucinda "/>
    <x v="0"/>
    <n v="6.7"/>
  </r>
  <r>
    <s v="The Funeral "/>
    <x v="0"/>
    <n v="6.6"/>
  </r>
  <r>
    <s v="Solitary Man "/>
    <x v="0"/>
    <n v="6.4"/>
  </r>
  <r>
    <s v="Machete "/>
    <x v="0"/>
    <n v="6.7"/>
  </r>
  <r>
    <s v="Casino Jack "/>
    <x v="0"/>
    <n v="6.2"/>
  </r>
  <r>
    <s v="The Land Before Time "/>
    <x v="0"/>
    <n v="7.3"/>
  </r>
  <r>
    <s v="Tae Guk Gi: The Brotherhood Of War "/>
    <x v="18"/>
    <n v="8.1"/>
  </r>
  <r>
    <s v="The Perfect Game "/>
    <x v="0"/>
    <n v="7"/>
  </r>
  <r>
    <s v="The Exorcist "/>
    <x v="0"/>
    <n v="8"/>
  </r>
  <r>
    <s v="Jaws "/>
    <x v="0"/>
    <n v="8"/>
  </r>
  <r>
    <s v="American Pie "/>
    <x v="0"/>
    <n v="7"/>
  </r>
  <r>
    <s v="Ernest &amp; Celestine "/>
    <x v="4"/>
    <n v="7.9"/>
  </r>
  <r>
    <s v="The Golden Child "/>
    <x v="0"/>
    <n v="5.9"/>
  </r>
  <r>
    <s v="Think Like A Man "/>
    <x v="0"/>
    <n v="6.6"/>
  </r>
  <r>
    <s v="Barbershop "/>
    <x v="0"/>
    <n v="6.3"/>
  </r>
  <r>
    <s v="Star Trek Ii: The Wrath Of Khan "/>
    <x v="0"/>
    <n v="7.7"/>
  </r>
  <r>
    <s v="Ace Ventura: Pet Detective "/>
    <x v="0"/>
    <n v="6.9"/>
  </r>
  <r>
    <s v="Wargames "/>
    <x v="0"/>
    <n v="7.1"/>
  </r>
  <r>
    <s v="Witness "/>
    <x v="0"/>
    <n v="7.4"/>
  </r>
  <r>
    <s v="Act Of Valor "/>
    <x v="0"/>
    <n v="6.5"/>
  </r>
  <r>
    <s v="Step Up "/>
    <x v="0"/>
    <n v="6.5"/>
  </r>
  <r>
    <s v="Beavis And Butt-Head Do America "/>
    <x v="0"/>
    <n v="6.8"/>
  </r>
  <r>
    <s v="Jackie Brown "/>
    <x v="0"/>
    <n v="7.5"/>
  </r>
  <r>
    <s v="Harold &amp; Kumar Escape From Guantanamo Bay "/>
    <x v="0"/>
    <n v="6.6"/>
  </r>
  <r>
    <s v="Chronicle "/>
    <x v="0"/>
    <n v="7.1"/>
  </r>
  <r>
    <s v="Yentl "/>
    <x v="0"/>
    <n v="6.6"/>
  </r>
  <r>
    <s v="Time Bandits "/>
    <x v="0"/>
    <n v="7"/>
  </r>
  <r>
    <s v="Crossroads "/>
    <x v="0"/>
    <n v="3.3"/>
  </r>
  <r>
    <s v="Project X "/>
    <x v="0"/>
    <n v="6.7"/>
  </r>
  <r>
    <s v="One Hour Photo "/>
    <x v="0"/>
    <n v="6.8"/>
  </r>
  <r>
    <s v="Quarantine "/>
    <x v="0"/>
    <n v="6"/>
  </r>
  <r>
    <s v="The Eye "/>
    <x v="0"/>
    <n v="5.4"/>
  </r>
  <r>
    <s v="Johnson Family Vacation "/>
    <x v="0"/>
    <n v="4.3"/>
  </r>
  <r>
    <s v="How High "/>
    <x v="0"/>
    <n v="6.2"/>
  </r>
  <r>
    <s v="The Muppet Christmas Carol "/>
    <x v="0"/>
    <n v="7.7"/>
  </r>
  <r>
    <s v="Casino Royale "/>
    <x v="0"/>
    <n v="8"/>
  </r>
  <r>
    <s v="Frida "/>
    <x v="0"/>
    <n v="7.4"/>
  </r>
  <r>
    <s v="Katy Perry: Part Of Me "/>
    <x v="0"/>
    <n v="5.9"/>
  </r>
  <r>
    <s v="The Fault In Our Stars "/>
    <x v="0"/>
    <n v="7.8"/>
  </r>
  <r>
    <s v="Rounders "/>
    <x v="0"/>
    <n v="7.4"/>
  </r>
  <r>
    <s v="Top Five "/>
    <x v="0"/>
    <n v="6.5"/>
  </r>
  <r>
    <s v="Stir Of Echoes "/>
    <x v="0"/>
    <n v="7"/>
  </r>
  <r>
    <s v="Philomena "/>
    <x v="0"/>
    <n v="7.6"/>
  </r>
  <r>
    <s v="The Upside Of Anger "/>
    <x v="0"/>
    <n v="6.9"/>
  </r>
  <r>
    <s v="Aquamarine "/>
    <x v="0"/>
    <n v="5.3"/>
  </r>
  <r>
    <s v="Paper Towns "/>
    <x v="0"/>
    <n v="6.4"/>
  </r>
  <r>
    <s v="Nebraska "/>
    <x v="0"/>
    <n v="7.8"/>
  </r>
  <r>
    <s v="Tales From The Crypt: Demon Knight "/>
    <x v="0"/>
    <n v="6.7"/>
  </r>
  <r>
    <s v="Max Keeble'S Big Move "/>
    <x v="0"/>
    <n v="5.3"/>
  </r>
  <r>
    <s v="Young Adult "/>
    <x v="0"/>
    <n v="6.3"/>
  </r>
  <r>
    <s v="Crank "/>
    <x v="0"/>
    <n v="7"/>
  </r>
  <r>
    <s v="Living Out Loud "/>
    <x v="0"/>
    <n v="6.6"/>
  </r>
  <r>
    <s v="Das Boot "/>
    <x v="14"/>
    <n v="8.4"/>
  </r>
  <r>
    <s v="The Alamo "/>
    <x v="0"/>
    <n v="6"/>
  </r>
  <r>
    <s v="Sorority Boys "/>
    <x v="0"/>
    <n v="5.4"/>
  </r>
  <r>
    <s v="About Time "/>
    <x v="0"/>
    <n v="7.8"/>
  </r>
  <r>
    <s v="House Of Flying Daggers "/>
    <x v="1"/>
    <n v="7.6"/>
  </r>
  <r>
    <s v="Arbitrage "/>
    <x v="0"/>
    <n v="6.6"/>
  </r>
  <r>
    <s v="Project Almanac "/>
    <x v="0"/>
    <n v="6.4"/>
  </r>
  <r>
    <s v="Cadillac Records "/>
    <x v="0"/>
    <n v="7"/>
  </r>
  <r>
    <s v="Screwed "/>
    <x v="0"/>
    <n v="5.7"/>
  </r>
  <r>
    <s v="Fortress "/>
    <x v="0"/>
    <n v="5.9"/>
  </r>
  <r>
    <s v="For Your Consideration "/>
    <x v="0"/>
    <n v="6.3"/>
  </r>
  <r>
    <s v="Celebrity "/>
    <x v="0"/>
    <n v="6.3"/>
  </r>
  <r>
    <s v="Running With Scissors "/>
    <x v="0"/>
    <n v="6.2"/>
  </r>
  <r>
    <s v="From Justin To Kelly "/>
    <x v="0"/>
    <n v="2.1"/>
  </r>
  <r>
    <s v="Girl 6 "/>
    <x v="0"/>
    <n v="5"/>
  </r>
  <r>
    <s v="In The Cut "/>
    <x v="0"/>
    <n v="5.3"/>
  </r>
  <r>
    <s v="Two Lovers "/>
    <x v="0"/>
    <n v="7.1"/>
  </r>
  <r>
    <s v="Last Orders "/>
    <x v="0"/>
    <n v="7"/>
  </r>
  <r>
    <s v="The Host "/>
    <x v="18"/>
    <n v="7"/>
  </r>
  <r>
    <s v="Ravenous "/>
    <x v="0"/>
    <n v="7.1"/>
  </r>
  <r>
    <s v="Charlie Bartlett "/>
    <x v="0"/>
    <n v="7"/>
  </r>
  <r>
    <s v="The Great Beauty "/>
    <x v="11"/>
    <n v="7.7"/>
  </r>
  <r>
    <s v="The Dangerous Lives Of Altar Boys "/>
    <x v="0"/>
    <n v="7.1"/>
  </r>
  <r>
    <s v="Stoker "/>
    <x v="0"/>
    <n v="6.8"/>
  </r>
  <r>
    <s v="2046 "/>
    <x v="8"/>
    <n v="7.5"/>
  </r>
  <r>
    <s v="Married Life "/>
    <x v="0"/>
    <n v="6.3"/>
  </r>
  <r>
    <s v="Duma "/>
    <x v="0"/>
    <n v="7.3"/>
  </r>
  <r>
    <s v="Ondine "/>
    <x v="0"/>
    <n v="6.8"/>
  </r>
  <r>
    <s v="Brother "/>
    <x v="0"/>
    <n v="7.2"/>
  </r>
  <r>
    <s v="Welcome To Collinwood "/>
    <x v="0"/>
    <n v="6.4"/>
  </r>
  <r>
    <s v="Critical Care "/>
    <x v="0"/>
    <n v="6"/>
  </r>
  <r>
    <s v="The Life Before Her Eyes "/>
    <x v="0"/>
    <n v="6.4"/>
  </r>
  <r>
    <s v="Trade "/>
    <x v="0"/>
    <n v="7.5"/>
  </r>
  <r>
    <s v="Fateless "/>
    <x v="19"/>
    <n v="7.1"/>
  </r>
  <r>
    <s v="Breakfast Of Champions "/>
    <x v="0"/>
    <n v="4.5999999999999996"/>
  </r>
  <r>
    <s v="City Of Life And Death "/>
    <x v="1"/>
    <n v="7.7"/>
  </r>
  <r>
    <s v="Home "/>
    <x v="0"/>
    <n v="6.7"/>
  </r>
  <r>
    <s v="5 Days Of War "/>
    <x v="0"/>
    <n v="5.6"/>
  </r>
  <r>
    <s v="10 Days In A Madhouse "/>
    <x v="0"/>
    <n v="7.5"/>
  </r>
  <r>
    <s v="Heaven Is For Real "/>
    <x v="0"/>
    <n v="5.8"/>
  </r>
  <r>
    <s v="Snatch "/>
    <x v="0"/>
    <n v="8.3000000000000007"/>
  </r>
  <r>
    <s v="Pet Sematary "/>
    <x v="0"/>
    <n v="6.6"/>
  </r>
  <r>
    <s v="Gremlins "/>
    <x v="0"/>
    <n v="7.2"/>
  </r>
  <r>
    <s v="Star Wars: Episode Iv - A New Hope "/>
    <x v="0"/>
    <n v="8.6999999999999993"/>
  </r>
  <r>
    <s v="Dirty Grandpa "/>
    <x v="0"/>
    <n v="6"/>
  </r>
  <r>
    <s v="Doctor Zhivago "/>
    <x v="0"/>
    <n v="8"/>
  </r>
  <r>
    <s v="High School Musical 3: Senior Year "/>
    <x v="0"/>
    <n v="4.5"/>
  </r>
  <r>
    <s v="The Fighter "/>
    <x v="0"/>
    <n v="7.9"/>
  </r>
  <r>
    <s v="My Cousin Vinny "/>
    <x v="0"/>
    <n v="7.5"/>
  </r>
  <r>
    <s v="If I Stay "/>
    <x v="0"/>
    <n v="6.8"/>
  </r>
  <r>
    <s v="Major League "/>
    <x v="0"/>
    <n v="7.2"/>
  </r>
  <r>
    <s v="Phone Booth "/>
    <x v="0"/>
    <n v="7.1"/>
  </r>
  <r>
    <s v="A Walk To Remember "/>
    <x v="0"/>
    <n v="7.4"/>
  </r>
  <r>
    <s v="Dead Man Walking "/>
    <x v="0"/>
    <n v="7.6"/>
  </r>
  <r>
    <s v="Cruel Intentions "/>
    <x v="0"/>
    <n v="6.9"/>
  </r>
  <r>
    <s v="Saw Vi "/>
    <x v="0"/>
    <n v="6"/>
  </r>
  <r>
    <s v="The Secret Life Of Bees "/>
    <x v="0"/>
    <n v="7.3"/>
  </r>
  <r>
    <s v="Corky Romano "/>
    <x v="0"/>
    <n v="4.5999999999999996"/>
  </r>
  <r>
    <s v="Raising Cain "/>
    <x v="0"/>
    <n v="6"/>
  </r>
  <r>
    <s v="Invaders From Mars "/>
    <x v="0"/>
    <n v="5.5"/>
  </r>
  <r>
    <s v="Brooklyn "/>
    <x v="0"/>
    <n v="7.5"/>
  </r>
  <r>
    <s v="Out Cold "/>
    <x v="0"/>
    <n v="6.3"/>
  </r>
  <r>
    <s v="The Ladies Man "/>
    <x v="0"/>
    <n v="5.0999999999999996"/>
  </r>
  <r>
    <s v="Quartet "/>
    <x v="0"/>
    <n v="6.8"/>
  </r>
  <r>
    <s v="Tomcats "/>
    <x v="0"/>
    <n v="5.3"/>
  </r>
  <r>
    <s v="Frailty "/>
    <x v="0"/>
    <n v="7.3"/>
  </r>
  <r>
    <s v="Woman In Gold "/>
    <x v="0"/>
    <n v="7.3"/>
  </r>
  <r>
    <s v="Kinsey "/>
    <x v="0"/>
    <n v="7.1"/>
  </r>
  <r>
    <s v="Army Of Darkness "/>
    <x v="0"/>
    <n v="7.6"/>
  </r>
  <r>
    <s v="Slackers "/>
    <x v="0"/>
    <n v="5.3"/>
  </r>
  <r>
    <s v="What'S Eating Gilbert Grape "/>
    <x v="0"/>
    <n v="7.8"/>
  </r>
  <r>
    <s v="The Visual Bible: The Gospel Of John "/>
    <x v="0"/>
    <n v="7.7"/>
  </r>
  <r>
    <s v="Vera Drake "/>
    <x v="0"/>
    <n v="7.7"/>
  </r>
  <r>
    <s v="The Guru "/>
    <x v="0"/>
    <n v="5.4"/>
  </r>
  <r>
    <s v="The Perez Family "/>
    <x v="0"/>
    <n v="6.2"/>
  </r>
  <r>
    <s v="Inside Llewyn Davis "/>
    <x v="0"/>
    <n v="7.4"/>
  </r>
  <r>
    <s v="O "/>
    <x v="0"/>
    <n v="6.2"/>
  </r>
  <r>
    <s v="Return To The Blue Lagoon "/>
    <x v="0"/>
    <n v="5.0999999999999996"/>
  </r>
  <r>
    <s v="Copying Beethoven "/>
    <x v="0"/>
    <n v="6.8"/>
  </r>
  <r>
    <s v="Poltergeist "/>
    <x v="0"/>
    <n v="7.4"/>
  </r>
  <r>
    <s v="Saw V "/>
    <x v="0"/>
    <n v="5.8"/>
  </r>
  <r>
    <s v="Jindabyne "/>
    <x v="0"/>
    <n v="6.4"/>
  </r>
  <r>
    <s v="Kabhi Alvida Naa Kehna "/>
    <x v="20"/>
    <n v="6"/>
  </r>
  <r>
    <s v="An Ideal Husband "/>
    <x v="0"/>
    <n v="6.9"/>
  </r>
  <r>
    <s v="The Last Days On Mars "/>
    <x v="0"/>
    <n v="5.5"/>
  </r>
  <r>
    <s v="Darkness "/>
    <x v="0"/>
    <n v="5.4"/>
  </r>
  <r>
    <s v="2001: A Space Odyssey "/>
    <x v="0"/>
    <n v="8.3000000000000007"/>
  </r>
  <r>
    <s v="E.T. The Extra-Terrestrial "/>
    <x v="0"/>
    <n v="7.9"/>
  </r>
  <r>
    <s v="In The Land Of Women "/>
    <x v="0"/>
    <n v="6.5"/>
  </r>
  <r>
    <s v="There Goes My Baby "/>
    <x v="0"/>
    <n v="6.4"/>
  </r>
  <r>
    <s v="For Greater Glory: The True Story Of Cristiada "/>
    <x v="3"/>
    <n v="6.6"/>
  </r>
  <r>
    <s v="Good Will Hunting "/>
    <x v="0"/>
    <n v="8.3000000000000007"/>
  </r>
  <r>
    <s v="Saw Iii "/>
    <x v="0"/>
    <n v="6.2"/>
  </r>
  <r>
    <s v="Stripes "/>
    <x v="0"/>
    <n v="6.9"/>
  </r>
  <r>
    <s v="Bring It On "/>
    <x v="0"/>
    <n v="5.9"/>
  </r>
  <r>
    <s v="The Purge: Election Year "/>
    <x v="0"/>
    <n v="6.1"/>
  </r>
  <r>
    <s v="She'S All That "/>
    <x v="0"/>
    <n v="5.8"/>
  </r>
  <r>
    <s v="Precious "/>
    <x v="0"/>
    <n v="7.3"/>
  </r>
  <r>
    <s v="Saw Iv "/>
    <x v="0"/>
    <n v="5.9"/>
  </r>
  <r>
    <s v="White Noise "/>
    <x v="0"/>
    <n v="5.5"/>
  </r>
  <r>
    <s v="Madea'S Family Reunion "/>
    <x v="0"/>
    <n v="5"/>
  </r>
  <r>
    <s v="The Color Of Money "/>
    <x v="0"/>
    <n v="7"/>
  </r>
  <r>
    <s v="The Mighty Ducks "/>
    <x v="0"/>
    <n v="6.4"/>
  </r>
  <r>
    <s v="The Grudge "/>
    <x v="0"/>
    <n v="5.9"/>
  </r>
  <r>
    <s v="Happy Gilmore "/>
    <x v="0"/>
    <n v="7"/>
  </r>
  <r>
    <s v="Jeepers Creepers "/>
    <x v="0"/>
    <n v="6.1"/>
  </r>
  <r>
    <s v="Bill &amp; Ted'S Excellent Adventure "/>
    <x v="0"/>
    <n v="6.9"/>
  </r>
  <r>
    <s v="Oliver! "/>
    <x v="0"/>
    <n v="7.5"/>
  </r>
  <r>
    <s v="The Best Exotic Marigold Hotel "/>
    <x v="0"/>
    <n v="7.3"/>
  </r>
  <r>
    <s v="Recess: School'S Out "/>
    <x v="0"/>
    <n v="6.5"/>
  </r>
  <r>
    <s v="Mad Max Beyond Thunderdome "/>
    <x v="0"/>
    <n v="6.2"/>
  </r>
  <r>
    <s v="The Boy "/>
    <x v="0"/>
    <n v="6"/>
  </r>
  <r>
    <s v="Devil "/>
    <x v="0"/>
    <n v="6.3"/>
  </r>
  <r>
    <s v="Friday After Next "/>
    <x v="0"/>
    <n v="5.8"/>
  </r>
  <r>
    <s v="Insidious: Chapter 3 "/>
    <x v="0"/>
    <n v="6.1"/>
  </r>
  <r>
    <s v="The Last Dragon "/>
    <x v="0"/>
    <n v="6.9"/>
  </r>
  <r>
    <s v="Snatch "/>
    <x v="0"/>
    <n v="8.3000000000000007"/>
  </r>
  <r>
    <s v="The Lawnmower Man "/>
    <x v="0"/>
    <n v="5.4"/>
  </r>
  <r>
    <s v="Nick And Norah'S Infinite Playlist "/>
    <x v="0"/>
    <n v="6.7"/>
  </r>
  <r>
    <s v="Dogma "/>
    <x v="0"/>
    <n v="7.4"/>
  </r>
  <r>
    <s v="The Banger Sisters "/>
    <x v="0"/>
    <n v="5.6"/>
  </r>
  <r>
    <s v="Twilight Zone: The Movie "/>
    <x v="0"/>
    <n v="6.5"/>
  </r>
  <r>
    <s v="Road House "/>
    <x v="0"/>
    <n v="6.5"/>
  </r>
  <r>
    <s v="A Low Down Dirty Shame "/>
    <x v="0"/>
    <n v="5.8"/>
  </r>
  <r>
    <s v="Swimfan "/>
    <x v="0"/>
    <n v="5"/>
  </r>
  <r>
    <s v="Employee Of The Month "/>
    <x v="0"/>
    <n v="5.5"/>
  </r>
  <r>
    <s v="Can'T Hardly Wait "/>
    <x v="0"/>
    <n v="6.5"/>
  </r>
  <r>
    <s v="The Outsiders "/>
    <x v="0"/>
    <n v="7.2"/>
  </r>
  <r>
    <s v="Sinister 2 "/>
    <x v="0"/>
    <n v="5.2"/>
  </r>
  <r>
    <s v="Sparkle "/>
    <x v="0"/>
    <n v="5.7"/>
  </r>
  <r>
    <s v="Valentine "/>
    <x v="0"/>
    <n v="4.7"/>
  </r>
  <r>
    <s v="The Fourth Kind "/>
    <x v="0"/>
    <n v="5.9"/>
  </r>
  <r>
    <s v="A Prairie Home Companion "/>
    <x v="0"/>
    <n v="6.8"/>
  </r>
  <r>
    <s v="Sugar Hill "/>
    <x v="0"/>
    <n v="5.9"/>
  </r>
  <r>
    <s v="Rushmore "/>
    <x v="0"/>
    <n v="7.7"/>
  </r>
  <r>
    <s v="Skyline "/>
    <x v="0"/>
    <n v="4.4000000000000004"/>
  </r>
  <r>
    <s v="The Second Best Exotic Marigold Hotel "/>
    <x v="0"/>
    <n v="6.6"/>
  </r>
  <r>
    <s v="Kit Kittredge: An American Girl "/>
    <x v="0"/>
    <n v="6.7"/>
  </r>
  <r>
    <s v="The Perfect Man "/>
    <x v="0"/>
    <n v="5.5"/>
  </r>
  <r>
    <s v="Mo' Better Blues "/>
    <x v="0"/>
    <n v="6.5"/>
  </r>
  <r>
    <s v="Kung Pow: Enter The Fist "/>
    <x v="0"/>
    <n v="6.2"/>
  </r>
  <r>
    <s v="Tremors "/>
    <x v="0"/>
    <n v="7.1"/>
  </r>
  <r>
    <s v="Wrong Turn "/>
    <x v="0"/>
    <n v="6.1"/>
  </r>
  <r>
    <s v="The Corruptor "/>
    <x v="0"/>
    <n v="6"/>
  </r>
  <r>
    <s v="Mud "/>
    <x v="0"/>
    <n v="7.4"/>
  </r>
  <r>
    <s v="Reno 911!: Miami "/>
    <x v="0"/>
    <n v="5.9"/>
  </r>
  <r>
    <s v="One Direction: This Is Us "/>
    <x v="0"/>
    <n v="4.0999999999999996"/>
  </r>
  <r>
    <s v="Hey Arnold! The Movie "/>
    <x v="0"/>
    <n v="5.9"/>
  </r>
  <r>
    <s v="My Week With Marilyn "/>
    <x v="0"/>
    <n v="7"/>
  </r>
  <r>
    <s v="The Matador "/>
    <x v="0"/>
    <n v="6.8"/>
  </r>
  <r>
    <s v="Love Jones "/>
    <x v="0"/>
    <n v="7.4"/>
  </r>
  <r>
    <s v="The Gift "/>
    <x v="0"/>
    <n v="7.1"/>
  </r>
  <r>
    <s v="End Of The Spear "/>
    <x v="0"/>
    <n v="7"/>
  </r>
  <r>
    <s v="Get Over It "/>
    <x v="0"/>
    <n v="5.8"/>
  </r>
  <r>
    <s v="Office Space "/>
    <x v="0"/>
    <n v="7.8"/>
  </r>
  <r>
    <s v="Drop Dead Gorgeous "/>
    <x v="0"/>
    <n v="6.5"/>
  </r>
  <r>
    <s v="Big Eyes "/>
    <x v="0"/>
    <n v="7"/>
  </r>
  <r>
    <s v="Very Bad Things "/>
    <x v="0"/>
    <n v="6.3"/>
  </r>
  <r>
    <s v="Sleepover "/>
    <x v="0"/>
    <n v="5.3"/>
  </r>
  <r>
    <s v="Macgruber "/>
    <x v="0"/>
    <n v="5.5"/>
  </r>
  <r>
    <s v="Dirty Pretty Things "/>
    <x v="0"/>
    <n v="7.4"/>
  </r>
  <r>
    <s v="Movie 43 "/>
    <x v="0"/>
    <n v="4.3"/>
  </r>
  <r>
    <s v="The Tourist "/>
    <x v="0"/>
    <n v="6"/>
  </r>
  <r>
    <s v="Over Her Dead Body "/>
    <x v="0"/>
    <n v="5.2"/>
  </r>
  <r>
    <s v="Seeking A Friend For The End Of The World "/>
    <x v="0"/>
    <n v="6.7"/>
  </r>
  <r>
    <s v="American History X "/>
    <x v="0"/>
    <n v="8.6"/>
  </r>
  <r>
    <s v="The Collection "/>
    <x v="0"/>
    <n v="6.1"/>
  </r>
  <r>
    <s v="Teacher'S Pet "/>
    <x v="0"/>
    <n v="5.8"/>
  </r>
  <r>
    <s v="The Red Violin "/>
    <x v="4"/>
    <n v="7.7"/>
  </r>
  <r>
    <s v="The Straight Story "/>
    <x v="0"/>
    <n v="8"/>
  </r>
  <r>
    <s v="Deuces Wild "/>
    <x v="0"/>
    <n v="5.6"/>
  </r>
  <r>
    <s v="Bad Words "/>
    <x v="0"/>
    <n v="6.7"/>
  </r>
  <r>
    <s v="Black Or White "/>
    <x v="0"/>
    <n v="6.6"/>
  </r>
  <r>
    <s v="On The Line "/>
    <x v="0"/>
    <n v="4.0999999999999996"/>
  </r>
  <r>
    <s v="Rescue Dawn "/>
    <x v="0"/>
    <n v="7.3"/>
  </r>
  <r>
    <s v="Danny Collins "/>
    <x v="0"/>
    <n v="7.1"/>
  </r>
  <r>
    <s v="Jeff, Who Lives At Home "/>
    <x v="0"/>
    <n v="6.5"/>
  </r>
  <r>
    <s v="I Am Love "/>
    <x v="11"/>
    <n v="7"/>
  </r>
  <r>
    <s v="Atlas Shrugged Ii: The Strike "/>
    <x v="0"/>
    <n v="5.5"/>
  </r>
  <r>
    <s v="Romeo Is Bleeding "/>
    <x v="0"/>
    <n v="6.6"/>
  </r>
  <r>
    <s v="The Limey "/>
    <x v="0"/>
    <n v="7.1"/>
  </r>
  <r>
    <s v="Crash "/>
    <x v="0"/>
    <n v="7.9"/>
  </r>
  <r>
    <s v="The House Of Mirth "/>
    <x v="0"/>
    <n v="7.1"/>
  </r>
  <r>
    <s v="Malone "/>
    <x v="0"/>
    <n v="5.6"/>
  </r>
  <r>
    <s v="Peaceful Warrior "/>
    <x v="0"/>
    <n v="7.3"/>
  </r>
  <r>
    <s v="Bucky Larson: Born To Be A Star "/>
    <x v="0"/>
    <n v="3.3"/>
  </r>
  <r>
    <s v="Bamboozled "/>
    <x v="0"/>
    <n v="6.5"/>
  </r>
  <r>
    <s v="The Forest "/>
    <x v="0"/>
    <n v="4.8"/>
  </r>
  <r>
    <s v="Sphinx "/>
    <x v="0"/>
    <n v="5.2"/>
  </r>
  <r>
    <s v="While We'Re Young "/>
    <x v="0"/>
    <n v="6.3"/>
  </r>
  <r>
    <s v="A Better Life "/>
    <x v="0"/>
    <n v="7.2"/>
  </r>
  <r>
    <s v="Spider "/>
    <x v="0"/>
    <n v="6.8"/>
  </r>
  <r>
    <s v="Gun Shy "/>
    <x v="0"/>
    <n v="5.7"/>
  </r>
  <r>
    <s v="Nicholas Nickleby "/>
    <x v="0"/>
    <n v="7.2"/>
  </r>
  <r>
    <s v="The Iceman "/>
    <x v="0"/>
    <n v="6.9"/>
  </r>
  <r>
    <s v="Cecil B. Demented "/>
    <x v="0"/>
    <n v="6.2"/>
  </r>
  <r>
    <s v="Killer Joe "/>
    <x v="0"/>
    <n v="6.7"/>
  </r>
  <r>
    <s v="The Joneses "/>
    <x v="0"/>
    <n v="6.5"/>
  </r>
  <r>
    <s v="Owning Mahowny "/>
    <x v="0"/>
    <n v="7.2"/>
  </r>
  <r>
    <s v="The Brothers Solomon "/>
    <x v="0"/>
    <n v="5.3"/>
  </r>
  <r>
    <s v="My Blueberry Nights "/>
    <x v="0"/>
    <n v="6.7"/>
  </r>
  <r>
    <s v="Swept Away "/>
    <x v="0"/>
    <n v="3.6"/>
  </r>
  <r>
    <s v="War, Inc. "/>
    <x v="0"/>
    <n v="5.7"/>
  </r>
  <r>
    <s v="Shaolin Soccer "/>
    <x v="8"/>
    <n v="7.3"/>
  </r>
  <r>
    <s v="The Brown Bunny "/>
    <x v="0"/>
    <n v="5"/>
  </r>
  <r>
    <s v="Rosewater "/>
    <x v="0"/>
    <n v="6.6"/>
  </r>
  <r>
    <s v="Imaginary Heroes "/>
    <x v="0"/>
    <n v="7.3"/>
  </r>
  <r>
    <s v="High Heels And Low Lifes "/>
    <x v="0"/>
    <n v="6.2"/>
  </r>
  <r>
    <s v="Severance "/>
    <x v="0"/>
    <n v="6.6"/>
  </r>
  <r>
    <s v="Edmond "/>
    <x v="0"/>
    <n v="6.3"/>
  </r>
  <r>
    <s v="Police Academy: Mission To Moscow "/>
    <x v="0"/>
    <n v="3.3"/>
  </r>
  <r>
    <s v="Cinco De Mayo, La Batalla "/>
    <x v="3"/>
    <n v="6.2"/>
  </r>
  <r>
    <s v="An Alan Smithee Film: Burn Hollywood Burn "/>
    <x v="0"/>
    <n v="3.5"/>
  </r>
  <r>
    <s v="The Open Road "/>
    <x v="0"/>
    <n v="5.5"/>
  </r>
  <r>
    <s v="The Good Guy "/>
    <x v="0"/>
    <n v="5.9"/>
  </r>
  <r>
    <s v="Motherhood "/>
    <x v="0"/>
    <n v="4.7"/>
  </r>
  <r>
    <s v="Blonde Ambition "/>
    <x v="0"/>
    <n v="3.9"/>
  </r>
  <r>
    <s v="The Oxford Murders "/>
    <x v="0"/>
    <n v="6.1"/>
  </r>
  <r>
    <s v="Eulogy "/>
    <x v="0"/>
    <n v="6.7"/>
  </r>
  <r>
    <s v="The Good, The Bad, The Weird "/>
    <x v="18"/>
    <n v="7.3"/>
  </r>
  <r>
    <s v="The Lost City "/>
    <x v="0"/>
    <n v="6.7"/>
  </r>
  <r>
    <s v="Next Friday "/>
    <x v="0"/>
    <n v="6.1"/>
  </r>
  <r>
    <s v="You Only Live Twice "/>
    <x v="0"/>
    <n v="6.9"/>
  </r>
  <r>
    <s v="Amour "/>
    <x v="4"/>
    <n v="7.9"/>
  </r>
  <r>
    <s v="Poltergeist Iii "/>
    <x v="0"/>
    <n v="4.5"/>
  </r>
  <r>
    <s v="It'S A Mad, Mad, Mad, Mad World "/>
    <x v="0"/>
    <n v="7.6"/>
  </r>
  <r>
    <s v="Richard Iii "/>
    <x v="0"/>
    <n v="7.5"/>
  </r>
  <r>
    <s v="Melancholia "/>
    <x v="0"/>
    <n v="7.1"/>
  </r>
  <r>
    <s v="Jab Tak Hai Jaan "/>
    <x v="20"/>
    <n v="6.9"/>
  </r>
  <r>
    <s v="Alien "/>
    <x v="0"/>
    <n v="8.5"/>
  </r>
  <r>
    <s v="The Texas Chain Saw Massacre "/>
    <x v="0"/>
    <n v="7.5"/>
  </r>
  <r>
    <s v="The Runaways "/>
    <x v="0"/>
    <n v="6.6"/>
  </r>
  <r>
    <s v="Fiddler On The Roof "/>
    <x v="0"/>
    <n v="8"/>
  </r>
  <r>
    <s v="Thunderball "/>
    <x v="0"/>
    <n v="7"/>
  </r>
  <r>
    <s v="Set It Off "/>
    <x v="0"/>
    <n v="6.8"/>
  </r>
  <r>
    <s v="The Best Man "/>
    <x v="0"/>
    <n v="6.7"/>
  </r>
  <r>
    <s v="Child'S Play "/>
    <x v="0"/>
    <n v="6.5"/>
  </r>
  <r>
    <s v="Sicko "/>
    <x v="0"/>
    <n v="8"/>
  </r>
  <r>
    <s v="The Purge: Anarchy "/>
    <x v="0"/>
    <n v="6.5"/>
  </r>
  <r>
    <s v="Down To You "/>
    <x v="0"/>
    <n v="4.9000000000000004"/>
  </r>
  <r>
    <s v="Harold &amp; Kumar Go To White Castle "/>
    <x v="0"/>
    <n v="7.1"/>
  </r>
  <r>
    <s v="The Contender "/>
    <x v="0"/>
    <n v="7"/>
  </r>
  <r>
    <s v="Boiler Room "/>
    <x v="0"/>
    <n v="7"/>
  </r>
  <r>
    <s v="Black Christmas "/>
    <x v="0"/>
    <n v="4.5"/>
  </r>
  <r>
    <s v="Henry V "/>
    <x v="0"/>
    <n v="7.7"/>
  </r>
  <r>
    <s v="The Way Of The Gun "/>
    <x v="0"/>
    <n v="6.7"/>
  </r>
  <r>
    <s v="Igby Goes Down "/>
    <x v="0"/>
    <n v="7"/>
  </r>
  <r>
    <s v="Pcu "/>
    <x v="0"/>
    <n v="6.5"/>
  </r>
  <r>
    <s v="Gracie "/>
    <x v="0"/>
    <n v="6.2"/>
  </r>
  <r>
    <s v="Trust The Man "/>
    <x v="0"/>
    <n v="5.7"/>
  </r>
  <r>
    <s v="Hamlet 2 "/>
    <x v="0"/>
    <n v="6.4"/>
  </r>
  <r>
    <s v="Glee: The 3D Concert Movie "/>
    <x v="0"/>
    <n v="5.4"/>
  </r>
  <r>
    <s v="The Legend Of Suriyothai "/>
    <x v="16"/>
    <n v="6.6"/>
  </r>
  <r>
    <s v="Two Evil Eyes "/>
    <x v="0"/>
    <n v="6.1"/>
  </r>
  <r>
    <s v="All Or Nothing "/>
    <x v="0"/>
    <n v="7.6"/>
  </r>
  <r>
    <s v="Princess Kaiulani "/>
    <x v="0"/>
    <n v="6.2"/>
  </r>
  <r>
    <s v="Opal Dream "/>
    <x v="0"/>
    <n v="6.6"/>
  </r>
  <r>
    <s v="Flame And Citron "/>
    <x v="21"/>
    <n v="7.3"/>
  </r>
  <r>
    <s v="Undiscovered "/>
    <x v="0"/>
    <n v="4.2"/>
  </r>
  <r>
    <s v="Crocodile Dundee "/>
    <x v="0"/>
    <n v="6.5"/>
  </r>
  <r>
    <s v="Awake "/>
    <x v="0"/>
    <n v="6.5"/>
  </r>
  <r>
    <s v="Skin Trade "/>
    <x v="0"/>
    <n v="5.7"/>
  </r>
  <r>
    <s v="Crazy Heart "/>
    <x v="0"/>
    <n v="7.3"/>
  </r>
  <r>
    <s v="The Rose "/>
    <x v="0"/>
    <n v="6.9"/>
  </r>
  <r>
    <s v="Baggage Claim "/>
    <x v="0"/>
    <n v="5"/>
  </r>
  <r>
    <s v="Election "/>
    <x v="0"/>
    <n v="7.3"/>
  </r>
  <r>
    <s v="The Duff "/>
    <x v="0"/>
    <n v="6.5"/>
  </r>
  <r>
    <s v="Glitter "/>
    <x v="0"/>
    <n v="2.1"/>
  </r>
  <r>
    <s v="Bright Star "/>
    <x v="0"/>
    <n v="7"/>
  </r>
  <r>
    <s v="My Name Is Khan "/>
    <x v="20"/>
    <n v="8"/>
  </r>
  <r>
    <s v="Footloose "/>
    <x v="0"/>
    <n v="6.5"/>
  </r>
  <r>
    <s v="Limbo "/>
    <x v="0"/>
    <n v="7.1"/>
  </r>
  <r>
    <s v="The Karate Kid "/>
    <x v="0"/>
    <n v="7.2"/>
  </r>
  <r>
    <s v="Repo! The Genetic Opera "/>
    <x v="0"/>
    <n v="6.7"/>
  </r>
  <r>
    <s v="Pulp Fiction "/>
    <x v="0"/>
    <n v="8.9"/>
  </r>
  <r>
    <s v="Nightcrawler "/>
    <x v="0"/>
    <n v="7.9"/>
  </r>
  <r>
    <s v="Club Dread "/>
    <x v="0"/>
    <n v="5.6"/>
  </r>
  <r>
    <s v="The Sound Of Music "/>
    <x v="0"/>
    <n v="8"/>
  </r>
  <r>
    <s v="Splash "/>
    <x v="0"/>
    <n v="6.2"/>
  </r>
  <r>
    <s v="Little Miss Sunshine "/>
    <x v="0"/>
    <n v="7.9"/>
  </r>
  <r>
    <s v="Stand By Me "/>
    <x v="0"/>
    <n v="8.1"/>
  </r>
  <r>
    <s v="28 Days Later... "/>
    <x v="0"/>
    <n v="7.6"/>
  </r>
  <r>
    <s v="You Got Served "/>
    <x v="0"/>
    <n v="3.5"/>
  </r>
  <r>
    <s v="Escape From Alcatraz "/>
    <x v="0"/>
    <n v="7.6"/>
  </r>
  <r>
    <s v="Brown Sugar "/>
    <x v="0"/>
    <n v="6.5"/>
  </r>
  <r>
    <s v="A Thin Line Between Love And Hate "/>
    <x v="0"/>
    <n v="5.6"/>
  </r>
  <r>
    <s v="50/50 "/>
    <x v="0"/>
    <n v="7.7"/>
  </r>
  <r>
    <s v="Shutter "/>
    <x v="0"/>
    <n v="5.2"/>
  </r>
  <r>
    <s v="That Awkward Moment "/>
    <x v="0"/>
    <n v="6.1"/>
  </r>
  <r>
    <s v="Much Ado About Nothing "/>
    <x v="0"/>
    <n v="7.4"/>
  </r>
  <r>
    <s v="On Her Majesty'S Secret Service "/>
    <x v="0"/>
    <n v="6.8"/>
  </r>
  <r>
    <s v="New Nightmare "/>
    <x v="0"/>
    <n v="6.4"/>
  </r>
  <r>
    <s v="Drive Me Crazy "/>
    <x v="0"/>
    <n v="5.7"/>
  </r>
  <r>
    <s v="Half Baked "/>
    <x v="0"/>
    <n v="6.7"/>
  </r>
  <r>
    <s v="New In Town "/>
    <x v="0"/>
    <n v="5.6"/>
  </r>
  <r>
    <s v="Syriana "/>
    <x v="0"/>
    <n v="7"/>
  </r>
  <r>
    <s v="American Psycho "/>
    <x v="0"/>
    <n v="7.6"/>
  </r>
  <r>
    <s v="The Good Girl "/>
    <x v="0"/>
    <n v="6.5"/>
  </r>
  <r>
    <s v="The Boondock Saints Ii: All Saints Day "/>
    <x v="0"/>
    <n v="6.3"/>
  </r>
  <r>
    <s v="Enough Said "/>
    <x v="0"/>
    <n v="7.1"/>
  </r>
  <r>
    <s v="Easy A "/>
    <x v="0"/>
    <n v="7.1"/>
  </r>
  <r>
    <s v="Shadow Of The Vampire "/>
    <x v="0"/>
    <n v="6.9"/>
  </r>
  <r>
    <s v="Prom "/>
    <x v="0"/>
    <n v="5.4"/>
  </r>
  <r>
    <s v="Held Up "/>
    <x v="0"/>
    <n v="5.0999999999999996"/>
  </r>
  <r>
    <s v="Woman On Top "/>
    <x v="0"/>
    <n v="5.3"/>
  </r>
  <r>
    <s v="Anomalisa "/>
    <x v="0"/>
    <n v="7.3"/>
  </r>
  <r>
    <s v="Another Year "/>
    <x v="0"/>
    <n v="7.3"/>
  </r>
  <r>
    <s v="8 Women "/>
    <x v="4"/>
    <n v="7.1"/>
  </r>
  <r>
    <s v="Showdown In Little Tokyo "/>
    <x v="0"/>
    <n v="6"/>
  </r>
  <r>
    <s v="Clay Pigeons "/>
    <x v="0"/>
    <n v="6.6"/>
  </r>
  <r>
    <s v="It'S Kind Of A Funny Story "/>
    <x v="0"/>
    <n v="7.2"/>
  </r>
  <r>
    <s v="Made In Dagenham "/>
    <x v="0"/>
    <n v="7.2"/>
  </r>
  <r>
    <s v="When Did You Last See Your Father? "/>
    <x v="0"/>
    <n v="6.9"/>
  </r>
  <r>
    <s v="Prefontaine "/>
    <x v="0"/>
    <n v="6.8"/>
  </r>
  <r>
    <s v="The Secret Of Kells "/>
    <x v="0"/>
    <n v="7.7"/>
  </r>
  <r>
    <s v="Begin Again "/>
    <x v="0"/>
    <n v="7.4"/>
  </r>
  <r>
    <s v="Down In The Valley "/>
    <x v="0"/>
    <n v="6.5"/>
  </r>
  <r>
    <s v="Brooklyn Rules "/>
    <x v="0"/>
    <n v="6.4"/>
  </r>
  <r>
    <s v="The Singing Detective "/>
    <x v="0"/>
    <n v="5.6"/>
  </r>
  <r>
    <s v="Fido "/>
    <x v="0"/>
    <n v="6.8"/>
  </r>
  <r>
    <s v="The Wendell Baker Story "/>
    <x v="0"/>
    <n v="5.5"/>
  </r>
  <r>
    <s v="Wild Target "/>
    <x v="0"/>
    <n v="6.9"/>
  </r>
  <r>
    <s v="Pathology "/>
    <x v="0"/>
    <n v="6"/>
  </r>
  <r>
    <s v="10Th &amp; Wolf "/>
    <x v="0"/>
    <n v="6.4"/>
  </r>
  <r>
    <s v="Dear Wendy "/>
    <x v="0"/>
    <n v="6.6"/>
  </r>
  <r>
    <s v="Aloft "/>
    <x v="0"/>
    <n v="5.3"/>
  </r>
  <r>
    <s v="Akira "/>
    <x v="9"/>
    <n v="8.1"/>
  </r>
  <r>
    <s v="Imagine Me &amp; You "/>
    <x v="0"/>
    <n v="6.9"/>
  </r>
  <r>
    <s v="The Blood Of Heroes "/>
    <x v="0"/>
    <n v="6.5"/>
  </r>
  <r>
    <s v="Driving Miss Daisy "/>
    <x v="0"/>
    <n v="7.4"/>
  </r>
  <r>
    <s v="Soul Food "/>
    <x v="0"/>
    <n v="6.9"/>
  </r>
  <r>
    <s v="Rumble In The Bronx "/>
    <x v="8"/>
    <n v="6.7"/>
  </r>
  <r>
    <s v="Thank You For Smoking "/>
    <x v="0"/>
    <n v="7.6"/>
  </r>
  <r>
    <s v="Hostel: Part Ii "/>
    <x v="0"/>
    <n v="5.4"/>
  </r>
  <r>
    <s v="An Education "/>
    <x v="0"/>
    <n v="7.3"/>
  </r>
  <r>
    <s v="The Hotel New Hampshire "/>
    <x v="0"/>
    <n v="6"/>
  </r>
  <r>
    <s v="Narc "/>
    <x v="0"/>
    <n v="7.2"/>
  </r>
  <r>
    <s v="Men With Brooms "/>
    <x v="0"/>
    <n v="6"/>
  </r>
  <r>
    <s v="Witless Protection "/>
    <x v="0"/>
    <n v="3.1"/>
  </r>
  <r>
    <s v="The Work And The Glory "/>
    <x v="0"/>
    <n v="6.9"/>
  </r>
  <r>
    <s v="Extract "/>
    <x v="0"/>
    <n v="6.2"/>
  </r>
  <r>
    <s v="Code 46 "/>
    <x v="0"/>
    <n v="6.3"/>
  </r>
  <r>
    <s v="Crash "/>
    <x v="0"/>
    <n v="7.9"/>
  </r>
  <r>
    <s v="Albert Nobbs "/>
    <x v="0"/>
    <n v="6.7"/>
  </r>
  <r>
    <s v="Persepolis "/>
    <x v="4"/>
    <n v="8"/>
  </r>
  <r>
    <s v="The Neon Demon "/>
    <x v="0"/>
    <n v="7"/>
  </r>
  <r>
    <s v="Harry Brown "/>
    <x v="0"/>
    <n v="7.2"/>
  </r>
  <r>
    <s v="Spider-Man 3 "/>
    <x v="0"/>
    <n v="6.2"/>
  </r>
  <r>
    <s v="The Omega Code "/>
    <x v="0"/>
    <n v="3.5"/>
  </r>
  <r>
    <s v="Juno "/>
    <x v="0"/>
    <n v="7.5"/>
  </r>
  <r>
    <s v="Diamonds Are Forever "/>
    <x v="0"/>
    <n v="6.7"/>
  </r>
  <r>
    <s v="The Godfather "/>
    <x v="0"/>
    <n v="9.1999999999999993"/>
  </r>
  <r>
    <s v="Flashdance "/>
    <x v="0"/>
    <n v="6.1"/>
  </r>
  <r>
    <s v="500 Days Of Summer "/>
    <x v="0"/>
    <n v="7.7"/>
  </r>
  <r>
    <s v="The Piano "/>
    <x v="0"/>
    <n v="7.6"/>
  </r>
  <r>
    <s v="Magic Mike "/>
    <x v="0"/>
    <n v="6.1"/>
  </r>
  <r>
    <s v="Darkness Falls "/>
    <x v="0"/>
    <n v="4.9000000000000004"/>
  </r>
  <r>
    <s v="Live And Let Die "/>
    <x v="0"/>
    <n v="6.8"/>
  </r>
  <r>
    <s v="My Dog Skip "/>
    <x v="0"/>
    <n v="7"/>
  </r>
  <r>
    <s v="Jumping The Broom "/>
    <x v="0"/>
    <n v="5.7"/>
  </r>
  <r>
    <s v="The Great Gatsby "/>
    <x v="0"/>
    <n v="7.3"/>
  </r>
  <r>
    <s v="Good Night, And Good Luck. "/>
    <x v="0"/>
    <n v="7.5"/>
  </r>
  <r>
    <s v="Capote "/>
    <x v="0"/>
    <n v="7.4"/>
  </r>
  <r>
    <s v="Desperado "/>
    <x v="0"/>
    <n v="7.2"/>
  </r>
  <r>
    <s v="The Claim "/>
    <x v="0"/>
    <n v="6.5"/>
  </r>
  <r>
    <s v="Logan'S Run "/>
    <x v="0"/>
    <n v="6.8"/>
  </r>
  <r>
    <s v="The Man With The Golden Gun "/>
    <x v="0"/>
    <n v="6.8"/>
  </r>
  <r>
    <s v="Action Jackson "/>
    <x v="0"/>
    <n v="5.2"/>
  </r>
  <r>
    <s v="The Descent "/>
    <x v="0"/>
    <n v="7.2"/>
  </r>
  <r>
    <s v="Devil'S Due "/>
    <x v="0"/>
    <n v="4"/>
  </r>
  <r>
    <s v="Flirting With Disaster "/>
    <x v="0"/>
    <n v="6.8"/>
  </r>
  <r>
    <s v="The Devil'S Rejects "/>
    <x v="0"/>
    <n v="6.9"/>
  </r>
  <r>
    <s v="Dope "/>
    <x v="0"/>
    <n v="7.3"/>
  </r>
  <r>
    <s v="In Too Deep "/>
    <x v="0"/>
    <n v="6.1"/>
  </r>
  <r>
    <s v="Skyfall "/>
    <x v="0"/>
    <n v="7.8"/>
  </r>
  <r>
    <s v="House Of 1000 Corpses "/>
    <x v="0"/>
    <n v="6"/>
  </r>
  <r>
    <s v="A Serious Man "/>
    <x v="0"/>
    <n v="7"/>
  </r>
  <r>
    <s v="Get Low "/>
    <x v="0"/>
    <n v="7.1"/>
  </r>
  <r>
    <s v="Warlock "/>
    <x v="0"/>
    <n v="6.2"/>
  </r>
  <r>
    <s v="Beyond The Lights "/>
    <x v="0"/>
    <n v="6.9"/>
  </r>
  <r>
    <s v="A Single Man "/>
    <x v="0"/>
    <n v="7.6"/>
  </r>
  <r>
    <s v="The Last Temptation Of Christ "/>
    <x v="0"/>
    <n v="7.6"/>
  </r>
  <r>
    <s v="Outside Providence "/>
    <x v="0"/>
    <n v="6.4"/>
  </r>
  <r>
    <s v="Bride &amp; Prejudice "/>
    <x v="0"/>
    <n v="6.2"/>
  </r>
  <r>
    <s v="Rabbit-Proof Fence "/>
    <x v="2"/>
    <n v="7.5"/>
  </r>
  <r>
    <s v="Who'S Your Caddy? "/>
    <x v="0"/>
    <n v="2"/>
  </r>
  <r>
    <s v="Split Second "/>
    <x v="0"/>
    <n v="6.2"/>
  </r>
  <r>
    <s v="The Other Side Of Heaven "/>
    <x v="0"/>
    <n v="6.5"/>
  </r>
  <r>
    <s v="Redbelt "/>
    <x v="0"/>
    <n v="6.8"/>
  </r>
  <r>
    <s v="Cyrus "/>
    <x v="0"/>
    <n v="6.3"/>
  </r>
  <r>
    <s v="A Dog Of Flanders "/>
    <x v="0"/>
    <n v="6.3"/>
  </r>
  <r>
    <s v="Auto Focus "/>
    <x v="0"/>
    <n v="6.6"/>
  </r>
  <r>
    <s v="Factory Girl "/>
    <x v="0"/>
    <n v="6.4"/>
  </r>
  <r>
    <s v="We Need To Talk About Kevin "/>
    <x v="0"/>
    <n v="7.5"/>
  </r>
  <r>
    <s v="The Mighty Macs "/>
    <x v="0"/>
    <n v="6.5"/>
  </r>
  <r>
    <s v="Mother And Child "/>
    <x v="0"/>
    <n v="7.2"/>
  </r>
  <r>
    <s v="March Or Die "/>
    <x v="0"/>
    <n v="6.3"/>
  </r>
  <r>
    <s v="Les Visiteurs "/>
    <x v="4"/>
    <n v="7"/>
  </r>
  <r>
    <s v="Somewhere "/>
    <x v="0"/>
    <n v="6.3"/>
  </r>
  <r>
    <s v="Chairman Of The Board "/>
    <x v="0"/>
    <n v="2.2999999999999998"/>
  </r>
  <r>
    <s v="Hesher "/>
    <x v="0"/>
    <n v="7.1"/>
  </r>
  <r>
    <s v="The Heart Of Me "/>
    <x v="0"/>
    <n v="6.7"/>
  </r>
  <r>
    <s v="Freeheld "/>
    <x v="0"/>
    <n v="6.5"/>
  </r>
  <r>
    <s v="The Extra Man "/>
    <x v="0"/>
    <n v="5.9"/>
  </r>
  <r>
    <s v="Ca$H "/>
    <x v="0"/>
    <n v="6"/>
  </r>
  <r>
    <s v="Wah-Wah "/>
    <x v="0"/>
    <n v="6.9"/>
  </r>
  <r>
    <s v="Pale Rider "/>
    <x v="0"/>
    <n v="7.3"/>
  </r>
  <r>
    <s v="Dazed And Confused "/>
    <x v="0"/>
    <n v="7.7"/>
  </r>
  <r>
    <s v="The Chumscrubber "/>
    <x v="0"/>
    <n v="7"/>
  </r>
  <r>
    <s v="Shade "/>
    <x v="0"/>
    <n v="6.4"/>
  </r>
  <r>
    <s v="House At The End Of The Street "/>
    <x v="0"/>
    <n v="5.6"/>
  </r>
  <r>
    <s v="Incendies "/>
    <x v="4"/>
    <n v="8.1999999999999993"/>
  </r>
  <r>
    <s v="Remember Me, My Love "/>
    <x v="11"/>
    <n v="6.5"/>
  </r>
  <r>
    <s v="Elite Squad "/>
    <x v="22"/>
    <n v="8.1"/>
  </r>
  <r>
    <s v="Annabelle "/>
    <x v="0"/>
    <n v="5.4"/>
  </r>
  <r>
    <s v="Bran Nue Dae "/>
    <x v="0"/>
    <n v="6.3"/>
  </r>
  <r>
    <s v="Boyz N The Hood "/>
    <x v="0"/>
    <n v="7.8"/>
  </r>
  <r>
    <s v="La Bamba "/>
    <x v="0"/>
    <n v="6.8"/>
  </r>
  <r>
    <s v="Dressed To Kill "/>
    <x v="0"/>
    <n v="7.1"/>
  </r>
  <r>
    <s v="The Adventures Of Huck Finn "/>
    <x v="0"/>
    <n v="6.2"/>
  </r>
  <r>
    <s v="Go "/>
    <x v="0"/>
    <n v="7.3"/>
  </r>
  <r>
    <s v="Friends With Money "/>
    <x v="0"/>
    <n v="5.9"/>
  </r>
  <r>
    <s v="Bats "/>
    <x v="0"/>
    <n v="3.6"/>
  </r>
  <r>
    <s v="Nowhere In Africa "/>
    <x v="0"/>
    <n v="7.7"/>
  </r>
  <r>
    <s v="Shame "/>
    <x v="0"/>
    <n v="7.3"/>
  </r>
  <r>
    <s v="Layer Cake "/>
    <x v="0"/>
    <n v="7.4"/>
  </r>
  <r>
    <s v="The Work And The Glory Ii: American Zion "/>
    <x v="0"/>
    <n v="6.6"/>
  </r>
  <r>
    <s v="The East "/>
    <x v="0"/>
    <n v="6.9"/>
  </r>
  <r>
    <s v="A Home At The End Of The World "/>
    <x v="0"/>
    <n v="6.8"/>
  </r>
  <r>
    <s v="The Messenger "/>
    <x v="0"/>
    <n v="7.2"/>
  </r>
  <r>
    <s v="Control "/>
    <x v="0"/>
    <n v="7.7"/>
  </r>
  <r>
    <s v="The Terminator "/>
    <x v="0"/>
    <n v="8.1"/>
  </r>
  <r>
    <s v="Good Bye Lenin! "/>
    <x v="14"/>
    <n v="7.7"/>
  </r>
  <r>
    <s v="The Damned United "/>
    <x v="0"/>
    <n v="7.6"/>
  </r>
  <r>
    <s v="Mallrats "/>
    <x v="0"/>
    <n v="7.2"/>
  </r>
  <r>
    <s v="Grease "/>
    <x v="0"/>
    <n v="7.2"/>
  </r>
  <r>
    <s v="Platoon "/>
    <x v="0"/>
    <n v="8.1"/>
  </r>
  <r>
    <s v="Fahrenheit 9/11 "/>
    <x v="0"/>
    <n v="7.5"/>
  </r>
  <r>
    <s v="Butch Cassidy And The Sundance Kid "/>
    <x v="0"/>
    <n v="8.1"/>
  </r>
  <r>
    <s v="Mary Poppins "/>
    <x v="0"/>
    <n v="7.8"/>
  </r>
  <r>
    <s v="Ordinary People "/>
    <x v="0"/>
    <n v="7.8"/>
  </r>
  <r>
    <s v="Around The World In 80 Days "/>
    <x v="0"/>
    <n v="5.8"/>
  </r>
  <r>
    <s v="West Side Story "/>
    <x v="0"/>
    <n v="7.6"/>
  </r>
  <r>
    <s v="Caddyshack "/>
    <x v="0"/>
    <n v="7.4"/>
  </r>
  <r>
    <s v="The Brothers "/>
    <x v="0"/>
    <n v="6.3"/>
  </r>
  <r>
    <s v="The Wood "/>
    <x v="0"/>
    <n v="6.9"/>
  </r>
  <r>
    <s v="The Usual Suspects "/>
    <x v="0"/>
    <n v="8.6"/>
  </r>
  <r>
    <s v="A Nightmare On Elm Street 5: The Dream Child "/>
    <x v="0"/>
    <n v="5.0999999999999996"/>
  </r>
  <r>
    <s v="Van Wilder: Party Liaison "/>
    <x v="0"/>
    <n v="6.4"/>
  </r>
  <r>
    <s v="The Wrestler "/>
    <x v="0"/>
    <n v="7.9"/>
  </r>
  <r>
    <s v="Duel In The Sun "/>
    <x v="0"/>
    <n v="6.9"/>
  </r>
  <r>
    <s v="Best In Show "/>
    <x v="0"/>
    <n v="7.5"/>
  </r>
  <r>
    <s v="Escape From New York "/>
    <x v="0"/>
    <n v="7.2"/>
  </r>
  <r>
    <s v="School Daze "/>
    <x v="0"/>
    <n v="5.8"/>
  </r>
  <r>
    <s v="Daddy Day Camp "/>
    <x v="0"/>
    <n v="2.9"/>
  </r>
  <r>
    <s v="Mystic Pizza "/>
    <x v="0"/>
    <n v="6.2"/>
  </r>
  <r>
    <s v="Sliding Doors "/>
    <x v="0"/>
    <n v="6.8"/>
  </r>
  <r>
    <s v="Tales From The Hood "/>
    <x v="0"/>
    <n v="6.1"/>
  </r>
  <r>
    <s v="The Last King Of Scotland "/>
    <x v="0"/>
    <n v="7.7"/>
  </r>
  <r>
    <s v="Halloween 5 "/>
    <x v="0"/>
    <n v="5.2"/>
  </r>
  <r>
    <s v="Bernie "/>
    <x v="0"/>
    <n v="6.8"/>
  </r>
  <r>
    <s v="Pollock "/>
    <x v="0"/>
    <n v="7"/>
  </r>
  <r>
    <s v="200 Cigarettes "/>
    <x v="0"/>
    <n v="5.9"/>
  </r>
  <r>
    <s v="The Words "/>
    <x v="0"/>
    <n v="7.1"/>
  </r>
  <r>
    <s v="Casa De Mi Padre "/>
    <x v="3"/>
    <n v="5.5"/>
  </r>
  <r>
    <s v="City Island "/>
    <x v="0"/>
    <n v="7.4"/>
  </r>
  <r>
    <s v="The Guard "/>
    <x v="0"/>
    <n v="7.3"/>
  </r>
  <r>
    <s v="College "/>
    <x v="0"/>
    <n v="4.5999999999999996"/>
  </r>
  <r>
    <s v="The Virgin Suicides "/>
    <x v="0"/>
    <n v="7.2"/>
  </r>
  <r>
    <s v="Miss March "/>
    <x v="0"/>
    <n v="5.0999999999999996"/>
  </r>
  <r>
    <s v="Wish I Was Here "/>
    <x v="0"/>
    <n v="6.7"/>
  </r>
  <r>
    <s v="Simply Irresistible "/>
    <x v="0"/>
    <n v="5.3"/>
  </r>
  <r>
    <s v="Hedwig And The Angry Inch "/>
    <x v="0"/>
    <n v="7.8"/>
  </r>
  <r>
    <s v="Only The Strong "/>
    <x v="0"/>
    <n v="6.7"/>
  </r>
  <r>
    <s v="Shattered Glass "/>
    <x v="0"/>
    <n v="7.2"/>
  </r>
  <r>
    <s v="Novocaine "/>
    <x v="0"/>
    <n v="5.8"/>
  </r>
  <r>
    <s v="The Wackness "/>
    <x v="0"/>
    <n v="7"/>
  </r>
  <r>
    <s v="Beastmaster 2: Through The Portal Of Time "/>
    <x v="0"/>
    <n v="3.8"/>
  </r>
  <r>
    <s v="The 5Th Quarter "/>
    <x v="0"/>
    <n v="5.7"/>
  </r>
  <r>
    <s v="The Greatest "/>
    <x v="0"/>
    <n v="6.7"/>
  </r>
  <r>
    <s v="Snow Flower And The Secret Fan "/>
    <x v="0"/>
    <n v="6.1"/>
  </r>
  <r>
    <s v="Come Early Morning "/>
    <x v="0"/>
    <n v="6.2"/>
  </r>
  <r>
    <s v="Lucky Break "/>
    <x v="0"/>
    <n v="6.2"/>
  </r>
  <r>
    <s v="Surfer, Dude "/>
    <x v="0"/>
    <n v="4.7"/>
  </r>
  <r>
    <s v="Deadfall "/>
    <x v="0"/>
    <n v="6.3"/>
  </r>
  <r>
    <s v="L'Auberge Espagnole "/>
    <x v="4"/>
    <n v="7.3"/>
  </r>
  <r>
    <s v="Song One "/>
    <x v="0"/>
    <n v="5.8"/>
  </r>
  <r>
    <s v="Murder By Numbers "/>
    <x v="0"/>
    <n v="6.1"/>
  </r>
  <r>
    <s v="Winter In Wartime "/>
    <x v="12"/>
    <n v="7.1"/>
  </r>
  <r>
    <s v="The Protector "/>
    <x v="16"/>
    <n v="7.1"/>
  </r>
  <r>
    <s v="Bend It Like Beckham "/>
    <x v="0"/>
    <n v="6.7"/>
  </r>
  <r>
    <s v="Sunshine State "/>
    <x v="0"/>
    <n v="6.9"/>
  </r>
  <r>
    <s v="Crossover "/>
    <x v="0"/>
    <n v="2.1"/>
  </r>
  <r>
    <s v="[Rec] 2 "/>
    <x v="3"/>
    <n v="6.6"/>
  </r>
  <r>
    <s v="The Sting "/>
    <x v="0"/>
    <n v="8.3000000000000007"/>
  </r>
  <r>
    <s v="Chariots Of Fire "/>
    <x v="0"/>
    <n v="7.2"/>
  </r>
  <r>
    <s v="Diary Of A Mad Black Woman "/>
    <x v="0"/>
    <n v="5.6"/>
  </r>
  <r>
    <s v="Shine "/>
    <x v="0"/>
    <n v="7.7"/>
  </r>
  <r>
    <s v="Don Jon "/>
    <x v="0"/>
    <n v="6.6"/>
  </r>
  <r>
    <s v="Ghost World "/>
    <x v="0"/>
    <n v="7.4"/>
  </r>
  <r>
    <s v="Iris "/>
    <x v="0"/>
    <n v="7.1"/>
  </r>
  <r>
    <s v="The Chorus "/>
    <x v="4"/>
    <n v="7.9"/>
  </r>
  <r>
    <s v="Mambo Italiano "/>
    <x v="0"/>
    <n v="6.7"/>
  </r>
  <r>
    <s v="Wonderland "/>
    <x v="0"/>
    <n v="6.6"/>
  </r>
  <r>
    <s v="Do The Right Thing "/>
    <x v="0"/>
    <n v="7.9"/>
  </r>
  <r>
    <s v="Harvard Man "/>
    <x v="0"/>
    <n v="4.9000000000000004"/>
  </r>
  <r>
    <s v="Le Havre "/>
    <x v="4"/>
    <n v="7.2"/>
  </r>
  <r>
    <s v="R100 "/>
    <x v="9"/>
    <n v="6.1"/>
  </r>
  <r>
    <s v="Salvation Boulevard "/>
    <x v="0"/>
    <n v="5.3"/>
  </r>
  <r>
    <s v="The Ten "/>
    <x v="0"/>
    <n v="5"/>
  </r>
  <r>
    <s v="Headhunters "/>
    <x v="23"/>
    <n v="7.6"/>
  </r>
  <r>
    <s v="Saint Ralph "/>
    <x v="0"/>
    <n v="7.6"/>
  </r>
  <r>
    <s v="Insidious: Chapter 2 "/>
    <x v="0"/>
    <n v="6.6"/>
  </r>
  <r>
    <s v="Saw Ii "/>
    <x v="0"/>
    <n v="6.6"/>
  </r>
  <r>
    <s v="10 Cloverfield Lane "/>
    <x v="0"/>
    <n v="7.3"/>
  </r>
  <r>
    <s v="Jackass: The Movie "/>
    <x v="0"/>
    <n v="6.6"/>
  </r>
  <r>
    <s v="Lights Out "/>
    <x v="0"/>
    <n v="6.9"/>
  </r>
  <r>
    <s v="Paranormal Activity 3 "/>
    <x v="0"/>
    <n v="5.8"/>
  </r>
  <r>
    <s v="Ouija "/>
    <x v="0"/>
    <n v="4.4000000000000004"/>
  </r>
  <r>
    <s v="A Nightmare On Elm Street 3: Dream Warriors "/>
    <x v="0"/>
    <n v="6.6"/>
  </r>
  <r>
    <s v="The Gift "/>
    <x v="0"/>
    <n v="7.1"/>
  </r>
  <r>
    <s v="Instructions Not Included "/>
    <x v="3"/>
    <n v="7.6"/>
  </r>
  <r>
    <s v="Paranormal Activity 4 "/>
    <x v="0"/>
    <n v="4.5999999999999996"/>
  </r>
  <r>
    <s v="The Robe "/>
    <x v="0"/>
    <n v="6.8"/>
  </r>
  <r>
    <s v="Freddy'S Dead: The Final Nightmare "/>
    <x v="0"/>
    <n v="4.9000000000000004"/>
  </r>
  <r>
    <s v="Monster "/>
    <x v="0"/>
    <n v="7.3"/>
  </r>
  <r>
    <s v="Paranormal Activity: The Marked Ones "/>
    <x v="0"/>
    <n v="5"/>
  </r>
  <r>
    <s v="Dallas Buyers Club "/>
    <x v="0"/>
    <n v="8"/>
  </r>
  <r>
    <s v="The Lazarus Effect "/>
    <x v="0"/>
    <n v="5.2"/>
  </r>
  <r>
    <s v="Memento "/>
    <x v="0"/>
    <n v="8.5"/>
  </r>
  <r>
    <s v="Oculus "/>
    <x v="0"/>
    <n v="6.5"/>
  </r>
  <r>
    <s v="Clerks Ii "/>
    <x v="0"/>
    <n v="7.4"/>
  </r>
  <r>
    <s v="Billy Elliot "/>
    <x v="0"/>
    <n v="7.7"/>
  </r>
  <r>
    <s v="The Way Way Back "/>
    <x v="0"/>
    <n v="7.4"/>
  </r>
  <r>
    <s v="House Party 2 "/>
    <x v="0"/>
    <n v="5.0999999999999996"/>
  </r>
  <r>
    <s v="Doug'S 1St Movie "/>
    <x v="0"/>
    <n v="5"/>
  </r>
  <r>
    <s v="The Apostle "/>
    <x v="0"/>
    <n v="7.2"/>
  </r>
  <r>
    <s v="Our Idiot Brother "/>
    <x v="0"/>
    <n v="6.4"/>
  </r>
  <r>
    <s v="The Players Club "/>
    <x v="0"/>
    <n v="5.6"/>
  </r>
  <r>
    <s v="O "/>
    <x v="0"/>
    <n v="6.2"/>
  </r>
  <r>
    <s v="As Above, So Below "/>
    <x v="0"/>
    <n v="6.1"/>
  </r>
  <r>
    <s v="Addicted "/>
    <x v="3"/>
    <n v="5.2"/>
  </r>
  <r>
    <s v="Eve'S Bayou "/>
    <x v="0"/>
    <n v="7.3"/>
  </r>
  <r>
    <s v="Still Alice "/>
    <x v="0"/>
    <n v="7.5"/>
  </r>
  <r>
    <s v="Friday The 13Th Part Viii: Jason Takes Manhattan "/>
    <x v="0"/>
    <n v="4.5"/>
  </r>
  <r>
    <s v="My Big Fat Greek Wedding "/>
    <x v="0"/>
    <n v="6.6"/>
  </r>
  <r>
    <s v="Spring Breakers "/>
    <x v="0"/>
    <n v="5.3"/>
  </r>
  <r>
    <s v="Halloween: The Curse Of Michael Myers "/>
    <x v="0"/>
    <n v="4.9000000000000004"/>
  </r>
  <r>
    <s v="Y Tu Mamã¡ Tambiã©N "/>
    <x v="3"/>
    <n v="7.7"/>
  </r>
  <r>
    <s v="Shaun Of The Dead "/>
    <x v="0"/>
    <n v="8"/>
  </r>
  <r>
    <s v="The Haunting Of Molly Hartley "/>
    <x v="0"/>
    <n v="3.8"/>
  </r>
  <r>
    <s v="Lone Star "/>
    <x v="0"/>
    <n v="7.6"/>
  </r>
  <r>
    <s v="Halloween 4: The Return Of Michael Myers "/>
    <x v="0"/>
    <n v="5.9"/>
  </r>
  <r>
    <s v="April Fool'S Day "/>
    <x v="0"/>
    <n v="6.2"/>
  </r>
  <r>
    <s v="Diner "/>
    <x v="0"/>
    <n v="7.2"/>
  </r>
  <r>
    <s v="Lone Wolf Mcquade "/>
    <x v="0"/>
    <n v="6.3"/>
  </r>
  <r>
    <s v="Apollo 18 "/>
    <x v="0"/>
    <n v="5.2"/>
  </r>
  <r>
    <s v="Sunshine Cleaning "/>
    <x v="0"/>
    <n v="6.9"/>
  </r>
  <r>
    <s v="No Escape "/>
    <x v="0"/>
    <n v="6.8"/>
  </r>
  <r>
    <s v="Fifty Shades Of Black "/>
    <x v="0"/>
    <n v="3.5"/>
  </r>
  <r>
    <s v="Not Easily Broken "/>
    <x v="0"/>
    <n v="6.1"/>
  </r>
  <r>
    <s v="The Perfect Match "/>
    <x v="0"/>
    <n v="4.5"/>
  </r>
  <r>
    <s v="Digimon: The Movie "/>
    <x v="0"/>
    <n v="5.9"/>
  </r>
  <r>
    <s v="Saved! "/>
    <x v="0"/>
    <n v="6.9"/>
  </r>
  <r>
    <s v="The Barbarian Invasions "/>
    <x v="4"/>
    <n v="7.7"/>
  </r>
  <r>
    <s v="The Forsaken "/>
    <x v="0"/>
    <n v="5.3"/>
  </r>
  <r>
    <s v="Uhf "/>
    <x v="0"/>
    <n v="7"/>
  </r>
  <r>
    <s v="Slums Of Beverly Hills "/>
    <x v="0"/>
    <n v="6.6"/>
  </r>
  <r>
    <s v="Made "/>
    <x v="0"/>
    <n v="6.4"/>
  </r>
  <r>
    <s v="Moon "/>
    <x v="0"/>
    <n v="7.9"/>
  </r>
  <r>
    <s v="The Sweet Hereafter "/>
    <x v="0"/>
    <n v="7.7"/>
  </r>
  <r>
    <s v="Of Gods And Men "/>
    <x v="4"/>
    <n v="7.2"/>
  </r>
  <r>
    <s v="Bottle Shock "/>
    <x v="0"/>
    <n v="6.8"/>
  </r>
  <r>
    <s v="Heavenly Creatures "/>
    <x v="0"/>
    <n v="7.4"/>
  </r>
  <r>
    <s v="90 Minutes In Heaven "/>
    <x v="0"/>
    <n v="4.5999999999999996"/>
  </r>
  <r>
    <s v="Everything Must Go "/>
    <x v="0"/>
    <n v="6.4"/>
  </r>
  <r>
    <s v="Zero Effect "/>
    <x v="0"/>
    <n v="7"/>
  </r>
  <r>
    <s v="The Machinist "/>
    <x v="0"/>
    <n v="7.7"/>
  </r>
  <r>
    <s v="Light Sleeper "/>
    <x v="0"/>
    <n v="6.8"/>
  </r>
  <r>
    <s v="Kill The Messenger "/>
    <x v="0"/>
    <n v="7"/>
  </r>
  <r>
    <s v="Rabbit Hole "/>
    <x v="0"/>
    <n v="7"/>
  </r>
  <r>
    <s v="Party Monster "/>
    <x v="0"/>
    <n v="6.3"/>
  </r>
  <r>
    <s v="Green Room "/>
    <x v="0"/>
    <n v="7.1"/>
  </r>
  <r>
    <s v="Atlas Shrugged: Who Is John Galt? "/>
    <x v="0"/>
    <n v="4.4000000000000004"/>
  </r>
  <r>
    <s v="Bottle Rocket "/>
    <x v="0"/>
    <n v="7.1"/>
  </r>
  <r>
    <s v="Albino Alligator "/>
    <x v="0"/>
    <n v="6.1"/>
  </r>
  <r>
    <s v="Lovely, Still "/>
    <x v="0"/>
    <n v="7.3"/>
  </r>
  <r>
    <s v="Desert Blue "/>
    <x v="0"/>
    <n v="6.2"/>
  </r>
  <r>
    <s v="The Visit "/>
    <x v="0"/>
    <n v="6.2"/>
  </r>
  <r>
    <s v="Redacted "/>
    <x v="0"/>
    <n v="6.2"/>
  </r>
  <r>
    <s v="Fascination "/>
    <x v="0"/>
    <n v="3.3"/>
  </r>
  <r>
    <s v="Rudderless "/>
    <x v="0"/>
    <n v="7.5"/>
  </r>
  <r>
    <s v="I Served The King Of England "/>
    <x v="24"/>
    <n v="7.4"/>
  </r>
  <r>
    <s v="Sling Blade "/>
    <x v="0"/>
    <n v="8"/>
  </r>
  <r>
    <s v="Hostel "/>
    <x v="0"/>
    <n v="5.9"/>
  </r>
  <r>
    <s v="Tristram Shandy: A Cock And Bull Story "/>
    <x v="0"/>
    <n v="6.8"/>
  </r>
  <r>
    <s v="Take Shelter "/>
    <x v="0"/>
    <n v="7.4"/>
  </r>
  <r>
    <s v="Lady In White "/>
    <x v="0"/>
    <n v="6.7"/>
  </r>
  <r>
    <s v="The Texas Chainsaw Massacre 2 "/>
    <x v="0"/>
    <n v="5.5"/>
  </r>
  <r>
    <s v="Only God Forgives "/>
    <x v="0"/>
    <n v="5.7"/>
  </r>
  <r>
    <s v="The Names Of Love "/>
    <x v="4"/>
    <n v="7.2"/>
  </r>
  <r>
    <s v="Savage Grace "/>
    <x v="0"/>
    <n v="5.9"/>
  </r>
  <r>
    <s v="Police Academy "/>
    <x v="0"/>
    <n v="6.7"/>
  </r>
  <r>
    <s v="Four Weddings And A Funeral "/>
    <x v="0"/>
    <n v="7.1"/>
  </r>
  <r>
    <s v="25Th Hour "/>
    <x v="0"/>
    <n v="7.7"/>
  </r>
  <r>
    <s v="Bound "/>
    <x v="0"/>
    <n v="7.4"/>
  </r>
  <r>
    <s v="Requiem For A Dream "/>
    <x v="0"/>
    <n v="8.4"/>
  </r>
  <r>
    <s v="Tango "/>
    <x v="3"/>
    <n v="7.2"/>
  </r>
  <r>
    <s v="Moms' Night Out "/>
    <x v="0"/>
    <n v="5.4"/>
  </r>
  <r>
    <s v="Donnie Darko "/>
    <x v="0"/>
    <n v="8.1"/>
  </r>
  <r>
    <s v="Character "/>
    <x v="12"/>
    <n v="7.8"/>
  </r>
  <r>
    <s v="Spun "/>
    <x v="0"/>
    <n v="6.8"/>
  </r>
  <r>
    <s v="Lady Vengeance "/>
    <x v="18"/>
    <n v="7.7"/>
  </r>
  <r>
    <s v="Mean Machine "/>
    <x v="0"/>
    <n v="6.5"/>
  </r>
  <r>
    <s v="Exiled "/>
    <x v="8"/>
    <n v="7.3"/>
  </r>
  <r>
    <s v="After.Life "/>
    <x v="0"/>
    <n v="5.9"/>
  </r>
  <r>
    <s v="One Flew Over The Cuckoo'S Nest "/>
    <x v="0"/>
    <n v="8.6999999999999993"/>
  </r>
  <r>
    <s v="Falcon Rising "/>
    <x v="0"/>
    <n v="5.8"/>
  </r>
  <r>
    <s v="The Sweeney "/>
    <x v="0"/>
    <n v="6.1"/>
  </r>
  <r>
    <s v="Whale Rider "/>
    <x v="0"/>
    <n v="7.6"/>
  </r>
  <r>
    <s v="Pan "/>
    <x v="0"/>
    <n v="5.8"/>
  </r>
  <r>
    <s v="Night Watch "/>
    <x v="25"/>
    <n v="6.5"/>
  </r>
  <r>
    <s v="The Crying Game "/>
    <x v="0"/>
    <n v="7.3"/>
  </r>
  <r>
    <s v="Porky'S "/>
    <x v="0"/>
    <n v="6.2"/>
  </r>
  <r>
    <s v="Survival Of The Dead "/>
    <x v="0"/>
    <n v="5"/>
  </r>
  <r>
    <s v="Lost In Translation "/>
    <x v="0"/>
    <n v="7.8"/>
  </r>
  <r>
    <s v="Annie Hall "/>
    <x v="0"/>
    <n v="8.1"/>
  </r>
  <r>
    <s v="The Greatest Show On Earth "/>
    <x v="0"/>
    <n v="6.7"/>
  </r>
  <r>
    <s v="Exodus: Gods And Kings "/>
    <x v="0"/>
    <n v="6.1"/>
  </r>
  <r>
    <s v="Monster'S Ball "/>
    <x v="0"/>
    <n v="7.1"/>
  </r>
  <r>
    <s v="Maggie "/>
    <x v="0"/>
    <n v="5.6"/>
  </r>
  <r>
    <s v="Leaving Las Vegas "/>
    <x v="0"/>
    <n v="7.6"/>
  </r>
  <r>
    <s v="The Boy Next Door "/>
    <x v="0"/>
    <n v="4.5999999999999996"/>
  </r>
  <r>
    <s v="The Kids Are All Right "/>
    <x v="0"/>
    <n v="7.1"/>
  </r>
  <r>
    <s v="They Live "/>
    <x v="0"/>
    <n v="7.3"/>
  </r>
  <r>
    <s v="The Last Exorcism Part Ii "/>
    <x v="0"/>
    <n v="4"/>
  </r>
  <r>
    <s v="Boyhood "/>
    <x v="0"/>
    <n v="8"/>
  </r>
  <r>
    <s v="Scoop "/>
    <x v="0"/>
    <n v="6.7"/>
  </r>
  <r>
    <s v="Planet Of The Apes "/>
    <x v="0"/>
    <n v="5.7"/>
  </r>
  <r>
    <s v="The Wash "/>
    <x v="0"/>
    <n v="4.5999999999999996"/>
  </r>
  <r>
    <s v="3 Strikes "/>
    <x v="0"/>
    <n v="4"/>
  </r>
  <r>
    <s v="The Cooler "/>
    <x v="0"/>
    <n v="7"/>
  </r>
  <r>
    <s v="The Night Listener "/>
    <x v="0"/>
    <n v="5.9"/>
  </r>
  <r>
    <s v="My Soul To Take "/>
    <x v="0"/>
    <n v="4.8"/>
  </r>
  <r>
    <s v="The Orphanage "/>
    <x v="3"/>
    <n v="7.5"/>
  </r>
  <r>
    <s v="A Haunted House 2 "/>
    <x v="0"/>
    <n v="4.7"/>
  </r>
  <r>
    <s v="The Rules Of Attraction "/>
    <x v="0"/>
    <n v="6.7"/>
  </r>
  <r>
    <s v="Four Rooms "/>
    <x v="0"/>
    <n v="6.7"/>
  </r>
  <r>
    <s v="Secretary "/>
    <x v="0"/>
    <n v="7.1"/>
  </r>
  <r>
    <s v="The Real Cancun "/>
    <x v="0"/>
    <n v="2.7"/>
  </r>
  <r>
    <s v="Talk Radio "/>
    <x v="0"/>
    <n v="7.3"/>
  </r>
  <r>
    <s v="Waiting For Guffman "/>
    <x v="0"/>
    <n v="7.6"/>
  </r>
  <r>
    <s v="Love Stinks "/>
    <x v="0"/>
    <n v="5.8"/>
  </r>
  <r>
    <s v="You Kill Me "/>
    <x v="0"/>
    <n v="6.5"/>
  </r>
  <r>
    <s v="Thumbsucker "/>
    <x v="0"/>
    <n v="6.6"/>
  </r>
  <r>
    <s v="Mirrormask "/>
    <x v="0"/>
    <n v="6.9"/>
  </r>
  <r>
    <s v="Samsara "/>
    <x v="26"/>
    <n v="8.5"/>
  </r>
  <r>
    <s v="The Barbarians "/>
    <x v="0"/>
    <n v="4.8"/>
  </r>
  <r>
    <s v="Poolhall Junkies "/>
    <x v="0"/>
    <n v="7"/>
  </r>
  <r>
    <s v="The Loss Of Sexual Innocence "/>
    <x v="0"/>
    <n v="5.4"/>
  </r>
  <r>
    <s v="Joe "/>
    <x v="0"/>
    <n v="6.9"/>
  </r>
  <r>
    <s v="Shooting Fish "/>
    <x v="0"/>
    <n v="6.6"/>
  </r>
  <r>
    <s v="Prison "/>
    <x v="0"/>
    <n v="5.9"/>
  </r>
  <r>
    <s v="Psycho Beach Party "/>
    <x v="0"/>
    <n v="6.3"/>
  </r>
  <r>
    <s v="The Big Tease "/>
    <x v="0"/>
    <n v="6.3"/>
  </r>
  <r>
    <s v="Buen Dã­A, Ramã³N "/>
    <x v="14"/>
    <n v="7.7"/>
  </r>
  <r>
    <s v="Trust "/>
    <x v="0"/>
    <n v="7"/>
  </r>
  <r>
    <s v="An Everlasting Piece "/>
    <x v="0"/>
    <n v="6.3"/>
  </r>
  <r>
    <s v="Among Giants "/>
    <x v="0"/>
    <n v="5.9"/>
  </r>
  <r>
    <s v="Adore "/>
    <x v="0"/>
    <n v="6.2"/>
  </r>
  <r>
    <s v="Mondays In The Sun "/>
    <x v="3"/>
    <n v="7.7"/>
  </r>
  <r>
    <s v="Stake Land "/>
    <x v="0"/>
    <n v="6.5"/>
  </r>
  <r>
    <s v="The Last Time I Committed Suicide "/>
    <x v="0"/>
    <n v="5.8"/>
  </r>
  <r>
    <s v="Futuro Beach "/>
    <x v="22"/>
    <n v="6.1"/>
  </r>
  <r>
    <s v="Inescapable "/>
    <x v="0"/>
    <n v="5.2"/>
  </r>
  <r>
    <s v="Gone With The Wind "/>
    <x v="0"/>
    <n v="8.1999999999999993"/>
  </r>
  <r>
    <s v="Desert Dancer "/>
    <x v="0"/>
    <n v="6"/>
  </r>
  <r>
    <s v="Major Dundee "/>
    <x v="0"/>
    <n v="6.8"/>
  </r>
  <r>
    <s v="Annie Get Your Gun "/>
    <x v="0"/>
    <n v="7"/>
  </r>
  <r>
    <s v="Defendor "/>
    <x v="0"/>
    <n v="6.8"/>
  </r>
  <r>
    <s v="The Pirate "/>
    <x v="0"/>
    <n v="7.1"/>
  </r>
  <r>
    <s v="The Good Heart "/>
    <x v="0"/>
    <n v="6.9"/>
  </r>
  <r>
    <s v="The History Boys "/>
    <x v="0"/>
    <n v="6.9"/>
  </r>
  <r>
    <s v="Unknown "/>
    <x v="0"/>
    <n v="6.9"/>
  </r>
  <r>
    <s v="The Full Monty "/>
    <x v="0"/>
    <n v="7.2"/>
  </r>
  <r>
    <s v="Airplane! "/>
    <x v="0"/>
    <n v="7.8"/>
  </r>
  <r>
    <s v="Friday "/>
    <x v="0"/>
    <n v="7.3"/>
  </r>
  <r>
    <s v="Menace Ii Society "/>
    <x v="0"/>
    <n v="7.5"/>
  </r>
  <r>
    <s v="Creepshow 2 "/>
    <x v="0"/>
    <n v="6"/>
  </r>
  <r>
    <s v="The Witch "/>
    <x v="0"/>
    <n v="6.8"/>
  </r>
  <r>
    <s v="I Got The Hook Up "/>
    <x v="0"/>
    <n v="3.9"/>
  </r>
  <r>
    <s v="She'S The One "/>
    <x v="0"/>
    <n v="6.1"/>
  </r>
  <r>
    <s v="Gods And Monsters "/>
    <x v="0"/>
    <n v="7.5"/>
  </r>
  <r>
    <s v="The Secret In Their Eyes "/>
    <x v="3"/>
    <n v="8.1999999999999993"/>
  </r>
  <r>
    <s v="Evil Dead Ii "/>
    <x v="0"/>
    <n v="7.8"/>
  </r>
  <r>
    <s v="Pootie Tang "/>
    <x v="0"/>
    <n v="5.2"/>
  </r>
  <r>
    <s v="La Otra Conquista "/>
    <x v="3"/>
    <n v="6.8"/>
  </r>
  <r>
    <s v="Trollhunter "/>
    <x v="23"/>
    <n v="7"/>
  </r>
  <r>
    <s v="Ira &amp; Abby "/>
    <x v="0"/>
    <n v="6.5"/>
  </r>
  <r>
    <s v="The Watch "/>
    <x v="0"/>
    <n v="5.7"/>
  </r>
  <r>
    <s v="Winter Passing "/>
    <x v="0"/>
    <n v="6.4"/>
  </r>
  <r>
    <s v="D.E.B.S. "/>
    <x v="0"/>
    <n v="5.3"/>
  </r>
  <r>
    <s v="The Masked Saint "/>
    <x v="0"/>
    <n v="4.7"/>
  </r>
  <r>
    <s v="March Of The Penguins "/>
    <x v="4"/>
    <n v="7.6"/>
  </r>
  <r>
    <s v="Margin Call "/>
    <x v="0"/>
    <n v="7.1"/>
  </r>
  <r>
    <s v="Choke "/>
    <x v="0"/>
    <n v="6.5"/>
  </r>
  <r>
    <s v="Whiplash "/>
    <x v="0"/>
    <n v="8.5"/>
  </r>
  <r>
    <s v="City Of God "/>
    <x v="22"/>
    <n v="8.6999999999999993"/>
  </r>
  <r>
    <s v="Human Traffic "/>
    <x v="0"/>
    <n v="7.1"/>
  </r>
  <r>
    <s v="The Hunt "/>
    <x v="21"/>
    <n v="8.3000000000000007"/>
  </r>
  <r>
    <s v="Bella "/>
    <x v="0"/>
    <n v="7.4"/>
  </r>
  <r>
    <s v="Dreaming Of Joseph Lees "/>
    <x v="0"/>
    <n v="6.4"/>
  </r>
  <r>
    <s v="Maria Full Of Grace "/>
    <x v="3"/>
    <n v="7.5"/>
  </r>
  <r>
    <s v="Beginners "/>
    <x v="0"/>
    <n v="7.2"/>
  </r>
  <r>
    <s v="Animal House "/>
    <x v="0"/>
    <n v="7.6"/>
  </r>
  <r>
    <s v="Goldfinger "/>
    <x v="0"/>
    <n v="7.8"/>
  </r>
  <r>
    <s v="Trainspotting "/>
    <x v="0"/>
    <n v="8.1999999999999993"/>
  </r>
  <r>
    <s v="The Original Kings Of Comedy "/>
    <x v="0"/>
    <n v="6.6"/>
  </r>
  <r>
    <s v="Paranormal Activity 2 "/>
    <x v="0"/>
    <n v="5.7"/>
  </r>
  <r>
    <s v="Waking Ned Devine "/>
    <x v="0"/>
    <n v="7.4"/>
  </r>
  <r>
    <s v="Bowling For Columbine "/>
    <x v="0"/>
    <n v="8"/>
  </r>
  <r>
    <s v="A Nightmare On Elm Street 2: Freddy'S Revenge "/>
    <x v="0"/>
    <n v="5.4"/>
  </r>
  <r>
    <s v="A Room With A View "/>
    <x v="0"/>
    <n v="7.4"/>
  </r>
  <r>
    <s v="The Purge "/>
    <x v="0"/>
    <n v="5.7"/>
  </r>
  <r>
    <s v="Sinister "/>
    <x v="0"/>
    <n v="6.8"/>
  </r>
  <r>
    <s v="Martin Lawrence Live: Runteldat "/>
    <x v="0"/>
    <n v="5.4"/>
  </r>
  <r>
    <s v="Air Bud "/>
    <x v="0"/>
    <n v="5.0999999999999996"/>
  </r>
  <r>
    <s v="Jason Lives: Friday The 13Th Part Vi "/>
    <x v="0"/>
    <n v="5.9"/>
  </r>
  <r>
    <s v="The Bridge On The River Kwai "/>
    <x v="0"/>
    <n v="8.1999999999999993"/>
  </r>
  <r>
    <s v="Spaced Invaders "/>
    <x v="0"/>
    <n v="5.3"/>
  </r>
  <r>
    <s v="Jason Goes To Hell: The Final Friday "/>
    <x v="0"/>
    <n v="4.3"/>
  </r>
  <r>
    <s v="Dave Chappelle'S Block Party "/>
    <x v="0"/>
    <n v="7.2"/>
  </r>
  <r>
    <s v="Next Day Air "/>
    <x v="0"/>
    <n v="5.9"/>
  </r>
  <r>
    <s v="Phat Girlz "/>
    <x v="0"/>
    <n v="3"/>
  </r>
  <r>
    <s v="Before Midnight "/>
    <x v="0"/>
    <n v="7.9"/>
  </r>
  <r>
    <s v="Teen Wolf Too "/>
    <x v="0"/>
    <n v="3.2"/>
  </r>
  <r>
    <s v="Phantasm Ii "/>
    <x v="0"/>
    <n v="6.5"/>
  </r>
  <r>
    <s v="Real Women Have Curves "/>
    <x v="0"/>
    <n v="7"/>
  </r>
  <r>
    <s v="East Is East "/>
    <x v="0"/>
    <n v="6.9"/>
  </r>
  <r>
    <s v="Whipped "/>
    <x v="0"/>
    <n v="4.4000000000000004"/>
  </r>
  <r>
    <s v="Kama Sutra: A Tale Of Love "/>
    <x v="0"/>
    <n v="6"/>
  </r>
  <r>
    <s v="Warlock: The Armageddon "/>
    <x v="0"/>
    <n v="5.3"/>
  </r>
  <r>
    <s v="8 Heads In A Duffel Bag "/>
    <x v="0"/>
    <n v="5.3"/>
  </r>
  <r>
    <s v="Thirteen Conversations About One Thing "/>
    <x v="0"/>
    <n v="7.1"/>
  </r>
  <r>
    <s v="Jawbreaker "/>
    <x v="0"/>
    <n v="5.4"/>
  </r>
  <r>
    <s v="Basquiat "/>
    <x v="0"/>
    <n v="6.9"/>
  </r>
  <r>
    <s v="Tsotsi "/>
    <x v="27"/>
    <n v="7.3"/>
  </r>
  <r>
    <s v="Dysfunktional Family "/>
    <x v="0"/>
    <n v="6.6"/>
  </r>
  <r>
    <s v="Tusk "/>
    <x v="0"/>
    <n v="5.4"/>
  </r>
  <r>
    <s v="Oldboy "/>
    <x v="18"/>
    <n v="8.4"/>
  </r>
  <r>
    <s v="Letters To God "/>
    <x v="0"/>
    <n v="6.3"/>
  </r>
  <r>
    <s v="Hobo With A Shotgun "/>
    <x v="0"/>
    <n v="6.1"/>
  </r>
  <r>
    <s v="Compadres "/>
    <x v="0"/>
    <n v="5"/>
  </r>
  <r>
    <s v="Bachelorette "/>
    <x v="0"/>
    <n v="5.3"/>
  </r>
  <r>
    <s v="Tim And Eric'S Billion Dollar Movie "/>
    <x v="0"/>
    <n v="5.3"/>
  </r>
  <r>
    <s v="The Gambler "/>
    <x v="0"/>
    <n v="6"/>
  </r>
  <r>
    <s v="Summer Storm "/>
    <x v="14"/>
    <n v="7.4"/>
  </r>
  <r>
    <s v="Fort Mccoy "/>
    <x v="0"/>
    <n v="5.9"/>
  </r>
  <r>
    <s v="Chain Letter "/>
    <x v="0"/>
    <n v="4.0999999999999996"/>
  </r>
  <r>
    <s v="Just Looking "/>
    <x v="0"/>
    <n v="6.7"/>
  </r>
  <r>
    <s v="The Divide "/>
    <x v="0"/>
    <n v="5.8"/>
  </r>
  <r>
    <s v="Alice In Wonderland "/>
    <x v="0"/>
    <n v="6.5"/>
  </r>
  <r>
    <s v="Tanner Hall "/>
    <x v="0"/>
    <n v="5.9"/>
  </r>
  <r>
    <s v="Cinderella "/>
    <x v="0"/>
    <n v="7"/>
  </r>
  <r>
    <s v="Central Station "/>
    <x v="22"/>
    <n v="8"/>
  </r>
  <r>
    <s v="Boynton Beach Club "/>
    <x v="0"/>
    <n v="6.5"/>
  </r>
  <r>
    <s v="Freakonomics "/>
    <x v="0"/>
    <n v="6.4"/>
  </r>
  <r>
    <s v="High Tension "/>
    <x v="4"/>
    <n v="6.8"/>
  </r>
  <r>
    <s v="Hustle &amp; Flow "/>
    <x v="0"/>
    <n v="7.4"/>
  </r>
  <r>
    <s v="Some Like It Hot "/>
    <x v="0"/>
    <n v="8.3000000000000007"/>
  </r>
  <r>
    <s v="Friday The 13Th Part Vii: The New Blood "/>
    <x v="0"/>
    <n v="5.3"/>
  </r>
  <r>
    <s v="The Wizard Of Oz "/>
    <x v="0"/>
    <n v="8.1"/>
  </r>
  <r>
    <s v="Young Frankenstein "/>
    <x v="0"/>
    <n v="8"/>
  </r>
  <r>
    <s v="Diary Of The Dead "/>
    <x v="0"/>
    <n v="5.7"/>
  </r>
  <r>
    <s v="Ulee'S Gold "/>
    <x v="0"/>
    <n v="7.1"/>
  </r>
  <r>
    <s v="Blazing Saddles "/>
    <x v="0"/>
    <n v="7.8"/>
  </r>
  <r>
    <s v="Friday The 13Th: The Final Chapter "/>
    <x v="0"/>
    <n v="5.9"/>
  </r>
  <r>
    <s v="Maurice "/>
    <x v="0"/>
    <n v="7.8"/>
  </r>
  <r>
    <s v="Beer League "/>
    <x v="0"/>
    <n v="6"/>
  </r>
  <r>
    <s v="The Astronaut'S Wife "/>
    <x v="0"/>
    <n v="5.3"/>
  </r>
  <r>
    <s v="Timecrimes "/>
    <x v="3"/>
    <n v="7.2"/>
  </r>
  <r>
    <s v="A Haunted House "/>
    <x v="0"/>
    <n v="5.0999999999999996"/>
  </r>
  <r>
    <s v="2016: Obama'S America "/>
    <x v="0"/>
    <n v="5.0999999999999996"/>
  </r>
  <r>
    <s v="Halloween Ii "/>
    <x v="0"/>
    <n v="4.9000000000000004"/>
  </r>
  <r>
    <s v="That Thing You Do! "/>
    <x v="0"/>
    <n v="6.9"/>
  </r>
  <r>
    <s v="Halloween Iii: Season Of The Witch "/>
    <x v="0"/>
    <n v="4.5999999999999996"/>
  </r>
  <r>
    <s v="Kevin Hart: Let Me Explain "/>
    <x v="0"/>
    <n v="6.7"/>
  </r>
  <r>
    <s v="My Own Private Idaho "/>
    <x v="0"/>
    <n v="7.1"/>
  </r>
  <r>
    <s v="Garden State "/>
    <x v="0"/>
    <n v="7.6"/>
  </r>
  <r>
    <s v="Before Sunrise "/>
    <x v="0"/>
    <n v="8.1"/>
  </r>
  <r>
    <s v="Jesus' Son "/>
    <x v="0"/>
    <n v="7"/>
  </r>
  <r>
    <s v="Robot &amp; Frank "/>
    <x v="0"/>
    <n v="7.1"/>
  </r>
  <r>
    <s v="My Life Without Me "/>
    <x v="0"/>
    <n v="7.6"/>
  </r>
  <r>
    <s v="The Spectacular Now "/>
    <x v="0"/>
    <n v="7.1"/>
  </r>
  <r>
    <s v="Religulous "/>
    <x v="0"/>
    <n v="7.7"/>
  </r>
  <r>
    <s v="Fuel "/>
    <x v="0"/>
    <n v="7.6"/>
  </r>
  <r>
    <s v="Dodgeball: A True Underdog Story "/>
    <x v="0"/>
    <n v="6.7"/>
  </r>
  <r>
    <s v="Eye Of The Dolphin "/>
    <x v="0"/>
    <n v="5.7"/>
  </r>
  <r>
    <s v="8: The Mormon Proposition "/>
    <x v="0"/>
    <n v="7.1"/>
  </r>
  <r>
    <s v="The Other End Of The Line "/>
    <x v="0"/>
    <n v="6.2"/>
  </r>
  <r>
    <s v="Anatomy "/>
    <x v="14"/>
    <n v="6.1"/>
  </r>
  <r>
    <s v="Sleep Dealer "/>
    <x v="3"/>
    <n v="5.9"/>
  </r>
  <r>
    <s v="Super "/>
    <x v="0"/>
    <n v="6.8"/>
  </r>
  <r>
    <s v="Get On The Bus "/>
    <x v="0"/>
    <n v="6.8"/>
  </r>
  <r>
    <s v="Thr3E "/>
    <x v="0"/>
    <n v="5.0999999999999996"/>
  </r>
  <r>
    <s v="This Is England "/>
    <x v="0"/>
    <n v="7.7"/>
  </r>
  <r>
    <s v="Go For It! "/>
    <x v="0"/>
    <n v="3.9"/>
  </r>
  <r>
    <s v="Friday The 13Th Part Iii "/>
    <x v="0"/>
    <n v="5.7"/>
  </r>
  <r>
    <s v="Friday The 13Th: A New Beginning "/>
    <x v="0"/>
    <n v="4.7"/>
  </r>
  <r>
    <s v="The Last Sin Eater "/>
    <x v="0"/>
    <n v="5.9"/>
  </r>
  <r>
    <s v="Do You Believe? "/>
    <x v="0"/>
    <n v="5.9"/>
  </r>
  <r>
    <s v="Jack Brooks: Monster Slayer "/>
    <x v="0"/>
    <n v="6"/>
  </r>
  <r>
    <s v="The Best Years Of Our Lives "/>
    <x v="0"/>
    <n v="8.1"/>
  </r>
  <r>
    <s v="Elling "/>
    <x v="23"/>
    <n v="7.6"/>
  </r>
  <r>
    <s v="Mi America "/>
    <x v="0"/>
    <n v="7.2"/>
  </r>
  <r>
    <s v="Sharkskin "/>
    <x v="0"/>
    <n v="6.7"/>
  </r>
  <r>
    <s v="The Timber "/>
    <x v="0"/>
    <n v="5.5"/>
  </r>
  <r>
    <s v="From Russia With Love "/>
    <x v="0"/>
    <n v="7.5"/>
  </r>
  <r>
    <s v="The Toxic Avenger Part Ii "/>
    <x v="0"/>
    <n v="5.0999999999999996"/>
  </r>
  <r>
    <s v="It Follows "/>
    <x v="0"/>
    <n v="6.9"/>
  </r>
  <r>
    <s v="Mad Max 2: The Road Warrior "/>
    <x v="0"/>
    <n v="7.6"/>
  </r>
  <r>
    <s v="The Legend Of Drunken Master "/>
    <x v="8"/>
    <n v="7.6"/>
  </r>
  <r>
    <s v="Boys Don'T Cry "/>
    <x v="0"/>
    <n v="7.6"/>
  </r>
  <r>
    <s v="Silent House "/>
    <x v="0"/>
    <n v="5.3"/>
  </r>
  <r>
    <s v="The Lives Of Others "/>
    <x v="14"/>
    <n v="8.5"/>
  </r>
  <r>
    <s v="Courageous "/>
    <x v="0"/>
    <n v="7"/>
  </r>
  <r>
    <s v="The Triplets Of Belleville "/>
    <x v="4"/>
    <n v="7.8"/>
  </r>
  <r>
    <s v="Smoke Signals "/>
    <x v="0"/>
    <n v="7.2"/>
  </r>
  <r>
    <s v="Before Sunset "/>
    <x v="0"/>
    <n v="8"/>
  </r>
  <r>
    <s v="Amores Perros "/>
    <x v="3"/>
    <n v="8.1"/>
  </r>
  <r>
    <s v="Thirteen "/>
    <x v="0"/>
    <n v="6.8"/>
  </r>
  <r>
    <s v="Winter'S Bone "/>
    <x v="0"/>
    <n v="7.2"/>
  </r>
  <r>
    <s v="Me And You And Everyone We Know "/>
    <x v="0"/>
    <n v="7.4"/>
  </r>
  <r>
    <s v="We Are Your Friends "/>
    <x v="0"/>
    <n v="6.1"/>
  </r>
  <r>
    <s v="Harsh Times "/>
    <x v="0"/>
    <n v="7"/>
  </r>
  <r>
    <s v="Captive "/>
    <x v="0"/>
    <n v="5.3"/>
  </r>
  <r>
    <s v="Full Frontal "/>
    <x v="0"/>
    <n v="4.7"/>
  </r>
  <r>
    <s v="Witchboard "/>
    <x v="0"/>
    <n v="5.7"/>
  </r>
  <r>
    <s v="Hamlet "/>
    <x v="0"/>
    <n v="7.8"/>
  </r>
  <r>
    <s v="Shortbus "/>
    <x v="0"/>
    <n v="6.5"/>
  </r>
  <r>
    <s v="Waltz With Bashir "/>
    <x v="28"/>
    <n v="8"/>
  </r>
  <r>
    <s v="The Book Of Mormon Movie, Volume 1: The Journey "/>
    <x v="0"/>
    <n v="3.3"/>
  </r>
  <r>
    <s v="The Diary Of A Teenage Girl "/>
    <x v="0"/>
    <n v="6.9"/>
  </r>
  <r>
    <s v="In The Shadow Of The Moon "/>
    <x v="0"/>
    <n v="8.1"/>
  </r>
  <r>
    <s v="Inside Deep Throat "/>
    <x v="0"/>
    <n v="6.8"/>
  </r>
  <r>
    <s v="The Virginity Hit "/>
    <x v="0"/>
    <n v="4.5999999999999996"/>
  </r>
  <r>
    <s v="House Of D "/>
    <x v="0"/>
    <n v="7"/>
  </r>
  <r>
    <s v="Six-String Samurai "/>
    <x v="0"/>
    <n v="6.7"/>
  </r>
  <r>
    <s v="Saint John Of Las Vegas "/>
    <x v="0"/>
    <n v="5.8"/>
  </r>
  <r>
    <s v="Stonewall "/>
    <x v="0"/>
    <n v="4.5"/>
  </r>
  <r>
    <s v="The Lost Medallion: The Adventures Of Billy Stone "/>
    <x v="0"/>
    <n v="4.8"/>
  </r>
  <r>
    <s v="The Last Five Years "/>
    <x v="0"/>
    <n v="5.9"/>
  </r>
  <r>
    <s v="London "/>
    <x v="0"/>
    <n v="6.6"/>
  </r>
  <r>
    <s v="Sherrybaby "/>
    <x v="0"/>
    <n v="6.6"/>
  </r>
  <r>
    <s v="Stealing Harvard "/>
    <x v="0"/>
    <n v="5.0999999999999996"/>
  </r>
  <r>
    <s v="Gangster'S Paradise: Jerusalema "/>
    <x v="0"/>
    <n v="7.8"/>
  </r>
  <r>
    <s v="Nine Dead "/>
    <x v="0"/>
    <n v="5.5"/>
  </r>
  <r>
    <s v="Bananas "/>
    <x v="0"/>
    <n v="7.1"/>
  </r>
  <r>
    <s v="The Lady From Shanghai "/>
    <x v="0"/>
    <n v="7.7"/>
  </r>
  <r>
    <s v="The Ghastly Love Of Johnny X "/>
    <x v="0"/>
    <n v="5.7"/>
  </r>
  <r>
    <s v="The Legend Of Hell'S Gate: An American Conspiracy "/>
    <x v="0"/>
    <n v="4.4000000000000004"/>
  </r>
  <r>
    <s v="The Walking Deceased "/>
    <x v="0"/>
    <n v="3.4"/>
  </r>
  <r>
    <s v="Shark Lake "/>
    <x v="0"/>
    <n v="3.4"/>
  </r>
  <r>
    <s v="River'S Edge "/>
    <x v="0"/>
    <n v="7.1"/>
  </r>
  <r>
    <s v="Northfork "/>
    <x v="0"/>
    <n v="6.4"/>
  </r>
  <r>
    <s v="Buried "/>
    <x v="0"/>
    <n v="7"/>
  </r>
  <r>
    <s v="One To Another "/>
    <x v="4"/>
    <n v="5.8"/>
  </r>
  <r>
    <s v="Carrie "/>
    <x v="0"/>
    <n v="5.9"/>
  </r>
  <r>
    <s v="A Nightmare On Elm Street "/>
    <x v="0"/>
    <n v="7.5"/>
  </r>
  <r>
    <s v="Man On Wire "/>
    <x v="0"/>
    <n v="7.8"/>
  </r>
  <r>
    <s v="Brotherly Love "/>
    <x v="0"/>
    <n v="7.2"/>
  </r>
  <r>
    <s v="The Last Exorcism "/>
    <x v="0"/>
    <n v="5.6"/>
  </r>
  <r>
    <s v="El Crimen Del Padre Amaro "/>
    <x v="3"/>
    <n v="6.8"/>
  </r>
  <r>
    <s v="Beasts Of The Southern Wild "/>
    <x v="0"/>
    <n v="7.3"/>
  </r>
  <r>
    <s v="Songcatcher "/>
    <x v="0"/>
    <n v="7.3"/>
  </r>
  <r>
    <s v="The Greatest Movie Ever Sold "/>
    <x v="0"/>
    <n v="6.6"/>
  </r>
  <r>
    <s v="Sublime "/>
    <x v="0"/>
    <n v="5.3"/>
  </r>
  <r>
    <s v="Independence Daysaster "/>
    <x v="0"/>
    <n v="3.4"/>
  </r>
  <r>
    <s v="Dysfunctional Friends "/>
    <x v="0"/>
    <n v="5.4"/>
  </r>
  <r>
    <s v="Run Lola Run "/>
    <x v="14"/>
    <n v="7.8"/>
  </r>
  <r>
    <s v="May "/>
    <x v="0"/>
    <n v="6.7"/>
  </r>
  <r>
    <s v="In The Bedroom "/>
    <x v="0"/>
    <n v="7.5"/>
  </r>
  <r>
    <s v="I Spit On Your Grave "/>
    <x v="0"/>
    <n v="6.3"/>
  </r>
  <r>
    <s v="Happy, Texas "/>
    <x v="0"/>
    <n v="6.3"/>
  </r>
  <r>
    <s v="My Summer Of Love "/>
    <x v="0"/>
    <n v="6.8"/>
  </r>
  <r>
    <s v="The Lunchbox "/>
    <x v="20"/>
    <n v="7.8"/>
  </r>
  <r>
    <s v="Yes "/>
    <x v="0"/>
    <n v="6.9"/>
  </r>
  <r>
    <s v="Foolish "/>
    <x v="0"/>
    <n v="4.3"/>
  </r>
  <r>
    <s v="Caramel "/>
    <x v="29"/>
    <n v="7.2"/>
  </r>
  <r>
    <s v="The Bubble "/>
    <x v="28"/>
    <n v="7.3"/>
  </r>
  <r>
    <s v="Mississippi Mermaid "/>
    <x v="4"/>
    <n v="7.2"/>
  </r>
  <r>
    <s v="I Love Your Work "/>
    <x v="0"/>
    <n v="5.4"/>
  </r>
  <r>
    <s v="Dawn Of The Dead "/>
    <x v="0"/>
    <n v="7.4"/>
  </r>
  <r>
    <s v="Waitress "/>
    <x v="0"/>
    <n v="7.1"/>
  </r>
  <r>
    <s v="Bloodsport "/>
    <x v="0"/>
    <n v="6.8"/>
  </r>
  <r>
    <s v="The Squid And The Whale "/>
    <x v="0"/>
    <n v="7.4"/>
  </r>
  <r>
    <s v="Kissing Jessica Stein "/>
    <x v="0"/>
    <n v="6.7"/>
  </r>
  <r>
    <s v="Exotica "/>
    <x v="0"/>
    <n v="7.2"/>
  </r>
  <r>
    <s v="Buffalo '66 "/>
    <x v="0"/>
    <n v="7.5"/>
  </r>
  <r>
    <s v="Insidious "/>
    <x v="0"/>
    <n v="6.8"/>
  </r>
  <r>
    <s v="Nine Queens "/>
    <x v="3"/>
    <n v="7.9"/>
  </r>
  <r>
    <s v="The Ballad Of Jack And Rose "/>
    <x v="0"/>
    <n v="6.7"/>
  </r>
  <r>
    <s v="The To Do List "/>
    <x v="0"/>
    <n v="5.8"/>
  </r>
  <r>
    <s v="Killing Zoe "/>
    <x v="0"/>
    <n v="6.5"/>
  </r>
  <r>
    <s v="The Believer "/>
    <x v="0"/>
    <n v="7.2"/>
  </r>
  <r>
    <s v="Session 9 "/>
    <x v="0"/>
    <n v="6.5"/>
  </r>
  <r>
    <s v="I Want Someone To Eat Cheese With "/>
    <x v="0"/>
    <n v="6.2"/>
  </r>
  <r>
    <s v="Modern Times "/>
    <x v="0"/>
    <n v="8.6"/>
  </r>
  <r>
    <s v="Stolen Summer "/>
    <x v="0"/>
    <n v="6.5"/>
  </r>
  <r>
    <s v="My Name Is Bruce "/>
    <x v="0"/>
    <n v="6.3"/>
  </r>
  <r>
    <s v="The Salon "/>
    <x v="0"/>
    <n v="4.3"/>
  </r>
  <r>
    <s v="Amigo "/>
    <x v="0"/>
    <n v="5.8"/>
  </r>
  <r>
    <s v="Pontypool "/>
    <x v="0"/>
    <n v="6.7"/>
  </r>
  <r>
    <s v="Trucker "/>
    <x v="0"/>
    <n v="6.7"/>
  </r>
  <r>
    <s v="The Lords Of Salem "/>
    <x v="0"/>
    <n v="5.0999999999999996"/>
  </r>
  <r>
    <s v="Once Upon A Time In Queens "/>
    <x v="0"/>
    <n v="6.3"/>
  </r>
  <r>
    <s v="Closer To The Moon "/>
    <x v="0"/>
    <n v="7.1"/>
  </r>
  <r>
    <s v="Checkmate "/>
    <x v="0"/>
    <n v="3.1"/>
  </r>
  <r>
    <s v="Jack Reacher "/>
    <x v="0"/>
    <n v="7"/>
  </r>
  <r>
    <s v="Snow White And The Seven Dwarfs "/>
    <x v="0"/>
    <n v="7.7"/>
  </r>
  <r>
    <s v="The Holy Girl "/>
    <x v="3"/>
    <n v="6.7"/>
  </r>
  <r>
    <s v="Incident At Loch Ness "/>
    <x v="0"/>
    <n v="6.6"/>
  </r>
  <r>
    <s v="Lock, Stock And Two Smoking Barrels "/>
    <x v="0"/>
    <n v="8.1999999999999993"/>
  </r>
  <r>
    <s v="The Celebration "/>
    <x v="21"/>
    <n v="8.1"/>
  </r>
  <r>
    <s v="Trees Lounge "/>
    <x v="0"/>
    <n v="7.2"/>
  </r>
  <r>
    <s v="Journey From The Fall "/>
    <x v="30"/>
    <n v="7.4"/>
  </r>
  <r>
    <s v="The Basket "/>
    <x v="0"/>
    <n v="6.5"/>
  </r>
  <r>
    <s v="Eddie: The Sleepwalking Cannibal "/>
    <x v="0"/>
    <n v="5.7"/>
  </r>
  <r>
    <s v="Mercury Rising "/>
    <x v="0"/>
    <n v="6.1"/>
  </r>
  <r>
    <s v="The Hebrew Hammer "/>
    <x v="0"/>
    <n v="6.2"/>
  </r>
  <r>
    <s v="Friday The 13Th Part 2 "/>
    <x v="0"/>
    <n v="6.1"/>
  </r>
  <r>
    <s v="Filly Brown "/>
    <x v="0"/>
    <n v="5.7"/>
  </r>
  <r>
    <s v="Da Sweet Blood Of Jesus "/>
    <x v="0"/>
    <n v="4.0999999999999996"/>
  </r>
  <r>
    <s v="Sex, Lies, And Videotape "/>
    <x v="0"/>
    <n v="7.2"/>
  </r>
  <r>
    <s v="Saw "/>
    <x v="0"/>
    <n v="7.7"/>
  </r>
  <r>
    <s v="Super Troopers "/>
    <x v="0"/>
    <n v="7.1"/>
  </r>
  <r>
    <s v="The Day The Earth Stood Still "/>
    <x v="0"/>
    <n v="5.5"/>
  </r>
  <r>
    <s v="Monsoon Wedding "/>
    <x v="20"/>
    <n v="7.4"/>
  </r>
  <r>
    <s v="You Can Count On Me "/>
    <x v="0"/>
    <n v="7.7"/>
  </r>
  <r>
    <s v="Lucky Number Slevin "/>
    <x v="0"/>
    <n v="7.8"/>
  </r>
  <r>
    <s v="But I'M A Cheerleader "/>
    <x v="0"/>
    <n v="6.6"/>
  </r>
  <r>
    <s v="Home Run "/>
    <x v="0"/>
    <n v="6"/>
  </r>
  <r>
    <s v="Reservoir Dogs "/>
    <x v="0"/>
    <n v="8.4"/>
  </r>
  <r>
    <s v="The Good, The Bad And The Ugly "/>
    <x v="11"/>
    <n v="8.9"/>
  </r>
  <r>
    <s v="The Second Mother "/>
    <x v="22"/>
    <n v="7.9"/>
  </r>
  <r>
    <s v="Blue Like Jazz "/>
    <x v="0"/>
    <n v="6"/>
  </r>
  <r>
    <s v="Down And Out With The Dolls "/>
    <x v="0"/>
    <n v="6.1"/>
  </r>
  <r>
    <s v="The Knife Of Don Juan "/>
    <x v="3"/>
    <n v="7.2"/>
  </r>
  <r>
    <s v="Airborne "/>
    <x v="0"/>
    <n v="6.2"/>
  </r>
  <r>
    <s v="Waiting... "/>
    <x v="0"/>
    <n v="6.8"/>
  </r>
  <r>
    <s v="From A Whisper To A Scream "/>
    <x v="0"/>
    <n v="5.9"/>
  </r>
  <r>
    <s v="Beyond The Black Rainbow "/>
    <x v="0"/>
    <n v="6.1"/>
  </r>
  <r>
    <s v="The Raid: Redemption "/>
    <x v="31"/>
    <n v="7.6"/>
  </r>
  <r>
    <s v="Silent Running "/>
    <x v="0"/>
    <n v="6.7"/>
  </r>
  <r>
    <s v="Rocky "/>
    <x v="0"/>
    <n v="8.1"/>
  </r>
  <r>
    <s v="The Fog "/>
    <x v="0"/>
    <n v="6.8"/>
  </r>
  <r>
    <s v="Unfriended "/>
    <x v="0"/>
    <n v="5.7"/>
  </r>
  <r>
    <s v="The Howling "/>
    <x v="0"/>
    <n v="6.6"/>
  </r>
  <r>
    <s v="Dr. No "/>
    <x v="0"/>
    <n v="7.3"/>
  </r>
  <r>
    <s v="Chernobyl Diaries "/>
    <x v="0"/>
    <n v="5"/>
  </r>
  <r>
    <s v="Hellraiser "/>
    <x v="0"/>
    <n v="7"/>
  </r>
  <r>
    <s v="God'S Not Dead 2 "/>
    <x v="0"/>
    <n v="3.4"/>
  </r>
  <r>
    <s v="Cry_Wolf "/>
    <x v="0"/>
    <n v="5.9"/>
  </r>
  <r>
    <s v="Godzilla 2000 "/>
    <x v="9"/>
    <n v="6"/>
  </r>
  <r>
    <s v="Blue Valentine "/>
    <x v="0"/>
    <n v="7.4"/>
  </r>
  <r>
    <s v="Transamerica "/>
    <x v="0"/>
    <n v="7.4"/>
  </r>
  <r>
    <s v="The Devil Inside "/>
    <x v="0"/>
    <n v="4.2"/>
  </r>
  <r>
    <s v="Beyond The Valley Of The Dolls "/>
    <x v="0"/>
    <n v="6.2"/>
  </r>
  <r>
    <s v="The Green Inferno "/>
    <x v="0"/>
    <n v="5.4"/>
  </r>
  <r>
    <s v="The Sessions "/>
    <x v="0"/>
    <n v="7.2"/>
  </r>
  <r>
    <s v="Next Stop Wonderland "/>
    <x v="0"/>
    <n v="6.7"/>
  </r>
  <r>
    <s v="Juno "/>
    <x v="0"/>
    <n v="7.5"/>
  </r>
  <r>
    <s v="Frozen River "/>
    <x v="0"/>
    <n v="7.2"/>
  </r>
  <r>
    <s v="20 Feet From Stardom "/>
    <x v="0"/>
    <n v="7.4"/>
  </r>
  <r>
    <s v="Two Girls And A Guy "/>
    <x v="0"/>
    <n v="5.6"/>
  </r>
  <r>
    <s v="Walking And Talking "/>
    <x v="0"/>
    <n v="6.8"/>
  </r>
  <r>
    <s v="The Full Monty "/>
    <x v="0"/>
    <n v="7.2"/>
  </r>
  <r>
    <s v="Who Killed The Electric Car? "/>
    <x v="0"/>
    <n v="7.7"/>
  </r>
  <r>
    <s v="The Broken Hearts Club: A Romantic Comedy "/>
    <x v="0"/>
    <n v="7"/>
  </r>
  <r>
    <s v="Goosebumps "/>
    <x v="0"/>
    <n v="6.4"/>
  </r>
  <r>
    <s v="Slam "/>
    <x v="0"/>
    <n v="7.2"/>
  </r>
  <r>
    <s v="Brigham City "/>
    <x v="0"/>
    <n v="7.2"/>
  </r>
  <r>
    <s v="Orgazmo "/>
    <x v="0"/>
    <n v="6.2"/>
  </r>
  <r>
    <s v="All The Real Girls "/>
    <x v="0"/>
    <n v="6.9"/>
  </r>
  <r>
    <s v="Dream With The Fishes "/>
    <x v="0"/>
    <n v="7"/>
  </r>
  <r>
    <s v="Blue Car "/>
    <x v="0"/>
    <n v="6.7"/>
  </r>
  <r>
    <s v="Luminarias "/>
    <x v="0"/>
    <n v="3.6"/>
  </r>
  <r>
    <s v="Wristcutters: A Love Story "/>
    <x v="0"/>
    <n v="7.4"/>
  </r>
  <r>
    <s v="The Battle Of Shaker Heights "/>
    <x v="0"/>
    <n v="6.1"/>
  </r>
  <r>
    <s v="The Lovely Bones "/>
    <x v="0"/>
    <n v="6.7"/>
  </r>
  <r>
    <s v="The Act Of Killing "/>
    <x v="31"/>
    <n v="8.1999999999999993"/>
  </r>
  <r>
    <s v="Taxi To The Dark Side "/>
    <x v="0"/>
    <n v="7.7"/>
  </r>
  <r>
    <s v="Once In A Lifetime: The Extraordinary Story Of The New York Cosmos "/>
    <x v="0"/>
    <n v="7.3"/>
  </r>
  <r>
    <s v="Antarctica: A Year On Ice "/>
    <x v="0"/>
    <n v="7.6"/>
  </r>
  <r>
    <s v="A Lego Brickumentary "/>
    <x v="0"/>
    <n v="6.8"/>
  </r>
  <r>
    <s v="Hardflip "/>
    <x v="0"/>
    <n v="5.6"/>
  </r>
  <r>
    <s v="The House Of The Devil "/>
    <x v="0"/>
    <n v="6.4"/>
  </r>
  <r>
    <s v="The Perfect Host "/>
    <x v="0"/>
    <n v="6.8"/>
  </r>
  <r>
    <s v="Safe Men "/>
    <x v="0"/>
    <n v="6.1"/>
  </r>
  <r>
    <s v="The Specials "/>
    <x v="0"/>
    <n v="6"/>
  </r>
  <r>
    <s v="Alone With Her "/>
    <x v="0"/>
    <n v="6.1"/>
  </r>
  <r>
    <s v="Creative Control "/>
    <x v="0"/>
    <n v="5.5"/>
  </r>
  <r>
    <s v="Special "/>
    <x v="0"/>
    <n v="6.9"/>
  </r>
  <r>
    <s v="In Her Line Of Fire "/>
    <x v="0"/>
    <n v="4.0999999999999996"/>
  </r>
  <r>
    <s v="The Jimmy Show "/>
    <x v="0"/>
    <n v="5.4"/>
  </r>
  <r>
    <s v="Loving Annabelle "/>
    <x v="0"/>
    <n v="6.7"/>
  </r>
  <r>
    <s v="Jimmy And Judy "/>
    <x v="0"/>
    <n v="6.2"/>
  </r>
  <r>
    <s v="Frat Party "/>
    <x v="0"/>
    <n v="2.8"/>
  </r>
  <r>
    <s v="Proud "/>
    <x v="0"/>
    <n v="5.8"/>
  </r>
  <r>
    <s v="Zmd: Zombies Of Mass Destruction "/>
    <x v="0"/>
    <n v="5.0999999999999996"/>
  </r>
  <r>
    <s v="Snow White: A Deadly Summer "/>
    <x v="0"/>
    <n v="2.2000000000000002"/>
  </r>
  <r>
    <s v="Doc Holliday'S Revenge "/>
    <x v="0"/>
    <n v="3.8"/>
  </r>
  <r>
    <s v="Truth Or Die "/>
    <x v="0"/>
    <n v="5.6"/>
  </r>
  <r>
    <s v="Fear Clinic "/>
    <x v="0"/>
    <n v="5.2"/>
  </r>
  <r>
    <s v="Zombie Hunter "/>
    <x v="0"/>
    <n v="3.5"/>
  </r>
  <r>
    <s v="A Fine Step "/>
    <x v="32"/>
    <n v="5.3"/>
  </r>
  <r>
    <s v="Trance "/>
    <x v="0"/>
    <n v="7"/>
  </r>
  <r>
    <s v="Ask Me Anything "/>
    <x v="0"/>
    <n v="6"/>
  </r>
  <r>
    <s v="And Then Came Love "/>
    <x v="0"/>
    <n v="4.8"/>
  </r>
  <r>
    <s v="Food Chains "/>
    <x v="0"/>
    <n v="7.1"/>
  </r>
  <r>
    <s v="On The Waterfront "/>
    <x v="0"/>
    <n v="8.1999999999999993"/>
  </r>
  <r>
    <s v="L!Fe Happens "/>
    <x v="0"/>
    <n v="5.7"/>
  </r>
  <r>
    <s v="4 Months, 3 Weeks And 2 Days "/>
    <x v="33"/>
    <n v="7.9"/>
  </r>
  <r>
    <s v="Hard Candy "/>
    <x v="0"/>
    <n v="7.1"/>
  </r>
  <r>
    <s v="The Quiet "/>
    <x v="0"/>
    <n v="6.4"/>
  </r>
  <r>
    <s v="Fruitvale Station "/>
    <x v="0"/>
    <n v="7.5"/>
  </r>
  <r>
    <s v="The Brass Teapot "/>
    <x v="0"/>
    <n v="6.4"/>
  </r>
  <r>
    <s v="The Hammer "/>
    <x v="0"/>
    <n v="7.3"/>
  </r>
  <r>
    <s v="Snitch "/>
    <x v="0"/>
    <n v="6.5"/>
  </r>
  <r>
    <s v="Latter Days "/>
    <x v="0"/>
    <n v="7.2"/>
  </r>
  <r>
    <s v="For A Good Time, Call... "/>
    <x v="0"/>
    <n v="6"/>
  </r>
  <r>
    <s v="Time Changer "/>
    <x v="0"/>
    <n v="5.6"/>
  </r>
  <r>
    <s v="A Separation "/>
    <x v="34"/>
    <n v="8.4"/>
  </r>
  <r>
    <s v="Welcome To The Dollhouse "/>
    <x v="0"/>
    <n v="7.5"/>
  </r>
  <r>
    <s v="Ruby In Paradise "/>
    <x v="0"/>
    <n v="7.2"/>
  </r>
  <r>
    <s v="Raising Victor Vargas "/>
    <x v="0"/>
    <n v="7.2"/>
  </r>
  <r>
    <s v="Deterrence "/>
    <x v="0"/>
    <n v="6.5"/>
  </r>
  <r>
    <s v="Not Cool "/>
    <x v="0"/>
    <n v="5.0999999999999996"/>
  </r>
  <r>
    <s v="Dead Snow "/>
    <x v="23"/>
    <n v="6.4"/>
  </r>
  <r>
    <s v="Saints And Soldiers "/>
    <x v="0"/>
    <n v="6.8"/>
  </r>
  <r>
    <s v="American Graffiti "/>
    <x v="0"/>
    <n v="7.5"/>
  </r>
  <r>
    <s v="Aqua Teen Hunger Force Colon Movie Film For Theaters "/>
    <x v="0"/>
    <n v="6.9"/>
  </r>
  <r>
    <s v="Safety Not Guaranteed "/>
    <x v="0"/>
    <n v="7"/>
  </r>
  <r>
    <s v="Kill List "/>
    <x v="0"/>
    <n v="6.3"/>
  </r>
  <r>
    <s v="The Innkeepers "/>
    <x v="0"/>
    <n v="5.5"/>
  </r>
  <r>
    <s v="The Unborn "/>
    <x v="0"/>
    <n v="4.8"/>
  </r>
  <r>
    <s v="Interview With The Assassin "/>
    <x v="0"/>
    <n v="6.6"/>
  </r>
  <r>
    <s v="Donkey Punch "/>
    <x v="0"/>
    <n v="5.2"/>
  </r>
  <r>
    <s v="Hoop Dreams "/>
    <x v="0"/>
    <n v="8.3000000000000007"/>
  </r>
  <r>
    <s v="L.I.E. "/>
    <x v="0"/>
    <n v="7.2"/>
  </r>
  <r>
    <s v="King Kong "/>
    <x v="0"/>
    <n v="7.2"/>
  </r>
  <r>
    <s v="House Of Wax "/>
    <x v="0"/>
    <n v="5.3"/>
  </r>
  <r>
    <s v="Half Nelson "/>
    <x v="0"/>
    <n v="7.2"/>
  </r>
  <r>
    <s v="Naturally Native "/>
    <x v="0"/>
    <n v="6.5"/>
  </r>
  <r>
    <s v="Hav Plenty "/>
    <x v="0"/>
    <n v="6.5"/>
  </r>
  <r>
    <s v="Top Hat "/>
    <x v="0"/>
    <n v="7.8"/>
  </r>
  <r>
    <s v="The Blair Witch Project "/>
    <x v="0"/>
    <n v="6.4"/>
  </r>
  <r>
    <s v="Woodstock "/>
    <x v="0"/>
    <n v="8.1"/>
  </r>
  <r>
    <s v="Mercy Streets "/>
    <x v="0"/>
    <n v="5.6"/>
  </r>
  <r>
    <s v="Broken Vessels "/>
    <x v="0"/>
    <n v="6.6"/>
  </r>
  <r>
    <s v="The Maid'S Room "/>
    <x v="0"/>
    <n v="4.5"/>
  </r>
  <r>
    <s v="A Hard Day'S Night "/>
    <x v="0"/>
    <n v="7.7"/>
  </r>
  <r>
    <s v="Fireproof "/>
    <x v="0"/>
    <n v="6.5"/>
  </r>
  <r>
    <s v="Benji "/>
    <x v="0"/>
    <n v="6.1"/>
  </r>
  <r>
    <s v="Open Water "/>
    <x v="0"/>
    <n v="5.7"/>
  </r>
  <r>
    <s v="Kingdom Of The Spiders "/>
    <x v="0"/>
    <n v="5.9"/>
  </r>
  <r>
    <s v="The Station Agent "/>
    <x v="0"/>
    <n v="7.7"/>
  </r>
  <r>
    <s v="To Save A Life "/>
    <x v="0"/>
    <n v="7.1"/>
  </r>
  <r>
    <s v="Beyond The Mat "/>
    <x v="0"/>
    <n v="7.6"/>
  </r>
  <r>
    <s v="The Singles Ward "/>
    <x v="0"/>
    <n v="6.4"/>
  </r>
  <r>
    <s v="Osama "/>
    <x v="13"/>
    <n v="7.4"/>
  </r>
  <r>
    <s v="Sholem Aleichem: Laughing In The Darkness "/>
    <x v="0"/>
    <n v="6.8"/>
  </r>
  <r>
    <s v="Groove "/>
    <x v="0"/>
    <n v="6.5"/>
  </r>
  <r>
    <s v="The R.M. "/>
    <x v="0"/>
    <n v="6"/>
  </r>
  <r>
    <s v="Twin Falls Idaho "/>
    <x v="0"/>
    <n v="7.3"/>
  </r>
  <r>
    <s v="Mean Creek "/>
    <x v="0"/>
    <n v="7.3"/>
  </r>
  <r>
    <s v="Hurricane Streets "/>
    <x v="0"/>
    <n v="6.5"/>
  </r>
  <r>
    <s v="Never Again "/>
    <x v="0"/>
    <n v="6"/>
  </r>
  <r>
    <s v="Civil Brand "/>
    <x v="0"/>
    <n v="5.3"/>
  </r>
  <r>
    <s v="Lonesome Jim "/>
    <x v="0"/>
    <n v="6.6"/>
  </r>
  <r>
    <s v="Seven Samurai "/>
    <x v="9"/>
    <n v="8.6999999999999993"/>
  </r>
  <r>
    <s v="The Other Dream Team "/>
    <x v="0"/>
    <n v="8.4"/>
  </r>
  <r>
    <s v="Finishing The Game: The Search For A New Bruce Lee "/>
    <x v="0"/>
    <n v="6.2"/>
  </r>
  <r>
    <s v="Rubber "/>
    <x v="0"/>
    <n v="5.8"/>
  </r>
  <r>
    <s v="Home "/>
    <x v="0"/>
    <n v="6.7"/>
  </r>
  <r>
    <s v="Kiss The Bride "/>
    <x v="0"/>
    <n v="5.7"/>
  </r>
  <r>
    <s v="The Slaughter Rule "/>
    <x v="0"/>
    <n v="6.1"/>
  </r>
  <r>
    <s v="Monsters "/>
    <x v="0"/>
    <n v="6.4"/>
  </r>
  <r>
    <s v="The Living Wake "/>
    <x v="0"/>
    <n v="6.5"/>
  </r>
  <r>
    <s v="Detention Of The Dead "/>
    <x v="0"/>
    <n v="4.5999999999999996"/>
  </r>
  <r>
    <s v="Girls Gone Dead "/>
    <x v="0"/>
    <n v="3.5"/>
  </r>
  <r>
    <s v="Subconscious "/>
    <x v="0"/>
    <n v="2.2000000000000002"/>
  </r>
  <r>
    <s v="Crossroads "/>
    <x v="0"/>
    <n v="3.3"/>
  </r>
  <r>
    <s v="Rodeo Girl "/>
    <x v="0"/>
    <n v="5.7"/>
  </r>
  <r>
    <s v="Oz The Great And Powerful "/>
    <x v="0"/>
    <n v="6.4"/>
  </r>
  <r>
    <s v="Straight Out Of Brooklyn "/>
    <x v="0"/>
    <n v="5.9"/>
  </r>
  <r>
    <s v="Bloody Sunday "/>
    <x v="0"/>
    <n v="7.7"/>
  </r>
  <r>
    <s v="Conversations With Other Women "/>
    <x v="0"/>
    <n v="7.1"/>
  </r>
  <r>
    <s v="Poultrygeist: Night Of The Chicken Dead "/>
    <x v="0"/>
    <n v="6.2"/>
  </r>
  <r>
    <s v="42Nd Street "/>
    <x v="0"/>
    <n v="7.7"/>
  </r>
  <r>
    <s v="Metropolitan "/>
    <x v="0"/>
    <n v="7.5"/>
  </r>
  <r>
    <s v="Napoleon Dynamite "/>
    <x v="0"/>
    <n v="6.9"/>
  </r>
  <r>
    <s v="Blue Ruin "/>
    <x v="0"/>
    <n v="7.1"/>
  </r>
  <r>
    <s v="Paranormal Activity "/>
    <x v="0"/>
    <n v="6.3"/>
  </r>
  <r>
    <s v="Monty Python And The Holy Grail "/>
    <x v="0"/>
    <n v="8.3000000000000007"/>
  </r>
  <r>
    <s v="Quinceaã±Era "/>
    <x v="3"/>
    <n v="7.1"/>
  </r>
  <r>
    <s v="Tarnation "/>
    <x v="0"/>
    <n v="7.2"/>
  </r>
  <r>
    <s v="I Want Your Money "/>
    <x v="0"/>
    <n v="5.0999999999999996"/>
  </r>
  <r>
    <s v="The Beyond "/>
    <x v="11"/>
    <n v="6.9"/>
  </r>
  <r>
    <s v="What Happens In Vegas "/>
    <x v="0"/>
    <n v="6.1"/>
  </r>
  <r>
    <s v="Trekkies "/>
    <x v="0"/>
    <n v="7"/>
  </r>
  <r>
    <s v="The Broadway Melody "/>
    <x v="0"/>
    <n v="6.3"/>
  </r>
  <r>
    <s v="Maniac "/>
    <x v="0"/>
    <n v="6.1"/>
  </r>
  <r>
    <s v="Murderball "/>
    <x v="0"/>
    <n v="7.8"/>
  </r>
  <r>
    <s v="American Ninja 2: The Confrontation "/>
    <x v="0"/>
    <n v="4.7"/>
  </r>
  <r>
    <s v="Halloween "/>
    <x v="0"/>
    <n v="7.9"/>
  </r>
  <r>
    <s v="Tumbleweeds "/>
    <x v="0"/>
    <n v="6.7"/>
  </r>
  <r>
    <s v="The Prophecy "/>
    <x v="0"/>
    <n v="6.6"/>
  </r>
  <r>
    <s v="When The Cat'S Away "/>
    <x v="4"/>
    <n v="6.9"/>
  </r>
  <r>
    <s v="Pieces Of April "/>
    <x v="0"/>
    <n v="7.1"/>
  </r>
  <r>
    <s v="Old Joy "/>
    <x v="0"/>
    <n v="6.7"/>
  </r>
  <r>
    <s v="Wendy And Lucy "/>
    <x v="0"/>
    <n v="7.1"/>
  </r>
  <r>
    <s v="Nothing But A Man "/>
    <x v="0"/>
    <n v="8.1"/>
  </r>
  <r>
    <s v="First Love, Last Rites "/>
    <x v="0"/>
    <n v="5.5"/>
  </r>
  <r>
    <s v="Fighting Tommy Riley "/>
    <x v="0"/>
    <n v="6.6"/>
  </r>
  <r>
    <s v="Across The Universe "/>
    <x v="0"/>
    <n v="7.4"/>
  </r>
  <r>
    <s v="Locker 13 "/>
    <x v="0"/>
    <n v="4.8"/>
  </r>
  <r>
    <s v="Compliance "/>
    <x v="0"/>
    <n v="6.4"/>
  </r>
  <r>
    <s v="Chasing Amy "/>
    <x v="0"/>
    <n v="7.3"/>
  </r>
  <r>
    <s v="Lovely &amp; Amazing "/>
    <x v="0"/>
    <n v="6.9"/>
  </r>
  <r>
    <s v="Better Luck Tomorrow "/>
    <x v="0"/>
    <n v="7.2"/>
  </r>
  <r>
    <s v="The Incredibly True Adventure Of Two Girls In Love "/>
    <x v="0"/>
    <n v="6.5"/>
  </r>
  <r>
    <s v="Chuck &amp; Buck "/>
    <x v="0"/>
    <n v="6.6"/>
  </r>
  <r>
    <s v="American Desi "/>
    <x v="0"/>
    <n v="6.7"/>
  </r>
  <r>
    <s v="Cube "/>
    <x v="0"/>
    <n v="7.3"/>
  </r>
  <r>
    <s v="Love And Other Catastrophes "/>
    <x v="0"/>
    <n v="6.4"/>
  </r>
  <r>
    <s v="I Married A Strange Person! "/>
    <x v="0"/>
    <n v="7"/>
  </r>
  <r>
    <s v="November "/>
    <x v="0"/>
    <n v="5.5"/>
  </r>
  <r>
    <s v="Like Crazy "/>
    <x v="0"/>
    <n v="6.7"/>
  </r>
  <r>
    <s v="Sugar Town "/>
    <x v="0"/>
    <n v="6.1"/>
  </r>
  <r>
    <s v="The Canyons "/>
    <x v="0"/>
    <n v="3.9"/>
  </r>
  <r>
    <s v="The Christmas Bunny "/>
    <x v="0"/>
    <n v="6.2"/>
  </r>
  <r>
    <s v="Undivided "/>
    <x v="0"/>
    <n v="7.8"/>
  </r>
  <r>
    <s v="The Frozen "/>
    <x v="0"/>
    <n v="4.4000000000000004"/>
  </r>
  <r>
    <s v="Horse Camp "/>
    <x v="0"/>
    <n v="6.6"/>
  </r>
  <r>
    <s v="Little Big Top "/>
    <x v="0"/>
    <n v="6.5"/>
  </r>
  <r>
    <s v="Along The Roadside "/>
    <x v="0"/>
    <n v="7.1"/>
  </r>
  <r>
    <s v="Burn "/>
    <x v="0"/>
    <n v="7.5"/>
  </r>
  <r>
    <s v="Urbania "/>
    <x v="0"/>
    <n v="7"/>
  </r>
  <r>
    <s v="The Beast From 20,000 Fathoms "/>
    <x v="0"/>
    <n v="6.7"/>
  </r>
  <r>
    <s v="Swingers "/>
    <x v="0"/>
    <n v="7.4"/>
  </r>
  <r>
    <s v="A Fistful Of Dollars "/>
    <x v="11"/>
    <n v="8"/>
  </r>
  <r>
    <s v="Short Cut To Nirvana: Kumbh Mela "/>
    <x v="0"/>
    <n v="7.2"/>
  </r>
  <r>
    <s v="The Grace Card "/>
    <x v="0"/>
    <n v="6.4"/>
  </r>
  <r>
    <s v="Middle Of Nowhere "/>
    <x v="0"/>
    <n v="6.5"/>
  </r>
  <r>
    <s v="Call + Response "/>
    <x v="0"/>
    <n v="7.5"/>
  </r>
  <r>
    <s v="Side Effects "/>
    <x v="0"/>
    <n v="7.1"/>
  </r>
  <r>
    <s v="Super Hybrid "/>
    <x v="0"/>
    <n v="3.9"/>
  </r>
  <r>
    <s v="The Trials Of Darryl Hunt "/>
    <x v="0"/>
    <n v="7.7"/>
  </r>
  <r>
    <s v="Archaeology Of A Woman "/>
    <x v="0"/>
    <n v="8.1"/>
  </r>
  <r>
    <s v="Children Of Heaven "/>
    <x v="34"/>
    <n v="8.5"/>
  </r>
  <r>
    <s v="Weekend "/>
    <x v="0"/>
    <n v="7.7"/>
  </r>
  <r>
    <s v="She'S Gotta Have It "/>
    <x v="0"/>
    <n v="6.5"/>
  </r>
  <r>
    <s v="Another Earth "/>
    <x v="0"/>
    <n v="7"/>
  </r>
  <r>
    <s v="Sweet Sweetback'S Baadasssss Song "/>
    <x v="0"/>
    <n v="5.5"/>
  </r>
  <r>
    <s v="Tadpole "/>
    <x v="0"/>
    <n v="6.3"/>
  </r>
  <r>
    <s v="Once "/>
    <x v="0"/>
    <n v="7.9"/>
  </r>
  <r>
    <s v="The Horse Boy "/>
    <x v="0"/>
    <n v="7.4"/>
  </r>
  <r>
    <s v="The Texas Chain Saw Massacre "/>
    <x v="0"/>
    <n v="7.5"/>
  </r>
  <r>
    <s v="Top Spin "/>
    <x v="0"/>
    <n v="7.1"/>
  </r>
  <r>
    <s v="Roger &amp; Me "/>
    <x v="0"/>
    <n v="7.5"/>
  </r>
  <r>
    <s v="Your Sister'S Sister "/>
    <x v="0"/>
    <n v="6.7"/>
  </r>
  <r>
    <s v="Night Of The Living Dead "/>
    <x v="0"/>
    <n v="8"/>
  </r>
  <r>
    <s v="The Birth Of A Nation "/>
    <x v="0"/>
    <n v="5.4"/>
  </r>
  <r>
    <s v="The Work And The Story "/>
    <x v="0"/>
    <n v="5.7"/>
  </r>
  <r>
    <s v="Facing The Giants "/>
    <x v="0"/>
    <n v="6.7"/>
  </r>
  <r>
    <s v="The Gallows "/>
    <x v="0"/>
    <n v="4.2"/>
  </r>
  <r>
    <s v="Hollywood Shuffle "/>
    <x v="0"/>
    <n v="7"/>
  </r>
  <r>
    <s v="The Lost Skeleton Of Cadavra "/>
    <x v="0"/>
    <n v="7"/>
  </r>
  <r>
    <s v="Cheap Thrills "/>
    <x v="0"/>
    <n v="6.8"/>
  </r>
  <r>
    <s v="The Past Is A Grotesque Animal "/>
    <x v="0"/>
    <n v="7.6"/>
  </r>
  <r>
    <s v="The Last House On The Left "/>
    <x v="0"/>
    <n v="6.6"/>
  </r>
  <r>
    <s v="Pi "/>
    <x v="0"/>
    <n v="7.5"/>
  </r>
  <r>
    <s v="20 Dates "/>
    <x v="0"/>
    <n v="5.3"/>
  </r>
  <r>
    <s v="Super Size Me "/>
    <x v="0"/>
    <n v="7.3"/>
  </r>
  <r>
    <s v="The Fp "/>
    <x v="0"/>
    <n v="5.6"/>
  </r>
  <r>
    <s v="Happy Christmas "/>
    <x v="0"/>
    <n v="5.6"/>
  </r>
  <r>
    <s v="Absentia "/>
    <x v="0"/>
    <n v="5.8"/>
  </r>
  <r>
    <s v="The Brothers Mcmullen "/>
    <x v="0"/>
    <n v="6.6"/>
  </r>
  <r>
    <s v="Tiny Furniture "/>
    <x v="0"/>
    <n v="6.3"/>
  </r>
  <r>
    <s v="The Call Of Cthulhu "/>
    <x v="0"/>
    <n v="7.3"/>
  </r>
  <r>
    <s v="The Signal "/>
    <x v="0"/>
    <n v="6.1"/>
  </r>
  <r>
    <s v="This Is Martin Bonner "/>
    <x v="0"/>
    <n v="6.6"/>
  </r>
  <r>
    <s v="George Washington "/>
    <x v="0"/>
    <n v="7.5"/>
  </r>
  <r>
    <s v="Smiling Fish &amp; Goat On Fire "/>
    <x v="0"/>
    <n v="7.6"/>
  </r>
  <r>
    <s v="The Legend Of God'S Gun "/>
    <x v="0"/>
    <n v="4.0999999999999996"/>
  </r>
  <r>
    <s v="Clerks "/>
    <x v="0"/>
    <n v="7.8"/>
  </r>
  <r>
    <s v="In The Company Of Men "/>
    <x v="0"/>
    <n v="7.3"/>
  </r>
  <r>
    <s v="Sabotage "/>
    <x v="0"/>
    <n v="5.7"/>
  </r>
  <r>
    <s v="Slacker "/>
    <x v="0"/>
    <n v="7.1"/>
  </r>
  <r>
    <s v="The Puffy Chair "/>
    <x v="0"/>
    <n v="6.6"/>
  </r>
  <r>
    <s v="Pink Flamingos "/>
    <x v="0"/>
    <n v="6.1"/>
  </r>
  <r>
    <s v="Clean "/>
    <x v="4"/>
    <n v="6.9"/>
  </r>
  <r>
    <s v="The Circle "/>
    <x v="34"/>
    <n v="7.5"/>
  </r>
  <r>
    <s v="Primer "/>
    <x v="0"/>
    <n v="7"/>
  </r>
  <r>
    <s v="Cavite "/>
    <x v="0"/>
    <n v="6.3"/>
  </r>
  <r>
    <s v="El Mariachi "/>
    <x v="3"/>
    <n v="6.9"/>
  </r>
  <r>
    <s v="Newlyweds "/>
    <x v="0"/>
    <n v="6.4"/>
  </r>
  <r>
    <s v="A Plague So Pleasant "/>
    <x v="0"/>
    <n v="6.3"/>
  </r>
  <r>
    <s v="My Date With Drew "/>
    <x v="0"/>
    <n v="6.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886">
  <r>
    <s v="Avatar "/>
    <x v="0"/>
    <x v="0"/>
  </r>
  <r>
    <s v="Pirates Of The Caribbean: At World'S End "/>
    <x v="1"/>
    <x v="1"/>
  </r>
  <r>
    <s v="Spectre "/>
    <x v="2"/>
    <x v="2"/>
  </r>
  <r>
    <s v="The Dark Knight Rises "/>
    <x v="3"/>
    <x v="3"/>
  </r>
  <r>
    <s v="John Carter "/>
    <x v="4"/>
    <x v="4"/>
  </r>
  <r>
    <s v="Spider-Man 3 "/>
    <x v="5"/>
    <x v="5"/>
  </r>
  <r>
    <s v="Tangled "/>
    <x v="6"/>
    <x v="6"/>
  </r>
  <r>
    <s v="Avengers: Age Of Ultron "/>
    <x v="7"/>
    <x v="7"/>
  </r>
  <r>
    <s v="Harry Potter And The Half-Blood Prince "/>
    <x v="8"/>
    <x v="7"/>
  </r>
  <r>
    <s v="Batman V Superman: Dawn Of Justice "/>
    <x v="9"/>
    <x v="8"/>
  </r>
  <r>
    <s v="Superman Returns "/>
    <x v="10"/>
    <x v="9"/>
  </r>
  <r>
    <s v="Quantum Of Solace "/>
    <x v="11"/>
    <x v="10"/>
  </r>
  <r>
    <s v="Pirates Of The Caribbean: Dead Man'S Chest "/>
    <x v="1"/>
    <x v="11"/>
  </r>
  <r>
    <s v="The Lone Ranger "/>
    <x v="1"/>
    <x v="12"/>
  </r>
  <r>
    <s v="Man Of Steel "/>
    <x v="9"/>
    <x v="13"/>
  </r>
  <r>
    <s v="The Chronicles Of Narnia: Prince Caspian "/>
    <x v="12"/>
    <x v="4"/>
  </r>
  <r>
    <s v="The Avengers "/>
    <x v="7"/>
    <x v="14"/>
  </r>
  <r>
    <s v="Pirates Of The Caribbean: On Stranger Tides "/>
    <x v="13"/>
    <x v="10"/>
  </r>
  <r>
    <s v="Men In Black 3 "/>
    <x v="14"/>
    <x v="2"/>
  </r>
  <r>
    <s v="The Hobbit: The Battle Of The Five Armies "/>
    <x v="15"/>
    <x v="7"/>
  </r>
  <r>
    <s v="The Amazing Spider-Man "/>
    <x v="16"/>
    <x v="15"/>
  </r>
  <r>
    <s v="Robin Hood "/>
    <x v="17"/>
    <x v="10"/>
  </r>
  <r>
    <s v="The Hobbit: The Desolation Of Smaug "/>
    <x v="15"/>
    <x v="0"/>
  </r>
  <r>
    <s v="The Golden Compass "/>
    <x v="18"/>
    <x v="9"/>
  </r>
  <r>
    <s v="King Kong "/>
    <x v="15"/>
    <x v="13"/>
  </r>
  <r>
    <s v="Titanic "/>
    <x v="0"/>
    <x v="16"/>
  </r>
  <r>
    <s v="Captain America: Civil War "/>
    <x v="19"/>
    <x v="17"/>
  </r>
  <r>
    <s v="Battleship "/>
    <x v="20"/>
    <x v="18"/>
  </r>
  <r>
    <s v="Jurassic World "/>
    <x v="21"/>
    <x v="15"/>
  </r>
  <r>
    <s v="Skyfall "/>
    <x v="2"/>
    <x v="6"/>
  </r>
  <r>
    <s v="Spider-Man 2 "/>
    <x v="5"/>
    <x v="11"/>
  </r>
  <r>
    <s v="Iron Man 3 "/>
    <x v="22"/>
    <x v="13"/>
  </r>
  <r>
    <s v="Alice In Wonderland "/>
    <x v="23"/>
    <x v="12"/>
  </r>
  <r>
    <s v="X-Men: The Last Stand "/>
    <x v="24"/>
    <x v="2"/>
  </r>
  <r>
    <s v="Monsters University "/>
    <x v="25"/>
    <x v="11"/>
  </r>
  <r>
    <s v="Transformers: Revenge Of The Fallen "/>
    <x v="26"/>
    <x v="19"/>
  </r>
  <r>
    <s v="Transformers: Age Of Extinction "/>
    <x v="26"/>
    <x v="20"/>
  </r>
  <r>
    <s v="Oz The Great And Powerful "/>
    <x v="5"/>
    <x v="21"/>
  </r>
  <r>
    <s v="The Amazing Spider-Man 2 "/>
    <x v="16"/>
    <x v="10"/>
  </r>
  <r>
    <s v="Tron: Legacy "/>
    <x v="27"/>
    <x v="2"/>
  </r>
  <r>
    <s v="Cars 2 "/>
    <x v="28"/>
    <x v="22"/>
  </r>
  <r>
    <s v="Green Lantern "/>
    <x v="29"/>
    <x v="23"/>
  </r>
  <r>
    <s v="Toy Story 3 "/>
    <x v="30"/>
    <x v="24"/>
  </r>
  <r>
    <s v="Terminator Salvation "/>
    <x v="31"/>
    <x v="4"/>
  </r>
  <r>
    <s v="Furious 7 "/>
    <x v="32"/>
    <x v="13"/>
  </r>
  <r>
    <s v="World War Z "/>
    <x v="11"/>
    <x v="15"/>
  </r>
  <r>
    <s v="X-Men: Days Of Future Past "/>
    <x v="10"/>
    <x v="25"/>
  </r>
  <r>
    <s v="Star Trek Into Darkness "/>
    <x v="33"/>
    <x v="6"/>
  </r>
  <r>
    <s v="Jack The Giant Slayer "/>
    <x v="10"/>
    <x v="22"/>
  </r>
  <r>
    <s v="The Great Gatsby "/>
    <x v="34"/>
    <x v="11"/>
  </r>
  <r>
    <s v="Prince Of Persia: The Sands Of Time "/>
    <x v="35"/>
    <x v="4"/>
  </r>
  <r>
    <s v="Pacific Rim "/>
    <x v="36"/>
    <x v="15"/>
  </r>
  <r>
    <s v="Transformers: Dark Of The Moon "/>
    <x v="26"/>
    <x v="22"/>
  </r>
  <r>
    <s v="Indiana Jones And The Kingdom Of The Crystal Skull "/>
    <x v="37"/>
    <x v="5"/>
  </r>
  <r>
    <s v="Brave "/>
    <x v="38"/>
    <x v="13"/>
  </r>
  <r>
    <s v="Star Trek Beyond "/>
    <x v="39"/>
    <x v="7"/>
  </r>
  <r>
    <s v="Wall·E "/>
    <x v="4"/>
    <x v="26"/>
  </r>
  <r>
    <s v="Rush Hour 3 "/>
    <x v="24"/>
    <x v="5"/>
  </r>
  <r>
    <s v="2012 "/>
    <x v="40"/>
    <x v="27"/>
  </r>
  <r>
    <s v="A Christmas Carol "/>
    <x v="41"/>
    <x v="2"/>
  </r>
  <r>
    <s v="Jupiter Ascending "/>
    <x v="42"/>
    <x v="28"/>
  </r>
  <r>
    <s v="The Legend Of Tarzan "/>
    <x v="8"/>
    <x v="4"/>
  </r>
  <r>
    <s v="The Chronicles Of Narnia: The Lion, The Witch And The Wardrobe "/>
    <x v="12"/>
    <x v="8"/>
  </r>
  <r>
    <s v="X-Men: Apocalypse "/>
    <x v="10"/>
    <x v="11"/>
  </r>
  <r>
    <s v="The Dark Knight "/>
    <x v="3"/>
    <x v="29"/>
  </r>
  <r>
    <s v="Up "/>
    <x v="43"/>
    <x v="24"/>
  </r>
  <r>
    <s v="Monsters Vs. Aliens "/>
    <x v="44"/>
    <x v="12"/>
  </r>
  <r>
    <s v="Iron Man "/>
    <x v="45"/>
    <x v="0"/>
  </r>
  <r>
    <s v="Hugo "/>
    <x v="46"/>
    <x v="7"/>
  </r>
  <r>
    <s v="Wild Wild West "/>
    <x v="14"/>
    <x v="30"/>
  </r>
  <r>
    <s v="The Mummy: Tomb Of The Dragon Emperor "/>
    <x v="47"/>
    <x v="31"/>
  </r>
  <r>
    <s v="Suicide Squad "/>
    <x v="48"/>
    <x v="8"/>
  </r>
  <r>
    <s v="Evan Almighty "/>
    <x v="49"/>
    <x v="28"/>
  </r>
  <r>
    <s v="Edge Of Tomorrow "/>
    <x v="50"/>
    <x v="0"/>
  </r>
  <r>
    <s v="Waterworld "/>
    <x v="51"/>
    <x v="9"/>
  </r>
  <r>
    <s v="G.I. Joe: The Rise Of Cobra "/>
    <x v="52"/>
    <x v="27"/>
  </r>
  <r>
    <s v="Inside Out "/>
    <x v="43"/>
    <x v="24"/>
  </r>
  <r>
    <s v="The Jungle Book "/>
    <x v="45"/>
    <x v="6"/>
  </r>
  <r>
    <s v="Iron Man 2 "/>
    <x v="45"/>
    <x v="15"/>
  </r>
  <r>
    <s v="Snow White And The Huntsman "/>
    <x v="53"/>
    <x v="9"/>
  </r>
  <r>
    <s v="Maleficent "/>
    <x v="54"/>
    <x v="15"/>
  </r>
  <r>
    <s v="Dawn Of The Planet Of The Apes "/>
    <x v="55"/>
    <x v="32"/>
  </r>
  <r>
    <s v="47 Ronin "/>
    <x v="56"/>
    <x v="22"/>
  </r>
  <r>
    <s v="Captain America: The Winter Soldier "/>
    <x v="19"/>
    <x v="6"/>
  </r>
  <r>
    <s v="Shrek Forever After "/>
    <x v="57"/>
    <x v="21"/>
  </r>
  <r>
    <s v="Tomorrowland "/>
    <x v="58"/>
    <x v="12"/>
  </r>
  <r>
    <s v="Big Hero 6 "/>
    <x v="59"/>
    <x v="0"/>
  </r>
  <r>
    <s v="Wreck-It Ralph "/>
    <x v="60"/>
    <x v="6"/>
  </r>
  <r>
    <s v="The Polar Express "/>
    <x v="41"/>
    <x v="4"/>
  </r>
  <r>
    <s v="Independence Day: Resurgence "/>
    <x v="40"/>
    <x v="33"/>
  </r>
  <r>
    <s v="How To Train Your Dragon "/>
    <x v="61"/>
    <x v="17"/>
  </r>
  <r>
    <s v="Terminator 3: Rise Of The Machines "/>
    <x v="62"/>
    <x v="21"/>
  </r>
  <r>
    <s v="Guardians Of The Galaxy "/>
    <x v="63"/>
    <x v="14"/>
  </r>
  <r>
    <s v="Interstellar "/>
    <x v="3"/>
    <x v="34"/>
  </r>
  <r>
    <s v="Inception "/>
    <x v="3"/>
    <x v="35"/>
  </r>
  <r>
    <s v="The Hobbit: An Unexpected Journey "/>
    <x v="15"/>
    <x v="0"/>
  </r>
  <r>
    <s v="The Fast And The Furious "/>
    <x v="47"/>
    <x v="10"/>
  </r>
  <r>
    <s v="The Curious Case Of Benjamin Button "/>
    <x v="64"/>
    <x v="6"/>
  </r>
  <r>
    <s v="X-Men: First Class "/>
    <x v="65"/>
    <x v="6"/>
  </r>
  <r>
    <s v="The Hunger Games: Mockingjay - Part 2 "/>
    <x v="66"/>
    <x v="4"/>
  </r>
  <r>
    <s v="The Sorcerer'S Apprentice "/>
    <x v="67"/>
    <x v="9"/>
  </r>
  <r>
    <s v="Poseidon "/>
    <x v="68"/>
    <x v="23"/>
  </r>
  <r>
    <s v="Alice Through The Looking Glass "/>
    <x v="69"/>
    <x v="21"/>
  </r>
  <r>
    <s v="Shrek The Third "/>
    <x v="70"/>
    <x v="9"/>
  </r>
  <r>
    <s v="Warcraft "/>
    <x v="71"/>
    <x v="11"/>
  </r>
  <r>
    <s v="Terminator Genisys "/>
    <x v="72"/>
    <x v="4"/>
  </r>
  <r>
    <s v="The Chronicles Of Narnia: The Voyage Of The Dawn Treader "/>
    <x v="73"/>
    <x v="22"/>
  </r>
  <r>
    <s v="Pearl Harbor "/>
    <x v="26"/>
    <x v="9"/>
  </r>
  <r>
    <s v="Transformers "/>
    <x v="26"/>
    <x v="1"/>
  </r>
  <r>
    <s v="Alexander "/>
    <x v="74"/>
    <x v="33"/>
  </r>
  <r>
    <s v="Harry Potter And The Order Of The Phoenix "/>
    <x v="8"/>
    <x v="7"/>
  </r>
  <r>
    <s v="Harry Potter And The Goblet Of Fire "/>
    <x v="35"/>
    <x v="32"/>
  </r>
  <r>
    <s v="Hancock "/>
    <x v="20"/>
    <x v="21"/>
  </r>
  <r>
    <s v="I Am Legend "/>
    <x v="66"/>
    <x v="13"/>
  </r>
  <r>
    <s v="Charlie And The Chocolate Factory "/>
    <x v="23"/>
    <x v="10"/>
  </r>
  <r>
    <s v="Ratatouille "/>
    <x v="58"/>
    <x v="25"/>
  </r>
  <r>
    <s v="Batman Begins "/>
    <x v="3"/>
    <x v="24"/>
  </r>
  <r>
    <s v="Madagascar: Escape 2 Africa "/>
    <x v="75"/>
    <x v="10"/>
  </r>
  <r>
    <s v="Night At The Museum: Battle Of The Smithsonian "/>
    <x v="76"/>
    <x v="18"/>
  </r>
  <r>
    <s v="X-Men Origins: Wolverine "/>
    <x v="77"/>
    <x v="10"/>
  </r>
  <r>
    <s v="The Matrix Revolutions "/>
    <x v="42"/>
    <x v="10"/>
  </r>
  <r>
    <s v="Frozen "/>
    <x v="78"/>
    <x v="32"/>
  </r>
  <r>
    <s v="The Matrix Reloaded "/>
    <x v="42"/>
    <x v="13"/>
  </r>
  <r>
    <s v="Thor: The Dark World "/>
    <x v="72"/>
    <x v="1"/>
  </r>
  <r>
    <s v="Mad Max: Fury Road "/>
    <x v="79"/>
    <x v="14"/>
  </r>
  <r>
    <s v="Angels &amp; Demons "/>
    <x v="80"/>
    <x v="10"/>
  </r>
  <r>
    <s v="Thor "/>
    <x v="81"/>
    <x v="15"/>
  </r>
  <r>
    <s v="Bolt "/>
    <x v="82"/>
    <x v="8"/>
  </r>
  <r>
    <s v="G-Force "/>
    <x v="83"/>
    <x v="36"/>
  </r>
  <r>
    <s v="Wrath Of The Titans "/>
    <x v="84"/>
    <x v="27"/>
  </r>
  <r>
    <s v="Dark Shadows "/>
    <x v="23"/>
    <x v="5"/>
  </r>
  <r>
    <s v="Mission: Impossible - Rogue Nation "/>
    <x v="85"/>
    <x v="37"/>
  </r>
  <r>
    <s v="The Wolfman "/>
    <x v="86"/>
    <x v="27"/>
  </r>
  <r>
    <s v="The Legend Of Tarzan "/>
    <x v="8"/>
    <x v="4"/>
  </r>
  <r>
    <s v="Bee Movie "/>
    <x v="87"/>
    <x v="5"/>
  </r>
  <r>
    <s v="Kung Fu Panda 2 "/>
    <x v="88"/>
    <x v="11"/>
  </r>
  <r>
    <s v="The Last Airbender "/>
    <x v="89"/>
    <x v="38"/>
  </r>
  <r>
    <s v="Mission: Impossible Iii "/>
    <x v="33"/>
    <x v="8"/>
  </r>
  <r>
    <s v="White House Down "/>
    <x v="40"/>
    <x v="21"/>
  </r>
  <r>
    <s v="Mars Needs Moms "/>
    <x v="90"/>
    <x v="28"/>
  </r>
  <r>
    <s v="Flushed Away "/>
    <x v="91"/>
    <x v="10"/>
  </r>
  <r>
    <s v="Pan "/>
    <x v="92"/>
    <x v="27"/>
  </r>
  <r>
    <s v="Mr. Peabody &amp; Sherman "/>
    <x v="93"/>
    <x v="8"/>
  </r>
  <r>
    <s v="Troy "/>
    <x v="68"/>
    <x v="13"/>
  </r>
  <r>
    <s v="Madagascar 3: Europe'S Most Wanted "/>
    <x v="75"/>
    <x v="8"/>
  </r>
  <r>
    <s v="Die Another Day "/>
    <x v="94"/>
    <x v="9"/>
  </r>
  <r>
    <s v="Ghostbusters "/>
    <x v="95"/>
    <x v="33"/>
  </r>
  <r>
    <s v="Armageddon "/>
    <x v="26"/>
    <x v="4"/>
  </r>
  <r>
    <s v="Men In Black Ii "/>
    <x v="14"/>
    <x v="9"/>
  </r>
  <r>
    <s v="Beowulf "/>
    <x v="41"/>
    <x v="22"/>
  </r>
  <r>
    <s v="Kung Fu Panda 3 "/>
    <x v="96"/>
    <x v="13"/>
  </r>
  <r>
    <s v="Mission: Impossible - Ghost Protocol "/>
    <x v="58"/>
    <x v="37"/>
  </r>
  <r>
    <s v="Rise Of The Guardians "/>
    <x v="97"/>
    <x v="11"/>
  </r>
  <r>
    <s v="Fun With Dick And Jane "/>
    <x v="98"/>
    <x v="9"/>
  </r>
  <r>
    <s v="The Last Samurai "/>
    <x v="99"/>
    <x v="16"/>
  </r>
  <r>
    <s v="Exodus: Gods And Kings "/>
    <x v="17"/>
    <x v="9"/>
  </r>
  <r>
    <s v="Star Trek "/>
    <x v="33"/>
    <x v="25"/>
  </r>
  <r>
    <s v="Spider-Man "/>
    <x v="5"/>
    <x v="11"/>
  </r>
  <r>
    <s v="How To Train Your Dragon 2 "/>
    <x v="61"/>
    <x v="0"/>
  </r>
  <r>
    <s v="Gods Of Egypt "/>
    <x v="100"/>
    <x v="33"/>
  </r>
  <r>
    <s v="Stealth "/>
    <x v="47"/>
    <x v="39"/>
  </r>
  <r>
    <s v="Watchmen "/>
    <x v="9"/>
    <x v="16"/>
  </r>
  <r>
    <s v="Lethal Weapon 4 "/>
    <x v="101"/>
    <x v="4"/>
  </r>
  <r>
    <s v="Hulk "/>
    <x v="102"/>
    <x v="20"/>
  </r>
  <r>
    <s v="G.I. Joe: Retaliation "/>
    <x v="103"/>
    <x v="27"/>
  </r>
  <r>
    <s v="Sahara "/>
    <x v="104"/>
    <x v="19"/>
  </r>
  <r>
    <s v="Final Fantasy: The Spirits Within "/>
    <x v="105"/>
    <x v="21"/>
  </r>
  <r>
    <s v="Captain America: The First Avenger "/>
    <x v="86"/>
    <x v="8"/>
  </r>
  <r>
    <s v="The World Is Not Enough "/>
    <x v="73"/>
    <x v="21"/>
  </r>
  <r>
    <s v="Master And Commander: The Far Side Of The World "/>
    <x v="106"/>
    <x v="37"/>
  </r>
  <r>
    <s v="The Twilight Saga: Breaking Dawn - Part 2 "/>
    <x v="107"/>
    <x v="33"/>
  </r>
  <r>
    <s v="Happy Feet 2 "/>
    <x v="79"/>
    <x v="18"/>
  </r>
  <r>
    <s v="The Incredible Hulk "/>
    <x v="108"/>
    <x v="2"/>
  </r>
  <r>
    <s v="The Bfg "/>
    <x v="37"/>
    <x v="2"/>
  </r>
  <r>
    <s v="The Revenant "/>
    <x v="109"/>
    <x v="14"/>
  </r>
  <r>
    <s v="Turbo "/>
    <x v="110"/>
    <x v="12"/>
  </r>
  <r>
    <s v="Rango "/>
    <x v="1"/>
    <x v="13"/>
  </r>
  <r>
    <s v="Penguins Of Madagascar "/>
    <x v="75"/>
    <x v="10"/>
  </r>
  <r>
    <s v="The Bourne Ultimatum "/>
    <x v="111"/>
    <x v="14"/>
  </r>
  <r>
    <s v="Kung Fu Panda "/>
    <x v="112"/>
    <x v="32"/>
  </r>
  <r>
    <s v="Ant-Man "/>
    <x v="113"/>
    <x v="37"/>
  </r>
  <r>
    <s v="The Hunger Games: Catching Fire "/>
    <x v="66"/>
    <x v="32"/>
  </r>
  <r>
    <s v="The Twilight Saga: Breaking Dawn - Part 2 "/>
    <x v="107"/>
    <x v="33"/>
  </r>
  <r>
    <s v="Home "/>
    <x v="114"/>
    <x v="10"/>
  </r>
  <r>
    <s v="War Of The Worlds "/>
    <x v="37"/>
    <x v="12"/>
  </r>
  <r>
    <s v="Bad Boys Ii "/>
    <x v="26"/>
    <x v="4"/>
  </r>
  <r>
    <s v="Puss In Boots "/>
    <x v="70"/>
    <x v="10"/>
  </r>
  <r>
    <s v="Salt "/>
    <x v="115"/>
    <x v="21"/>
  </r>
  <r>
    <s v="Noah "/>
    <x v="116"/>
    <x v="27"/>
  </r>
  <r>
    <s v="The Adventures Of Tintin "/>
    <x v="37"/>
    <x v="37"/>
  </r>
  <r>
    <s v="Harry Potter And The Prisoner Of Azkaban "/>
    <x v="117"/>
    <x v="6"/>
  </r>
  <r>
    <s v="Australia "/>
    <x v="34"/>
    <x v="4"/>
  </r>
  <r>
    <s v="After Earth "/>
    <x v="89"/>
    <x v="40"/>
  </r>
  <r>
    <s v="Dinosaur "/>
    <x v="118"/>
    <x v="12"/>
  </r>
  <r>
    <s v="Night At The Museum: Secret Of The Tomb "/>
    <x v="76"/>
    <x v="5"/>
  </r>
  <r>
    <s v="Megamind "/>
    <x v="119"/>
    <x v="11"/>
  </r>
  <r>
    <s v="Harry Potter And The Sorcerer'S Stone "/>
    <x v="120"/>
    <x v="7"/>
  </r>
  <r>
    <s v="R.I.P.D. "/>
    <x v="121"/>
    <x v="23"/>
  </r>
  <r>
    <s v="Pirates Of The Caribbean: The Curse Of The Black Pearl "/>
    <x v="1"/>
    <x v="14"/>
  </r>
  <r>
    <s v="The Hunger Games: Mockingjay - Part 1 "/>
    <x v="66"/>
    <x v="10"/>
  </r>
  <r>
    <s v="The Da Vinci Code "/>
    <x v="80"/>
    <x v="4"/>
  </r>
  <r>
    <s v="Rio 2 "/>
    <x v="122"/>
    <x v="21"/>
  </r>
  <r>
    <s v="X-Men 2 "/>
    <x v="10"/>
    <x v="7"/>
  </r>
  <r>
    <s v="Fast Five "/>
    <x v="39"/>
    <x v="11"/>
  </r>
  <r>
    <s v="Sherlock Holmes: A Game Of Shadows "/>
    <x v="123"/>
    <x v="7"/>
  </r>
  <r>
    <s v="Clash Of The Titans "/>
    <x v="108"/>
    <x v="27"/>
  </r>
  <r>
    <s v="Total Recall "/>
    <x v="124"/>
    <x v="7"/>
  </r>
  <r>
    <s v="The 13Th Warrior "/>
    <x v="125"/>
    <x v="4"/>
  </r>
  <r>
    <s v="The Bourne Legacy "/>
    <x v="126"/>
    <x v="10"/>
  </r>
  <r>
    <s v="Batman &amp; Robin "/>
    <x v="127"/>
    <x v="41"/>
  </r>
  <r>
    <s v="How The Grinch Stole Christmas "/>
    <x v="80"/>
    <x v="19"/>
  </r>
  <r>
    <s v="The Day After Tomorrow "/>
    <x v="40"/>
    <x v="21"/>
  </r>
  <r>
    <s v="Mission: Impossible Ii "/>
    <x v="128"/>
    <x v="9"/>
  </r>
  <r>
    <s v="The Perfect Storm "/>
    <x v="68"/>
    <x v="21"/>
  </r>
  <r>
    <s v="Fantastic 4: Rise Of The Silver Surfer "/>
    <x v="129"/>
    <x v="23"/>
  </r>
  <r>
    <s v="Life Of Pi "/>
    <x v="102"/>
    <x v="25"/>
  </r>
  <r>
    <s v="Ghost Rider "/>
    <x v="130"/>
    <x v="31"/>
  </r>
  <r>
    <s v="Jason Bourne "/>
    <x v="111"/>
    <x v="1"/>
  </r>
  <r>
    <s v="Charlie'S Angels: Full Throttle "/>
    <x v="31"/>
    <x v="30"/>
  </r>
  <r>
    <s v="Prometheus "/>
    <x v="17"/>
    <x v="15"/>
  </r>
  <r>
    <s v="Stuart Little 2 "/>
    <x v="93"/>
    <x v="28"/>
  </r>
  <r>
    <s v="Elysium "/>
    <x v="131"/>
    <x v="4"/>
  </r>
  <r>
    <s v="The Chronicles Of Riddick "/>
    <x v="132"/>
    <x v="10"/>
  </r>
  <r>
    <s v="Robocop "/>
    <x v="133"/>
    <x v="5"/>
  </r>
  <r>
    <s v="Speed Racer "/>
    <x v="42"/>
    <x v="9"/>
  </r>
  <r>
    <s v="How Do You Know "/>
    <x v="134"/>
    <x v="42"/>
  </r>
  <r>
    <s v="Knight And Day "/>
    <x v="135"/>
    <x v="22"/>
  </r>
  <r>
    <s v="Oblivion "/>
    <x v="27"/>
    <x v="15"/>
  </r>
  <r>
    <s v="Star Wars: Episode Iii - Revenge Of The Sith "/>
    <x v="136"/>
    <x v="32"/>
  </r>
  <r>
    <s v="Star Wars: Episode Ii - Attack Of The Clones "/>
    <x v="136"/>
    <x v="10"/>
  </r>
  <r>
    <s v="Monsters, Inc. "/>
    <x v="43"/>
    <x v="14"/>
  </r>
  <r>
    <s v="The Wolverine "/>
    <x v="135"/>
    <x v="10"/>
  </r>
  <r>
    <s v="Star Wars: Episode I - The Phantom Menace "/>
    <x v="136"/>
    <x v="12"/>
  </r>
  <r>
    <s v="The Croods "/>
    <x v="137"/>
    <x v="11"/>
  </r>
  <r>
    <s v="Windtalkers "/>
    <x v="128"/>
    <x v="19"/>
  </r>
  <r>
    <s v="The Huntsman: Winter'S War "/>
    <x v="138"/>
    <x v="9"/>
  </r>
  <r>
    <s v="Teenage Mutant Ninja Turtles "/>
    <x v="84"/>
    <x v="18"/>
  </r>
  <r>
    <s v="Gravity "/>
    <x v="117"/>
    <x v="6"/>
  </r>
  <r>
    <s v="Dante'S Peak "/>
    <x v="139"/>
    <x v="27"/>
  </r>
  <r>
    <s v="Teenage Mutant Ninja Turtles: Out Of The Shadows "/>
    <x v="140"/>
    <x v="22"/>
  </r>
  <r>
    <s v="Fantastic Four "/>
    <x v="141"/>
    <x v="43"/>
  </r>
  <r>
    <s v="Night At The Museum "/>
    <x v="76"/>
    <x v="21"/>
  </r>
  <r>
    <s v="San Andreas "/>
    <x v="142"/>
    <x v="9"/>
  </r>
  <r>
    <s v="Tomorrow Never Dies "/>
    <x v="143"/>
    <x v="12"/>
  </r>
  <r>
    <s v="The Patriot "/>
    <x v="40"/>
    <x v="1"/>
  </r>
  <r>
    <s v="Ocean'S Twelve "/>
    <x v="144"/>
    <x v="21"/>
  </r>
  <r>
    <s v="Mr. &amp; Mrs. Smith "/>
    <x v="50"/>
    <x v="12"/>
  </r>
  <r>
    <s v="Insurgent "/>
    <x v="121"/>
    <x v="22"/>
  </r>
  <r>
    <s v="The Aviator "/>
    <x v="46"/>
    <x v="7"/>
  </r>
  <r>
    <s v="Gulliver'S Travels "/>
    <x v="44"/>
    <x v="40"/>
  </r>
  <r>
    <s v="The Green Hornet "/>
    <x v="145"/>
    <x v="27"/>
  </r>
  <r>
    <s v="300: Rise Of An Empire "/>
    <x v="146"/>
    <x v="5"/>
  </r>
  <r>
    <s v="The Smurfs "/>
    <x v="147"/>
    <x v="33"/>
  </r>
  <r>
    <s v="Home On The Range "/>
    <x v="148"/>
    <x v="28"/>
  </r>
  <r>
    <s v="Allegiant "/>
    <x v="121"/>
    <x v="27"/>
  </r>
  <r>
    <s v="Real Steel "/>
    <x v="76"/>
    <x v="1"/>
  </r>
  <r>
    <s v="The Smurfs 2 "/>
    <x v="147"/>
    <x v="28"/>
  </r>
  <r>
    <s v="Speed 2: Cruise Control "/>
    <x v="149"/>
    <x v="41"/>
  </r>
  <r>
    <s v="Ender'S Game "/>
    <x v="77"/>
    <x v="10"/>
  </r>
  <r>
    <s v="Live Free Or Die Hard "/>
    <x v="150"/>
    <x v="13"/>
  </r>
  <r>
    <s v="The Lord Of The Rings: The Fellowship Of The Ring "/>
    <x v="15"/>
    <x v="35"/>
  </r>
  <r>
    <s v="Around The World In 80 Days "/>
    <x v="151"/>
    <x v="27"/>
  </r>
  <r>
    <s v="Ali "/>
    <x v="152"/>
    <x v="2"/>
  </r>
  <r>
    <s v="The Cat In The Hat "/>
    <x v="153"/>
    <x v="44"/>
  </r>
  <r>
    <s v="I, Robot "/>
    <x v="100"/>
    <x v="1"/>
  </r>
  <r>
    <s v="Kingdom Of Heaven "/>
    <x v="17"/>
    <x v="13"/>
  </r>
  <r>
    <s v="Stuart Little "/>
    <x v="93"/>
    <x v="18"/>
  </r>
  <r>
    <s v="The Princess And The Frog "/>
    <x v="154"/>
    <x v="1"/>
  </r>
  <r>
    <s v="The Martian "/>
    <x v="17"/>
    <x v="14"/>
  </r>
  <r>
    <s v="The Island "/>
    <x v="26"/>
    <x v="8"/>
  </r>
  <r>
    <s v="Town &amp; Country "/>
    <x v="155"/>
    <x v="45"/>
  </r>
  <r>
    <s v="Gone In Sixty Seconds "/>
    <x v="156"/>
    <x v="12"/>
  </r>
  <r>
    <s v="Gladiator "/>
    <x v="17"/>
    <x v="3"/>
  </r>
  <r>
    <s v="Minority Report "/>
    <x v="37"/>
    <x v="16"/>
  </r>
  <r>
    <s v="Harry Potter And The Chamber Of Secrets "/>
    <x v="120"/>
    <x v="37"/>
  </r>
  <r>
    <s v="Casino Royale "/>
    <x v="29"/>
    <x v="25"/>
  </r>
  <r>
    <s v="Planet Of The Apes "/>
    <x v="23"/>
    <x v="20"/>
  </r>
  <r>
    <s v="Terminator 2: Judgment Day "/>
    <x v="0"/>
    <x v="3"/>
  </r>
  <r>
    <s v="Public Enemies "/>
    <x v="152"/>
    <x v="15"/>
  </r>
  <r>
    <s v="American Gangster "/>
    <x v="17"/>
    <x v="6"/>
  </r>
  <r>
    <s v="True Lies "/>
    <x v="0"/>
    <x v="13"/>
  </r>
  <r>
    <s v="The Taking Of Pelham 1 2 3 "/>
    <x v="157"/>
    <x v="21"/>
  </r>
  <r>
    <s v="Little Fockers "/>
    <x v="158"/>
    <x v="33"/>
  </r>
  <r>
    <s v="The Other Guys "/>
    <x v="159"/>
    <x v="10"/>
  </r>
  <r>
    <s v="Eraser "/>
    <x v="160"/>
    <x v="9"/>
  </r>
  <r>
    <s v="Django Unchained "/>
    <x v="161"/>
    <x v="3"/>
  </r>
  <r>
    <s v="The Hunchback Of Notre Dame "/>
    <x v="162"/>
    <x v="8"/>
  </r>
  <r>
    <s v="The Emperor'S New Groove "/>
    <x v="163"/>
    <x v="11"/>
  </r>
  <r>
    <s v="The Expendables 2 "/>
    <x v="164"/>
    <x v="10"/>
  </r>
  <r>
    <s v="National Treasure "/>
    <x v="67"/>
    <x v="8"/>
  </r>
  <r>
    <s v="Eragon "/>
    <x v="165"/>
    <x v="36"/>
  </r>
  <r>
    <s v="Where The Wild Things Are "/>
    <x v="166"/>
    <x v="2"/>
  </r>
  <r>
    <s v="Pan "/>
    <x v="92"/>
    <x v="27"/>
  </r>
  <r>
    <s v="Epic "/>
    <x v="167"/>
    <x v="10"/>
  </r>
  <r>
    <s v="The Tourist "/>
    <x v="168"/>
    <x v="19"/>
  </r>
  <r>
    <s v="End Of Days "/>
    <x v="169"/>
    <x v="20"/>
  </r>
  <r>
    <s v="Blood Diamond "/>
    <x v="99"/>
    <x v="25"/>
  </r>
  <r>
    <s v="The Wolf Of Wall Street "/>
    <x v="46"/>
    <x v="17"/>
  </r>
  <r>
    <s v="Batman Forever "/>
    <x v="127"/>
    <x v="28"/>
  </r>
  <r>
    <s v="Starship Troopers "/>
    <x v="124"/>
    <x v="13"/>
  </r>
  <r>
    <s v="Cloud Atlas "/>
    <x v="170"/>
    <x v="7"/>
  </r>
  <r>
    <s v="Legend Of The Guardians: The Owls Of Ga'Hoole "/>
    <x v="9"/>
    <x v="15"/>
  </r>
  <r>
    <s v="Catwoman "/>
    <x v="171"/>
    <x v="46"/>
  </r>
  <r>
    <s v="Hercules "/>
    <x v="24"/>
    <x v="19"/>
  </r>
  <r>
    <s v="Treasure Planet "/>
    <x v="154"/>
    <x v="1"/>
  </r>
  <r>
    <s v="Land Of The Lost "/>
    <x v="172"/>
    <x v="28"/>
  </r>
  <r>
    <s v="The Expendables 3 "/>
    <x v="173"/>
    <x v="9"/>
  </r>
  <r>
    <s v="Point Break "/>
    <x v="174"/>
    <x v="42"/>
  </r>
  <r>
    <s v="Son Of The Mask "/>
    <x v="175"/>
    <x v="47"/>
  </r>
  <r>
    <s v="In The Heart Of The Sea "/>
    <x v="80"/>
    <x v="15"/>
  </r>
  <r>
    <s v="The Adventures Of Pluto Nash "/>
    <x v="176"/>
    <x v="44"/>
  </r>
  <r>
    <s v="Green Zone "/>
    <x v="111"/>
    <x v="8"/>
  </r>
  <r>
    <s v="The Peanuts Movie "/>
    <x v="177"/>
    <x v="13"/>
  </r>
  <r>
    <s v="The Spanish Prisoner "/>
    <x v="178"/>
    <x v="11"/>
  </r>
  <r>
    <s v="The Mummy Returns "/>
    <x v="52"/>
    <x v="22"/>
  </r>
  <r>
    <s v="Gangs Of New York "/>
    <x v="46"/>
    <x v="7"/>
  </r>
  <r>
    <s v="The Flowers Of War "/>
    <x v="179"/>
    <x v="32"/>
  </r>
  <r>
    <s v="Surf'S Up "/>
    <x v="180"/>
    <x v="2"/>
  </r>
  <r>
    <s v="The Stepford Wives "/>
    <x v="181"/>
    <x v="31"/>
  </r>
  <r>
    <s v="Black Hawk Down "/>
    <x v="17"/>
    <x v="16"/>
  </r>
  <r>
    <s v="The Campaign "/>
    <x v="182"/>
    <x v="5"/>
  </r>
  <r>
    <s v="The Fifth Element "/>
    <x v="183"/>
    <x v="16"/>
  </r>
  <r>
    <s v="Sex And The City 2 "/>
    <x v="184"/>
    <x v="43"/>
  </r>
  <r>
    <s v="The Road To El Dorado "/>
    <x v="185"/>
    <x v="8"/>
  </r>
  <r>
    <s v="Ice Age: Continental Drift "/>
    <x v="177"/>
    <x v="4"/>
  </r>
  <r>
    <s v="Cinderella "/>
    <x v="81"/>
    <x v="15"/>
  </r>
  <r>
    <s v="The Lovely Bones "/>
    <x v="15"/>
    <x v="10"/>
  </r>
  <r>
    <s v="Finding Nemo "/>
    <x v="4"/>
    <x v="17"/>
  </r>
  <r>
    <s v="The Lord Of The Rings: The Return Of The King "/>
    <x v="15"/>
    <x v="48"/>
  </r>
  <r>
    <s v="The Lord Of The Rings: The Two Towers "/>
    <x v="15"/>
    <x v="49"/>
  </r>
  <r>
    <s v="Seventh Son "/>
    <x v="186"/>
    <x v="33"/>
  </r>
  <r>
    <s v="Lara Croft: Tomb Raider "/>
    <x v="164"/>
    <x v="20"/>
  </r>
  <r>
    <s v="Transcendence "/>
    <x v="187"/>
    <x v="22"/>
  </r>
  <r>
    <s v="Jurassic Park Iii "/>
    <x v="86"/>
    <x v="18"/>
  </r>
  <r>
    <s v="Rise Of The Planet Of The Apes "/>
    <x v="188"/>
    <x v="32"/>
  </r>
  <r>
    <s v="The Spiderwick Chronicles "/>
    <x v="189"/>
    <x v="4"/>
  </r>
  <r>
    <s v="A Good Day To Die Hard "/>
    <x v="190"/>
    <x v="42"/>
  </r>
  <r>
    <s v="The Alamo "/>
    <x v="191"/>
    <x v="19"/>
  </r>
  <r>
    <s v="The Incredibles "/>
    <x v="58"/>
    <x v="25"/>
  </r>
  <r>
    <s v="Cutthroat Island "/>
    <x v="192"/>
    <x v="23"/>
  </r>
  <r>
    <s v="Percy Jackson &amp; The Olympians: The Lightning Thief "/>
    <x v="120"/>
    <x v="18"/>
  </r>
  <r>
    <s v="Men In Black "/>
    <x v="14"/>
    <x v="11"/>
  </r>
  <r>
    <s v="Toy Story 2 "/>
    <x v="28"/>
    <x v="0"/>
  </r>
  <r>
    <s v="Unstoppable "/>
    <x v="157"/>
    <x v="2"/>
  </r>
  <r>
    <s v="Rush Hour 2 "/>
    <x v="24"/>
    <x v="4"/>
  </r>
  <r>
    <s v="What Lies Beneath "/>
    <x v="41"/>
    <x v="4"/>
  </r>
  <r>
    <s v="Cloudy With A Chance Of Meatballs "/>
    <x v="193"/>
    <x v="15"/>
  </r>
  <r>
    <s v="Ice Age: Dawn Of The Dinosaurs "/>
    <x v="122"/>
    <x v="15"/>
  </r>
  <r>
    <s v="The Secret Life Of Walter Mitty "/>
    <x v="194"/>
    <x v="11"/>
  </r>
  <r>
    <s v="Charlie'S Angels "/>
    <x v="31"/>
    <x v="33"/>
  </r>
  <r>
    <s v="The Departed "/>
    <x v="46"/>
    <x v="3"/>
  </r>
  <r>
    <s v="Mulan "/>
    <x v="195"/>
    <x v="7"/>
  </r>
  <r>
    <s v="Tropic Thunder "/>
    <x v="194"/>
    <x v="15"/>
  </r>
  <r>
    <s v="The Girl With The Dragon Tattoo "/>
    <x v="64"/>
    <x v="6"/>
  </r>
  <r>
    <s v="Die Hard With A Vengeance "/>
    <x v="125"/>
    <x v="32"/>
  </r>
  <r>
    <s v="Sherlock Holmes "/>
    <x v="123"/>
    <x v="32"/>
  </r>
  <r>
    <s v="Atlantis: The Lost Empire "/>
    <x v="162"/>
    <x v="2"/>
  </r>
  <r>
    <s v="Alvin And The Chipmunks: The Road Chip "/>
    <x v="196"/>
    <x v="39"/>
  </r>
  <r>
    <s v="Valkyrie "/>
    <x v="10"/>
    <x v="1"/>
  </r>
  <r>
    <s v="You Don'T Mess With The Zohan "/>
    <x v="197"/>
    <x v="33"/>
  </r>
  <r>
    <s v="Pixels "/>
    <x v="120"/>
    <x v="23"/>
  </r>
  <r>
    <s v="A.I. Artificial Intelligence "/>
    <x v="37"/>
    <x v="1"/>
  </r>
  <r>
    <s v="The Haunted Mansion "/>
    <x v="93"/>
    <x v="40"/>
  </r>
  <r>
    <s v="Contact "/>
    <x v="41"/>
    <x v="37"/>
  </r>
  <r>
    <s v="Hollow Man "/>
    <x v="124"/>
    <x v="20"/>
  </r>
  <r>
    <s v="The Interpreter "/>
    <x v="198"/>
    <x v="21"/>
  </r>
  <r>
    <s v="Percy Jackson: Sea Of Monsters "/>
    <x v="199"/>
    <x v="18"/>
  </r>
  <r>
    <s v="Lara Croft Tomb Raider: The Cradle Of Life "/>
    <x v="149"/>
    <x v="33"/>
  </r>
  <r>
    <s v="Now You See Me 2 "/>
    <x v="103"/>
    <x v="8"/>
  </r>
  <r>
    <s v="The Saint "/>
    <x v="115"/>
    <x v="5"/>
  </r>
  <r>
    <s v="Spy Game "/>
    <x v="157"/>
    <x v="15"/>
  </r>
  <r>
    <s v="Mission To Mars "/>
    <x v="200"/>
    <x v="23"/>
  </r>
  <r>
    <s v="Rio "/>
    <x v="122"/>
    <x v="15"/>
  </r>
  <r>
    <s v="Bicentennial Man "/>
    <x v="120"/>
    <x v="2"/>
  </r>
  <r>
    <s v="Volcano "/>
    <x v="201"/>
    <x v="28"/>
  </r>
  <r>
    <s v="The Devil'S Own "/>
    <x v="202"/>
    <x v="9"/>
  </r>
  <r>
    <s v="K-19: The Widowmaker "/>
    <x v="203"/>
    <x v="10"/>
  </r>
  <r>
    <s v="Fantastic Four "/>
    <x v="141"/>
    <x v="43"/>
  </r>
  <r>
    <s v="Conan The Barbarian "/>
    <x v="204"/>
    <x v="8"/>
  </r>
  <r>
    <s v="Cinderella Man "/>
    <x v="80"/>
    <x v="25"/>
  </r>
  <r>
    <s v="The Nutcracker In 3D "/>
    <x v="205"/>
    <x v="45"/>
  </r>
  <r>
    <s v="Seabiscuit "/>
    <x v="206"/>
    <x v="11"/>
  </r>
  <r>
    <s v="Twister "/>
    <x v="149"/>
    <x v="22"/>
  </r>
  <r>
    <s v="The Fast And The Furious "/>
    <x v="47"/>
    <x v="10"/>
  </r>
  <r>
    <s v="Cast Away "/>
    <x v="41"/>
    <x v="16"/>
  </r>
  <r>
    <s v="Happy Feet "/>
    <x v="79"/>
    <x v="12"/>
  </r>
  <r>
    <s v="The Bourne Supremacy "/>
    <x v="111"/>
    <x v="6"/>
  </r>
  <r>
    <s v="Air Force One "/>
    <x v="68"/>
    <x v="21"/>
  </r>
  <r>
    <s v="Ocean'S Eleven "/>
    <x v="144"/>
    <x v="6"/>
  </r>
  <r>
    <s v="The Three Musketeers "/>
    <x v="207"/>
    <x v="27"/>
  </r>
  <r>
    <s v="Hotel Transylvania "/>
    <x v="208"/>
    <x v="1"/>
  </r>
  <r>
    <s v="Enchanted "/>
    <x v="209"/>
    <x v="1"/>
  </r>
  <r>
    <s v="Safe House "/>
    <x v="210"/>
    <x v="2"/>
  </r>
  <r>
    <s v="102 Dalmatians "/>
    <x v="209"/>
    <x v="30"/>
  </r>
  <r>
    <s v="Tower Heist "/>
    <x v="24"/>
    <x v="5"/>
  </r>
  <r>
    <s v="The Holiday "/>
    <x v="211"/>
    <x v="8"/>
  </r>
  <r>
    <s v="Enemy Of The State "/>
    <x v="157"/>
    <x v="11"/>
  </r>
  <r>
    <s v="It'S Complicated "/>
    <x v="211"/>
    <x v="4"/>
  </r>
  <r>
    <s v="Ocean'S Thirteen "/>
    <x v="144"/>
    <x v="8"/>
  </r>
  <r>
    <s v="Open Season "/>
    <x v="212"/>
    <x v="5"/>
  </r>
  <r>
    <s v="Divergent "/>
    <x v="213"/>
    <x v="10"/>
  </r>
  <r>
    <s v="Enemy At The Gates "/>
    <x v="214"/>
    <x v="32"/>
  </r>
  <r>
    <s v="The Rundown "/>
    <x v="20"/>
    <x v="10"/>
  </r>
  <r>
    <s v="Last Action Hero "/>
    <x v="125"/>
    <x v="5"/>
  </r>
  <r>
    <s v="Memoirs Of A Geisha "/>
    <x v="13"/>
    <x v="11"/>
  </r>
  <r>
    <s v="The Fast And The Furious: Tokyo Drift "/>
    <x v="39"/>
    <x v="19"/>
  </r>
  <r>
    <s v="Arthur Christmas "/>
    <x v="215"/>
    <x v="1"/>
  </r>
  <r>
    <s v="Meet Joe Black "/>
    <x v="216"/>
    <x v="1"/>
  </r>
  <r>
    <s v="Collateral Damage "/>
    <x v="217"/>
    <x v="33"/>
  </r>
  <r>
    <s v="Mirror Mirror "/>
    <x v="218"/>
    <x v="23"/>
  </r>
  <r>
    <s v="Scott Pilgrim Vs. The World "/>
    <x v="219"/>
    <x v="7"/>
  </r>
  <r>
    <s v="The Core "/>
    <x v="220"/>
    <x v="28"/>
  </r>
  <r>
    <s v="Nutty Professor Ii: The Klumps "/>
    <x v="221"/>
    <x v="43"/>
  </r>
  <r>
    <s v="Scooby-Doo "/>
    <x v="147"/>
    <x v="40"/>
  </r>
  <r>
    <s v="Dredd "/>
    <x v="222"/>
    <x v="1"/>
  </r>
  <r>
    <s v="Click "/>
    <x v="151"/>
    <x v="21"/>
  </r>
  <r>
    <s v="Cats &amp; Dogs: The Revenge Of Kitty Galore "/>
    <x v="142"/>
    <x v="43"/>
  </r>
  <r>
    <s v="Jumper "/>
    <x v="50"/>
    <x v="9"/>
  </r>
  <r>
    <s v="Hellboy Ii: The Golden Army "/>
    <x v="36"/>
    <x v="15"/>
  </r>
  <r>
    <s v="Zodiac "/>
    <x v="64"/>
    <x v="16"/>
  </r>
  <r>
    <s v="The 6Th Day "/>
    <x v="143"/>
    <x v="18"/>
  </r>
  <r>
    <s v="Bruce Almighty "/>
    <x v="49"/>
    <x v="10"/>
  </r>
  <r>
    <s v="The Expendables "/>
    <x v="223"/>
    <x v="12"/>
  </r>
  <r>
    <s v="Mission: Impossible "/>
    <x v="200"/>
    <x v="1"/>
  </r>
  <r>
    <s v="The Hunger Games "/>
    <x v="206"/>
    <x v="11"/>
  </r>
  <r>
    <s v="The Hangover Part Ii "/>
    <x v="224"/>
    <x v="12"/>
  </r>
  <r>
    <s v="Batman Returns "/>
    <x v="23"/>
    <x v="15"/>
  </r>
  <r>
    <s v="Over The Hedge "/>
    <x v="114"/>
    <x v="2"/>
  </r>
  <r>
    <s v="Lilo &amp; Stitch "/>
    <x v="61"/>
    <x v="13"/>
  </r>
  <r>
    <s v="Deep Impact "/>
    <x v="225"/>
    <x v="9"/>
  </r>
  <r>
    <s v="Red 2 "/>
    <x v="98"/>
    <x v="10"/>
  </r>
  <r>
    <s v="The Longest Yard "/>
    <x v="221"/>
    <x v="21"/>
  </r>
  <r>
    <s v="Alvin And The Chipmunks: Chipwrecked "/>
    <x v="57"/>
    <x v="45"/>
  </r>
  <r>
    <s v="Grown Ups 2 "/>
    <x v="197"/>
    <x v="28"/>
  </r>
  <r>
    <s v="Get Smart "/>
    <x v="221"/>
    <x v="12"/>
  </r>
  <r>
    <s v="Something'S Gotta Give "/>
    <x v="211"/>
    <x v="10"/>
  </r>
  <r>
    <s v="Shutter Island "/>
    <x v="46"/>
    <x v="14"/>
  </r>
  <r>
    <s v="Four Christmases "/>
    <x v="226"/>
    <x v="23"/>
  </r>
  <r>
    <s v="Robots "/>
    <x v="167"/>
    <x v="22"/>
  </r>
  <r>
    <s v="Face/Off "/>
    <x v="128"/>
    <x v="11"/>
  </r>
  <r>
    <s v="Bedtime Stories "/>
    <x v="227"/>
    <x v="9"/>
  </r>
  <r>
    <s v="Road To Perdition "/>
    <x v="2"/>
    <x v="16"/>
  </r>
  <r>
    <s v="Just Go With It "/>
    <x v="197"/>
    <x v="21"/>
  </r>
  <r>
    <s v="Con Air "/>
    <x v="164"/>
    <x v="2"/>
  </r>
  <r>
    <s v="Eagle Eye "/>
    <x v="228"/>
    <x v="4"/>
  </r>
  <r>
    <s v="Cold Mountain "/>
    <x v="229"/>
    <x v="13"/>
  </r>
  <r>
    <s v="The Book Of Eli "/>
    <x v="230"/>
    <x v="8"/>
  </r>
  <r>
    <s v="Flubber "/>
    <x v="231"/>
    <x v="31"/>
  </r>
  <r>
    <s v="The Haunting "/>
    <x v="149"/>
    <x v="40"/>
  </r>
  <r>
    <s v="Space Jam "/>
    <x v="232"/>
    <x v="22"/>
  </r>
  <r>
    <s v="The Pink Panther "/>
    <x v="76"/>
    <x v="23"/>
  </r>
  <r>
    <s v="The Day The Earth Stood Still "/>
    <x v="233"/>
    <x v="33"/>
  </r>
  <r>
    <s v="Conspiracy Theory "/>
    <x v="101"/>
    <x v="10"/>
  </r>
  <r>
    <s v="Fury "/>
    <x v="48"/>
    <x v="32"/>
  </r>
  <r>
    <s v="Six Days Seven Nights "/>
    <x v="234"/>
    <x v="20"/>
  </r>
  <r>
    <s v="Yogi Bear "/>
    <x v="235"/>
    <x v="50"/>
  </r>
  <r>
    <s v="Spirit: Stallion Of The Cimarron "/>
    <x v="236"/>
    <x v="15"/>
  </r>
  <r>
    <s v="Zookeeper "/>
    <x v="151"/>
    <x v="31"/>
  </r>
  <r>
    <s v="Lost In Space "/>
    <x v="237"/>
    <x v="36"/>
  </r>
  <r>
    <s v="The Manchurian Candidate "/>
    <x v="238"/>
    <x v="4"/>
  </r>
  <r>
    <s v="Hotel Transylvania 2 "/>
    <x v="208"/>
    <x v="10"/>
  </r>
  <r>
    <s v="Fantasia 2000 "/>
    <x v="239"/>
    <x v="11"/>
  </r>
  <r>
    <s v="The Time Machine "/>
    <x v="90"/>
    <x v="18"/>
  </r>
  <r>
    <s v="Mighty Joe Young "/>
    <x v="176"/>
    <x v="23"/>
  </r>
  <r>
    <s v="Swordfish "/>
    <x v="156"/>
    <x v="12"/>
  </r>
  <r>
    <s v="The Legend Of Zorro "/>
    <x v="29"/>
    <x v="18"/>
  </r>
  <r>
    <s v="What Dreams May Come "/>
    <x v="240"/>
    <x v="15"/>
  </r>
  <r>
    <s v="Little Nicky "/>
    <x v="241"/>
    <x v="42"/>
  </r>
  <r>
    <s v="The Brothers Grimm "/>
    <x v="242"/>
    <x v="18"/>
  </r>
  <r>
    <s v="Mars Attacks! "/>
    <x v="23"/>
    <x v="22"/>
  </r>
  <r>
    <s v="Surrogates "/>
    <x v="62"/>
    <x v="22"/>
  </r>
  <r>
    <s v="Thirteen Days "/>
    <x v="139"/>
    <x v="11"/>
  </r>
  <r>
    <s v="Daylight "/>
    <x v="47"/>
    <x v="27"/>
  </r>
  <r>
    <s v="Walking With Dinosaurs 3D "/>
    <x v="243"/>
    <x v="31"/>
  </r>
  <r>
    <s v="Battlefield Earth "/>
    <x v="244"/>
    <x v="51"/>
  </r>
  <r>
    <s v="Looney Tunes: Back In Action "/>
    <x v="245"/>
    <x v="20"/>
  </r>
  <r>
    <s v="Nine "/>
    <x v="13"/>
    <x v="27"/>
  </r>
  <r>
    <s v="Timeline "/>
    <x v="101"/>
    <x v="23"/>
  </r>
  <r>
    <s v="The Postman "/>
    <x v="246"/>
    <x v="19"/>
  </r>
  <r>
    <s v="Babe: Pig In The City "/>
    <x v="79"/>
    <x v="27"/>
  </r>
  <r>
    <s v="The Last Witch Hunter "/>
    <x v="104"/>
    <x v="19"/>
  </r>
  <r>
    <s v="Red Planet "/>
    <x v="247"/>
    <x v="20"/>
  </r>
  <r>
    <s v="Arthur And The Invisibles "/>
    <x v="183"/>
    <x v="19"/>
  </r>
  <r>
    <s v="Oceans "/>
    <x v="248"/>
    <x v="6"/>
  </r>
  <r>
    <s v="A Sound Of Thunder "/>
    <x v="169"/>
    <x v="38"/>
  </r>
  <r>
    <s v="Pompeii "/>
    <x v="207"/>
    <x v="23"/>
  </r>
  <r>
    <s v="A Beautiful Mind "/>
    <x v="80"/>
    <x v="17"/>
  </r>
  <r>
    <s v="The Lion King "/>
    <x v="212"/>
    <x v="3"/>
  </r>
  <r>
    <s v="Journey 2: The Mysterious Island "/>
    <x v="142"/>
    <x v="27"/>
  </r>
  <r>
    <s v="Cloudy With A Chance Of Meatballs 2 "/>
    <x v="249"/>
    <x v="12"/>
  </r>
  <r>
    <s v="Red Dragon "/>
    <x v="24"/>
    <x v="13"/>
  </r>
  <r>
    <s v="Hidalgo "/>
    <x v="86"/>
    <x v="10"/>
  </r>
  <r>
    <s v="Jack And Jill "/>
    <x v="197"/>
    <x v="52"/>
  </r>
  <r>
    <s v="2 Fast 2 Furious "/>
    <x v="250"/>
    <x v="18"/>
  </r>
  <r>
    <s v="The Little Prince "/>
    <x v="112"/>
    <x v="6"/>
  </r>
  <r>
    <s v="The Invasion "/>
    <x v="251"/>
    <x v="18"/>
  </r>
  <r>
    <s v="The Adventures Of Rocky &amp; Bullwinkle "/>
    <x v="252"/>
    <x v="53"/>
  </r>
  <r>
    <s v="The Secret Life Of Pets "/>
    <x v="253"/>
    <x v="2"/>
  </r>
  <r>
    <s v="The League Of Extraordinary Gentlemen "/>
    <x v="254"/>
    <x v="27"/>
  </r>
  <r>
    <s v="Despicable Me 2 "/>
    <x v="255"/>
    <x v="7"/>
  </r>
  <r>
    <s v="Independence Day "/>
    <x v="40"/>
    <x v="8"/>
  </r>
  <r>
    <s v="The Lost World: Jurassic Park "/>
    <x v="37"/>
    <x v="12"/>
  </r>
  <r>
    <s v="Madagascar "/>
    <x v="75"/>
    <x v="8"/>
  </r>
  <r>
    <s v="Children Of Men "/>
    <x v="117"/>
    <x v="0"/>
  </r>
  <r>
    <s v="X-Men "/>
    <x v="10"/>
    <x v="37"/>
  </r>
  <r>
    <s v="Wanted "/>
    <x v="256"/>
    <x v="10"/>
  </r>
  <r>
    <s v="The Rock "/>
    <x v="26"/>
    <x v="37"/>
  </r>
  <r>
    <s v="Ice Age: The Meltdown "/>
    <x v="122"/>
    <x v="8"/>
  </r>
  <r>
    <s v="50 First Dates "/>
    <x v="221"/>
    <x v="2"/>
  </r>
  <r>
    <s v="Hairspray "/>
    <x v="227"/>
    <x v="10"/>
  </r>
  <r>
    <s v="Exorcist: The Beginning "/>
    <x v="192"/>
    <x v="36"/>
  </r>
  <r>
    <s v="Inspector Gadget "/>
    <x v="257"/>
    <x v="53"/>
  </r>
  <r>
    <s v="Now You See Me "/>
    <x v="108"/>
    <x v="11"/>
  </r>
  <r>
    <s v="Grown Ups "/>
    <x v="197"/>
    <x v="19"/>
  </r>
  <r>
    <s v="The Terminal "/>
    <x v="37"/>
    <x v="11"/>
  </r>
  <r>
    <s v="Hotel For Dogs "/>
    <x v="199"/>
    <x v="28"/>
  </r>
  <r>
    <s v="Vertical Limit "/>
    <x v="29"/>
    <x v="18"/>
  </r>
  <r>
    <s v="Charlie Wilson'S War "/>
    <x v="258"/>
    <x v="1"/>
  </r>
  <r>
    <s v="Shark Tale "/>
    <x v="185"/>
    <x v="19"/>
  </r>
  <r>
    <s v="Dreamgirls "/>
    <x v="107"/>
    <x v="12"/>
  </r>
  <r>
    <s v="Be Cool "/>
    <x v="259"/>
    <x v="20"/>
  </r>
  <r>
    <s v="Munich "/>
    <x v="37"/>
    <x v="32"/>
  </r>
  <r>
    <s v="Tears Of The Sun "/>
    <x v="260"/>
    <x v="4"/>
  </r>
  <r>
    <s v="Killers "/>
    <x v="261"/>
    <x v="28"/>
  </r>
  <r>
    <s v="The Man From U.N.C.L.E. "/>
    <x v="123"/>
    <x v="11"/>
  </r>
  <r>
    <s v="Spanglish "/>
    <x v="134"/>
    <x v="12"/>
  </r>
  <r>
    <s v="Monster House "/>
    <x v="262"/>
    <x v="4"/>
  </r>
  <r>
    <s v="Bandits "/>
    <x v="263"/>
    <x v="4"/>
  </r>
  <r>
    <s v="First Knight "/>
    <x v="264"/>
    <x v="18"/>
  </r>
  <r>
    <s v="Anna And The King "/>
    <x v="265"/>
    <x v="10"/>
  </r>
  <r>
    <s v="Immortals "/>
    <x v="218"/>
    <x v="9"/>
  </r>
  <r>
    <s v="Hostage "/>
    <x v="266"/>
    <x v="4"/>
  </r>
  <r>
    <s v="Titan A.E. "/>
    <x v="267"/>
    <x v="4"/>
  </r>
  <r>
    <s v="Hollywood Homicide "/>
    <x v="268"/>
    <x v="42"/>
  </r>
  <r>
    <s v="Soldier "/>
    <x v="207"/>
    <x v="19"/>
  </r>
  <r>
    <s v="Monkeybone "/>
    <x v="269"/>
    <x v="54"/>
  </r>
  <r>
    <s v="Flight Of The Phoenix "/>
    <x v="190"/>
    <x v="9"/>
  </r>
  <r>
    <s v="Unbreakable "/>
    <x v="89"/>
    <x v="13"/>
  </r>
  <r>
    <s v="Minions "/>
    <x v="270"/>
    <x v="21"/>
  </r>
  <r>
    <s v="Sucker Punch "/>
    <x v="9"/>
    <x v="9"/>
  </r>
  <r>
    <s v="Snake Eyes "/>
    <x v="200"/>
    <x v="18"/>
  </r>
  <r>
    <s v="Sphere "/>
    <x v="263"/>
    <x v="19"/>
  </r>
  <r>
    <s v="The Angry Birds Movie "/>
    <x v="271"/>
    <x v="22"/>
  </r>
  <r>
    <s v="Fool'S Gold "/>
    <x v="265"/>
    <x v="23"/>
  </r>
  <r>
    <s v="Funny People "/>
    <x v="272"/>
    <x v="21"/>
  </r>
  <r>
    <s v="The Kingdom "/>
    <x v="20"/>
    <x v="1"/>
  </r>
  <r>
    <s v="Talladega Nights: The Ballad Of Ricky Bobby "/>
    <x v="159"/>
    <x v="4"/>
  </r>
  <r>
    <s v="Dr. Dolittle 2 "/>
    <x v="273"/>
    <x v="50"/>
  </r>
  <r>
    <s v="Braveheart "/>
    <x v="274"/>
    <x v="26"/>
  </r>
  <r>
    <s v="Jarhead "/>
    <x v="2"/>
    <x v="1"/>
  </r>
  <r>
    <s v="The Simpsons Movie "/>
    <x v="275"/>
    <x v="37"/>
  </r>
  <r>
    <s v="The Majestic "/>
    <x v="276"/>
    <x v="8"/>
  </r>
  <r>
    <s v="Driven "/>
    <x v="192"/>
    <x v="55"/>
  </r>
  <r>
    <s v="Two Brothers "/>
    <x v="214"/>
    <x v="1"/>
  </r>
  <r>
    <s v="The Village "/>
    <x v="89"/>
    <x v="12"/>
  </r>
  <r>
    <s v="Doctor Dolittle "/>
    <x v="277"/>
    <x v="42"/>
  </r>
  <r>
    <s v="Signs "/>
    <x v="89"/>
    <x v="10"/>
  </r>
  <r>
    <s v="Shrek 2 "/>
    <x v="12"/>
    <x v="13"/>
  </r>
  <r>
    <s v="Cars "/>
    <x v="28"/>
    <x v="13"/>
  </r>
  <r>
    <s v="Runaway Bride "/>
    <x v="278"/>
    <x v="33"/>
  </r>
  <r>
    <s v="Xxx "/>
    <x v="47"/>
    <x v="27"/>
  </r>
  <r>
    <s v="The Spongebob Movie: Sponge Out Of Water "/>
    <x v="279"/>
    <x v="19"/>
  </r>
  <r>
    <s v="Ransom "/>
    <x v="80"/>
    <x v="4"/>
  </r>
  <r>
    <s v="Inglourious Basterds "/>
    <x v="161"/>
    <x v="24"/>
  </r>
  <r>
    <s v="Hook "/>
    <x v="37"/>
    <x v="10"/>
  </r>
  <r>
    <s v="Hercules "/>
    <x v="24"/>
    <x v="19"/>
  </r>
  <r>
    <s v="Die Hard 2 "/>
    <x v="192"/>
    <x v="1"/>
  </r>
  <r>
    <s v="S.W.A.T. "/>
    <x v="280"/>
    <x v="19"/>
  </r>
  <r>
    <s v="Vanilla Sky "/>
    <x v="281"/>
    <x v="8"/>
  </r>
  <r>
    <s v="Lady In The Water "/>
    <x v="89"/>
    <x v="23"/>
  </r>
  <r>
    <s v="Avp: Alien Vs. Predator "/>
    <x v="207"/>
    <x v="23"/>
  </r>
  <r>
    <s v="Alvin And The Chipmunks: The Squeakquel "/>
    <x v="277"/>
    <x v="55"/>
  </r>
  <r>
    <s v="We Were Soldiers "/>
    <x v="282"/>
    <x v="1"/>
  </r>
  <r>
    <s v="Olympus Has Fallen "/>
    <x v="260"/>
    <x v="12"/>
  </r>
  <r>
    <s v="Star Trek: Insurrection "/>
    <x v="283"/>
    <x v="21"/>
  </r>
  <r>
    <s v="Battle Los Angeles "/>
    <x v="84"/>
    <x v="27"/>
  </r>
  <r>
    <s v="Big Fish "/>
    <x v="23"/>
    <x v="25"/>
  </r>
  <r>
    <s v="Wolf "/>
    <x v="258"/>
    <x v="5"/>
  </r>
  <r>
    <s v="War Horse "/>
    <x v="37"/>
    <x v="13"/>
  </r>
  <r>
    <s v="The Monuments Men "/>
    <x v="284"/>
    <x v="9"/>
  </r>
  <r>
    <s v="The Abyss "/>
    <x v="0"/>
    <x v="32"/>
  </r>
  <r>
    <s v="Wall Street: Money Never Sleeps "/>
    <x v="74"/>
    <x v="22"/>
  </r>
  <r>
    <s v="Dracula Untold "/>
    <x v="285"/>
    <x v="22"/>
  </r>
  <r>
    <s v="The Siege "/>
    <x v="99"/>
    <x v="22"/>
  </r>
  <r>
    <s v="Stardust "/>
    <x v="65"/>
    <x v="16"/>
  </r>
  <r>
    <s v="Seven Years In Tibet "/>
    <x v="214"/>
    <x v="15"/>
  </r>
  <r>
    <s v="The Dilemma "/>
    <x v="80"/>
    <x v="42"/>
  </r>
  <r>
    <s v="Bad Company "/>
    <x v="127"/>
    <x v="23"/>
  </r>
  <r>
    <s v="Doom "/>
    <x v="286"/>
    <x v="31"/>
  </r>
  <r>
    <s v="I Spy "/>
    <x v="277"/>
    <x v="28"/>
  </r>
  <r>
    <s v="Underworld: Awakening "/>
    <x v="287"/>
    <x v="21"/>
  </r>
  <r>
    <s v="Rock Of Ages "/>
    <x v="227"/>
    <x v="18"/>
  </r>
  <r>
    <s v="Hart'S War "/>
    <x v="288"/>
    <x v="22"/>
  </r>
  <r>
    <s v="Killer Elite "/>
    <x v="289"/>
    <x v="12"/>
  </r>
  <r>
    <s v="Rollerball "/>
    <x v="125"/>
    <x v="56"/>
  </r>
  <r>
    <s v="Ballistic: Ecks Vs. Sever "/>
    <x v="290"/>
    <x v="57"/>
  </r>
  <r>
    <s v="Hard Rain "/>
    <x v="291"/>
    <x v="27"/>
  </r>
  <r>
    <s v="Osmosis Jones "/>
    <x v="292"/>
    <x v="5"/>
  </r>
  <r>
    <s v="Legends Of Oz: Dorothy'S Return "/>
    <x v="148"/>
    <x v="23"/>
  </r>
  <r>
    <s v="Blackhat "/>
    <x v="152"/>
    <x v="28"/>
  </r>
  <r>
    <s v="Sky Captain And The World Of Tomorrow "/>
    <x v="293"/>
    <x v="9"/>
  </r>
  <r>
    <s v="Basic Instinct 2 "/>
    <x v="294"/>
    <x v="38"/>
  </r>
  <r>
    <s v="Escape Plan "/>
    <x v="295"/>
    <x v="10"/>
  </r>
  <r>
    <s v="The Legend Of Hercules "/>
    <x v="192"/>
    <x v="38"/>
  </r>
  <r>
    <s v="The Sum Of All Fears "/>
    <x v="296"/>
    <x v="21"/>
  </r>
  <r>
    <s v="The Twilight Saga: Eclipse "/>
    <x v="297"/>
    <x v="40"/>
  </r>
  <r>
    <s v="The Score "/>
    <x v="181"/>
    <x v="2"/>
  </r>
  <r>
    <s v="Despicable Me "/>
    <x v="255"/>
    <x v="16"/>
  </r>
  <r>
    <s v="Money Train "/>
    <x v="298"/>
    <x v="23"/>
  </r>
  <r>
    <s v="Ted 2 "/>
    <x v="299"/>
    <x v="21"/>
  </r>
  <r>
    <s v="Agora "/>
    <x v="300"/>
    <x v="13"/>
  </r>
  <r>
    <s v="Mystery Men "/>
    <x v="301"/>
    <x v="19"/>
  </r>
  <r>
    <s v="Hall Pass "/>
    <x v="292"/>
    <x v="18"/>
  </r>
  <r>
    <s v="The Insider "/>
    <x v="152"/>
    <x v="0"/>
  </r>
  <r>
    <s v="Body Of Lies "/>
    <x v="17"/>
    <x v="1"/>
  </r>
  <r>
    <s v="Abraham Lincoln: Vampire Hunter "/>
    <x v="256"/>
    <x v="18"/>
  </r>
  <r>
    <s v="Entrapment "/>
    <x v="220"/>
    <x v="5"/>
  </r>
  <r>
    <s v="The X Files "/>
    <x v="302"/>
    <x v="15"/>
  </r>
  <r>
    <s v="The Last Legion "/>
    <x v="303"/>
    <x v="28"/>
  </r>
  <r>
    <s v="Saving Private Ryan "/>
    <x v="37"/>
    <x v="34"/>
  </r>
  <r>
    <s v="Need For Speed "/>
    <x v="304"/>
    <x v="12"/>
  </r>
  <r>
    <s v="What Women Want "/>
    <x v="211"/>
    <x v="21"/>
  </r>
  <r>
    <s v="Ice Age "/>
    <x v="167"/>
    <x v="32"/>
  </r>
  <r>
    <s v="Dreamcatcher "/>
    <x v="305"/>
    <x v="33"/>
  </r>
  <r>
    <s v="Lincoln "/>
    <x v="37"/>
    <x v="37"/>
  </r>
  <r>
    <s v="The Matrix "/>
    <x v="42"/>
    <x v="49"/>
  </r>
  <r>
    <s v="Apollo 13 "/>
    <x v="80"/>
    <x v="32"/>
  </r>
  <r>
    <s v="Total Recall "/>
    <x v="124"/>
    <x v="7"/>
  </r>
  <r>
    <s v="The Santa Clause 2 "/>
    <x v="306"/>
    <x v="33"/>
  </r>
  <r>
    <s v="Les Misã©Rables "/>
    <x v="307"/>
    <x v="32"/>
  </r>
  <r>
    <s v="You'Ve Got Mail "/>
    <x v="308"/>
    <x v="12"/>
  </r>
  <r>
    <s v="Step Brothers "/>
    <x v="159"/>
    <x v="8"/>
  </r>
  <r>
    <s v="The Mask Of Zorro "/>
    <x v="29"/>
    <x v="10"/>
  </r>
  <r>
    <s v="Due Date "/>
    <x v="224"/>
    <x v="4"/>
  </r>
  <r>
    <s v="Unbroken "/>
    <x v="309"/>
    <x v="13"/>
  </r>
  <r>
    <s v="Space Cowboys "/>
    <x v="310"/>
    <x v="21"/>
  </r>
  <r>
    <s v="Cliffhanger "/>
    <x v="192"/>
    <x v="21"/>
  </r>
  <r>
    <s v="Broken Arrow "/>
    <x v="128"/>
    <x v="19"/>
  </r>
  <r>
    <s v="The Kid "/>
    <x v="67"/>
    <x v="9"/>
  </r>
  <r>
    <s v="World Trade Center "/>
    <x v="74"/>
    <x v="19"/>
  </r>
  <r>
    <s v="Mona Lisa Smile "/>
    <x v="35"/>
    <x v="21"/>
  </r>
  <r>
    <s v="The Dictator "/>
    <x v="311"/>
    <x v="21"/>
  </r>
  <r>
    <s v="Eyes Wide Shut "/>
    <x v="312"/>
    <x v="11"/>
  </r>
  <r>
    <s v="Annie "/>
    <x v="313"/>
    <x v="31"/>
  </r>
  <r>
    <s v="Focus "/>
    <x v="314"/>
    <x v="4"/>
  </r>
  <r>
    <s v="This Means War "/>
    <x v="31"/>
    <x v="22"/>
  </r>
  <r>
    <s v="Blade: Trinity "/>
    <x v="315"/>
    <x v="18"/>
  </r>
  <r>
    <s v="Primary Colors "/>
    <x v="258"/>
    <x v="10"/>
  </r>
  <r>
    <s v="Resident Evil: Retribution "/>
    <x v="207"/>
    <x v="28"/>
  </r>
  <r>
    <s v="Death Race "/>
    <x v="207"/>
    <x v="21"/>
  </r>
  <r>
    <s v="The Long Kiss Goodnight "/>
    <x v="192"/>
    <x v="10"/>
  </r>
  <r>
    <s v="Proof Of Life "/>
    <x v="316"/>
    <x v="5"/>
  </r>
  <r>
    <s v="Zathura: A Space Adventure "/>
    <x v="45"/>
    <x v="9"/>
  </r>
  <r>
    <s v="Fight Club "/>
    <x v="64"/>
    <x v="35"/>
  </r>
  <r>
    <s v="We Are Marshall "/>
    <x v="31"/>
    <x v="1"/>
  </r>
  <r>
    <s v="Hudson Hawk "/>
    <x v="317"/>
    <x v="20"/>
  </r>
  <r>
    <s v="Lucky Numbers "/>
    <x v="308"/>
    <x v="39"/>
  </r>
  <r>
    <s v="I, Frankenstein "/>
    <x v="318"/>
    <x v="36"/>
  </r>
  <r>
    <s v="Oliver Twist "/>
    <x v="319"/>
    <x v="8"/>
  </r>
  <r>
    <s v="Elektra "/>
    <x v="302"/>
    <x v="30"/>
  </r>
  <r>
    <s v="Sin City: A Dame To Kill For "/>
    <x v="320"/>
    <x v="12"/>
  </r>
  <r>
    <s v="Random Hearts "/>
    <x v="198"/>
    <x v="36"/>
  </r>
  <r>
    <s v="Everest "/>
    <x v="321"/>
    <x v="1"/>
  </r>
  <r>
    <s v="Perfume: The Story Of A Murderer "/>
    <x v="170"/>
    <x v="7"/>
  </r>
  <r>
    <s v="Austin Powers In Goldmember "/>
    <x v="182"/>
    <x v="5"/>
  </r>
  <r>
    <s v="Astro Boy "/>
    <x v="91"/>
    <x v="22"/>
  </r>
  <r>
    <s v="Jurassic Park "/>
    <x v="37"/>
    <x v="14"/>
  </r>
  <r>
    <s v="Wyatt Earp "/>
    <x v="305"/>
    <x v="4"/>
  </r>
  <r>
    <s v="Clear And Present Danger "/>
    <x v="115"/>
    <x v="8"/>
  </r>
  <r>
    <s v="Dragon Blade "/>
    <x v="322"/>
    <x v="9"/>
  </r>
  <r>
    <s v="Littleman "/>
    <x v="323"/>
    <x v="43"/>
  </r>
  <r>
    <s v="U-571 "/>
    <x v="62"/>
    <x v="4"/>
  </r>
  <r>
    <s v="The American President "/>
    <x v="324"/>
    <x v="2"/>
  </r>
  <r>
    <s v="The Love Guru "/>
    <x v="325"/>
    <x v="44"/>
  </r>
  <r>
    <s v="3000 Miles To Graceland "/>
    <x v="326"/>
    <x v="18"/>
  </r>
  <r>
    <s v="The Hateful Eight "/>
    <x v="161"/>
    <x v="0"/>
  </r>
  <r>
    <s v="Blades Of Glory "/>
    <x v="327"/>
    <x v="22"/>
  </r>
  <r>
    <s v="Hop "/>
    <x v="328"/>
    <x v="33"/>
  </r>
  <r>
    <s v="300 "/>
    <x v="9"/>
    <x v="16"/>
  </r>
  <r>
    <s v="Meet The Fockers "/>
    <x v="182"/>
    <x v="22"/>
  </r>
  <r>
    <s v="Marley &amp; Me "/>
    <x v="329"/>
    <x v="1"/>
  </r>
  <r>
    <s v="The Green Mile "/>
    <x v="276"/>
    <x v="3"/>
  </r>
  <r>
    <s v="Chicken Little "/>
    <x v="163"/>
    <x v="27"/>
  </r>
  <r>
    <s v="Gone Girl "/>
    <x v="64"/>
    <x v="14"/>
  </r>
  <r>
    <s v="The Bourne Identity "/>
    <x v="50"/>
    <x v="0"/>
  </r>
  <r>
    <s v="Goldeneye "/>
    <x v="29"/>
    <x v="13"/>
  </r>
  <r>
    <s v="The General'S Daughter "/>
    <x v="164"/>
    <x v="22"/>
  </r>
  <r>
    <s v="The Truman Show "/>
    <x v="106"/>
    <x v="14"/>
  </r>
  <r>
    <s v="The Prince Of Egypt "/>
    <x v="330"/>
    <x v="15"/>
  </r>
  <r>
    <s v="Daddy Day Care "/>
    <x v="273"/>
    <x v="33"/>
  </r>
  <r>
    <s v="2 Guns "/>
    <x v="321"/>
    <x v="10"/>
  </r>
  <r>
    <s v="Cats &amp; Dogs "/>
    <x v="175"/>
    <x v="31"/>
  </r>
  <r>
    <s v="The Italian Job "/>
    <x v="259"/>
    <x v="15"/>
  </r>
  <r>
    <s v="Two Weeks Notice "/>
    <x v="331"/>
    <x v="9"/>
  </r>
  <r>
    <s v="Antz "/>
    <x v="75"/>
    <x v="4"/>
  </r>
  <r>
    <s v="Couples Retreat "/>
    <x v="332"/>
    <x v="33"/>
  </r>
  <r>
    <s v="Days Of Thunder "/>
    <x v="157"/>
    <x v="18"/>
  </r>
  <r>
    <s v="Cheaper By The Dozen 2 "/>
    <x v="227"/>
    <x v="28"/>
  </r>
  <r>
    <s v="The Scorch Trials "/>
    <x v="333"/>
    <x v="21"/>
  </r>
  <r>
    <s v="Eat Pray Love "/>
    <x v="334"/>
    <x v="20"/>
  </r>
  <r>
    <s v="The Family Man "/>
    <x v="24"/>
    <x v="10"/>
  </r>
  <r>
    <s v="Red "/>
    <x v="121"/>
    <x v="1"/>
  </r>
  <r>
    <s v="Any Given Sunday "/>
    <x v="74"/>
    <x v="2"/>
  </r>
  <r>
    <s v="The Horse Whisperer "/>
    <x v="335"/>
    <x v="12"/>
  </r>
  <r>
    <s v="Collateral "/>
    <x v="152"/>
    <x v="32"/>
  </r>
  <r>
    <s v="The Scorpion King "/>
    <x v="160"/>
    <x v="33"/>
  </r>
  <r>
    <s v="Ladder 49 "/>
    <x v="336"/>
    <x v="12"/>
  </r>
  <r>
    <s v="Jack Reacher "/>
    <x v="85"/>
    <x v="15"/>
  </r>
  <r>
    <s v="Deep Blue Sea "/>
    <x v="192"/>
    <x v="27"/>
  </r>
  <r>
    <s v="This Is It "/>
    <x v="337"/>
    <x v="11"/>
  </r>
  <r>
    <s v="Contagion "/>
    <x v="144"/>
    <x v="4"/>
  </r>
  <r>
    <s v="Kangaroo Jack "/>
    <x v="338"/>
    <x v="45"/>
  </r>
  <r>
    <s v="Coraline "/>
    <x v="269"/>
    <x v="16"/>
  </r>
  <r>
    <s v="The Happening "/>
    <x v="89"/>
    <x v="39"/>
  </r>
  <r>
    <s v="Man On Fire "/>
    <x v="157"/>
    <x v="16"/>
  </r>
  <r>
    <s v="The Shaggy Dog "/>
    <x v="339"/>
    <x v="45"/>
  </r>
  <r>
    <s v="Starsky &amp; Hutch "/>
    <x v="224"/>
    <x v="9"/>
  </r>
  <r>
    <s v="Jingle All The Way "/>
    <x v="340"/>
    <x v="28"/>
  </r>
  <r>
    <s v="Hellboy "/>
    <x v="36"/>
    <x v="2"/>
  </r>
  <r>
    <s v="A Civil Action "/>
    <x v="341"/>
    <x v="12"/>
  </r>
  <r>
    <s v="Paranorman "/>
    <x v="342"/>
    <x v="15"/>
  </r>
  <r>
    <s v="The Jackal "/>
    <x v="294"/>
    <x v="22"/>
  </r>
  <r>
    <s v="Paycheck "/>
    <x v="128"/>
    <x v="22"/>
  </r>
  <r>
    <s v="Up Close &amp; Personal "/>
    <x v="343"/>
    <x v="9"/>
  </r>
  <r>
    <s v="The Tale Of Despereaux "/>
    <x v="344"/>
    <x v="9"/>
  </r>
  <r>
    <s v="The Tuxedo "/>
    <x v="345"/>
    <x v="42"/>
  </r>
  <r>
    <s v="Under Siege 2: Dark Territory "/>
    <x v="346"/>
    <x v="28"/>
  </r>
  <r>
    <s v="Jack Ryan: Shadow Recruit "/>
    <x v="81"/>
    <x v="5"/>
  </r>
  <r>
    <s v="Joy "/>
    <x v="347"/>
    <x v="4"/>
  </r>
  <r>
    <s v="London Has Fallen "/>
    <x v="348"/>
    <x v="18"/>
  </r>
  <r>
    <s v="Alien: Resurrection "/>
    <x v="349"/>
    <x v="22"/>
  </r>
  <r>
    <s v="Shooter "/>
    <x v="260"/>
    <x v="13"/>
  </r>
  <r>
    <s v="The Boxtrolls "/>
    <x v="350"/>
    <x v="2"/>
  </r>
  <r>
    <s v="Practical Magic "/>
    <x v="351"/>
    <x v="9"/>
  </r>
  <r>
    <s v="The Lego Movie "/>
    <x v="193"/>
    <x v="6"/>
  </r>
  <r>
    <s v="Miss Congeniality 2: Armed And Fabulous "/>
    <x v="352"/>
    <x v="39"/>
  </r>
  <r>
    <s v="Reign Of Fire "/>
    <x v="302"/>
    <x v="5"/>
  </r>
  <r>
    <s v="Gangster Squad "/>
    <x v="353"/>
    <x v="10"/>
  </r>
  <r>
    <s v="Year One "/>
    <x v="354"/>
    <x v="40"/>
  </r>
  <r>
    <s v="Invictus "/>
    <x v="310"/>
    <x v="37"/>
  </r>
  <r>
    <s v="Duplicity "/>
    <x v="126"/>
    <x v="5"/>
  </r>
  <r>
    <s v="My Favorite Martian "/>
    <x v="355"/>
    <x v="40"/>
  </r>
  <r>
    <s v="The Sentinel "/>
    <x v="280"/>
    <x v="9"/>
  </r>
  <r>
    <s v="Planet 51 "/>
    <x v="356"/>
    <x v="9"/>
  </r>
  <r>
    <s v="Star Trek: Nemesis "/>
    <x v="357"/>
    <x v="21"/>
  </r>
  <r>
    <s v="Intolerable Cruelty "/>
    <x v="358"/>
    <x v="22"/>
  </r>
  <r>
    <s v="Edge Of Darkness "/>
    <x v="29"/>
    <x v="4"/>
  </r>
  <r>
    <s v="The Relic "/>
    <x v="169"/>
    <x v="20"/>
  </r>
  <r>
    <s v="Analyze That "/>
    <x v="354"/>
    <x v="18"/>
  </r>
  <r>
    <s v="Righteous Kill "/>
    <x v="343"/>
    <x v="19"/>
  </r>
  <r>
    <s v="Mercury Rising "/>
    <x v="359"/>
    <x v="9"/>
  </r>
  <r>
    <s v="The Soloist "/>
    <x v="92"/>
    <x v="10"/>
  </r>
  <r>
    <s v="The Legend Of Bagger Vance "/>
    <x v="335"/>
    <x v="10"/>
  </r>
  <r>
    <s v="Almost Famous "/>
    <x v="281"/>
    <x v="0"/>
  </r>
  <r>
    <s v="Xxx: State Of The Union "/>
    <x v="94"/>
    <x v="43"/>
  </r>
  <r>
    <s v="Priest "/>
    <x v="360"/>
    <x v="20"/>
  </r>
  <r>
    <s v="Sinbad: Legend Of The Seven Seas "/>
    <x v="361"/>
    <x v="10"/>
  </r>
  <r>
    <s v="Event Horizon "/>
    <x v="207"/>
    <x v="10"/>
  </r>
  <r>
    <s v="The Avengers "/>
    <x v="7"/>
    <x v="14"/>
  </r>
  <r>
    <s v="Dragonfly "/>
    <x v="49"/>
    <x v="9"/>
  </r>
  <r>
    <s v="The Black Dahlia "/>
    <x v="200"/>
    <x v="23"/>
  </r>
  <r>
    <s v="Flyboys "/>
    <x v="362"/>
    <x v="4"/>
  </r>
  <r>
    <s v="The Last Castle "/>
    <x v="363"/>
    <x v="8"/>
  </r>
  <r>
    <s v="Supernova "/>
    <x v="364"/>
    <x v="30"/>
  </r>
  <r>
    <s v="Winter'S Tale "/>
    <x v="365"/>
    <x v="5"/>
  </r>
  <r>
    <s v="The Mortal Instruments: City Of Bones "/>
    <x v="366"/>
    <x v="19"/>
  </r>
  <r>
    <s v="Meet Dave "/>
    <x v="339"/>
    <x v="40"/>
  </r>
  <r>
    <s v="Dark Water "/>
    <x v="367"/>
    <x v="23"/>
  </r>
  <r>
    <s v="Edtv "/>
    <x v="80"/>
    <x v="9"/>
  </r>
  <r>
    <s v="Inkheart "/>
    <x v="368"/>
    <x v="9"/>
  </r>
  <r>
    <s v="The Spirit "/>
    <x v="320"/>
    <x v="30"/>
  </r>
  <r>
    <s v="Mortdecai "/>
    <x v="369"/>
    <x v="33"/>
  </r>
  <r>
    <s v="In The Name Of The King: A Dungeon Siege Tale "/>
    <x v="370"/>
    <x v="44"/>
  </r>
  <r>
    <s v="Beyond Borders "/>
    <x v="29"/>
    <x v="12"/>
  </r>
  <r>
    <s v="The Great Raid "/>
    <x v="371"/>
    <x v="10"/>
  </r>
  <r>
    <s v="Deadpool "/>
    <x v="372"/>
    <x v="14"/>
  </r>
  <r>
    <s v="Holy Man "/>
    <x v="373"/>
    <x v="40"/>
  </r>
  <r>
    <s v="American Sniper "/>
    <x v="310"/>
    <x v="11"/>
  </r>
  <r>
    <s v="Goosebumps "/>
    <x v="44"/>
    <x v="21"/>
  </r>
  <r>
    <s v="Just Like Heaven "/>
    <x v="189"/>
    <x v="10"/>
  </r>
  <r>
    <s v="The Flintstones In Viva Rock Vegas "/>
    <x v="340"/>
    <x v="57"/>
  </r>
  <r>
    <s v="Rambo Iii "/>
    <x v="374"/>
    <x v="20"/>
  </r>
  <r>
    <s v="Leatherheads "/>
    <x v="284"/>
    <x v="19"/>
  </r>
  <r>
    <s v="Did You Hear About The Morgans? "/>
    <x v="331"/>
    <x v="54"/>
  </r>
  <r>
    <s v="The Internship "/>
    <x v="76"/>
    <x v="22"/>
  </r>
  <r>
    <s v="Resident Evil: Afterlife "/>
    <x v="207"/>
    <x v="18"/>
  </r>
  <r>
    <s v="Red Tails "/>
    <x v="375"/>
    <x v="18"/>
  </r>
  <r>
    <s v="The Devil'S Advocate "/>
    <x v="316"/>
    <x v="7"/>
  </r>
  <r>
    <s v="That'S My Boy "/>
    <x v="376"/>
    <x v="23"/>
  </r>
  <r>
    <s v="Dragonheart "/>
    <x v="47"/>
    <x v="21"/>
  </r>
  <r>
    <s v="After The Sunset "/>
    <x v="24"/>
    <x v="22"/>
  </r>
  <r>
    <s v="Ghost Rider: Spirit Of Vengeance "/>
    <x v="377"/>
    <x v="43"/>
  </r>
  <r>
    <s v="Captain Corelli'S Mandolin "/>
    <x v="378"/>
    <x v="18"/>
  </r>
  <r>
    <s v="The Pacifier "/>
    <x v="227"/>
    <x v="33"/>
  </r>
  <r>
    <s v="Walking Tall "/>
    <x v="379"/>
    <x v="5"/>
  </r>
  <r>
    <s v="Forrest Gump "/>
    <x v="41"/>
    <x v="35"/>
  </r>
  <r>
    <s v="Alvin And The Chipmunks "/>
    <x v="328"/>
    <x v="31"/>
  </r>
  <r>
    <s v="Meet The Parents "/>
    <x v="182"/>
    <x v="15"/>
  </r>
  <r>
    <s v="Pocahontas "/>
    <x v="380"/>
    <x v="4"/>
  </r>
  <r>
    <s v="Superman "/>
    <x v="101"/>
    <x v="11"/>
  </r>
  <r>
    <s v="The Nutty Professor "/>
    <x v="49"/>
    <x v="23"/>
  </r>
  <r>
    <s v="Hitch "/>
    <x v="265"/>
    <x v="4"/>
  </r>
  <r>
    <s v="George Of The Jungle "/>
    <x v="381"/>
    <x v="28"/>
  </r>
  <r>
    <s v="American Wedding "/>
    <x v="382"/>
    <x v="22"/>
  </r>
  <r>
    <s v="Captain Phillips "/>
    <x v="111"/>
    <x v="0"/>
  </r>
  <r>
    <s v="Date Night "/>
    <x v="76"/>
    <x v="22"/>
  </r>
  <r>
    <s v="Casper "/>
    <x v="172"/>
    <x v="19"/>
  </r>
  <r>
    <s v="The Equalizer "/>
    <x v="260"/>
    <x v="13"/>
  </r>
  <r>
    <s v="Maid In Manhattan "/>
    <x v="383"/>
    <x v="36"/>
  </r>
  <r>
    <s v="Crimson Tide "/>
    <x v="157"/>
    <x v="11"/>
  </r>
  <r>
    <s v="The Pursuit Of Happyness "/>
    <x v="384"/>
    <x v="25"/>
  </r>
  <r>
    <s v="Flightplan "/>
    <x v="121"/>
    <x v="5"/>
  </r>
  <r>
    <s v="Disclosure "/>
    <x v="263"/>
    <x v="19"/>
  </r>
  <r>
    <s v="City Of Angels "/>
    <x v="172"/>
    <x v="10"/>
  </r>
  <r>
    <s v="Kill Bill: Vol. 1 "/>
    <x v="161"/>
    <x v="14"/>
  </r>
  <r>
    <s v="Bowfinger "/>
    <x v="181"/>
    <x v="21"/>
  </r>
  <r>
    <s v="Kill Bill: Vol. 2 "/>
    <x v="161"/>
    <x v="25"/>
  </r>
  <r>
    <s v="Tango &amp; Cash "/>
    <x v="205"/>
    <x v="22"/>
  </r>
  <r>
    <s v="Death Becomes Her "/>
    <x v="41"/>
    <x v="21"/>
  </r>
  <r>
    <s v="Shanghai Noon "/>
    <x v="385"/>
    <x v="4"/>
  </r>
  <r>
    <s v="Executive Decision "/>
    <x v="357"/>
    <x v="21"/>
  </r>
  <r>
    <s v="Mr. Popper'S Penguins "/>
    <x v="189"/>
    <x v="19"/>
  </r>
  <r>
    <s v="The Forbidden Kingdom "/>
    <x v="93"/>
    <x v="4"/>
  </r>
  <r>
    <s v="Free Birds "/>
    <x v="386"/>
    <x v="18"/>
  </r>
  <r>
    <s v="Alien 3 "/>
    <x v="64"/>
    <x v="21"/>
  </r>
  <r>
    <s v="Evita "/>
    <x v="387"/>
    <x v="22"/>
  </r>
  <r>
    <s v="Ronin "/>
    <x v="388"/>
    <x v="11"/>
  </r>
  <r>
    <s v="The Ghost And The Darkness "/>
    <x v="237"/>
    <x v="2"/>
  </r>
  <r>
    <s v="Paddington "/>
    <x v="389"/>
    <x v="13"/>
  </r>
  <r>
    <s v="The Watch "/>
    <x v="390"/>
    <x v="20"/>
  </r>
  <r>
    <s v="The Hunted "/>
    <x v="391"/>
    <x v="19"/>
  </r>
  <r>
    <s v="Instinct "/>
    <x v="67"/>
    <x v="12"/>
  </r>
  <r>
    <s v="Stuck On You "/>
    <x v="292"/>
    <x v="27"/>
  </r>
  <r>
    <s v="Semi-Pro "/>
    <x v="392"/>
    <x v="27"/>
  </r>
  <r>
    <s v="The Pirates! Band Of Misfits "/>
    <x v="393"/>
    <x v="10"/>
  </r>
  <r>
    <s v="Changeling "/>
    <x v="310"/>
    <x v="6"/>
  </r>
  <r>
    <s v="Chain Reaction "/>
    <x v="217"/>
    <x v="23"/>
  </r>
  <r>
    <s v="The Fan "/>
    <x v="157"/>
    <x v="27"/>
  </r>
  <r>
    <s v="The Phantom Of The Opera "/>
    <x v="127"/>
    <x v="37"/>
  </r>
  <r>
    <s v="Elizabeth: The Golden Age "/>
    <x v="394"/>
    <x v="8"/>
  </r>
  <r>
    <s v="Ã†On Flux "/>
    <x v="395"/>
    <x v="33"/>
  </r>
  <r>
    <s v="Gods And Generals "/>
    <x v="396"/>
    <x v="22"/>
  </r>
  <r>
    <s v="Turbulence "/>
    <x v="397"/>
    <x v="54"/>
  </r>
  <r>
    <s v="Imagine That "/>
    <x v="398"/>
    <x v="23"/>
  </r>
  <r>
    <s v="Muppets Most Wanted "/>
    <x v="69"/>
    <x v="21"/>
  </r>
  <r>
    <s v="Thunderbirds "/>
    <x v="283"/>
    <x v="38"/>
  </r>
  <r>
    <s v="Burlesque "/>
    <x v="399"/>
    <x v="21"/>
  </r>
  <r>
    <s v="A Very Long Engagement "/>
    <x v="349"/>
    <x v="16"/>
  </r>
  <r>
    <s v="Blade Ii "/>
    <x v="36"/>
    <x v="10"/>
  </r>
  <r>
    <s v="Seven Pounds "/>
    <x v="384"/>
    <x v="16"/>
  </r>
  <r>
    <s v="Bullet To The Head "/>
    <x v="364"/>
    <x v="20"/>
  </r>
  <r>
    <s v="The Godfather: Part Iii "/>
    <x v="400"/>
    <x v="32"/>
  </r>
  <r>
    <s v="Elizabethtown "/>
    <x v="281"/>
    <x v="21"/>
  </r>
  <r>
    <s v="You, Me And Dupree "/>
    <x v="19"/>
    <x v="23"/>
  </r>
  <r>
    <s v="Superman Ii "/>
    <x v="401"/>
    <x v="2"/>
  </r>
  <r>
    <s v="Gigli "/>
    <x v="216"/>
    <x v="51"/>
  </r>
  <r>
    <s v="All The King'S Men "/>
    <x v="341"/>
    <x v="5"/>
  </r>
  <r>
    <s v="Shaft "/>
    <x v="250"/>
    <x v="18"/>
  </r>
  <r>
    <s v="Anastasia "/>
    <x v="267"/>
    <x v="1"/>
  </r>
  <r>
    <s v="Moulin Rouge! "/>
    <x v="34"/>
    <x v="32"/>
  </r>
  <r>
    <s v="Domestic Disturbance "/>
    <x v="359"/>
    <x v="33"/>
  </r>
  <r>
    <s v="Black Mass "/>
    <x v="402"/>
    <x v="15"/>
  </r>
  <r>
    <s v="Flags Of Our Fathers "/>
    <x v="310"/>
    <x v="1"/>
  </r>
  <r>
    <s v="Law Abiding Citizen "/>
    <x v="259"/>
    <x v="37"/>
  </r>
  <r>
    <s v="Grindhouse "/>
    <x v="403"/>
    <x v="32"/>
  </r>
  <r>
    <s v="Beloved "/>
    <x v="238"/>
    <x v="18"/>
  </r>
  <r>
    <s v="Lucky You "/>
    <x v="404"/>
    <x v="18"/>
  </r>
  <r>
    <s v="Catch Me If You Can "/>
    <x v="37"/>
    <x v="25"/>
  </r>
  <r>
    <s v="Zero Dark Thirty "/>
    <x v="203"/>
    <x v="37"/>
  </r>
  <r>
    <s v="The Break-Up "/>
    <x v="113"/>
    <x v="27"/>
  </r>
  <r>
    <s v="Mamma Mia! "/>
    <x v="405"/>
    <x v="22"/>
  </r>
  <r>
    <s v="Valentine'S Day "/>
    <x v="278"/>
    <x v="20"/>
  </r>
  <r>
    <s v="The Dukes Of Hazzard "/>
    <x v="406"/>
    <x v="36"/>
  </r>
  <r>
    <s v="The Thin Red Line "/>
    <x v="407"/>
    <x v="32"/>
  </r>
  <r>
    <s v="The Change-Up "/>
    <x v="408"/>
    <x v="21"/>
  </r>
  <r>
    <s v="Man On The Moon "/>
    <x v="409"/>
    <x v="37"/>
  </r>
  <r>
    <s v="Casino "/>
    <x v="46"/>
    <x v="17"/>
  </r>
  <r>
    <s v="From Paris With Love "/>
    <x v="410"/>
    <x v="12"/>
  </r>
  <r>
    <s v="Bulletproof Monk "/>
    <x v="411"/>
    <x v="33"/>
  </r>
  <r>
    <s v="Me, Myself &amp; Irene "/>
    <x v="292"/>
    <x v="12"/>
  </r>
  <r>
    <s v="Barnyard "/>
    <x v="412"/>
    <x v="23"/>
  </r>
  <r>
    <s v="The Twilight Saga: New Moon "/>
    <x v="18"/>
    <x v="50"/>
  </r>
  <r>
    <s v="Shrek "/>
    <x v="12"/>
    <x v="0"/>
  </r>
  <r>
    <s v="The Adjustment Bureau "/>
    <x v="413"/>
    <x v="1"/>
  </r>
  <r>
    <s v="Robin Hood: Prince Of Thieves "/>
    <x v="51"/>
    <x v="8"/>
  </r>
  <r>
    <s v="Jerry Maguire "/>
    <x v="281"/>
    <x v="11"/>
  </r>
  <r>
    <s v="Ted "/>
    <x v="299"/>
    <x v="15"/>
  </r>
  <r>
    <s v="As Good As It Gets "/>
    <x v="134"/>
    <x v="16"/>
  </r>
  <r>
    <s v="Patch Adams "/>
    <x v="49"/>
    <x v="10"/>
  </r>
  <r>
    <s v="Anchorman 2: The Legend Continues "/>
    <x v="159"/>
    <x v="22"/>
  </r>
  <r>
    <s v="Mr. Deeds "/>
    <x v="241"/>
    <x v="27"/>
  </r>
  <r>
    <s v="Super 8 "/>
    <x v="33"/>
    <x v="1"/>
  </r>
  <r>
    <s v="Erin Brockovich "/>
    <x v="144"/>
    <x v="11"/>
  </r>
  <r>
    <s v="How To Lose A Guy In 10 Days "/>
    <x v="355"/>
    <x v="21"/>
  </r>
  <r>
    <s v="22 Jump Street "/>
    <x v="193"/>
    <x v="1"/>
  </r>
  <r>
    <s v="Interview With The Vampire: The Vampire Chronicles "/>
    <x v="414"/>
    <x v="32"/>
  </r>
  <r>
    <s v="Yes Man "/>
    <x v="113"/>
    <x v="2"/>
  </r>
  <r>
    <s v="Central Intelligence "/>
    <x v="415"/>
    <x v="4"/>
  </r>
  <r>
    <s v="Stepmom "/>
    <x v="120"/>
    <x v="10"/>
  </r>
  <r>
    <s v="Daddy'S Home "/>
    <x v="376"/>
    <x v="9"/>
  </r>
  <r>
    <s v="Into The Woods "/>
    <x v="13"/>
    <x v="19"/>
  </r>
  <r>
    <s v="Inside Man "/>
    <x v="416"/>
    <x v="32"/>
  </r>
  <r>
    <s v="Payback "/>
    <x v="417"/>
    <x v="1"/>
  </r>
  <r>
    <s v="Congo "/>
    <x v="418"/>
    <x v="39"/>
  </r>
  <r>
    <s v="Knowing "/>
    <x v="100"/>
    <x v="5"/>
  </r>
  <r>
    <s v="Failure To Launch "/>
    <x v="385"/>
    <x v="23"/>
  </r>
  <r>
    <s v="Crazy, Stupid, Love. "/>
    <x v="314"/>
    <x v="37"/>
  </r>
  <r>
    <s v="Garfield "/>
    <x v="419"/>
    <x v="39"/>
  </r>
  <r>
    <s v="Christmas With The Kranks "/>
    <x v="420"/>
    <x v="31"/>
  </r>
  <r>
    <s v="Moneyball "/>
    <x v="421"/>
    <x v="32"/>
  </r>
  <r>
    <s v="Outbreak "/>
    <x v="68"/>
    <x v="4"/>
  </r>
  <r>
    <s v="Non-Stop "/>
    <x v="422"/>
    <x v="15"/>
  </r>
  <r>
    <s v="Race To Witch Mountain "/>
    <x v="423"/>
    <x v="20"/>
  </r>
  <r>
    <s v="V For Vendetta "/>
    <x v="424"/>
    <x v="17"/>
  </r>
  <r>
    <s v="Shanghai Knights "/>
    <x v="408"/>
    <x v="5"/>
  </r>
  <r>
    <s v="Curious George "/>
    <x v="425"/>
    <x v="4"/>
  </r>
  <r>
    <s v="Herbie Fully Loaded "/>
    <x v="426"/>
    <x v="54"/>
  </r>
  <r>
    <s v="Don'T Say A Word "/>
    <x v="427"/>
    <x v="22"/>
  </r>
  <r>
    <s v="Hansel &amp; Gretel: Witch Hunters "/>
    <x v="428"/>
    <x v="9"/>
  </r>
  <r>
    <s v="Unfaithful "/>
    <x v="429"/>
    <x v="10"/>
  </r>
  <r>
    <s v="I Am Number Four "/>
    <x v="228"/>
    <x v="9"/>
  </r>
  <r>
    <s v="Syriana "/>
    <x v="430"/>
    <x v="15"/>
  </r>
  <r>
    <s v="13 Hours "/>
    <x v="26"/>
    <x v="37"/>
  </r>
  <r>
    <s v="The Book Of Life "/>
    <x v="431"/>
    <x v="11"/>
  </r>
  <r>
    <s v="Firewall "/>
    <x v="432"/>
    <x v="27"/>
  </r>
  <r>
    <s v="Absolute Power "/>
    <x v="310"/>
    <x v="10"/>
  </r>
  <r>
    <s v="G.I. Jane "/>
    <x v="17"/>
    <x v="27"/>
  </r>
  <r>
    <s v="The Game "/>
    <x v="64"/>
    <x v="6"/>
  </r>
  <r>
    <s v="Silent Hill "/>
    <x v="433"/>
    <x v="4"/>
  </r>
  <r>
    <s v="The Replacements "/>
    <x v="434"/>
    <x v="12"/>
  </r>
  <r>
    <s v="American Reunion "/>
    <x v="435"/>
    <x v="10"/>
  </r>
  <r>
    <s v="The Negotiator "/>
    <x v="259"/>
    <x v="11"/>
  </r>
  <r>
    <s v="Into The Storm "/>
    <x v="436"/>
    <x v="27"/>
  </r>
  <r>
    <s v="Beverly Hills Cop Iii "/>
    <x v="437"/>
    <x v="33"/>
  </r>
  <r>
    <s v="Gremlins 2: The New Batch "/>
    <x v="245"/>
    <x v="22"/>
  </r>
  <r>
    <s v="The Judge "/>
    <x v="408"/>
    <x v="37"/>
  </r>
  <r>
    <s v="The Peacemaker "/>
    <x v="225"/>
    <x v="18"/>
  </r>
  <r>
    <s v="Resident Evil: Apocalypse "/>
    <x v="438"/>
    <x v="5"/>
  </r>
  <r>
    <s v="Bridget Jones: The Edge Of Reason "/>
    <x v="439"/>
    <x v="18"/>
  </r>
  <r>
    <s v="Out Of Time "/>
    <x v="440"/>
    <x v="12"/>
  </r>
  <r>
    <s v="On Deadly Ground "/>
    <x v="441"/>
    <x v="45"/>
  </r>
  <r>
    <s v="The Adventures Of Sharkboy And Lavagirl 3-D "/>
    <x v="403"/>
    <x v="58"/>
  </r>
  <r>
    <s v="The Beach "/>
    <x v="442"/>
    <x v="4"/>
  </r>
  <r>
    <s v="Raising Helen "/>
    <x v="278"/>
    <x v="19"/>
  </r>
  <r>
    <s v="Ninja Assassin "/>
    <x v="424"/>
    <x v="21"/>
  </r>
  <r>
    <s v="For Love Of The Game "/>
    <x v="5"/>
    <x v="12"/>
  </r>
  <r>
    <s v="Striptease "/>
    <x v="443"/>
    <x v="43"/>
  </r>
  <r>
    <s v="Marmaduke "/>
    <x v="385"/>
    <x v="38"/>
  </r>
  <r>
    <s v="Hereafter "/>
    <x v="310"/>
    <x v="12"/>
  </r>
  <r>
    <s v="Murder By Numbers "/>
    <x v="444"/>
    <x v="9"/>
  </r>
  <r>
    <s v="Assassins "/>
    <x v="101"/>
    <x v="22"/>
  </r>
  <r>
    <s v="Hannibal Rising "/>
    <x v="445"/>
    <x v="5"/>
  </r>
  <r>
    <s v="The Story Of Us "/>
    <x v="324"/>
    <x v="18"/>
  </r>
  <r>
    <s v="The Host "/>
    <x v="446"/>
    <x v="18"/>
  </r>
  <r>
    <s v="Basic "/>
    <x v="125"/>
    <x v="12"/>
  </r>
  <r>
    <s v="Blood Work "/>
    <x v="310"/>
    <x v="21"/>
  </r>
  <r>
    <s v="The International "/>
    <x v="170"/>
    <x v="12"/>
  </r>
  <r>
    <s v="Escape From L.A. "/>
    <x v="447"/>
    <x v="20"/>
  </r>
  <r>
    <s v="The Iron Giant "/>
    <x v="58"/>
    <x v="25"/>
  </r>
  <r>
    <s v="The Life Aquatic With Steve Zissou "/>
    <x v="448"/>
    <x v="11"/>
  </r>
  <r>
    <s v="Free State Of Jones "/>
    <x v="206"/>
    <x v="10"/>
  </r>
  <r>
    <s v="The Life Of David Gale "/>
    <x v="387"/>
    <x v="7"/>
  </r>
  <r>
    <s v="Man Of The House "/>
    <x v="373"/>
    <x v="28"/>
  </r>
  <r>
    <s v="Run All Night "/>
    <x v="422"/>
    <x v="4"/>
  </r>
  <r>
    <s v="Eastern Promises "/>
    <x v="449"/>
    <x v="16"/>
  </r>
  <r>
    <s v="Into The Blue "/>
    <x v="450"/>
    <x v="27"/>
  </r>
  <r>
    <s v="The Messenger: The Story Of Joan Of Arc "/>
    <x v="183"/>
    <x v="21"/>
  </r>
  <r>
    <s v="Your Highness "/>
    <x v="451"/>
    <x v="23"/>
  </r>
  <r>
    <s v="Dream House "/>
    <x v="452"/>
    <x v="19"/>
  </r>
  <r>
    <s v="Mad City "/>
    <x v="453"/>
    <x v="5"/>
  </r>
  <r>
    <s v="Baby'S Day Out "/>
    <x v="454"/>
    <x v="18"/>
  </r>
  <r>
    <s v="The Scarlet Letter "/>
    <x v="455"/>
    <x v="36"/>
  </r>
  <r>
    <s v="Fair Game "/>
    <x v="50"/>
    <x v="2"/>
  </r>
  <r>
    <s v="Domino "/>
    <x v="157"/>
    <x v="19"/>
  </r>
  <r>
    <s v="Jade "/>
    <x v="391"/>
    <x v="36"/>
  </r>
  <r>
    <s v="Gamer "/>
    <x v="377"/>
    <x v="27"/>
  </r>
  <r>
    <s v="Beautiful Creatures "/>
    <x v="456"/>
    <x v="5"/>
  </r>
  <r>
    <s v="Death To Smoochy "/>
    <x v="457"/>
    <x v="21"/>
  </r>
  <r>
    <s v="Zoolander 2 "/>
    <x v="194"/>
    <x v="30"/>
  </r>
  <r>
    <s v="The Big Bounce "/>
    <x v="458"/>
    <x v="40"/>
  </r>
  <r>
    <s v="What Planet Are You From? "/>
    <x v="258"/>
    <x v="23"/>
  </r>
  <r>
    <s v="Drive Angry "/>
    <x v="459"/>
    <x v="33"/>
  </r>
  <r>
    <s v="Street Fighter: The Legend Of Chun-Li "/>
    <x v="286"/>
    <x v="41"/>
  </r>
  <r>
    <s v="The One "/>
    <x v="460"/>
    <x v="18"/>
  </r>
  <r>
    <s v="The Adventures Of Ford Fairlane "/>
    <x v="192"/>
    <x v="22"/>
  </r>
  <r>
    <s v="Traffic "/>
    <x v="144"/>
    <x v="32"/>
  </r>
  <r>
    <s v="Indiana Jones And The Last Crusade "/>
    <x v="37"/>
    <x v="24"/>
  </r>
  <r>
    <s v="Chappie "/>
    <x v="131"/>
    <x v="8"/>
  </r>
  <r>
    <s v="The Bone Collector "/>
    <x v="115"/>
    <x v="10"/>
  </r>
  <r>
    <s v="Panic Room "/>
    <x v="64"/>
    <x v="2"/>
  </r>
  <r>
    <s v="Three Kings "/>
    <x v="347"/>
    <x v="1"/>
  </r>
  <r>
    <s v="Child 44 "/>
    <x v="210"/>
    <x v="21"/>
  </r>
  <r>
    <s v="Rat Race "/>
    <x v="264"/>
    <x v="21"/>
  </r>
  <r>
    <s v="K-Pax "/>
    <x v="368"/>
    <x v="37"/>
  </r>
  <r>
    <s v="Kate &amp; Leopold "/>
    <x v="135"/>
    <x v="21"/>
  </r>
  <r>
    <s v="Bedazzled "/>
    <x v="354"/>
    <x v="19"/>
  </r>
  <r>
    <s v="The Cotton Club "/>
    <x v="400"/>
    <x v="12"/>
  </r>
  <r>
    <s v="3:10 To Yuma "/>
    <x v="135"/>
    <x v="6"/>
  </r>
  <r>
    <s v="Taken 3 "/>
    <x v="461"/>
    <x v="19"/>
  </r>
  <r>
    <s v="Out Of Sight "/>
    <x v="144"/>
    <x v="15"/>
  </r>
  <r>
    <s v="The Cable Guy "/>
    <x v="194"/>
    <x v="19"/>
  </r>
  <r>
    <s v="Dick Tracy "/>
    <x v="462"/>
    <x v="9"/>
  </r>
  <r>
    <s v="The Thomas Crown Affair "/>
    <x v="125"/>
    <x v="2"/>
  </r>
  <r>
    <s v="Riding In Cars With Boys "/>
    <x v="463"/>
    <x v="21"/>
  </r>
  <r>
    <s v="Happily N'Ever After "/>
    <x v="464"/>
    <x v="55"/>
  </r>
  <r>
    <s v="Mary Reilly "/>
    <x v="465"/>
    <x v="27"/>
  </r>
  <r>
    <s v="My Best Friend'S Wedding "/>
    <x v="466"/>
    <x v="22"/>
  </r>
  <r>
    <s v="America'S Sweethearts "/>
    <x v="420"/>
    <x v="20"/>
  </r>
  <r>
    <s v="Insomnia "/>
    <x v="3"/>
    <x v="13"/>
  </r>
  <r>
    <s v="Star Trek: First Contact "/>
    <x v="283"/>
    <x v="32"/>
  </r>
  <r>
    <s v="Jonah Hex "/>
    <x v="386"/>
    <x v="54"/>
  </r>
  <r>
    <s v="Courage Under Fire "/>
    <x v="99"/>
    <x v="4"/>
  </r>
  <r>
    <s v="Liar Liar "/>
    <x v="49"/>
    <x v="2"/>
  </r>
  <r>
    <s v="The Infiltrator "/>
    <x v="467"/>
    <x v="11"/>
  </r>
  <r>
    <s v="The Flintstones "/>
    <x v="340"/>
    <x v="30"/>
  </r>
  <r>
    <s v="Taken 2 "/>
    <x v="461"/>
    <x v="22"/>
  </r>
  <r>
    <s v="Scary Movie 3 "/>
    <x v="468"/>
    <x v="33"/>
  </r>
  <r>
    <s v="Miss Congeniality "/>
    <x v="355"/>
    <x v="5"/>
  </r>
  <r>
    <s v="Journey To The Center Of The Earth "/>
    <x v="235"/>
    <x v="27"/>
  </r>
  <r>
    <s v="The Princess Diaries 2: Royal Engagement "/>
    <x v="278"/>
    <x v="20"/>
  </r>
  <r>
    <s v="The Pelican Brief "/>
    <x v="202"/>
    <x v="12"/>
  </r>
  <r>
    <s v="The Client "/>
    <x v="127"/>
    <x v="10"/>
  </r>
  <r>
    <s v="The Bucket List "/>
    <x v="324"/>
    <x v="37"/>
  </r>
  <r>
    <s v="Patriot Games "/>
    <x v="115"/>
    <x v="8"/>
  </r>
  <r>
    <s v="Monster-In-Law "/>
    <x v="261"/>
    <x v="33"/>
  </r>
  <r>
    <s v="Prisoners "/>
    <x v="469"/>
    <x v="14"/>
  </r>
  <r>
    <s v="Training Day "/>
    <x v="260"/>
    <x v="16"/>
  </r>
  <r>
    <s v="Galaxy Quest "/>
    <x v="98"/>
    <x v="11"/>
  </r>
  <r>
    <s v="Scary Movie 2 "/>
    <x v="323"/>
    <x v="31"/>
  </r>
  <r>
    <s v="The Muppets "/>
    <x v="69"/>
    <x v="1"/>
  </r>
  <r>
    <s v="Blade "/>
    <x v="254"/>
    <x v="1"/>
  </r>
  <r>
    <s v="Coach Carter "/>
    <x v="470"/>
    <x v="13"/>
  </r>
  <r>
    <s v="Changing Lanes "/>
    <x v="471"/>
    <x v="12"/>
  </r>
  <r>
    <s v="Anaconda "/>
    <x v="472"/>
    <x v="50"/>
  </r>
  <r>
    <s v="Coyote Ugly "/>
    <x v="338"/>
    <x v="23"/>
  </r>
  <r>
    <s v="Love Actually "/>
    <x v="473"/>
    <x v="16"/>
  </r>
  <r>
    <s v="A Bug'S Life "/>
    <x v="28"/>
    <x v="13"/>
  </r>
  <r>
    <s v="From Hell "/>
    <x v="230"/>
    <x v="2"/>
  </r>
  <r>
    <s v="The Specialist "/>
    <x v="472"/>
    <x v="28"/>
  </r>
  <r>
    <s v="Tin Cup "/>
    <x v="268"/>
    <x v="22"/>
  </r>
  <r>
    <s v="Kicking &amp; Screaming "/>
    <x v="382"/>
    <x v="23"/>
  </r>
  <r>
    <s v="The Hitchhiker'S Guide To The Galaxy "/>
    <x v="474"/>
    <x v="2"/>
  </r>
  <r>
    <s v="Fat Albert "/>
    <x v="475"/>
    <x v="43"/>
  </r>
  <r>
    <s v="Resident Evil: Extinction "/>
    <x v="476"/>
    <x v="22"/>
  </r>
  <r>
    <s v="Blended "/>
    <x v="151"/>
    <x v="12"/>
  </r>
  <r>
    <s v="Last Holiday "/>
    <x v="383"/>
    <x v="21"/>
  </r>
  <r>
    <s v="The River Wild "/>
    <x v="404"/>
    <x v="22"/>
  </r>
  <r>
    <s v="The Indian In The Cupboard "/>
    <x v="181"/>
    <x v="18"/>
  </r>
  <r>
    <s v="Savages "/>
    <x v="74"/>
    <x v="12"/>
  </r>
  <r>
    <s v="Cellular "/>
    <x v="477"/>
    <x v="12"/>
  </r>
  <r>
    <s v="Johnny English "/>
    <x v="478"/>
    <x v="9"/>
  </r>
  <r>
    <s v="The Ant Bully "/>
    <x v="479"/>
    <x v="18"/>
  </r>
  <r>
    <s v="Dune "/>
    <x v="480"/>
    <x v="4"/>
  </r>
  <r>
    <s v="Across The Universe "/>
    <x v="481"/>
    <x v="37"/>
  </r>
  <r>
    <s v="Revolutionary Road "/>
    <x v="2"/>
    <x v="11"/>
  </r>
  <r>
    <s v="16 Blocks "/>
    <x v="101"/>
    <x v="4"/>
  </r>
  <r>
    <s v="Babylon A.D. "/>
    <x v="482"/>
    <x v="23"/>
  </r>
  <r>
    <s v="The Glimmer Man "/>
    <x v="483"/>
    <x v="42"/>
  </r>
  <r>
    <s v="Multiplicity "/>
    <x v="354"/>
    <x v="19"/>
  </r>
  <r>
    <s v="Aliens In The Attic "/>
    <x v="484"/>
    <x v="28"/>
  </r>
  <r>
    <s v="The Pledge "/>
    <x v="485"/>
    <x v="2"/>
  </r>
  <r>
    <s v="The Producers "/>
    <x v="486"/>
    <x v="21"/>
  </r>
  <r>
    <s v="Dredd "/>
    <x v="222"/>
    <x v="1"/>
  </r>
  <r>
    <s v="The Phantom "/>
    <x v="487"/>
    <x v="40"/>
  </r>
  <r>
    <s v="All The Pretty Horses "/>
    <x v="488"/>
    <x v="27"/>
  </r>
  <r>
    <s v="Nixon "/>
    <x v="74"/>
    <x v="1"/>
  </r>
  <r>
    <s v="The Ghost Writer "/>
    <x v="319"/>
    <x v="13"/>
  </r>
  <r>
    <s v="Deep Rising "/>
    <x v="52"/>
    <x v="19"/>
  </r>
  <r>
    <s v="Miracle At St. Anna "/>
    <x v="416"/>
    <x v="19"/>
  </r>
  <r>
    <s v="Curse Of The Golden Flower "/>
    <x v="179"/>
    <x v="15"/>
  </r>
  <r>
    <s v="Bangkok Dangerous "/>
    <x v="489"/>
    <x v="28"/>
  </r>
  <r>
    <s v="Big Trouble "/>
    <x v="14"/>
    <x v="12"/>
  </r>
  <r>
    <s v="Love In The Time Of Cholera "/>
    <x v="35"/>
    <x v="21"/>
  </r>
  <r>
    <s v="Shadow Conspiracy "/>
    <x v="490"/>
    <x v="40"/>
  </r>
  <r>
    <s v="Johnny English Reborn "/>
    <x v="491"/>
    <x v="22"/>
  </r>
  <r>
    <s v="Argo "/>
    <x v="492"/>
    <x v="16"/>
  </r>
  <r>
    <s v="The Fugitive "/>
    <x v="217"/>
    <x v="6"/>
  </r>
  <r>
    <s v="The Bounty Hunter "/>
    <x v="265"/>
    <x v="33"/>
  </r>
  <r>
    <s v="Sleepers "/>
    <x v="263"/>
    <x v="7"/>
  </r>
  <r>
    <s v="Rambo: First Blood Part Ii "/>
    <x v="490"/>
    <x v="21"/>
  </r>
  <r>
    <s v="The Juror "/>
    <x v="493"/>
    <x v="23"/>
  </r>
  <r>
    <s v="Pinocchio "/>
    <x v="494"/>
    <x v="7"/>
  </r>
  <r>
    <s v="Heaven'S Gate "/>
    <x v="495"/>
    <x v="2"/>
  </r>
  <r>
    <s v="Underworld: Evolution "/>
    <x v="150"/>
    <x v="2"/>
  </r>
  <r>
    <s v="Victor Frankenstein "/>
    <x v="496"/>
    <x v="19"/>
  </r>
  <r>
    <s v="Finding Forrester "/>
    <x v="497"/>
    <x v="11"/>
  </r>
  <r>
    <s v="28 Days "/>
    <x v="277"/>
    <x v="19"/>
  </r>
  <r>
    <s v="Unleashed "/>
    <x v="108"/>
    <x v="15"/>
  </r>
  <r>
    <s v="The Sweetest Thing "/>
    <x v="498"/>
    <x v="36"/>
  </r>
  <r>
    <s v="The Firm "/>
    <x v="198"/>
    <x v="2"/>
  </r>
  <r>
    <s v="Charlie St. Cloud "/>
    <x v="499"/>
    <x v="12"/>
  </r>
  <r>
    <s v="The Mechanic "/>
    <x v="164"/>
    <x v="4"/>
  </r>
  <r>
    <s v="21 Jump Street "/>
    <x v="193"/>
    <x v="13"/>
  </r>
  <r>
    <s v="Notting Hill "/>
    <x v="471"/>
    <x v="15"/>
  </r>
  <r>
    <s v="Chicken Run "/>
    <x v="393"/>
    <x v="15"/>
  </r>
  <r>
    <s v="Along Came Polly "/>
    <x v="500"/>
    <x v="18"/>
  </r>
  <r>
    <s v="Boomerang "/>
    <x v="501"/>
    <x v="28"/>
  </r>
  <r>
    <s v="The Heat "/>
    <x v="95"/>
    <x v="4"/>
  </r>
  <r>
    <s v="Cleopatra "/>
    <x v="502"/>
    <x v="15"/>
  </r>
  <r>
    <s v="Here Comes The Boom "/>
    <x v="151"/>
    <x v="12"/>
  </r>
  <r>
    <s v="High Crimes "/>
    <x v="440"/>
    <x v="22"/>
  </r>
  <r>
    <s v="The Mirror Has Two Faces "/>
    <x v="503"/>
    <x v="12"/>
  </r>
  <r>
    <s v="The Mothman Prophecies "/>
    <x v="504"/>
    <x v="12"/>
  </r>
  <r>
    <s v="Brã¼No "/>
    <x v="311"/>
    <x v="27"/>
  </r>
  <r>
    <s v="Licence To Kill "/>
    <x v="505"/>
    <x v="4"/>
  </r>
  <r>
    <s v="Red Riding Hood "/>
    <x v="506"/>
    <x v="28"/>
  </r>
  <r>
    <s v="15 Minutes "/>
    <x v="507"/>
    <x v="9"/>
  </r>
  <r>
    <s v="Super Mario Bros. "/>
    <x v="508"/>
    <x v="59"/>
  </r>
  <r>
    <s v="Lord Of War "/>
    <x v="446"/>
    <x v="32"/>
  </r>
  <r>
    <s v="Hero "/>
    <x v="179"/>
    <x v="0"/>
  </r>
  <r>
    <s v="One For The Money "/>
    <x v="509"/>
    <x v="42"/>
  </r>
  <r>
    <s v="The Interview "/>
    <x v="510"/>
    <x v="4"/>
  </r>
  <r>
    <s v="The Warrior'S Way "/>
    <x v="511"/>
    <x v="22"/>
  </r>
  <r>
    <s v="Micmacs "/>
    <x v="349"/>
    <x v="13"/>
  </r>
  <r>
    <s v="8 Mile "/>
    <x v="404"/>
    <x v="15"/>
  </r>
  <r>
    <s v="A Knight'S Tale "/>
    <x v="417"/>
    <x v="8"/>
  </r>
  <r>
    <s v="The Medallion "/>
    <x v="512"/>
    <x v="31"/>
  </r>
  <r>
    <s v="The Sixth Sense "/>
    <x v="89"/>
    <x v="14"/>
  </r>
  <r>
    <s v="Man On A Ledge "/>
    <x v="513"/>
    <x v="4"/>
  </r>
  <r>
    <s v="The Big Year "/>
    <x v="329"/>
    <x v="5"/>
  </r>
  <r>
    <s v="The Karate Kid "/>
    <x v="514"/>
    <x v="13"/>
  </r>
  <r>
    <s v="American Hustle "/>
    <x v="347"/>
    <x v="11"/>
  </r>
  <r>
    <s v="The Proposal "/>
    <x v="515"/>
    <x v="10"/>
  </r>
  <r>
    <s v="Double Jeopardy "/>
    <x v="516"/>
    <x v="21"/>
  </r>
  <r>
    <s v="Back To The Future Part Ii "/>
    <x v="41"/>
    <x v="6"/>
  </r>
  <r>
    <s v="Lucy "/>
    <x v="183"/>
    <x v="21"/>
  </r>
  <r>
    <s v="Fifty Shades Of Grey "/>
    <x v="517"/>
    <x v="53"/>
  </r>
  <r>
    <s v="Spy Kids 3-D: Game Over "/>
    <x v="403"/>
    <x v="53"/>
  </r>
  <r>
    <s v="A Time To Kill "/>
    <x v="127"/>
    <x v="37"/>
  </r>
  <r>
    <s v="Cheaper By The Dozen "/>
    <x v="76"/>
    <x v="27"/>
  </r>
  <r>
    <s v="Lone Survivor "/>
    <x v="20"/>
    <x v="32"/>
  </r>
  <r>
    <s v="A League Of Their Own "/>
    <x v="463"/>
    <x v="13"/>
  </r>
  <r>
    <s v="The Conjuring 2 "/>
    <x v="32"/>
    <x v="6"/>
  </r>
  <r>
    <s v="The Social Network "/>
    <x v="64"/>
    <x v="16"/>
  </r>
  <r>
    <s v="He'S Just Not That Into You "/>
    <x v="518"/>
    <x v="21"/>
  </r>
  <r>
    <s v="Scary Movie 4 "/>
    <x v="468"/>
    <x v="36"/>
  </r>
  <r>
    <s v="Scream 3 "/>
    <x v="519"/>
    <x v="33"/>
  </r>
  <r>
    <s v="Back To The Future Part Iii "/>
    <x v="41"/>
    <x v="37"/>
  </r>
  <r>
    <s v="Get Hard "/>
    <x v="520"/>
    <x v="19"/>
  </r>
  <r>
    <s v="Bram Stoker'S Dracula "/>
    <x v="400"/>
    <x v="7"/>
  </r>
  <r>
    <s v="Julie &amp; Julia "/>
    <x v="308"/>
    <x v="15"/>
  </r>
  <r>
    <s v="42 "/>
    <x v="417"/>
    <x v="7"/>
  </r>
  <r>
    <s v="The Talented Mr. Ripley "/>
    <x v="229"/>
    <x v="11"/>
  </r>
  <r>
    <s v="Dumb And Dumber To "/>
    <x v="292"/>
    <x v="20"/>
  </r>
  <r>
    <s v="Eight Below "/>
    <x v="418"/>
    <x v="11"/>
  </r>
  <r>
    <s v="The Intern "/>
    <x v="211"/>
    <x v="13"/>
  </r>
  <r>
    <s v="Ride Along 2 "/>
    <x v="129"/>
    <x v="18"/>
  </r>
  <r>
    <s v="The Last Of The Mohicans "/>
    <x v="152"/>
    <x v="6"/>
  </r>
  <r>
    <s v="Ray "/>
    <x v="316"/>
    <x v="16"/>
  </r>
  <r>
    <s v="Sin City "/>
    <x v="320"/>
    <x v="14"/>
  </r>
  <r>
    <s v="Vantage Point "/>
    <x v="222"/>
    <x v="4"/>
  </r>
  <r>
    <s v="I Love You, Man "/>
    <x v="500"/>
    <x v="1"/>
  </r>
  <r>
    <s v="Shallow Hal "/>
    <x v="292"/>
    <x v="18"/>
  </r>
  <r>
    <s v="Jfk "/>
    <x v="74"/>
    <x v="25"/>
  </r>
  <r>
    <s v="Big Momma'S House 2 "/>
    <x v="521"/>
    <x v="50"/>
  </r>
  <r>
    <s v="The Mexican "/>
    <x v="1"/>
    <x v="9"/>
  </r>
  <r>
    <s v="Unbroken "/>
    <x v="309"/>
    <x v="13"/>
  </r>
  <r>
    <s v="17 Again "/>
    <x v="499"/>
    <x v="21"/>
  </r>
  <r>
    <s v="The Other Woman "/>
    <x v="522"/>
    <x v="19"/>
  </r>
  <r>
    <s v="The Final Destination "/>
    <x v="477"/>
    <x v="31"/>
  </r>
  <r>
    <s v="Bridge Of Spies "/>
    <x v="37"/>
    <x v="32"/>
  </r>
  <r>
    <s v="Behind Enemy Lines "/>
    <x v="190"/>
    <x v="21"/>
  </r>
  <r>
    <s v="Shall We Dance "/>
    <x v="155"/>
    <x v="9"/>
  </r>
  <r>
    <s v="Small Soldiers "/>
    <x v="245"/>
    <x v="9"/>
  </r>
  <r>
    <s v="Spawn "/>
    <x v="523"/>
    <x v="31"/>
  </r>
  <r>
    <s v="The Count Of Monte Cristo "/>
    <x v="51"/>
    <x v="16"/>
  </r>
  <r>
    <s v="The Lincoln Lawyer "/>
    <x v="467"/>
    <x v="11"/>
  </r>
  <r>
    <s v="Unknown "/>
    <x v="422"/>
    <x v="8"/>
  </r>
  <r>
    <s v="The Prestige "/>
    <x v="3"/>
    <x v="3"/>
  </r>
  <r>
    <s v="Horrible Bosses 2 "/>
    <x v="376"/>
    <x v="22"/>
  </r>
  <r>
    <s v="Escape From Planet Earth "/>
    <x v="524"/>
    <x v="18"/>
  </r>
  <r>
    <s v="Apocalypto "/>
    <x v="274"/>
    <x v="6"/>
  </r>
  <r>
    <s v="The Living Daylights "/>
    <x v="505"/>
    <x v="10"/>
  </r>
  <r>
    <s v="Predators "/>
    <x v="525"/>
    <x v="21"/>
  </r>
  <r>
    <s v="Legal Eagles "/>
    <x v="234"/>
    <x v="18"/>
  </r>
  <r>
    <s v="Secret Window "/>
    <x v="369"/>
    <x v="4"/>
  </r>
  <r>
    <s v="The Lake House "/>
    <x v="526"/>
    <x v="2"/>
  </r>
  <r>
    <s v="The Skeleton Key "/>
    <x v="368"/>
    <x v="12"/>
  </r>
  <r>
    <s v="The Odd Life Of Timothy Green "/>
    <x v="527"/>
    <x v="4"/>
  </r>
  <r>
    <s v="Made Of Honor "/>
    <x v="528"/>
    <x v="27"/>
  </r>
  <r>
    <s v="Jersey Boys "/>
    <x v="310"/>
    <x v="8"/>
  </r>
  <r>
    <s v="The Rainmaker "/>
    <x v="400"/>
    <x v="1"/>
  </r>
  <r>
    <s v="Gothika "/>
    <x v="482"/>
    <x v="27"/>
  </r>
  <r>
    <s v="Amistad "/>
    <x v="37"/>
    <x v="13"/>
  </r>
  <r>
    <s v="Medicine Man "/>
    <x v="125"/>
    <x v="19"/>
  </r>
  <r>
    <s v="Aliens Vs. Predator: Requiem "/>
    <x v="529"/>
    <x v="54"/>
  </r>
  <r>
    <s v="Ri¢Hie Ri¢H "/>
    <x v="355"/>
    <x v="31"/>
  </r>
  <r>
    <s v="Autumn In New York "/>
    <x v="530"/>
    <x v="33"/>
  </r>
  <r>
    <s v="Paul "/>
    <x v="531"/>
    <x v="15"/>
  </r>
  <r>
    <s v="The Guilt Trip "/>
    <x v="515"/>
    <x v="27"/>
  </r>
  <r>
    <s v="Scream 4 "/>
    <x v="519"/>
    <x v="5"/>
  </r>
  <r>
    <s v="8Mm "/>
    <x v="127"/>
    <x v="12"/>
  </r>
  <r>
    <s v="The Doors "/>
    <x v="74"/>
    <x v="13"/>
  </r>
  <r>
    <s v="Sex Tape "/>
    <x v="532"/>
    <x v="36"/>
  </r>
  <r>
    <s v="Hanging Up "/>
    <x v="533"/>
    <x v="54"/>
  </r>
  <r>
    <s v="Final Destination 5 "/>
    <x v="436"/>
    <x v="18"/>
  </r>
  <r>
    <s v="Mickey Blue Eyes "/>
    <x v="534"/>
    <x v="27"/>
  </r>
  <r>
    <s v="Pay It Forward "/>
    <x v="225"/>
    <x v="13"/>
  </r>
  <r>
    <s v="Fever Pitch "/>
    <x v="292"/>
    <x v="5"/>
  </r>
  <r>
    <s v="Drillbit Taylor "/>
    <x v="241"/>
    <x v="20"/>
  </r>
  <r>
    <s v="A Million Ways To Die In The West "/>
    <x v="299"/>
    <x v="9"/>
  </r>
  <r>
    <s v="The Shadow "/>
    <x v="476"/>
    <x v="19"/>
  </r>
  <r>
    <s v="Extremely Loud &amp; Incredibly Close "/>
    <x v="535"/>
    <x v="8"/>
  </r>
  <r>
    <s v="Morning Glory "/>
    <x v="471"/>
    <x v="12"/>
  </r>
  <r>
    <s v="Get Rich Or Die Tryin' "/>
    <x v="452"/>
    <x v="39"/>
  </r>
  <r>
    <s v="The Art Of War "/>
    <x v="536"/>
    <x v="20"/>
  </r>
  <r>
    <s v="Rent "/>
    <x v="120"/>
    <x v="15"/>
  </r>
  <r>
    <s v="Bless The Child "/>
    <x v="160"/>
    <x v="36"/>
  </r>
  <r>
    <s v="The Out-Of-Towners "/>
    <x v="381"/>
    <x v="42"/>
  </r>
  <r>
    <s v="The Island Of Dr. Moreau "/>
    <x v="388"/>
    <x v="45"/>
  </r>
  <r>
    <s v="The Musketeer "/>
    <x v="169"/>
    <x v="54"/>
  </r>
  <r>
    <s v="The Other Boleyn Girl "/>
    <x v="537"/>
    <x v="10"/>
  </r>
  <r>
    <s v="Sweet November "/>
    <x v="538"/>
    <x v="10"/>
  </r>
  <r>
    <s v="The Reaping "/>
    <x v="237"/>
    <x v="20"/>
  </r>
  <r>
    <s v="Mean Streets "/>
    <x v="46"/>
    <x v="37"/>
  </r>
  <r>
    <s v="Renaissance Man "/>
    <x v="463"/>
    <x v="9"/>
  </r>
  <r>
    <s v="Colombiana "/>
    <x v="461"/>
    <x v="21"/>
  </r>
  <r>
    <s v="The Magic Sword: Quest For Camelot "/>
    <x v="539"/>
    <x v="5"/>
  </r>
  <r>
    <s v="City By The Sea "/>
    <x v="294"/>
    <x v="5"/>
  </r>
  <r>
    <s v="At First Sight "/>
    <x v="540"/>
    <x v="18"/>
  </r>
  <r>
    <s v="Torque "/>
    <x v="541"/>
    <x v="59"/>
  </r>
  <r>
    <s v="City Hall "/>
    <x v="359"/>
    <x v="5"/>
  </r>
  <r>
    <s v="Showgirls "/>
    <x v="124"/>
    <x v="50"/>
  </r>
  <r>
    <s v="Marie Antoinette "/>
    <x v="542"/>
    <x v="21"/>
  </r>
  <r>
    <s v="Kiss Of Death "/>
    <x v="444"/>
    <x v="18"/>
  </r>
  <r>
    <s v="Get Carter "/>
    <x v="543"/>
    <x v="36"/>
  </r>
  <r>
    <s v="The Impossible "/>
    <x v="544"/>
    <x v="32"/>
  </r>
  <r>
    <s v="Ishtar "/>
    <x v="545"/>
    <x v="38"/>
  </r>
  <r>
    <s v="Fantastic Mr. Fox "/>
    <x v="448"/>
    <x v="6"/>
  </r>
  <r>
    <s v="Life Or Something Like It "/>
    <x v="373"/>
    <x v="27"/>
  </r>
  <r>
    <s v="Memoirs Of An Invisible Man "/>
    <x v="447"/>
    <x v="18"/>
  </r>
  <r>
    <s v="Amã©Lie "/>
    <x v="349"/>
    <x v="26"/>
  </r>
  <r>
    <s v="New York Minute "/>
    <x v="546"/>
    <x v="30"/>
  </r>
  <r>
    <s v="Alfie "/>
    <x v="547"/>
    <x v="5"/>
  </r>
  <r>
    <s v="Big Miracle "/>
    <x v="518"/>
    <x v="12"/>
  </r>
  <r>
    <s v="The Deep End Of The Ocean "/>
    <x v="548"/>
    <x v="22"/>
  </r>
  <r>
    <s v="Feardotcom "/>
    <x v="549"/>
    <x v="46"/>
  </r>
  <r>
    <s v="Cirque Du Freak: The Vampire'S Assistant "/>
    <x v="158"/>
    <x v="18"/>
  </r>
  <r>
    <s v="Victor Frankenstein "/>
    <x v="496"/>
    <x v="19"/>
  </r>
  <r>
    <s v="Duplex "/>
    <x v="457"/>
    <x v="27"/>
  </r>
  <r>
    <s v="Raise The Titanic "/>
    <x v="550"/>
    <x v="54"/>
  </r>
  <r>
    <s v="Universal Soldier: The Return "/>
    <x v="551"/>
    <x v="53"/>
  </r>
  <r>
    <s v="Pandorum "/>
    <x v="552"/>
    <x v="2"/>
  </r>
  <r>
    <s v="Impostor "/>
    <x v="427"/>
    <x v="5"/>
  </r>
  <r>
    <s v="Extreme Ops "/>
    <x v="536"/>
    <x v="55"/>
  </r>
  <r>
    <s v="Just Visiting "/>
    <x v="553"/>
    <x v="27"/>
  </r>
  <r>
    <s v="Sunshine "/>
    <x v="442"/>
    <x v="11"/>
  </r>
  <r>
    <s v="A Thousand Words "/>
    <x v="339"/>
    <x v="18"/>
  </r>
  <r>
    <s v="Delgo "/>
    <x v="554"/>
    <x v="45"/>
  </r>
  <r>
    <s v="The Gunman "/>
    <x v="410"/>
    <x v="27"/>
  </r>
  <r>
    <s v="Alex Rider: Operation Stormbreaker "/>
    <x v="555"/>
    <x v="36"/>
  </r>
  <r>
    <s v="Disturbia "/>
    <x v="228"/>
    <x v="8"/>
  </r>
  <r>
    <s v="Hackers "/>
    <x v="368"/>
    <x v="5"/>
  </r>
  <r>
    <s v="The Hunting Party "/>
    <x v="556"/>
    <x v="8"/>
  </r>
  <r>
    <s v="The Hudsucker Proxy "/>
    <x v="358"/>
    <x v="11"/>
  </r>
  <r>
    <s v="The Warlords "/>
    <x v="557"/>
    <x v="1"/>
  </r>
  <r>
    <s v="Nomad: The Warrior "/>
    <x v="186"/>
    <x v="19"/>
  </r>
  <r>
    <s v="Snowpiercer "/>
    <x v="558"/>
    <x v="15"/>
  </r>
  <r>
    <s v="The Crow "/>
    <x v="100"/>
    <x v="32"/>
  </r>
  <r>
    <s v="The Time Traveler'S Wife "/>
    <x v="121"/>
    <x v="1"/>
  </r>
  <r>
    <s v="The Fast And The Furious "/>
    <x v="47"/>
    <x v="10"/>
  </r>
  <r>
    <s v="Frankenweenie "/>
    <x v="23"/>
    <x v="15"/>
  </r>
  <r>
    <s v="Serenity "/>
    <x v="7"/>
    <x v="25"/>
  </r>
  <r>
    <s v="Against The Ropes "/>
    <x v="559"/>
    <x v="42"/>
  </r>
  <r>
    <s v="Superman Iii "/>
    <x v="401"/>
    <x v="40"/>
  </r>
  <r>
    <s v="Grudge Match "/>
    <x v="221"/>
    <x v="21"/>
  </r>
  <r>
    <s v="Red Cliff "/>
    <x v="128"/>
    <x v="37"/>
  </r>
  <r>
    <s v="Sweet Home Alabama "/>
    <x v="265"/>
    <x v="9"/>
  </r>
  <r>
    <s v="The Ugly Truth "/>
    <x v="261"/>
    <x v="12"/>
  </r>
  <r>
    <s v="Sgt. Bilko "/>
    <x v="560"/>
    <x v="20"/>
  </r>
  <r>
    <s v="Spy Kids 2: Island Of Lost Dreams "/>
    <x v="403"/>
    <x v="36"/>
  </r>
  <r>
    <s v="Star Trek: Generations "/>
    <x v="561"/>
    <x v="4"/>
  </r>
  <r>
    <s v="The Grandmaster "/>
    <x v="562"/>
    <x v="12"/>
  </r>
  <r>
    <s v="Water For Elephants "/>
    <x v="66"/>
    <x v="8"/>
  </r>
  <r>
    <s v="The Hurricane "/>
    <x v="563"/>
    <x v="32"/>
  </r>
  <r>
    <s v="Enough "/>
    <x v="73"/>
    <x v="23"/>
  </r>
  <r>
    <s v="Heartbreakers "/>
    <x v="564"/>
    <x v="5"/>
  </r>
  <r>
    <s v="Paul Blart: Mall Cop 2 "/>
    <x v="423"/>
    <x v="45"/>
  </r>
  <r>
    <s v="Angel Eyes "/>
    <x v="565"/>
    <x v="23"/>
  </r>
  <r>
    <s v="Joe Somebody "/>
    <x v="352"/>
    <x v="33"/>
  </r>
  <r>
    <s v="The Ninth Gate "/>
    <x v="319"/>
    <x v="10"/>
  </r>
  <r>
    <s v="Extreme Measures "/>
    <x v="73"/>
    <x v="9"/>
  </r>
  <r>
    <s v="Rock Star "/>
    <x v="373"/>
    <x v="5"/>
  </r>
  <r>
    <s v="Precious "/>
    <x v="566"/>
    <x v="11"/>
  </r>
  <r>
    <s v="White Squall "/>
    <x v="17"/>
    <x v="4"/>
  </r>
  <r>
    <s v="The Thing "/>
    <x v="447"/>
    <x v="17"/>
  </r>
  <r>
    <s v="Riddick "/>
    <x v="132"/>
    <x v="21"/>
  </r>
  <r>
    <s v="Switchback "/>
    <x v="567"/>
    <x v="21"/>
  </r>
  <r>
    <s v="Texas Rangers "/>
    <x v="568"/>
    <x v="31"/>
  </r>
  <r>
    <s v="City Of Ember "/>
    <x v="262"/>
    <x v="12"/>
  </r>
  <r>
    <s v="The Master "/>
    <x v="569"/>
    <x v="1"/>
  </r>
  <r>
    <s v="The Express "/>
    <x v="427"/>
    <x v="11"/>
  </r>
  <r>
    <s v="The 5Th Wave "/>
    <x v="570"/>
    <x v="31"/>
  </r>
  <r>
    <s v="Creed "/>
    <x v="571"/>
    <x v="16"/>
  </r>
  <r>
    <s v="The Town "/>
    <x v="492"/>
    <x v="32"/>
  </r>
  <r>
    <s v="What To Expect When You'Re Expecting "/>
    <x v="572"/>
    <x v="20"/>
  </r>
  <r>
    <s v="Burn After Reading "/>
    <x v="573"/>
    <x v="15"/>
  </r>
  <r>
    <s v="Nim'S Island "/>
    <x v="574"/>
    <x v="19"/>
  </r>
  <r>
    <s v="Rush "/>
    <x v="80"/>
    <x v="14"/>
  </r>
  <r>
    <s v="Magnolia "/>
    <x v="569"/>
    <x v="25"/>
  </r>
  <r>
    <s v="Cop Out "/>
    <x v="575"/>
    <x v="23"/>
  </r>
  <r>
    <s v="How To Be Single "/>
    <x v="576"/>
    <x v="9"/>
  </r>
  <r>
    <s v="Dolphin Tale "/>
    <x v="577"/>
    <x v="8"/>
  </r>
  <r>
    <s v="Twilight "/>
    <x v="506"/>
    <x v="31"/>
  </r>
  <r>
    <s v="John Q "/>
    <x v="522"/>
    <x v="15"/>
  </r>
  <r>
    <s v="Blue Streak "/>
    <x v="231"/>
    <x v="22"/>
  </r>
  <r>
    <s v="We'Re The Millers "/>
    <x v="415"/>
    <x v="15"/>
  </r>
  <r>
    <s v="Breakdown "/>
    <x v="62"/>
    <x v="8"/>
  </r>
  <r>
    <s v="Never Say Never Again "/>
    <x v="578"/>
    <x v="5"/>
  </r>
  <r>
    <s v="Hot Tub Time Machine "/>
    <x v="579"/>
    <x v="21"/>
  </r>
  <r>
    <s v="Dolphin Tale 2 "/>
    <x v="577"/>
    <x v="21"/>
  </r>
  <r>
    <s v="Reindeer Games "/>
    <x v="388"/>
    <x v="20"/>
  </r>
  <r>
    <s v="A Man Apart "/>
    <x v="259"/>
    <x v="9"/>
  </r>
  <r>
    <s v="Aloha "/>
    <x v="281"/>
    <x v="28"/>
  </r>
  <r>
    <s v="Ghosts Of Mississippi "/>
    <x v="324"/>
    <x v="10"/>
  </r>
  <r>
    <s v="Snow Falling On Cedars "/>
    <x v="580"/>
    <x v="2"/>
  </r>
  <r>
    <s v="The Rite "/>
    <x v="295"/>
    <x v="19"/>
  </r>
  <r>
    <s v="Gattaca "/>
    <x v="446"/>
    <x v="6"/>
  </r>
  <r>
    <s v="Isn'T She Great "/>
    <x v="443"/>
    <x v="42"/>
  </r>
  <r>
    <s v="Space Chimps "/>
    <x v="137"/>
    <x v="55"/>
  </r>
  <r>
    <s v="Head Of State "/>
    <x v="581"/>
    <x v="28"/>
  </r>
  <r>
    <s v="The Hangover "/>
    <x v="224"/>
    <x v="6"/>
  </r>
  <r>
    <s v="Ip Man 3 "/>
    <x v="582"/>
    <x v="13"/>
  </r>
  <r>
    <s v="Austin Powers: The Spy Who Shagged Me "/>
    <x v="182"/>
    <x v="4"/>
  </r>
  <r>
    <s v="Batman "/>
    <x v="23"/>
    <x v="32"/>
  </r>
  <r>
    <s v="There Be Dragons "/>
    <x v="455"/>
    <x v="18"/>
  </r>
  <r>
    <s v="Lethal Weapon 3 "/>
    <x v="101"/>
    <x v="10"/>
  </r>
  <r>
    <s v="The Blind Side "/>
    <x v="191"/>
    <x v="16"/>
  </r>
  <r>
    <s v="Spy Kids "/>
    <x v="403"/>
    <x v="28"/>
  </r>
  <r>
    <s v="Horrible Bosses "/>
    <x v="226"/>
    <x v="8"/>
  </r>
  <r>
    <s v="True Grit "/>
    <x v="573"/>
    <x v="16"/>
  </r>
  <r>
    <s v="The Devil Wears Prada "/>
    <x v="329"/>
    <x v="2"/>
  </r>
  <r>
    <s v="Star Trek: The Motion Picture "/>
    <x v="583"/>
    <x v="21"/>
  </r>
  <r>
    <s v="Identity Thief "/>
    <x v="226"/>
    <x v="20"/>
  </r>
  <r>
    <s v="Cape Fear "/>
    <x v="46"/>
    <x v="11"/>
  </r>
  <r>
    <s v="21 "/>
    <x v="261"/>
    <x v="2"/>
  </r>
  <r>
    <s v="Trainwreck "/>
    <x v="272"/>
    <x v="22"/>
  </r>
  <r>
    <s v="Guess Who "/>
    <x v="584"/>
    <x v="18"/>
  </r>
  <r>
    <s v="The English Patient "/>
    <x v="229"/>
    <x v="37"/>
  </r>
  <r>
    <s v="L.A. Confidential "/>
    <x v="404"/>
    <x v="24"/>
  </r>
  <r>
    <s v="Sky High "/>
    <x v="57"/>
    <x v="5"/>
  </r>
  <r>
    <s v="In &amp; Out "/>
    <x v="181"/>
    <x v="22"/>
  </r>
  <r>
    <s v="Species "/>
    <x v="139"/>
    <x v="27"/>
  </r>
  <r>
    <s v="A Nightmare On Elm Street "/>
    <x v="519"/>
    <x v="7"/>
  </r>
  <r>
    <s v="The Cell "/>
    <x v="218"/>
    <x v="22"/>
  </r>
  <r>
    <s v="The Man In The Iron Mask "/>
    <x v="282"/>
    <x v="21"/>
  </r>
  <r>
    <s v="Secretariat "/>
    <x v="282"/>
    <x v="13"/>
  </r>
  <r>
    <s v="Tmnt "/>
    <x v="585"/>
    <x v="22"/>
  </r>
  <r>
    <s v="Radio "/>
    <x v="586"/>
    <x v="8"/>
  </r>
  <r>
    <s v="Friends With Benefits "/>
    <x v="313"/>
    <x v="4"/>
  </r>
  <r>
    <s v="Neighbors 2: Sorority Rising "/>
    <x v="587"/>
    <x v="19"/>
  </r>
  <r>
    <s v="Saving Mr. Banks "/>
    <x v="191"/>
    <x v="7"/>
  </r>
  <r>
    <s v="Malcolm X "/>
    <x v="416"/>
    <x v="16"/>
  </r>
  <r>
    <s v="This Is 40 "/>
    <x v="272"/>
    <x v="5"/>
  </r>
  <r>
    <s v="Old Dogs "/>
    <x v="196"/>
    <x v="28"/>
  </r>
  <r>
    <s v="Underworld: Rise Of The Lycans "/>
    <x v="588"/>
    <x v="4"/>
  </r>
  <r>
    <s v="License To Wed "/>
    <x v="518"/>
    <x v="42"/>
  </r>
  <r>
    <s v="The Benchwarmers "/>
    <x v="197"/>
    <x v="23"/>
  </r>
  <r>
    <s v="Must Love Dogs "/>
    <x v="589"/>
    <x v="18"/>
  </r>
  <r>
    <s v="Donnie Brasco "/>
    <x v="35"/>
    <x v="6"/>
  </r>
  <r>
    <s v="Resident Evil "/>
    <x v="207"/>
    <x v="10"/>
  </r>
  <r>
    <s v="Poltergeist "/>
    <x v="590"/>
    <x v="37"/>
  </r>
  <r>
    <s v="The Ladykillers "/>
    <x v="573"/>
    <x v="5"/>
  </r>
  <r>
    <s v="Max Payne "/>
    <x v="190"/>
    <x v="28"/>
  </r>
  <r>
    <s v="In Time "/>
    <x v="446"/>
    <x v="10"/>
  </r>
  <r>
    <s v="The Back-Up Plan "/>
    <x v="591"/>
    <x v="42"/>
  </r>
  <r>
    <s v="Something Borrowed "/>
    <x v="592"/>
    <x v="18"/>
  </r>
  <r>
    <s v="Black Knight "/>
    <x v="593"/>
    <x v="30"/>
  </r>
  <r>
    <s v="Street Fighter "/>
    <x v="594"/>
    <x v="44"/>
  </r>
  <r>
    <s v="The Pianist "/>
    <x v="319"/>
    <x v="3"/>
  </r>
  <r>
    <s v="From Hell "/>
    <x v="230"/>
    <x v="2"/>
  </r>
  <r>
    <s v="The Nativity Story "/>
    <x v="506"/>
    <x v="2"/>
  </r>
  <r>
    <s v="House Of Wax "/>
    <x v="422"/>
    <x v="42"/>
  </r>
  <r>
    <s v="Closer "/>
    <x v="258"/>
    <x v="11"/>
  </r>
  <r>
    <s v="J. Edgar "/>
    <x v="310"/>
    <x v="4"/>
  </r>
  <r>
    <s v="Mirrors "/>
    <x v="595"/>
    <x v="5"/>
  </r>
  <r>
    <s v="Queen Of The Damned "/>
    <x v="596"/>
    <x v="31"/>
  </r>
  <r>
    <s v="Predator 2 "/>
    <x v="237"/>
    <x v="5"/>
  </r>
  <r>
    <s v="Untraceable "/>
    <x v="288"/>
    <x v="5"/>
  </r>
  <r>
    <s v="Blast From The Past "/>
    <x v="597"/>
    <x v="4"/>
  </r>
  <r>
    <s v="Jersey Girl "/>
    <x v="575"/>
    <x v="5"/>
  </r>
  <r>
    <s v="Alex Cross "/>
    <x v="47"/>
    <x v="36"/>
  </r>
  <r>
    <s v="Midnight In The Garden Of Good And Evil "/>
    <x v="310"/>
    <x v="4"/>
  </r>
  <r>
    <s v="Nanny Mcphee Returns "/>
    <x v="598"/>
    <x v="9"/>
  </r>
  <r>
    <s v="Hoffa "/>
    <x v="457"/>
    <x v="4"/>
  </r>
  <r>
    <s v="The X Files: I Want To Believe "/>
    <x v="599"/>
    <x v="18"/>
  </r>
  <r>
    <s v="Ella Enchanted "/>
    <x v="600"/>
    <x v="22"/>
  </r>
  <r>
    <s v="Concussion "/>
    <x v="601"/>
    <x v="1"/>
  </r>
  <r>
    <s v="Abduction "/>
    <x v="250"/>
    <x v="39"/>
  </r>
  <r>
    <s v="Valiant "/>
    <x v="602"/>
    <x v="23"/>
  </r>
  <r>
    <s v="Wonder Boys "/>
    <x v="404"/>
    <x v="37"/>
  </r>
  <r>
    <s v="Superhero Movie "/>
    <x v="603"/>
    <x v="55"/>
  </r>
  <r>
    <s v="Broken City "/>
    <x v="604"/>
    <x v="5"/>
  </r>
  <r>
    <s v="Cursed "/>
    <x v="519"/>
    <x v="39"/>
  </r>
  <r>
    <s v="Premium Rush "/>
    <x v="369"/>
    <x v="12"/>
  </r>
  <r>
    <s v="Hot Pursuit "/>
    <x v="515"/>
    <x v="36"/>
  </r>
  <r>
    <s v="The Four Feathers "/>
    <x v="394"/>
    <x v="12"/>
  </r>
  <r>
    <s v="Parker "/>
    <x v="316"/>
    <x v="5"/>
  </r>
  <r>
    <s v="Wimbledon "/>
    <x v="432"/>
    <x v="22"/>
  </r>
  <r>
    <s v="Furry Vengeance "/>
    <x v="498"/>
    <x v="44"/>
  </r>
  <r>
    <s v="Lions For Lambs "/>
    <x v="335"/>
    <x v="5"/>
  </r>
  <r>
    <s v="Flight Of The Intruder "/>
    <x v="204"/>
    <x v="20"/>
  </r>
  <r>
    <s v="Walk Hard: The Dewey Cox Story "/>
    <x v="532"/>
    <x v="10"/>
  </r>
  <r>
    <s v="The Shipping News "/>
    <x v="605"/>
    <x v="2"/>
  </r>
  <r>
    <s v="American Outlaws "/>
    <x v="231"/>
    <x v="19"/>
  </r>
  <r>
    <s v="The Young Victoria "/>
    <x v="606"/>
    <x v="11"/>
  </r>
  <r>
    <s v="Whiteout "/>
    <x v="156"/>
    <x v="33"/>
  </r>
  <r>
    <s v="The Tree Of Life "/>
    <x v="407"/>
    <x v="10"/>
  </r>
  <r>
    <s v="Knock Off "/>
    <x v="607"/>
    <x v="30"/>
  </r>
  <r>
    <s v="Sabotage "/>
    <x v="48"/>
    <x v="20"/>
  </r>
  <r>
    <s v="The Order "/>
    <x v="417"/>
    <x v="36"/>
  </r>
  <r>
    <s v="Punisher: War Zone "/>
    <x v="608"/>
    <x v="19"/>
  </r>
  <r>
    <s v="Zoom "/>
    <x v="419"/>
    <x v="38"/>
  </r>
  <r>
    <s v="The Walk "/>
    <x v="41"/>
    <x v="37"/>
  </r>
  <r>
    <s v="Warriors Of Virtue "/>
    <x v="609"/>
    <x v="50"/>
  </r>
  <r>
    <s v="A Good Year "/>
    <x v="17"/>
    <x v="8"/>
  </r>
  <r>
    <s v="Radio Flyer "/>
    <x v="101"/>
    <x v="8"/>
  </r>
  <r>
    <s v="Blood In, Blood Out "/>
    <x v="316"/>
    <x v="25"/>
  </r>
  <r>
    <s v="Smilla'S Sense Of Snow "/>
    <x v="610"/>
    <x v="21"/>
  </r>
  <r>
    <s v="Femme Fatale "/>
    <x v="200"/>
    <x v="22"/>
  </r>
  <r>
    <s v="Ride With The Devil "/>
    <x v="102"/>
    <x v="2"/>
  </r>
  <r>
    <s v="The Maze Runner "/>
    <x v="333"/>
    <x v="2"/>
  </r>
  <r>
    <s v="Unfinished Business "/>
    <x v="611"/>
    <x v="28"/>
  </r>
  <r>
    <s v="The Age Of Innocence "/>
    <x v="46"/>
    <x v="13"/>
  </r>
  <r>
    <s v="The Fountain "/>
    <x v="116"/>
    <x v="11"/>
  </r>
  <r>
    <s v="Chill Factor "/>
    <x v="612"/>
    <x v="31"/>
  </r>
  <r>
    <s v="Stolen "/>
    <x v="164"/>
    <x v="33"/>
  </r>
  <r>
    <s v="Ponyo "/>
    <x v="613"/>
    <x v="16"/>
  </r>
  <r>
    <s v="The Longest Ride "/>
    <x v="614"/>
    <x v="1"/>
  </r>
  <r>
    <s v="The Astronaut'S Wife "/>
    <x v="615"/>
    <x v="42"/>
  </r>
  <r>
    <s v="I Dreamed Of Africa "/>
    <x v="616"/>
    <x v="23"/>
  </r>
  <r>
    <s v="Playing For Keeps "/>
    <x v="384"/>
    <x v="20"/>
  </r>
  <r>
    <s v="Mandela: Long Walk To Freedom "/>
    <x v="537"/>
    <x v="1"/>
  </r>
  <r>
    <s v="A Few Good Men "/>
    <x v="324"/>
    <x v="32"/>
  </r>
  <r>
    <s v="Exit Wounds "/>
    <x v="286"/>
    <x v="33"/>
  </r>
  <r>
    <s v="Big Momma'S House "/>
    <x v="147"/>
    <x v="36"/>
  </r>
  <r>
    <s v="The Darkest Hour "/>
    <x v="617"/>
    <x v="40"/>
  </r>
  <r>
    <s v="Step Up Revolution "/>
    <x v="618"/>
    <x v="12"/>
  </r>
  <r>
    <s v="Snakes On A Plane "/>
    <x v="477"/>
    <x v="23"/>
  </r>
  <r>
    <s v="The Watcher "/>
    <x v="619"/>
    <x v="42"/>
  </r>
  <r>
    <s v="The Punisher "/>
    <x v="620"/>
    <x v="12"/>
  </r>
  <r>
    <s v="Goal! The Dream Begins "/>
    <x v="621"/>
    <x v="2"/>
  </r>
  <r>
    <s v="Safe "/>
    <x v="622"/>
    <x v="12"/>
  </r>
  <r>
    <s v="Pushing Tin "/>
    <x v="35"/>
    <x v="19"/>
  </r>
  <r>
    <s v="Star Wars: Episode Vi - Return Of The Jedi "/>
    <x v="623"/>
    <x v="26"/>
  </r>
  <r>
    <s v="Doomsday "/>
    <x v="624"/>
    <x v="19"/>
  </r>
  <r>
    <s v="The Reader "/>
    <x v="535"/>
    <x v="32"/>
  </r>
  <r>
    <s v="Elf "/>
    <x v="45"/>
    <x v="8"/>
  </r>
  <r>
    <s v="Phenomenon "/>
    <x v="67"/>
    <x v="21"/>
  </r>
  <r>
    <s v="Snow Dogs "/>
    <x v="340"/>
    <x v="36"/>
  </r>
  <r>
    <s v="Scrooged "/>
    <x v="101"/>
    <x v="15"/>
  </r>
  <r>
    <s v="Nacho Libre "/>
    <x v="625"/>
    <x v="20"/>
  </r>
  <r>
    <s v="Bridesmaids "/>
    <x v="95"/>
    <x v="2"/>
  </r>
  <r>
    <s v="This Is The End "/>
    <x v="510"/>
    <x v="10"/>
  </r>
  <r>
    <s v="Stigmata "/>
    <x v="626"/>
    <x v="5"/>
  </r>
  <r>
    <s v="Men Of Honor "/>
    <x v="614"/>
    <x v="13"/>
  </r>
  <r>
    <s v="Takers "/>
    <x v="627"/>
    <x v="5"/>
  </r>
  <r>
    <s v="The Big Wedding "/>
    <x v="628"/>
    <x v="23"/>
  </r>
  <r>
    <s v="Big Mommas: Like Father, Like Son "/>
    <x v="521"/>
    <x v="45"/>
  </r>
  <r>
    <s v="Source Code "/>
    <x v="71"/>
    <x v="7"/>
  </r>
  <r>
    <s v="Alive "/>
    <x v="418"/>
    <x v="1"/>
  </r>
  <r>
    <s v="The Number 23 "/>
    <x v="127"/>
    <x v="21"/>
  </r>
  <r>
    <s v="The Young And Prodigious T.S. Spivet "/>
    <x v="349"/>
    <x v="1"/>
  </r>
  <r>
    <s v="Dreamer: Inspired By A True Story "/>
    <x v="629"/>
    <x v="8"/>
  </r>
  <r>
    <s v="A History Of Violence "/>
    <x v="449"/>
    <x v="7"/>
  </r>
  <r>
    <s v="Transporter 2 "/>
    <x v="108"/>
    <x v="22"/>
  </r>
  <r>
    <s v="The Quick And The Dead "/>
    <x v="5"/>
    <x v="21"/>
  </r>
  <r>
    <s v="Laws Of Attraction "/>
    <x v="478"/>
    <x v="18"/>
  </r>
  <r>
    <s v="Bringing Out The Dead "/>
    <x v="46"/>
    <x v="2"/>
  </r>
  <r>
    <s v="Repo Men "/>
    <x v="630"/>
    <x v="22"/>
  </r>
  <r>
    <s v="Dragon Wars: D-War "/>
    <x v="631"/>
    <x v="57"/>
  </r>
  <r>
    <s v="Bogus "/>
    <x v="563"/>
    <x v="42"/>
  </r>
  <r>
    <s v="The Incredible Burt Wonderstone "/>
    <x v="632"/>
    <x v="18"/>
  </r>
  <r>
    <s v="Cats Don'T Dance "/>
    <x v="163"/>
    <x v="8"/>
  </r>
  <r>
    <s v="Cradle Will Rock "/>
    <x v="633"/>
    <x v="8"/>
  </r>
  <r>
    <s v="The Good German "/>
    <x v="144"/>
    <x v="9"/>
  </r>
  <r>
    <s v="Apocalypse Now "/>
    <x v="400"/>
    <x v="3"/>
  </r>
  <r>
    <s v="Going The Distance "/>
    <x v="634"/>
    <x v="22"/>
  </r>
  <r>
    <s v="Mr. Holland'S Opus "/>
    <x v="373"/>
    <x v="11"/>
  </r>
  <r>
    <s v="Criminal "/>
    <x v="635"/>
    <x v="22"/>
  </r>
  <r>
    <s v="Out Of Africa "/>
    <x v="198"/>
    <x v="13"/>
  </r>
  <r>
    <s v="Flight "/>
    <x v="41"/>
    <x v="11"/>
  </r>
  <r>
    <s v="Moonraker "/>
    <x v="636"/>
    <x v="22"/>
  </r>
  <r>
    <s v="The Grand Budapest Hotel "/>
    <x v="448"/>
    <x v="14"/>
  </r>
  <r>
    <s v="Hearts In Atlantis "/>
    <x v="580"/>
    <x v="8"/>
  </r>
  <r>
    <s v="Arachnophobia "/>
    <x v="418"/>
    <x v="22"/>
  </r>
  <r>
    <s v="Frequency "/>
    <x v="288"/>
    <x v="11"/>
  </r>
  <r>
    <s v="Ghostbusters "/>
    <x v="95"/>
    <x v="33"/>
  </r>
  <r>
    <s v="Vacation "/>
    <x v="637"/>
    <x v="9"/>
  </r>
  <r>
    <s v="Get Shorty "/>
    <x v="14"/>
    <x v="8"/>
  </r>
  <r>
    <s v="Chicago "/>
    <x v="13"/>
    <x v="13"/>
  </r>
  <r>
    <s v="Big Daddy "/>
    <x v="197"/>
    <x v="21"/>
  </r>
  <r>
    <s v="American Pie 2 "/>
    <x v="638"/>
    <x v="21"/>
  </r>
  <r>
    <s v="Toy Story "/>
    <x v="28"/>
    <x v="24"/>
  </r>
  <r>
    <s v="Speed "/>
    <x v="149"/>
    <x v="13"/>
  </r>
  <r>
    <s v="The Vow "/>
    <x v="639"/>
    <x v="2"/>
  </r>
  <r>
    <s v="Extraordinary Measures "/>
    <x v="640"/>
    <x v="12"/>
  </r>
  <r>
    <s v="Remember The Titans "/>
    <x v="622"/>
    <x v="6"/>
  </r>
  <r>
    <s v="The Hunt For Red October "/>
    <x v="125"/>
    <x v="32"/>
  </r>
  <r>
    <s v="Lee Daniels' The Butler "/>
    <x v="566"/>
    <x v="13"/>
  </r>
  <r>
    <s v="Dodgeball: A True Underdog Story "/>
    <x v="415"/>
    <x v="10"/>
  </r>
  <r>
    <s v="The Addams Family "/>
    <x v="14"/>
    <x v="2"/>
  </r>
  <r>
    <s v="Ace Ventura: When Nature Calls "/>
    <x v="412"/>
    <x v="22"/>
  </r>
  <r>
    <s v="The Princess Diaries "/>
    <x v="278"/>
    <x v="5"/>
  </r>
  <r>
    <s v="The First Wives Club "/>
    <x v="597"/>
    <x v="5"/>
  </r>
  <r>
    <s v="Se7En "/>
    <x v="64"/>
    <x v="34"/>
  </r>
  <r>
    <s v="District 9 "/>
    <x v="131"/>
    <x v="25"/>
  </r>
  <r>
    <s v="The Spongebob Squarepants Movie "/>
    <x v="641"/>
    <x v="15"/>
  </r>
  <r>
    <s v="Mystic River "/>
    <x v="310"/>
    <x v="25"/>
  </r>
  <r>
    <s v="Million Dollar Baby "/>
    <x v="310"/>
    <x v="14"/>
  </r>
  <r>
    <s v="Analyze This "/>
    <x v="354"/>
    <x v="10"/>
  </r>
  <r>
    <s v="The Notebook "/>
    <x v="522"/>
    <x v="0"/>
  </r>
  <r>
    <s v="27 Dresses "/>
    <x v="515"/>
    <x v="9"/>
  </r>
  <r>
    <s v="Hannah Montana: The Movie "/>
    <x v="155"/>
    <x v="38"/>
  </r>
  <r>
    <s v="Rugrats In Paris: The Movie "/>
    <x v="642"/>
    <x v="9"/>
  </r>
  <r>
    <s v="The Prince Of Tides "/>
    <x v="503"/>
    <x v="4"/>
  </r>
  <r>
    <s v="Legends Of The Fall "/>
    <x v="99"/>
    <x v="7"/>
  </r>
  <r>
    <s v="Up In The Air "/>
    <x v="643"/>
    <x v="37"/>
  </r>
  <r>
    <s v="About Schmidt "/>
    <x v="644"/>
    <x v="13"/>
  </r>
  <r>
    <s v="Warm Bodies "/>
    <x v="645"/>
    <x v="8"/>
  </r>
  <r>
    <s v="Looper "/>
    <x v="646"/>
    <x v="37"/>
  </r>
  <r>
    <s v="Down To Earth "/>
    <x v="18"/>
    <x v="28"/>
  </r>
  <r>
    <s v="Babe "/>
    <x v="647"/>
    <x v="2"/>
  </r>
  <r>
    <s v="Hope Springs "/>
    <x v="329"/>
    <x v="22"/>
  </r>
  <r>
    <s v="Forgetting Sarah Marshall "/>
    <x v="587"/>
    <x v="13"/>
  </r>
  <r>
    <s v="Four Brothers "/>
    <x v="250"/>
    <x v="8"/>
  </r>
  <r>
    <s v="Baby Mama "/>
    <x v="648"/>
    <x v="19"/>
  </r>
  <r>
    <s v="Hope Floats "/>
    <x v="649"/>
    <x v="18"/>
  </r>
  <r>
    <s v="Bride Wars "/>
    <x v="650"/>
    <x v="28"/>
  </r>
  <r>
    <s v="Without A Paddle "/>
    <x v="241"/>
    <x v="18"/>
  </r>
  <r>
    <s v="13 Going On 30 "/>
    <x v="650"/>
    <x v="9"/>
  </r>
  <r>
    <s v="Midnight In Paris "/>
    <x v="651"/>
    <x v="16"/>
  </r>
  <r>
    <s v="The Nut Job "/>
    <x v="652"/>
    <x v="27"/>
  </r>
  <r>
    <s v="Blow "/>
    <x v="653"/>
    <x v="32"/>
  </r>
  <r>
    <s v="Message In A Bottle "/>
    <x v="565"/>
    <x v="9"/>
  </r>
  <r>
    <s v="Star Trek V: The Final Frontier "/>
    <x v="654"/>
    <x v="28"/>
  </r>
  <r>
    <s v="Like Mike "/>
    <x v="484"/>
    <x v="36"/>
  </r>
  <r>
    <s v="Naked Gun 33 1/3: The Final Insult "/>
    <x v="221"/>
    <x v="21"/>
  </r>
  <r>
    <s v="A View To A Kill "/>
    <x v="505"/>
    <x v="22"/>
  </r>
  <r>
    <s v="The Curse Of The Were-Rabbit "/>
    <x v="655"/>
    <x v="7"/>
  </r>
  <r>
    <s v="P.S. I Love You "/>
    <x v="456"/>
    <x v="1"/>
  </r>
  <r>
    <s v="Atonement "/>
    <x v="92"/>
    <x v="6"/>
  </r>
  <r>
    <s v="Letters To Juliet "/>
    <x v="650"/>
    <x v="12"/>
  </r>
  <r>
    <s v="Black Rain "/>
    <x v="17"/>
    <x v="4"/>
  </r>
  <r>
    <s v="Corpse Bride "/>
    <x v="23"/>
    <x v="37"/>
  </r>
  <r>
    <s v="Sicario "/>
    <x v="469"/>
    <x v="32"/>
  </r>
  <r>
    <s v="Southpaw "/>
    <x v="260"/>
    <x v="7"/>
  </r>
  <r>
    <s v="Drag Me To Hell "/>
    <x v="5"/>
    <x v="4"/>
  </r>
  <r>
    <s v="The Age Of Adaline "/>
    <x v="656"/>
    <x v="13"/>
  </r>
  <r>
    <s v="Secondhand Lions "/>
    <x v="657"/>
    <x v="32"/>
  </r>
  <r>
    <s v="Step Up 3D "/>
    <x v="103"/>
    <x v="5"/>
  </r>
  <r>
    <s v="Blue Crush "/>
    <x v="450"/>
    <x v="23"/>
  </r>
  <r>
    <s v="Stranger Than Fiction "/>
    <x v="11"/>
    <x v="32"/>
  </r>
  <r>
    <s v="30 Days Of Night "/>
    <x v="297"/>
    <x v="4"/>
  </r>
  <r>
    <s v="The Cabin In The Woods "/>
    <x v="658"/>
    <x v="15"/>
  </r>
  <r>
    <s v="Meet The Spartans "/>
    <x v="659"/>
    <x v="60"/>
  </r>
  <r>
    <s v="Midnight Run "/>
    <x v="216"/>
    <x v="32"/>
  </r>
  <r>
    <s v="The Running Man "/>
    <x v="660"/>
    <x v="4"/>
  </r>
  <r>
    <s v="Little Shop Of Horrors "/>
    <x v="181"/>
    <x v="8"/>
  </r>
  <r>
    <s v="Hanna "/>
    <x v="92"/>
    <x v="2"/>
  </r>
  <r>
    <s v="Mortal Kombat: Annihilation "/>
    <x v="661"/>
    <x v="41"/>
  </r>
  <r>
    <s v="Larry Crowne "/>
    <x v="662"/>
    <x v="9"/>
  </r>
  <r>
    <s v="Carrie "/>
    <x v="663"/>
    <x v="18"/>
  </r>
  <r>
    <s v="Take The Lead "/>
    <x v="664"/>
    <x v="10"/>
  </r>
  <r>
    <s v="Gridiron Gang "/>
    <x v="665"/>
    <x v="8"/>
  </r>
  <r>
    <s v="What'S The Worst That Could Happen? "/>
    <x v="381"/>
    <x v="33"/>
  </r>
  <r>
    <s v="9 "/>
    <x v="666"/>
    <x v="1"/>
  </r>
  <r>
    <s v="Side Effects "/>
    <x v="144"/>
    <x v="1"/>
  </r>
  <r>
    <s v="Winnie The Pooh "/>
    <x v="667"/>
    <x v="11"/>
  </r>
  <r>
    <s v="Dumb And Dumberer: When Harry Met Lloyd "/>
    <x v="668"/>
    <x v="52"/>
  </r>
  <r>
    <s v="Bulworth "/>
    <x v="462"/>
    <x v="2"/>
  </r>
  <r>
    <s v="Get On Up "/>
    <x v="669"/>
    <x v="8"/>
  </r>
  <r>
    <s v="One True Thing "/>
    <x v="440"/>
    <x v="15"/>
  </r>
  <r>
    <s v="Virtuosity "/>
    <x v="670"/>
    <x v="33"/>
  </r>
  <r>
    <s v="My Super Ex-Girlfriend "/>
    <x v="234"/>
    <x v="36"/>
  </r>
  <r>
    <s v="Deliver Us From Evil "/>
    <x v="233"/>
    <x v="5"/>
  </r>
  <r>
    <s v="Sanctum "/>
    <x v="671"/>
    <x v="18"/>
  </r>
  <r>
    <s v="Little Black Book "/>
    <x v="672"/>
    <x v="31"/>
  </r>
  <r>
    <s v="The Five-Year Engagement "/>
    <x v="587"/>
    <x v="5"/>
  </r>
  <r>
    <s v="Mr 3000 "/>
    <x v="673"/>
    <x v="33"/>
  </r>
  <r>
    <s v="The Next Three Days "/>
    <x v="674"/>
    <x v="37"/>
  </r>
  <r>
    <s v="Ultraviolet "/>
    <x v="675"/>
    <x v="45"/>
  </r>
  <r>
    <s v="Assault On Precinct 13 "/>
    <x v="676"/>
    <x v="22"/>
  </r>
  <r>
    <s v="The Replacement Killers "/>
    <x v="260"/>
    <x v="9"/>
  </r>
  <r>
    <s v="Fled "/>
    <x v="677"/>
    <x v="42"/>
  </r>
  <r>
    <s v="Eight Legged Freaks "/>
    <x v="678"/>
    <x v="28"/>
  </r>
  <r>
    <s v="Love &amp; Other Drugs "/>
    <x v="99"/>
    <x v="10"/>
  </r>
  <r>
    <s v="88 Minutes "/>
    <x v="343"/>
    <x v="18"/>
  </r>
  <r>
    <s v="North Country "/>
    <x v="679"/>
    <x v="11"/>
  </r>
  <r>
    <s v="The Whole Ten Yards "/>
    <x v="434"/>
    <x v="33"/>
  </r>
  <r>
    <s v="Splice "/>
    <x v="680"/>
    <x v="27"/>
  </r>
  <r>
    <s v="Howard The Duck "/>
    <x v="681"/>
    <x v="50"/>
  </r>
  <r>
    <s v="Pride And Glory "/>
    <x v="682"/>
    <x v="10"/>
  </r>
  <r>
    <s v="The Cave "/>
    <x v="683"/>
    <x v="36"/>
  </r>
  <r>
    <s v="Alex &amp; Emma "/>
    <x v="324"/>
    <x v="23"/>
  </r>
  <r>
    <s v="Wicker Park "/>
    <x v="496"/>
    <x v="15"/>
  </r>
  <r>
    <s v="Fright Night "/>
    <x v="684"/>
    <x v="21"/>
  </r>
  <r>
    <s v="The New World "/>
    <x v="407"/>
    <x v="10"/>
  </r>
  <r>
    <s v="Wing Commander "/>
    <x v="685"/>
    <x v="53"/>
  </r>
  <r>
    <s v="In Dreams "/>
    <x v="414"/>
    <x v="33"/>
  </r>
  <r>
    <s v="Dragonball: Evolution "/>
    <x v="460"/>
    <x v="60"/>
  </r>
  <r>
    <s v="The Last Stand "/>
    <x v="686"/>
    <x v="21"/>
  </r>
  <r>
    <s v="Godsend "/>
    <x v="687"/>
    <x v="30"/>
  </r>
  <r>
    <s v="Chasing Liberty "/>
    <x v="688"/>
    <x v="9"/>
  </r>
  <r>
    <s v="Hoodwinked Too! Hood Vs. Evil "/>
    <x v="689"/>
    <x v="30"/>
  </r>
  <r>
    <s v="An Unfinished Life "/>
    <x v="605"/>
    <x v="15"/>
  </r>
  <r>
    <s v="The Imaginarium Of Doctor Parnassus "/>
    <x v="242"/>
    <x v="2"/>
  </r>
  <r>
    <s v="Runner Runner "/>
    <x v="467"/>
    <x v="23"/>
  </r>
  <r>
    <s v="Antitrust "/>
    <x v="478"/>
    <x v="9"/>
  </r>
  <r>
    <s v="Glory "/>
    <x v="99"/>
    <x v="0"/>
  </r>
  <r>
    <s v="Once Upon A Time In America "/>
    <x v="690"/>
    <x v="26"/>
  </r>
  <r>
    <s v="Dead Man Down "/>
    <x v="691"/>
    <x v="12"/>
  </r>
  <r>
    <s v="The Merchant Of Venice "/>
    <x v="692"/>
    <x v="1"/>
  </r>
  <r>
    <s v="The Good Thief "/>
    <x v="414"/>
    <x v="4"/>
  </r>
  <r>
    <s v="Miss Potter "/>
    <x v="647"/>
    <x v="15"/>
  </r>
  <r>
    <s v="The Promise "/>
    <x v="693"/>
    <x v="23"/>
  </r>
  <r>
    <s v="Doa: Dead Or Alive "/>
    <x v="694"/>
    <x v="30"/>
  </r>
  <r>
    <s v="The Assassination Of Jesse James By The Coward Robert Ford "/>
    <x v="695"/>
    <x v="7"/>
  </r>
  <r>
    <s v="1911 "/>
    <x v="696"/>
    <x v="19"/>
  </r>
  <r>
    <s v="Machine Gun Preacher "/>
    <x v="11"/>
    <x v="2"/>
  </r>
  <r>
    <s v="Pitch Perfect 2 "/>
    <x v="697"/>
    <x v="12"/>
  </r>
  <r>
    <s v="Walk The Line "/>
    <x v="135"/>
    <x v="0"/>
  </r>
  <r>
    <s v="Keeping The Faith "/>
    <x v="698"/>
    <x v="21"/>
  </r>
  <r>
    <s v="The Borrowers "/>
    <x v="419"/>
    <x v="27"/>
  </r>
  <r>
    <s v="Frost/Nixon "/>
    <x v="80"/>
    <x v="16"/>
  </r>
  <r>
    <s v="Serving Sara "/>
    <x v="501"/>
    <x v="42"/>
  </r>
  <r>
    <s v="The Boss "/>
    <x v="699"/>
    <x v="42"/>
  </r>
  <r>
    <s v="Cry Freedom "/>
    <x v="700"/>
    <x v="7"/>
  </r>
  <r>
    <s v="Mumford "/>
    <x v="305"/>
    <x v="8"/>
  </r>
  <r>
    <s v="Seed Of Chucky "/>
    <x v="701"/>
    <x v="40"/>
  </r>
  <r>
    <s v="The Jacket "/>
    <x v="702"/>
    <x v="1"/>
  </r>
  <r>
    <s v="Aladdin "/>
    <x v="154"/>
    <x v="25"/>
  </r>
  <r>
    <s v="Straight Outta Compton "/>
    <x v="259"/>
    <x v="0"/>
  </r>
  <r>
    <s v="Indiana Jones And The Temple Of Doom "/>
    <x v="37"/>
    <x v="32"/>
  </r>
  <r>
    <s v="The Rugrats Movie "/>
    <x v="703"/>
    <x v="18"/>
  </r>
  <r>
    <s v="Along Came A Spider "/>
    <x v="94"/>
    <x v="22"/>
  </r>
  <r>
    <s v="Once Upon A Time In Mexico "/>
    <x v="403"/>
    <x v="21"/>
  </r>
  <r>
    <s v="Die Hard "/>
    <x v="125"/>
    <x v="17"/>
  </r>
  <r>
    <s v="Role Models "/>
    <x v="704"/>
    <x v="8"/>
  </r>
  <r>
    <s v="The Big Short "/>
    <x v="159"/>
    <x v="6"/>
  </r>
  <r>
    <s v="Taking Woodstock "/>
    <x v="102"/>
    <x v="10"/>
  </r>
  <r>
    <s v="Miracle "/>
    <x v="682"/>
    <x v="7"/>
  </r>
  <r>
    <s v="Dawn Of The Dead "/>
    <x v="9"/>
    <x v="37"/>
  </r>
  <r>
    <s v="The Wedding Planner "/>
    <x v="227"/>
    <x v="31"/>
  </r>
  <r>
    <s v="The Royal Tenenbaums "/>
    <x v="448"/>
    <x v="32"/>
  </r>
  <r>
    <s v="Identity "/>
    <x v="135"/>
    <x v="11"/>
  </r>
  <r>
    <s v="Last Vegas "/>
    <x v="67"/>
    <x v="4"/>
  </r>
  <r>
    <s v="For Your Eyes Only "/>
    <x v="505"/>
    <x v="2"/>
  </r>
  <r>
    <s v="Serendipity "/>
    <x v="155"/>
    <x v="8"/>
  </r>
  <r>
    <s v="Timecop "/>
    <x v="169"/>
    <x v="27"/>
  </r>
  <r>
    <s v="Zoolander "/>
    <x v="194"/>
    <x v="4"/>
  </r>
  <r>
    <s v="Safe Haven "/>
    <x v="605"/>
    <x v="10"/>
  </r>
  <r>
    <s v="Hocus Pocus "/>
    <x v="337"/>
    <x v="10"/>
  </r>
  <r>
    <s v="No Reservations "/>
    <x v="580"/>
    <x v="22"/>
  </r>
  <r>
    <s v="Kick-Ass "/>
    <x v="65"/>
    <x v="16"/>
  </r>
  <r>
    <s v="30 Minutes Or Less "/>
    <x v="353"/>
    <x v="9"/>
  </r>
  <r>
    <s v="Dracula 2000 "/>
    <x v="459"/>
    <x v="40"/>
  </r>
  <r>
    <s v="Alexander And The Terrible, Horrible, No Good, Very Bad Day "/>
    <x v="705"/>
    <x v="5"/>
  </r>
  <r>
    <s v="Pride &amp; Prejudice "/>
    <x v="92"/>
    <x v="6"/>
  </r>
  <r>
    <s v="Blade Runner "/>
    <x v="17"/>
    <x v="17"/>
  </r>
  <r>
    <s v="Rob Roy "/>
    <x v="294"/>
    <x v="8"/>
  </r>
  <r>
    <s v="3 Days To Kill "/>
    <x v="31"/>
    <x v="5"/>
  </r>
  <r>
    <s v="We Own The Night "/>
    <x v="706"/>
    <x v="8"/>
  </r>
  <r>
    <s v="Lost Souls "/>
    <x v="707"/>
    <x v="30"/>
  </r>
  <r>
    <s v="Just My Luck "/>
    <x v="355"/>
    <x v="42"/>
  </r>
  <r>
    <s v="Mystery, Alaska "/>
    <x v="182"/>
    <x v="10"/>
  </r>
  <r>
    <s v="The Spy Next Door "/>
    <x v="340"/>
    <x v="28"/>
  </r>
  <r>
    <s v="A Simple Wish "/>
    <x v="708"/>
    <x v="28"/>
  </r>
  <r>
    <s v="Ghosts Of Mars "/>
    <x v="447"/>
    <x v="40"/>
  </r>
  <r>
    <s v="Our Brand Is Crisis "/>
    <x v="451"/>
    <x v="9"/>
  </r>
  <r>
    <s v="Pride And Prejudice And Zombies "/>
    <x v="499"/>
    <x v="27"/>
  </r>
  <r>
    <s v="Kundun "/>
    <x v="46"/>
    <x v="15"/>
  </r>
  <r>
    <s v="How To Lose Friends &amp; Alienate People "/>
    <x v="709"/>
    <x v="12"/>
  </r>
  <r>
    <s v="Kick-Ass 2 "/>
    <x v="710"/>
    <x v="4"/>
  </r>
  <r>
    <s v="Brick Mansions "/>
    <x v="711"/>
    <x v="20"/>
  </r>
  <r>
    <s v="Octopussy "/>
    <x v="505"/>
    <x v="4"/>
  </r>
  <r>
    <s v="Knocked Up "/>
    <x v="272"/>
    <x v="15"/>
  </r>
  <r>
    <s v="My Sister'S Keeper "/>
    <x v="522"/>
    <x v="37"/>
  </r>
  <r>
    <s v="Welcome Home, Roscoe Jenkins "/>
    <x v="712"/>
    <x v="42"/>
  </r>
  <r>
    <s v="A Passage To India "/>
    <x v="713"/>
    <x v="37"/>
  </r>
  <r>
    <s v="Notes On A Scandal "/>
    <x v="714"/>
    <x v="37"/>
  </r>
  <r>
    <s v="Rendition "/>
    <x v="77"/>
    <x v="2"/>
  </r>
  <r>
    <s v="Star Trek Vi: The Undiscovered Country "/>
    <x v="715"/>
    <x v="13"/>
  </r>
  <r>
    <s v="Divine Secrets Of The Ya-Ya Sisterhood "/>
    <x v="716"/>
    <x v="19"/>
  </r>
  <r>
    <s v="The Jungle Book "/>
    <x v="45"/>
    <x v="6"/>
  </r>
  <r>
    <s v="Kiss The Girls "/>
    <x v="427"/>
    <x v="4"/>
  </r>
  <r>
    <s v="The Blues Brothers "/>
    <x v="437"/>
    <x v="0"/>
  </r>
  <r>
    <s v="Joyful Noise "/>
    <x v="717"/>
    <x v="20"/>
  </r>
  <r>
    <s v="About A Boy "/>
    <x v="18"/>
    <x v="1"/>
  </r>
  <r>
    <s v="Lake Placid "/>
    <x v="568"/>
    <x v="23"/>
  </r>
  <r>
    <s v="Lucky Number Slevin "/>
    <x v="496"/>
    <x v="6"/>
  </r>
  <r>
    <s v="The Right Stuff "/>
    <x v="718"/>
    <x v="0"/>
  </r>
  <r>
    <s v="Anonymous "/>
    <x v="40"/>
    <x v="8"/>
  </r>
  <r>
    <s v="Dark City "/>
    <x v="100"/>
    <x v="16"/>
  </r>
  <r>
    <s v="The Duchess "/>
    <x v="719"/>
    <x v="8"/>
  </r>
  <r>
    <s v="The Newton Boys "/>
    <x v="720"/>
    <x v="19"/>
  </r>
  <r>
    <s v="Case 39 "/>
    <x v="552"/>
    <x v="5"/>
  </r>
  <r>
    <s v="Suspect Zero "/>
    <x v="721"/>
    <x v="18"/>
  </r>
  <r>
    <s v="Martian Child "/>
    <x v="722"/>
    <x v="2"/>
  </r>
  <r>
    <s v="Spy Kids: All The Time In The World In 4D "/>
    <x v="403"/>
    <x v="57"/>
  </r>
  <r>
    <s v="Money Monster "/>
    <x v="723"/>
    <x v="10"/>
  </r>
  <r>
    <s v="Formula 51 "/>
    <x v="609"/>
    <x v="22"/>
  </r>
  <r>
    <s v="Flawless "/>
    <x v="127"/>
    <x v="21"/>
  </r>
  <r>
    <s v="Mindhunters "/>
    <x v="192"/>
    <x v="21"/>
  </r>
  <r>
    <s v="What Just Happened "/>
    <x v="263"/>
    <x v="20"/>
  </r>
  <r>
    <s v="The Statement "/>
    <x v="563"/>
    <x v="5"/>
  </r>
  <r>
    <s v="Paul Blart: Mall Cop "/>
    <x v="273"/>
    <x v="31"/>
  </r>
  <r>
    <s v="Freaky Friday "/>
    <x v="189"/>
    <x v="9"/>
  </r>
  <r>
    <s v="The 40-Year-Old Virgin "/>
    <x v="272"/>
    <x v="1"/>
  </r>
  <r>
    <s v="Shakespeare In Love "/>
    <x v="378"/>
    <x v="13"/>
  </r>
  <r>
    <s v="A Walk Among The Tombstones "/>
    <x v="724"/>
    <x v="12"/>
  </r>
  <r>
    <s v="Kindergarten Cop "/>
    <x v="234"/>
    <x v="19"/>
  </r>
  <r>
    <s v="Pineapple Express "/>
    <x v="451"/>
    <x v="15"/>
  </r>
  <r>
    <s v="Ever After: A Cinderella Story "/>
    <x v="265"/>
    <x v="15"/>
  </r>
  <r>
    <s v="Open Range "/>
    <x v="246"/>
    <x v="7"/>
  </r>
  <r>
    <s v="Flatliners "/>
    <x v="127"/>
    <x v="4"/>
  </r>
  <r>
    <s v="A Bridge Too Far "/>
    <x v="700"/>
    <x v="37"/>
  </r>
  <r>
    <s v="Red Eye "/>
    <x v="519"/>
    <x v="12"/>
  </r>
  <r>
    <s v="Final Destination 2 "/>
    <x v="477"/>
    <x v="5"/>
  </r>
  <r>
    <s v="O Brother, Where Art Thou? "/>
    <x v="358"/>
    <x v="6"/>
  </r>
  <r>
    <s v="Legion "/>
    <x v="360"/>
    <x v="31"/>
  </r>
  <r>
    <s v="Pain &amp; Gain "/>
    <x v="26"/>
    <x v="12"/>
  </r>
  <r>
    <s v="In Good Company "/>
    <x v="158"/>
    <x v="12"/>
  </r>
  <r>
    <s v="Clockstoppers "/>
    <x v="283"/>
    <x v="31"/>
  </r>
  <r>
    <s v="Silverado "/>
    <x v="305"/>
    <x v="13"/>
  </r>
  <r>
    <s v="Brothers "/>
    <x v="452"/>
    <x v="1"/>
  </r>
  <r>
    <s v="Agent Cody Banks 2: Destination London "/>
    <x v="725"/>
    <x v="55"/>
  </r>
  <r>
    <s v="New Year'S Eve "/>
    <x v="278"/>
    <x v="20"/>
  </r>
  <r>
    <s v="Original Sin "/>
    <x v="726"/>
    <x v="19"/>
  </r>
  <r>
    <s v="The Raven "/>
    <x v="424"/>
    <x v="21"/>
  </r>
  <r>
    <s v="Welcome To Mooseport "/>
    <x v="355"/>
    <x v="31"/>
  </r>
  <r>
    <s v="Highlander: The Final Dimension "/>
    <x v="727"/>
    <x v="43"/>
  </r>
  <r>
    <s v="Blood And Wine "/>
    <x v="728"/>
    <x v="9"/>
  </r>
  <r>
    <s v="The Curse Of The Jade Scorpion "/>
    <x v="651"/>
    <x v="2"/>
  </r>
  <r>
    <s v="Flipper "/>
    <x v="729"/>
    <x v="31"/>
  </r>
  <r>
    <s v="Self/Less "/>
    <x v="218"/>
    <x v="12"/>
  </r>
  <r>
    <s v="The Constant Gardener "/>
    <x v="730"/>
    <x v="7"/>
  </r>
  <r>
    <s v="The Passion Of The Christ "/>
    <x v="274"/>
    <x v="1"/>
  </r>
  <r>
    <s v="Mrs. Doubtfire "/>
    <x v="120"/>
    <x v="8"/>
  </r>
  <r>
    <s v="Rain Man "/>
    <x v="263"/>
    <x v="25"/>
  </r>
  <r>
    <s v="Gran Torino "/>
    <x v="310"/>
    <x v="17"/>
  </r>
  <r>
    <s v="W. "/>
    <x v="74"/>
    <x v="21"/>
  </r>
  <r>
    <s v="Taken "/>
    <x v="410"/>
    <x v="0"/>
  </r>
  <r>
    <s v="The Best Of Me "/>
    <x v="731"/>
    <x v="10"/>
  </r>
  <r>
    <s v="The Bodyguard "/>
    <x v="201"/>
    <x v="9"/>
  </r>
  <r>
    <s v="Schindler'S List "/>
    <x v="37"/>
    <x v="48"/>
  </r>
  <r>
    <s v="The Help "/>
    <x v="669"/>
    <x v="14"/>
  </r>
  <r>
    <s v="The Fifth Estate "/>
    <x v="107"/>
    <x v="5"/>
  </r>
  <r>
    <s v="Scooby-Doo 2: Monsters Unleashed "/>
    <x v="147"/>
    <x v="40"/>
  </r>
  <r>
    <s v="Freddy Vs. Jason "/>
    <x v="609"/>
    <x v="27"/>
  </r>
  <r>
    <s v="Jimmy Neutron: Boy Genius "/>
    <x v="479"/>
    <x v="19"/>
  </r>
  <r>
    <s v="Cloverfield "/>
    <x v="55"/>
    <x v="15"/>
  </r>
  <r>
    <s v="Teenage Mutant Ninja Turtles Ii: The Secret Of The Ooze "/>
    <x v="732"/>
    <x v="19"/>
  </r>
  <r>
    <s v="The Untouchables "/>
    <x v="200"/>
    <x v="0"/>
  </r>
  <r>
    <s v="No Country For Old Men "/>
    <x v="573"/>
    <x v="14"/>
  </r>
  <r>
    <s v="Ride Along "/>
    <x v="129"/>
    <x v="5"/>
  </r>
  <r>
    <s v="Bridget Jones'S Diary "/>
    <x v="733"/>
    <x v="10"/>
  </r>
  <r>
    <s v="Chocolat "/>
    <x v="605"/>
    <x v="11"/>
  </r>
  <r>
    <s v="Legally Blonde 2: Red, White &amp; Blonde "/>
    <x v="734"/>
    <x v="50"/>
  </r>
  <r>
    <s v="Parental Guidance "/>
    <x v="423"/>
    <x v="9"/>
  </r>
  <r>
    <s v="No Strings Attached "/>
    <x v="234"/>
    <x v="5"/>
  </r>
  <r>
    <s v="Tombstone "/>
    <x v="490"/>
    <x v="6"/>
  </r>
  <r>
    <s v="Romeo Must Die "/>
    <x v="286"/>
    <x v="9"/>
  </r>
  <r>
    <s v="Final Destination 3 "/>
    <x v="460"/>
    <x v="27"/>
  </r>
  <r>
    <s v="The Lucky One "/>
    <x v="580"/>
    <x v="12"/>
  </r>
  <r>
    <s v="Bridge To Terabithia "/>
    <x v="735"/>
    <x v="13"/>
  </r>
  <r>
    <s v="Finding Neverland "/>
    <x v="11"/>
    <x v="6"/>
  </r>
  <r>
    <s v="A Madea Christmas "/>
    <x v="736"/>
    <x v="54"/>
  </r>
  <r>
    <s v="The Grey "/>
    <x v="737"/>
    <x v="2"/>
  </r>
  <r>
    <s v="Hide And Seek "/>
    <x v="738"/>
    <x v="18"/>
  </r>
  <r>
    <s v="Anchorman: The Legend Of Ron Burgundy "/>
    <x v="159"/>
    <x v="13"/>
  </r>
  <r>
    <s v="Goodfellas "/>
    <x v="46"/>
    <x v="49"/>
  </r>
  <r>
    <s v="Agent Cody Banks "/>
    <x v="366"/>
    <x v="39"/>
  </r>
  <r>
    <s v="Nanny Mcphee "/>
    <x v="572"/>
    <x v="4"/>
  </r>
  <r>
    <s v="Scarface "/>
    <x v="200"/>
    <x v="24"/>
  </r>
  <r>
    <s v="Nothing To Lose "/>
    <x v="412"/>
    <x v="10"/>
  </r>
  <r>
    <s v="The Last Emperor "/>
    <x v="739"/>
    <x v="6"/>
  </r>
  <r>
    <s v="Contraband "/>
    <x v="321"/>
    <x v="12"/>
  </r>
  <r>
    <s v="Money Talks "/>
    <x v="24"/>
    <x v="9"/>
  </r>
  <r>
    <s v="There Will Be Blood "/>
    <x v="569"/>
    <x v="14"/>
  </r>
  <r>
    <s v="The Wild Thornberrys Movie "/>
    <x v="740"/>
    <x v="31"/>
  </r>
  <r>
    <s v="Rugrats Go Wild "/>
    <x v="741"/>
    <x v="23"/>
  </r>
  <r>
    <s v="Undercover Brother "/>
    <x v="712"/>
    <x v="27"/>
  </r>
  <r>
    <s v="The Sisterhood Of The Traveling Pants "/>
    <x v="518"/>
    <x v="4"/>
  </r>
  <r>
    <s v="Kiss Of The Dragon "/>
    <x v="742"/>
    <x v="4"/>
  </r>
  <r>
    <s v="The House Bunny "/>
    <x v="743"/>
    <x v="33"/>
  </r>
  <r>
    <s v="Million Dollar Arm "/>
    <x v="684"/>
    <x v="15"/>
  </r>
  <r>
    <s v="The Giver "/>
    <x v="115"/>
    <x v="12"/>
  </r>
  <r>
    <s v="What A Girl Wants "/>
    <x v="546"/>
    <x v="27"/>
  </r>
  <r>
    <s v="Jeepers Creepers Ii "/>
    <x v="744"/>
    <x v="23"/>
  </r>
  <r>
    <s v="Good Luck Chuck "/>
    <x v="745"/>
    <x v="23"/>
  </r>
  <r>
    <s v="Cradle 2 The Grave "/>
    <x v="286"/>
    <x v="27"/>
  </r>
  <r>
    <s v="The Hours "/>
    <x v="535"/>
    <x v="32"/>
  </r>
  <r>
    <s v="She'S The Man "/>
    <x v="423"/>
    <x v="21"/>
  </r>
  <r>
    <s v="Mr. Bean'S Holiday "/>
    <x v="746"/>
    <x v="22"/>
  </r>
  <r>
    <s v="Anacondas: The Hunt For The Blood Orchid "/>
    <x v="747"/>
    <x v="50"/>
  </r>
  <r>
    <s v="Blood Ties "/>
    <x v="748"/>
    <x v="12"/>
  </r>
  <r>
    <s v="August Rush "/>
    <x v="749"/>
    <x v="7"/>
  </r>
  <r>
    <s v="Elizabeth "/>
    <x v="394"/>
    <x v="7"/>
  </r>
  <r>
    <s v="Bride Of Chucky "/>
    <x v="609"/>
    <x v="42"/>
  </r>
  <r>
    <s v="Tora! Tora! Tora! "/>
    <x v="750"/>
    <x v="7"/>
  </r>
  <r>
    <s v="Spice World "/>
    <x v="751"/>
    <x v="46"/>
  </r>
  <r>
    <s v="Dance Flick "/>
    <x v="752"/>
    <x v="58"/>
  </r>
  <r>
    <s v="The Shawshank Redemption "/>
    <x v="276"/>
    <x v="61"/>
  </r>
  <r>
    <s v="Crocodile Dundee In Los Angeles "/>
    <x v="487"/>
    <x v="30"/>
  </r>
  <r>
    <s v="Kingpin "/>
    <x v="292"/>
    <x v="8"/>
  </r>
  <r>
    <s v="The Gambler "/>
    <x v="188"/>
    <x v="19"/>
  </r>
  <r>
    <s v="August: Osage County "/>
    <x v="753"/>
    <x v="11"/>
  </r>
  <r>
    <s v="A Lot Like Love "/>
    <x v="754"/>
    <x v="4"/>
  </r>
  <r>
    <s v="Eddie The Eagle "/>
    <x v="755"/>
    <x v="7"/>
  </r>
  <r>
    <s v="He Got Game "/>
    <x v="416"/>
    <x v="8"/>
  </r>
  <r>
    <s v="Don Juan Demarco "/>
    <x v="756"/>
    <x v="2"/>
  </r>
  <r>
    <s v="Dear John "/>
    <x v="605"/>
    <x v="22"/>
  </r>
  <r>
    <s v="The Losers "/>
    <x v="757"/>
    <x v="21"/>
  </r>
  <r>
    <s v="Don'T Be Afraid Of The Dark "/>
    <x v="758"/>
    <x v="23"/>
  </r>
  <r>
    <s v="War "/>
    <x v="759"/>
    <x v="22"/>
  </r>
  <r>
    <s v="Punch-Drunk Love "/>
    <x v="569"/>
    <x v="11"/>
  </r>
  <r>
    <s v="Eurotrip "/>
    <x v="760"/>
    <x v="4"/>
  </r>
  <r>
    <s v="Half Past Dead "/>
    <x v="761"/>
    <x v="50"/>
  </r>
  <r>
    <s v="Unaccompanied Minors "/>
    <x v="95"/>
    <x v="36"/>
  </r>
  <r>
    <s v="Bright Lights, Big City "/>
    <x v="762"/>
    <x v="23"/>
  </r>
  <r>
    <s v="The Adventures Of Pinocchio "/>
    <x v="763"/>
    <x v="42"/>
  </r>
  <r>
    <s v="The Box "/>
    <x v="764"/>
    <x v="23"/>
  </r>
  <r>
    <s v="The Ruins "/>
    <x v="765"/>
    <x v="18"/>
  </r>
  <r>
    <s v="The Next Best Thing "/>
    <x v="766"/>
    <x v="54"/>
  </r>
  <r>
    <s v="My Soul To Take "/>
    <x v="519"/>
    <x v="30"/>
  </r>
  <r>
    <s v="The Girl Next Door "/>
    <x v="592"/>
    <x v="2"/>
  </r>
  <r>
    <s v="Maximum Risk "/>
    <x v="767"/>
    <x v="28"/>
  </r>
  <r>
    <s v="Stealing Harvard "/>
    <x v="768"/>
    <x v="36"/>
  </r>
  <r>
    <s v="Legend "/>
    <x v="417"/>
    <x v="15"/>
  </r>
  <r>
    <s v="Shark Night 3D "/>
    <x v="477"/>
    <x v="59"/>
  </r>
  <r>
    <s v="Angela'S Ashes "/>
    <x v="387"/>
    <x v="11"/>
  </r>
  <r>
    <s v="Draft Day "/>
    <x v="234"/>
    <x v="2"/>
  </r>
  <r>
    <s v="The Conspirator "/>
    <x v="335"/>
    <x v="15"/>
  </r>
  <r>
    <s v="Lords Of Dogtown "/>
    <x v="506"/>
    <x v="1"/>
  </r>
  <r>
    <s v="The 33 "/>
    <x v="769"/>
    <x v="8"/>
  </r>
  <r>
    <s v="Big Trouble In Little China "/>
    <x v="447"/>
    <x v="11"/>
  </r>
  <r>
    <s v="Warrior "/>
    <x v="682"/>
    <x v="17"/>
  </r>
  <r>
    <s v="Michael Collins "/>
    <x v="414"/>
    <x v="1"/>
  </r>
  <r>
    <s v="Gettysburg "/>
    <x v="396"/>
    <x v="16"/>
  </r>
  <r>
    <s v="Stop-Loss "/>
    <x v="663"/>
    <x v="12"/>
  </r>
  <r>
    <s v="Abandon "/>
    <x v="430"/>
    <x v="40"/>
  </r>
  <r>
    <s v="Brokedown Palace "/>
    <x v="770"/>
    <x v="21"/>
  </r>
  <r>
    <s v="The Possession "/>
    <x v="771"/>
    <x v="18"/>
  </r>
  <r>
    <s v="Mrs. Winterbourne "/>
    <x v="772"/>
    <x v="5"/>
  </r>
  <r>
    <s v="Straw Dogs "/>
    <x v="363"/>
    <x v="27"/>
  </r>
  <r>
    <s v="The Hoax "/>
    <x v="605"/>
    <x v="10"/>
  </r>
  <r>
    <s v="Stone Cold "/>
    <x v="773"/>
    <x v="18"/>
  </r>
  <r>
    <s v="The Road "/>
    <x v="774"/>
    <x v="11"/>
  </r>
  <r>
    <s v="Underclassman "/>
    <x v="775"/>
    <x v="53"/>
  </r>
  <r>
    <s v="Say It Isn'T So "/>
    <x v="638"/>
    <x v="40"/>
  </r>
  <r>
    <s v="The World'S Fastest Indian "/>
    <x v="139"/>
    <x v="0"/>
  </r>
  <r>
    <s v="Snakes On A Plane "/>
    <x v="477"/>
    <x v="23"/>
  </r>
  <r>
    <s v="Tank Girl "/>
    <x v="776"/>
    <x v="31"/>
  </r>
  <r>
    <s v="King'S Ransom "/>
    <x v="777"/>
    <x v="53"/>
  </r>
  <r>
    <s v="Blindness "/>
    <x v="730"/>
    <x v="4"/>
  </r>
  <r>
    <s v="Bloodrayne "/>
    <x v="370"/>
    <x v="62"/>
  </r>
  <r>
    <s v="Where The Truth Lies "/>
    <x v="778"/>
    <x v="12"/>
  </r>
  <r>
    <s v="Without Limits "/>
    <x v="779"/>
    <x v="13"/>
  </r>
  <r>
    <s v="Me And Orson Welles "/>
    <x v="720"/>
    <x v="2"/>
  </r>
  <r>
    <s v="The Best Offer "/>
    <x v="780"/>
    <x v="6"/>
  </r>
  <r>
    <s v="Bad Lieutenant: Port Of Call New Orleans "/>
    <x v="781"/>
    <x v="10"/>
  </r>
  <r>
    <s v="Little White Lies "/>
    <x v="748"/>
    <x v="1"/>
  </r>
  <r>
    <s v="Love Ranch "/>
    <x v="316"/>
    <x v="20"/>
  </r>
  <r>
    <s v="The Counselor "/>
    <x v="17"/>
    <x v="42"/>
  </r>
  <r>
    <s v="Dangerous Liaisons "/>
    <x v="465"/>
    <x v="16"/>
  </r>
  <r>
    <s v="On The Road "/>
    <x v="367"/>
    <x v="9"/>
  </r>
  <r>
    <s v="Star Trek Iv: The Voyage Home "/>
    <x v="782"/>
    <x v="11"/>
  </r>
  <r>
    <s v="Rocky Balboa "/>
    <x v="223"/>
    <x v="13"/>
  </r>
  <r>
    <s v="Point Break "/>
    <x v="174"/>
    <x v="42"/>
  </r>
  <r>
    <s v="Scream 2 "/>
    <x v="519"/>
    <x v="9"/>
  </r>
  <r>
    <s v="Jane Got A Gun "/>
    <x v="682"/>
    <x v="27"/>
  </r>
  <r>
    <s v="Think Like A Man Too "/>
    <x v="129"/>
    <x v="20"/>
  </r>
  <r>
    <s v="The Whole Nine Yards "/>
    <x v="560"/>
    <x v="10"/>
  </r>
  <r>
    <s v="Footloose "/>
    <x v="783"/>
    <x v="12"/>
  </r>
  <r>
    <s v="Old School "/>
    <x v="224"/>
    <x v="13"/>
  </r>
  <r>
    <s v="The Fisher King "/>
    <x v="242"/>
    <x v="32"/>
  </r>
  <r>
    <s v="I Still Know What You Did Last Summer "/>
    <x v="621"/>
    <x v="50"/>
  </r>
  <r>
    <s v="Return To Me "/>
    <x v="784"/>
    <x v="8"/>
  </r>
  <r>
    <s v="Zack And Miri Make A Porno "/>
    <x v="575"/>
    <x v="4"/>
  </r>
  <r>
    <s v="Nurse Betty "/>
    <x v="785"/>
    <x v="22"/>
  </r>
  <r>
    <s v="The Men Who Stare At Goats "/>
    <x v="786"/>
    <x v="5"/>
  </r>
  <r>
    <s v="Double Take "/>
    <x v="787"/>
    <x v="42"/>
  </r>
  <r>
    <s v="Girl, Interrupted "/>
    <x v="135"/>
    <x v="11"/>
  </r>
  <r>
    <s v="Win A Date With Tad Hamilton! "/>
    <x v="261"/>
    <x v="23"/>
  </r>
  <r>
    <s v="Muppets From Space "/>
    <x v="328"/>
    <x v="5"/>
  </r>
  <r>
    <s v="The Wiz "/>
    <x v="788"/>
    <x v="31"/>
  </r>
  <r>
    <s v="Ready To Rumble "/>
    <x v="339"/>
    <x v="42"/>
  </r>
  <r>
    <s v="Play It To The Bone "/>
    <x v="268"/>
    <x v="28"/>
  </r>
  <r>
    <s v="I Don'T Know How She Does It "/>
    <x v="789"/>
    <x v="40"/>
  </r>
  <r>
    <s v="Piranha 3D "/>
    <x v="595"/>
    <x v="33"/>
  </r>
  <r>
    <s v="Beyond The Sea "/>
    <x v="790"/>
    <x v="10"/>
  </r>
  <r>
    <s v="Meet The Deedles "/>
    <x v="791"/>
    <x v="63"/>
  </r>
  <r>
    <s v="The Princess And The Cobbler "/>
    <x v="792"/>
    <x v="13"/>
  </r>
  <r>
    <s v="The Bridge Of San Luis Rey "/>
    <x v="793"/>
    <x v="36"/>
  </r>
  <r>
    <s v="Faster "/>
    <x v="614"/>
    <x v="12"/>
  </r>
  <r>
    <s v="Howl'S Moving Castle "/>
    <x v="613"/>
    <x v="17"/>
  </r>
  <r>
    <s v="Zombieland "/>
    <x v="353"/>
    <x v="16"/>
  </r>
  <r>
    <s v="King Kong "/>
    <x v="15"/>
    <x v="13"/>
  </r>
  <r>
    <s v="The Waterboy "/>
    <x v="151"/>
    <x v="9"/>
  </r>
  <r>
    <s v="Star Wars: Episode V - The Empire Strikes Back "/>
    <x v="578"/>
    <x v="35"/>
  </r>
  <r>
    <s v="Bad Boys "/>
    <x v="26"/>
    <x v="2"/>
  </r>
  <r>
    <s v="The Naked Gun 2½: The Smell Of Fear "/>
    <x v="468"/>
    <x v="2"/>
  </r>
  <r>
    <s v="Final Destination "/>
    <x v="460"/>
    <x v="10"/>
  </r>
  <r>
    <s v="The Ides Of March "/>
    <x v="284"/>
    <x v="1"/>
  </r>
  <r>
    <s v="Pitch Black "/>
    <x v="132"/>
    <x v="1"/>
  </r>
  <r>
    <s v="Someone Like You... "/>
    <x v="794"/>
    <x v="9"/>
  </r>
  <r>
    <s v="Her "/>
    <x v="166"/>
    <x v="25"/>
  </r>
  <r>
    <s v="Eddie The Eagle "/>
    <x v="755"/>
    <x v="7"/>
  </r>
  <r>
    <s v="Joy Ride "/>
    <x v="371"/>
    <x v="4"/>
  </r>
  <r>
    <s v="The Adventurer: The Curse Of The Midas Box "/>
    <x v="795"/>
    <x v="28"/>
  </r>
  <r>
    <s v="Anywhere But Here "/>
    <x v="383"/>
    <x v="9"/>
  </r>
  <r>
    <s v="Chasing Liberty "/>
    <x v="688"/>
    <x v="9"/>
  </r>
  <r>
    <s v="The Crew "/>
    <x v="796"/>
    <x v="23"/>
  </r>
  <r>
    <s v="Haywire "/>
    <x v="144"/>
    <x v="27"/>
  </r>
  <r>
    <s v="Jaws: The Revenge "/>
    <x v="797"/>
    <x v="64"/>
  </r>
  <r>
    <s v="Marvin'S Room "/>
    <x v="798"/>
    <x v="10"/>
  </r>
  <r>
    <s v="The Longshots "/>
    <x v="799"/>
    <x v="36"/>
  </r>
  <r>
    <s v="The End Of The Affair "/>
    <x v="414"/>
    <x v="13"/>
  </r>
  <r>
    <s v="Harley Davidson And The Marlboro Man "/>
    <x v="487"/>
    <x v="19"/>
  </r>
  <r>
    <s v="Coco Before Chanel "/>
    <x v="800"/>
    <x v="10"/>
  </r>
  <r>
    <s v="Chã©Ri "/>
    <x v="465"/>
    <x v="5"/>
  </r>
  <r>
    <s v="Vanity Fair "/>
    <x v="801"/>
    <x v="5"/>
  </r>
  <r>
    <s v="1408 "/>
    <x v="295"/>
    <x v="2"/>
  </r>
  <r>
    <s v="Spaceballs "/>
    <x v="802"/>
    <x v="1"/>
  </r>
  <r>
    <s v="The Water Diviner "/>
    <x v="803"/>
    <x v="1"/>
  </r>
  <r>
    <s v="Ghost "/>
    <x v="264"/>
    <x v="15"/>
  </r>
  <r>
    <s v="There'S Something About Mary "/>
    <x v="292"/>
    <x v="1"/>
  </r>
  <r>
    <s v="The Santa Clause "/>
    <x v="352"/>
    <x v="21"/>
  </r>
  <r>
    <s v="The Rookie "/>
    <x v="191"/>
    <x v="15"/>
  </r>
  <r>
    <s v="The Game Plan "/>
    <x v="423"/>
    <x v="5"/>
  </r>
  <r>
    <s v="The Bridges Of Madison County "/>
    <x v="310"/>
    <x v="7"/>
  </r>
  <r>
    <s v="The Animal "/>
    <x v="592"/>
    <x v="30"/>
  </r>
  <r>
    <s v="The Hundred-Foot Journey "/>
    <x v="605"/>
    <x v="11"/>
  </r>
  <r>
    <s v="The Net "/>
    <x v="540"/>
    <x v="27"/>
  </r>
  <r>
    <s v="I Am Sam "/>
    <x v="804"/>
    <x v="32"/>
  </r>
  <r>
    <s v="Son Of God "/>
    <x v="805"/>
    <x v="23"/>
  </r>
  <r>
    <s v="Underworld "/>
    <x v="150"/>
    <x v="15"/>
  </r>
  <r>
    <s v="Derailed "/>
    <x v="295"/>
    <x v="4"/>
  </r>
  <r>
    <s v="The Informant! "/>
    <x v="144"/>
    <x v="12"/>
  </r>
  <r>
    <s v="Shadowlands "/>
    <x v="700"/>
    <x v="37"/>
  </r>
  <r>
    <s v="Deuce Bigalow: European Gigolo "/>
    <x v="806"/>
    <x v="50"/>
  </r>
  <r>
    <s v="Delivery Man "/>
    <x v="611"/>
    <x v="21"/>
  </r>
  <r>
    <s v="Victor Frankenstein "/>
    <x v="496"/>
    <x v="19"/>
  </r>
  <r>
    <s v="Saving Silverman "/>
    <x v="197"/>
    <x v="18"/>
  </r>
  <r>
    <s v="Diary Of A Wimpy Kid: Dog Days "/>
    <x v="91"/>
    <x v="21"/>
  </r>
  <r>
    <s v="Summer Of Sam "/>
    <x v="416"/>
    <x v="4"/>
  </r>
  <r>
    <s v="Jay And Silent Bob Strike Back "/>
    <x v="575"/>
    <x v="8"/>
  </r>
  <r>
    <s v="The Island "/>
    <x v="26"/>
    <x v="8"/>
  </r>
  <r>
    <s v="The Glass House "/>
    <x v="807"/>
    <x v="27"/>
  </r>
  <r>
    <s v="Hail, Caesar! "/>
    <x v="573"/>
    <x v="21"/>
  </r>
  <r>
    <s v="Josie And The Pussycats "/>
    <x v="808"/>
    <x v="42"/>
  </r>
  <r>
    <s v="Homefront "/>
    <x v="427"/>
    <x v="12"/>
  </r>
  <r>
    <s v="The Little Vampire "/>
    <x v="809"/>
    <x v="20"/>
  </r>
  <r>
    <s v="I Heart Huckabees "/>
    <x v="347"/>
    <x v="10"/>
  </r>
  <r>
    <s v="Robocop 3 "/>
    <x v="810"/>
    <x v="63"/>
  </r>
  <r>
    <s v="Megiddo: The Omega Code 2 "/>
    <x v="811"/>
    <x v="53"/>
  </r>
  <r>
    <s v="Darling Lili "/>
    <x v="812"/>
    <x v="5"/>
  </r>
  <r>
    <s v="Dudley Do-Right "/>
    <x v="597"/>
    <x v="44"/>
  </r>
  <r>
    <s v="The Transporter Refueled "/>
    <x v="711"/>
    <x v="36"/>
  </r>
  <r>
    <s v="Black Book "/>
    <x v="124"/>
    <x v="6"/>
  </r>
  <r>
    <s v="Joyeux Noel "/>
    <x v="813"/>
    <x v="6"/>
  </r>
  <r>
    <s v="Hit And Run "/>
    <x v="814"/>
    <x v="9"/>
  </r>
  <r>
    <s v="Mad Money "/>
    <x v="716"/>
    <x v="27"/>
  </r>
  <r>
    <s v="Before I Go To Sleep "/>
    <x v="815"/>
    <x v="22"/>
  </r>
  <r>
    <s v="Stone "/>
    <x v="816"/>
    <x v="28"/>
  </r>
  <r>
    <s v="Moliã¨Re "/>
    <x v="817"/>
    <x v="11"/>
  </r>
  <r>
    <s v="Out Of The Furnace "/>
    <x v="402"/>
    <x v="2"/>
  </r>
  <r>
    <s v="Michael Clayton "/>
    <x v="126"/>
    <x v="11"/>
  </r>
  <r>
    <s v="My Fellow Americans "/>
    <x v="221"/>
    <x v="12"/>
  </r>
  <r>
    <s v="Arlington Road "/>
    <x v="504"/>
    <x v="13"/>
  </r>
  <r>
    <s v="To Rome With Love "/>
    <x v="651"/>
    <x v="22"/>
  </r>
  <r>
    <s v="Firefox "/>
    <x v="310"/>
    <x v="18"/>
  </r>
  <r>
    <s v="South Park: Bigger Longer &amp; Uncut "/>
    <x v="818"/>
    <x v="6"/>
  </r>
  <r>
    <s v="Death At A Funeral "/>
    <x v="181"/>
    <x v="37"/>
  </r>
  <r>
    <s v="Teenage Mutant Ninja Turtles Iii "/>
    <x v="819"/>
    <x v="30"/>
  </r>
  <r>
    <s v="Hardball "/>
    <x v="339"/>
    <x v="22"/>
  </r>
  <r>
    <s v="Silver Linings Playbook "/>
    <x v="347"/>
    <x v="6"/>
  </r>
  <r>
    <s v="Freedom Writers "/>
    <x v="456"/>
    <x v="7"/>
  </r>
  <r>
    <s v="The Transporter "/>
    <x v="108"/>
    <x v="2"/>
  </r>
  <r>
    <s v="Never Back Down "/>
    <x v="710"/>
    <x v="4"/>
  </r>
  <r>
    <s v="The Rage: Carrie 2 "/>
    <x v="820"/>
    <x v="50"/>
  </r>
  <r>
    <s v="Away We Go "/>
    <x v="2"/>
    <x v="1"/>
  </r>
  <r>
    <s v="Swing Vote "/>
    <x v="821"/>
    <x v="9"/>
  </r>
  <r>
    <s v="Moonlight Mile "/>
    <x v="172"/>
    <x v="10"/>
  </r>
  <r>
    <s v="Tinker Tailor Soldier Spy "/>
    <x v="822"/>
    <x v="1"/>
  </r>
  <r>
    <s v="Molly "/>
    <x v="823"/>
    <x v="27"/>
  </r>
  <r>
    <s v="The Beaver "/>
    <x v="723"/>
    <x v="10"/>
  </r>
  <r>
    <s v="The Best Little Whorehouse In Texas "/>
    <x v="824"/>
    <x v="27"/>
  </r>
  <r>
    <s v="Existenz "/>
    <x v="449"/>
    <x v="2"/>
  </r>
  <r>
    <s v="Raiders Of The Lost Ark "/>
    <x v="37"/>
    <x v="3"/>
  </r>
  <r>
    <s v="Home Alone 2: Lost In New York "/>
    <x v="120"/>
    <x v="4"/>
  </r>
  <r>
    <s v="Close Encounters Of The Third Kind "/>
    <x v="37"/>
    <x v="16"/>
  </r>
  <r>
    <s v="Pulse "/>
    <x v="825"/>
    <x v="54"/>
  </r>
  <r>
    <s v="Beverly Hills Cop Ii "/>
    <x v="157"/>
    <x v="21"/>
  </r>
  <r>
    <s v="Bringing Down The House "/>
    <x v="227"/>
    <x v="33"/>
  </r>
  <r>
    <s v="The Silence Of The Lambs "/>
    <x v="238"/>
    <x v="34"/>
  </r>
  <r>
    <s v="Wayne'S World "/>
    <x v="826"/>
    <x v="15"/>
  </r>
  <r>
    <s v="Jackass 3D "/>
    <x v="827"/>
    <x v="1"/>
  </r>
  <r>
    <s v="Jaws 2 "/>
    <x v="828"/>
    <x v="20"/>
  </r>
  <r>
    <s v="Beverly Hills Chihuahua "/>
    <x v="147"/>
    <x v="41"/>
  </r>
  <r>
    <s v="The Conjuring "/>
    <x v="32"/>
    <x v="7"/>
  </r>
  <r>
    <s v="Are We There Yet? "/>
    <x v="340"/>
    <x v="50"/>
  </r>
  <r>
    <s v="Tammy "/>
    <x v="699"/>
    <x v="40"/>
  </r>
  <r>
    <s v="Disturbia "/>
    <x v="228"/>
    <x v="8"/>
  </r>
  <r>
    <s v="School Of Rock "/>
    <x v="720"/>
    <x v="1"/>
  </r>
  <r>
    <s v="Mortal Kombat "/>
    <x v="207"/>
    <x v="27"/>
  </r>
  <r>
    <s v="Wicker Park "/>
    <x v="496"/>
    <x v="15"/>
  </r>
  <r>
    <s v="White Chicks "/>
    <x v="323"/>
    <x v="28"/>
  </r>
  <r>
    <s v="The Descendants "/>
    <x v="644"/>
    <x v="11"/>
  </r>
  <r>
    <s v="Holes "/>
    <x v="217"/>
    <x v="1"/>
  </r>
  <r>
    <s v="The Last Song "/>
    <x v="509"/>
    <x v="27"/>
  </r>
  <r>
    <s v="12 Years A Slave "/>
    <x v="829"/>
    <x v="14"/>
  </r>
  <r>
    <s v="Drumline "/>
    <x v="673"/>
    <x v="20"/>
  </r>
  <r>
    <s v="Why Did I Get Married Too? "/>
    <x v="736"/>
    <x v="45"/>
  </r>
  <r>
    <s v="Edward Scissorhands "/>
    <x v="23"/>
    <x v="0"/>
  </r>
  <r>
    <s v="Me Before You "/>
    <x v="830"/>
    <x v="32"/>
  </r>
  <r>
    <s v="Madea'S Witness Protection "/>
    <x v="736"/>
    <x v="30"/>
  </r>
  <r>
    <s v="Bad Moms "/>
    <x v="831"/>
    <x v="10"/>
  </r>
  <r>
    <s v="Date Movie "/>
    <x v="832"/>
    <x v="60"/>
  </r>
  <r>
    <s v="Return To Never Land "/>
    <x v="833"/>
    <x v="27"/>
  </r>
  <r>
    <s v="Selma "/>
    <x v="834"/>
    <x v="7"/>
  </r>
  <r>
    <s v="The Jungle Book 2 "/>
    <x v="835"/>
    <x v="28"/>
  </r>
  <r>
    <s v="Boogeyman "/>
    <x v="543"/>
    <x v="53"/>
  </r>
  <r>
    <s v="Premonition "/>
    <x v="836"/>
    <x v="18"/>
  </r>
  <r>
    <s v="The Tigger Movie "/>
    <x v="837"/>
    <x v="22"/>
  </r>
  <r>
    <s v="Max "/>
    <x v="622"/>
    <x v="2"/>
  </r>
  <r>
    <s v="Epic Movie "/>
    <x v="659"/>
    <x v="65"/>
  </r>
  <r>
    <s v="Conan The Barbarian "/>
    <x v="204"/>
    <x v="8"/>
  </r>
  <r>
    <s v="Spotlight "/>
    <x v="838"/>
    <x v="14"/>
  </r>
  <r>
    <s v="Lakeview Terrace "/>
    <x v="785"/>
    <x v="9"/>
  </r>
  <r>
    <s v="The Grudge 2 "/>
    <x v="839"/>
    <x v="39"/>
  </r>
  <r>
    <s v="How Stella Got Her Groove Back "/>
    <x v="584"/>
    <x v="33"/>
  </r>
  <r>
    <s v="Bill &amp; Ted'S Bogus Journey "/>
    <x v="419"/>
    <x v="5"/>
  </r>
  <r>
    <s v="Man Of The Year "/>
    <x v="263"/>
    <x v="5"/>
  </r>
  <r>
    <s v="The American "/>
    <x v="840"/>
    <x v="22"/>
  </r>
  <r>
    <s v="Selena "/>
    <x v="841"/>
    <x v="10"/>
  </r>
  <r>
    <s v="Vampires Suck "/>
    <x v="659"/>
    <x v="58"/>
  </r>
  <r>
    <s v="Babel "/>
    <x v="109"/>
    <x v="7"/>
  </r>
  <r>
    <s v="This Is Where I Leave You "/>
    <x v="76"/>
    <x v="4"/>
  </r>
  <r>
    <s v="Doubt "/>
    <x v="842"/>
    <x v="7"/>
  </r>
  <r>
    <s v="Team America: World Police "/>
    <x v="818"/>
    <x v="13"/>
  </r>
  <r>
    <s v="Texas Chainsaw 3D "/>
    <x v="627"/>
    <x v="30"/>
  </r>
  <r>
    <s v="Copycat "/>
    <x v="220"/>
    <x v="4"/>
  </r>
  <r>
    <s v="Scary Movie 5 "/>
    <x v="712"/>
    <x v="58"/>
  </r>
  <r>
    <s v="Milk "/>
    <x v="497"/>
    <x v="32"/>
  </r>
  <r>
    <s v="Risen "/>
    <x v="51"/>
    <x v="22"/>
  </r>
  <r>
    <s v="Ghost Ship "/>
    <x v="843"/>
    <x v="33"/>
  </r>
  <r>
    <s v="A Very Harold &amp; Kumar 3D Christmas "/>
    <x v="844"/>
    <x v="22"/>
  </r>
  <r>
    <s v="Wild Things "/>
    <x v="845"/>
    <x v="12"/>
  </r>
  <r>
    <s v="The Debt "/>
    <x v="378"/>
    <x v="8"/>
  </r>
  <r>
    <s v="High Fidelity "/>
    <x v="465"/>
    <x v="32"/>
  </r>
  <r>
    <s v="One Missed Call "/>
    <x v="846"/>
    <x v="63"/>
  </r>
  <r>
    <s v="Eye For An Eye "/>
    <x v="766"/>
    <x v="9"/>
  </r>
  <r>
    <s v="The Bank Job "/>
    <x v="139"/>
    <x v="11"/>
  </r>
  <r>
    <s v="Eternal Sunshine Of The Spotless Mind "/>
    <x v="145"/>
    <x v="24"/>
  </r>
  <r>
    <s v="You Again "/>
    <x v="423"/>
    <x v="27"/>
  </r>
  <r>
    <s v="Street Kings "/>
    <x v="48"/>
    <x v="2"/>
  </r>
  <r>
    <s v="The World'S End "/>
    <x v="219"/>
    <x v="15"/>
  </r>
  <r>
    <s v="Nancy Drew "/>
    <x v="847"/>
    <x v="18"/>
  </r>
  <r>
    <s v="Daybreakers "/>
    <x v="848"/>
    <x v="12"/>
  </r>
  <r>
    <s v="She'S Out Of My League "/>
    <x v="849"/>
    <x v="21"/>
  </r>
  <r>
    <s v="Monte Carlo "/>
    <x v="850"/>
    <x v="27"/>
  </r>
  <r>
    <s v="Stay Alive "/>
    <x v="851"/>
    <x v="36"/>
  </r>
  <r>
    <s v="Quigley Down Under "/>
    <x v="487"/>
    <x v="2"/>
  </r>
  <r>
    <s v="Alpha And Omega "/>
    <x v="852"/>
    <x v="42"/>
  </r>
  <r>
    <s v="The Covenant "/>
    <x v="192"/>
    <x v="42"/>
  </r>
  <r>
    <s v="Shorts "/>
    <x v="403"/>
    <x v="40"/>
  </r>
  <r>
    <s v="To Die For "/>
    <x v="497"/>
    <x v="2"/>
  </r>
  <r>
    <s v="Nerve "/>
    <x v="853"/>
    <x v="1"/>
  </r>
  <r>
    <s v="Vampires "/>
    <x v="447"/>
    <x v="9"/>
  </r>
  <r>
    <s v="Psycho "/>
    <x v="854"/>
    <x v="3"/>
  </r>
  <r>
    <s v="My Best Friend'S Girl "/>
    <x v="434"/>
    <x v="18"/>
  </r>
  <r>
    <s v="Endless Love "/>
    <x v="855"/>
    <x v="22"/>
  </r>
  <r>
    <s v="Georgia Rule "/>
    <x v="278"/>
    <x v="18"/>
  </r>
  <r>
    <s v="Under The Rainbow "/>
    <x v="856"/>
    <x v="28"/>
  </r>
  <r>
    <s v="Simon Birch "/>
    <x v="130"/>
    <x v="8"/>
  </r>
  <r>
    <s v="Reign Over Me "/>
    <x v="857"/>
    <x v="7"/>
  </r>
  <r>
    <s v="Into The Wild "/>
    <x v="485"/>
    <x v="17"/>
  </r>
  <r>
    <s v="School For Scoundrels "/>
    <x v="224"/>
    <x v="18"/>
  </r>
  <r>
    <s v="Silent Hill: Revelation 3D "/>
    <x v="858"/>
    <x v="39"/>
  </r>
  <r>
    <s v="From Dusk Till Dawn "/>
    <x v="403"/>
    <x v="11"/>
  </r>
  <r>
    <s v="Pooh'S Heffalump Movie "/>
    <x v="859"/>
    <x v="21"/>
  </r>
  <r>
    <s v="Home For The Holidays "/>
    <x v="723"/>
    <x v="4"/>
  </r>
  <r>
    <s v="Kung Fu Hustle "/>
    <x v="860"/>
    <x v="6"/>
  </r>
  <r>
    <s v="The Country Bears "/>
    <x v="861"/>
    <x v="59"/>
  </r>
  <r>
    <s v="The Kite Runner "/>
    <x v="11"/>
    <x v="32"/>
  </r>
  <r>
    <s v="21 Grams "/>
    <x v="109"/>
    <x v="16"/>
  </r>
  <r>
    <s v="Paparazzi "/>
    <x v="862"/>
    <x v="27"/>
  </r>
  <r>
    <s v="Twilight "/>
    <x v="506"/>
    <x v="31"/>
  </r>
  <r>
    <s v="A Guy Thing "/>
    <x v="863"/>
    <x v="23"/>
  </r>
  <r>
    <s v="Loser "/>
    <x v="864"/>
    <x v="42"/>
  </r>
  <r>
    <s v="The Greatest Story Ever Told "/>
    <x v="865"/>
    <x v="4"/>
  </r>
  <r>
    <s v="Disaster Movie "/>
    <x v="659"/>
    <x v="66"/>
  </r>
  <r>
    <s v="Armored "/>
    <x v="525"/>
    <x v="20"/>
  </r>
  <r>
    <s v="The Man Who Knew Too Little "/>
    <x v="220"/>
    <x v="4"/>
  </r>
  <r>
    <s v="What'S Your Number? "/>
    <x v="866"/>
    <x v="19"/>
  </r>
  <r>
    <s v="Lockout "/>
    <x v="867"/>
    <x v="9"/>
  </r>
  <r>
    <s v="Envy "/>
    <x v="263"/>
    <x v="30"/>
  </r>
  <r>
    <s v="Crank: High Voltage "/>
    <x v="377"/>
    <x v="5"/>
  </r>
  <r>
    <s v="Bullets Over Broadway "/>
    <x v="651"/>
    <x v="7"/>
  </r>
  <r>
    <s v="One Night With The King "/>
    <x v="868"/>
    <x v="22"/>
  </r>
  <r>
    <s v="The Quiet American "/>
    <x v="115"/>
    <x v="1"/>
  </r>
  <r>
    <s v="The Weather Man "/>
    <x v="1"/>
    <x v="4"/>
  </r>
  <r>
    <s v="Undisputed "/>
    <x v="364"/>
    <x v="9"/>
  </r>
  <r>
    <s v="Ghost Town "/>
    <x v="369"/>
    <x v="10"/>
  </r>
  <r>
    <s v="12 Rounds "/>
    <x v="192"/>
    <x v="23"/>
  </r>
  <r>
    <s v="Let Me In "/>
    <x v="55"/>
    <x v="13"/>
  </r>
  <r>
    <s v="3 Ninjas Kick Back "/>
    <x v="869"/>
    <x v="43"/>
  </r>
  <r>
    <s v="Be Kind Rewind "/>
    <x v="145"/>
    <x v="21"/>
  </r>
  <r>
    <s v="Mrs Henderson Presents "/>
    <x v="465"/>
    <x v="1"/>
  </r>
  <r>
    <s v="Triple 9 "/>
    <x v="774"/>
    <x v="22"/>
  </r>
  <r>
    <s v="Deconstructing Harry "/>
    <x v="651"/>
    <x v="37"/>
  </r>
  <r>
    <s v="Three To Tango "/>
    <x v="870"/>
    <x v="9"/>
  </r>
  <r>
    <s v="Burnt "/>
    <x v="753"/>
    <x v="4"/>
  </r>
  <r>
    <s v="We'Re No Angels "/>
    <x v="414"/>
    <x v="19"/>
  </r>
  <r>
    <s v="Everyone Says I Love You "/>
    <x v="651"/>
    <x v="2"/>
  </r>
  <r>
    <s v="Death At A Funeral "/>
    <x v="181"/>
    <x v="37"/>
  </r>
  <r>
    <s v="Death Sentence "/>
    <x v="32"/>
    <x v="2"/>
  </r>
  <r>
    <s v="Everybody'S Fine "/>
    <x v="572"/>
    <x v="13"/>
  </r>
  <r>
    <s v="Superbabies: Baby Geniuses 2 "/>
    <x v="871"/>
    <x v="66"/>
  </r>
  <r>
    <s v="The Man "/>
    <x v="231"/>
    <x v="33"/>
  </r>
  <r>
    <s v="Code Name: The Cleaner "/>
    <x v="231"/>
    <x v="55"/>
  </r>
  <r>
    <s v="Connie And Carla "/>
    <x v="306"/>
    <x v="22"/>
  </r>
  <r>
    <s v="Inherent Vice "/>
    <x v="569"/>
    <x v="10"/>
  </r>
  <r>
    <s v="Doogal "/>
    <x v="872"/>
    <x v="64"/>
  </r>
  <r>
    <s v="Battle Of The Year "/>
    <x v="873"/>
    <x v="39"/>
  </r>
  <r>
    <s v="An American Carol "/>
    <x v="468"/>
    <x v="43"/>
  </r>
  <r>
    <s v="Machete Kills "/>
    <x v="403"/>
    <x v="23"/>
  </r>
  <r>
    <s v="Willard "/>
    <x v="874"/>
    <x v="5"/>
  </r>
  <r>
    <s v="Strange Wilderness "/>
    <x v="743"/>
    <x v="42"/>
  </r>
  <r>
    <s v="Topsy-Turvy "/>
    <x v="875"/>
    <x v="37"/>
  </r>
  <r>
    <s v="Little Boy "/>
    <x v="876"/>
    <x v="37"/>
  </r>
  <r>
    <s v="A Dangerous Method "/>
    <x v="449"/>
    <x v="12"/>
  </r>
  <r>
    <s v="A Scanner Darkly "/>
    <x v="720"/>
    <x v="1"/>
  </r>
  <r>
    <s v="Chasing Mavericks "/>
    <x v="73"/>
    <x v="13"/>
  </r>
  <r>
    <s v="Alone In The Dark "/>
    <x v="370"/>
    <x v="65"/>
  </r>
  <r>
    <s v="Bandslam "/>
    <x v="717"/>
    <x v="21"/>
  </r>
  <r>
    <s v="Birth "/>
    <x v="877"/>
    <x v="9"/>
  </r>
  <r>
    <s v="A Most Violent Year "/>
    <x v="878"/>
    <x v="15"/>
  </r>
  <r>
    <s v="Flash Of Genius "/>
    <x v="879"/>
    <x v="15"/>
  </r>
  <r>
    <s v="I'M Not There. "/>
    <x v="880"/>
    <x v="15"/>
  </r>
  <r>
    <s v="The Cold Light Of Day "/>
    <x v="881"/>
    <x v="40"/>
  </r>
  <r>
    <s v="The Brothers Bloom "/>
    <x v="646"/>
    <x v="8"/>
  </r>
  <r>
    <s v="Synecdoche, New York "/>
    <x v="882"/>
    <x v="7"/>
  </r>
  <r>
    <s v="Princess Mononoke "/>
    <x v="613"/>
    <x v="26"/>
  </r>
  <r>
    <s v="Bon Voyage "/>
    <x v="883"/>
    <x v="8"/>
  </r>
  <r>
    <s v="Can'T Stop The Music "/>
    <x v="884"/>
    <x v="55"/>
  </r>
  <r>
    <s v="The Proposition "/>
    <x v="774"/>
    <x v="37"/>
  </r>
  <r>
    <s v="Courage "/>
    <x v="885"/>
    <x v="15"/>
  </r>
  <r>
    <s v="Marci X "/>
    <x v="772"/>
    <x v="64"/>
  </r>
  <r>
    <s v="Equilibrium "/>
    <x v="675"/>
    <x v="7"/>
  </r>
  <r>
    <s v="The Children Of Huang Shi "/>
    <x v="143"/>
    <x v="1"/>
  </r>
  <r>
    <s v="The Yards "/>
    <x v="706"/>
    <x v="21"/>
  </r>
  <r>
    <s v="The Oogieloves In The Big Balloon Adventure "/>
    <x v="886"/>
    <x v="10"/>
  </r>
  <r>
    <s v="By The Sea "/>
    <x v="309"/>
    <x v="42"/>
  </r>
  <r>
    <s v="Steamboy "/>
    <x v="887"/>
    <x v="8"/>
  </r>
  <r>
    <s v="The Game Of Their Lives "/>
    <x v="888"/>
    <x v="5"/>
  </r>
  <r>
    <s v="Rapa Nui "/>
    <x v="51"/>
    <x v="21"/>
  </r>
  <r>
    <s v="Dylan Dog: Dead Of Night "/>
    <x v="585"/>
    <x v="36"/>
  </r>
  <r>
    <s v="People I Know "/>
    <x v="889"/>
    <x v="33"/>
  </r>
  <r>
    <s v="The Tempest "/>
    <x v="481"/>
    <x v="28"/>
  </r>
  <r>
    <s v="The Painted Veil "/>
    <x v="816"/>
    <x v="7"/>
  </r>
  <r>
    <s v="The Baader Meinhof Complex "/>
    <x v="809"/>
    <x v="37"/>
  </r>
  <r>
    <s v="Dances With Wolves "/>
    <x v="246"/>
    <x v="25"/>
  </r>
  <r>
    <s v="Bad Teacher "/>
    <x v="532"/>
    <x v="20"/>
  </r>
  <r>
    <s v="Sea Of Love "/>
    <x v="359"/>
    <x v="2"/>
  </r>
  <r>
    <s v="A Cinderella Story "/>
    <x v="890"/>
    <x v="18"/>
  </r>
  <r>
    <s v="Scream "/>
    <x v="519"/>
    <x v="13"/>
  </r>
  <r>
    <s v="Thir13En Ghosts "/>
    <x v="843"/>
    <x v="33"/>
  </r>
  <r>
    <s v="Back To The Future "/>
    <x v="41"/>
    <x v="3"/>
  </r>
  <r>
    <s v="House On Haunted Hill "/>
    <x v="549"/>
    <x v="23"/>
  </r>
  <r>
    <s v="I Can Do Bad All By Myself "/>
    <x v="736"/>
    <x v="53"/>
  </r>
  <r>
    <s v="The Switch "/>
    <x v="327"/>
    <x v="9"/>
  </r>
  <r>
    <s v="Just Married "/>
    <x v="76"/>
    <x v="28"/>
  </r>
  <r>
    <s v="The Devil'S Double "/>
    <x v="94"/>
    <x v="1"/>
  </r>
  <r>
    <s v="Thomas And The Magic Railroad "/>
    <x v="891"/>
    <x v="57"/>
  </r>
  <r>
    <s v="The Crazies "/>
    <x v="104"/>
    <x v="12"/>
  </r>
  <r>
    <s v="Spirited Away "/>
    <x v="613"/>
    <x v="34"/>
  </r>
  <r>
    <s v="The Bounty "/>
    <x v="139"/>
    <x v="15"/>
  </r>
  <r>
    <s v="The Book Thief "/>
    <x v="892"/>
    <x v="32"/>
  </r>
  <r>
    <s v="Sex Drive "/>
    <x v="376"/>
    <x v="12"/>
  </r>
  <r>
    <s v="Leap Year "/>
    <x v="893"/>
    <x v="21"/>
  </r>
  <r>
    <s v="Take Me Home Tonight "/>
    <x v="894"/>
    <x v="22"/>
  </r>
  <r>
    <s v="The Nutcracker "/>
    <x v="895"/>
    <x v="20"/>
  </r>
  <r>
    <s v="Kansas City "/>
    <x v="896"/>
    <x v="22"/>
  </r>
  <r>
    <s v="The Amityville Horror "/>
    <x v="897"/>
    <x v="19"/>
  </r>
  <r>
    <s v="Adaptation. "/>
    <x v="166"/>
    <x v="16"/>
  </r>
  <r>
    <s v="Land Of The Dead "/>
    <x v="898"/>
    <x v="5"/>
  </r>
  <r>
    <s v="Fear And Loathing In Las Vegas "/>
    <x v="242"/>
    <x v="16"/>
  </r>
  <r>
    <s v="The Invention Of Lying "/>
    <x v="899"/>
    <x v="21"/>
  </r>
  <r>
    <s v="Neighbors "/>
    <x v="587"/>
    <x v="21"/>
  </r>
  <r>
    <s v="The Mask "/>
    <x v="160"/>
    <x v="8"/>
  </r>
  <r>
    <s v="Big "/>
    <x v="463"/>
    <x v="11"/>
  </r>
  <r>
    <s v="Borat: Cultural Learnings Of America For Make Benefit Glorious Nation Of Kazakhstan "/>
    <x v="311"/>
    <x v="11"/>
  </r>
  <r>
    <s v="Legally Blonde "/>
    <x v="261"/>
    <x v="5"/>
  </r>
  <r>
    <s v="Star Trek Iii: The Search For Spock "/>
    <x v="782"/>
    <x v="4"/>
  </r>
  <r>
    <s v="The Exorcism Of Emily Rose "/>
    <x v="233"/>
    <x v="10"/>
  </r>
  <r>
    <s v="Deuce Bigalow: Male Gigolo "/>
    <x v="57"/>
    <x v="20"/>
  </r>
  <r>
    <s v="Left Behind "/>
    <x v="900"/>
    <x v="67"/>
  </r>
  <r>
    <s v="The Family Stone "/>
    <x v="850"/>
    <x v="22"/>
  </r>
  <r>
    <s v="Barbershop 2: Back In Business "/>
    <x v="584"/>
    <x v="20"/>
  </r>
  <r>
    <s v="Bad Santa "/>
    <x v="901"/>
    <x v="1"/>
  </r>
  <r>
    <s v="Austin Powers: International Man Of Mystery "/>
    <x v="182"/>
    <x v="15"/>
  </r>
  <r>
    <s v="My Big Fat Greek Wedding 2 "/>
    <x v="572"/>
    <x v="9"/>
  </r>
  <r>
    <s v="Diary Of A Wimpy Kid: Rodrick Rules "/>
    <x v="91"/>
    <x v="4"/>
  </r>
  <r>
    <s v="Predator "/>
    <x v="125"/>
    <x v="6"/>
  </r>
  <r>
    <s v="Amadeus "/>
    <x v="409"/>
    <x v="24"/>
  </r>
  <r>
    <s v="Prom Night "/>
    <x v="902"/>
    <x v="63"/>
  </r>
  <r>
    <s v="Mean Girls "/>
    <x v="189"/>
    <x v="15"/>
  </r>
  <r>
    <s v="Under The Tuscan Sun "/>
    <x v="903"/>
    <x v="10"/>
  </r>
  <r>
    <s v="Gosford Park "/>
    <x v="896"/>
    <x v="11"/>
  </r>
  <r>
    <s v="Peggy Sue Got Married "/>
    <x v="400"/>
    <x v="22"/>
  </r>
  <r>
    <s v="Birdman Or (The Unexpected Virtue Of Ignorance) "/>
    <x v="109"/>
    <x v="6"/>
  </r>
  <r>
    <s v="Blue Jasmine "/>
    <x v="651"/>
    <x v="11"/>
  </r>
  <r>
    <s v="United 93 "/>
    <x v="111"/>
    <x v="32"/>
  </r>
  <r>
    <s v="Honey "/>
    <x v="904"/>
    <x v="42"/>
  </r>
  <r>
    <s v="Glory "/>
    <x v="99"/>
    <x v="0"/>
  </r>
  <r>
    <s v="Spy Hard "/>
    <x v="905"/>
    <x v="42"/>
  </r>
  <r>
    <s v="The Fog "/>
    <x v="447"/>
    <x v="2"/>
  </r>
  <r>
    <s v="Soul Surfer "/>
    <x v="906"/>
    <x v="1"/>
  </r>
  <r>
    <s v="Observe And Report "/>
    <x v="907"/>
    <x v="27"/>
  </r>
  <r>
    <s v="Conan The Destroyer "/>
    <x v="750"/>
    <x v="27"/>
  </r>
  <r>
    <s v="Raging Bull "/>
    <x v="46"/>
    <x v="24"/>
  </r>
  <r>
    <s v="Love Happens "/>
    <x v="908"/>
    <x v="23"/>
  </r>
  <r>
    <s v="Young Sherlock Holmes "/>
    <x v="263"/>
    <x v="2"/>
  </r>
  <r>
    <s v="Fame "/>
    <x v="909"/>
    <x v="39"/>
  </r>
  <r>
    <s v="127 Hours "/>
    <x v="442"/>
    <x v="32"/>
  </r>
  <r>
    <s v="Small Time Crooks "/>
    <x v="651"/>
    <x v="10"/>
  </r>
  <r>
    <s v="Center Stage "/>
    <x v="910"/>
    <x v="10"/>
  </r>
  <r>
    <s v="Love The Coopers "/>
    <x v="804"/>
    <x v="20"/>
  </r>
  <r>
    <s v="Catch That Kid "/>
    <x v="911"/>
    <x v="31"/>
  </r>
  <r>
    <s v="Life As A House "/>
    <x v="540"/>
    <x v="7"/>
  </r>
  <r>
    <s v="Steve Jobs "/>
    <x v="442"/>
    <x v="13"/>
  </r>
  <r>
    <s v="I Love You, Beth Cooper "/>
    <x v="120"/>
    <x v="42"/>
  </r>
  <r>
    <s v="Youth In Revolt "/>
    <x v="705"/>
    <x v="12"/>
  </r>
  <r>
    <s v="The Legend Of The Lone Ranger "/>
    <x v="912"/>
    <x v="39"/>
  </r>
  <r>
    <s v="The Tailor Of Panama "/>
    <x v="913"/>
    <x v="9"/>
  </r>
  <r>
    <s v="Getaway "/>
    <x v="914"/>
    <x v="45"/>
  </r>
  <r>
    <s v="The Ice Storm "/>
    <x v="102"/>
    <x v="7"/>
  </r>
  <r>
    <s v="And So It Goes "/>
    <x v="324"/>
    <x v="20"/>
  </r>
  <r>
    <s v="Troop Beverly Hills "/>
    <x v="915"/>
    <x v="33"/>
  </r>
  <r>
    <s v="Being Julia "/>
    <x v="916"/>
    <x v="1"/>
  </r>
  <r>
    <s v="9½ Weeks "/>
    <x v="429"/>
    <x v="18"/>
  </r>
  <r>
    <s v="Dragonslayer "/>
    <x v="917"/>
    <x v="10"/>
  </r>
  <r>
    <s v="The Last Station "/>
    <x v="731"/>
    <x v="15"/>
  </r>
  <r>
    <s v="Ed Wood "/>
    <x v="23"/>
    <x v="0"/>
  </r>
  <r>
    <s v="Labor Day "/>
    <x v="643"/>
    <x v="8"/>
  </r>
  <r>
    <s v="Mongol: The Rise Of Genghis Khan "/>
    <x v="186"/>
    <x v="11"/>
  </r>
  <r>
    <s v="Rocknrolla "/>
    <x v="123"/>
    <x v="11"/>
  </r>
  <r>
    <s v="Megaforce "/>
    <x v="918"/>
    <x v="58"/>
  </r>
  <r>
    <s v="Hamlet "/>
    <x v="81"/>
    <x v="6"/>
  </r>
  <r>
    <s v="Midnight Special "/>
    <x v="919"/>
    <x v="10"/>
  </r>
  <r>
    <s v="Anything Else "/>
    <x v="651"/>
    <x v="21"/>
  </r>
  <r>
    <s v="The Railway Man "/>
    <x v="920"/>
    <x v="1"/>
  </r>
  <r>
    <s v="The White Ribbon "/>
    <x v="921"/>
    <x v="6"/>
  </r>
  <r>
    <s v="The Wraith "/>
    <x v="922"/>
    <x v="18"/>
  </r>
  <r>
    <s v="The Salton Sea "/>
    <x v="228"/>
    <x v="13"/>
  </r>
  <r>
    <s v="One Man'S Hero "/>
    <x v="923"/>
    <x v="5"/>
  </r>
  <r>
    <s v="Renaissance "/>
    <x v="924"/>
    <x v="10"/>
  </r>
  <r>
    <s v="Superbad "/>
    <x v="531"/>
    <x v="32"/>
  </r>
  <r>
    <s v="Step Up 2: The Streets "/>
    <x v="103"/>
    <x v="5"/>
  </r>
  <r>
    <s v="Hoodwinked! "/>
    <x v="925"/>
    <x v="12"/>
  </r>
  <r>
    <s v="Hotel Rwanda "/>
    <x v="926"/>
    <x v="14"/>
  </r>
  <r>
    <s v="Hitman "/>
    <x v="927"/>
    <x v="22"/>
  </r>
  <r>
    <s v="Black Nativity "/>
    <x v="928"/>
    <x v="45"/>
  </r>
  <r>
    <s v="City Of Ghosts "/>
    <x v="929"/>
    <x v="19"/>
  </r>
  <r>
    <s v="The Others "/>
    <x v="300"/>
    <x v="32"/>
  </r>
  <r>
    <s v="Aliens "/>
    <x v="0"/>
    <x v="26"/>
  </r>
  <r>
    <s v="My Fair Lady "/>
    <x v="930"/>
    <x v="0"/>
  </r>
  <r>
    <s v="I Know What You Did Last Summer "/>
    <x v="931"/>
    <x v="23"/>
  </r>
  <r>
    <s v="Let'S Be Cops "/>
    <x v="592"/>
    <x v="12"/>
  </r>
  <r>
    <s v="Sideways "/>
    <x v="644"/>
    <x v="7"/>
  </r>
  <r>
    <s v="Beerfest "/>
    <x v="406"/>
    <x v="22"/>
  </r>
  <r>
    <s v="Halloween "/>
    <x v="447"/>
    <x v="0"/>
  </r>
  <r>
    <s v="Hero "/>
    <x v="179"/>
    <x v="0"/>
  </r>
  <r>
    <s v="Good Boy! "/>
    <x v="932"/>
    <x v="36"/>
  </r>
  <r>
    <s v="The Best Man Holiday "/>
    <x v="712"/>
    <x v="10"/>
  </r>
  <r>
    <s v="Smokin' Aces "/>
    <x v="737"/>
    <x v="10"/>
  </r>
  <r>
    <s v="Saw 3D: The Final Chapter "/>
    <x v="933"/>
    <x v="23"/>
  </r>
  <r>
    <s v="40 Days And 40 Nights "/>
    <x v="317"/>
    <x v="23"/>
  </r>
  <r>
    <s v="Tron: Legacy "/>
    <x v="27"/>
    <x v="2"/>
  </r>
  <r>
    <s v="A Night At The Roxbury "/>
    <x v="934"/>
    <x v="5"/>
  </r>
  <r>
    <s v="Beastly "/>
    <x v="935"/>
    <x v="23"/>
  </r>
  <r>
    <s v="The Hills Have Eyes "/>
    <x v="595"/>
    <x v="21"/>
  </r>
  <r>
    <s v="Dickie Roberts: Former Child Star "/>
    <x v="381"/>
    <x v="23"/>
  </r>
  <r>
    <s v="Mcfarland, Usa "/>
    <x v="679"/>
    <x v="37"/>
  </r>
  <r>
    <s v="Pitch Perfect "/>
    <x v="936"/>
    <x v="13"/>
  </r>
  <r>
    <s v="Summer Catch "/>
    <x v="586"/>
    <x v="40"/>
  </r>
  <r>
    <s v="A Simple Plan "/>
    <x v="5"/>
    <x v="7"/>
  </r>
  <r>
    <s v="They "/>
    <x v="937"/>
    <x v="30"/>
  </r>
  <r>
    <s v="Larry The Cable Guy: Health Inspector "/>
    <x v="938"/>
    <x v="67"/>
  </r>
  <r>
    <s v="The Adventures Of Elmo In Grouchland "/>
    <x v="939"/>
    <x v="27"/>
  </r>
  <r>
    <s v="Brooklyn'S Finest "/>
    <x v="260"/>
    <x v="10"/>
  </r>
  <r>
    <s v="Evil Dead "/>
    <x v="940"/>
    <x v="12"/>
  </r>
  <r>
    <s v="My Life In Ruins "/>
    <x v="355"/>
    <x v="18"/>
  </r>
  <r>
    <s v="American Dreamz "/>
    <x v="158"/>
    <x v="33"/>
  </r>
  <r>
    <s v="Superman Iv: The Quest For Peace "/>
    <x v="941"/>
    <x v="57"/>
  </r>
  <r>
    <s v="Running Scared "/>
    <x v="942"/>
    <x v="37"/>
  </r>
  <r>
    <s v="Shanghai Surprise "/>
    <x v="943"/>
    <x v="56"/>
  </r>
  <r>
    <s v="The Illusionist "/>
    <x v="213"/>
    <x v="32"/>
  </r>
  <r>
    <s v="Roar "/>
    <x v="944"/>
    <x v="21"/>
  </r>
  <r>
    <s v="Veronica Guerin "/>
    <x v="127"/>
    <x v="8"/>
  </r>
  <r>
    <s v="Escobar: Paradise Lost "/>
    <x v="945"/>
    <x v="4"/>
  </r>
  <r>
    <s v="Southland Tales "/>
    <x v="764"/>
    <x v="33"/>
  </r>
  <r>
    <s v="The Apparition "/>
    <x v="946"/>
    <x v="53"/>
  </r>
  <r>
    <s v="My Girl "/>
    <x v="947"/>
    <x v="2"/>
  </r>
  <r>
    <s v="Fur: An Imaginary Portrait Of Diane Arbus "/>
    <x v="948"/>
    <x v="12"/>
  </r>
  <r>
    <s v="The Illusionist "/>
    <x v="213"/>
    <x v="32"/>
  </r>
  <r>
    <s v="Wall Street "/>
    <x v="74"/>
    <x v="37"/>
  </r>
  <r>
    <s v="Sense And Sensibility "/>
    <x v="102"/>
    <x v="16"/>
  </r>
  <r>
    <s v="Becoming Jane "/>
    <x v="949"/>
    <x v="1"/>
  </r>
  <r>
    <s v="Sydney White "/>
    <x v="950"/>
    <x v="22"/>
  </r>
  <r>
    <s v="House Of Sand And Fog "/>
    <x v="951"/>
    <x v="32"/>
  </r>
  <r>
    <s v="Dead Poets Society "/>
    <x v="106"/>
    <x v="25"/>
  </r>
  <r>
    <s v="Dumb &amp; Dumber "/>
    <x v="952"/>
    <x v="11"/>
  </r>
  <r>
    <s v="When Harry Met Sally... "/>
    <x v="324"/>
    <x v="32"/>
  </r>
  <r>
    <s v="The Verdict "/>
    <x v="788"/>
    <x v="6"/>
  </r>
  <r>
    <s v="Road Trip "/>
    <x v="224"/>
    <x v="12"/>
  </r>
  <r>
    <s v="Varsity Blues "/>
    <x v="339"/>
    <x v="21"/>
  </r>
  <r>
    <s v="The Artist "/>
    <x v="953"/>
    <x v="25"/>
  </r>
  <r>
    <s v="The Unborn "/>
    <x v="315"/>
    <x v="30"/>
  </r>
  <r>
    <s v="Moonrise Kingdom "/>
    <x v="448"/>
    <x v="6"/>
  </r>
  <r>
    <s v="The Texas Chainsaw Massacre: The Beginning "/>
    <x v="84"/>
    <x v="18"/>
  </r>
  <r>
    <s v="The Young Messiah "/>
    <x v="954"/>
    <x v="28"/>
  </r>
  <r>
    <s v="The Master Of Disguise "/>
    <x v="955"/>
    <x v="46"/>
  </r>
  <r>
    <s v="Pan'S Labyrinth "/>
    <x v="36"/>
    <x v="17"/>
  </r>
  <r>
    <s v="See Spot Run "/>
    <x v="521"/>
    <x v="28"/>
  </r>
  <r>
    <s v="Baby Boy "/>
    <x v="250"/>
    <x v="21"/>
  </r>
  <r>
    <s v="The Roommate "/>
    <x v="956"/>
    <x v="30"/>
  </r>
  <r>
    <s v="Joe Dirt "/>
    <x v="546"/>
    <x v="18"/>
  </r>
  <r>
    <s v="Double Impact "/>
    <x v="957"/>
    <x v="33"/>
  </r>
  <r>
    <s v="Hot Fuzz "/>
    <x v="219"/>
    <x v="0"/>
  </r>
  <r>
    <s v="The Women "/>
    <x v="958"/>
    <x v="40"/>
  </r>
  <r>
    <s v="Vicky Cristina Barcelona "/>
    <x v="651"/>
    <x v="13"/>
  </r>
  <r>
    <s v="Bad Moms "/>
    <x v="831"/>
    <x v="10"/>
  </r>
  <r>
    <s v="Boys And Girls "/>
    <x v="959"/>
    <x v="42"/>
  </r>
  <r>
    <s v="White Oleander "/>
    <x v="960"/>
    <x v="13"/>
  </r>
  <r>
    <s v="Jennifer'S Body "/>
    <x v="395"/>
    <x v="36"/>
  </r>
  <r>
    <s v="Drowning Mona "/>
    <x v="961"/>
    <x v="23"/>
  </r>
  <r>
    <s v="Radio Days "/>
    <x v="651"/>
    <x v="32"/>
  </r>
  <r>
    <s v="Left Behind "/>
    <x v="900"/>
    <x v="67"/>
  </r>
  <r>
    <s v="Remember Me "/>
    <x v="962"/>
    <x v="13"/>
  </r>
  <r>
    <s v="How To Deal "/>
    <x v="963"/>
    <x v="20"/>
  </r>
  <r>
    <s v="My Stepmother Is An Alien "/>
    <x v="772"/>
    <x v="31"/>
  </r>
  <r>
    <s v="Philadelphia "/>
    <x v="238"/>
    <x v="16"/>
  </r>
  <r>
    <s v="The Thirteenth Floor "/>
    <x v="964"/>
    <x v="15"/>
  </r>
  <r>
    <s v="Duets "/>
    <x v="965"/>
    <x v="19"/>
  </r>
  <r>
    <s v="Hollywood Ending "/>
    <x v="651"/>
    <x v="4"/>
  </r>
  <r>
    <s v="Detroit Rock City "/>
    <x v="966"/>
    <x v="2"/>
  </r>
  <r>
    <s v="Highlander "/>
    <x v="476"/>
    <x v="13"/>
  </r>
  <r>
    <s v="Things We Lost In The Fire "/>
    <x v="967"/>
    <x v="13"/>
  </r>
  <r>
    <s v="Steel "/>
    <x v="968"/>
    <x v="64"/>
  </r>
  <r>
    <s v="The Immigrant "/>
    <x v="706"/>
    <x v="4"/>
  </r>
  <r>
    <s v="The White Countess "/>
    <x v="969"/>
    <x v="10"/>
  </r>
  <r>
    <s v="Trance "/>
    <x v="442"/>
    <x v="15"/>
  </r>
  <r>
    <s v="Soul Plane "/>
    <x v="970"/>
    <x v="45"/>
  </r>
  <r>
    <s v="Good "/>
    <x v="971"/>
    <x v="5"/>
  </r>
  <r>
    <s v="Enter The Void "/>
    <x v="972"/>
    <x v="11"/>
  </r>
  <r>
    <s v="Vamps "/>
    <x v="864"/>
    <x v="36"/>
  </r>
  <r>
    <s v="The Homesman "/>
    <x v="973"/>
    <x v="4"/>
  </r>
  <r>
    <s v="Juwanna Mann "/>
    <x v="974"/>
    <x v="55"/>
  </r>
  <r>
    <s v="Slow Burn "/>
    <x v="975"/>
    <x v="18"/>
  </r>
  <r>
    <s v="Wasabi "/>
    <x v="976"/>
    <x v="4"/>
  </r>
  <r>
    <s v="Slither "/>
    <x v="63"/>
    <x v="12"/>
  </r>
  <r>
    <s v="Beverly Hills Cop "/>
    <x v="216"/>
    <x v="11"/>
  </r>
  <r>
    <s v="Home Alone "/>
    <x v="120"/>
    <x v="7"/>
  </r>
  <r>
    <s v="3 Men And A Baby "/>
    <x v="782"/>
    <x v="18"/>
  </r>
  <r>
    <s v="Tootsie "/>
    <x v="198"/>
    <x v="37"/>
  </r>
  <r>
    <s v="Top Gun "/>
    <x v="157"/>
    <x v="8"/>
  </r>
  <r>
    <s v="Crouching Tiger, Hidden Dragon "/>
    <x v="102"/>
    <x v="0"/>
  </r>
  <r>
    <s v="American Beauty "/>
    <x v="2"/>
    <x v="26"/>
  </r>
  <r>
    <s v="The King'S Speech "/>
    <x v="307"/>
    <x v="25"/>
  </r>
  <r>
    <s v="Twins "/>
    <x v="234"/>
    <x v="19"/>
  </r>
  <r>
    <s v="The Yellow Handkerchief "/>
    <x v="977"/>
    <x v="2"/>
  </r>
  <r>
    <s v="The Color Purple "/>
    <x v="37"/>
    <x v="6"/>
  </r>
  <r>
    <s v="The Imitation Game "/>
    <x v="978"/>
    <x v="14"/>
  </r>
  <r>
    <s v="Private Benjamin "/>
    <x v="947"/>
    <x v="9"/>
  </r>
  <r>
    <s v="Diary Of A Wimpy Kid "/>
    <x v="199"/>
    <x v="5"/>
  </r>
  <r>
    <s v="Mama "/>
    <x v="979"/>
    <x v="5"/>
  </r>
  <r>
    <s v="Halloween "/>
    <x v="447"/>
    <x v="0"/>
  </r>
  <r>
    <s v="National Lampoon'S Vacation "/>
    <x v="354"/>
    <x v="37"/>
  </r>
  <r>
    <s v="Bad Grandpa "/>
    <x v="827"/>
    <x v="4"/>
  </r>
  <r>
    <s v="The Queen "/>
    <x v="465"/>
    <x v="11"/>
  </r>
  <r>
    <s v="Beetlejuice "/>
    <x v="23"/>
    <x v="7"/>
  </r>
  <r>
    <s v="Why Did I Get Married? "/>
    <x v="736"/>
    <x v="23"/>
  </r>
  <r>
    <s v="Little Women "/>
    <x v="980"/>
    <x v="11"/>
  </r>
  <r>
    <s v="The Woman In Black "/>
    <x v="981"/>
    <x v="21"/>
  </r>
  <r>
    <s v="When A Stranger Calls "/>
    <x v="164"/>
    <x v="39"/>
  </r>
  <r>
    <s v="Big Fat Liar "/>
    <x v="76"/>
    <x v="28"/>
  </r>
  <r>
    <s v="Wag The Dog "/>
    <x v="263"/>
    <x v="1"/>
  </r>
  <r>
    <s v="The Lizzie Mcguire Movie "/>
    <x v="982"/>
    <x v="42"/>
  </r>
  <r>
    <s v="Snitch "/>
    <x v="983"/>
    <x v="12"/>
  </r>
  <r>
    <s v="Krampus "/>
    <x v="984"/>
    <x v="5"/>
  </r>
  <r>
    <s v="The Faculty "/>
    <x v="403"/>
    <x v="21"/>
  </r>
  <r>
    <s v="Cop Land "/>
    <x v="135"/>
    <x v="8"/>
  </r>
  <r>
    <s v="Not Another Teen Movie "/>
    <x v="985"/>
    <x v="20"/>
  </r>
  <r>
    <s v="End Of Watch "/>
    <x v="48"/>
    <x v="16"/>
  </r>
  <r>
    <s v="Aloha "/>
    <x v="281"/>
    <x v="28"/>
  </r>
  <r>
    <s v="The Skulls "/>
    <x v="47"/>
    <x v="23"/>
  </r>
  <r>
    <s v="The Theory Of Everything "/>
    <x v="986"/>
    <x v="16"/>
  </r>
  <r>
    <s v="Malibu'S Most Wanted "/>
    <x v="521"/>
    <x v="36"/>
  </r>
  <r>
    <s v="Where The Heart Is "/>
    <x v="987"/>
    <x v="2"/>
  </r>
  <r>
    <s v="Lawrence Of Arabia "/>
    <x v="713"/>
    <x v="26"/>
  </r>
  <r>
    <s v="Halloween Ii "/>
    <x v="988"/>
    <x v="40"/>
  </r>
  <r>
    <s v="Wild "/>
    <x v="606"/>
    <x v="1"/>
  </r>
  <r>
    <s v="The Last House On The Left "/>
    <x v="989"/>
    <x v="4"/>
  </r>
  <r>
    <s v="The Wedding Date "/>
    <x v="963"/>
    <x v="9"/>
  </r>
  <r>
    <s v="Halloween: Resurrection "/>
    <x v="990"/>
    <x v="53"/>
  </r>
  <r>
    <s v="Clash Of The Titans "/>
    <x v="108"/>
    <x v="27"/>
  </r>
  <r>
    <s v="The Princess Bride "/>
    <x v="324"/>
    <x v="14"/>
  </r>
  <r>
    <s v="The Great Debaters "/>
    <x v="991"/>
    <x v="32"/>
  </r>
  <r>
    <s v="Drive "/>
    <x v="992"/>
    <x v="6"/>
  </r>
  <r>
    <s v="Confessions Of A Teenage Drama Queen "/>
    <x v="993"/>
    <x v="50"/>
  </r>
  <r>
    <s v="The Object Of My Affection "/>
    <x v="910"/>
    <x v="19"/>
  </r>
  <r>
    <s v="28 Weeks Later "/>
    <x v="994"/>
    <x v="15"/>
  </r>
  <r>
    <s v="When The Game Stands Tall "/>
    <x v="470"/>
    <x v="10"/>
  </r>
  <r>
    <s v="Because Of Winn-Dixie "/>
    <x v="383"/>
    <x v="21"/>
  </r>
  <r>
    <s v="Love &amp; Basketball "/>
    <x v="995"/>
    <x v="13"/>
  </r>
  <r>
    <s v="Grosse Pointe Blank "/>
    <x v="458"/>
    <x v="37"/>
  </r>
  <r>
    <s v="All About Steve "/>
    <x v="996"/>
    <x v="30"/>
  </r>
  <r>
    <s v="Book Of Shadows: Blair Witch 2 "/>
    <x v="997"/>
    <x v="59"/>
  </r>
  <r>
    <s v="The Craft "/>
    <x v="847"/>
    <x v="5"/>
  </r>
  <r>
    <s v="Match Point "/>
    <x v="651"/>
    <x v="16"/>
  </r>
  <r>
    <s v="Ramona And Beezus "/>
    <x v="998"/>
    <x v="10"/>
  </r>
  <r>
    <s v="The Remains Of The Day "/>
    <x v="969"/>
    <x v="0"/>
  </r>
  <r>
    <s v="Boogie Nights "/>
    <x v="569"/>
    <x v="0"/>
  </r>
  <r>
    <s v="Nowhere To Run "/>
    <x v="937"/>
    <x v="33"/>
  </r>
  <r>
    <s v="Flicka "/>
    <x v="999"/>
    <x v="5"/>
  </r>
  <r>
    <s v="The Hills Have Eyes Ii "/>
    <x v="1000"/>
    <x v="36"/>
  </r>
  <r>
    <s v="Urban Legends: Final Cut "/>
    <x v="1001"/>
    <x v="53"/>
  </r>
  <r>
    <s v="Tuck Everlasting "/>
    <x v="336"/>
    <x v="10"/>
  </r>
  <r>
    <s v="The Marine "/>
    <x v="1002"/>
    <x v="54"/>
  </r>
  <r>
    <s v="Keanu "/>
    <x v="1003"/>
    <x v="21"/>
  </r>
  <r>
    <s v="Country Strong "/>
    <x v="855"/>
    <x v="22"/>
  </r>
  <r>
    <s v="Disturbing Behavior "/>
    <x v="1004"/>
    <x v="33"/>
  </r>
  <r>
    <s v="The Place Beyond The Pines "/>
    <x v="1005"/>
    <x v="11"/>
  </r>
  <r>
    <s v="The November Man "/>
    <x v="139"/>
    <x v="22"/>
  </r>
  <r>
    <s v="Eye Of The Beholder "/>
    <x v="1006"/>
    <x v="40"/>
  </r>
  <r>
    <s v="The Hurt Locker "/>
    <x v="203"/>
    <x v="32"/>
  </r>
  <r>
    <s v="Firestarter "/>
    <x v="1007"/>
    <x v="19"/>
  </r>
  <r>
    <s v="Killing Them Softly "/>
    <x v="695"/>
    <x v="5"/>
  </r>
  <r>
    <s v="A Most Wanted Man "/>
    <x v="840"/>
    <x v="2"/>
  </r>
  <r>
    <s v="Freddy Got Fingered "/>
    <x v="1008"/>
    <x v="55"/>
  </r>
  <r>
    <s v="The Pirates Who Don'T Do Anything: A Veggietales Movie "/>
    <x v="1009"/>
    <x v="20"/>
  </r>
  <r>
    <s v="Highlander: Endgame "/>
    <x v="1010"/>
    <x v="50"/>
  </r>
  <r>
    <s v="Idlewild "/>
    <x v="1011"/>
    <x v="5"/>
  </r>
  <r>
    <s v="One Day "/>
    <x v="1012"/>
    <x v="15"/>
  </r>
  <r>
    <s v="Whip It "/>
    <x v="1013"/>
    <x v="8"/>
  </r>
  <r>
    <s v="Confidence "/>
    <x v="1014"/>
    <x v="10"/>
  </r>
  <r>
    <s v="The Muse "/>
    <x v="1015"/>
    <x v="23"/>
  </r>
  <r>
    <s v="De-Lovely "/>
    <x v="540"/>
    <x v="4"/>
  </r>
  <r>
    <s v="New York Stories "/>
    <x v="651"/>
    <x v="21"/>
  </r>
  <r>
    <s v="Barney'S Great Adventure "/>
    <x v="1016"/>
    <x v="64"/>
  </r>
  <r>
    <s v="The Man With The Iron Fists "/>
    <x v="1017"/>
    <x v="28"/>
  </r>
  <r>
    <s v="Home Fries "/>
    <x v="98"/>
    <x v="39"/>
  </r>
  <r>
    <s v="Here On Earth "/>
    <x v="1018"/>
    <x v="36"/>
  </r>
  <r>
    <s v="Brazil "/>
    <x v="242"/>
    <x v="25"/>
  </r>
  <r>
    <s v="Raise Your Voice "/>
    <x v="906"/>
    <x v="18"/>
  </r>
  <r>
    <s v="The Big Lebowski "/>
    <x v="358"/>
    <x v="17"/>
  </r>
  <r>
    <s v="Black Snake Moan "/>
    <x v="1019"/>
    <x v="15"/>
  </r>
  <r>
    <s v="Dark Blue "/>
    <x v="268"/>
    <x v="4"/>
  </r>
  <r>
    <s v="A Mighty Heart "/>
    <x v="1020"/>
    <x v="10"/>
  </r>
  <r>
    <s v="Whatever It Takes "/>
    <x v="1021"/>
    <x v="33"/>
  </r>
  <r>
    <s v="Boat Trip "/>
    <x v="1022"/>
    <x v="40"/>
  </r>
  <r>
    <s v="The Importance Of Being Earnest "/>
    <x v="491"/>
    <x v="8"/>
  </r>
  <r>
    <s v="Hoot "/>
    <x v="1023"/>
    <x v="23"/>
  </r>
  <r>
    <s v="In Bruges "/>
    <x v="1024"/>
    <x v="25"/>
  </r>
  <r>
    <s v="Peeples "/>
    <x v="1025"/>
    <x v="42"/>
  </r>
  <r>
    <s v="The Rocker "/>
    <x v="1026"/>
    <x v="5"/>
  </r>
  <r>
    <s v="Post Grad "/>
    <x v="1027"/>
    <x v="42"/>
  </r>
  <r>
    <s v="Promised Land "/>
    <x v="497"/>
    <x v="4"/>
  </r>
  <r>
    <s v="Whatever Works "/>
    <x v="651"/>
    <x v="13"/>
  </r>
  <r>
    <s v="The In Crowd "/>
    <x v="1028"/>
    <x v="50"/>
  </r>
  <r>
    <s v="Three Burials "/>
    <x v="973"/>
    <x v="7"/>
  </r>
  <r>
    <s v="Jakob The Liar "/>
    <x v="1029"/>
    <x v="12"/>
  </r>
  <r>
    <s v="Kiss Kiss Bang Bang "/>
    <x v="22"/>
    <x v="32"/>
  </r>
  <r>
    <s v="Idle Hands "/>
    <x v="1030"/>
    <x v="5"/>
  </r>
  <r>
    <s v="Mulholland Drive "/>
    <x v="480"/>
    <x v="25"/>
  </r>
  <r>
    <s v="You Will Meet A Tall Dark Stranger "/>
    <x v="651"/>
    <x v="22"/>
  </r>
  <r>
    <s v="Never Let Me Go "/>
    <x v="1031"/>
    <x v="13"/>
  </r>
  <r>
    <s v="Transsiberian "/>
    <x v="1032"/>
    <x v="10"/>
  </r>
  <r>
    <s v="The Clan Of The Cave Bear "/>
    <x v="1033"/>
    <x v="42"/>
  </r>
  <r>
    <s v="Crazy In Alabama "/>
    <x v="1034"/>
    <x v="22"/>
  </r>
  <r>
    <s v="Funny Games "/>
    <x v="921"/>
    <x v="12"/>
  </r>
  <r>
    <s v="Metropolis "/>
    <x v="1035"/>
    <x v="24"/>
  </r>
  <r>
    <s v="District B13 "/>
    <x v="410"/>
    <x v="13"/>
  </r>
  <r>
    <s v="Things To Do In Denver When You'Re Dead "/>
    <x v="427"/>
    <x v="2"/>
  </r>
  <r>
    <s v="The Assassin "/>
    <x v="1036"/>
    <x v="21"/>
  </r>
  <r>
    <s v="Buffalo Soldiers "/>
    <x v="1037"/>
    <x v="8"/>
  </r>
  <r>
    <s v="Ong-Bak 2 "/>
    <x v="1038"/>
    <x v="5"/>
  </r>
  <r>
    <s v="The Midnight Meat Train "/>
    <x v="1039"/>
    <x v="9"/>
  </r>
  <r>
    <s v="The Son Of No One "/>
    <x v="1040"/>
    <x v="36"/>
  </r>
  <r>
    <s v="All The Queen'S Men "/>
    <x v="1041"/>
    <x v="55"/>
  </r>
  <r>
    <s v="The Good Night "/>
    <x v="1042"/>
    <x v="18"/>
  </r>
  <r>
    <s v="Groundhog Day "/>
    <x v="354"/>
    <x v="14"/>
  </r>
  <r>
    <s v="Magic Mike Xxl "/>
    <x v="1043"/>
    <x v="20"/>
  </r>
  <r>
    <s v="Romeo + Juliet "/>
    <x v="34"/>
    <x v="2"/>
  </r>
  <r>
    <s v="Sarah'S Key "/>
    <x v="1044"/>
    <x v="7"/>
  </r>
  <r>
    <s v="Unforgiven "/>
    <x v="310"/>
    <x v="24"/>
  </r>
  <r>
    <s v="Manderlay "/>
    <x v="1045"/>
    <x v="37"/>
  </r>
  <r>
    <s v="Slumdog Millionaire "/>
    <x v="442"/>
    <x v="25"/>
  </r>
  <r>
    <s v="Fatal Attraction "/>
    <x v="429"/>
    <x v="8"/>
  </r>
  <r>
    <s v="Pretty Woman "/>
    <x v="278"/>
    <x v="8"/>
  </r>
  <r>
    <s v="Crocodile Dundee Ii "/>
    <x v="1046"/>
    <x v="33"/>
  </r>
  <r>
    <s v="Born On The Fourth Of July "/>
    <x v="74"/>
    <x v="13"/>
  </r>
  <r>
    <s v="Cool Runnings "/>
    <x v="67"/>
    <x v="8"/>
  </r>
  <r>
    <s v="My Bloody Valentine "/>
    <x v="459"/>
    <x v="33"/>
  </r>
  <r>
    <s v="The Possession "/>
    <x v="771"/>
    <x v="18"/>
  </r>
  <r>
    <s v="Stomp The Yard "/>
    <x v="757"/>
    <x v="31"/>
  </r>
  <r>
    <s v="The Spy Who Loved Me "/>
    <x v="636"/>
    <x v="1"/>
  </r>
  <r>
    <s v="Urban Legend "/>
    <x v="1047"/>
    <x v="33"/>
  </r>
  <r>
    <s v="Dangerous Liaisons "/>
    <x v="465"/>
    <x v="16"/>
  </r>
  <r>
    <s v="White Fang "/>
    <x v="1048"/>
    <x v="10"/>
  </r>
  <r>
    <s v="Superstar "/>
    <x v="768"/>
    <x v="39"/>
  </r>
  <r>
    <s v="The Iron Lady "/>
    <x v="405"/>
    <x v="21"/>
  </r>
  <r>
    <s v="Jonah: A Veggietales Movie "/>
    <x v="1009"/>
    <x v="4"/>
  </r>
  <r>
    <s v="Poetic Justice "/>
    <x v="250"/>
    <x v="18"/>
  </r>
  <r>
    <s v="All About The Benjamins "/>
    <x v="379"/>
    <x v="20"/>
  </r>
  <r>
    <s v="Vampire In Brooklyn "/>
    <x v="519"/>
    <x v="55"/>
  </r>
  <r>
    <s v="An American Haunting "/>
    <x v="914"/>
    <x v="39"/>
  </r>
  <r>
    <s v="My Boss'S Daughter "/>
    <x v="468"/>
    <x v="50"/>
  </r>
  <r>
    <s v="A Perfect Getaway "/>
    <x v="132"/>
    <x v="12"/>
  </r>
  <r>
    <s v="Our Family Wedding "/>
    <x v="1049"/>
    <x v="40"/>
  </r>
  <r>
    <s v="Dead Man On Campus "/>
    <x v="1050"/>
    <x v="19"/>
  </r>
  <r>
    <s v="Tea With Mussolini "/>
    <x v="1051"/>
    <x v="8"/>
  </r>
  <r>
    <s v="Thinner "/>
    <x v="1052"/>
    <x v="20"/>
  </r>
  <r>
    <s v="Crooklyn "/>
    <x v="416"/>
    <x v="8"/>
  </r>
  <r>
    <s v="Jason X "/>
    <x v="1053"/>
    <x v="45"/>
  </r>
  <r>
    <s v="Big Fat Liar "/>
    <x v="76"/>
    <x v="28"/>
  </r>
  <r>
    <s v="Bobby "/>
    <x v="1054"/>
    <x v="15"/>
  </r>
  <r>
    <s v="Head Over Heels "/>
    <x v="189"/>
    <x v="28"/>
  </r>
  <r>
    <s v="Fun Size "/>
    <x v="1055"/>
    <x v="28"/>
  </r>
  <r>
    <s v="Little Children "/>
    <x v="1056"/>
    <x v="32"/>
  </r>
  <r>
    <s v="Gossip "/>
    <x v="1057"/>
    <x v="18"/>
  </r>
  <r>
    <s v="A Walk On The Moon "/>
    <x v="794"/>
    <x v="4"/>
  </r>
  <r>
    <s v="Catch A Fire "/>
    <x v="115"/>
    <x v="10"/>
  </r>
  <r>
    <s v="Soul Survivors "/>
    <x v="1058"/>
    <x v="63"/>
  </r>
  <r>
    <s v="Jefferson In Paris "/>
    <x v="969"/>
    <x v="20"/>
  </r>
  <r>
    <s v="Caravans "/>
    <x v="1059"/>
    <x v="12"/>
  </r>
  <r>
    <s v="Mr. Turner "/>
    <x v="875"/>
    <x v="2"/>
  </r>
  <r>
    <s v="Amen. "/>
    <x v="453"/>
    <x v="11"/>
  </r>
  <r>
    <s v="The Lucky Ones "/>
    <x v="213"/>
    <x v="15"/>
  </r>
  <r>
    <s v="Margaret "/>
    <x v="1060"/>
    <x v="12"/>
  </r>
  <r>
    <s v="Flipped "/>
    <x v="324"/>
    <x v="16"/>
  </r>
  <r>
    <s v="Brokeback Mountain "/>
    <x v="102"/>
    <x v="16"/>
  </r>
  <r>
    <s v="Teenage Mutant Ninja Turtles "/>
    <x v="84"/>
    <x v="18"/>
  </r>
  <r>
    <s v="Clueless "/>
    <x v="864"/>
    <x v="2"/>
  </r>
  <r>
    <s v="Far From Heaven "/>
    <x v="880"/>
    <x v="37"/>
  </r>
  <r>
    <s v="Hot Tub Time Machine 2 "/>
    <x v="579"/>
    <x v="36"/>
  </r>
  <r>
    <s v="Quills "/>
    <x v="718"/>
    <x v="37"/>
  </r>
  <r>
    <s v="Seven Psychopaths "/>
    <x v="1024"/>
    <x v="13"/>
  </r>
  <r>
    <s v="Downfall "/>
    <x v="251"/>
    <x v="24"/>
  </r>
  <r>
    <s v="The Sea Inside "/>
    <x v="300"/>
    <x v="14"/>
  </r>
  <r>
    <s v="Good Morning, Vietnam "/>
    <x v="263"/>
    <x v="11"/>
  </r>
  <r>
    <s v="The Last Godfather "/>
    <x v="631"/>
    <x v="57"/>
  </r>
  <r>
    <s v="Justin Bieber: Never Say Never "/>
    <x v="103"/>
    <x v="68"/>
  </r>
  <r>
    <s v="Black Swan "/>
    <x v="116"/>
    <x v="25"/>
  </r>
  <r>
    <s v="Robocop "/>
    <x v="133"/>
    <x v="5"/>
  </r>
  <r>
    <s v="The Godfather: Part Ii "/>
    <x v="400"/>
    <x v="29"/>
  </r>
  <r>
    <s v="Save The Last Dance "/>
    <x v="470"/>
    <x v="9"/>
  </r>
  <r>
    <s v="A Nightmare On Elm Street 4: The Dream Master "/>
    <x v="192"/>
    <x v="20"/>
  </r>
  <r>
    <s v="Miracles From Heaven "/>
    <x v="769"/>
    <x v="2"/>
  </r>
  <r>
    <s v="Dude, Where'S My Car? "/>
    <x v="1061"/>
    <x v="33"/>
  </r>
  <r>
    <s v="Young Guns "/>
    <x v="1062"/>
    <x v="2"/>
  </r>
  <r>
    <s v="St. Vincent "/>
    <x v="1063"/>
    <x v="11"/>
  </r>
  <r>
    <s v="About Last Night "/>
    <x v="579"/>
    <x v="9"/>
  </r>
  <r>
    <s v="10 Things I Hate About You "/>
    <x v="593"/>
    <x v="13"/>
  </r>
  <r>
    <s v="The New Guy "/>
    <x v="1064"/>
    <x v="18"/>
  </r>
  <r>
    <s v="Loaded Weapon 1 "/>
    <x v="1065"/>
    <x v="9"/>
  </r>
  <r>
    <s v="The Shallows "/>
    <x v="422"/>
    <x v="2"/>
  </r>
  <r>
    <s v="The Butterfly Effect "/>
    <x v="1066"/>
    <x v="16"/>
  </r>
  <r>
    <s v="Snow Day "/>
    <x v="863"/>
    <x v="40"/>
  </r>
  <r>
    <s v="This Christmas "/>
    <x v="1067"/>
    <x v="9"/>
  </r>
  <r>
    <s v="Baby Geniuses "/>
    <x v="871"/>
    <x v="69"/>
  </r>
  <r>
    <s v="The Big Hit "/>
    <x v="1068"/>
    <x v="9"/>
  </r>
  <r>
    <s v="Harriet The Spy "/>
    <x v="1069"/>
    <x v="18"/>
  </r>
  <r>
    <s v="Child'S Play 2 "/>
    <x v="1070"/>
    <x v="20"/>
  </r>
  <r>
    <s v="No Good Deed "/>
    <x v="1071"/>
    <x v="23"/>
  </r>
  <r>
    <s v="The Mist "/>
    <x v="276"/>
    <x v="13"/>
  </r>
  <r>
    <s v="Ex Machina "/>
    <x v="1072"/>
    <x v="16"/>
  </r>
  <r>
    <s v="Being John Malkovich "/>
    <x v="166"/>
    <x v="6"/>
  </r>
  <r>
    <s v="Two Can Play That Game "/>
    <x v="1073"/>
    <x v="9"/>
  </r>
  <r>
    <s v="Earth To Echo "/>
    <x v="140"/>
    <x v="27"/>
  </r>
  <r>
    <s v="Crazy/Beautiful "/>
    <x v="450"/>
    <x v="12"/>
  </r>
  <r>
    <s v="Letters From Iwo Jima "/>
    <x v="310"/>
    <x v="0"/>
  </r>
  <r>
    <s v="The Astronaut Farmer "/>
    <x v="1074"/>
    <x v="22"/>
  </r>
  <r>
    <s v="Woo "/>
    <x v="1075"/>
    <x v="44"/>
  </r>
  <r>
    <s v="Room "/>
    <x v="1076"/>
    <x v="24"/>
  </r>
  <r>
    <s v="Dirty Work "/>
    <x v="1077"/>
    <x v="21"/>
  </r>
  <r>
    <s v="Serial Mom "/>
    <x v="1078"/>
    <x v="10"/>
  </r>
  <r>
    <s v="Dick "/>
    <x v="847"/>
    <x v="9"/>
  </r>
  <r>
    <s v="Light It Up "/>
    <x v="1079"/>
    <x v="19"/>
  </r>
  <r>
    <s v="54 "/>
    <x v="1080"/>
    <x v="27"/>
  </r>
  <r>
    <s v="Bubble Boy "/>
    <x v="1081"/>
    <x v="23"/>
  </r>
  <r>
    <s v="Birthday Girl "/>
    <x v="1082"/>
    <x v="9"/>
  </r>
  <r>
    <s v="21 &amp; Over "/>
    <x v="831"/>
    <x v="18"/>
  </r>
  <r>
    <s v="Paris, Je T'Aime "/>
    <x v="1083"/>
    <x v="11"/>
  </r>
  <r>
    <s v="Resurrecting The Champ "/>
    <x v="363"/>
    <x v="2"/>
  </r>
  <r>
    <s v="Admission "/>
    <x v="158"/>
    <x v="20"/>
  </r>
  <r>
    <s v="The Widow Of Saint-Pierre "/>
    <x v="1084"/>
    <x v="11"/>
  </r>
  <r>
    <s v="Chloe "/>
    <x v="778"/>
    <x v="22"/>
  </r>
  <r>
    <s v="Faithful "/>
    <x v="1085"/>
    <x v="18"/>
  </r>
  <r>
    <s v="Brothers "/>
    <x v="452"/>
    <x v="1"/>
  </r>
  <r>
    <s v="Find Me Guilty "/>
    <x v="788"/>
    <x v="1"/>
  </r>
  <r>
    <s v="The Perks Of Being A Wallflower "/>
    <x v="1086"/>
    <x v="25"/>
  </r>
  <r>
    <s v="Excessive Force "/>
    <x v="1087"/>
    <x v="36"/>
  </r>
  <r>
    <s v="Infamous "/>
    <x v="789"/>
    <x v="1"/>
  </r>
  <r>
    <s v="The Claim "/>
    <x v="1020"/>
    <x v="12"/>
  </r>
  <r>
    <s v="The Vatican Tapes "/>
    <x v="377"/>
    <x v="55"/>
  </r>
  <r>
    <s v="Attack The Block "/>
    <x v="1088"/>
    <x v="4"/>
  </r>
  <r>
    <s v="In The Land Of Blood And Honey "/>
    <x v="309"/>
    <x v="43"/>
  </r>
  <r>
    <s v="The Call "/>
    <x v="1032"/>
    <x v="10"/>
  </r>
  <r>
    <s v="The Crocodile Hunter: Collision Course "/>
    <x v="1089"/>
    <x v="28"/>
  </r>
  <r>
    <s v="I Love You Phillip Morris "/>
    <x v="314"/>
    <x v="4"/>
  </r>
  <r>
    <s v="Antwone Fisher "/>
    <x v="991"/>
    <x v="11"/>
  </r>
  <r>
    <s v="The Emperor'S Club "/>
    <x v="731"/>
    <x v="8"/>
  </r>
  <r>
    <s v="True Romance "/>
    <x v="157"/>
    <x v="25"/>
  </r>
  <r>
    <s v="Glengarry Glen Ross "/>
    <x v="1014"/>
    <x v="6"/>
  </r>
  <r>
    <s v="The Killer Inside Me "/>
    <x v="1020"/>
    <x v="9"/>
  </r>
  <r>
    <s v="Sorority Row "/>
    <x v="1090"/>
    <x v="36"/>
  </r>
  <r>
    <s v="Lars And The Real Girl "/>
    <x v="684"/>
    <x v="37"/>
  </r>
  <r>
    <s v="The Boy In The Striped Pajamas "/>
    <x v="1091"/>
    <x v="6"/>
  </r>
  <r>
    <s v="Dancer In The Dark "/>
    <x v="1045"/>
    <x v="25"/>
  </r>
  <r>
    <s v="Oscar And Lucinda "/>
    <x v="980"/>
    <x v="10"/>
  </r>
  <r>
    <s v="The Funeral "/>
    <x v="1092"/>
    <x v="4"/>
  </r>
  <r>
    <s v="Solitary Man "/>
    <x v="1093"/>
    <x v="21"/>
  </r>
  <r>
    <s v="Machete "/>
    <x v="1094"/>
    <x v="10"/>
  </r>
  <r>
    <s v="Casino Jack "/>
    <x v="1095"/>
    <x v="5"/>
  </r>
  <r>
    <s v="The Land Before Time "/>
    <x v="267"/>
    <x v="11"/>
  </r>
  <r>
    <s v="Tae Guk Gi: The Brotherhood Of War "/>
    <x v="1096"/>
    <x v="14"/>
  </r>
  <r>
    <s v="The Perfect Game "/>
    <x v="1097"/>
    <x v="15"/>
  </r>
  <r>
    <s v="The Exorcist "/>
    <x v="391"/>
    <x v="25"/>
  </r>
  <r>
    <s v="Jaws "/>
    <x v="37"/>
    <x v="25"/>
  </r>
  <r>
    <s v="American Pie "/>
    <x v="158"/>
    <x v="15"/>
  </r>
  <r>
    <s v="Ernest &amp; Celestine "/>
    <x v="1098"/>
    <x v="0"/>
  </r>
  <r>
    <s v="The Golden Child "/>
    <x v="708"/>
    <x v="18"/>
  </r>
  <r>
    <s v="Think Like A Man "/>
    <x v="129"/>
    <x v="4"/>
  </r>
  <r>
    <s v="Barbershop "/>
    <x v="129"/>
    <x v="22"/>
  </r>
  <r>
    <s v="Star Trek Ii: The Wrath Of Khan "/>
    <x v="715"/>
    <x v="16"/>
  </r>
  <r>
    <s v="Ace Ventura: Pet Detective "/>
    <x v="49"/>
    <x v="8"/>
  </r>
  <r>
    <s v="Wargames "/>
    <x v="1099"/>
    <x v="1"/>
  </r>
  <r>
    <s v="Witness "/>
    <x v="106"/>
    <x v="37"/>
  </r>
  <r>
    <s v="Act Of Valor "/>
    <x v="1100"/>
    <x v="12"/>
  </r>
  <r>
    <s v="Step Up "/>
    <x v="515"/>
    <x v="12"/>
  </r>
  <r>
    <s v="Beavis And Butt-Head Do America "/>
    <x v="1101"/>
    <x v="2"/>
  </r>
  <r>
    <s v="Jackie Brown "/>
    <x v="161"/>
    <x v="7"/>
  </r>
  <r>
    <s v="Harold &amp; Kumar Escape From Guantanamo Bay "/>
    <x v="435"/>
    <x v="4"/>
  </r>
  <r>
    <s v="Chronicle "/>
    <x v="141"/>
    <x v="1"/>
  </r>
  <r>
    <s v="Yentl "/>
    <x v="503"/>
    <x v="4"/>
  </r>
  <r>
    <s v="Time Bandits "/>
    <x v="242"/>
    <x v="15"/>
  </r>
  <r>
    <s v="Crossroads "/>
    <x v="1102"/>
    <x v="46"/>
  </r>
  <r>
    <s v="Project X "/>
    <x v="1103"/>
    <x v="10"/>
  </r>
  <r>
    <s v="One Hour Photo "/>
    <x v="1031"/>
    <x v="2"/>
  </r>
  <r>
    <s v="Quarantine "/>
    <x v="1104"/>
    <x v="19"/>
  </r>
  <r>
    <s v="The Eye "/>
    <x v="1105"/>
    <x v="28"/>
  </r>
  <r>
    <s v="Johnson Family Vacation "/>
    <x v="1106"/>
    <x v="43"/>
  </r>
  <r>
    <s v="How High "/>
    <x v="382"/>
    <x v="5"/>
  </r>
  <r>
    <s v="The Muppet Christmas Carol "/>
    <x v="1107"/>
    <x v="16"/>
  </r>
  <r>
    <s v="Casino Royale "/>
    <x v="29"/>
    <x v="25"/>
  </r>
  <r>
    <s v="Frida "/>
    <x v="481"/>
    <x v="37"/>
  </r>
  <r>
    <s v="Katy Perry: Part Of Me "/>
    <x v="1108"/>
    <x v="18"/>
  </r>
  <r>
    <s v="The Fault In Our Stars "/>
    <x v="1109"/>
    <x v="6"/>
  </r>
  <r>
    <s v="Rounders "/>
    <x v="371"/>
    <x v="37"/>
  </r>
  <r>
    <s v="Top Five "/>
    <x v="581"/>
    <x v="12"/>
  </r>
  <r>
    <s v="Stir Of Echoes "/>
    <x v="369"/>
    <x v="15"/>
  </r>
  <r>
    <s v="Philomena "/>
    <x v="465"/>
    <x v="32"/>
  </r>
  <r>
    <s v="The Upside Of Anger "/>
    <x v="857"/>
    <x v="8"/>
  </r>
  <r>
    <s v="Aquamarine "/>
    <x v="998"/>
    <x v="42"/>
  </r>
  <r>
    <s v="Paper Towns "/>
    <x v="1110"/>
    <x v="21"/>
  </r>
  <r>
    <s v="Nebraska "/>
    <x v="644"/>
    <x v="6"/>
  </r>
  <r>
    <s v="Tales From The Crypt: Demon Knight "/>
    <x v="1111"/>
    <x v="10"/>
  </r>
  <r>
    <s v="Max Keeble'S Big Move "/>
    <x v="328"/>
    <x v="42"/>
  </r>
  <r>
    <s v="Young Adult "/>
    <x v="643"/>
    <x v="22"/>
  </r>
  <r>
    <s v="Crank "/>
    <x v="377"/>
    <x v="15"/>
  </r>
  <r>
    <s v="Living Out Loud "/>
    <x v="456"/>
    <x v="4"/>
  </r>
  <r>
    <s v="Das Boot "/>
    <x v="68"/>
    <x v="26"/>
  </r>
  <r>
    <s v="The Alamo "/>
    <x v="191"/>
    <x v="19"/>
  </r>
  <r>
    <s v="Sorority Boys "/>
    <x v="1112"/>
    <x v="28"/>
  </r>
  <r>
    <s v="About Time "/>
    <x v="473"/>
    <x v="6"/>
  </r>
  <r>
    <s v="House Of Flying Daggers "/>
    <x v="179"/>
    <x v="32"/>
  </r>
  <r>
    <s v="Arbitrage "/>
    <x v="1113"/>
    <x v="4"/>
  </r>
  <r>
    <s v="Project Almanac "/>
    <x v="1114"/>
    <x v="21"/>
  </r>
  <r>
    <s v="Cadillac Records "/>
    <x v="1115"/>
    <x v="15"/>
  </r>
  <r>
    <s v="Screwed "/>
    <x v="1116"/>
    <x v="20"/>
  </r>
  <r>
    <s v="Fortress "/>
    <x v="1117"/>
    <x v="18"/>
  </r>
  <r>
    <s v="For Your Consideration "/>
    <x v="1118"/>
    <x v="22"/>
  </r>
  <r>
    <s v="Celebrity "/>
    <x v="651"/>
    <x v="22"/>
  </r>
  <r>
    <s v="Running With Scissors "/>
    <x v="334"/>
    <x v="5"/>
  </r>
  <r>
    <s v="From Justin To Kelly "/>
    <x v="959"/>
    <x v="70"/>
  </r>
  <r>
    <s v="Girl 6 "/>
    <x v="416"/>
    <x v="39"/>
  </r>
  <r>
    <s v="In The Cut "/>
    <x v="1119"/>
    <x v="42"/>
  </r>
  <r>
    <s v="Two Lovers "/>
    <x v="706"/>
    <x v="1"/>
  </r>
  <r>
    <s v="Last Orders "/>
    <x v="1120"/>
    <x v="15"/>
  </r>
  <r>
    <s v="The Host "/>
    <x v="558"/>
    <x v="15"/>
  </r>
  <r>
    <s v="Ravenous "/>
    <x v="1121"/>
    <x v="1"/>
  </r>
  <r>
    <s v="Charlie Bartlett "/>
    <x v="1122"/>
    <x v="15"/>
  </r>
  <r>
    <s v="The Great Beauty "/>
    <x v="1123"/>
    <x v="16"/>
  </r>
  <r>
    <s v="The Dangerous Lives Of Altar Boys "/>
    <x v="1124"/>
    <x v="1"/>
  </r>
  <r>
    <s v="Stoker "/>
    <x v="1125"/>
    <x v="2"/>
  </r>
  <r>
    <s v="2046 "/>
    <x v="562"/>
    <x v="7"/>
  </r>
  <r>
    <s v="Married Life "/>
    <x v="1126"/>
    <x v="22"/>
  </r>
  <r>
    <s v="Duma "/>
    <x v="1127"/>
    <x v="11"/>
  </r>
  <r>
    <s v="Ondine "/>
    <x v="414"/>
    <x v="2"/>
  </r>
  <r>
    <s v="Brother "/>
    <x v="1128"/>
    <x v="13"/>
  </r>
  <r>
    <s v="Welcome To Collinwood "/>
    <x v="19"/>
    <x v="21"/>
  </r>
  <r>
    <s v="Critical Care "/>
    <x v="788"/>
    <x v="19"/>
  </r>
  <r>
    <s v="The Life Before Her Eyes "/>
    <x v="951"/>
    <x v="21"/>
  </r>
  <r>
    <s v="Trade "/>
    <x v="1129"/>
    <x v="7"/>
  </r>
  <r>
    <s v="Fateless "/>
    <x v="1130"/>
    <x v="1"/>
  </r>
  <r>
    <s v="Breakfast Of Champions "/>
    <x v="1131"/>
    <x v="50"/>
  </r>
  <r>
    <s v="City Of Life And Death "/>
    <x v="1132"/>
    <x v="16"/>
  </r>
  <r>
    <s v="Home "/>
    <x v="114"/>
    <x v="10"/>
  </r>
  <r>
    <s v="5 Days Of War "/>
    <x v="192"/>
    <x v="23"/>
  </r>
  <r>
    <s v="10 Days In A Madhouse "/>
    <x v="1133"/>
    <x v="7"/>
  </r>
  <r>
    <s v="Heaven Is For Real "/>
    <x v="282"/>
    <x v="27"/>
  </r>
  <r>
    <s v="Snatch "/>
    <x v="123"/>
    <x v="24"/>
  </r>
  <r>
    <s v="Pet Sematary "/>
    <x v="1028"/>
    <x v="4"/>
  </r>
  <r>
    <s v="Gremlins "/>
    <x v="245"/>
    <x v="13"/>
  </r>
  <r>
    <s v="Star Wars: Episode Iv - A New Hope "/>
    <x v="136"/>
    <x v="49"/>
  </r>
  <r>
    <s v="Dirty Grandpa "/>
    <x v="1134"/>
    <x v="19"/>
  </r>
  <r>
    <s v="Doctor Zhivago "/>
    <x v="713"/>
    <x v="25"/>
  </r>
  <r>
    <s v="High School Musical 3: Senior Year "/>
    <x v="337"/>
    <x v="55"/>
  </r>
  <r>
    <s v="The Fighter "/>
    <x v="347"/>
    <x v="0"/>
  </r>
  <r>
    <s v="My Cousin Vinny "/>
    <x v="560"/>
    <x v="7"/>
  </r>
  <r>
    <s v="If I Stay "/>
    <x v="1135"/>
    <x v="2"/>
  </r>
  <r>
    <s v="Major League "/>
    <x v="1136"/>
    <x v="13"/>
  </r>
  <r>
    <s v="Phone Booth "/>
    <x v="127"/>
    <x v="1"/>
  </r>
  <r>
    <s v="A Walk To Remember "/>
    <x v="227"/>
    <x v="37"/>
  </r>
  <r>
    <s v="Dead Man Walking "/>
    <x v="633"/>
    <x v="32"/>
  </r>
  <r>
    <s v="Cruel Intentions "/>
    <x v="498"/>
    <x v="8"/>
  </r>
  <r>
    <s v="Saw Vi "/>
    <x v="933"/>
    <x v="19"/>
  </r>
  <r>
    <s v="The Secret Life Of Bees "/>
    <x v="995"/>
    <x v="11"/>
  </r>
  <r>
    <s v="Corky Romano "/>
    <x v="1137"/>
    <x v="50"/>
  </r>
  <r>
    <s v="Raising Cain "/>
    <x v="200"/>
    <x v="19"/>
  </r>
  <r>
    <s v="Invaders From Mars "/>
    <x v="590"/>
    <x v="33"/>
  </r>
  <r>
    <s v="Brooklyn "/>
    <x v="1138"/>
    <x v="7"/>
  </r>
  <r>
    <s v="Out Cold "/>
    <x v="1139"/>
    <x v="22"/>
  </r>
  <r>
    <s v="The Ladies Man "/>
    <x v="501"/>
    <x v="36"/>
  </r>
  <r>
    <s v="Quartet "/>
    <x v="1140"/>
    <x v="2"/>
  </r>
  <r>
    <s v="Tomcats "/>
    <x v="1141"/>
    <x v="42"/>
  </r>
  <r>
    <s v="Frailty "/>
    <x v="1142"/>
    <x v="11"/>
  </r>
  <r>
    <s v="Woman In Gold "/>
    <x v="1143"/>
    <x v="11"/>
  </r>
  <r>
    <s v="Kinsey "/>
    <x v="107"/>
    <x v="1"/>
  </r>
  <r>
    <s v="Army Of Darkness "/>
    <x v="5"/>
    <x v="32"/>
  </r>
  <r>
    <s v="Slackers "/>
    <x v="1144"/>
    <x v="42"/>
  </r>
  <r>
    <s v="What'S Eating Gilbert Grape "/>
    <x v="605"/>
    <x v="6"/>
  </r>
  <r>
    <s v="The Visual Bible: The Gospel Of John "/>
    <x v="1145"/>
    <x v="16"/>
  </r>
  <r>
    <s v="Vera Drake "/>
    <x v="875"/>
    <x v="16"/>
  </r>
  <r>
    <s v="The Guru "/>
    <x v="1075"/>
    <x v="28"/>
  </r>
  <r>
    <s v="The Perez Family "/>
    <x v="801"/>
    <x v="5"/>
  </r>
  <r>
    <s v="Inside Llewyn Davis "/>
    <x v="573"/>
    <x v="37"/>
  </r>
  <r>
    <s v="O "/>
    <x v="1146"/>
    <x v="5"/>
  </r>
  <r>
    <s v="Return To The Blue Lagoon "/>
    <x v="1147"/>
    <x v="36"/>
  </r>
  <r>
    <s v="Copying Beethoven "/>
    <x v="1148"/>
    <x v="2"/>
  </r>
  <r>
    <s v="Poltergeist "/>
    <x v="590"/>
    <x v="37"/>
  </r>
  <r>
    <s v="Saw V "/>
    <x v="1149"/>
    <x v="27"/>
  </r>
  <r>
    <s v="Jindabyne "/>
    <x v="1150"/>
    <x v="21"/>
  </r>
  <r>
    <s v="Kabhi Alvida Naa Kehna "/>
    <x v="1151"/>
    <x v="19"/>
  </r>
  <r>
    <s v="An Ideal Husband "/>
    <x v="491"/>
    <x v="8"/>
  </r>
  <r>
    <s v="The Last Days On Mars "/>
    <x v="1152"/>
    <x v="33"/>
  </r>
  <r>
    <s v="Darkness "/>
    <x v="1153"/>
    <x v="28"/>
  </r>
  <r>
    <s v="2001: A Space Odyssey "/>
    <x v="312"/>
    <x v="24"/>
  </r>
  <r>
    <s v="E.T. The Extra-Terrestrial "/>
    <x v="37"/>
    <x v="0"/>
  </r>
  <r>
    <s v="In The Land Of Women "/>
    <x v="1154"/>
    <x v="12"/>
  </r>
  <r>
    <s v="There Goes My Baby "/>
    <x v="1155"/>
    <x v="21"/>
  </r>
  <r>
    <s v="For Greater Glory: The True Story Of Cristiada "/>
    <x v="1156"/>
    <x v="4"/>
  </r>
  <r>
    <s v="Good Will Hunting "/>
    <x v="497"/>
    <x v="24"/>
  </r>
  <r>
    <s v="Saw Iii "/>
    <x v="1157"/>
    <x v="5"/>
  </r>
  <r>
    <s v="Stripes "/>
    <x v="234"/>
    <x v="8"/>
  </r>
  <r>
    <s v="Bring It On "/>
    <x v="113"/>
    <x v="18"/>
  </r>
  <r>
    <s v="The Purge: Election Year "/>
    <x v="1158"/>
    <x v="9"/>
  </r>
  <r>
    <s v="She'S All That "/>
    <x v="959"/>
    <x v="27"/>
  </r>
  <r>
    <s v="Precious "/>
    <x v="566"/>
    <x v="11"/>
  </r>
  <r>
    <s v="Saw Iv "/>
    <x v="1157"/>
    <x v="18"/>
  </r>
  <r>
    <s v="White Noise "/>
    <x v="555"/>
    <x v="33"/>
  </r>
  <r>
    <s v="Madea'S Family Reunion "/>
    <x v="736"/>
    <x v="39"/>
  </r>
  <r>
    <s v="The Color Of Money "/>
    <x v="46"/>
    <x v="15"/>
  </r>
  <r>
    <s v="The Mighty Ducks "/>
    <x v="373"/>
    <x v="21"/>
  </r>
  <r>
    <s v="The Grudge "/>
    <x v="839"/>
    <x v="18"/>
  </r>
  <r>
    <s v="Happy Gilmore "/>
    <x v="197"/>
    <x v="15"/>
  </r>
  <r>
    <s v="Jeepers Creepers "/>
    <x v="744"/>
    <x v="9"/>
  </r>
  <r>
    <s v="Bill &amp; Ted'S Excellent Adventure "/>
    <x v="373"/>
    <x v="8"/>
  </r>
  <r>
    <s v="Oliver! "/>
    <x v="1159"/>
    <x v="7"/>
  </r>
  <r>
    <s v="The Best Exotic Marigold Hotel "/>
    <x v="378"/>
    <x v="11"/>
  </r>
  <r>
    <s v="Recess: School'S Out "/>
    <x v="1160"/>
    <x v="12"/>
  </r>
  <r>
    <s v="Mad Max Beyond Thunderdome "/>
    <x v="79"/>
    <x v="5"/>
  </r>
  <r>
    <s v="The Boy "/>
    <x v="851"/>
    <x v="19"/>
  </r>
  <r>
    <s v="Devil "/>
    <x v="1104"/>
    <x v="22"/>
  </r>
  <r>
    <s v="Friday After Next "/>
    <x v="1161"/>
    <x v="27"/>
  </r>
  <r>
    <s v="Insidious: Chapter 3 "/>
    <x v="1162"/>
    <x v="9"/>
  </r>
  <r>
    <s v="The Last Dragon "/>
    <x v="1163"/>
    <x v="8"/>
  </r>
  <r>
    <s v="Snatch "/>
    <x v="123"/>
    <x v="24"/>
  </r>
  <r>
    <s v="The Lawnmower Man "/>
    <x v="670"/>
    <x v="28"/>
  </r>
  <r>
    <s v="Nick And Norah'S Infinite Playlist "/>
    <x v="1164"/>
    <x v="10"/>
  </r>
  <r>
    <s v="Dogma "/>
    <x v="575"/>
    <x v="37"/>
  </r>
  <r>
    <s v="The Banger Sisters "/>
    <x v="1165"/>
    <x v="23"/>
  </r>
  <r>
    <s v="Twilight Zone: The Movie "/>
    <x v="245"/>
    <x v="12"/>
  </r>
  <r>
    <s v="Road House "/>
    <x v="1166"/>
    <x v="12"/>
  </r>
  <r>
    <s v="A Low Down Dirty Shame "/>
    <x v="323"/>
    <x v="27"/>
  </r>
  <r>
    <s v="Swimfan "/>
    <x v="738"/>
    <x v="39"/>
  </r>
  <r>
    <s v="Employee Of The Month "/>
    <x v="1167"/>
    <x v="33"/>
  </r>
  <r>
    <s v="Can'T Hardly Wait "/>
    <x v="808"/>
    <x v="12"/>
  </r>
  <r>
    <s v="The Outsiders "/>
    <x v="400"/>
    <x v="13"/>
  </r>
  <r>
    <s v="Sinister 2 "/>
    <x v="1168"/>
    <x v="31"/>
  </r>
  <r>
    <s v="Sparkle "/>
    <x v="1169"/>
    <x v="20"/>
  </r>
  <r>
    <s v="Valentine "/>
    <x v="1047"/>
    <x v="54"/>
  </r>
  <r>
    <s v="The Fourth Kind "/>
    <x v="1170"/>
    <x v="18"/>
  </r>
  <r>
    <s v="A Prairie Home Companion "/>
    <x v="896"/>
    <x v="2"/>
  </r>
  <r>
    <s v="Sugar Hill "/>
    <x v="1171"/>
    <x v="18"/>
  </r>
  <r>
    <s v="Rushmore "/>
    <x v="448"/>
    <x v="16"/>
  </r>
  <r>
    <s v="Skyline "/>
    <x v="529"/>
    <x v="45"/>
  </r>
  <r>
    <s v="The Second Best Exotic Marigold Hotel "/>
    <x v="378"/>
    <x v="4"/>
  </r>
  <r>
    <s v="Kit Kittredge: An American Girl "/>
    <x v="1172"/>
    <x v="10"/>
  </r>
  <r>
    <s v="The Perfect Man "/>
    <x v="890"/>
    <x v="33"/>
  </r>
  <r>
    <s v="Mo' Better Blues "/>
    <x v="416"/>
    <x v="12"/>
  </r>
  <r>
    <s v="Kung Pow: Enter The Fist "/>
    <x v="412"/>
    <x v="5"/>
  </r>
  <r>
    <s v="Tremors "/>
    <x v="176"/>
    <x v="1"/>
  </r>
  <r>
    <s v="Wrong Turn "/>
    <x v="1173"/>
    <x v="9"/>
  </r>
  <r>
    <s v="The Corruptor "/>
    <x v="1014"/>
    <x v="19"/>
  </r>
  <r>
    <s v="Mud "/>
    <x v="919"/>
    <x v="37"/>
  </r>
  <r>
    <s v="Reno 911!: Miami "/>
    <x v="1174"/>
    <x v="18"/>
  </r>
  <r>
    <s v="One Direction: This Is Us "/>
    <x v="1175"/>
    <x v="53"/>
  </r>
  <r>
    <s v="Hey Arnold! The Movie "/>
    <x v="1176"/>
    <x v="18"/>
  </r>
  <r>
    <s v="My Week With Marilyn "/>
    <x v="1143"/>
    <x v="15"/>
  </r>
  <r>
    <s v="The Matador "/>
    <x v="556"/>
    <x v="2"/>
  </r>
  <r>
    <s v="Love Jones "/>
    <x v="1177"/>
    <x v="37"/>
  </r>
  <r>
    <s v="The Gift "/>
    <x v="1178"/>
    <x v="1"/>
  </r>
  <r>
    <s v="End Of The Spear "/>
    <x v="1179"/>
    <x v="15"/>
  </r>
  <r>
    <s v="Get Over It "/>
    <x v="600"/>
    <x v="27"/>
  </r>
  <r>
    <s v="Office Space "/>
    <x v="1101"/>
    <x v="6"/>
  </r>
  <r>
    <s v="Drop Dead Gorgeous "/>
    <x v="1180"/>
    <x v="12"/>
  </r>
  <r>
    <s v="Big Eyes "/>
    <x v="23"/>
    <x v="15"/>
  </r>
  <r>
    <s v="Very Bad Things "/>
    <x v="20"/>
    <x v="22"/>
  </r>
  <r>
    <s v="Sleepover "/>
    <x v="950"/>
    <x v="42"/>
  </r>
  <r>
    <s v="Macgruber "/>
    <x v="1181"/>
    <x v="33"/>
  </r>
  <r>
    <s v="Dirty Pretty Things "/>
    <x v="465"/>
    <x v="37"/>
  </r>
  <r>
    <s v="Movie 43 "/>
    <x v="697"/>
    <x v="43"/>
  </r>
  <r>
    <s v="The Tourist "/>
    <x v="168"/>
    <x v="19"/>
  </r>
  <r>
    <s v="Over Her Dead Body "/>
    <x v="1182"/>
    <x v="31"/>
  </r>
  <r>
    <s v="Seeking A Friend For The End Of The World "/>
    <x v="1183"/>
    <x v="10"/>
  </r>
  <r>
    <s v="American History X "/>
    <x v="1184"/>
    <x v="34"/>
  </r>
  <r>
    <s v="The Collection "/>
    <x v="1185"/>
    <x v="9"/>
  </r>
  <r>
    <s v="Teacher'S Pet "/>
    <x v="1186"/>
    <x v="27"/>
  </r>
  <r>
    <s v="The Red Violin "/>
    <x v="1187"/>
    <x v="16"/>
  </r>
  <r>
    <s v="The Straight Story "/>
    <x v="480"/>
    <x v="25"/>
  </r>
  <r>
    <s v="Deuces Wild "/>
    <x v="1188"/>
    <x v="23"/>
  </r>
  <r>
    <s v="Bad Words "/>
    <x v="1189"/>
    <x v="10"/>
  </r>
  <r>
    <s v="Black Or White "/>
    <x v="857"/>
    <x v="4"/>
  </r>
  <r>
    <s v="On The Line "/>
    <x v="1190"/>
    <x v="53"/>
  </r>
  <r>
    <s v="Rescue Dawn "/>
    <x v="781"/>
    <x v="11"/>
  </r>
  <r>
    <s v="Danny Collins "/>
    <x v="1191"/>
    <x v="1"/>
  </r>
  <r>
    <s v="Jeff, Who Lives At Home "/>
    <x v="1192"/>
    <x v="12"/>
  </r>
  <r>
    <s v="I Am Love "/>
    <x v="1193"/>
    <x v="15"/>
  </r>
  <r>
    <s v="Atlas Shrugged Ii: The Strike "/>
    <x v="1194"/>
    <x v="33"/>
  </r>
  <r>
    <s v="Romeo Is Bleeding "/>
    <x v="1195"/>
    <x v="4"/>
  </r>
  <r>
    <s v="The Limey "/>
    <x v="144"/>
    <x v="1"/>
  </r>
  <r>
    <s v="Crash "/>
    <x v="674"/>
    <x v="0"/>
  </r>
  <r>
    <s v="The House Of Mirth "/>
    <x v="1196"/>
    <x v="1"/>
  </r>
  <r>
    <s v="Malone "/>
    <x v="1197"/>
    <x v="23"/>
  </r>
  <r>
    <s v="Peaceful Warrior "/>
    <x v="744"/>
    <x v="11"/>
  </r>
  <r>
    <s v="Bucky Larson: Born To Be A Star "/>
    <x v="1198"/>
    <x v="46"/>
  </r>
  <r>
    <s v="Bamboozled "/>
    <x v="416"/>
    <x v="12"/>
  </r>
  <r>
    <s v="The Forest "/>
    <x v="1199"/>
    <x v="30"/>
  </r>
  <r>
    <s v="Sphinx "/>
    <x v="1200"/>
    <x v="31"/>
  </r>
  <r>
    <s v="While We'Re Young "/>
    <x v="1201"/>
    <x v="22"/>
  </r>
  <r>
    <s v="A Better Life "/>
    <x v="18"/>
    <x v="13"/>
  </r>
  <r>
    <s v="Spider "/>
    <x v="449"/>
    <x v="2"/>
  </r>
  <r>
    <s v="Gun Shy "/>
    <x v="1202"/>
    <x v="20"/>
  </r>
  <r>
    <s v="Nicholas Nickleby "/>
    <x v="789"/>
    <x v="13"/>
  </r>
  <r>
    <s v="The Iceman "/>
    <x v="635"/>
    <x v="8"/>
  </r>
  <r>
    <s v="Cecil B. Demented "/>
    <x v="1078"/>
    <x v="5"/>
  </r>
  <r>
    <s v="Killer Joe "/>
    <x v="391"/>
    <x v="10"/>
  </r>
  <r>
    <s v="The Joneses "/>
    <x v="1203"/>
    <x v="12"/>
  </r>
  <r>
    <s v="Owning Mahowny "/>
    <x v="1204"/>
    <x v="13"/>
  </r>
  <r>
    <s v="The Brothers Solomon "/>
    <x v="1205"/>
    <x v="42"/>
  </r>
  <r>
    <s v="My Blueberry Nights "/>
    <x v="562"/>
    <x v="10"/>
  </r>
  <r>
    <s v="Swept Away "/>
    <x v="123"/>
    <x v="57"/>
  </r>
  <r>
    <s v="War, Inc. "/>
    <x v="1206"/>
    <x v="20"/>
  </r>
  <r>
    <s v="Shaolin Soccer "/>
    <x v="860"/>
    <x v="11"/>
  </r>
  <r>
    <s v="The Brown Bunny "/>
    <x v="1207"/>
    <x v="39"/>
  </r>
  <r>
    <s v="Rosewater "/>
    <x v="1208"/>
    <x v="4"/>
  </r>
  <r>
    <s v="Imaginary Heroes "/>
    <x v="1209"/>
    <x v="11"/>
  </r>
  <r>
    <s v="High Heels And Low Lifes "/>
    <x v="1210"/>
    <x v="5"/>
  </r>
  <r>
    <s v="Severance "/>
    <x v="1211"/>
    <x v="4"/>
  </r>
  <r>
    <s v="Edmond "/>
    <x v="1117"/>
    <x v="22"/>
  </r>
  <r>
    <s v="Police Academy: Mission To Moscow "/>
    <x v="1212"/>
    <x v="46"/>
  </r>
  <r>
    <s v="Cinco De Mayo, La Batalla "/>
    <x v="1213"/>
    <x v="5"/>
  </r>
  <r>
    <s v="An Alan Smithee Film: Burn Hollywood Burn "/>
    <x v="1214"/>
    <x v="58"/>
  </r>
  <r>
    <s v="The Open Road "/>
    <x v="1215"/>
    <x v="33"/>
  </r>
  <r>
    <s v="The Good Guy "/>
    <x v="1216"/>
    <x v="18"/>
  </r>
  <r>
    <s v="Motherhood "/>
    <x v="1217"/>
    <x v="54"/>
  </r>
  <r>
    <s v="Blonde Ambition "/>
    <x v="1218"/>
    <x v="63"/>
  </r>
  <r>
    <s v="The Oxford Murders "/>
    <x v="1219"/>
    <x v="9"/>
  </r>
  <r>
    <s v="Eulogy "/>
    <x v="1220"/>
    <x v="10"/>
  </r>
  <r>
    <s v="The Good, The Bad, The Weird "/>
    <x v="686"/>
    <x v="11"/>
  </r>
  <r>
    <s v="The Lost City "/>
    <x v="1221"/>
    <x v="10"/>
  </r>
  <r>
    <s v="Next Friday "/>
    <x v="273"/>
    <x v="9"/>
  </r>
  <r>
    <s v="You Only Live Twice "/>
    <x v="636"/>
    <x v="8"/>
  </r>
  <r>
    <s v="Amour "/>
    <x v="921"/>
    <x v="0"/>
  </r>
  <r>
    <s v="Poltergeist Iii "/>
    <x v="1222"/>
    <x v="55"/>
  </r>
  <r>
    <s v="It'S A Mad, Mad, Mad, Mad World "/>
    <x v="1223"/>
    <x v="32"/>
  </r>
  <r>
    <s v="Richard Iii "/>
    <x v="432"/>
    <x v="7"/>
  </r>
  <r>
    <s v="Melancholia "/>
    <x v="1045"/>
    <x v="1"/>
  </r>
  <r>
    <s v="Jab Tak Hai Jaan "/>
    <x v="1224"/>
    <x v="8"/>
  </r>
  <r>
    <s v="Alien "/>
    <x v="17"/>
    <x v="3"/>
  </r>
  <r>
    <s v="The Texas Chain Saw Massacre "/>
    <x v="590"/>
    <x v="7"/>
  </r>
  <r>
    <s v="The Runaways "/>
    <x v="1225"/>
    <x v="4"/>
  </r>
  <r>
    <s v="Fiddler On The Roof "/>
    <x v="563"/>
    <x v="25"/>
  </r>
  <r>
    <s v="Thunderball "/>
    <x v="1226"/>
    <x v="15"/>
  </r>
  <r>
    <s v="Set It Off "/>
    <x v="259"/>
    <x v="2"/>
  </r>
  <r>
    <s v="The Best Man "/>
    <x v="712"/>
    <x v="10"/>
  </r>
  <r>
    <s v="Child'S Play "/>
    <x v="1052"/>
    <x v="12"/>
  </r>
  <r>
    <s v="Sicko "/>
    <x v="1227"/>
    <x v="25"/>
  </r>
  <r>
    <s v="The Purge: Anarchy "/>
    <x v="1158"/>
    <x v="12"/>
  </r>
  <r>
    <s v="Down To You "/>
    <x v="1228"/>
    <x v="40"/>
  </r>
  <r>
    <s v="Harold &amp; Kumar Go To White Castle "/>
    <x v="1061"/>
    <x v="1"/>
  </r>
  <r>
    <s v="The Contender "/>
    <x v="363"/>
    <x v="15"/>
  </r>
  <r>
    <s v="Boiler Room "/>
    <x v="1229"/>
    <x v="15"/>
  </r>
  <r>
    <s v="Black Christmas "/>
    <x v="874"/>
    <x v="55"/>
  </r>
  <r>
    <s v="Henry V "/>
    <x v="81"/>
    <x v="16"/>
  </r>
  <r>
    <s v="The Way Of The Gun "/>
    <x v="85"/>
    <x v="10"/>
  </r>
  <r>
    <s v="Igby Goes Down "/>
    <x v="499"/>
    <x v="15"/>
  </r>
  <r>
    <s v="Pcu "/>
    <x v="1230"/>
    <x v="12"/>
  </r>
  <r>
    <s v="Gracie "/>
    <x v="1057"/>
    <x v="5"/>
  </r>
  <r>
    <s v="Trust The Man "/>
    <x v="911"/>
    <x v="20"/>
  </r>
  <r>
    <s v="Hamlet 2 "/>
    <x v="847"/>
    <x v="21"/>
  </r>
  <r>
    <s v="Glee: The 3D Concert Movie "/>
    <x v="909"/>
    <x v="28"/>
  </r>
  <r>
    <s v="The Legend Of Suriyothai "/>
    <x v="1231"/>
    <x v="4"/>
  </r>
  <r>
    <s v="Two Evil Eyes "/>
    <x v="1232"/>
    <x v="9"/>
  </r>
  <r>
    <s v="All Or Nothing "/>
    <x v="875"/>
    <x v="32"/>
  </r>
  <r>
    <s v="Princess Kaiulani "/>
    <x v="1233"/>
    <x v="5"/>
  </r>
  <r>
    <s v="Opal Dream "/>
    <x v="1026"/>
    <x v="4"/>
  </r>
  <r>
    <s v="Flame And Citron "/>
    <x v="1234"/>
    <x v="11"/>
  </r>
  <r>
    <s v="Undiscovered "/>
    <x v="1235"/>
    <x v="38"/>
  </r>
  <r>
    <s v="Crocodile Dundee "/>
    <x v="1236"/>
    <x v="12"/>
  </r>
  <r>
    <s v="Awake "/>
    <x v="1237"/>
    <x v="12"/>
  </r>
  <r>
    <s v="Skin Trade "/>
    <x v="1238"/>
    <x v="20"/>
  </r>
  <r>
    <s v="Crazy Heart "/>
    <x v="402"/>
    <x v="11"/>
  </r>
  <r>
    <s v="The Rose "/>
    <x v="1239"/>
    <x v="8"/>
  </r>
  <r>
    <s v="Baggage Claim "/>
    <x v="1240"/>
    <x v="39"/>
  </r>
  <r>
    <s v="Election "/>
    <x v="644"/>
    <x v="11"/>
  </r>
  <r>
    <s v="The Duff "/>
    <x v="1241"/>
    <x v="12"/>
  </r>
  <r>
    <s v="Glitter "/>
    <x v="1242"/>
    <x v="70"/>
  </r>
  <r>
    <s v="Bright Star "/>
    <x v="1119"/>
    <x v="15"/>
  </r>
  <r>
    <s v="My Name Is Khan "/>
    <x v="1151"/>
    <x v="25"/>
  </r>
  <r>
    <s v="Footloose "/>
    <x v="783"/>
    <x v="12"/>
  </r>
  <r>
    <s v="Limbo "/>
    <x v="1243"/>
    <x v="1"/>
  </r>
  <r>
    <s v="The Karate Kid "/>
    <x v="514"/>
    <x v="13"/>
  </r>
  <r>
    <s v="Repo! The Genetic Opera "/>
    <x v="1157"/>
    <x v="10"/>
  </r>
  <r>
    <s v="Pulp Fiction "/>
    <x v="161"/>
    <x v="48"/>
  </r>
  <r>
    <s v="Nightcrawler "/>
    <x v="1244"/>
    <x v="0"/>
  </r>
  <r>
    <s v="Club Dread "/>
    <x v="406"/>
    <x v="23"/>
  </r>
  <r>
    <s v="The Sound Of Music "/>
    <x v="583"/>
    <x v="25"/>
  </r>
  <r>
    <s v="Splash "/>
    <x v="80"/>
    <x v="5"/>
  </r>
  <r>
    <s v="Little Miss Sunshine "/>
    <x v="1245"/>
    <x v="0"/>
  </r>
  <r>
    <s v="Stand By Me "/>
    <x v="324"/>
    <x v="14"/>
  </r>
  <r>
    <s v="28 Days Later... "/>
    <x v="442"/>
    <x v="32"/>
  </r>
  <r>
    <s v="You Got Served "/>
    <x v="1246"/>
    <x v="58"/>
  </r>
  <r>
    <s v="Escape From Alcatraz "/>
    <x v="1247"/>
    <x v="32"/>
  </r>
  <r>
    <s v="Brown Sugar "/>
    <x v="1049"/>
    <x v="12"/>
  </r>
  <r>
    <s v="A Thin Line Between Love And Hate "/>
    <x v="1248"/>
    <x v="23"/>
  </r>
  <r>
    <s v="50/50 "/>
    <x v="645"/>
    <x v="16"/>
  </r>
  <r>
    <s v="Shutter "/>
    <x v="1249"/>
    <x v="31"/>
  </r>
  <r>
    <s v="That Awkward Moment "/>
    <x v="1250"/>
    <x v="9"/>
  </r>
  <r>
    <s v="Much Ado About Nothing "/>
    <x v="81"/>
    <x v="37"/>
  </r>
  <r>
    <s v="On Her Majesty'S Secret Service "/>
    <x v="1251"/>
    <x v="2"/>
  </r>
  <r>
    <s v="New Nightmare "/>
    <x v="519"/>
    <x v="21"/>
  </r>
  <r>
    <s v="Drive Me Crazy "/>
    <x v="484"/>
    <x v="20"/>
  </r>
  <r>
    <s v="Half Baked "/>
    <x v="1102"/>
    <x v="10"/>
  </r>
  <r>
    <s v="New In Town "/>
    <x v="1252"/>
    <x v="23"/>
  </r>
  <r>
    <s v="Syriana "/>
    <x v="430"/>
    <x v="15"/>
  </r>
  <r>
    <s v="American Psycho "/>
    <x v="1253"/>
    <x v="32"/>
  </r>
  <r>
    <s v="The Good Girl "/>
    <x v="705"/>
    <x v="12"/>
  </r>
  <r>
    <s v="The Boondock Saints Ii: All Saints Day "/>
    <x v="1254"/>
    <x v="22"/>
  </r>
  <r>
    <s v="Enough Said "/>
    <x v="1255"/>
    <x v="1"/>
  </r>
  <r>
    <s v="Easy A "/>
    <x v="313"/>
    <x v="1"/>
  </r>
  <r>
    <s v="Shadow Of The Vampire "/>
    <x v="721"/>
    <x v="8"/>
  </r>
  <r>
    <s v="Prom "/>
    <x v="950"/>
    <x v="28"/>
  </r>
  <r>
    <s v="Held Up "/>
    <x v="856"/>
    <x v="36"/>
  </r>
  <r>
    <s v="Woman On Top "/>
    <x v="1256"/>
    <x v="42"/>
  </r>
  <r>
    <s v="Anomalisa "/>
    <x v="1257"/>
    <x v="11"/>
  </r>
  <r>
    <s v="Another Year "/>
    <x v="875"/>
    <x v="11"/>
  </r>
  <r>
    <s v="8 Women "/>
    <x v="1258"/>
    <x v="1"/>
  </r>
  <r>
    <s v="Showdown In Little Tokyo "/>
    <x v="1007"/>
    <x v="19"/>
  </r>
  <r>
    <s v="Clay Pigeons "/>
    <x v="408"/>
    <x v="4"/>
  </r>
  <r>
    <s v="It'S Kind Of A Funny Story "/>
    <x v="1259"/>
    <x v="13"/>
  </r>
  <r>
    <s v="Made In Dagenham "/>
    <x v="754"/>
    <x v="13"/>
  </r>
  <r>
    <s v="When Did You Last See Your Father? "/>
    <x v="893"/>
    <x v="8"/>
  </r>
  <r>
    <s v="Prefontaine "/>
    <x v="1260"/>
    <x v="2"/>
  </r>
  <r>
    <s v="The Secret Of Kells "/>
    <x v="1261"/>
    <x v="16"/>
  </r>
  <r>
    <s v="Begin Again "/>
    <x v="1262"/>
    <x v="37"/>
  </r>
  <r>
    <s v="Down In The Valley "/>
    <x v="1263"/>
    <x v="12"/>
  </r>
  <r>
    <s v="Brooklyn Rules "/>
    <x v="1264"/>
    <x v="21"/>
  </r>
  <r>
    <s v="The Singing Detective "/>
    <x v="1265"/>
    <x v="23"/>
  </r>
  <r>
    <s v="Fido "/>
    <x v="1266"/>
    <x v="2"/>
  </r>
  <r>
    <s v="The Wendell Baker Story "/>
    <x v="1267"/>
    <x v="33"/>
  </r>
  <r>
    <s v="Wild Target "/>
    <x v="560"/>
    <x v="8"/>
  </r>
  <r>
    <s v="Pathology "/>
    <x v="1268"/>
    <x v="19"/>
  </r>
  <r>
    <s v="10Th &amp; Wolf "/>
    <x v="1269"/>
    <x v="21"/>
  </r>
  <r>
    <s v="Dear Wendy "/>
    <x v="1270"/>
    <x v="4"/>
  </r>
  <r>
    <s v="Aloft "/>
    <x v="1271"/>
    <x v="42"/>
  </r>
  <r>
    <s v="Akira "/>
    <x v="887"/>
    <x v="14"/>
  </r>
  <r>
    <s v="Imagine Me &amp; You "/>
    <x v="1272"/>
    <x v="8"/>
  </r>
  <r>
    <s v="The Blood Of Heroes "/>
    <x v="1273"/>
    <x v="12"/>
  </r>
  <r>
    <s v="Driving Miss Daisy "/>
    <x v="516"/>
    <x v="37"/>
  </r>
  <r>
    <s v="Soul Food "/>
    <x v="614"/>
    <x v="8"/>
  </r>
  <r>
    <s v="Rumble In The Bronx "/>
    <x v="1274"/>
    <x v="10"/>
  </r>
  <r>
    <s v="Thank You For Smoking "/>
    <x v="643"/>
    <x v="32"/>
  </r>
  <r>
    <s v="Hostel: Part Ii "/>
    <x v="1275"/>
    <x v="28"/>
  </r>
  <r>
    <s v="An Education "/>
    <x v="1012"/>
    <x v="11"/>
  </r>
  <r>
    <s v="The Hotel New Hampshire "/>
    <x v="1276"/>
    <x v="19"/>
  </r>
  <r>
    <s v="Narc "/>
    <x v="737"/>
    <x v="13"/>
  </r>
  <r>
    <s v="Men With Brooms "/>
    <x v="1277"/>
    <x v="19"/>
  </r>
  <r>
    <s v="Witless Protection "/>
    <x v="1278"/>
    <x v="67"/>
  </r>
  <r>
    <s v="The Work And The Glory "/>
    <x v="1279"/>
    <x v="8"/>
  </r>
  <r>
    <s v="Extract "/>
    <x v="1101"/>
    <x v="5"/>
  </r>
  <r>
    <s v="Code 46 "/>
    <x v="1020"/>
    <x v="22"/>
  </r>
  <r>
    <s v="Crash "/>
    <x v="674"/>
    <x v="0"/>
  </r>
  <r>
    <s v="Albert Nobbs "/>
    <x v="1280"/>
    <x v="10"/>
  </r>
  <r>
    <s v="Persepolis "/>
    <x v="1281"/>
    <x v="25"/>
  </r>
  <r>
    <s v="The Neon Demon "/>
    <x v="992"/>
    <x v="15"/>
  </r>
  <r>
    <s v="Harry Brown "/>
    <x v="1282"/>
    <x v="13"/>
  </r>
  <r>
    <s v="Spider-Man 3 "/>
    <x v="5"/>
    <x v="5"/>
  </r>
  <r>
    <s v="The Omega Code "/>
    <x v="1283"/>
    <x v="58"/>
  </r>
  <r>
    <s v="Juno "/>
    <x v="643"/>
    <x v="7"/>
  </r>
  <r>
    <s v="Diamonds Are Forever "/>
    <x v="1284"/>
    <x v="10"/>
  </r>
  <r>
    <s v="The Godfather "/>
    <x v="400"/>
    <x v="71"/>
  </r>
  <r>
    <s v="Flashdance "/>
    <x v="429"/>
    <x v="9"/>
  </r>
  <r>
    <s v="500 Days Of Summer "/>
    <x v="16"/>
    <x v="16"/>
  </r>
  <r>
    <s v="The Piano "/>
    <x v="1119"/>
    <x v="32"/>
  </r>
  <r>
    <s v="Magic Mike "/>
    <x v="144"/>
    <x v="9"/>
  </r>
  <r>
    <s v="Darkness Falls "/>
    <x v="84"/>
    <x v="40"/>
  </r>
  <r>
    <s v="Live And Let Die "/>
    <x v="1284"/>
    <x v="2"/>
  </r>
  <r>
    <s v="My Dog Skip "/>
    <x v="336"/>
    <x v="15"/>
  </r>
  <r>
    <s v="Jumping The Broom "/>
    <x v="1169"/>
    <x v="20"/>
  </r>
  <r>
    <s v="The Great Gatsby "/>
    <x v="34"/>
    <x v="11"/>
  </r>
  <r>
    <s v="Good Night, And Good Luck. "/>
    <x v="284"/>
    <x v="7"/>
  </r>
  <r>
    <s v="Capote "/>
    <x v="421"/>
    <x v="37"/>
  </r>
  <r>
    <s v="Desperado "/>
    <x v="403"/>
    <x v="13"/>
  </r>
  <r>
    <s v="The Claim "/>
    <x v="1020"/>
    <x v="12"/>
  </r>
  <r>
    <s v="Logan'S Run "/>
    <x v="1285"/>
    <x v="2"/>
  </r>
  <r>
    <s v="The Man With The Golden Gun "/>
    <x v="1284"/>
    <x v="2"/>
  </r>
  <r>
    <s v="Action Jackson "/>
    <x v="773"/>
    <x v="31"/>
  </r>
  <r>
    <s v="The Descent "/>
    <x v="624"/>
    <x v="13"/>
  </r>
  <r>
    <s v="Devil'S Due "/>
    <x v="1286"/>
    <x v="59"/>
  </r>
  <r>
    <s v="Flirting With Disaster "/>
    <x v="347"/>
    <x v="2"/>
  </r>
  <r>
    <s v="The Devil'S Rejects "/>
    <x v="988"/>
    <x v="8"/>
  </r>
  <r>
    <s v="Dope "/>
    <x v="1049"/>
    <x v="11"/>
  </r>
  <r>
    <s v="In Too Deep "/>
    <x v="596"/>
    <x v="9"/>
  </r>
  <r>
    <s v="Skyfall "/>
    <x v="2"/>
    <x v="6"/>
  </r>
  <r>
    <s v="House Of 1000 Corpses "/>
    <x v="988"/>
    <x v="19"/>
  </r>
  <r>
    <s v="A Serious Man "/>
    <x v="573"/>
    <x v="15"/>
  </r>
  <r>
    <s v="Get Low "/>
    <x v="1287"/>
    <x v="1"/>
  </r>
  <r>
    <s v="Warlock "/>
    <x v="568"/>
    <x v="5"/>
  </r>
  <r>
    <s v="Beyond The Lights "/>
    <x v="995"/>
    <x v="8"/>
  </r>
  <r>
    <s v="A Single Man "/>
    <x v="1288"/>
    <x v="32"/>
  </r>
  <r>
    <s v="The Last Temptation Of Christ "/>
    <x v="46"/>
    <x v="32"/>
  </r>
  <r>
    <s v="Outside Providence "/>
    <x v="1264"/>
    <x v="21"/>
  </r>
  <r>
    <s v="Bride &amp; Prejudice "/>
    <x v="1289"/>
    <x v="5"/>
  </r>
  <r>
    <s v="Rabbit-Proof Fence "/>
    <x v="115"/>
    <x v="7"/>
  </r>
  <r>
    <s v="Who'S Your Caddy? "/>
    <x v="761"/>
    <x v="72"/>
  </r>
  <r>
    <s v="Split Second "/>
    <x v="1290"/>
    <x v="5"/>
  </r>
  <r>
    <s v="The Other Side Of Heaven "/>
    <x v="1291"/>
    <x v="12"/>
  </r>
  <r>
    <s v="Redbelt "/>
    <x v="178"/>
    <x v="2"/>
  </r>
  <r>
    <s v="Cyrus "/>
    <x v="1192"/>
    <x v="22"/>
  </r>
  <r>
    <s v="A Dog Of Flanders "/>
    <x v="1292"/>
    <x v="22"/>
  </r>
  <r>
    <s v="Auto Focus "/>
    <x v="1293"/>
    <x v="4"/>
  </r>
  <r>
    <s v="Factory Girl "/>
    <x v="1095"/>
    <x v="21"/>
  </r>
  <r>
    <s v="We Need To Talk About Kevin "/>
    <x v="1294"/>
    <x v="7"/>
  </r>
  <r>
    <s v="The Mighty Macs "/>
    <x v="1295"/>
    <x v="12"/>
  </r>
  <r>
    <s v="Mother And Child "/>
    <x v="1280"/>
    <x v="13"/>
  </r>
  <r>
    <s v="March Or Die "/>
    <x v="1296"/>
    <x v="22"/>
  </r>
  <r>
    <s v="Les Visiteurs "/>
    <x v="553"/>
    <x v="15"/>
  </r>
  <r>
    <s v="Somewhere "/>
    <x v="542"/>
    <x v="22"/>
  </r>
  <r>
    <s v="Chairman Of The Board "/>
    <x v="1297"/>
    <x v="65"/>
  </r>
  <r>
    <s v="Hesher "/>
    <x v="1298"/>
    <x v="1"/>
  </r>
  <r>
    <s v="The Heart Of Me "/>
    <x v="1299"/>
    <x v="10"/>
  </r>
  <r>
    <s v="Freeheld "/>
    <x v="1164"/>
    <x v="12"/>
  </r>
  <r>
    <s v="The Extra Man "/>
    <x v="1300"/>
    <x v="18"/>
  </r>
  <r>
    <s v="Ca$H "/>
    <x v="1301"/>
    <x v="19"/>
  </r>
  <r>
    <s v="Wah-Wah "/>
    <x v="1302"/>
    <x v="8"/>
  </r>
  <r>
    <s v="Pale Rider "/>
    <x v="310"/>
    <x v="11"/>
  </r>
  <r>
    <s v="Dazed And Confused "/>
    <x v="720"/>
    <x v="16"/>
  </r>
  <r>
    <s v="The Chumscrubber "/>
    <x v="1303"/>
    <x v="15"/>
  </r>
  <r>
    <s v="Shade "/>
    <x v="1304"/>
    <x v="21"/>
  </r>
  <r>
    <s v="House At The End Of The Street "/>
    <x v="1305"/>
    <x v="23"/>
  </r>
  <r>
    <s v="Incendies "/>
    <x v="469"/>
    <x v="17"/>
  </r>
  <r>
    <s v="Remember Me, My Love "/>
    <x v="384"/>
    <x v="12"/>
  </r>
  <r>
    <s v="Elite Squad "/>
    <x v="133"/>
    <x v="14"/>
  </r>
  <r>
    <s v="Annabelle "/>
    <x v="661"/>
    <x v="28"/>
  </r>
  <r>
    <s v="Bran Nue Dae "/>
    <x v="1306"/>
    <x v="22"/>
  </r>
  <r>
    <s v="Boyz N The Hood "/>
    <x v="250"/>
    <x v="6"/>
  </r>
  <r>
    <s v="La Bamba "/>
    <x v="1307"/>
    <x v="2"/>
  </r>
  <r>
    <s v="Dressed To Kill "/>
    <x v="200"/>
    <x v="1"/>
  </r>
  <r>
    <s v="The Adventures Of Huck Finn "/>
    <x v="52"/>
    <x v="5"/>
  </r>
  <r>
    <s v="Go "/>
    <x v="50"/>
    <x v="11"/>
  </r>
  <r>
    <s v="Friends With Money "/>
    <x v="1255"/>
    <x v="18"/>
  </r>
  <r>
    <s v="Bats "/>
    <x v="1308"/>
    <x v="57"/>
  </r>
  <r>
    <s v="Nowhere In Africa "/>
    <x v="1309"/>
    <x v="16"/>
  </r>
  <r>
    <s v="Shame "/>
    <x v="829"/>
    <x v="11"/>
  </r>
  <r>
    <s v="Layer Cake "/>
    <x v="65"/>
    <x v="37"/>
  </r>
  <r>
    <s v="The Work And The Glory Ii: American Zion "/>
    <x v="1310"/>
    <x v="4"/>
  </r>
  <r>
    <s v="The East "/>
    <x v="1311"/>
    <x v="8"/>
  </r>
  <r>
    <s v="A Home At The End Of The World "/>
    <x v="999"/>
    <x v="2"/>
  </r>
  <r>
    <s v="The Messenger "/>
    <x v="1312"/>
    <x v="13"/>
  </r>
  <r>
    <s v="Control "/>
    <x v="840"/>
    <x v="16"/>
  </r>
  <r>
    <s v="The Terminator "/>
    <x v="0"/>
    <x v="14"/>
  </r>
  <r>
    <s v="Good Bye Lenin! "/>
    <x v="1313"/>
    <x v="16"/>
  </r>
  <r>
    <s v="The Damned United "/>
    <x v="307"/>
    <x v="32"/>
  </r>
  <r>
    <s v="Mallrats "/>
    <x v="575"/>
    <x v="13"/>
  </r>
  <r>
    <s v="Grease "/>
    <x v="1048"/>
    <x v="13"/>
  </r>
  <r>
    <s v="Platoon "/>
    <x v="74"/>
    <x v="14"/>
  </r>
  <r>
    <s v="Fahrenheit 9/11 "/>
    <x v="1227"/>
    <x v="7"/>
  </r>
  <r>
    <s v="Butch Cassidy And The Sundance Kid "/>
    <x v="1314"/>
    <x v="14"/>
  </r>
  <r>
    <s v="Mary Poppins "/>
    <x v="1315"/>
    <x v="6"/>
  </r>
  <r>
    <s v="Ordinary People "/>
    <x v="335"/>
    <x v="6"/>
  </r>
  <r>
    <s v="Around The World In 80 Days "/>
    <x v="151"/>
    <x v="27"/>
  </r>
  <r>
    <s v="West Side Story "/>
    <x v="1316"/>
    <x v="32"/>
  </r>
  <r>
    <s v="Caddyshack "/>
    <x v="354"/>
    <x v="37"/>
  </r>
  <r>
    <s v="The Brothers "/>
    <x v="1317"/>
    <x v="22"/>
  </r>
  <r>
    <s v="The Wood "/>
    <x v="1049"/>
    <x v="8"/>
  </r>
  <r>
    <s v="The Usual Suspects "/>
    <x v="10"/>
    <x v="34"/>
  </r>
  <r>
    <s v="A Nightmare On Elm Street 5: The Dream Child "/>
    <x v="237"/>
    <x v="36"/>
  </r>
  <r>
    <s v="Van Wilder: Party Liaison "/>
    <x v="196"/>
    <x v="21"/>
  </r>
  <r>
    <s v="The Wrestler "/>
    <x v="116"/>
    <x v="0"/>
  </r>
  <r>
    <s v="Duel In The Sun "/>
    <x v="1318"/>
    <x v="8"/>
  </r>
  <r>
    <s v="Best In Show "/>
    <x v="1118"/>
    <x v="7"/>
  </r>
  <r>
    <s v="Escape From New York "/>
    <x v="447"/>
    <x v="13"/>
  </r>
  <r>
    <s v="School Daze "/>
    <x v="416"/>
    <x v="27"/>
  </r>
  <r>
    <s v="Daddy Day Camp "/>
    <x v="1319"/>
    <x v="62"/>
  </r>
  <r>
    <s v="Mystic Pizza "/>
    <x v="355"/>
    <x v="5"/>
  </r>
  <r>
    <s v="Sliding Doors "/>
    <x v="478"/>
    <x v="2"/>
  </r>
  <r>
    <s v="Tales From The Hood "/>
    <x v="1320"/>
    <x v="9"/>
  </r>
  <r>
    <s v="The Last King Of Scotland "/>
    <x v="1321"/>
    <x v="16"/>
  </r>
  <r>
    <s v="Halloween 5 "/>
    <x v="1322"/>
    <x v="31"/>
  </r>
  <r>
    <s v="Bernie "/>
    <x v="720"/>
    <x v="2"/>
  </r>
  <r>
    <s v="Pollock "/>
    <x v="1323"/>
    <x v="15"/>
  </r>
  <r>
    <s v="200 Cigarettes "/>
    <x v="1324"/>
    <x v="18"/>
  </r>
  <r>
    <s v="The Words "/>
    <x v="1325"/>
    <x v="1"/>
  </r>
  <r>
    <s v="Casa De Mi Padre "/>
    <x v="1326"/>
    <x v="33"/>
  </r>
  <r>
    <s v="City Island "/>
    <x v="1327"/>
    <x v="37"/>
  </r>
  <r>
    <s v="The Guard "/>
    <x v="1328"/>
    <x v="11"/>
  </r>
  <r>
    <s v="College "/>
    <x v="1329"/>
    <x v="50"/>
  </r>
  <r>
    <s v="The Virgin Suicides "/>
    <x v="542"/>
    <x v="13"/>
  </r>
  <r>
    <s v="Miss March "/>
    <x v="1330"/>
    <x v="36"/>
  </r>
  <r>
    <s v="Wish I Was Here "/>
    <x v="1331"/>
    <x v="10"/>
  </r>
  <r>
    <s v="Simply Irresistible "/>
    <x v="1332"/>
    <x v="42"/>
  </r>
  <r>
    <s v="Hedwig And The Angry Inch "/>
    <x v="1333"/>
    <x v="6"/>
  </r>
  <r>
    <s v="Only The Strong "/>
    <x v="957"/>
    <x v="10"/>
  </r>
  <r>
    <s v="Shattered Glass "/>
    <x v="1334"/>
    <x v="13"/>
  </r>
  <r>
    <s v="Novocaine "/>
    <x v="1335"/>
    <x v="27"/>
  </r>
  <r>
    <s v="The Wackness "/>
    <x v="645"/>
    <x v="15"/>
  </r>
  <r>
    <s v="Beastmaster 2: Through The Portal Of Time "/>
    <x v="1336"/>
    <x v="44"/>
  </r>
  <r>
    <s v="The 5Th Quarter "/>
    <x v="1337"/>
    <x v="20"/>
  </r>
  <r>
    <s v="The Greatest "/>
    <x v="855"/>
    <x v="10"/>
  </r>
  <r>
    <s v="Snow Flower And The Secret Fan "/>
    <x v="383"/>
    <x v="9"/>
  </r>
  <r>
    <s v="Come Early Morning "/>
    <x v="1338"/>
    <x v="5"/>
  </r>
  <r>
    <s v="Lucky Break "/>
    <x v="1026"/>
    <x v="5"/>
  </r>
  <r>
    <s v="Surfer, Dude "/>
    <x v="1339"/>
    <x v="54"/>
  </r>
  <r>
    <s v="Deadfall "/>
    <x v="1041"/>
    <x v="22"/>
  </r>
  <r>
    <s v="L'Auberge Espagnole "/>
    <x v="1340"/>
    <x v="11"/>
  </r>
  <r>
    <s v="Song One "/>
    <x v="1341"/>
    <x v="27"/>
  </r>
  <r>
    <s v="Murder By Numbers "/>
    <x v="444"/>
    <x v="9"/>
  </r>
  <r>
    <s v="Winter In Wartime "/>
    <x v="1342"/>
    <x v="1"/>
  </r>
  <r>
    <s v="The Protector "/>
    <x v="1343"/>
    <x v="1"/>
  </r>
  <r>
    <s v="Bend It Like Beckham "/>
    <x v="1289"/>
    <x v="10"/>
  </r>
  <r>
    <s v="Sunshine State "/>
    <x v="1243"/>
    <x v="8"/>
  </r>
  <r>
    <s v="Crossover "/>
    <x v="1067"/>
    <x v="70"/>
  </r>
  <r>
    <s v="[Rec] 2 "/>
    <x v="1153"/>
    <x v="4"/>
  </r>
  <r>
    <s v="The Sting "/>
    <x v="1314"/>
    <x v="24"/>
  </r>
  <r>
    <s v="Chariots Of Fire "/>
    <x v="616"/>
    <x v="13"/>
  </r>
  <r>
    <s v="Diary Of A Mad Black Woman "/>
    <x v="1344"/>
    <x v="23"/>
  </r>
  <r>
    <s v="Shine "/>
    <x v="580"/>
    <x v="16"/>
  </r>
  <r>
    <s v="Don Jon "/>
    <x v="1345"/>
    <x v="4"/>
  </r>
  <r>
    <s v="Ghost World "/>
    <x v="901"/>
    <x v="37"/>
  </r>
  <r>
    <s v="Iris "/>
    <x v="714"/>
    <x v="1"/>
  </r>
  <r>
    <s v="The Chorus "/>
    <x v="1346"/>
    <x v="0"/>
  </r>
  <r>
    <s v="Mambo Italiano "/>
    <x v="1347"/>
    <x v="10"/>
  </r>
  <r>
    <s v="Wonderland "/>
    <x v="1348"/>
    <x v="4"/>
  </r>
  <r>
    <s v="Do The Right Thing "/>
    <x v="416"/>
    <x v="0"/>
  </r>
  <r>
    <s v="Harvard Man "/>
    <x v="1349"/>
    <x v="40"/>
  </r>
  <r>
    <s v="Le Havre "/>
    <x v="1350"/>
    <x v="13"/>
  </r>
  <r>
    <s v="R100 "/>
    <x v="1351"/>
    <x v="9"/>
  </r>
  <r>
    <s v="Salvation Boulevard "/>
    <x v="1352"/>
    <x v="42"/>
  </r>
  <r>
    <s v="The Ten "/>
    <x v="704"/>
    <x v="39"/>
  </r>
  <r>
    <s v="Headhunters "/>
    <x v="978"/>
    <x v="32"/>
  </r>
  <r>
    <s v="Saint Ralph "/>
    <x v="1353"/>
    <x v="32"/>
  </r>
  <r>
    <s v="Insidious: Chapter 2 "/>
    <x v="32"/>
    <x v="4"/>
  </r>
  <r>
    <s v="Saw Ii "/>
    <x v="1157"/>
    <x v="4"/>
  </r>
  <r>
    <s v="10 Cloverfield Lane "/>
    <x v="1354"/>
    <x v="11"/>
  </r>
  <r>
    <s v="Jackass: The Movie "/>
    <x v="827"/>
    <x v="4"/>
  </r>
  <r>
    <s v="Lights Out "/>
    <x v="1355"/>
    <x v="8"/>
  </r>
  <r>
    <s v="Paranormal Activity 3 "/>
    <x v="853"/>
    <x v="27"/>
  </r>
  <r>
    <s v="Ouija "/>
    <x v="1356"/>
    <x v="45"/>
  </r>
  <r>
    <s v="A Nightmare On Elm Street 3: Dream Warriors "/>
    <x v="160"/>
    <x v="4"/>
  </r>
  <r>
    <s v="The Gift "/>
    <x v="1178"/>
    <x v="1"/>
  </r>
  <r>
    <s v="Instructions Not Included "/>
    <x v="1357"/>
    <x v="32"/>
  </r>
  <r>
    <s v="Paranormal Activity 4 "/>
    <x v="853"/>
    <x v="50"/>
  </r>
  <r>
    <s v="The Robe "/>
    <x v="1358"/>
    <x v="2"/>
  </r>
  <r>
    <s v="Freddy'S Dead: The Final Nightmare "/>
    <x v="776"/>
    <x v="40"/>
  </r>
  <r>
    <s v="Monster "/>
    <x v="1359"/>
    <x v="11"/>
  </r>
  <r>
    <s v="Paranormal Activity: The Marked Ones "/>
    <x v="1360"/>
    <x v="39"/>
  </r>
  <r>
    <s v="Dallas Buyers Club "/>
    <x v="606"/>
    <x v="25"/>
  </r>
  <r>
    <s v="The Lazarus Effect "/>
    <x v="1361"/>
    <x v="31"/>
  </r>
  <r>
    <s v="Memento "/>
    <x v="3"/>
    <x v="3"/>
  </r>
  <r>
    <s v="Oculus "/>
    <x v="1362"/>
    <x v="12"/>
  </r>
  <r>
    <s v="Clerks Ii "/>
    <x v="575"/>
    <x v="37"/>
  </r>
  <r>
    <s v="Billy Elliot "/>
    <x v="535"/>
    <x v="16"/>
  </r>
  <r>
    <s v="The Way Way Back "/>
    <x v="1363"/>
    <x v="37"/>
  </r>
  <r>
    <s v="House Party 2 "/>
    <x v="1364"/>
    <x v="36"/>
  </r>
  <r>
    <s v="Doug'S 1St Movie "/>
    <x v="1365"/>
    <x v="39"/>
  </r>
  <r>
    <s v="The Apostle "/>
    <x v="1366"/>
    <x v="13"/>
  </r>
  <r>
    <s v="Our Idiot Brother "/>
    <x v="1367"/>
    <x v="21"/>
  </r>
  <r>
    <s v="The Players Club "/>
    <x v="1368"/>
    <x v="23"/>
  </r>
  <r>
    <s v="O "/>
    <x v="1146"/>
    <x v="5"/>
  </r>
  <r>
    <s v="As Above, So Below "/>
    <x v="1104"/>
    <x v="9"/>
  </r>
  <r>
    <s v="Addicted "/>
    <x v="904"/>
    <x v="31"/>
  </r>
  <r>
    <s v="Eve'S Bayou "/>
    <x v="928"/>
    <x v="11"/>
  </r>
  <r>
    <s v="Still Alice "/>
    <x v="1369"/>
    <x v="7"/>
  </r>
  <r>
    <s v="Friday The 13Th Part Viii: Jason Takes Manhattan "/>
    <x v="1370"/>
    <x v="55"/>
  </r>
  <r>
    <s v="My Big Fat Greek Wedding "/>
    <x v="475"/>
    <x v="4"/>
  </r>
  <r>
    <s v="Spring Breakers "/>
    <x v="1371"/>
    <x v="42"/>
  </r>
  <r>
    <s v="Halloween: The Curse Of Michael Myers "/>
    <x v="1372"/>
    <x v="40"/>
  </r>
  <r>
    <s v="Y Tu Mamã¡ Tambiã©N "/>
    <x v="117"/>
    <x v="16"/>
  </r>
  <r>
    <s v="Shaun Of The Dead "/>
    <x v="219"/>
    <x v="25"/>
  </r>
  <r>
    <s v="The Haunting Of Molly Hartley "/>
    <x v="1373"/>
    <x v="44"/>
  </r>
  <r>
    <s v="Lone Star "/>
    <x v="1243"/>
    <x v="32"/>
  </r>
  <r>
    <s v="Halloween 4: The Return Of Michael Myers "/>
    <x v="747"/>
    <x v="18"/>
  </r>
  <r>
    <s v="April Fool'S Day "/>
    <x v="1374"/>
    <x v="5"/>
  </r>
  <r>
    <s v="Diner "/>
    <x v="263"/>
    <x v="13"/>
  </r>
  <r>
    <s v="Lone Wolf Mcquade "/>
    <x v="1375"/>
    <x v="22"/>
  </r>
  <r>
    <s v="Apollo 18 "/>
    <x v="1376"/>
    <x v="31"/>
  </r>
  <r>
    <s v="Sunshine Cleaning "/>
    <x v="1377"/>
    <x v="8"/>
  </r>
  <r>
    <s v="No Escape "/>
    <x v="1104"/>
    <x v="2"/>
  </r>
  <r>
    <s v="Fifty Shades Of Black "/>
    <x v="1378"/>
    <x v="58"/>
  </r>
  <r>
    <s v="Not Easily Broken "/>
    <x v="1379"/>
    <x v="9"/>
  </r>
  <r>
    <s v="The Perfect Match "/>
    <x v="904"/>
    <x v="55"/>
  </r>
  <r>
    <s v="Digimon: The Movie "/>
    <x v="1380"/>
    <x v="18"/>
  </r>
  <r>
    <s v="Saved! "/>
    <x v="1381"/>
    <x v="8"/>
  </r>
  <r>
    <s v="The Barbarian Invasions "/>
    <x v="1382"/>
    <x v="16"/>
  </r>
  <r>
    <s v="The Forsaken "/>
    <x v="1383"/>
    <x v="42"/>
  </r>
  <r>
    <s v="Uhf "/>
    <x v="1384"/>
    <x v="15"/>
  </r>
  <r>
    <s v="Slums Of Beverly Hills "/>
    <x v="1385"/>
    <x v="4"/>
  </r>
  <r>
    <s v="Made "/>
    <x v="45"/>
    <x v="21"/>
  </r>
  <r>
    <s v="Moon "/>
    <x v="71"/>
    <x v="0"/>
  </r>
  <r>
    <s v="The Sweet Hereafter "/>
    <x v="778"/>
    <x v="16"/>
  </r>
  <r>
    <s v="Of Gods And Men "/>
    <x v="1386"/>
    <x v="13"/>
  </r>
  <r>
    <s v="Bottle Shock "/>
    <x v="1387"/>
    <x v="2"/>
  </r>
  <r>
    <s v="Heavenly Creatures "/>
    <x v="15"/>
    <x v="37"/>
  </r>
  <r>
    <s v="90 Minutes In Heaven "/>
    <x v="1074"/>
    <x v="50"/>
  </r>
  <r>
    <s v="Everything Must Go "/>
    <x v="1388"/>
    <x v="21"/>
  </r>
  <r>
    <s v="Zero Effect "/>
    <x v="532"/>
    <x v="15"/>
  </r>
  <r>
    <s v="The Machinist "/>
    <x v="1032"/>
    <x v="16"/>
  </r>
  <r>
    <s v="Light Sleeper "/>
    <x v="1293"/>
    <x v="2"/>
  </r>
  <r>
    <s v="Kill The Messenger "/>
    <x v="1389"/>
    <x v="15"/>
  </r>
  <r>
    <s v="Rabbit Hole "/>
    <x v="1333"/>
    <x v="15"/>
  </r>
  <r>
    <s v="Party Monster "/>
    <x v="1390"/>
    <x v="22"/>
  </r>
  <r>
    <s v="Green Room "/>
    <x v="1391"/>
    <x v="1"/>
  </r>
  <r>
    <s v="Atlas Shrugged: Who Is John Galt? "/>
    <x v="1392"/>
    <x v="45"/>
  </r>
  <r>
    <s v="Bottle Rocket "/>
    <x v="448"/>
    <x v="1"/>
  </r>
  <r>
    <s v="Albino Alligator "/>
    <x v="790"/>
    <x v="9"/>
  </r>
  <r>
    <s v="Lovely, Still "/>
    <x v="1393"/>
    <x v="11"/>
  </r>
  <r>
    <s v="Desert Blue "/>
    <x v="1394"/>
    <x v="5"/>
  </r>
  <r>
    <s v="The Visit "/>
    <x v="89"/>
    <x v="5"/>
  </r>
  <r>
    <s v="Redacted "/>
    <x v="200"/>
    <x v="5"/>
  </r>
  <r>
    <s v="Fascination "/>
    <x v="1395"/>
    <x v="46"/>
  </r>
  <r>
    <s v="Rudderless "/>
    <x v="1396"/>
    <x v="7"/>
  </r>
  <r>
    <s v="I Served The King Of England "/>
    <x v="1397"/>
    <x v="37"/>
  </r>
  <r>
    <s v="Sling Blade "/>
    <x v="488"/>
    <x v="25"/>
  </r>
  <r>
    <s v="Hostel "/>
    <x v="1275"/>
    <x v="18"/>
  </r>
  <r>
    <s v="Tristram Shandy: A Cock And Bull Story "/>
    <x v="1020"/>
    <x v="2"/>
  </r>
  <r>
    <s v="Take Shelter "/>
    <x v="919"/>
    <x v="37"/>
  </r>
  <r>
    <s v="Lady In White "/>
    <x v="1398"/>
    <x v="10"/>
  </r>
  <r>
    <s v="The Texas Chainsaw Massacre 2 "/>
    <x v="590"/>
    <x v="33"/>
  </r>
  <r>
    <s v="Only God Forgives "/>
    <x v="992"/>
    <x v="20"/>
  </r>
  <r>
    <s v="The Names Of Love "/>
    <x v="1399"/>
    <x v="13"/>
  </r>
  <r>
    <s v="Savage Grace "/>
    <x v="1400"/>
    <x v="18"/>
  </r>
  <r>
    <s v="Police Academy "/>
    <x v="597"/>
    <x v="10"/>
  </r>
  <r>
    <s v="Four Weddings And A Funeral "/>
    <x v="35"/>
    <x v="1"/>
  </r>
  <r>
    <s v="25Th Hour "/>
    <x v="416"/>
    <x v="16"/>
  </r>
  <r>
    <s v="Bound "/>
    <x v="42"/>
    <x v="37"/>
  </r>
  <r>
    <s v="Requiem For A Dream "/>
    <x v="116"/>
    <x v="26"/>
  </r>
  <r>
    <s v="Tango "/>
    <x v="1401"/>
    <x v="13"/>
  </r>
  <r>
    <s v="Moms' Night Out "/>
    <x v="1402"/>
    <x v="28"/>
  </r>
  <r>
    <s v="Donnie Darko "/>
    <x v="764"/>
    <x v="14"/>
  </r>
  <r>
    <s v="Character "/>
    <x v="1403"/>
    <x v="6"/>
  </r>
  <r>
    <s v="Spun "/>
    <x v="1404"/>
    <x v="2"/>
  </r>
  <r>
    <s v="Lady Vengeance "/>
    <x v="1125"/>
    <x v="16"/>
  </r>
  <r>
    <s v="Mean Machine "/>
    <x v="1405"/>
    <x v="12"/>
  </r>
  <r>
    <s v="Exiled "/>
    <x v="1406"/>
    <x v="11"/>
  </r>
  <r>
    <s v="After.Life "/>
    <x v="1407"/>
    <x v="18"/>
  </r>
  <r>
    <s v="One Flew Over The Cuckoo'S Nest "/>
    <x v="409"/>
    <x v="49"/>
  </r>
  <r>
    <s v="Falcon Rising "/>
    <x v="1408"/>
    <x v="27"/>
  </r>
  <r>
    <s v="The Sweeney "/>
    <x v="1409"/>
    <x v="9"/>
  </r>
  <r>
    <s v="Whale Rider "/>
    <x v="679"/>
    <x v="32"/>
  </r>
  <r>
    <s v="Pan "/>
    <x v="92"/>
    <x v="27"/>
  </r>
  <r>
    <s v="Night Watch "/>
    <x v="256"/>
    <x v="12"/>
  </r>
  <r>
    <s v="The Crying Game "/>
    <x v="414"/>
    <x v="11"/>
  </r>
  <r>
    <s v="Porky'S "/>
    <x v="871"/>
    <x v="5"/>
  </r>
  <r>
    <s v="Survival Of The Dead "/>
    <x v="898"/>
    <x v="39"/>
  </r>
  <r>
    <s v="Lost In Translation "/>
    <x v="542"/>
    <x v="6"/>
  </r>
  <r>
    <s v="Annie Hall "/>
    <x v="651"/>
    <x v="14"/>
  </r>
  <r>
    <s v="The Greatest Show On Earth "/>
    <x v="1410"/>
    <x v="10"/>
  </r>
  <r>
    <s v="Exodus: Gods And Kings "/>
    <x v="17"/>
    <x v="9"/>
  </r>
  <r>
    <s v="Monster'S Ball "/>
    <x v="11"/>
    <x v="1"/>
  </r>
  <r>
    <s v="Maggie "/>
    <x v="1411"/>
    <x v="23"/>
  </r>
  <r>
    <s v="Leaving Las Vegas "/>
    <x v="1412"/>
    <x v="32"/>
  </r>
  <r>
    <s v="The Boy Next Door "/>
    <x v="47"/>
    <x v="50"/>
  </r>
  <r>
    <s v="The Kids Are All Right "/>
    <x v="1413"/>
    <x v="1"/>
  </r>
  <r>
    <s v="They Live "/>
    <x v="447"/>
    <x v="11"/>
  </r>
  <r>
    <s v="The Last Exorcism Part Ii "/>
    <x v="1414"/>
    <x v="59"/>
  </r>
  <r>
    <s v="Boyhood "/>
    <x v="720"/>
    <x v="25"/>
  </r>
  <r>
    <s v="Scoop "/>
    <x v="651"/>
    <x v="10"/>
  </r>
  <r>
    <s v="Planet Of The Apes "/>
    <x v="23"/>
    <x v="20"/>
  </r>
  <r>
    <s v="The Wash "/>
    <x v="1415"/>
    <x v="50"/>
  </r>
  <r>
    <s v="3 Strikes "/>
    <x v="1415"/>
    <x v="59"/>
  </r>
  <r>
    <s v="The Cooler "/>
    <x v="942"/>
    <x v="15"/>
  </r>
  <r>
    <s v="The Night Listener "/>
    <x v="1416"/>
    <x v="18"/>
  </r>
  <r>
    <s v="My Soul To Take "/>
    <x v="519"/>
    <x v="30"/>
  </r>
  <r>
    <s v="The Orphanage "/>
    <x v="544"/>
    <x v="7"/>
  </r>
  <r>
    <s v="A Haunted House 2 "/>
    <x v="1378"/>
    <x v="54"/>
  </r>
  <r>
    <s v="The Rules Of Attraction "/>
    <x v="1417"/>
    <x v="10"/>
  </r>
  <r>
    <s v="Four Rooms "/>
    <x v="1418"/>
    <x v="10"/>
  </r>
  <r>
    <s v="Secretary "/>
    <x v="948"/>
    <x v="1"/>
  </r>
  <r>
    <s v="The Real Cancun "/>
    <x v="1419"/>
    <x v="60"/>
  </r>
  <r>
    <s v="Talk Radio "/>
    <x v="74"/>
    <x v="11"/>
  </r>
  <r>
    <s v="Waiting For Guffman "/>
    <x v="1118"/>
    <x v="32"/>
  </r>
  <r>
    <s v="Love Stinks "/>
    <x v="1420"/>
    <x v="27"/>
  </r>
  <r>
    <s v="You Kill Me "/>
    <x v="371"/>
    <x v="12"/>
  </r>
  <r>
    <s v="Thumbsucker "/>
    <x v="1421"/>
    <x v="4"/>
  </r>
  <r>
    <s v="Mirrormask "/>
    <x v="1422"/>
    <x v="8"/>
  </r>
  <r>
    <s v="Samsara "/>
    <x v="1423"/>
    <x v="3"/>
  </r>
  <r>
    <s v="The Barbarians "/>
    <x v="1424"/>
    <x v="30"/>
  </r>
  <r>
    <s v="Poolhall Junkies "/>
    <x v="1425"/>
    <x v="15"/>
  </r>
  <r>
    <s v="The Loss Of Sexual Innocence "/>
    <x v="1412"/>
    <x v="28"/>
  </r>
  <r>
    <s v="Joe "/>
    <x v="451"/>
    <x v="8"/>
  </r>
  <r>
    <s v="Shooting Fish "/>
    <x v="1426"/>
    <x v="4"/>
  </r>
  <r>
    <s v="Prison "/>
    <x v="192"/>
    <x v="18"/>
  </r>
  <r>
    <s v="Psycho Beach Party "/>
    <x v="1427"/>
    <x v="22"/>
  </r>
  <r>
    <s v="The Big Tease "/>
    <x v="725"/>
    <x v="22"/>
  </r>
  <r>
    <s v="Buen Dã­A, Ramã³N "/>
    <x v="1428"/>
    <x v="16"/>
  </r>
  <r>
    <s v="Trust "/>
    <x v="1429"/>
    <x v="15"/>
  </r>
  <r>
    <s v="An Everlasting Piece "/>
    <x v="263"/>
    <x v="22"/>
  </r>
  <r>
    <s v="Among Giants "/>
    <x v="1071"/>
    <x v="18"/>
  </r>
  <r>
    <s v="Adore "/>
    <x v="800"/>
    <x v="5"/>
  </r>
  <r>
    <s v="Mondays In The Sun "/>
    <x v="1430"/>
    <x v="16"/>
  </r>
  <r>
    <s v="Stake Land "/>
    <x v="1431"/>
    <x v="12"/>
  </r>
  <r>
    <s v="The Last Time I Committed Suicide "/>
    <x v="543"/>
    <x v="27"/>
  </r>
  <r>
    <s v="Futuro Beach "/>
    <x v="1432"/>
    <x v="9"/>
  </r>
  <r>
    <s v="Inescapable "/>
    <x v="1433"/>
    <x v="31"/>
  </r>
  <r>
    <s v="Gone With The Wind "/>
    <x v="1434"/>
    <x v="17"/>
  </r>
  <r>
    <s v="Desert Dancer "/>
    <x v="1435"/>
    <x v="19"/>
  </r>
  <r>
    <s v="Major Dundee "/>
    <x v="1436"/>
    <x v="2"/>
  </r>
  <r>
    <s v="Annie Get Your Gun "/>
    <x v="1437"/>
    <x v="15"/>
  </r>
  <r>
    <s v="Defendor "/>
    <x v="1438"/>
    <x v="2"/>
  </r>
  <r>
    <s v="The Pirate "/>
    <x v="1439"/>
    <x v="1"/>
  </r>
  <r>
    <s v="The Good Heart "/>
    <x v="1440"/>
    <x v="8"/>
  </r>
  <r>
    <s v="The History Boys "/>
    <x v="910"/>
    <x v="8"/>
  </r>
  <r>
    <s v="Unknown "/>
    <x v="422"/>
    <x v="8"/>
  </r>
  <r>
    <s v="The Full Monty "/>
    <x v="1026"/>
    <x v="13"/>
  </r>
  <r>
    <s v="Airplane! "/>
    <x v="1441"/>
    <x v="6"/>
  </r>
  <r>
    <s v="Friday "/>
    <x v="259"/>
    <x v="11"/>
  </r>
  <r>
    <s v="Menace Ii Society "/>
    <x v="230"/>
    <x v="7"/>
  </r>
  <r>
    <s v="Creepshow 2 "/>
    <x v="1442"/>
    <x v="19"/>
  </r>
  <r>
    <s v="The Witch "/>
    <x v="1443"/>
    <x v="2"/>
  </r>
  <r>
    <s v="I Got The Hook Up "/>
    <x v="1444"/>
    <x v="63"/>
  </r>
  <r>
    <s v="She'S The One "/>
    <x v="1445"/>
    <x v="9"/>
  </r>
  <r>
    <s v="Gods And Monsters "/>
    <x v="107"/>
    <x v="7"/>
  </r>
  <r>
    <s v="The Secret In Their Eyes "/>
    <x v="1446"/>
    <x v="17"/>
  </r>
  <r>
    <s v="Evil Dead Ii "/>
    <x v="5"/>
    <x v="6"/>
  </r>
  <r>
    <s v="Pootie Tang "/>
    <x v="1447"/>
    <x v="31"/>
  </r>
  <r>
    <s v="La Otra Conquista "/>
    <x v="1448"/>
    <x v="2"/>
  </r>
  <r>
    <s v="Trollhunter "/>
    <x v="1449"/>
    <x v="15"/>
  </r>
  <r>
    <s v="Ira &amp; Abby "/>
    <x v="1450"/>
    <x v="12"/>
  </r>
  <r>
    <s v="The Watch "/>
    <x v="390"/>
    <x v="20"/>
  </r>
  <r>
    <s v="Winter Passing "/>
    <x v="1451"/>
    <x v="21"/>
  </r>
  <r>
    <s v="D.E.B.S. "/>
    <x v="426"/>
    <x v="42"/>
  </r>
  <r>
    <s v="The Masked Saint "/>
    <x v="1452"/>
    <x v="54"/>
  </r>
  <r>
    <s v="March Of The Penguins "/>
    <x v="1453"/>
    <x v="32"/>
  </r>
  <r>
    <s v="Margin Call "/>
    <x v="878"/>
    <x v="1"/>
  </r>
  <r>
    <s v="Choke "/>
    <x v="1454"/>
    <x v="12"/>
  </r>
  <r>
    <s v="Whiplash "/>
    <x v="1455"/>
    <x v="3"/>
  </r>
  <r>
    <s v="City Of God "/>
    <x v="730"/>
    <x v="49"/>
  </r>
  <r>
    <s v="Human Traffic "/>
    <x v="1456"/>
    <x v="1"/>
  </r>
  <r>
    <s v="The Hunt "/>
    <x v="1270"/>
    <x v="24"/>
  </r>
  <r>
    <s v="Bella "/>
    <x v="876"/>
    <x v="37"/>
  </r>
  <r>
    <s v="Dreaming Of Joseph Lees "/>
    <x v="1457"/>
    <x v="21"/>
  </r>
  <r>
    <s v="Maria Full Of Grace "/>
    <x v="1458"/>
    <x v="7"/>
  </r>
  <r>
    <s v="Beginners "/>
    <x v="1421"/>
    <x v="13"/>
  </r>
  <r>
    <s v="Animal House "/>
    <x v="437"/>
    <x v="32"/>
  </r>
  <r>
    <s v="Goldfinger "/>
    <x v="1284"/>
    <x v="6"/>
  </r>
  <r>
    <s v="Trainspotting "/>
    <x v="442"/>
    <x v="17"/>
  </r>
  <r>
    <s v="The Original Kings Of Comedy "/>
    <x v="416"/>
    <x v="4"/>
  </r>
  <r>
    <s v="Paranormal Activity 2 "/>
    <x v="1459"/>
    <x v="20"/>
  </r>
  <r>
    <s v="Waking Ned Devine "/>
    <x v="572"/>
    <x v="37"/>
  </r>
  <r>
    <s v="Bowling For Columbine "/>
    <x v="1227"/>
    <x v="25"/>
  </r>
  <r>
    <s v="A Nightmare On Elm Street 2: Freddy'S Revenge "/>
    <x v="1460"/>
    <x v="28"/>
  </r>
  <r>
    <s v="A Room With A View "/>
    <x v="969"/>
    <x v="37"/>
  </r>
  <r>
    <s v="The Purge "/>
    <x v="1158"/>
    <x v="20"/>
  </r>
  <r>
    <s v="Sinister "/>
    <x v="233"/>
    <x v="2"/>
  </r>
  <r>
    <s v="Martin Lawrence Live: Runteldat "/>
    <x v="1021"/>
    <x v="28"/>
  </r>
  <r>
    <s v="Air Bud "/>
    <x v="577"/>
    <x v="36"/>
  </r>
  <r>
    <s v="Jason Lives: Friday The 13Th Part Vi "/>
    <x v="1461"/>
    <x v="18"/>
  </r>
  <r>
    <s v="The Bridge On The River Kwai "/>
    <x v="713"/>
    <x v="17"/>
  </r>
  <r>
    <s v="Spaced Invaders "/>
    <x v="454"/>
    <x v="42"/>
  </r>
  <r>
    <s v="Jason Goes To Hell: The Final Friday "/>
    <x v="1462"/>
    <x v="43"/>
  </r>
  <r>
    <s v="Dave Chappelle'S Block Party "/>
    <x v="145"/>
    <x v="13"/>
  </r>
  <r>
    <s v="Next Day Air "/>
    <x v="1463"/>
    <x v="18"/>
  </r>
  <r>
    <s v="Phat Girlz "/>
    <x v="1464"/>
    <x v="56"/>
  </r>
  <r>
    <s v="Before Midnight "/>
    <x v="720"/>
    <x v="0"/>
  </r>
  <r>
    <s v="Teen Wolf Too "/>
    <x v="1465"/>
    <x v="73"/>
  </r>
  <r>
    <s v="Phantasm Ii "/>
    <x v="1466"/>
    <x v="12"/>
  </r>
  <r>
    <s v="Real Women Have Curves "/>
    <x v="1467"/>
    <x v="15"/>
  </r>
  <r>
    <s v="East Is East "/>
    <x v="1468"/>
    <x v="8"/>
  </r>
  <r>
    <s v="Whipped "/>
    <x v="1469"/>
    <x v="45"/>
  </r>
  <r>
    <s v="Kama Sutra: A Tale Of Love "/>
    <x v="801"/>
    <x v="19"/>
  </r>
  <r>
    <s v="Warlock: The Armageddon "/>
    <x v="1470"/>
    <x v="42"/>
  </r>
  <r>
    <s v="8 Heads In A Duffel Bag "/>
    <x v="1471"/>
    <x v="42"/>
  </r>
  <r>
    <s v="Thirteen Conversations About One Thing "/>
    <x v="1472"/>
    <x v="1"/>
  </r>
  <r>
    <s v="Jawbreaker "/>
    <x v="1473"/>
    <x v="28"/>
  </r>
  <r>
    <s v="Basquiat "/>
    <x v="1474"/>
    <x v="8"/>
  </r>
  <r>
    <s v="Tsotsi "/>
    <x v="77"/>
    <x v="11"/>
  </r>
  <r>
    <s v="Dysfunktional Family "/>
    <x v="787"/>
    <x v="4"/>
  </r>
  <r>
    <s v="Tusk "/>
    <x v="575"/>
    <x v="28"/>
  </r>
  <r>
    <s v="Oldboy "/>
    <x v="1125"/>
    <x v="26"/>
  </r>
  <r>
    <s v="Letters To God "/>
    <x v="1475"/>
    <x v="22"/>
  </r>
  <r>
    <s v="Hobo With A Shotgun "/>
    <x v="1476"/>
    <x v="9"/>
  </r>
  <r>
    <s v="Compadres "/>
    <x v="1477"/>
    <x v="39"/>
  </r>
  <r>
    <s v="Bachelorette "/>
    <x v="1478"/>
    <x v="42"/>
  </r>
  <r>
    <s v="Tim And Eric'S Billion Dollar Movie "/>
    <x v="1479"/>
    <x v="42"/>
  </r>
  <r>
    <s v="The Gambler "/>
    <x v="188"/>
    <x v="19"/>
  </r>
  <r>
    <s v="Summer Storm "/>
    <x v="1129"/>
    <x v="37"/>
  </r>
  <r>
    <s v="Fort Mccoy "/>
    <x v="1480"/>
    <x v="18"/>
  </r>
  <r>
    <s v="Chain Letter "/>
    <x v="1481"/>
    <x v="53"/>
  </r>
  <r>
    <s v="Just Looking "/>
    <x v="1482"/>
    <x v="10"/>
  </r>
  <r>
    <s v="The Divide "/>
    <x v="927"/>
    <x v="27"/>
  </r>
  <r>
    <s v="Alice In Wonderland "/>
    <x v="23"/>
    <x v="12"/>
  </r>
  <r>
    <s v="Tanner Hall "/>
    <x v="1483"/>
    <x v="18"/>
  </r>
  <r>
    <s v="Cinderella "/>
    <x v="81"/>
    <x v="15"/>
  </r>
  <r>
    <s v="Central Station "/>
    <x v="367"/>
    <x v="25"/>
  </r>
  <r>
    <s v="Boynton Beach Club "/>
    <x v="1484"/>
    <x v="12"/>
  </r>
  <r>
    <s v="Freakonomics "/>
    <x v="1485"/>
    <x v="21"/>
  </r>
  <r>
    <s v="High Tension "/>
    <x v="595"/>
    <x v="2"/>
  </r>
  <r>
    <s v="Hustle &amp; Flow "/>
    <x v="1019"/>
    <x v="37"/>
  </r>
  <r>
    <s v="Some Like It Hot "/>
    <x v="1486"/>
    <x v="24"/>
  </r>
  <r>
    <s v="Friday The 13Th Part Vii: The New Blood "/>
    <x v="1487"/>
    <x v="42"/>
  </r>
  <r>
    <s v="The Wizard Of Oz "/>
    <x v="1434"/>
    <x v="14"/>
  </r>
  <r>
    <s v="Young Frankenstein "/>
    <x v="802"/>
    <x v="25"/>
  </r>
  <r>
    <s v="Diary Of The Dead "/>
    <x v="898"/>
    <x v="20"/>
  </r>
  <r>
    <s v="Ulee'S Gold "/>
    <x v="1488"/>
    <x v="1"/>
  </r>
  <r>
    <s v="Blazing Saddles "/>
    <x v="802"/>
    <x v="6"/>
  </r>
  <r>
    <s v="Friday The 13Th: The Final Chapter "/>
    <x v="1489"/>
    <x v="18"/>
  </r>
  <r>
    <s v="Maurice "/>
    <x v="969"/>
    <x v="6"/>
  </r>
  <r>
    <s v="Beer League "/>
    <x v="1490"/>
    <x v="19"/>
  </r>
  <r>
    <s v="The Astronaut'S Wife "/>
    <x v="615"/>
    <x v="42"/>
  </r>
  <r>
    <s v="Timecrimes "/>
    <x v="1491"/>
    <x v="13"/>
  </r>
  <r>
    <s v="A Haunted House "/>
    <x v="1378"/>
    <x v="36"/>
  </r>
  <r>
    <s v="2016: Obama'S America "/>
    <x v="1492"/>
    <x v="36"/>
  </r>
  <r>
    <s v="Halloween Ii "/>
    <x v="988"/>
    <x v="40"/>
  </r>
  <r>
    <s v="That Thing You Do! "/>
    <x v="662"/>
    <x v="8"/>
  </r>
  <r>
    <s v="Halloween Iii: Season Of The Witch "/>
    <x v="1493"/>
    <x v="50"/>
  </r>
  <r>
    <s v="Kevin Hart: Let Me Explain "/>
    <x v="1494"/>
    <x v="10"/>
  </r>
  <r>
    <s v="My Own Private Idaho "/>
    <x v="497"/>
    <x v="1"/>
  </r>
  <r>
    <s v="Garden State "/>
    <x v="1331"/>
    <x v="32"/>
  </r>
  <r>
    <s v="Before Sunrise "/>
    <x v="720"/>
    <x v="14"/>
  </r>
  <r>
    <s v="Jesus' Son "/>
    <x v="1495"/>
    <x v="15"/>
  </r>
  <r>
    <s v="Robot &amp; Frank "/>
    <x v="1110"/>
    <x v="1"/>
  </r>
  <r>
    <s v="My Life Without Me "/>
    <x v="1496"/>
    <x v="32"/>
  </r>
  <r>
    <s v="The Spectacular Now "/>
    <x v="1497"/>
    <x v="1"/>
  </r>
  <r>
    <s v="Religulous "/>
    <x v="311"/>
    <x v="16"/>
  </r>
  <r>
    <s v="Fuel "/>
    <x v="1498"/>
    <x v="32"/>
  </r>
  <r>
    <s v="Dodgeball: A True Underdog Story "/>
    <x v="415"/>
    <x v="10"/>
  </r>
  <r>
    <s v="Eye Of The Dolphin "/>
    <x v="1499"/>
    <x v="20"/>
  </r>
  <r>
    <s v="8: The Mormon Proposition "/>
    <x v="1500"/>
    <x v="1"/>
  </r>
  <r>
    <s v="The Other End Of The Line "/>
    <x v="1501"/>
    <x v="5"/>
  </r>
  <r>
    <s v="Anatomy "/>
    <x v="1041"/>
    <x v="9"/>
  </r>
  <r>
    <s v="Sleep Dealer "/>
    <x v="1502"/>
    <x v="18"/>
  </r>
  <r>
    <s v="Super "/>
    <x v="63"/>
    <x v="2"/>
  </r>
  <r>
    <s v="Get On The Bus "/>
    <x v="416"/>
    <x v="2"/>
  </r>
  <r>
    <s v="Thr3E "/>
    <x v="1503"/>
    <x v="36"/>
  </r>
  <r>
    <s v="This Is England "/>
    <x v="1504"/>
    <x v="16"/>
  </r>
  <r>
    <s v="Go For It! "/>
    <x v="1505"/>
    <x v="63"/>
  </r>
  <r>
    <s v="Friday The 13Th Part Iii "/>
    <x v="568"/>
    <x v="20"/>
  </r>
  <r>
    <s v="Friday The 13Th: A New Beginning "/>
    <x v="1506"/>
    <x v="54"/>
  </r>
  <r>
    <s v="The Last Sin Eater "/>
    <x v="1507"/>
    <x v="18"/>
  </r>
  <r>
    <s v="Do You Believe? "/>
    <x v="1508"/>
    <x v="18"/>
  </r>
  <r>
    <s v="Jack Brooks: Monster Slayer "/>
    <x v="1509"/>
    <x v="19"/>
  </r>
  <r>
    <s v="The Best Years Of Our Lives "/>
    <x v="1510"/>
    <x v="14"/>
  </r>
  <r>
    <s v="Elling "/>
    <x v="1511"/>
    <x v="32"/>
  </r>
  <r>
    <s v="Mi America "/>
    <x v="1512"/>
    <x v="13"/>
  </r>
  <r>
    <s v="Sharkskin "/>
    <x v="1513"/>
    <x v="10"/>
  </r>
  <r>
    <s v="The Timber "/>
    <x v="1514"/>
    <x v="33"/>
  </r>
  <r>
    <s v="From Russia With Love "/>
    <x v="1226"/>
    <x v="7"/>
  </r>
  <r>
    <s v="The Toxic Avenger Part Ii "/>
    <x v="1515"/>
    <x v="36"/>
  </r>
  <r>
    <s v="It Follows "/>
    <x v="1516"/>
    <x v="8"/>
  </r>
  <r>
    <s v="Mad Max 2: The Road Warrior "/>
    <x v="79"/>
    <x v="32"/>
  </r>
  <r>
    <s v="The Legend Of Drunken Master "/>
    <x v="1517"/>
    <x v="32"/>
  </r>
  <r>
    <s v="Boys Don'T Cry "/>
    <x v="663"/>
    <x v="32"/>
  </r>
  <r>
    <s v="Silent House "/>
    <x v="1518"/>
    <x v="42"/>
  </r>
  <r>
    <s v="The Lives Of Others "/>
    <x v="168"/>
    <x v="3"/>
  </r>
  <r>
    <s v="Courageous "/>
    <x v="1519"/>
    <x v="15"/>
  </r>
  <r>
    <s v="The Triplets Of Belleville "/>
    <x v="1520"/>
    <x v="6"/>
  </r>
  <r>
    <s v="Smoke Signals "/>
    <x v="1521"/>
    <x v="13"/>
  </r>
  <r>
    <s v="Before Sunset "/>
    <x v="720"/>
    <x v="25"/>
  </r>
  <r>
    <s v="Amores Perros "/>
    <x v="109"/>
    <x v="14"/>
  </r>
  <r>
    <s v="Thirteen "/>
    <x v="506"/>
    <x v="2"/>
  </r>
  <r>
    <s v="Winter'S Bone "/>
    <x v="1522"/>
    <x v="13"/>
  </r>
  <r>
    <s v="Me And You And Everyone We Know "/>
    <x v="1523"/>
    <x v="37"/>
  </r>
  <r>
    <s v="We Are Your Friends "/>
    <x v="1524"/>
    <x v="9"/>
  </r>
  <r>
    <s v="Harsh Times "/>
    <x v="48"/>
    <x v="15"/>
  </r>
  <r>
    <s v="Captive "/>
    <x v="550"/>
    <x v="42"/>
  </r>
  <r>
    <s v="Full Frontal "/>
    <x v="144"/>
    <x v="54"/>
  </r>
  <r>
    <s v="Witchboard "/>
    <x v="1525"/>
    <x v="20"/>
  </r>
  <r>
    <s v="Hamlet "/>
    <x v="81"/>
    <x v="6"/>
  </r>
  <r>
    <s v="Shortbus "/>
    <x v="1333"/>
    <x v="12"/>
  </r>
  <r>
    <s v="Waltz With Bashir "/>
    <x v="1526"/>
    <x v="25"/>
  </r>
  <r>
    <s v="The Book Of Mormon Movie, Volume 1: The Journey "/>
    <x v="1527"/>
    <x v="46"/>
  </r>
  <r>
    <s v="The Diary Of A Teenage Girl "/>
    <x v="1528"/>
    <x v="8"/>
  </r>
  <r>
    <s v="In The Shadow Of The Moon "/>
    <x v="1529"/>
    <x v="14"/>
  </r>
  <r>
    <s v="Inside Deep Throat "/>
    <x v="1390"/>
    <x v="2"/>
  </r>
  <r>
    <s v="The Virginity Hit "/>
    <x v="1530"/>
    <x v="50"/>
  </r>
  <r>
    <s v="House Of D "/>
    <x v="1531"/>
    <x v="15"/>
  </r>
  <r>
    <s v="Six-String Samurai "/>
    <x v="1532"/>
    <x v="10"/>
  </r>
  <r>
    <s v="Saint John Of Las Vegas "/>
    <x v="1533"/>
    <x v="27"/>
  </r>
  <r>
    <s v="Stonewall "/>
    <x v="40"/>
    <x v="55"/>
  </r>
  <r>
    <s v="The Lost Medallion: The Adventures Of Billy Stone "/>
    <x v="1534"/>
    <x v="30"/>
  </r>
  <r>
    <s v="The Last Five Years "/>
    <x v="456"/>
    <x v="18"/>
  </r>
  <r>
    <s v="London "/>
    <x v="1535"/>
    <x v="4"/>
  </r>
  <r>
    <s v="Sherrybaby "/>
    <x v="1536"/>
    <x v="4"/>
  </r>
  <r>
    <s v="Stealing Harvard "/>
    <x v="768"/>
    <x v="36"/>
  </r>
  <r>
    <s v="Gangster'S Paradise: Jerusalema "/>
    <x v="1537"/>
    <x v="6"/>
  </r>
  <r>
    <s v="Nine Dead "/>
    <x v="1538"/>
    <x v="33"/>
  </r>
  <r>
    <s v="Bananas "/>
    <x v="651"/>
    <x v="1"/>
  </r>
  <r>
    <s v="The Lady From Shanghai "/>
    <x v="1539"/>
    <x v="16"/>
  </r>
  <r>
    <s v="The Ghastly Love Of Johnny X "/>
    <x v="1540"/>
    <x v="20"/>
  </r>
  <r>
    <s v="The Legend Of Hell'S Gate: An American Conspiracy "/>
    <x v="1541"/>
    <x v="45"/>
  </r>
  <r>
    <s v="The Walking Deceased "/>
    <x v="1542"/>
    <x v="52"/>
  </r>
  <r>
    <s v="Shark Lake "/>
    <x v="1543"/>
    <x v="52"/>
  </r>
  <r>
    <s v="River'S Edge "/>
    <x v="1544"/>
    <x v="1"/>
  </r>
  <r>
    <s v="Northfork "/>
    <x v="1074"/>
    <x v="21"/>
  </r>
  <r>
    <s v="Buried "/>
    <x v="1545"/>
    <x v="15"/>
  </r>
  <r>
    <s v="One To Another "/>
    <x v="1546"/>
    <x v="27"/>
  </r>
  <r>
    <s v="Carrie "/>
    <x v="663"/>
    <x v="18"/>
  </r>
  <r>
    <s v="A Nightmare On Elm Street "/>
    <x v="519"/>
    <x v="7"/>
  </r>
  <r>
    <s v="Man On Wire "/>
    <x v="986"/>
    <x v="6"/>
  </r>
  <r>
    <s v="Brotherly Love "/>
    <x v="1547"/>
    <x v="13"/>
  </r>
  <r>
    <s v="The Last Exorcism "/>
    <x v="1548"/>
    <x v="23"/>
  </r>
  <r>
    <s v="El Crimen Del Padre Amaro "/>
    <x v="1549"/>
    <x v="2"/>
  </r>
  <r>
    <s v="Beasts Of The Southern Wild "/>
    <x v="1550"/>
    <x v="11"/>
  </r>
  <r>
    <s v="Songcatcher "/>
    <x v="1551"/>
    <x v="11"/>
  </r>
  <r>
    <s v="The Greatest Movie Ever Sold "/>
    <x v="1175"/>
    <x v="4"/>
  </r>
  <r>
    <s v="Sublime "/>
    <x v="1552"/>
    <x v="42"/>
  </r>
  <r>
    <s v="Independence Daysaster "/>
    <x v="1553"/>
    <x v="52"/>
  </r>
  <r>
    <s v="Dysfunctional Friends "/>
    <x v="1554"/>
    <x v="28"/>
  </r>
  <r>
    <s v="Run Lola Run "/>
    <x v="170"/>
    <x v="6"/>
  </r>
  <r>
    <s v="May "/>
    <x v="1555"/>
    <x v="10"/>
  </r>
  <r>
    <s v="In The Bedroom "/>
    <x v="1056"/>
    <x v="7"/>
  </r>
  <r>
    <s v="I Spit On Your Grave "/>
    <x v="1556"/>
    <x v="22"/>
  </r>
  <r>
    <s v="Happy, Texas "/>
    <x v="1557"/>
    <x v="22"/>
  </r>
  <r>
    <s v="My Summer Of Love "/>
    <x v="1558"/>
    <x v="2"/>
  </r>
  <r>
    <s v="The Lunchbox "/>
    <x v="1559"/>
    <x v="6"/>
  </r>
  <r>
    <s v="Yes "/>
    <x v="1560"/>
    <x v="8"/>
  </r>
  <r>
    <s v="Foolish "/>
    <x v="1561"/>
    <x v="43"/>
  </r>
  <r>
    <s v="Caramel "/>
    <x v="1562"/>
    <x v="13"/>
  </r>
  <r>
    <s v="The Bubble "/>
    <x v="1563"/>
    <x v="11"/>
  </r>
  <r>
    <s v="Mississippi Mermaid "/>
    <x v="1564"/>
    <x v="13"/>
  </r>
  <r>
    <s v="I Love Your Work "/>
    <x v="1565"/>
    <x v="28"/>
  </r>
  <r>
    <s v="Dawn Of The Dead "/>
    <x v="9"/>
    <x v="37"/>
  </r>
  <r>
    <s v="Waitress "/>
    <x v="1566"/>
    <x v="1"/>
  </r>
  <r>
    <s v="Bloodsport "/>
    <x v="1567"/>
    <x v="2"/>
  </r>
  <r>
    <s v="The Squid And The Whale "/>
    <x v="1201"/>
    <x v="37"/>
  </r>
  <r>
    <s v="Kissing Jessica Stein "/>
    <x v="734"/>
    <x v="10"/>
  </r>
  <r>
    <s v="Exotica "/>
    <x v="778"/>
    <x v="13"/>
  </r>
  <r>
    <s v="Buffalo '66 "/>
    <x v="1207"/>
    <x v="7"/>
  </r>
  <r>
    <s v="Insidious "/>
    <x v="32"/>
    <x v="2"/>
  </r>
  <r>
    <s v="Nine Queens "/>
    <x v="1568"/>
    <x v="0"/>
  </r>
  <r>
    <s v="The Ballad Of Jack And Rose "/>
    <x v="1569"/>
    <x v="10"/>
  </r>
  <r>
    <s v="The To Do List "/>
    <x v="1570"/>
    <x v="27"/>
  </r>
  <r>
    <s v="Killing Zoe "/>
    <x v="1417"/>
    <x v="12"/>
  </r>
  <r>
    <s v="The Believer "/>
    <x v="1571"/>
    <x v="13"/>
  </r>
  <r>
    <s v="Session 9 "/>
    <x v="1032"/>
    <x v="12"/>
  </r>
  <r>
    <s v="I Want Someone To Eat Cheese With "/>
    <x v="1572"/>
    <x v="5"/>
  </r>
  <r>
    <s v="Modern Times "/>
    <x v="1573"/>
    <x v="34"/>
  </r>
  <r>
    <s v="Stolen Summer "/>
    <x v="1574"/>
    <x v="12"/>
  </r>
  <r>
    <s v="My Name Is Bruce "/>
    <x v="1575"/>
    <x v="22"/>
  </r>
  <r>
    <s v="The Salon "/>
    <x v="1073"/>
    <x v="43"/>
  </r>
  <r>
    <s v="Amigo "/>
    <x v="1243"/>
    <x v="27"/>
  </r>
  <r>
    <s v="Pontypool "/>
    <x v="1576"/>
    <x v="10"/>
  </r>
  <r>
    <s v="Trucker "/>
    <x v="1577"/>
    <x v="10"/>
  </r>
  <r>
    <s v="The Lords Of Salem "/>
    <x v="988"/>
    <x v="36"/>
  </r>
  <r>
    <s v="Once Upon A Time In Queens "/>
    <x v="1578"/>
    <x v="22"/>
  </r>
  <r>
    <s v="Closer To The Moon "/>
    <x v="1579"/>
    <x v="1"/>
  </r>
  <r>
    <s v="Checkmate "/>
    <x v="1580"/>
    <x v="67"/>
  </r>
  <r>
    <s v="Jack Reacher "/>
    <x v="85"/>
    <x v="15"/>
  </r>
  <r>
    <s v="Snow White And The Seven Dwarfs "/>
    <x v="1581"/>
    <x v="16"/>
  </r>
  <r>
    <s v="The Holy Girl "/>
    <x v="1582"/>
    <x v="10"/>
  </r>
  <r>
    <s v="Incident At Loch Ness "/>
    <x v="1583"/>
    <x v="4"/>
  </r>
  <r>
    <s v="Lock, Stock And Two Smoking Barrels "/>
    <x v="123"/>
    <x v="17"/>
  </r>
  <r>
    <s v="The Celebration "/>
    <x v="1270"/>
    <x v="14"/>
  </r>
  <r>
    <s v="Trees Lounge "/>
    <x v="1584"/>
    <x v="13"/>
  </r>
  <r>
    <s v="Journey From The Fall "/>
    <x v="1585"/>
    <x v="37"/>
  </r>
  <r>
    <s v="The Basket "/>
    <x v="1586"/>
    <x v="12"/>
  </r>
  <r>
    <s v="Eddie: The Sleepwalking Cannibal "/>
    <x v="1587"/>
    <x v="20"/>
  </r>
  <r>
    <s v="Mercury Rising "/>
    <x v="359"/>
    <x v="9"/>
  </r>
  <r>
    <s v="The Hebrew Hammer "/>
    <x v="1588"/>
    <x v="5"/>
  </r>
  <r>
    <s v="Friday The 13Th Part 2 "/>
    <x v="568"/>
    <x v="9"/>
  </r>
  <r>
    <s v="Filly Brown "/>
    <x v="1589"/>
    <x v="20"/>
  </r>
  <r>
    <s v="Da Sweet Blood Of Jesus "/>
    <x v="416"/>
    <x v="53"/>
  </r>
  <r>
    <s v="Sex, Lies, And Videotape "/>
    <x v="144"/>
    <x v="13"/>
  </r>
  <r>
    <s v="Saw "/>
    <x v="32"/>
    <x v="16"/>
  </r>
  <r>
    <s v="Super Troopers "/>
    <x v="406"/>
    <x v="1"/>
  </r>
  <r>
    <s v="The Day The Earth Stood Still "/>
    <x v="233"/>
    <x v="33"/>
  </r>
  <r>
    <s v="Monsoon Wedding "/>
    <x v="801"/>
    <x v="37"/>
  </r>
  <r>
    <s v="You Can Count On Me "/>
    <x v="1060"/>
    <x v="16"/>
  </r>
  <r>
    <s v="Lucky Number Slevin "/>
    <x v="496"/>
    <x v="6"/>
  </r>
  <r>
    <s v="But I'M A Cheerleader "/>
    <x v="1590"/>
    <x v="4"/>
  </r>
  <r>
    <s v="Home Run "/>
    <x v="1591"/>
    <x v="19"/>
  </r>
  <r>
    <s v="Reservoir Dogs "/>
    <x v="161"/>
    <x v="26"/>
  </r>
  <r>
    <s v="The Good, The Bad And The Ugly "/>
    <x v="690"/>
    <x v="48"/>
  </r>
  <r>
    <s v="The Second Mother "/>
    <x v="1592"/>
    <x v="0"/>
  </r>
  <r>
    <s v="Blue Like Jazz "/>
    <x v="1593"/>
    <x v="19"/>
  </r>
  <r>
    <s v="Down And Out With The Dolls "/>
    <x v="1594"/>
    <x v="9"/>
  </r>
  <r>
    <s v="The Knife Of Don Juan "/>
    <x v="1595"/>
    <x v="13"/>
  </r>
  <r>
    <s v="Airborne "/>
    <x v="302"/>
    <x v="5"/>
  </r>
  <r>
    <s v="Waiting... "/>
    <x v="1596"/>
    <x v="2"/>
  </r>
  <r>
    <s v="From A Whisper To A Scream "/>
    <x v="1597"/>
    <x v="18"/>
  </r>
  <r>
    <s v="Beyond The Black Rainbow "/>
    <x v="1598"/>
    <x v="9"/>
  </r>
  <r>
    <s v="The Raid: Redemption "/>
    <x v="1599"/>
    <x v="32"/>
  </r>
  <r>
    <s v="Silent Running "/>
    <x v="1600"/>
    <x v="10"/>
  </r>
  <r>
    <s v="Rocky "/>
    <x v="514"/>
    <x v="14"/>
  </r>
  <r>
    <s v="The Fog "/>
    <x v="447"/>
    <x v="2"/>
  </r>
  <r>
    <s v="Unfriended "/>
    <x v="1601"/>
    <x v="20"/>
  </r>
  <r>
    <s v="The Howling "/>
    <x v="245"/>
    <x v="4"/>
  </r>
  <r>
    <s v="Dr. No "/>
    <x v="1226"/>
    <x v="11"/>
  </r>
  <r>
    <s v="Chernobyl Diaries "/>
    <x v="1602"/>
    <x v="39"/>
  </r>
  <r>
    <s v="Hellraiser "/>
    <x v="1603"/>
    <x v="15"/>
  </r>
  <r>
    <s v="God'S Not Dead 2 "/>
    <x v="1604"/>
    <x v="52"/>
  </r>
  <r>
    <s v="Cry_Wolf "/>
    <x v="710"/>
    <x v="18"/>
  </r>
  <r>
    <s v="Godzilla 2000 "/>
    <x v="1605"/>
    <x v="19"/>
  </r>
  <r>
    <s v="Blue Valentine "/>
    <x v="1005"/>
    <x v="37"/>
  </r>
  <r>
    <s v="Transamerica "/>
    <x v="1606"/>
    <x v="37"/>
  </r>
  <r>
    <s v="The Devil Inside "/>
    <x v="851"/>
    <x v="38"/>
  </r>
  <r>
    <s v="Beyond The Valley Of The Dolls "/>
    <x v="1607"/>
    <x v="5"/>
  </r>
  <r>
    <s v="The Green Inferno "/>
    <x v="1275"/>
    <x v="28"/>
  </r>
  <r>
    <s v="The Sessions "/>
    <x v="1608"/>
    <x v="13"/>
  </r>
  <r>
    <s v="Next Stop Wonderland "/>
    <x v="1032"/>
    <x v="10"/>
  </r>
  <r>
    <s v="Juno "/>
    <x v="643"/>
    <x v="7"/>
  </r>
  <r>
    <s v="Frozen River "/>
    <x v="1609"/>
    <x v="13"/>
  </r>
  <r>
    <s v="20 Feet From Stardom "/>
    <x v="1610"/>
    <x v="37"/>
  </r>
  <r>
    <s v="Two Girls And A Guy "/>
    <x v="1349"/>
    <x v="23"/>
  </r>
  <r>
    <s v="Walking And Talking "/>
    <x v="1255"/>
    <x v="2"/>
  </r>
  <r>
    <s v="The Full Monty "/>
    <x v="1026"/>
    <x v="13"/>
  </r>
  <r>
    <s v="Who Killed The Electric Car? "/>
    <x v="1611"/>
    <x v="16"/>
  </r>
  <r>
    <s v="The Broken Hearts Club: A Romantic Comedy "/>
    <x v="1612"/>
    <x v="15"/>
  </r>
  <r>
    <s v="Goosebumps "/>
    <x v="44"/>
    <x v="21"/>
  </r>
  <r>
    <s v="Slam "/>
    <x v="1613"/>
    <x v="13"/>
  </r>
  <r>
    <s v="Brigham City "/>
    <x v="1614"/>
    <x v="13"/>
  </r>
  <r>
    <s v="Orgazmo "/>
    <x v="818"/>
    <x v="5"/>
  </r>
  <r>
    <s v="All The Real Girls "/>
    <x v="451"/>
    <x v="8"/>
  </r>
  <r>
    <s v="Dream With The Fishes "/>
    <x v="1615"/>
    <x v="15"/>
  </r>
  <r>
    <s v="Blue Car "/>
    <x v="1616"/>
    <x v="10"/>
  </r>
  <r>
    <s v="Luminarias "/>
    <x v="1617"/>
    <x v="57"/>
  </r>
  <r>
    <s v="Wristcutters: A Love Story "/>
    <x v="1618"/>
    <x v="37"/>
  </r>
  <r>
    <s v="The Battle Of Shaker Heights "/>
    <x v="1619"/>
    <x v="9"/>
  </r>
  <r>
    <s v="The Lovely Bones "/>
    <x v="15"/>
    <x v="10"/>
  </r>
  <r>
    <s v="The Act Of Killing "/>
    <x v="1620"/>
    <x v="17"/>
  </r>
  <r>
    <s v="Taxi To The Dark Side "/>
    <x v="1621"/>
    <x v="16"/>
  </r>
  <r>
    <s v="Once In A Lifetime: The Extraordinary Story Of The New York Cosmos "/>
    <x v="1622"/>
    <x v="11"/>
  </r>
  <r>
    <s v="Antarctica: A Year On Ice "/>
    <x v="1623"/>
    <x v="32"/>
  </r>
  <r>
    <s v="A Lego Brickumentary "/>
    <x v="1624"/>
    <x v="2"/>
  </r>
  <r>
    <s v="Hardflip "/>
    <x v="1625"/>
    <x v="23"/>
  </r>
  <r>
    <s v="The House Of The Devil "/>
    <x v="1626"/>
    <x v="21"/>
  </r>
  <r>
    <s v="The Perfect Host "/>
    <x v="1627"/>
    <x v="2"/>
  </r>
  <r>
    <s v="Safe Men "/>
    <x v="500"/>
    <x v="9"/>
  </r>
  <r>
    <s v="The Specials "/>
    <x v="603"/>
    <x v="19"/>
  </r>
  <r>
    <s v="Alone With Her "/>
    <x v="1628"/>
    <x v="9"/>
  </r>
  <r>
    <s v="Creative Control "/>
    <x v="1629"/>
    <x v="33"/>
  </r>
  <r>
    <s v="Special "/>
    <x v="1630"/>
    <x v="8"/>
  </r>
  <r>
    <s v="In Her Line Of Fire "/>
    <x v="811"/>
    <x v="53"/>
  </r>
  <r>
    <s v="The Jimmy Show "/>
    <x v="1631"/>
    <x v="28"/>
  </r>
  <r>
    <s v="Loving Annabelle "/>
    <x v="1632"/>
    <x v="10"/>
  </r>
  <r>
    <s v="Jimmy And Judy "/>
    <x v="1633"/>
    <x v="5"/>
  </r>
  <r>
    <s v="Frat Party "/>
    <x v="1634"/>
    <x v="64"/>
  </r>
  <r>
    <s v="Proud "/>
    <x v="1635"/>
    <x v="27"/>
  </r>
  <r>
    <s v="Zmd: Zombies Of Mass Destruction "/>
    <x v="1636"/>
    <x v="36"/>
  </r>
  <r>
    <s v="Snow White: A Deadly Summer "/>
    <x v="1637"/>
    <x v="47"/>
  </r>
  <r>
    <s v="Doc Holliday'S Revenge "/>
    <x v="1637"/>
    <x v="44"/>
  </r>
  <r>
    <s v="Truth Or Die "/>
    <x v="1638"/>
    <x v="23"/>
  </r>
  <r>
    <s v="Fear Clinic "/>
    <x v="1639"/>
    <x v="31"/>
  </r>
  <r>
    <s v="Zombie Hunter "/>
    <x v="1640"/>
    <x v="58"/>
  </r>
  <r>
    <s v="A Fine Step "/>
    <x v="1641"/>
    <x v="42"/>
  </r>
  <r>
    <s v="Trance "/>
    <x v="442"/>
    <x v="15"/>
  </r>
  <r>
    <s v="Ask Me Anything "/>
    <x v="1642"/>
    <x v="19"/>
  </r>
  <r>
    <s v="And Then Came Love "/>
    <x v="1643"/>
    <x v="30"/>
  </r>
  <r>
    <s v="Food Chains "/>
    <x v="1644"/>
    <x v="1"/>
  </r>
  <r>
    <s v="On The Waterfront "/>
    <x v="1645"/>
    <x v="17"/>
  </r>
  <r>
    <s v="L!Fe Happens "/>
    <x v="1646"/>
    <x v="20"/>
  </r>
  <r>
    <s v="4 Months, 3 Weeks And 2 Days "/>
    <x v="1647"/>
    <x v="0"/>
  </r>
  <r>
    <s v="Hard Candy "/>
    <x v="297"/>
    <x v="1"/>
  </r>
  <r>
    <s v="The Quiet "/>
    <x v="1590"/>
    <x v="21"/>
  </r>
  <r>
    <s v="Fruitvale Station "/>
    <x v="571"/>
    <x v="7"/>
  </r>
  <r>
    <s v="The Brass Teapot "/>
    <x v="1648"/>
    <x v="21"/>
  </r>
  <r>
    <s v="The Hammer "/>
    <x v="734"/>
    <x v="11"/>
  </r>
  <r>
    <s v="Snitch "/>
    <x v="983"/>
    <x v="12"/>
  </r>
  <r>
    <s v="Latter Days "/>
    <x v="1649"/>
    <x v="13"/>
  </r>
  <r>
    <s v="For A Good Time, Call... "/>
    <x v="1650"/>
    <x v="19"/>
  </r>
  <r>
    <s v="Time Changer "/>
    <x v="1651"/>
    <x v="23"/>
  </r>
  <r>
    <s v="A Separation "/>
    <x v="1652"/>
    <x v="26"/>
  </r>
  <r>
    <s v="Welcome To The Dollhouse "/>
    <x v="1653"/>
    <x v="7"/>
  </r>
  <r>
    <s v="Ruby In Paradise "/>
    <x v="1488"/>
    <x v="13"/>
  </r>
  <r>
    <s v="Raising Victor Vargas "/>
    <x v="1164"/>
    <x v="13"/>
  </r>
  <r>
    <s v="Deterrence "/>
    <x v="363"/>
    <x v="12"/>
  </r>
  <r>
    <s v="Not Cool "/>
    <x v="1654"/>
    <x v="36"/>
  </r>
  <r>
    <s v="Dead Snow "/>
    <x v="428"/>
    <x v="21"/>
  </r>
  <r>
    <s v="Saints And Soldiers "/>
    <x v="1655"/>
    <x v="2"/>
  </r>
  <r>
    <s v="American Graffiti "/>
    <x v="136"/>
    <x v="7"/>
  </r>
  <r>
    <s v="Aqua Teen Hunger Force Colon Movie Film For Theaters "/>
    <x v="1656"/>
    <x v="8"/>
  </r>
  <r>
    <s v="Safety Not Guaranteed "/>
    <x v="21"/>
    <x v="15"/>
  </r>
  <r>
    <s v="Kill List "/>
    <x v="1657"/>
    <x v="22"/>
  </r>
  <r>
    <s v="The Innkeepers "/>
    <x v="1626"/>
    <x v="33"/>
  </r>
  <r>
    <s v="The Unborn "/>
    <x v="315"/>
    <x v="30"/>
  </r>
  <r>
    <s v="Interview With The Assassin "/>
    <x v="213"/>
    <x v="4"/>
  </r>
  <r>
    <s v="Donkey Punch "/>
    <x v="1658"/>
    <x v="31"/>
  </r>
  <r>
    <s v="Hoop Dreams "/>
    <x v="1260"/>
    <x v="24"/>
  </r>
  <r>
    <s v="L.I.E. "/>
    <x v="1389"/>
    <x v="13"/>
  </r>
  <r>
    <s v="King Kong "/>
    <x v="15"/>
    <x v="13"/>
  </r>
  <r>
    <s v="House Of Wax "/>
    <x v="422"/>
    <x v="42"/>
  </r>
  <r>
    <s v="Half Nelson "/>
    <x v="1659"/>
    <x v="13"/>
  </r>
  <r>
    <s v="Naturally Native "/>
    <x v="1660"/>
    <x v="12"/>
  </r>
  <r>
    <s v="Hav Plenty "/>
    <x v="1661"/>
    <x v="12"/>
  </r>
  <r>
    <s v="Top Hat "/>
    <x v="1662"/>
    <x v="6"/>
  </r>
  <r>
    <s v="The Blair Witch Project "/>
    <x v="1663"/>
    <x v="21"/>
  </r>
  <r>
    <s v="Woodstock "/>
    <x v="1664"/>
    <x v="14"/>
  </r>
  <r>
    <s v="Mercy Streets "/>
    <x v="1508"/>
    <x v="23"/>
  </r>
  <r>
    <s v="Broken Vessels "/>
    <x v="1665"/>
    <x v="4"/>
  </r>
  <r>
    <s v="The Maid'S Room "/>
    <x v="1666"/>
    <x v="55"/>
  </r>
  <r>
    <s v="A Hard Day'S Night "/>
    <x v="401"/>
    <x v="16"/>
  </r>
  <r>
    <s v="Fireproof "/>
    <x v="1519"/>
    <x v="12"/>
  </r>
  <r>
    <s v="Benji "/>
    <x v="1667"/>
    <x v="9"/>
  </r>
  <r>
    <s v="Open Water "/>
    <x v="1518"/>
    <x v="20"/>
  </r>
  <r>
    <s v="Kingdom Of The Spiders "/>
    <x v="1668"/>
    <x v="18"/>
  </r>
  <r>
    <s v="The Station Agent "/>
    <x v="838"/>
    <x v="16"/>
  </r>
  <r>
    <s v="To Save A Life "/>
    <x v="1669"/>
    <x v="1"/>
  </r>
  <r>
    <s v="Beyond The Mat "/>
    <x v="1670"/>
    <x v="32"/>
  </r>
  <r>
    <s v="The Singles Ward "/>
    <x v="1671"/>
    <x v="21"/>
  </r>
  <r>
    <s v="Osama "/>
    <x v="1672"/>
    <x v="37"/>
  </r>
  <r>
    <s v="Sholem Aleichem: Laughing In The Darkness "/>
    <x v="1673"/>
    <x v="2"/>
  </r>
  <r>
    <s v="Groove "/>
    <x v="1674"/>
    <x v="12"/>
  </r>
  <r>
    <s v="The R.M. "/>
    <x v="1671"/>
    <x v="19"/>
  </r>
  <r>
    <s v="Twin Falls Idaho "/>
    <x v="1074"/>
    <x v="11"/>
  </r>
  <r>
    <s v="Mean Creek "/>
    <x v="1675"/>
    <x v="11"/>
  </r>
  <r>
    <s v="Hurricane Streets "/>
    <x v="1394"/>
    <x v="12"/>
  </r>
  <r>
    <s v="Never Again "/>
    <x v="1676"/>
    <x v="19"/>
  </r>
  <r>
    <s v="Civil Brand "/>
    <x v="1677"/>
    <x v="42"/>
  </r>
  <r>
    <s v="Lonesome Jim "/>
    <x v="1584"/>
    <x v="4"/>
  </r>
  <r>
    <s v="Seven Samurai "/>
    <x v="1678"/>
    <x v="49"/>
  </r>
  <r>
    <s v="The Other Dream Team "/>
    <x v="1679"/>
    <x v="26"/>
  </r>
  <r>
    <s v="Finishing The Game: The Search For A New Bruce Lee "/>
    <x v="39"/>
    <x v="5"/>
  </r>
  <r>
    <s v="Rubber "/>
    <x v="1680"/>
    <x v="27"/>
  </r>
  <r>
    <s v="Home "/>
    <x v="114"/>
    <x v="10"/>
  </r>
  <r>
    <s v="Kiss The Bride "/>
    <x v="1649"/>
    <x v="20"/>
  </r>
  <r>
    <s v="The Slaughter Rule "/>
    <x v="1681"/>
    <x v="9"/>
  </r>
  <r>
    <s v="Monsters "/>
    <x v="1682"/>
    <x v="21"/>
  </r>
  <r>
    <s v="The Living Wake "/>
    <x v="1683"/>
    <x v="12"/>
  </r>
  <r>
    <s v="Detention Of The Dead "/>
    <x v="1684"/>
    <x v="50"/>
  </r>
  <r>
    <s v="Girls Gone Dead "/>
    <x v="1685"/>
    <x v="58"/>
  </r>
  <r>
    <s v="Subconscious "/>
    <x v="1686"/>
    <x v="47"/>
  </r>
  <r>
    <s v="Crossroads "/>
    <x v="1102"/>
    <x v="46"/>
  </r>
  <r>
    <s v="Rodeo Girl "/>
    <x v="1687"/>
    <x v="20"/>
  </r>
  <r>
    <s v="Oz The Great And Powerful "/>
    <x v="5"/>
    <x v="21"/>
  </r>
  <r>
    <s v="Straight Out Of Brooklyn "/>
    <x v="1688"/>
    <x v="18"/>
  </r>
  <r>
    <s v="Bloody Sunday "/>
    <x v="111"/>
    <x v="16"/>
  </r>
  <r>
    <s v="Conversations With Other Women "/>
    <x v="1689"/>
    <x v="1"/>
  </r>
  <r>
    <s v="Poultrygeist: Night Of The Chicken Dead "/>
    <x v="1690"/>
    <x v="5"/>
  </r>
  <r>
    <s v="42Nd Street "/>
    <x v="1691"/>
    <x v="16"/>
  </r>
  <r>
    <s v="Metropolitan "/>
    <x v="1692"/>
    <x v="7"/>
  </r>
  <r>
    <s v="Napoleon Dynamite "/>
    <x v="625"/>
    <x v="8"/>
  </r>
  <r>
    <s v="Blue Ruin "/>
    <x v="1391"/>
    <x v="1"/>
  </r>
  <r>
    <s v="Paranormal Activity "/>
    <x v="1693"/>
    <x v="22"/>
  </r>
  <r>
    <s v="Monty Python And The Holy Grail "/>
    <x v="242"/>
    <x v="24"/>
  </r>
  <r>
    <s v="Quinceaã±Era "/>
    <x v="1369"/>
    <x v="1"/>
  </r>
  <r>
    <s v="Tarnation "/>
    <x v="1694"/>
    <x v="13"/>
  </r>
  <r>
    <s v="I Want Your Money "/>
    <x v="1695"/>
    <x v="36"/>
  </r>
  <r>
    <s v="The Beyond "/>
    <x v="1696"/>
    <x v="8"/>
  </r>
  <r>
    <s v="What Happens In Vegas "/>
    <x v="640"/>
    <x v="9"/>
  </r>
  <r>
    <s v="Trekkies "/>
    <x v="1697"/>
    <x v="15"/>
  </r>
  <r>
    <s v="The Broadway Melody "/>
    <x v="1698"/>
    <x v="22"/>
  </r>
  <r>
    <s v="Maniac "/>
    <x v="1699"/>
    <x v="9"/>
  </r>
  <r>
    <s v="Murderball "/>
    <x v="1700"/>
    <x v="6"/>
  </r>
  <r>
    <s v="American Ninja 2: The Confrontation "/>
    <x v="1701"/>
    <x v="54"/>
  </r>
  <r>
    <s v="Halloween "/>
    <x v="447"/>
    <x v="0"/>
  </r>
  <r>
    <s v="Tumbleweeds "/>
    <x v="682"/>
    <x v="10"/>
  </r>
  <r>
    <s v="The Prophecy "/>
    <x v="1702"/>
    <x v="4"/>
  </r>
  <r>
    <s v="When The Cat'S Away "/>
    <x v="1340"/>
    <x v="8"/>
  </r>
  <r>
    <s v="Pieces Of April "/>
    <x v="527"/>
    <x v="1"/>
  </r>
  <r>
    <s v="Old Joy "/>
    <x v="1703"/>
    <x v="10"/>
  </r>
  <r>
    <s v="Wendy And Lucy "/>
    <x v="1703"/>
    <x v="1"/>
  </r>
  <r>
    <s v="Nothing But A Man "/>
    <x v="1704"/>
    <x v="14"/>
  </r>
  <r>
    <s v="First Love, Last Rites "/>
    <x v="1367"/>
    <x v="33"/>
  </r>
  <r>
    <s v="Fighting Tommy Riley "/>
    <x v="1705"/>
    <x v="4"/>
  </r>
  <r>
    <s v="Across The Universe "/>
    <x v="481"/>
    <x v="37"/>
  </r>
  <r>
    <s v="Locker 13 "/>
    <x v="1706"/>
    <x v="30"/>
  </r>
  <r>
    <s v="Compliance "/>
    <x v="1707"/>
    <x v="21"/>
  </r>
  <r>
    <s v="Chasing Amy "/>
    <x v="575"/>
    <x v="11"/>
  </r>
  <r>
    <s v="Lovely &amp; Amazing "/>
    <x v="1255"/>
    <x v="8"/>
  </r>
  <r>
    <s v="Better Luck Tomorrow "/>
    <x v="39"/>
    <x v="13"/>
  </r>
  <r>
    <s v="The Incredibly True Adventure Of Two Girls In Love "/>
    <x v="1708"/>
    <x v="12"/>
  </r>
  <r>
    <s v="Chuck &amp; Buck "/>
    <x v="705"/>
    <x v="4"/>
  </r>
  <r>
    <s v="American Desi "/>
    <x v="1709"/>
    <x v="10"/>
  </r>
  <r>
    <s v="Cube "/>
    <x v="680"/>
    <x v="11"/>
  </r>
  <r>
    <s v="Love And Other Catastrophes "/>
    <x v="1710"/>
    <x v="21"/>
  </r>
  <r>
    <s v="I Married A Strange Person! "/>
    <x v="1711"/>
    <x v="15"/>
  </r>
  <r>
    <s v="November "/>
    <x v="1674"/>
    <x v="33"/>
  </r>
  <r>
    <s v="Like Crazy "/>
    <x v="1712"/>
    <x v="10"/>
  </r>
  <r>
    <s v="Sugar Town "/>
    <x v="1418"/>
    <x v="9"/>
  </r>
  <r>
    <s v="The Canyons "/>
    <x v="1293"/>
    <x v="63"/>
  </r>
  <r>
    <s v="The Christmas Bunny "/>
    <x v="1713"/>
    <x v="5"/>
  </r>
  <r>
    <s v="Undivided "/>
    <x v="1714"/>
    <x v="6"/>
  </r>
  <r>
    <s v="The Frozen "/>
    <x v="1715"/>
    <x v="45"/>
  </r>
  <r>
    <s v="Horse Camp "/>
    <x v="1687"/>
    <x v="4"/>
  </r>
  <r>
    <s v="Little Big Top "/>
    <x v="1716"/>
    <x v="12"/>
  </r>
  <r>
    <s v="Along The Roadside "/>
    <x v="1717"/>
    <x v="1"/>
  </r>
  <r>
    <s v="Burn "/>
    <x v="1718"/>
    <x v="7"/>
  </r>
  <r>
    <s v="Urbania "/>
    <x v="1719"/>
    <x v="15"/>
  </r>
  <r>
    <s v="The Beast From 20,000 Fathoms "/>
    <x v="1720"/>
    <x v="10"/>
  </r>
  <r>
    <s v="Swingers "/>
    <x v="50"/>
    <x v="37"/>
  </r>
  <r>
    <s v="A Fistful Of Dollars "/>
    <x v="690"/>
    <x v="25"/>
  </r>
  <r>
    <s v="Short Cut To Nirvana: Kumbh Mela "/>
    <x v="1721"/>
    <x v="13"/>
  </r>
  <r>
    <s v="The Grace Card "/>
    <x v="1722"/>
    <x v="21"/>
  </r>
  <r>
    <s v="Middle Of Nowhere "/>
    <x v="834"/>
    <x v="12"/>
  </r>
  <r>
    <s v="Call + Response "/>
    <x v="1723"/>
    <x v="7"/>
  </r>
  <r>
    <s v="Side Effects "/>
    <x v="144"/>
    <x v="1"/>
  </r>
  <r>
    <s v="Super Hybrid "/>
    <x v="846"/>
    <x v="63"/>
  </r>
  <r>
    <s v="The Trials Of Darryl Hunt "/>
    <x v="1724"/>
    <x v="16"/>
  </r>
  <r>
    <s v="Archaeology Of A Woman "/>
    <x v="1725"/>
    <x v="14"/>
  </r>
  <r>
    <s v="Children Of Heaven "/>
    <x v="1726"/>
    <x v="3"/>
  </r>
  <r>
    <s v="Weekend "/>
    <x v="1727"/>
    <x v="16"/>
  </r>
  <r>
    <s v="She'S Gotta Have It "/>
    <x v="416"/>
    <x v="12"/>
  </r>
  <r>
    <s v="Another Earth "/>
    <x v="1728"/>
    <x v="15"/>
  </r>
  <r>
    <s v="Sweet Sweetback'S Baadasssss Song "/>
    <x v="1729"/>
    <x v="33"/>
  </r>
  <r>
    <s v="Tadpole "/>
    <x v="650"/>
    <x v="22"/>
  </r>
  <r>
    <s v="Once "/>
    <x v="1262"/>
    <x v="0"/>
  </r>
  <r>
    <s v="The Horse Boy "/>
    <x v="1730"/>
    <x v="37"/>
  </r>
  <r>
    <s v="The Texas Chain Saw Massacre "/>
    <x v="590"/>
    <x v="7"/>
  </r>
  <r>
    <s v="Top Spin "/>
    <x v="1731"/>
    <x v="1"/>
  </r>
  <r>
    <s v="Roger &amp; Me "/>
    <x v="1227"/>
    <x v="7"/>
  </r>
  <r>
    <s v="Your Sister'S Sister "/>
    <x v="1732"/>
    <x v="10"/>
  </r>
  <r>
    <s v="Night Of The Living Dead "/>
    <x v="898"/>
    <x v="25"/>
  </r>
  <r>
    <s v="The Birth Of A Nation "/>
    <x v="1733"/>
    <x v="28"/>
  </r>
  <r>
    <s v="The Work And The Story "/>
    <x v="1734"/>
    <x v="20"/>
  </r>
  <r>
    <s v="Facing The Giants "/>
    <x v="1519"/>
    <x v="10"/>
  </r>
  <r>
    <s v="The Gallows "/>
    <x v="1735"/>
    <x v="38"/>
  </r>
  <r>
    <s v="Hollywood Shuffle "/>
    <x v="1736"/>
    <x v="15"/>
  </r>
  <r>
    <s v="The Lost Skeleton Of Cadavra "/>
    <x v="1737"/>
    <x v="15"/>
  </r>
  <r>
    <s v="Cheap Thrills "/>
    <x v="1738"/>
    <x v="2"/>
  </r>
  <r>
    <s v="The Past Is A Grotesque Animal "/>
    <x v="1739"/>
    <x v="32"/>
  </r>
  <r>
    <s v="The Last House On The Left "/>
    <x v="989"/>
    <x v="4"/>
  </r>
  <r>
    <s v="Pi "/>
    <x v="116"/>
    <x v="7"/>
  </r>
  <r>
    <s v="20 Dates "/>
    <x v="1740"/>
    <x v="42"/>
  </r>
  <r>
    <s v="Super Size Me "/>
    <x v="1175"/>
    <x v="11"/>
  </r>
  <r>
    <s v="The Fp "/>
    <x v="1741"/>
    <x v="23"/>
  </r>
  <r>
    <s v="Happy Christmas "/>
    <x v="1742"/>
    <x v="23"/>
  </r>
  <r>
    <s v="Absentia "/>
    <x v="1362"/>
    <x v="27"/>
  </r>
  <r>
    <s v="The Brothers Mcmullen "/>
    <x v="1445"/>
    <x v="4"/>
  </r>
  <r>
    <s v="Tiny Furniture "/>
    <x v="1743"/>
    <x v="22"/>
  </r>
  <r>
    <s v="The Call Of Cthulhu "/>
    <x v="1744"/>
    <x v="11"/>
  </r>
  <r>
    <s v="The Signal "/>
    <x v="1745"/>
    <x v="9"/>
  </r>
  <r>
    <s v="This Is Martin Bonner "/>
    <x v="1746"/>
    <x v="4"/>
  </r>
  <r>
    <s v="George Washington "/>
    <x v="451"/>
    <x v="7"/>
  </r>
  <r>
    <s v="Smiling Fish &amp; Goat On Fire "/>
    <x v="1747"/>
    <x v="32"/>
  </r>
  <r>
    <s v="The Legend Of God'S Gun "/>
    <x v="1748"/>
    <x v="53"/>
  </r>
  <r>
    <s v="Clerks "/>
    <x v="575"/>
    <x v="6"/>
  </r>
  <r>
    <s v="In The Company Of Men "/>
    <x v="785"/>
    <x v="11"/>
  </r>
  <r>
    <s v="Sabotage "/>
    <x v="48"/>
    <x v="20"/>
  </r>
  <r>
    <s v="Slacker "/>
    <x v="720"/>
    <x v="1"/>
  </r>
  <r>
    <s v="The Puffy Chair "/>
    <x v="1192"/>
    <x v="4"/>
  </r>
  <r>
    <s v="Pink Flamingos "/>
    <x v="1078"/>
    <x v="9"/>
  </r>
  <r>
    <s v="Clean "/>
    <x v="1083"/>
    <x v="8"/>
  </r>
  <r>
    <s v="The Circle "/>
    <x v="1749"/>
    <x v="7"/>
  </r>
  <r>
    <s v="Primer "/>
    <x v="1750"/>
    <x v="15"/>
  </r>
  <r>
    <s v="Cavite "/>
    <x v="1751"/>
    <x v="22"/>
  </r>
  <r>
    <s v="El Mariachi "/>
    <x v="403"/>
    <x v="8"/>
  </r>
  <r>
    <s v="Newlyweds "/>
    <x v="1445"/>
    <x v="21"/>
  </r>
  <r>
    <s v="A Plague So Pleasant "/>
    <x v="1752"/>
    <x v="22"/>
  </r>
  <r>
    <s v="My Date With Drew "/>
    <x v="1508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6:E24" firstHeaderRow="1" firstDataRow="1" firstDataCol="1"/>
  <pivotFields count="2">
    <pivotField dataField="1" showAll="0"/>
    <pivotField axis="axisRow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movies_title_clean" fld="0" subtotal="count" baseField="0" baseItem="0"/>
  </dataField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7:I24" firstHeaderRow="1" firstDataRow="1" firstDataCol="0"/>
  <pivotFields count="2">
    <pivotField showAll="0">
      <items count="154">
        <item x="149"/>
        <item x="147"/>
        <item x="152"/>
        <item x="151"/>
        <item x="128"/>
        <item x="150"/>
        <item x="136"/>
        <item x="141"/>
        <item x="135"/>
        <item x="108"/>
        <item x="106"/>
        <item x="118"/>
        <item x="91"/>
        <item x="89"/>
        <item x="95"/>
        <item x="127"/>
        <item x="105"/>
        <item x="113"/>
        <item x="85"/>
        <item x="101"/>
        <item x="93"/>
        <item x="78"/>
        <item x="103"/>
        <item x="98"/>
        <item x="75"/>
        <item x="70"/>
        <item x="77"/>
        <item x="42"/>
        <item x="79"/>
        <item x="40"/>
        <item x="49"/>
        <item x="53"/>
        <item x="44"/>
        <item x="54"/>
        <item x="41"/>
        <item x="76"/>
        <item x="6"/>
        <item x="57"/>
        <item x="56"/>
        <item x="32"/>
        <item x="26"/>
        <item x="71"/>
        <item x="10"/>
        <item x="84"/>
        <item x="25"/>
        <item x="59"/>
        <item x="46"/>
        <item x="69"/>
        <item x="51"/>
        <item x="17"/>
        <item x="36"/>
        <item x="68"/>
        <item x="37"/>
        <item x="83"/>
        <item x="33"/>
        <item x="72"/>
        <item x="58"/>
        <item x="60"/>
        <item x="39"/>
        <item x="31"/>
        <item x="22"/>
        <item x="30"/>
        <item x="50"/>
        <item x="45"/>
        <item x="55"/>
        <item x="73"/>
        <item x="28"/>
        <item x="21"/>
        <item x="4"/>
        <item x="81"/>
        <item x="88"/>
        <item x="23"/>
        <item x="15"/>
        <item x="63"/>
        <item x="66"/>
        <item x="102"/>
        <item x="34"/>
        <item x="7"/>
        <item x="29"/>
        <item x="13"/>
        <item x="47"/>
        <item x="94"/>
        <item x="74"/>
        <item x="20"/>
        <item x="2"/>
        <item x="35"/>
        <item x="12"/>
        <item x="11"/>
        <item x="48"/>
        <item x="8"/>
        <item x="38"/>
        <item x="116"/>
        <item x="5"/>
        <item x="67"/>
        <item x="43"/>
        <item x="86"/>
        <item x="120"/>
        <item x="126"/>
        <item x="104"/>
        <item x="109"/>
        <item x="3"/>
        <item x="27"/>
        <item x="62"/>
        <item x="129"/>
        <item x="1"/>
        <item x="90"/>
        <item x="92"/>
        <item x="97"/>
        <item x="14"/>
        <item x="87"/>
        <item x="131"/>
        <item x="52"/>
        <item x="107"/>
        <item x="0"/>
        <item x="139"/>
        <item x="145"/>
        <item x="61"/>
        <item x="9"/>
        <item x="64"/>
        <item x="132"/>
        <item x="16"/>
        <item x="111"/>
        <item x="114"/>
        <item x="112"/>
        <item x="117"/>
        <item x="100"/>
        <item x="130"/>
        <item x="19"/>
        <item x="24"/>
        <item x="80"/>
        <item x="144"/>
        <item x="143"/>
        <item x="18"/>
        <item x="123"/>
        <item x="65"/>
        <item x="110"/>
        <item x="82"/>
        <item x="99"/>
        <item x="133"/>
        <item x="119"/>
        <item x="137"/>
        <item x="148"/>
        <item x="140"/>
        <item x="138"/>
        <item x="96"/>
        <item x="122"/>
        <item x="134"/>
        <item x="115"/>
        <item x="125"/>
        <item x="142"/>
        <item x="146"/>
        <item x="121"/>
        <item x="124"/>
        <item t="default"/>
      </items>
    </pivotField>
    <pivotField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8:F44" firstHeaderRow="1" firstDataRow="1" firstDataCol="1"/>
  <pivotFields count="3">
    <pivotField showAll="0"/>
    <pivotField axis="axisRow" showAll="0">
      <items count="36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4"/>
        <item x="22"/>
        <item x="33"/>
        <item x="25"/>
        <item x="3"/>
        <item x="16"/>
        <item x="30"/>
        <item x="27"/>
        <item x="32"/>
        <item t="default"/>
      </items>
    </pivotField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imdb_score" fld="2" baseField="0" baseItem="0"/>
  </dataFields>
  <formats count="6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1" type="button" dataOnly="0" labelOnly="1" outline="0" axis="axisRow" fieldPosition="0"/>
    </format>
    <format dxfId="10">
      <pivotArea dataOnly="0" labelOnly="1" fieldPosition="0">
        <references count="1">
          <reference field="1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1758" firstHeaderRow="1" firstDataRow="1" firstDataCol="1" rowPageCount="1" colPageCount="1"/>
  <pivotFields count="3">
    <pivotField showAll="0"/>
    <pivotField axis="axisRow" showAll="0" avgSubtotal="1">
      <items count="1754">
        <item x="1347"/>
        <item x="1219"/>
        <item x="1287"/>
        <item x="832"/>
        <item x="1092"/>
        <item x="1565"/>
        <item x="1462"/>
        <item x="159"/>
        <item x="1451"/>
        <item x="966"/>
        <item x="227"/>
        <item x="429"/>
        <item x="1566"/>
        <item x="1148"/>
        <item x="1407"/>
        <item x="1350"/>
        <item x="1678"/>
        <item x="365"/>
        <item x="390"/>
        <item x="1050"/>
        <item x="202"/>
        <item x="1212"/>
        <item x="387"/>
        <item x="591"/>
        <item x="1131"/>
        <item x="729"/>
        <item x="72"/>
        <item x="1015"/>
        <item x="230"/>
        <item x="526"/>
        <item x="300"/>
        <item x="109"/>
        <item x="876"/>
        <item x="96"/>
        <item x="1684"/>
        <item x="1072"/>
        <item x="1621"/>
        <item x="1519"/>
        <item x="100"/>
        <item x="1502"/>
        <item x="1681"/>
        <item x="1297"/>
        <item x="644"/>
        <item x="438"/>
        <item x="595"/>
        <item x="117"/>
        <item x="854"/>
        <item x="1495"/>
        <item x="671"/>
        <item x="962"/>
        <item x="604"/>
        <item x="1418"/>
        <item x="1642"/>
        <item x="864"/>
        <item x="893"/>
        <item x="1449"/>
        <item x="979"/>
        <item x="945"/>
        <item x="12"/>
        <item x="443"/>
        <item x="1266"/>
        <item x="217"/>
        <item x="695"/>
        <item x="897"/>
        <item x="1402"/>
        <item x="847"/>
        <item x="1727"/>
        <item x="1715"/>
        <item x="1744"/>
        <item x="727"/>
        <item x="446"/>
        <item x="4"/>
        <item x="1267"/>
        <item x="205"/>
        <item x="286"/>
        <item x="688"/>
        <item x="423"/>
        <item x="1221"/>
        <item x="265"/>
        <item x="102"/>
        <item x="426"/>
        <item x="309"/>
        <item x="885"/>
        <item x="1259"/>
        <item x="1592"/>
        <item x="508"/>
        <item x="515"/>
        <item x="800"/>
        <item x="852"/>
        <item x="375"/>
        <item x="1470"/>
        <item x="229"/>
        <item x="1514"/>
        <item x="1623"/>
        <item x="19"/>
        <item x="260"/>
        <item x="840"/>
        <item x="1121"/>
        <item x="1034"/>
        <item x="247"/>
        <item x="1526"/>
        <item x="1241"/>
        <item x="1303"/>
        <item x="635"/>
        <item x="1214"/>
        <item x="513"/>
        <item x="1652"/>
        <item x="180"/>
        <item x="778"/>
        <item x="903"/>
        <item x="834"/>
        <item x="348"/>
        <item x="321"/>
        <item x="444"/>
        <item x="503"/>
        <item x="243"/>
        <item x="263"/>
        <item x="1405"/>
        <item x="14"/>
        <item x="1670"/>
        <item x="911"/>
        <item x="34"/>
        <item x="439"/>
        <item x="492"/>
        <item x="699"/>
        <item x="1608"/>
        <item x="194"/>
        <item x="1657"/>
        <item x="1229"/>
        <item x="1550"/>
        <item x="1629"/>
        <item x="1752"/>
        <item x="421"/>
        <item x="1463"/>
        <item x="873"/>
        <item x="739"/>
        <item x="277"/>
        <item x="185"/>
        <item x="107"/>
        <item x="1379"/>
        <item x="1534"/>
        <item x="1142"/>
        <item x="1711"/>
        <item x="610"/>
        <item x="904"/>
        <item x="488"/>
        <item x="1334"/>
        <item x="1486"/>
        <item x="1081"/>
        <item x="812"/>
        <item x="153"/>
        <item x="622"/>
        <item x="871"/>
        <item x="1165"/>
        <item x="1205"/>
        <item x="728"/>
        <item x="1077"/>
        <item x="751"/>
        <item x="292"/>
        <item x="784"/>
        <item x="1587"/>
        <item x="1032"/>
        <item x="58"/>
        <item x="467"/>
        <item x="142"/>
        <item x="172"/>
        <item x="1602"/>
        <item x="908"/>
        <item x="1741"/>
        <item x="104"/>
        <item x="330"/>
        <item x="1139"/>
        <item x="670"/>
        <item x="24"/>
        <item x="1669"/>
        <item x="1381"/>
        <item x="200"/>
        <item x="493"/>
        <item x="417"/>
        <item x="1107"/>
        <item x="1325"/>
        <item x="1093"/>
        <item x="340"/>
        <item x="892"/>
        <item x="339"/>
        <item x="811"/>
        <item x="891"/>
        <item x="1069"/>
        <item x="516"/>
        <item x="1575"/>
        <item x="1706"/>
        <item x="683"/>
        <item x="768"/>
        <item x="1576"/>
        <item x="965"/>
        <item x="1011"/>
        <item x="10"/>
        <item x="499"/>
        <item x="82"/>
        <item x="1649"/>
        <item x="1340"/>
        <item x="524"/>
        <item x="716"/>
        <item x="281"/>
        <item x="711"/>
        <item x="440"/>
        <item x="56"/>
        <item x="1549"/>
        <item x="122"/>
        <item x="1401"/>
        <item x="1505"/>
        <item x="1159"/>
        <item x="1309"/>
        <item x="1127"/>
        <item x="765"/>
        <item x="506"/>
        <item x="740"/>
        <item x="1410"/>
        <item x="138"/>
        <item x="1746"/>
        <item x="1125"/>
        <item x="1573"/>
        <item x="734"/>
        <item x="577"/>
        <item x="1278"/>
        <item x="559"/>
        <item x="547"/>
        <item x="673"/>
        <item x="869"/>
        <item x="882"/>
        <item x="1231"/>
        <item x="1517"/>
        <item x="78"/>
        <item x="342"/>
        <item x="599"/>
        <item x="120"/>
        <item x="1521"/>
        <item x="617"/>
        <item x="1518"/>
        <item x="863"/>
        <item x="70"/>
        <item x="742"/>
        <item x="647"/>
        <item x="1611"/>
        <item x="685"/>
        <item x="581"/>
        <item x="1538"/>
        <item x="1246"/>
        <item x="167"/>
        <item x="18"/>
        <item x="552"/>
        <item x="813"/>
        <item x="576"/>
        <item x="536"/>
        <item x="956"/>
        <item x="924"/>
        <item x="1377"/>
        <item x="1346"/>
        <item x="433"/>
        <item x="1062"/>
        <item x="1106"/>
        <item x="1118"/>
        <item x="1360"/>
        <item x="1465"/>
        <item x="85"/>
        <item x="3"/>
        <item x="1661"/>
        <item x="1211"/>
        <item x="805"/>
        <item x="1132"/>
        <item x="160"/>
        <item x="1160"/>
        <item x="1168"/>
        <item x="963"/>
        <item x="1454"/>
        <item x="280"/>
        <item x="1271"/>
        <item x="271"/>
        <item x="310"/>
        <item x="1603"/>
        <item x="249"/>
        <item x="824"/>
        <item x="529"/>
        <item x="21"/>
        <item x="1554"/>
        <item x="694"/>
        <item x="925"/>
        <item x="453"/>
        <item x="1609"/>
        <item x="914"/>
        <item x="1079"/>
        <item x="1019"/>
        <item x="684"/>
        <item x="603"/>
        <item x="773"/>
        <item x="1707"/>
        <item x="1647"/>
        <item x="404"/>
        <item x="954"/>
        <item x="228"/>
        <item x="1440"/>
        <item x="1075"/>
        <item x="1304"/>
        <item x="1455"/>
        <item x="752"/>
        <item x="1468"/>
        <item x="870"/>
        <item x="1108"/>
        <item x="1191"/>
        <item x="1244"/>
        <item x="1209"/>
        <item x="1134"/>
        <item x="1513"/>
        <item x="1388"/>
        <item x="25"/>
        <item x="1354"/>
        <item x="889"/>
        <item x="1282"/>
        <item x="935"/>
        <item x="210"/>
        <item x="322"/>
        <item x="1663"/>
        <item x="807"/>
        <item x="1548"/>
        <item x="442"/>
        <item x="621"/>
        <item x="457"/>
        <item x="1061"/>
        <item x="489"/>
        <item x="1506"/>
        <item x="1232"/>
        <item x="1115"/>
        <item x="116"/>
        <item x="1344"/>
        <item x="1157"/>
        <item x="1473"/>
        <item x="872"/>
        <item x="140"/>
        <item x="1422"/>
        <item x="1561"/>
        <item x="1578"/>
        <item x="888"/>
        <item x="1335"/>
        <item x="48"/>
        <item x="91"/>
        <item x="1591"/>
        <item x="561"/>
        <item x="449"/>
        <item x="1637"/>
        <item x="408"/>
        <item x="1531"/>
        <item x="1240"/>
        <item x="1355"/>
        <item x="64"/>
        <item x="329"/>
        <item x="1722"/>
        <item x="1361"/>
        <item x="451"/>
        <item x="1149"/>
        <item x="1263"/>
        <item x="257"/>
        <item x="369"/>
        <item x="713"/>
        <item x="480"/>
        <item x="178"/>
        <item x="338"/>
        <item x="564"/>
        <item x="1105"/>
        <item x="1475"/>
        <item x="1004"/>
        <item x="347"/>
        <item x="814"/>
        <item x="477"/>
        <item x="1021"/>
        <item x="1516"/>
        <item x="315"/>
        <item x="1136"/>
        <item x="1429"/>
        <item x="275"/>
        <item x="1529"/>
        <item x="297"/>
        <item x="110"/>
        <item x="132"/>
        <item x="704"/>
        <item x="1273"/>
        <item x="8"/>
        <item x="468"/>
        <item x="1057"/>
        <item x="61"/>
        <item x="1114"/>
        <item x="98"/>
        <item x="1156"/>
        <item x="1329"/>
        <item x="1522"/>
        <item x="326"/>
        <item x="469"/>
        <item x="546"/>
        <item x="197"/>
        <item x="989"/>
        <item x="1382"/>
        <item x="991"/>
        <item x="1481"/>
        <item x="1005"/>
        <item x="1203"/>
        <item x="252"/>
        <item x="1144"/>
        <item x="755"/>
        <item x="958"/>
        <item x="533"/>
        <item x="1296"/>
        <item x="1492"/>
        <item x="1040"/>
        <item x="1415"/>
        <item x="156"/>
        <item x="1322"/>
        <item x="267"/>
        <item x="1466"/>
        <item x="59"/>
        <item x="701"/>
        <item x="761"/>
        <item x="632"/>
        <item x="1247"/>
        <item x="355"/>
        <item x="303"/>
        <item x="50"/>
        <item x="1010"/>
        <item x="789"/>
        <item x="1600"/>
        <item x="1712"/>
        <item x="1013"/>
        <item x="658"/>
        <item x="1257"/>
        <item x="71"/>
        <item x="1606"/>
        <item x="1140"/>
        <item x="747"/>
        <item x="721"/>
        <item x="1738"/>
        <item x="1064"/>
        <item x="1414"/>
        <item x="1323"/>
        <item x="1705"/>
        <item x="219"/>
        <item x="1445"/>
        <item x="698"/>
        <item x="99"/>
        <item x="1619"/>
        <item x="1238"/>
        <item x="545"/>
        <item x="1275"/>
        <item x="1645"/>
        <item x="998"/>
        <item x="697"/>
        <item x="678"/>
        <item x="895"/>
        <item x="1054"/>
        <item x="1710"/>
        <item x="1477"/>
        <item x="1202"/>
        <item x="1066"/>
        <item x="235"/>
        <item x="1190"/>
        <item x="75"/>
        <item x="118"/>
        <item x="1628"/>
        <item x="1676"/>
        <item x="1457"/>
        <item x="846"/>
        <item x="174"/>
        <item x="1111"/>
        <item x="1408"/>
        <item x="520"/>
        <item x="573"/>
        <item x="1094"/>
        <item x="1720"/>
        <item x="1357"/>
        <item x="510"/>
        <item x="1563"/>
        <item x="259"/>
        <item x="1568"/>
        <item x="940"/>
        <item x="1390"/>
        <item x="1430"/>
        <item x="730"/>
        <item x="1256"/>
        <item x="1615"/>
        <item x="266"/>
        <item x="1225"/>
        <item x="168"/>
        <item x="1155"/>
        <item x="649"/>
        <item x="1187"/>
        <item x="1258"/>
        <item x="1564"/>
        <item x="1483"/>
        <item x="400"/>
        <item x="66"/>
        <item x="1699"/>
        <item x="1051"/>
        <item x="151"/>
        <item x="276"/>
        <item x="1398"/>
        <item x="418"/>
        <item x="320"/>
        <item x="859"/>
        <item x="181"/>
        <item x="1490"/>
        <item x="1631"/>
        <item x="1200"/>
        <item x="810"/>
        <item x="799"/>
        <item x="1319"/>
        <item x="1120"/>
        <item x="1374"/>
        <item x="743"/>
        <item x="539"/>
        <item x="1035"/>
        <item x="976"/>
        <item x="735"/>
        <item x="384"/>
        <item x="1682"/>
        <item x="1599"/>
        <item x="278"/>
        <item x="474"/>
        <item x="602"/>
        <item x="589"/>
        <item x="427"/>
        <item x="939"/>
        <item x="1317"/>
        <item x="289"/>
        <item x="1527"/>
        <item x="206"/>
        <item x="1222"/>
        <item x="285"/>
        <item x="162"/>
        <item x="650"/>
        <item x="972"/>
        <item x="77"/>
        <item x="682"/>
        <item x="1065"/>
        <item x="208"/>
        <item x="346"/>
        <item x="555"/>
        <item x="898"/>
        <item x="458"/>
        <item x="284"/>
        <item x="930"/>
        <item x="787"/>
        <item x="1095"/>
        <item x="1364"/>
        <item x="136"/>
        <item x="79"/>
        <item x="413"/>
        <item x="490"/>
        <item x="1352"/>
        <item x="1314"/>
        <item x="1437"/>
        <item x="865"/>
        <item x="614"/>
        <item x="1686"/>
        <item x="593"/>
        <item x="262"/>
        <item x="1044"/>
        <item x="980"/>
        <item x="995"/>
        <item x="780"/>
        <item x="874"/>
        <item x="314"/>
        <item x="1376"/>
        <item x="1618"/>
        <item x="512"/>
        <item x="1"/>
        <item x="350"/>
        <item x="786"/>
        <item x="1612"/>
        <item x="1167"/>
        <item x="1674"/>
        <item x="531"/>
        <item x="1037"/>
        <item x="288"/>
        <item x="1043"/>
        <item x="841"/>
        <item x="1141"/>
        <item x="1702"/>
        <item x="351"/>
        <item x="748"/>
        <item x="36"/>
        <item x="1289"/>
        <item x="497"/>
        <item x="1284"/>
        <item x="123"/>
        <item x="1630"/>
        <item x="918"/>
        <item x="1585"/>
        <item x="1689"/>
        <item x="366"/>
        <item x="607"/>
        <item x="1197"/>
        <item x="1371"/>
        <item x="359"/>
        <item x="1604"/>
        <item x="354"/>
        <item x="1698"/>
        <item x="808"/>
        <item x="1230"/>
        <item x="613"/>
        <item x="1485"/>
        <item x="1700"/>
        <item x="1571"/>
        <item x="1411"/>
        <item x="853"/>
        <item x="1358"/>
        <item x="269"/>
        <item x="783"/>
        <item x="105"/>
        <item x="1351"/>
        <item x="434"/>
        <item x="947"/>
        <item x="83"/>
        <item x="1036"/>
        <item x="1530"/>
        <item x="1533"/>
        <item x="616"/>
        <item x="612"/>
        <item x="597"/>
        <item x="1535"/>
        <item x="631"/>
        <item x="368"/>
        <item x="1368"/>
        <item x="703"/>
        <item x="1126"/>
        <item x="578"/>
        <item x="540"/>
        <item x="1496"/>
        <item x="916"/>
        <item x="234"/>
        <item x="570"/>
        <item x="544"/>
        <item x="638"/>
        <item x="878"/>
        <item x="33"/>
        <item x="1383"/>
        <item x="1460"/>
        <item x="1675"/>
        <item x="248"/>
        <item x="1749"/>
        <item x="532"/>
        <item x="1042"/>
        <item x="1110"/>
        <item x="1547"/>
        <item x="239"/>
        <item x="69"/>
        <item x="762"/>
        <item x="0"/>
        <item x="1348"/>
        <item x="1158"/>
        <item x="1501"/>
        <item x="1059"/>
        <item x="1014"/>
        <item x="706"/>
        <item x="63"/>
        <item x="1053"/>
        <item x="969"/>
        <item x="134"/>
        <item x="1392"/>
        <item x="135"/>
        <item x="986"/>
        <item x="867"/>
        <item x="424"/>
        <item x="1577"/>
        <item x="1497"/>
        <item x="1349"/>
        <item x="32"/>
        <item x="981"/>
        <item x="460"/>
        <item x="1590"/>
        <item x="1047"/>
        <item x="1650"/>
        <item x="149"/>
        <item x="1119"/>
        <item x="707"/>
        <item x="625"/>
        <item x="1482"/>
        <item x="1189"/>
        <item x="1476"/>
        <item x="659"/>
        <item x="1739"/>
        <item x="936"/>
        <item x="643"/>
        <item x="1199"/>
        <item x="1153"/>
        <item x="422"/>
        <item x="406"/>
        <item x="1192"/>
        <item x="1384"/>
        <item x="182"/>
        <item x="336"/>
        <item x="676"/>
        <item x="214"/>
        <item x="606"/>
        <item x="553"/>
        <item x="828"/>
        <item x="883"/>
        <item x="349"/>
        <item x="567"/>
        <item x="686"/>
        <item x="1597"/>
        <item x="1420"/>
        <item x="1572"/>
        <item x="915"/>
        <item x="1182"/>
        <item x="919"/>
        <item x="760"/>
        <item x="827"/>
        <item x="710"/>
        <item x="777"/>
        <item x="1096"/>
        <item x="574"/>
        <item x="1660"/>
        <item x="88"/>
        <item x="756"/>
        <item x="1391"/>
        <item x="1316"/>
        <item x="1543"/>
        <item x="550"/>
        <item x="798"/>
        <item x="264"/>
        <item x="382"/>
        <item x="1367"/>
        <item x="974"/>
        <item x="804"/>
        <item x="970"/>
        <item x="1082"/>
        <item x="1472"/>
        <item x="1441"/>
        <item x="982"/>
        <item x="849"/>
        <item x="931"/>
        <item x="943"/>
        <item x="1179"/>
        <item x="1431"/>
        <item x="452"/>
        <item x="825"/>
        <item x="386"/>
        <item x="1397"/>
        <item x="530"/>
        <item x="1237"/>
        <item x="723"/>
        <item x="907"/>
        <item x="997"/>
        <item x="1667"/>
        <item x="737"/>
        <item x="1372"/>
        <item x="619"/>
        <item x="1088"/>
        <item x="245"/>
        <item x="86"/>
        <item x="950"/>
        <item x="232"/>
        <item x="420"/>
        <item x="1742"/>
        <item x="92"/>
        <item x="358"/>
        <item x="1178"/>
        <item x="985"/>
        <item x="1687"/>
        <item x="127"/>
        <item x="475"/>
        <item x="1338"/>
        <item x="479"/>
        <item x="1099"/>
        <item x="1002"/>
        <item x="913"/>
        <item x="1668"/>
        <item x="1333"/>
        <item x="1487"/>
        <item x="1262"/>
        <item x="447"/>
        <item x="1046"/>
        <item x="1138"/>
        <item x="816"/>
        <item x="371"/>
        <item x="823"/>
        <item x="741"/>
        <item x="1104"/>
        <item x="934"/>
        <item x="637"/>
        <item x="388"/>
        <item x="514"/>
        <item x="629"/>
        <item x="505"/>
        <item x="483"/>
        <item x="500"/>
        <item x="507"/>
        <item x="774"/>
        <item x="932"/>
        <item x="1070"/>
        <item x="437"/>
        <item x="28"/>
        <item x="191"/>
        <item x="627"/>
        <item x="378"/>
        <item x="702"/>
        <item x="845"/>
        <item x="125"/>
        <item x="1328"/>
        <item x="204"/>
        <item x="190"/>
        <item x="1001"/>
        <item x="352"/>
        <item x="842"/>
        <item x="738"/>
        <item x="1194"/>
        <item x="661"/>
        <item x="1243"/>
        <item x="766"/>
        <item x="484"/>
        <item x="250"/>
        <item x="1089"/>
        <item x="450"/>
        <item x="1078"/>
        <item x="753"/>
        <item x="521"/>
        <item x="128"/>
        <item x="1406"/>
        <item x="1625"/>
        <item x="220"/>
        <item x="343"/>
        <item x="45"/>
        <item x="1508"/>
        <item x="1087"/>
        <item x="435"/>
        <item x="1154"/>
        <item x="1509"/>
        <item x="831"/>
        <item x="103"/>
        <item x="1122"/>
        <item x="1719"/>
        <item x="1208"/>
        <item x="67"/>
        <item x="1404"/>
        <item x="1252"/>
        <item x="1694"/>
        <item x="1245"/>
        <item x="238"/>
        <item x="283"/>
        <item x="877"/>
        <item x="620"/>
        <item x="770"/>
        <item x="1588"/>
        <item x="645"/>
        <item x="84"/>
        <item x="560"/>
        <item x="1641"/>
        <item x="62"/>
        <item x="795"/>
        <item x="920"/>
        <item x="558"/>
        <item x="356"/>
        <item x="431"/>
        <item x="1428"/>
        <item x="1181"/>
        <item x="1617"/>
        <item x="133"/>
        <item x="964"/>
        <item x="1673"/>
        <item x="1345"/>
        <item x="541"/>
        <item x="27"/>
        <item x="502"/>
        <item x="298"/>
        <item x="797"/>
        <item x="1489"/>
        <item x="1109"/>
        <item x="327"/>
        <item x="1055"/>
        <item x="141"/>
        <item x="1458"/>
        <item x="821"/>
        <item x="1620"/>
        <item x="1206"/>
        <item x="1498"/>
        <item x="7"/>
        <item x="994"/>
        <item x="1446"/>
        <item x="272"/>
        <item x="949"/>
        <item x="1474"/>
        <item x="509"/>
        <item x="481"/>
        <item x="1216"/>
        <item x="837"/>
        <item x="537"/>
        <item x="1723"/>
        <item x="1456"/>
        <item x="39"/>
        <item x="628"/>
        <item x="1640"/>
        <item x="693"/>
        <item x="1151"/>
        <item x="1616"/>
        <item x="398"/>
        <item x="1432"/>
        <item x="562"/>
        <item x="395"/>
        <item x="928"/>
        <item x="1646"/>
        <item x="1341"/>
        <item x="1480"/>
        <item x="1632"/>
        <item x="1217"/>
        <item x="203"/>
        <item x="887"/>
        <item x="820"/>
        <item x="323"/>
        <item x="1265"/>
        <item x="236"/>
        <item x="534"/>
        <item x="1703"/>
        <item x="518"/>
        <item x="611"/>
        <item x="81"/>
        <item x="968"/>
        <item x="1060"/>
        <item x="337"/>
        <item x="392"/>
        <item x="293"/>
        <item x="725"/>
        <item x="379"/>
        <item x="1292"/>
        <item x="246"/>
        <item x="345"/>
        <item x="933"/>
        <item x="1636"/>
        <item x="677"/>
        <item x="1747"/>
        <item x="209"/>
        <item x="1321"/>
        <item x="585"/>
        <item x="51"/>
        <item x="584"/>
        <item x="575"/>
        <item x="790"/>
        <item x="909"/>
        <item x="1525"/>
        <item x="1624"/>
        <item x="663"/>
        <item x="1318"/>
        <item x="301"/>
        <item x="137"/>
        <item x="572"/>
        <item x="1068"/>
        <item x="749"/>
        <item x="1395"/>
        <item x="1228"/>
        <item x="1671"/>
        <item x="1594"/>
        <item x="675"/>
        <item x="270"/>
        <item x="1130"/>
        <item x="42"/>
        <item x="923"/>
        <item x="1532"/>
        <item x="1737"/>
        <item x="311"/>
        <item x="1045"/>
        <item x="605"/>
        <item x="817"/>
        <item x="1536"/>
        <item x="175"/>
        <item x="305"/>
        <item x="566"/>
        <item x="94"/>
        <item x="656"/>
        <item x="30"/>
        <item x="1162"/>
        <item x="150"/>
        <item x="1743"/>
        <item x="1076"/>
        <item x="1171"/>
        <item x="782"/>
        <item x="231"/>
        <item x="1494"/>
        <item x="1478"/>
        <item x="1601"/>
        <item x="636"/>
        <item x="608"/>
        <item x="696"/>
        <item x="1413"/>
        <item x="664"/>
        <item x="1691"/>
        <item x="1690"/>
        <item x="1012"/>
        <item x="1183"/>
        <item x="1447"/>
        <item x="108"/>
        <item x="1308"/>
        <item x="183"/>
        <item x="1453"/>
        <item x="1193"/>
        <item x="1696"/>
        <item x="1555"/>
        <item x="1582"/>
        <item x="472"/>
        <item x="565"/>
        <item x="1307"/>
        <item x="592"/>
        <item x="1732"/>
        <item x="1294"/>
        <item x="89"/>
        <item x="287"/>
        <item x="881"/>
        <item x="1570"/>
        <item x="1551"/>
        <item x="1726"/>
        <item x="712"/>
        <item x="1380"/>
        <item x="879"/>
        <item x="554"/>
        <item x="1233"/>
        <item x="11"/>
        <item x="331"/>
        <item x="1613"/>
        <item x="1268"/>
        <item x="16"/>
        <item x="1129"/>
        <item x="325"/>
        <item x="775"/>
        <item x="1185"/>
        <item x="1161"/>
        <item x="1708"/>
        <item x="1528"/>
        <item x="1679"/>
        <item x="523"/>
        <item x="38"/>
        <item x="1073"/>
        <item x="1080"/>
        <item x="163"/>
        <item x="745"/>
        <item x="1091"/>
        <item x="1557"/>
        <item x="1007"/>
        <item x="866"/>
        <item x="377"/>
        <item x="112"/>
        <item x="504"/>
        <item x="1018"/>
        <item x="1031"/>
        <item x="890"/>
        <item x="1239"/>
        <item x="1662"/>
        <item x="130"/>
        <item x="1332"/>
        <item x="1305"/>
        <item x="189"/>
        <item x="1425"/>
        <item x="216"/>
        <item x="29"/>
        <item x="1342"/>
        <item x="1248"/>
        <item x="1024"/>
        <item x="46"/>
        <item x="1000"/>
        <item x="1253"/>
        <item x="1028"/>
        <item x="793"/>
        <item x="1635"/>
        <item x="1249"/>
        <item x="482"/>
        <item x="1286"/>
        <item x="929"/>
        <item x="1656"/>
        <item x="1326"/>
        <item x="55"/>
        <item x="987"/>
        <item x="886"/>
        <item x="425"/>
        <item x="917"/>
        <item x="65"/>
        <item x="1688"/>
        <item x="1365"/>
        <item x="1721"/>
        <item x="1524"/>
        <item x="31"/>
        <item x="1235"/>
        <item x="802"/>
        <item x="274"/>
        <item x="1210"/>
        <item x="1729"/>
        <item x="836"/>
        <item x="722"/>
        <item x="551"/>
        <item x="1285"/>
        <item x="73"/>
        <item x="26"/>
        <item x="294"/>
        <item x="1033"/>
        <item x="495"/>
        <item x="1220"/>
        <item x="1264"/>
        <item x="726"/>
        <item x="1389"/>
        <item x="1499"/>
        <item x="796"/>
        <item x="984"/>
        <item x="894"/>
        <item x="1442"/>
        <item x="921"/>
        <item x="1515"/>
        <item x="731"/>
        <item x="1685"/>
        <item x="858"/>
        <item x="1507"/>
        <item x="317"/>
        <item x="306"/>
        <item x="152"/>
        <item x="1444"/>
        <item x="999"/>
        <item x="648"/>
        <item x="1353"/>
        <item x="1215"/>
        <item x="1227"/>
        <item x="868"/>
        <item x="1180"/>
        <item x="184"/>
        <item x="1074"/>
        <item x="732"/>
        <item x="692"/>
        <item x="708"/>
        <item x="1704"/>
        <item x="596"/>
        <item x="1163"/>
        <item x="848"/>
        <item x="639"/>
        <item x="1378"/>
        <item x="586"/>
        <item x="1664"/>
        <item x="1666"/>
        <item x="1020"/>
        <item x="145"/>
        <item x="953"/>
        <item x="1399"/>
        <item x="1730"/>
        <item x="201"/>
        <item x="1373"/>
        <item x="705"/>
        <item x="630"/>
        <item x="295"/>
        <item x="291"/>
        <item x="806"/>
        <item x="857"/>
        <item x="1748"/>
        <item x="1728"/>
        <item x="689"/>
        <item x="1412"/>
        <item x="1362"/>
        <item x="380"/>
        <item x="1101"/>
        <item x="875"/>
        <item x="922"/>
        <item x="1100"/>
        <item x="1421"/>
        <item x="57"/>
        <item x="1009"/>
        <item x="35"/>
        <item x="258"/>
        <item x="1403"/>
        <item x="409"/>
        <item x="225"/>
        <item x="801"/>
        <item x="1523"/>
        <item x="1291"/>
        <item x="1394"/>
        <item x="1610"/>
        <item x="1175"/>
        <item x="1022"/>
        <item x="978"/>
        <item x="1740"/>
        <item x="1491"/>
        <item x="1562"/>
        <item x="1579"/>
        <item x="211"/>
        <item x="884"/>
        <item x="634"/>
        <item x="1363"/>
        <item x="1733"/>
        <item x="6"/>
        <item x="1734"/>
        <item x="1677"/>
        <item x="213"/>
        <item x="414"/>
        <item x="785"/>
        <item x="624"/>
        <item x="131"/>
        <item x="1751"/>
        <item x="902"/>
        <item x="1567"/>
        <item x="1393"/>
        <item x="910"/>
        <item x="1113"/>
        <item x="715"/>
        <item x="587"/>
        <item x="522"/>
        <item x="961"/>
        <item x="687"/>
        <item x="672"/>
        <item x="1409"/>
        <item x="1627"/>
        <item x="992"/>
        <item x="1255"/>
        <item x="691"/>
        <item x="754"/>
        <item x="679"/>
        <item x="1103"/>
        <item x="525"/>
        <item x="1464"/>
        <item x="1201"/>
        <item x="146"/>
        <item x="944"/>
        <item x="308"/>
        <item x="494"/>
        <item x="563"/>
        <item x="1272"/>
        <item x="1170"/>
        <item x="771"/>
        <item x="1234"/>
        <item x="1658"/>
        <item x="251"/>
        <item x="491"/>
        <item x="74"/>
        <item x="1083"/>
        <item x="461"/>
        <item x="1312"/>
        <item x="1693"/>
        <item x="1539"/>
        <item x="466"/>
        <item x="1598"/>
        <item x="1123"/>
        <item x="1546"/>
        <item x="538"/>
        <item x="1084"/>
        <item x="1467"/>
        <item x="769"/>
        <item x="1172"/>
        <item x="361"/>
        <item x="173"/>
        <item x="459"/>
        <item x="454"/>
        <item x="1416"/>
        <item x="588"/>
        <item x="1359"/>
        <item x="862"/>
        <item x="464"/>
        <item x="1540"/>
        <item x="1622"/>
        <item x="95"/>
        <item x="111"/>
        <item x="1277"/>
        <item x="674"/>
        <item x="411"/>
        <item x="389"/>
        <item x="1085"/>
        <item x="496"/>
        <item x="660"/>
        <item x="1293"/>
        <item x="569"/>
        <item x="279"/>
        <item x="124"/>
        <item x="207"/>
        <item x="528"/>
        <item x="158"/>
        <item x="1558"/>
        <item x="826"/>
        <item x="463"/>
        <item x="955"/>
        <item x="43"/>
        <item x="1574"/>
        <item x="222"/>
        <item x="1003"/>
        <item x="20"/>
        <item x="332"/>
        <item x="1124"/>
        <item x="1026"/>
        <item x="155"/>
        <item x="1236"/>
        <item x="952"/>
        <item x="861"/>
        <item x="527"/>
        <item x="419"/>
        <item x="557"/>
        <item x="478"/>
        <item x="169"/>
        <item x="15"/>
        <item x="1029"/>
        <item x="960"/>
        <item x="601"/>
        <item x="652"/>
        <item x="393"/>
        <item x="1469"/>
        <item x="374"/>
        <item x="1195"/>
        <item x="1251"/>
        <item x="97"/>
        <item x="221"/>
        <item x="1164"/>
        <item x="1438"/>
        <item x="445"/>
        <item x="106"/>
        <item x="1511"/>
        <item x="113"/>
        <item x="296"/>
        <item x="665"/>
        <item x="193"/>
        <item x="996"/>
        <item x="759"/>
        <item x="718"/>
        <item x="1145"/>
        <item x="115"/>
        <item x="405"/>
        <item x="255"/>
        <item x="410"/>
        <item x="171"/>
        <item x="1709"/>
        <item x="1343"/>
        <item x="1067"/>
        <item x="1680"/>
        <item x="161"/>
        <item x="1135"/>
        <item x="1306"/>
        <item x="776"/>
        <item x="1213"/>
        <item x="147"/>
        <item x="1537"/>
        <item x="1648"/>
        <item x="615"/>
        <item x="1048"/>
        <item x="1387"/>
        <item x="1633"/>
        <item x="282"/>
        <item x="415"/>
        <item x="1695"/>
        <item x="1150"/>
        <item x="1327"/>
        <item x="1569"/>
        <item x="1500"/>
        <item x="501"/>
        <item x="192"/>
        <item x="646"/>
        <item x="983"/>
        <item x="1651"/>
        <item x="1586"/>
        <item x="60"/>
        <item x="700"/>
        <item x="772"/>
        <item x="473"/>
        <item x="101"/>
        <item x="1614"/>
        <item x="1302"/>
        <item x="714"/>
        <item x="750"/>
        <item x="1369"/>
        <item x="764"/>
        <item x="1204"/>
        <item x="456"/>
        <item x="401"/>
        <item x="720"/>
        <item x="432"/>
        <item x="623"/>
        <item x="1435"/>
        <item x="1643"/>
        <item x="556"/>
        <item x="792"/>
        <item x="1337"/>
        <item x="1419"/>
        <item x="1049"/>
        <item x="905"/>
        <item x="990"/>
        <item x="1724"/>
        <item x="899"/>
        <item x="17"/>
        <item x="767"/>
        <item x="1324"/>
        <item x="1559"/>
        <item x="302"/>
        <item x="47"/>
        <item x="1370"/>
        <item x="44"/>
        <item x="13"/>
        <item x="1596"/>
        <item x="93"/>
        <item x="1137"/>
        <item x="324"/>
        <item x="1173"/>
        <item x="988"/>
        <item x="1503"/>
        <item x="896"/>
        <item x="709"/>
        <item x="1174"/>
        <item x="1634"/>
        <item x="397"/>
        <item x="1450"/>
        <item x="1366"/>
        <item x="1443"/>
        <item x="1512"/>
        <item x="1639"/>
        <item x="937"/>
        <item x="1638"/>
        <item x="959"/>
        <item x="1427"/>
        <item x="261"/>
        <item x="1283"/>
        <item x="1269"/>
        <item x="335"/>
        <item x="403"/>
        <item x="121"/>
        <item x="1315"/>
        <item x="54"/>
        <item x="779"/>
        <item x="1736"/>
        <item x="583"/>
        <item x="41"/>
        <item x="833"/>
        <item x="363"/>
        <item x="1030"/>
        <item x="1545"/>
        <item x="1280"/>
        <item x="212"/>
        <item x="1417"/>
        <item x="244"/>
        <item x="139"/>
        <item x="498"/>
        <item x="471"/>
        <item x="1697"/>
        <item x="143"/>
        <item x="40"/>
        <item x="455"/>
        <item x="319"/>
        <item x="154"/>
        <item x="1423"/>
        <item x="80"/>
        <item x="396"/>
        <item x="268"/>
        <item x="176"/>
        <item x="609"/>
        <item x="815"/>
        <item x="1166"/>
        <item x="1152"/>
        <item x="1433"/>
        <item x="353"/>
        <item x="1424"/>
        <item x="53"/>
        <item x="626"/>
        <item x="188"/>
        <item x="1607"/>
        <item x="803"/>
        <item x="1279"/>
        <item x="476"/>
        <item x="1320"/>
        <item x="1039"/>
        <item x="571"/>
        <item x="1659"/>
        <item x="1655"/>
        <item x="334"/>
        <item x="1017"/>
        <item x="1339"/>
        <item x="1169"/>
        <item x="1560"/>
        <item x="1448"/>
        <item x="344"/>
        <item x="1701"/>
        <item x="1714"/>
        <item x="2"/>
        <item x="1071"/>
        <item x="1436"/>
        <item x="5"/>
        <item x="517"/>
        <item x="381"/>
        <item x="1644"/>
        <item x="1731"/>
        <item x="993"/>
        <item x="215"/>
        <item x="719"/>
        <item x="1116"/>
        <item x="402"/>
        <item x="233"/>
        <item x="1542"/>
        <item x="724"/>
        <item x="580"/>
        <item x="1188"/>
        <item x="1218"/>
        <item x="618"/>
        <item x="360"/>
        <item x="304"/>
        <item x="1665"/>
        <item x="376"/>
        <item x="906"/>
        <item x="485"/>
        <item x="186"/>
        <item x="690"/>
        <item x="226"/>
        <item x="299"/>
        <item x="855"/>
        <item x="666"/>
        <item x="22"/>
        <item x="1750"/>
        <item x="1654"/>
        <item x="1504"/>
        <item x="1300"/>
        <item x="1725"/>
        <item x="733"/>
        <item x="76"/>
        <item x="394"/>
        <item x="957"/>
        <item x="1672"/>
        <item x="941"/>
        <item x="788"/>
        <item x="1143"/>
        <item x="90"/>
        <item x="164"/>
        <item x="487"/>
        <item x="511"/>
        <item x="542"/>
        <item x="1683"/>
        <item x="1298"/>
        <item x="166"/>
        <item x="416"/>
        <item x="1098"/>
        <item x="1223"/>
        <item x="312"/>
        <item x="1274"/>
        <item x="1041"/>
        <item x="1426"/>
        <item x="165"/>
        <item x="1006"/>
        <item x="1058"/>
        <item x="1086"/>
        <item x="860"/>
        <item x="535"/>
        <item x="465"/>
        <item x="430"/>
        <item x="373"/>
        <item x="641"/>
        <item x="237"/>
        <item x="667"/>
        <item x="543"/>
        <item x="1301"/>
        <item x="254"/>
        <item x="52"/>
        <item x="1310"/>
        <item x="399"/>
        <item x="763"/>
        <item x="843"/>
        <item x="746"/>
        <item x="655"/>
        <item x="791"/>
        <item x="1584"/>
        <item x="273"/>
        <item x="1375"/>
        <item x="1016"/>
        <item x="87"/>
        <item x="1260"/>
        <item x="177"/>
        <item x="829"/>
        <item x="568"/>
        <item x="412"/>
        <item x="579"/>
        <item x="856"/>
        <item x="1593"/>
        <item x="835"/>
        <item x="241"/>
        <item x="594"/>
        <item x="436"/>
        <item x="1556"/>
        <item x="441"/>
        <item x="948"/>
        <item x="144"/>
        <item x="37"/>
        <item x="341"/>
        <item x="1090"/>
        <item x="642"/>
        <item x="1356"/>
        <item x="357"/>
        <item x="318"/>
        <item x="819"/>
        <item x="1117"/>
        <item x="1484"/>
        <item x="486"/>
        <item x="598"/>
        <item x="967"/>
        <item x="198"/>
        <item x="1520"/>
        <item x="757"/>
        <item x="223"/>
        <item x="1336"/>
        <item x="1605"/>
        <item x="839"/>
        <item x="1128"/>
        <item x="1385"/>
        <item x="1102"/>
        <item x="1541"/>
        <item x="218"/>
        <item x="669"/>
        <item x="316"/>
        <item x="653"/>
        <item x="1196"/>
        <item x="1226"/>
        <item x="407"/>
        <item x="926"/>
        <item x="242"/>
        <item x="901"/>
        <item x="1299"/>
        <item x="830"/>
        <item x="1063"/>
        <item x="1177"/>
        <item x="850"/>
        <item x="470"/>
        <item x="1270"/>
        <item x="199"/>
        <item x="1626"/>
        <item x="1146"/>
        <item x="23"/>
        <item x="1295"/>
        <item x="1479"/>
        <item x="328"/>
        <item x="1544"/>
        <item x="114"/>
        <item x="657"/>
        <item x="372"/>
        <item x="633"/>
        <item x="129"/>
        <item x="1186"/>
        <item x="1133"/>
        <item x="1580"/>
        <item x="256"/>
        <item x="1025"/>
        <item x="590"/>
        <item x="1459"/>
        <item x="1056"/>
        <item x="717"/>
        <item x="880"/>
        <item x="946"/>
        <item x="224"/>
        <item x="1653"/>
        <item x="844"/>
        <item x="1198"/>
        <item x="385"/>
        <item x="1288"/>
        <item x="1250"/>
        <item x="1008"/>
        <item x="662"/>
        <item x="1052"/>
        <item x="307"/>
        <item x="1400"/>
        <item x="838"/>
        <item x="119"/>
        <item x="1461"/>
        <item x="1718"/>
        <item x="1595"/>
        <item x="1471"/>
        <item x="1713"/>
        <item x="49"/>
        <item x="170"/>
        <item x="640"/>
        <item x="822"/>
        <item x="1261"/>
        <item x="973"/>
        <item x="1493"/>
        <item x="600"/>
        <item x="428"/>
        <item x="195"/>
        <item x="362"/>
        <item x="126"/>
        <item x="794"/>
        <item x="1038"/>
        <item x="1184"/>
        <item x="1552"/>
        <item x="1290"/>
        <item x="1276"/>
        <item x="157"/>
        <item x="1735"/>
        <item x="938"/>
        <item x="818"/>
        <item x="1254"/>
        <item x="668"/>
        <item x="758"/>
        <item x="1176"/>
        <item x="736"/>
        <item x="977"/>
        <item x="809"/>
        <item x="548"/>
        <item x="370"/>
        <item x="951"/>
        <item x="900"/>
        <item x="971"/>
        <item x="1027"/>
        <item x="1434"/>
        <item x="1488"/>
        <item x="744"/>
        <item x="1207"/>
        <item x="1281"/>
        <item x="240"/>
        <item x="1439"/>
        <item x="680"/>
        <item x="1242"/>
        <item x="1553"/>
        <item x="1112"/>
        <item x="187"/>
        <item x="196"/>
        <item x="364"/>
        <item x="367"/>
        <item x="1716"/>
        <item x="462"/>
        <item x="1452"/>
        <item x="975"/>
        <item x="942"/>
        <item x="383"/>
        <item x="781"/>
        <item x="448"/>
        <item x="333"/>
        <item x="519"/>
        <item x="1692"/>
        <item x="1023"/>
        <item x="148"/>
        <item x="313"/>
        <item x="681"/>
        <item x="912"/>
        <item x="1147"/>
        <item x="851"/>
        <item x="1581"/>
        <item x="1097"/>
        <item x="1745"/>
        <item x="391"/>
        <item x="1396"/>
        <item x="549"/>
        <item x="654"/>
        <item x="1510"/>
        <item x="582"/>
        <item x="1313"/>
        <item x="68"/>
        <item x="651"/>
        <item x="290"/>
        <item x="1386"/>
        <item x="927"/>
        <item x="253"/>
        <item x="1224"/>
        <item x="179"/>
        <item x="1589"/>
        <item x="1331"/>
        <item x="1330"/>
        <item x="9"/>
        <item x="1583"/>
        <item x="1311"/>
        <item x="1717"/>
        <item t="avg"/>
      </items>
    </pivotField>
    <pivotField axis="axisPage" dataField="1" multipleItemSelectionAllowed="1"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</pivotFields>
  <rowFields count="1">
    <field x="1"/>
  </rowFields>
  <rowItems count="17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 t="grand">
      <x/>
    </i>
  </rowItems>
  <colItems count="1">
    <i/>
  </colItems>
  <pageFields count="1">
    <pageField fld="2" hier="-1"/>
  </pageFields>
  <dataFields count="1">
    <dataField name="Average of imdb_score" fld="2" subtotal="average" baseField="1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E4EB53-651F-4F77-A412-D17AD60EF7EF}" name="Table2" displayName="Table2" ref="H8:I34" totalsRowShown="0" headerRowDxfId="7">
  <autoFilter ref="H8:I34" xr:uid="{3DE4EB53-651F-4F77-A412-D17AD60EF7EF}"/>
  <tableColumns count="2">
    <tableColumn id="1" xr3:uid="{0FA46843-C00A-4B8E-B696-B47DEE65E1C3}" name="Language" dataDxfId="6"/>
    <tableColumn id="2" xr3:uid="{38B73931-682F-4333-B2D3-F11D3ACC0231}" name="AVG_Rating" dataDxfId="5">
      <calculatedColumnFormula>AVERAGEIF(B:B,H9,C:C)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able6" displayName="Table6" ref="O3:P19" totalsRowShown="0">
  <autoFilter ref="O3:P19" xr:uid="{00000000-0009-0000-0100-000006000000}"/>
  <tableColumns count="2">
    <tableColumn id="1" xr3:uid="{00000000-0010-0000-0000-000001000000}" name="Directors"/>
    <tableColumn id="2" xr3:uid="{00000000-0010-0000-0000-000002000000}" name="Avarage_IMDB_Rat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689A05-4B71-4876-8720-CE83C52F95DC}" name="Table3" displayName="Table3" ref="H4:I1758" totalsRowShown="0" headerRowDxfId="3" headerRowBorderDxfId="4">
  <autoFilter ref="H4:I1758" xr:uid="{88689A05-4B71-4876-8720-CE83C52F95DC}"/>
  <sortState xmlns:xlrd2="http://schemas.microsoft.com/office/spreadsheetml/2017/richdata2" ref="H5:I1758">
    <sortCondition descending="1" ref="I4:I1758"/>
  </sortState>
  <tableColumns count="2">
    <tableColumn id="1" xr3:uid="{83D08BFE-AD01-4F56-AE60-031C3CE73002}" name="Average of imdb_score"/>
    <tableColumn id="2" xr3:uid="{5D2CC8C0-87B9-49F2-80B5-AAB37D036F36}" name="Director Avg Status">
      <calculatedColumnFormula>IF(B2 &gt; E1, "Above Average", "Below Average")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6883A1-6619-40E6-AF6C-BBA46B5BF4A5}" name="Table4" displayName="Table4" ref="A1:C3887" totalsRowShown="0">
  <autoFilter ref="A1:C3887" xr:uid="{786883A1-6619-40E6-AF6C-BBA46B5BF4A5}"/>
  <tableColumns count="3">
    <tableColumn id="1" xr3:uid="{270841E6-DCBE-4F47-8FD4-2181EA05C1C5}" name="movies_title_clean"/>
    <tableColumn id="2" xr3:uid="{2D105496-409C-4F71-A048-3863BE0F3278}" name="director_name"/>
    <tableColumn id="3" xr3:uid="{795B8123-EF33-4645-9857-E659A0E19788}" name="imdb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0EF7AF-A22D-4314-882F-8BCD4DC0E47F}" name="Table5" displayName="Table5" ref="K4:L5" totalsRowShown="0" headerRowDxfId="0" headerRowBorderDxfId="2">
  <autoFilter ref="K4:L5" xr:uid="{2F0EF7AF-A22D-4314-882F-8BCD4DC0E47F}"/>
  <tableColumns count="2">
    <tableColumn id="1" xr3:uid="{D1C46599-904D-4CAF-9E99-9C19F2F6CFED}" name="overall avg" dataDxfId="1">
      <calculatedColumnFormula>AVERAGE(C2:C3887)</calculatedColumnFormula>
    </tableColumn>
    <tableColumn id="2" xr3:uid="{823F15E8-DA3F-40D4-9448-0343C0FF5996}" name="Persentile">
      <calculatedColumnFormula>PERCENTILE(H5:H1757, 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S3887"/>
  <sheetViews>
    <sheetView tabSelected="1" workbookViewId="0">
      <selection sqref="A1:A1048576"/>
    </sheetView>
  </sheetViews>
  <sheetFormatPr defaultRowHeight="14.1" x14ac:dyDescent="0.3"/>
  <cols>
    <col min="1" max="1" width="74.19921875" bestFit="1" customWidth="1"/>
    <col min="2" max="2" width="10.59765625" bestFit="1" customWidth="1"/>
    <col min="3" max="3" width="30.296875" bestFit="1" customWidth="1"/>
    <col min="4" max="4" width="20.59765625" bestFit="1" customWidth="1"/>
    <col min="5" max="5" width="8.19921875" bestFit="1" customWidth="1"/>
    <col min="6" max="6" width="28.19921875" bestFit="1" customWidth="1"/>
    <col min="7" max="7" width="64.19921875" bestFit="1" customWidth="1"/>
    <col min="8" max="8" width="25.796875" bestFit="1" customWidth="1"/>
    <col min="9" max="9" width="16" bestFit="1" customWidth="1"/>
    <col min="10" max="10" width="29.8984375" bestFit="1" customWidth="1"/>
    <col min="11" max="11" width="20.19921875" bestFit="1" customWidth="1"/>
    <col min="12" max="12" width="10.69921875" bestFit="1" customWidth="1"/>
    <col min="14" max="14" width="13.3984375" bestFit="1" customWidth="1"/>
    <col min="15" max="15" width="13.3984375" customWidth="1"/>
    <col min="16" max="16" width="11.8984375" bestFit="1" customWidth="1"/>
    <col min="17" max="18" width="11.8984375" customWidth="1"/>
  </cols>
  <sheetData>
    <row r="1" spans="1:19" x14ac:dyDescent="0.3">
      <c r="A1" t="s">
        <v>6361</v>
      </c>
      <c r="B1" t="s">
        <v>15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4</v>
      </c>
      <c r="P1" t="s">
        <v>13</v>
      </c>
      <c r="Q1" t="s">
        <v>10148</v>
      </c>
      <c r="S1" t="s">
        <v>14</v>
      </c>
    </row>
    <row r="2" spans="1:19" x14ac:dyDescent="0.3">
      <c r="A2" t="s">
        <v>6364</v>
      </c>
      <c r="B2">
        <v>7.9</v>
      </c>
      <c r="C2" t="s">
        <v>16</v>
      </c>
      <c r="D2">
        <v>723</v>
      </c>
      <c r="E2">
        <v>178</v>
      </c>
      <c r="F2" t="s">
        <v>17</v>
      </c>
      <c r="G2" t="s">
        <v>561</v>
      </c>
      <c r="H2" t="s">
        <v>18</v>
      </c>
      <c r="I2">
        <v>886204</v>
      </c>
      <c r="J2" t="s">
        <v>19</v>
      </c>
      <c r="K2">
        <v>3054</v>
      </c>
      <c r="L2" t="s">
        <v>20</v>
      </c>
      <c r="M2" t="s">
        <v>21</v>
      </c>
      <c r="N2" t="s">
        <v>22</v>
      </c>
      <c r="O2">
        <v>760505847</v>
      </c>
      <c r="P2">
        <v>237000000</v>
      </c>
      <c r="Q2">
        <f>O2-P2</f>
        <v>523505847</v>
      </c>
      <c r="S2">
        <v>2009</v>
      </c>
    </row>
    <row r="3" spans="1:19" x14ac:dyDescent="0.3">
      <c r="A3" t="s">
        <v>6365</v>
      </c>
      <c r="B3">
        <v>7.1</v>
      </c>
      <c r="C3" t="s">
        <v>23</v>
      </c>
      <c r="D3">
        <v>302</v>
      </c>
      <c r="E3">
        <v>169</v>
      </c>
      <c r="F3" t="s">
        <v>24</v>
      </c>
      <c r="G3" t="s">
        <v>561</v>
      </c>
      <c r="H3" t="s">
        <v>25</v>
      </c>
      <c r="I3">
        <v>471220</v>
      </c>
      <c r="J3" t="s">
        <v>26</v>
      </c>
      <c r="K3">
        <v>1238</v>
      </c>
      <c r="L3" t="s">
        <v>20</v>
      </c>
      <c r="M3" t="s">
        <v>21</v>
      </c>
      <c r="N3" t="s">
        <v>22</v>
      </c>
      <c r="O3">
        <v>309404152</v>
      </c>
      <c r="P3">
        <v>300000000</v>
      </c>
      <c r="Q3">
        <f t="shared" ref="Q3:Q66" si="0">O3-P3</f>
        <v>9404152</v>
      </c>
      <c r="S3">
        <v>2007</v>
      </c>
    </row>
    <row r="4" spans="1:19" x14ac:dyDescent="0.3">
      <c r="A4" t="s">
        <v>6366</v>
      </c>
      <c r="B4">
        <v>6.8</v>
      </c>
      <c r="C4" t="s">
        <v>27</v>
      </c>
      <c r="D4">
        <v>602</v>
      </c>
      <c r="E4">
        <v>148</v>
      </c>
      <c r="F4" t="s">
        <v>28</v>
      </c>
      <c r="G4" t="s">
        <v>561</v>
      </c>
      <c r="H4" t="s">
        <v>29</v>
      </c>
      <c r="I4">
        <v>275868</v>
      </c>
      <c r="J4" t="s">
        <v>30</v>
      </c>
      <c r="K4">
        <v>994</v>
      </c>
      <c r="L4" t="s">
        <v>20</v>
      </c>
      <c r="M4" t="s">
        <v>31</v>
      </c>
      <c r="N4" t="s">
        <v>22</v>
      </c>
      <c r="O4">
        <v>200074175</v>
      </c>
      <c r="P4">
        <v>245000000</v>
      </c>
      <c r="Q4">
        <f t="shared" si="0"/>
        <v>-44925825</v>
      </c>
      <c r="S4">
        <v>2015</v>
      </c>
    </row>
    <row r="5" spans="1:19" x14ac:dyDescent="0.3">
      <c r="A5" t="s">
        <v>6367</v>
      </c>
      <c r="B5">
        <v>8.5</v>
      </c>
      <c r="C5" t="s">
        <v>32</v>
      </c>
      <c r="D5">
        <v>813</v>
      </c>
      <c r="E5">
        <v>164</v>
      </c>
      <c r="F5" t="s">
        <v>33</v>
      </c>
      <c r="G5" t="s">
        <v>561</v>
      </c>
      <c r="H5" t="s">
        <v>34</v>
      </c>
      <c r="I5">
        <v>1144337</v>
      </c>
      <c r="J5" t="s">
        <v>35</v>
      </c>
      <c r="K5">
        <v>2701</v>
      </c>
      <c r="L5" t="s">
        <v>20</v>
      </c>
      <c r="M5" t="s">
        <v>21</v>
      </c>
      <c r="N5" t="s">
        <v>22</v>
      </c>
      <c r="O5">
        <v>448130642</v>
      </c>
      <c r="P5">
        <v>250000000</v>
      </c>
      <c r="Q5">
        <f t="shared" si="0"/>
        <v>198130642</v>
      </c>
      <c r="S5">
        <v>2012</v>
      </c>
    </row>
    <row r="6" spans="1:19" x14ac:dyDescent="0.3">
      <c r="A6" t="s">
        <v>6368</v>
      </c>
      <c r="B6">
        <v>6.6</v>
      </c>
      <c r="C6" t="s">
        <v>37</v>
      </c>
      <c r="D6">
        <v>462</v>
      </c>
      <c r="E6">
        <v>132</v>
      </c>
      <c r="F6" t="s">
        <v>38</v>
      </c>
      <c r="G6" t="s">
        <v>561</v>
      </c>
      <c r="H6" t="s">
        <v>39</v>
      </c>
      <c r="I6">
        <v>212204</v>
      </c>
      <c r="J6" t="s">
        <v>40</v>
      </c>
      <c r="K6">
        <v>738</v>
      </c>
      <c r="L6" t="s">
        <v>20</v>
      </c>
      <c r="M6" t="s">
        <v>21</v>
      </c>
      <c r="N6" t="s">
        <v>22</v>
      </c>
      <c r="O6">
        <v>73058679</v>
      </c>
      <c r="P6">
        <v>263700000</v>
      </c>
      <c r="Q6">
        <f t="shared" si="0"/>
        <v>-190641321</v>
      </c>
      <c r="S6">
        <v>2012</v>
      </c>
    </row>
    <row r="7" spans="1:19" x14ac:dyDescent="0.3">
      <c r="A7" t="s">
        <v>6369</v>
      </c>
      <c r="B7">
        <v>6.2</v>
      </c>
      <c r="C7" t="s">
        <v>41</v>
      </c>
      <c r="D7">
        <v>392</v>
      </c>
      <c r="E7">
        <v>156</v>
      </c>
      <c r="F7" t="s">
        <v>42</v>
      </c>
      <c r="G7" t="s">
        <v>561</v>
      </c>
      <c r="H7" t="s">
        <v>43</v>
      </c>
      <c r="I7">
        <v>383056</v>
      </c>
      <c r="J7" t="s">
        <v>44</v>
      </c>
      <c r="K7">
        <v>1902</v>
      </c>
      <c r="L7" t="s">
        <v>20</v>
      </c>
      <c r="M7" t="s">
        <v>21</v>
      </c>
      <c r="N7" t="s">
        <v>22</v>
      </c>
      <c r="O7">
        <v>336530303</v>
      </c>
      <c r="P7">
        <v>258000000</v>
      </c>
      <c r="Q7">
        <f t="shared" si="0"/>
        <v>78530303</v>
      </c>
      <c r="S7">
        <v>2007</v>
      </c>
    </row>
    <row r="8" spans="1:19" x14ac:dyDescent="0.3">
      <c r="A8" t="s">
        <v>6370</v>
      </c>
      <c r="B8">
        <v>7.8</v>
      </c>
      <c r="C8" t="s">
        <v>45</v>
      </c>
      <c r="D8">
        <v>324</v>
      </c>
      <c r="E8">
        <v>100</v>
      </c>
      <c r="F8" t="s">
        <v>46</v>
      </c>
      <c r="G8" t="s">
        <v>425</v>
      </c>
      <c r="H8" t="s">
        <v>47</v>
      </c>
      <c r="I8">
        <v>294810</v>
      </c>
      <c r="J8" t="s">
        <v>48</v>
      </c>
      <c r="K8">
        <v>387</v>
      </c>
      <c r="L8" t="s">
        <v>20</v>
      </c>
      <c r="M8" t="s">
        <v>21</v>
      </c>
      <c r="N8" t="s">
        <v>49</v>
      </c>
      <c r="O8">
        <v>200807262</v>
      </c>
      <c r="P8">
        <v>260000000</v>
      </c>
      <c r="Q8">
        <f t="shared" si="0"/>
        <v>-59192738</v>
      </c>
      <c r="S8">
        <v>2010</v>
      </c>
    </row>
    <row r="9" spans="1:19" x14ac:dyDescent="0.3">
      <c r="A9" t="s">
        <v>6371</v>
      </c>
      <c r="B9">
        <v>7.5</v>
      </c>
      <c r="C9" t="s">
        <v>50</v>
      </c>
      <c r="D9">
        <v>635</v>
      </c>
      <c r="E9">
        <v>141</v>
      </c>
      <c r="F9" t="s">
        <v>51</v>
      </c>
      <c r="G9" t="s">
        <v>561</v>
      </c>
      <c r="H9" t="s">
        <v>52</v>
      </c>
      <c r="I9">
        <v>462669</v>
      </c>
      <c r="J9" t="s">
        <v>53</v>
      </c>
      <c r="K9">
        <v>1117</v>
      </c>
      <c r="L9" t="s">
        <v>20</v>
      </c>
      <c r="M9" t="s">
        <v>21</v>
      </c>
      <c r="N9" t="s">
        <v>22</v>
      </c>
      <c r="O9">
        <v>458991599</v>
      </c>
      <c r="P9">
        <v>250000000</v>
      </c>
      <c r="Q9">
        <f t="shared" si="0"/>
        <v>208991599</v>
      </c>
      <c r="S9">
        <v>2015</v>
      </c>
    </row>
    <row r="10" spans="1:19" x14ac:dyDescent="0.3">
      <c r="A10" t="s">
        <v>6372</v>
      </c>
      <c r="B10">
        <v>7.5</v>
      </c>
      <c r="C10" t="s">
        <v>54</v>
      </c>
      <c r="D10">
        <v>375</v>
      </c>
      <c r="E10">
        <v>153</v>
      </c>
      <c r="F10" t="s">
        <v>55</v>
      </c>
      <c r="G10" t="s">
        <v>425</v>
      </c>
      <c r="H10" t="s">
        <v>56</v>
      </c>
      <c r="I10">
        <v>321795</v>
      </c>
      <c r="J10" t="s">
        <v>57</v>
      </c>
      <c r="K10">
        <v>973</v>
      </c>
      <c r="L10" t="s">
        <v>20</v>
      </c>
      <c r="M10" t="s">
        <v>31</v>
      </c>
      <c r="N10" t="s">
        <v>49</v>
      </c>
      <c r="O10">
        <v>301956980</v>
      </c>
      <c r="P10">
        <v>250000000</v>
      </c>
      <c r="Q10">
        <f t="shared" si="0"/>
        <v>51956980</v>
      </c>
      <c r="S10">
        <v>2009</v>
      </c>
    </row>
    <row r="11" spans="1:19" x14ac:dyDescent="0.3">
      <c r="A11" t="s">
        <v>6373</v>
      </c>
      <c r="B11">
        <v>6.9</v>
      </c>
      <c r="C11" t="s">
        <v>58</v>
      </c>
      <c r="D11">
        <v>673</v>
      </c>
      <c r="E11">
        <v>183</v>
      </c>
      <c r="F11" t="s">
        <v>59</v>
      </c>
      <c r="G11" t="s">
        <v>561</v>
      </c>
      <c r="H11" t="s">
        <v>60</v>
      </c>
      <c r="I11">
        <v>371639</v>
      </c>
      <c r="J11" t="s">
        <v>61</v>
      </c>
      <c r="K11">
        <v>3018</v>
      </c>
      <c r="L11" t="s">
        <v>20</v>
      </c>
      <c r="M11" t="s">
        <v>21</v>
      </c>
      <c r="N11" t="s">
        <v>22</v>
      </c>
      <c r="O11">
        <v>330249062</v>
      </c>
      <c r="P11">
        <v>250000000</v>
      </c>
      <c r="Q11">
        <f t="shared" si="0"/>
        <v>80249062</v>
      </c>
      <c r="S11">
        <v>2016</v>
      </c>
    </row>
    <row r="12" spans="1:19" x14ac:dyDescent="0.3">
      <c r="A12" t="s">
        <v>6374</v>
      </c>
      <c r="B12">
        <v>6.1</v>
      </c>
      <c r="C12" t="s">
        <v>62</v>
      </c>
      <c r="D12">
        <v>434</v>
      </c>
      <c r="E12">
        <v>169</v>
      </c>
      <c r="F12" t="s">
        <v>63</v>
      </c>
      <c r="G12" t="s">
        <v>561</v>
      </c>
      <c r="H12" t="s">
        <v>64</v>
      </c>
      <c r="I12">
        <v>240396</v>
      </c>
      <c r="J12" t="s">
        <v>65</v>
      </c>
      <c r="K12">
        <v>2367</v>
      </c>
      <c r="L12" t="s">
        <v>20</v>
      </c>
      <c r="M12" t="s">
        <v>21</v>
      </c>
      <c r="N12" t="s">
        <v>22</v>
      </c>
      <c r="O12">
        <v>200069408</v>
      </c>
      <c r="P12">
        <v>209000000</v>
      </c>
      <c r="Q12">
        <f t="shared" si="0"/>
        <v>-8930592</v>
      </c>
      <c r="S12">
        <v>2006</v>
      </c>
    </row>
    <row r="13" spans="1:19" x14ac:dyDescent="0.3">
      <c r="A13" t="s">
        <v>6375</v>
      </c>
      <c r="B13">
        <v>6.7</v>
      </c>
      <c r="C13" t="s">
        <v>66</v>
      </c>
      <c r="D13">
        <v>403</v>
      </c>
      <c r="E13">
        <v>106</v>
      </c>
      <c r="F13" t="s">
        <v>67</v>
      </c>
      <c r="G13" t="s">
        <v>561</v>
      </c>
      <c r="H13" t="s">
        <v>68</v>
      </c>
      <c r="I13">
        <v>330784</v>
      </c>
      <c r="J13" t="s">
        <v>28</v>
      </c>
      <c r="K13">
        <v>1243</v>
      </c>
      <c r="L13" t="s">
        <v>20</v>
      </c>
      <c r="M13" t="s">
        <v>31</v>
      </c>
      <c r="N13" t="s">
        <v>22</v>
      </c>
      <c r="O13">
        <v>168368427</v>
      </c>
      <c r="P13">
        <v>200000000</v>
      </c>
      <c r="Q13">
        <f t="shared" si="0"/>
        <v>-31631573</v>
      </c>
      <c r="S13">
        <v>2008</v>
      </c>
    </row>
    <row r="14" spans="1:19" x14ac:dyDescent="0.3">
      <c r="A14" t="s">
        <v>6376</v>
      </c>
      <c r="B14">
        <v>7.3</v>
      </c>
      <c r="C14" t="s">
        <v>23</v>
      </c>
      <c r="D14">
        <v>313</v>
      </c>
      <c r="E14">
        <v>151</v>
      </c>
      <c r="F14" t="s">
        <v>24</v>
      </c>
      <c r="G14" t="s">
        <v>561</v>
      </c>
      <c r="H14" t="s">
        <v>25</v>
      </c>
      <c r="I14">
        <v>522040</v>
      </c>
      <c r="J14" t="s">
        <v>26</v>
      </c>
      <c r="K14">
        <v>1832</v>
      </c>
      <c r="L14" t="s">
        <v>20</v>
      </c>
      <c r="M14" t="s">
        <v>21</v>
      </c>
      <c r="N14" t="s">
        <v>22</v>
      </c>
      <c r="O14">
        <v>423032628</v>
      </c>
      <c r="P14">
        <v>225000000</v>
      </c>
      <c r="Q14">
        <f t="shared" si="0"/>
        <v>198032628</v>
      </c>
      <c r="S14">
        <v>2006</v>
      </c>
    </row>
    <row r="15" spans="1:19" x14ac:dyDescent="0.3">
      <c r="A15" t="s">
        <v>6377</v>
      </c>
      <c r="B15">
        <v>6.5</v>
      </c>
      <c r="C15" t="s">
        <v>23</v>
      </c>
      <c r="D15">
        <v>450</v>
      </c>
      <c r="E15">
        <v>150</v>
      </c>
      <c r="F15" t="s">
        <v>69</v>
      </c>
      <c r="G15" t="s">
        <v>561</v>
      </c>
      <c r="H15" t="s">
        <v>25</v>
      </c>
      <c r="I15">
        <v>181792</v>
      </c>
      <c r="J15" t="s">
        <v>70</v>
      </c>
      <c r="K15">
        <v>711</v>
      </c>
      <c r="L15" t="s">
        <v>20</v>
      </c>
      <c r="M15" t="s">
        <v>21</v>
      </c>
      <c r="N15" t="s">
        <v>22</v>
      </c>
      <c r="O15">
        <v>89289910</v>
      </c>
      <c r="P15">
        <v>215000000</v>
      </c>
      <c r="Q15">
        <f t="shared" si="0"/>
        <v>-125710090</v>
      </c>
      <c r="S15">
        <v>2013</v>
      </c>
    </row>
    <row r="16" spans="1:19" x14ac:dyDescent="0.3">
      <c r="A16" t="s">
        <v>6378</v>
      </c>
      <c r="B16">
        <v>7.2</v>
      </c>
      <c r="C16" t="s">
        <v>58</v>
      </c>
      <c r="D16">
        <v>733</v>
      </c>
      <c r="E16">
        <v>143</v>
      </c>
      <c r="F16" t="s">
        <v>71</v>
      </c>
      <c r="G16" t="s">
        <v>561</v>
      </c>
      <c r="H16" t="s">
        <v>60</v>
      </c>
      <c r="I16">
        <v>548573</v>
      </c>
      <c r="J16" t="s">
        <v>72</v>
      </c>
      <c r="K16">
        <v>2536</v>
      </c>
      <c r="L16" t="s">
        <v>20</v>
      </c>
      <c r="M16" t="s">
        <v>21</v>
      </c>
      <c r="N16" t="s">
        <v>22</v>
      </c>
      <c r="O16">
        <v>291021565</v>
      </c>
      <c r="P16">
        <v>225000000</v>
      </c>
      <c r="Q16">
        <f t="shared" si="0"/>
        <v>66021565</v>
      </c>
      <c r="S16">
        <v>2013</v>
      </c>
    </row>
    <row r="17" spans="1:19" x14ac:dyDescent="0.3">
      <c r="A17" t="s">
        <v>6379</v>
      </c>
      <c r="B17">
        <v>6.6</v>
      </c>
      <c r="C17" t="s">
        <v>73</v>
      </c>
      <c r="D17">
        <v>258</v>
      </c>
      <c r="E17">
        <v>150</v>
      </c>
      <c r="F17" t="s">
        <v>74</v>
      </c>
      <c r="G17" t="s">
        <v>561</v>
      </c>
      <c r="H17" t="s">
        <v>75</v>
      </c>
      <c r="I17">
        <v>149922</v>
      </c>
      <c r="J17" t="s">
        <v>76</v>
      </c>
      <c r="K17">
        <v>438</v>
      </c>
      <c r="L17" t="s">
        <v>20</v>
      </c>
      <c r="M17" t="s">
        <v>21</v>
      </c>
      <c r="N17" t="s">
        <v>49</v>
      </c>
      <c r="O17">
        <v>141614023</v>
      </c>
      <c r="P17">
        <v>225000000</v>
      </c>
      <c r="Q17">
        <f t="shared" si="0"/>
        <v>-83385977</v>
      </c>
      <c r="S17">
        <v>2008</v>
      </c>
    </row>
    <row r="18" spans="1:19" x14ac:dyDescent="0.3">
      <c r="A18" t="s">
        <v>6380</v>
      </c>
      <c r="B18">
        <v>8.1</v>
      </c>
      <c r="C18" t="s">
        <v>50</v>
      </c>
      <c r="D18">
        <v>703</v>
      </c>
      <c r="E18">
        <v>173</v>
      </c>
      <c r="F18" t="s">
        <v>51</v>
      </c>
      <c r="G18" t="s">
        <v>561</v>
      </c>
      <c r="H18" t="s">
        <v>52</v>
      </c>
      <c r="I18">
        <v>995415</v>
      </c>
      <c r="J18" t="s">
        <v>53</v>
      </c>
      <c r="K18">
        <v>1722</v>
      </c>
      <c r="L18" t="s">
        <v>20</v>
      </c>
      <c r="M18" t="s">
        <v>21</v>
      </c>
      <c r="N18" t="s">
        <v>22</v>
      </c>
      <c r="O18">
        <v>623279547</v>
      </c>
      <c r="P18">
        <v>220000000</v>
      </c>
      <c r="Q18">
        <f t="shared" si="0"/>
        <v>403279547</v>
      </c>
      <c r="S18">
        <v>2012</v>
      </c>
    </row>
    <row r="19" spans="1:19" x14ac:dyDescent="0.3">
      <c r="A19" t="s">
        <v>6381</v>
      </c>
      <c r="B19">
        <v>6.7</v>
      </c>
      <c r="C19" t="s">
        <v>77</v>
      </c>
      <c r="D19">
        <v>448</v>
      </c>
      <c r="E19">
        <v>136</v>
      </c>
      <c r="F19" t="s">
        <v>78</v>
      </c>
      <c r="G19" t="s">
        <v>561</v>
      </c>
      <c r="H19" t="s">
        <v>25</v>
      </c>
      <c r="I19">
        <v>370704</v>
      </c>
      <c r="J19" t="s">
        <v>79</v>
      </c>
      <c r="K19">
        <v>484</v>
      </c>
      <c r="L19" t="s">
        <v>20</v>
      </c>
      <c r="M19" t="s">
        <v>21</v>
      </c>
      <c r="N19" t="s">
        <v>22</v>
      </c>
      <c r="O19">
        <v>241063875</v>
      </c>
      <c r="P19">
        <v>250000000</v>
      </c>
      <c r="Q19">
        <f t="shared" si="0"/>
        <v>-8936125</v>
      </c>
      <c r="S19">
        <v>2011</v>
      </c>
    </row>
    <row r="20" spans="1:19" x14ac:dyDescent="0.3">
      <c r="A20" t="s">
        <v>6382</v>
      </c>
      <c r="B20">
        <v>6.8</v>
      </c>
      <c r="C20" t="s">
        <v>80</v>
      </c>
      <c r="D20">
        <v>451</v>
      </c>
      <c r="E20">
        <v>106</v>
      </c>
      <c r="F20" t="s">
        <v>81</v>
      </c>
      <c r="G20" t="s">
        <v>561</v>
      </c>
      <c r="H20" t="s">
        <v>82</v>
      </c>
      <c r="I20">
        <v>268154</v>
      </c>
      <c r="J20" t="s">
        <v>83</v>
      </c>
      <c r="K20">
        <v>341</v>
      </c>
      <c r="L20" t="s">
        <v>20</v>
      </c>
      <c r="M20" t="s">
        <v>21</v>
      </c>
      <c r="N20" t="s">
        <v>22</v>
      </c>
      <c r="O20">
        <v>179020854</v>
      </c>
      <c r="P20">
        <v>225000000</v>
      </c>
      <c r="Q20">
        <f t="shared" si="0"/>
        <v>-45979146</v>
      </c>
      <c r="S20">
        <v>2012</v>
      </c>
    </row>
    <row r="21" spans="1:19" x14ac:dyDescent="0.3">
      <c r="A21" t="s">
        <v>6383</v>
      </c>
      <c r="B21">
        <v>7.5</v>
      </c>
      <c r="C21" t="s">
        <v>84</v>
      </c>
      <c r="D21">
        <v>422</v>
      </c>
      <c r="E21">
        <v>164</v>
      </c>
      <c r="F21" t="s">
        <v>85</v>
      </c>
      <c r="G21" t="s">
        <v>425</v>
      </c>
      <c r="H21" t="s">
        <v>86</v>
      </c>
      <c r="I21">
        <v>354228</v>
      </c>
      <c r="J21" t="s">
        <v>87</v>
      </c>
      <c r="K21">
        <v>802</v>
      </c>
      <c r="L21" t="s">
        <v>20</v>
      </c>
      <c r="M21" t="s">
        <v>88</v>
      </c>
      <c r="N21" t="s">
        <v>22</v>
      </c>
      <c r="O21">
        <v>255108370</v>
      </c>
      <c r="P21">
        <v>250000000</v>
      </c>
      <c r="Q21">
        <f t="shared" si="0"/>
        <v>5108370</v>
      </c>
      <c r="S21">
        <v>2014</v>
      </c>
    </row>
    <row r="22" spans="1:19" x14ac:dyDescent="0.3">
      <c r="A22" t="s">
        <v>6384</v>
      </c>
      <c r="B22">
        <v>7</v>
      </c>
      <c r="C22" t="s">
        <v>89</v>
      </c>
      <c r="D22">
        <v>599</v>
      </c>
      <c r="E22">
        <v>153</v>
      </c>
      <c r="F22" t="s">
        <v>90</v>
      </c>
      <c r="G22" t="s">
        <v>561</v>
      </c>
      <c r="H22" t="s">
        <v>91</v>
      </c>
      <c r="I22">
        <v>451803</v>
      </c>
      <c r="J22" t="s">
        <v>92</v>
      </c>
      <c r="K22">
        <v>1225</v>
      </c>
      <c r="L22" t="s">
        <v>20</v>
      </c>
      <c r="M22" t="s">
        <v>21</v>
      </c>
      <c r="N22" t="s">
        <v>22</v>
      </c>
      <c r="O22">
        <v>262030663</v>
      </c>
      <c r="P22">
        <v>230000000</v>
      </c>
      <c r="Q22">
        <f t="shared" si="0"/>
        <v>32030663</v>
      </c>
      <c r="S22">
        <v>2012</v>
      </c>
    </row>
    <row r="23" spans="1:19" x14ac:dyDescent="0.3">
      <c r="A23" t="s">
        <v>6385</v>
      </c>
      <c r="B23">
        <v>6.7</v>
      </c>
      <c r="C23" t="s">
        <v>93</v>
      </c>
      <c r="D23">
        <v>343</v>
      </c>
      <c r="E23">
        <v>156</v>
      </c>
      <c r="F23" t="s">
        <v>94</v>
      </c>
      <c r="G23" t="s">
        <v>561</v>
      </c>
      <c r="H23" t="s">
        <v>95</v>
      </c>
      <c r="I23">
        <v>211765</v>
      </c>
      <c r="J23" t="s">
        <v>96</v>
      </c>
      <c r="K23">
        <v>546</v>
      </c>
      <c r="L23" t="s">
        <v>20</v>
      </c>
      <c r="M23" t="s">
        <v>21</v>
      </c>
      <c r="N23" t="s">
        <v>22</v>
      </c>
      <c r="O23">
        <v>105219735</v>
      </c>
      <c r="P23">
        <v>200000000</v>
      </c>
      <c r="Q23">
        <f t="shared" si="0"/>
        <v>-94780265</v>
      </c>
      <c r="S23">
        <v>2010</v>
      </c>
    </row>
    <row r="24" spans="1:19" x14ac:dyDescent="0.3">
      <c r="A24" t="s">
        <v>6386</v>
      </c>
      <c r="B24">
        <v>7.9</v>
      </c>
      <c r="C24" t="s">
        <v>84</v>
      </c>
      <c r="D24">
        <v>509</v>
      </c>
      <c r="E24">
        <v>186</v>
      </c>
      <c r="F24" t="s">
        <v>85</v>
      </c>
      <c r="G24" t="s">
        <v>425</v>
      </c>
      <c r="H24" t="s">
        <v>86</v>
      </c>
      <c r="I24">
        <v>483540</v>
      </c>
      <c r="J24" t="s">
        <v>87</v>
      </c>
      <c r="K24">
        <v>951</v>
      </c>
      <c r="L24" t="s">
        <v>20</v>
      </c>
      <c r="M24" t="s">
        <v>21</v>
      </c>
      <c r="N24" t="s">
        <v>22</v>
      </c>
      <c r="O24">
        <v>258355354</v>
      </c>
      <c r="P24">
        <v>225000000</v>
      </c>
      <c r="Q24">
        <f t="shared" si="0"/>
        <v>33355354</v>
      </c>
      <c r="S24">
        <v>2013</v>
      </c>
    </row>
    <row r="25" spans="1:19" x14ac:dyDescent="0.3">
      <c r="A25" t="s">
        <v>6387</v>
      </c>
      <c r="B25">
        <v>6.1</v>
      </c>
      <c r="C25" t="s">
        <v>97</v>
      </c>
      <c r="D25">
        <v>251</v>
      </c>
      <c r="E25">
        <v>113</v>
      </c>
      <c r="F25" t="s">
        <v>98</v>
      </c>
      <c r="G25" t="s">
        <v>425</v>
      </c>
      <c r="H25" t="s">
        <v>99</v>
      </c>
      <c r="I25">
        <v>149019</v>
      </c>
      <c r="J25" t="s">
        <v>100</v>
      </c>
      <c r="K25">
        <v>666</v>
      </c>
      <c r="L25" t="s">
        <v>20</v>
      </c>
      <c r="M25" t="s">
        <v>21</v>
      </c>
      <c r="N25" t="s">
        <v>22</v>
      </c>
      <c r="O25">
        <v>70083519</v>
      </c>
      <c r="P25">
        <v>180000000</v>
      </c>
      <c r="Q25">
        <f t="shared" si="0"/>
        <v>-109916481</v>
      </c>
      <c r="S25">
        <v>2007</v>
      </c>
    </row>
    <row r="26" spans="1:19" x14ac:dyDescent="0.3">
      <c r="A26" t="s">
        <v>6388</v>
      </c>
      <c r="B26">
        <v>7.2</v>
      </c>
      <c r="C26" t="s">
        <v>84</v>
      </c>
      <c r="D26">
        <v>446</v>
      </c>
      <c r="E26">
        <v>201</v>
      </c>
      <c r="F26" t="s">
        <v>101</v>
      </c>
      <c r="G26" t="s">
        <v>561</v>
      </c>
      <c r="H26" t="s">
        <v>102</v>
      </c>
      <c r="I26">
        <v>316018</v>
      </c>
      <c r="J26" t="s">
        <v>103</v>
      </c>
      <c r="K26">
        <v>2618</v>
      </c>
      <c r="L26" t="s">
        <v>20</v>
      </c>
      <c r="M26" t="s">
        <v>88</v>
      </c>
      <c r="N26" t="s">
        <v>22</v>
      </c>
      <c r="O26">
        <v>218051260</v>
      </c>
      <c r="P26">
        <v>207000000</v>
      </c>
      <c r="Q26">
        <f t="shared" si="0"/>
        <v>11051260</v>
      </c>
      <c r="S26">
        <v>2005</v>
      </c>
    </row>
    <row r="27" spans="1:19" x14ac:dyDescent="0.3">
      <c r="A27" t="s">
        <v>6389</v>
      </c>
      <c r="B27">
        <v>7.7</v>
      </c>
      <c r="C27" t="s">
        <v>16</v>
      </c>
      <c r="D27">
        <v>315</v>
      </c>
      <c r="E27">
        <v>194</v>
      </c>
      <c r="F27" t="s">
        <v>104</v>
      </c>
      <c r="G27" t="s">
        <v>1278</v>
      </c>
      <c r="H27" t="s">
        <v>105</v>
      </c>
      <c r="I27">
        <v>793059</v>
      </c>
      <c r="J27" t="s">
        <v>106</v>
      </c>
      <c r="K27">
        <v>2528</v>
      </c>
      <c r="L27" t="s">
        <v>20</v>
      </c>
      <c r="M27" t="s">
        <v>21</v>
      </c>
      <c r="N27" t="s">
        <v>22</v>
      </c>
      <c r="O27">
        <v>658672302</v>
      </c>
      <c r="P27">
        <v>200000000</v>
      </c>
      <c r="Q27">
        <f t="shared" si="0"/>
        <v>458672302</v>
      </c>
      <c r="S27">
        <v>1997</v>
      </c>
    </row>
    <row r="28" spans="1:19" x14ac:dyDescent="0.3">
      <c r="A28" t="s">
        <v>6390</v>
      </c>
      <c r="B28">
        <v>8.1999999999999993</v>
      </c>
      <c r="C28" t="s">
        <v>107</v>
      </c>
      <c r="D28">
        <v>516</v>
      </c>
      <c r="E28">
        <v>147</v>
      </c>
      <c r="F28" t="s">
        <v>53</v>
      </c>
      <c r="G28" t="s">
        <v>561</v>
      </c>
      <c r="H28" t="s">
        <v>51</v>
      </c>
      <c r="I28">
        <v>272670</v>
      </c>
      <c r="J28" t="s">
        <v>108</v>
      </c>
      <c r="K28">
        <v>1022</v>
      </c>
      <c r="L28" t="s">
        <v>20</v>
      </c>
      <c r="M28" t="s">
        <v>21</v>
      </c>
      <c r="N28" t="s">
        <v>22</v>
      </c>
      <c r="O28">
        <v>407197282</v>
      </c>
      <c r="P28">
        <v>250000000</v>
      </c>
      <c r="Q28">
        <f t="shared" si="0"/>
        <v>157197282</v>
      </c>
      <c r="S28">
        <v>2016</v>
      </c>
    </row>
    <row r="29" spans="1:19" x14ac:dyDescent="0.3">
      <c r="A29" t="s">
        <v>6391</v>
      </c>
      <c r="B29">
        <v>5.9</v>
      </c>
      <c r="C29" t="s">
        <v>109</v>
      </c>
      <c r="D29">
        <v>377</v>
      </c>
      <c r="E29">
        <v>131</v>
      </c>
      <c r="F29" t="s">
        <v>110</v>
      </c>
      <c r="G29" t="s">
        <v>561</v>
      </c>
      <c r="H29" t="s">
        <v>111</v>
      </c>
      <c r="I29">
        <v>202382</v>
      </c>
      <c r="J29" t="s">
        <v>112</v>
      </c>
      <c r="K29">
        <v>751</v>
      </c>
      <c r="L29" t="s">
        <v>20</v>
      </c>
      <c r="M29" t="s">
        <v>21</v>
      </c>
      <c r="N29" t="s">
        <v>22</v>
      </c>
      <c r="O29">
        <v>65173160</v>
      </c>
      <c r="P29">
        <v>209000000</v>
      </c>
      <c r="Q29">
        <f t="shared" si="0"/>
        <v>-143826840</v>
      </c>
      <c r="S29">
        <v>2012</v>
      </c>
    </row>
    <row r="30" spans="1:19" x14ac:dyDescent="0.3">
      <c r="A30" t="s">
        <v>6392</v>
      </c>
      <c r="B30">
        <v>7</v>
      </c>
      <c r="C30" t="s">
        <v>113</v>
      </c>
      <c r="D30">
        <v>644</v>
      </c>
      <c r="E30">
        <v>124</v>
      </c>
      <c r="F30" t="s">
        <v>114</v>
      </c>
      <c r="G30" t="s">
        <v>561</v>
      </c>
      <c r="H30" t="s">
        <v>115</v>
      </c>
      <c r="I30">
        <v>418214</v>
      </c>
      <c r="J30" t="s">
        <v>116</v>
      </c>
      <c r="K30">
        <v>1290</v>
      </c>
      <c r="L30" t="s">
        <v>20</v>
      </c>
      <c r="M30" t="s">
        <v>21</v>
      </c>
      <c r="N30" t="s">
        <v>22</v>
      </c>
      <c r="O30">
        <v>652177271</v>
      </c>
      <c r="P30">
        <v>150000000</v>
      </c>
      <c r="Q30">
        <f t="shared" si="0"/>
        <v>502177271</v>
      </c>
      <c r="S30">
        <v>2015</v>
      </c>
    </row>
    <row r="31" spans="1:19" x14ac:dyDescent="0.3">
      <c r="A31" t="s">
        <v>6393</v>
      </c>
      <c r="B31">
        <v>7.8</v>
      </c>
      <c r="C31" t="s">
        <v>27</v>
      </c>
      <c r="D31">
        <v>750</v>
      </c>
      <c r="E31">
        <v>143</v>
      </c>
      <c r="F31" t="s">
        <v>117</v>
      </c>
      <c r="G31" t="s">
        <v>561</v>
      </c>
      <c r="H31" t="s">
        <v>118</v>
      </c>
      <c r="I31">
        <v>522030</v>
      </c>
      <c r="J31" t="s">
        <v>28</v>
      </c>
      <c r="K31">
        <v>1498</v>
      </c>
      <c r="L31" t="s">
        <v>20</v>
      </c>
      <c r="M31" t="s">
        <v>31</v>
      </c>
      <c r="N31" t="s">
        <v>22</v>
      </c>
      <c r="O31">
        <v>304360277</v>
      </c>
      <c r="P31">
        <v>200000000</v>
      </c>
      <c r="Q31">
        <f t="shared" si="0"/>
        <v>104360277</v>
      </c>
      <c r="S31">
        <v>2012</v>
      </c>
    </row>
    <row r="32" spans="1:19" x14ac:dyDescent="0.3">
      <c r="A32" t="s">
        <v>6394</v>
      </c>
      <c r="B32">
        <v>7.3</v>
      </c>
      <c r="C32" t="s">
        <v>41</v>
      </c>
      <c r="D32">
        <v>300</v>
      </c>
      <c r="E32">
        <v>135</v>
      </c>
      <c r="F32" t="s">
        <v>42</v>
      </c>
      <c r="G32" t="s">
        <v>561</v>
      </c>
      <c r="H32" t="s">
        <v>43</v>
      </c>
      <c r="I32">
        <v>411164</v>
      </c>
      <c r="J32" t="s">
        <v>44</v>
      </c>
      <c r="K32">
        <v>1303</v>
      </c>
      <c r="L32" t="s">
        <v>20</v>
      </c>
      <c r="M32" t="s">
        <v>21</v>
      </c>
      <c r="N32" t="s">
        <v>22</v>
      </c>
      <c r="O32">
        <v>373377893</v>
      </c>
      <c r="P32">
        <v>200000000</v>
      </c>
      <c r="Q32">
        <f t="shared" si="0"/>
        <v>173377893</v>
      </c>
      <c r="S32">
        <v>2004</v>
      </c>
    </row>
    <row r="33" spans="1:19" x14ac:dyDescent="0.3">
      <c r="A33" t="s">
        <v>6395</v>
      </c>
      <c r="B33">
        <v>7.2</v>
      </c>
      <c r="C33" t="s">
        <v>119</v>
      </c>
      <c r="D33">
        <v>608</v>
      </c>
      <c r="E33">
        <v>195</v>
      </c>
      <c r="F33" t="s">
        <v>120</v>
      </c>
      <c r="G33" t="s">
        <v>561</v>
      </c>
      <c r="H33" t="s">
        <v>51</v>
      </c>
      <c r="I33">
        <v>557489</v>
      </c>
      <c r="J33" t="s">
        <v>121</v>
      </c>
      <c r="K33">
        <v>1187</v>
      </c>
      <c r="L33" t="s">
        <v>20</v>
      </c>
      <c r="M33" t="s">
        <v>21</v>
      </c>
      <c r="N33" t="s">
        <v>22</v>
      </c>
      <c r="O33">
        <v>408992272</v>
      </c>
      <c r="P33">
        <v>200000000</v>
      </c>
      <c r="Q33">
        <f t="shared" si="0"/>
        <v>208992272</v>
      </c>
      <c r="S33">
        <v>2013</v>
      </c>
    </row>
    <row r="34" spans="1:19" x14ac:dyDescent="0.3">
      <c r="A34" t="s">
        <v>6396</v>
      </c>
      <c r="B34">
        <v>6.5</v>
      </c>
      <c r="C34" t="s">
        <v>122</v>
      </c>
      <c r="D34">
        <v>451</v>
      </c>
      <c r="E34">
        <v>108</v>
      </c>
      <c r="F34" t="s">
        <v>56</v>
      </c>
      <c r="G34" t="s">
        <v>425</v>
      </c>
      <c r="H34" t="s">
        <v>25</v>
      </c>
      <c r="I34">
        <v>306320</v>
      </c>
      <c r="J34" t="s">
        <v>123</v>
      </c>
      <c r="K34">
        <v>736</v>
      </c>
      <c r="L34" t="s">
        <v>20</v>
      </c>
      <c r="M34" t="s">
        <v>21</v>
      </c>
      <c r="N34" t="s">
        <v>49</v>
      </c>
      <c r="O34">
        <v>334185206</v>
      </c>
      <c r="P34">
        <v>200000000</v>
      </c>
      <c r="Q34">
        <f t="shared" si="0"/>
        <v>134185206</v>
      </c>
      <c r="S34">
        <v>2010</v>
      </c>
    </row>
    <row r="35" spans="1:19" x14ac:dyDescent="0.3">
      <c r="A35" t="s">
        <v>6397</v>
      </c>
      <c r="B35">
        <v>6.8</v>
      </c>
      <c r="C35" t="s">
        <v>124</v>
      </c>
      <c r="D35">
        <v>334</v>
      </c>
      <c r="E35">
        <v>104</v>
      </c>
      <c r="F35" t="s">
        <v>125</v>
      </c>
      <c r="G35" t="s">
        <v>561</v>
      </c>
      <c r="H35" t="s">
        <v>126</v>
      </c>
      <c r="I35">
        <v>383427</v>
      </c>
      <c r="J35" t="s">
        <v>127</v>
      </c>
      <c r="K35">
        <v>1912</v>
      </c>
      <c r="L35" t="s">
        <v>20</v>
      </c>
      <c r="M35" t="s">
        <v>128</v>
      </c>
      <c r="N35" t="s">
        <v>22</v>
      </c>
      <c r="O35">
        <v>234360014</v>
      </c>
      <c r="P35">
        <v>210000000</v>
      </c>
      <c r="Q35">
        <f t="shared" si="0"/>
        <v>24360014</v>
      </c>
      <c r="S35">
        <v>2006</v>
      </c>
    </row>
    <row r="36" spans="1:19" x14ac:dyDescent="0.3">
      <c r="A36" t="s">
        <v>6398</v>
      </c>
      <c r="B36">
        <v>7.3</v>
      </c>
      <c r="C36" t="s">
        <v>129</v>
      </c>
      <c r="D36">
        <v>376</v>
      </c>
      <c r="E36">
        <v>104</v>
      </c>
      <c r="F36" t="s">
        <v>130</v>
      </c>
      <c r="G36" t="s">
        <v>425</v>
      </c>
      <c r="H36" t="s">
        <v>131</v>
      </c>
      <c r="I36">
        <v>235025</v>
      </c>
      <c r="J36" t="s">
        <v>132</v>
      </c>
      <c r="K36">
        <v>265</v>
      </c>
      <c r="L36" t="s">
        <v>20</v>
      </c>
      <c r="M36" t="s">
        <v>21</v>
      </c>
      <c r="N36" t="s">
        <v>133</v>
      </c>
      <c r="O36">
        <v>268488329</v>
      </c>
      <c r="P36">
        <v>200000000</v>
      </c>
      <c r="Q36">
        <f t="shared" si="0"/>
        <v>68488329</v>
      </c>
      <c r="S36">
        <v>2013</v>
      </c>
    </row>
    <row r="37" spans="1:19" x14ac:dyDescent="0.3">
      <c r="A37" t="s">
        <v>6399</v>
      </c>
      <c r="B37">
        <v>6</v>
      </c>
      <c r="C37" t="s">
        <v>134</v>
      </c>
      <c r="D37">
        <v>366</v>
      </c>
      <c r="E37">
        <v>150</v>
      </c>
      <c r="F37" t="s">
        <v>135</v>
      </c>
      <c r="G37" t="s">
        <v>561</v>
      </c>
      <c r="H37" t="s">
        <v>136</v>
      </c>
      <c r="I37">
        <v>323207</v>
      </c>
      <c r="J37" t="s">
        <v>137</v>
      </c>
      <c r="K37">
        <v>1439</v>
      </c>
      <c r="L37" t="s">
        <v>20</v>
      </c>
      <c r="M37" t="s">
        <v>21</v>
      </c>
      <c r="N37" t="s">
        <v>22</v>
      </c>
      <c r="O37">
        <v>402076689</v>
      </c>
      <c r="P37">
        <v>200000000</v>
      </c>
      <c r="Q37">
        <f t="shared" si="0"/>
        <v>202076689</v>
      </c>
      <c r="S37">
        <v>2009</v>
      </c>
    </row>
    <row r="38" spans="1:19" x14ac:dyDescent="0.3">
      <c r="A38" t="s">
        <v>6400</v>
      </c>
      <c r="B38">
        <v>5.7</v>
      </c>
      <c r="C38" t="s">
        <v>134</v>
      </c>
      <c r="D38">
        <v>378</v>
      </c>
      <c r="E38">
        <v>165</v>
      </c>
      <c r="F38" t="s">
        <v>138</v>
      </c>
      <c r="G38" t="s">
        <v>561</v>
      </c>
      <c r="H38" t="s">
        <v>139</v>
      </c>
      <c r="I38">
        <v>242420</v>
      </c>
      <c r="J38" t="s">
        <v>125</v>
      </c>
      <c r="K38">
        <v>918</v>
      </c>
      <c r="L38" t="s">
        <v>20</v>
      </c>
      <c r="M38" t="s">
        <v>21</v>
      </c>
      <c r="N38" t="s">
        <v>22</v>
      </c>
      <c r="O38">
        <v>245428137</v>
      </c>
      <c r="P38">
        <v>210000000</v>
      </c>
      <c r="Q38">
        <f t="shared" si="0"/>
        <v>35428137</v>
      </c>
      <c r="S38">
        <v>2014</v>
      </c>
    </row>
    <row r="39" spans="1:19" x14ac:dyDescent="0.3">
      <c r="A39" t="s">
        <v>6401</v>
      </c>
      <c r="B39">
        <v>6.4</v>
      </c>
      <c r="C39" t="s">
        <v>41</v>
      </c>
      <c r="D39">
        <v>525</v>
      </c>
      <c r="E39">
        <v>130</v>
      </c>
      <c r="F39" t="s">
        <v>140</v>
      </c>
      <c r="G39" t="s">
        <v>425</v>
      </c>
      <c r="H39" t="s">
        <v>141</v>
      </c>
      <c r="I39">
        <v>175409</v>
      </c>
      <c r="J39" t="s">
        <v>42</v>
      </c>
      <c r="K39">
        <v>511</v>
      </c>
      <c r="L39" t="s">
        <v>20</v>
      </c>
      <c r="M39" t="s">
        <v>21</v>
      </c>
      <c r="N39" t="s">
        <v>49</v>
      </c>
      <c r="O39">
        <v>234903076</v>
      </c>
      <c r="P39">
        <v>215000000</v>
      </c>
      <c r="Q39">
        <f t="shared" si="0"/>
        <v>19903076</v>
      </c>
      <c r="S39">
        <v>2013</v>
      </c>
    </row>
    <row r="40" spans="1:19" x14ac:dyDescent="0.3">
      <c r="A40" t="s">
        <v>6402</v>
      </c>
      <c r="B40">
        <v>6.7</v>
      </c>
      <c r="C40" t="s">
        <v>89</v>
      </c>
      <c r="D40">
        <v>495</v>
      </c>
      <c r="E40">
        <v>142</v>
      </c>
      <c r="F40" t="s">
        <v>90</v>
      </c>
      <c r="G40" t="s">
        <v>561</v>
      </c>
      <c r="H40" t="s">
        <v>91</v>
      </c>
      <c r="I40">
        <v>321227</v>
      </c>
      <c r="J40" t="s">
        <v>142</v>
      </c>
      <c r="K40">
        <v>1067</v>
      </c>
      <c r="L40" t="s">
        <v>20</v>
      </c>
      <c r="M40" t="s">
        <v>21</v>
      </c>
      <c r="N40" t="s">
        <v>22</v>
      </c>
      <c r="O40">
        <v>202853933</v>
      </c>
      <c r="P40">
        <v>200000000</v>
      </c>
      <c r="Q40">
        <f t="shared" si="0"/>
        <v>2853933</v>
      </c>
      <c r="S40">
        <v>2014</v>
      </c>
    </row>
    <row r="41" spans="1:19" x14ac:dyDescent="0.3">
      <c r="A41" t="s">
        <v>6403</v>
      </c>
      <c r="B41">
        <v>6.8</v>
      </c>
      <c r="C41" t="s">
        <v>143</v>
      </c>
      <c r="D41">
        <v>469</v>
      </c>
      <c r="E41">
        <v>125</v>
      </c>
      <c r="F41" t="s">
        <v>144</v>
      </c>
      <c r="G41" t="s">
        <v>561</v>
      </c>
      <c r="H41" t="s">
        <v>145</v>
      </c>
      <c r="I41">
        <v>264183</v>
      </c>
      <c r="J41" t="s">
        <v>146</v>
      </c>
      <c r="K41">
        <v>665</v>
      </c>
      <c r="L41" t="s">
        <v>20</v>
      </c>
      <c r="M41" t="s">
        <v>21</v>
      </c>
      <c r="N41" t="s">
        <v>49</v>
      </c>
      <c r="O41">
        <v>172051787</v>
      </c>
      <c r="P41">
        <v>170000000</v>
      </c>
      <c r="Q41">
        <f t="shared" si="0"/>
        <v>2051787</v>
      </c>
      <c r="S41">
        <v>2010</v>
      </c>
    </row>
    <row r="42" spans="1:19" x14ac:dyDescent="0.3">
      <c r="A42" t="s">
        <v>6404</v>
      </c>
      <c r="B42">
        <v>6.3</v>
      </c>
      <c r="C42" t="s">
        <v>147</v>
      </c>
      <c r="D42">
        <v>304</v>
      </c>
      <c r="E42">
        <v>106</v>
      </c>
      <c r="F42" t="s">
        <v>101</v>
      </c>
      <c r="G42" t="s">
        <v>425</v>
      </c>
      <c r="H42" t="s">
        <v>148</v>
      </c>
      <c r="I42">
        <v>101178</v>
      </c>
      <c r="J42" t="s">
        <v>149</v>
      </c>
      <c r="K42">
        <v>283</v>
      </c>
      <c r="L42" t="s">
        <v>20</v>
      </c>
      <c r="M42" t="s">
        <v>21</v>
      </c>
      <c r="N42" t="s">
        <v>133</v>
      </c>
      <c r="O42">
        <v>191450875</v>
      </c>
      <c r="P42">
        <v>200000000</v>
      </c>
      <c r="Q42">
        <f t="shared" si="0"/>
        <v>-8549125</v>
      </c>
      <c r="S42">
        <v>2011</v>
      </c>
    </row>
    <row r="43" spans="1:19" x14ac:dyDescent="0.3">
      <c r="A43" t="s">
        <v>6405</v>
      </c>
      <c r="B43">
        <v>5.6</v>
      </c>
      <c r="C43" t="s">
        <v>150</v>
      </c>
      <c r="D43">
        <v>436</v>
      </c>
      <c r="E43">
        <v>123</v>
      </c>
      <c r="F43" t="s">
        <v>151</v>
      </c>
      <c r="G43" t="s">
        <v>561</v>
      </c>
      <c r="H43" t="s">
        <v>152</v>
      </c>
      <c r="I43">
        <v>223393</v>
      </c>
      <c r="J43" t="s">
        <v>153</v>
      </c>
      <c r="K43">
        <v>550</v>
      </c>
      <c r="L43" t="s">
        <v>20</v>
      </c>
      <c r="M43" t="s">
        <v>21</v>
      </c>
      <c r="N43" t="s">
        <v>22</v>
      </c>
      <c r="O43">
        <v>116593191</v>
      </c>
      <c r="P43">
        <v>200000000</v>
      </c>
      <c r="Q43">
        <f t="shared" si="0"/>
        <v>-83406809</v>
      </c>
      <c r="S43">
        <v>2011</v>
      </c>
    </row>
    <row r="44" spans="1:19" x14ac:dyDescent="0.3">
      <c r="A44" t="s">
        <v>6406</v>
      </c>
      <c r="B44">
        <v>8.3000000000000007</v>
      </c>
      <c r="C44" t="s">
        <v>154</v>
      </c>
      <c r="D44">
        <v>453</v>
      </c>
      <c r="E44">
        <v>103</v>
      </c>
      <c r="F44" t="s">
        <v>155</v>
      </c>
      <c r="G44" t="s">
        <v>425</v>
      </c>
      <c r="H44" t="s">
        <v>156</v>
      </c>
      <c r="I44">
        <v>544884</v>
      </c>
      <c r="J44" t="s">
        <v>157</v>
      </c>
      <c r="K44">
        <v>733</v>
      </c>
      <c r="L44" t="s">
        <v>20</v>
      </c>
      <c r="M44" t="s">
        <v>21</v>
      </c>
      <c r="N44" t="s">
        <v>133</v>
      </c>
      <c r="O44">
        <v>414984497</v>
      </c>
      <c r="P44">
        <v>200000000</v>
      </c>
      <c r="Q44">
        <f t="shared" si="0"/>
        <v>214984497</v>
      </c>
      <c r="S44">
        <v>2010</v>
      </c>
    </row>
    <row r="45" spans="1:19" x14ac:dyDescent="0.3">
      <c r="A45" t="s">
        <v>6407</v>
      </c>
      <c r="B45">
        <v>6.6</v>
      </c>
      <c r="C45" t="s">
        <v>158</v>
      </c>
      <c r="D45">
        <v>422</v>
      </c>
      <c r="E45">
        <v>118</v>
      </c>
      <c r="F45" t="s">
        <v>115</v>
      </c>
      <c r="G45" t="s">
        <v>561</v>
      </c>
      <c r="H45" t="s">
        <v>33</v>
      </c>
      <c r="I45">
        <v>286095</v>
      </c>
      <c r="J45" t="s">
        <v>159</v>
      </c>
      <c r="K45">
        <v>974</v>
      </c>
      <c r="L45" t="s">
        <v>20</v>
      </c>
      <c r="M45" t="s">
        <v>21</v>
      </c>
      <c r="N45" t="s">
        <v>22</v>
      </c>
      <c r="O45">
        <v>125320003</v>
      </c>
      <c r="P45">
        <v>200000000</v>
      </c>
      <c r="Q45">
        <f t="shared" si="0"/>
        <v>-74679997</v>
      </c>
      <c r="S45">
        <v>2009</v>
      </c>
    </row>
    <row r="46" spans="1:19" x14ac:dyDescent="0.3">
      <c r="A46" t="s">
        <v>6408</v>
      </c>
      <c r="B46">
        <v>7.2</v>
      </c>
      <c r="C46" t="s">
        <v>160</v>
      </c>
      <c r="D46">
        <v>424</v>
      </c>
      <c r="E46">
        <v>140</v>
      </c>
      <c r="F46" t="s">
        <v>161</v>
      </c>
      <c r="G46" t="s">
        <v>561</v>
      </c>
      <c r="H46" t="s">
        <v>162</v>
      </c>
      <c r="I46">
        <v>278232</v>
      </c>
      <c r="J46" t="s">
        <v>163</v>
      </c>
      <c r="K46">
        <v>657</v>
      </c>
      <c r="L46" t="s">
        <v>20</v>
      </c>
      <c r="M46" t="s">
        <v>21</v>
      </c>
      <c r="N46" t="s">
        <v>22</v>
      </c>
      <c r="O46">
        <v>350034110</v>
      </c>
      <c r="P46">
        <v>190000000</v>
      </c>
      <c r="Q46">
        <f t="shared" si="0"/>
        <v>160034110</v>
      </c>
      <c r="S46">
        <v>2015</v>
      </c>
    </row>
    <row r="47" spans="1:19" x14ac:dyDescent="0.3">
      <c r="A47" t="s">
        <v>6409</v>
      </c>
      <c r="B47">
        <v>7</v>
      </c>
      <c r="C47" t="s">
        <v>66</v>
      </c>
      <c r="D47">
        <v>654</v>
      </c>
      <c r="E47">
        <v>123</v>
      </c>
      <c r="F47" t="s">
        <v>164</v>
      </c>
      <c r="G47" t="s">
        <v>561</v>
      </c>
      <c r="H47" t="s">
        <v>165</v>
      </c>
      <c r="I47">
        <v>465019</v>
      </c>
      <c r="J47" t="s">
        <v>166</v>
      </c>
      <c r="K47">
        <v>995</v>
      </c>
      <c r="L47" t="s">
        <v>20</v>
      </c>
      <c r="M47" t="s">
        <v>21</v>
      </c>
      <c r="N47" t="s">
        <v>22</v>
      </c>
      <c r="O47">
        <v>202351611</v>
      </c>
      <c r="P47">
        <v>190000000</v>
      </c>
      <c r="Q47">
        <f t="shared" si="0"/>
        <v>12351611</v>
      </c>
      <c r="S47">
        <v>2013</v>
      </c>
    </row>
    <row r="48" spans="1:19" x14ac:dyDescent="0.3">
      <c r="A48" t="s">
        <v>6410</v>
      </c>
      <c r="B48">
        <v>8</v>
      </c>
      <c r="C48" t="s">
        <v>62</v>
      </c>
      <c r="D48">
        <v>539</v>
      </c>
      <c r="E48">
        <v>149</v>
      </c>
      <c r="F48" t="s">
        <v>75</v>
      </c>
      <c r="G48" t="s">
        <v>561</v>
      </c>
      <c r="H48" t="s">
        <v>167</v>
      </c>
      <c r="I48">
        <v>514125</v>
      </c>
      <c r="J48" t="s">
        <v>126</v>
      </c>
      <c r="K48">
        <v>752</v>
      </c>
      <c r="L48" t="s">
        <v>20</v>
      </c>
      <c r="M48" t="s">
        <v>21</v>
      </c>
      <c r="N48" t="s">
        <v>22</v>
      </c>
      <c r="O48">
        <v>233914986</v>
      </c>
      <c r="P48">
        <v>200000000</v>
      </c>
      <c r="Q48">
        <f t="shared" si="0"/>
        <v>33914986</v>
      </c>
      <c r="S48">
        <v>2014</v>
      </c>
    </row>
    <row r="49" spans="1:19" x14ac:dyDescent="0.3">
      <c r="A49" t="s">
        <v>6411</v>
      </c>
      <c r="B49">
        <v>7.8</v>
      </c>
      <c r="C49" t="s">
        <v>168</v>
      </c>
      <c r="D49">
        <v>590</v>
      </c>
      <c r="E49">
        <v>132</v>
      </c>
      <c r="F49" t="s">
        <v>169</v>
      </c>
      <c r="G49" t="s">
        <v>561</v>
      </c>
      <c r="H49" t="s">
        <v>170</v>
      </c>
      <c r="I49">
        <v>395573</v>
      </c>
      <c r="J49" t="s">
        <v>171</v>
      </c>
      <c r="K49">
        <v>1171</v>
      </c>
      <c r="L49" t="s">
        <v>20</v>
      </c>
      <c r="M49" t="s">
        <v>21</v>
      </c>
      <c r="N49" t="s">
        <v>22</v>
      </c>
      <c r="O49">
        <v>228756232</v>
      </c>
      <c r="P49">
        <v>190000000</v>
      </c>
      <c r="Q49">
        <f t="shared" si="0"/>
        <v>38756232</v>
      </c>
      <c r="S49">
        <v>2013</v>
      </c>
    </row>
    <row r="50" spans="1:19" x14ac:dyDescent="0.3">
      <c r="A50" t="s">
        <v>6412</v>
      </c>
      <c r="B50">
        <v>6.3</v>
      </c>
      <c r="C50" t="s">
        <v>62</v>
      </c>
      <c r="D50">
        <v>338</v>
      </c>
      <c r="E50">
        <v>114</v>
      </c>
      <c r="F50" t="s">
        <v>172</v>
      </c>
      <c r="G50" t="s">
        <v>425</v>
      </c>
      <c r="H50" t="s">
        <v>173</v>
      </c>
      <c r="I50">
        <v>106416</v>
      </c>
      <c r="J50" t="s">
        <v>174</v>
      </c>
      <c r="K50">
        <v>205</v>
      </c>
      <c r="L50" t="s">
        <v>20</v>
      </c>
      <c r="M50" t="s">
        <v>21</v>
      </c>
      <c r="N50" t="s">
        <v>22</v>
      </c>
      <c r="O50">
        <v>65171860</v>
      </c>
      <c r="P50">
        <v>195000000</v>
      </c>
      <c r="Q50">
        <f t="shared" si="0"/>
        <v>-129828140</v>
      </c>
      <c r="S50">
        <v>2013</v>
      </c>
    </row>
    <row r="51" spans="1:19" x14ac:dyDescent="0.3">
      <c r="A51" t="s">
        <v>6413</v>
      </c>
      <c r="B51">
        <v>7.3</v>
      </c>
      <c r="C51" t="s">
        <v>175</v>
      </c>
      <c r="D51">
        <v>490</v>
      </c>
      <c r="E51">
        <v>143</v>
      </c>
      <c r="F51" t="s">
        <v>176</v>
      </c>
      <c r="G51" t="s">
        <v>1278</v>
      </c>
      <c r="H51" t="s">
        <v>105</v>
      </c>
      <c r="I51">
        <v>362912</v>
      </c>
      <c r="J51" t="s">
        <v>177</v>
      </c>
      <c r="K51">
        <v>753</v>
      </c>
      <c r="L51" t="s">
        <v>20</v>
      </c>
      <c r="M51" t="s">
        <v>178</v>
      </c>
      <c r="N51" t="s">
        <v>22</v>
      </c>
      <c r="O51">
        <v>144812796</v>
      </c>
      <c r="P51">
        <v>105000000</v>
      </c>
      <c r="Q51">
        <f t="shared" si="0"/>
        <v>39812796</v>
      </c>
      <c r="S51">
        <v>2013</v>
      </c>
    </row>
    <row r="52" spans="1:19" x14ac:dyDescent="0.3">
      <c r="A52" t="s">
        <v>6414</v>
      </c>
      <c r="B52">
        <v>6.6</v>
      </c>
      <c r="C52" t="s">
        <v>179</v>
      </c>
      <c r="D52">
        <v>306</v>
      </c>
      <c r="E52">
        <v>116</v>
      </c>
      <c r="F52" t="s">
        <v>180</v>
      </c>
      <c r="G52" t="s">
        <v>561</v>
      </c>
      <c r="H52" t="s">
        <v>181</v>
      </c>
      <c r="I52">
        <v>222403</v>
      </c>
      <c r="J52" t="s">
        <v>182</v>
      </c>
      <c r="K52">
        <v>453</v>
      </c>
      <c r="L52" t="s">
        <v>20</v>
      </c>
      <c r="M52" t="s">
        <v>21</v>
      </c>
      <c r="N52" t="s">
        <v>22</v>
      </c>
      <c r="O52">
        <v>90755643</v>
      </c>
      <c r="P52">
        <v>200000000</v>
      </c>
      <c r="Q52">
        <f t="shared" si="0"/>
        <v>-109244357</v>
      </c>
      <c r="S52">
        <v>2010</v>
      </c>
    </row>
    <row r="53" spans="1:19" x14ac:dyDescent="0.3">
      <c r="A53" t="s">
        <v>6415</v>
      </c>
      <c r="B53">
        <v>7</v>
      </c>
      <c r="C53" t="s">
        <v>183</v>
      </c>
      <c r="D53">
        <v>575</v>
      </c>
      <c r="E53">
        <v>131</v>
      </c>
      <c r="F53" t="s">
        <v>184</v>
      </c>
      <c r="G53" t="s">
        <v>561</v>
      </c>
      <c r="H53" t="s">
        <v>185</v>
      </c>
      <c r="I53">
        <v>381148</v>
      </c>
      <c r="J53" t="s">
        <v>186</v>
      </c>
      <c r="K53">
        <v>1106</v>
      </c>
      <c r="L53" t="s">
        <v>20</v>
      </c>
      <c r="M53" t="s">
        <v>21</v>
      </c>
      <c r="N53" t="s">
        <v>22</v>
      </c>
      <c r="O53">
        <v>101785482</v>
      </c>
      <c r="P53">
        <v>190000000</v>
      </c>
      <c r="Q53">
        <f t="shared" si="0"/>
        <v>-88214518</v>
      </c>
      <c r="S53">
        <v>2013</v>
      </c>
    </row>
    <row r="54" spans="1:19" x14ac:dyDescent="0.3">
      <c r="A54" t="s">
        <v>6416</v>
      </c>
      <c r="B54">
        <v>6.3</v>
      </c>
      <c r="C54" t="s">
        <v>134</v>
      </c>
      <c r="D54">
        <v>428</v>
      </c>
      <c r="E54">
        <v>154</v>
      </c>
      <c r="F54" t="s">
        <v>187</v>
      </c>
      <c r="G54" t="s">
        <v>561</v>
      </c>
      <c r="H54" t="s">
        <v>136</v>
      </c>
      <c r="I54">
        <v>326180</v>
      </c>
      <c r="J54" t="s">
        <v>135</v>
      </c>
      <c r="K54">
        <v>899</v>
      </c>
      <c r="L54" t="s">
        <v>20</v>
      </c>
      <c r="M54" t="s">
        <v>21</v>
      </c>
      <c r="N54" t="s">
        <v>22</v>
      </c>
      <c r="O54">
        <v>352358779</v>
      </c>
      <c r="P54">
        <v>195000000</v>
      </c>
      <c r="Q54">
        <f t="shared" si="0"/>
        <v>157358779</v>
      </c>
      <c r="S54">
        <v>2011</v>
      </c>
    </row>
    <row r="55" spans="1:19" x14ac:dyDescent="0.3">
      <c r="A55" t="s">
        <v>6417</v>
      </c>
      <c r="B55">
        <v>6.2</v>
      </c>
      <c r="C55" t="s">
        <v>188</v>
      </c>
      <c r="D55">
        <v>470</v>
      </c>
      <c r="E55">
        <v>122</v>
      </c>
      <c r="F55" t="s">
        <v>189</v>
      </c>
      <c r="G55" t="s">
        <v>561</v>
      </c>
      <c r="H55" t="s">
        <v>190</v>
      </c>
      <c r="I55">
        <v>333847</v>
      </c>
      <c r="J55" t="s">
        <v>191</v>
      </c>
      <c r="K55">
        <v>2054</v>
      </c>
      <c r="L55" t="s">
        <v>20</v>
      </c>
      <c r="M55" t="s">
        <v>21</v>
      </c>
      <c r="N55" t="s">
        <v>22</v>
      </c>
      <c r="O55">
        <v>317011114</v>
      </c>
      <c r="P55">
        <v>185000000</v>
      </c>
      <c r="Q55">
        <f t="shared" si="0"/>
        <v>132011114</v>
      </c>
      <c r="S55">
        <v>2008</v>
      </c>
    </row>
    <row r="56" spans="1:19" x14ac:dyDescent="0.3">
      <c r="A56" t="s">
        <v>6418</v>
      </c>
      <c r="B56">
        <v>7.2</v>
      </c>
      <c r="C56" t="s">
        <v>193</v>
      </c>
      <c r="D56">
        <v>488</v>
      </c>
      <c r="E56">
        <v>93</v>
      </c>
      <c r="F56" t="s">
        <v>155</v>
      </c>
      <c r="G56" t="s">
        <v>425</v>
      </c>
      <c r="H56" t="s">
        <v>194</v>
      </c>
      <c r="I56">
        <v>273556</v>
      </c>
      <c r="J56" t="s">
        <v>195</v>
      </c>
      <c r="K56">
        <v>428</v>
      </c>
      <c r="L56" t="s">
        <v>20</v>
      </c>
      <c r="M56" t="s">
        <v>21</v>
      </c>
      <c r="N56" t="s">
        <v>49</v>
      </c>
      <c r="O56">
        <v>237282182</v>
      </c>
      <c r="P56">
        <v>185000000</v>
      </c>
      <c r="Q56">
        <f t="shared" si="0"/>
        <v>52282182</v>
      </c>
      <c r="S56">
        <v>2012</v>
      </c>
    </row>
    <row r="57" spans="1:19" x14ac:dyDescent="0.3">
      <c r="A57" t="s">
        <v>6419</v>
      </c>
      <c r="B57">
        <v>7.5</v>
      </c>
      <c r="C57" t="s">
        <v>196</v>
      </c>
      <c r="D57">
        <v>322</v>
      </c>
      <c r="E57">
        <v>122</v>
      </c>
      <c r="F57" t="s">
        <v>197</v>
      </c>
      <c r="G57" t="s">
        <v>561</v>
      </c>
      <c r="H57" t="s">
        <v>198</v>
      </c>
      <c r="I57">
        <v>53607</v>
      </c>
      <c r="J57" t="s">
        <v>199</v>
      </c>
      <c r="K57">
        <v>432</v>
      </c>
      <c r="L57" t="s">
        <v>20</v>
      </c>
      <c r="M57" t="s">
        <v>21</v>
      </c>
      <c r="N57" t="s">
        <v>22</v>
      </c>
      <c r="O57">
        <v>130468626</v>
      </c>
      <c r="P57">
        <v>185000000</v>
      </c>
      <c r="Q57">
        <f t="shared" si="0"/>
        <v>-54531374</v>
      </c>
      <c r="S57">
        <v>2016</v>
      </c>
    </row>
    <row r="58" spans="1:19" x14ac:dyDescent="0.3">
      <c r="A58" t="s">
        <v>6420</v>
      </c>
      <c r="B58">
        <v>8.4</v>
      </c>
      <c r="C58" t="s">
        <v>37</v>
      </c>
      <c r="D58">
        <v>421</v>
      </c>
      <c r="E58">
        <v>98</v>
      </c>
      <c r="F58" t="s">
        <v>200</v>
      </c>
      <c r="G58" t="s">
        <v>425</v>
      </c>
      <c r="H58" t="s">
        <v>155</v>
      </c>
      <c r="I58">
        <v>718837</v>
      </c>
      <c r="J58" t="s">
        <v>201</v>
      </c>
      <c r="K58">
        <v>1043</v>
      </c>
      <c r="L58" t="s">
        <v>20</v>
      </c>
      <c r="M58" t="s">
        <v>21</v>
      </c>
      <c r="N58" t="s">
        <v>133</v>
      </c>
      <c r="O58">
        <v>223806889</v>
      </c>
      <c r="P58">
        <v>180000000</v>
      </c>
      <c r="Q58">
        <f t="shared" si="0"/>
        <v>43806889</v>
      </c>
      <c r="S58">
        <v>2008</v>
      </c>
    </row>
    <row r="59" spans="1:19" x14ac:dyDescent="0.3">
      <c r="A59" t="s">
        <v>6421</v>
      </c>
      <c r="B59">
        <v>6.2</v>
      </c>
      <c r="C59" t="s">
        <v>124</v>
      </c>
      <c r="D59">
        <v>162</v>
      </c>
      <c r="E59">
        <v>91</v>
      </c>
      <c r="F59" t="s">
        <v>202</v>
      </c>
      <c r="G59" t="s">
        <v>561</v>
      </c>
      <c r="H59" t="s">
        <v>203</v>
      </c>
      <c r="I59">
        <v>121084</v>
      </c>
      <c r="J59" t="s">
        <v>204</v>
      </c>
      <c r="K59">
        <v>221</v>
      </c>
      <c r="L59" t="s">
        <v>20</v>
      </c>
      <c r="M59" t="s">
        <v>21</v>
      </c>
      <c r="N59" t="s">
        <v>22</v>
      </c>
      <c r="O59">
        <v>140080850</v>
      </c>
      <c r="P59">
        <v>140000000</v>
      </c>
      <c r="Q59">
        <f t="shared" si="0"/>
        <v>80850</v>
      </c>
      <c r="S59">
        <v>2007</v>
      </c>
    </row>
    <row r="60" spans="1:19" x14ac:dyDescent="0.3">
      <c r="A60" t="s">
        <v>6422</v>
      </c>
      <c r="B60">
        <v>5.8</v>
      </c>
      <c r="C60" t="s">
        <v>205</v>
      </c>
      <c r="D60">
        <v>367</v>
      </c>
      <c r="E60">
        <v>158</v>
      </c>
      <c r="F60" t="s">
        <v>206</v>
      </c>
      <c r="G60" t="s">
        <v>561</v>
      </c>
      <c r="H60" t="s">
        <v>207</v>
      </c>
      <c r="I60">
        <v>283418</v>
      </c>
      <c r="J60" t="s">
        <v>208</v>
      </c>
      <c r="K60">
        <v>1055</v>
      </c>
      <c r="L60" t="s">
        <v>20</v>
      </c>
      <c r="M60" t="s">
        <v>21</v>
      </c>
      <c r="N60" t="s">
        <v>22</v>
      </c>
      <c r="O60">
        <v>166112167</v>
      </c>
      <c r="P60">
        <v>200000000</v>
      </c>
      <c r="Q60">
        <f t="shared" si="0"/>
        <v>-33887833</v>
      </c>
      <c r="S60">
        <v>2009</v>
      </c>
    </row>
    <row r="61" spans="1:19" x14ac:dyDescent="0.3">
      <c r="A61" t="s">
        <v>6423</v>
      </c>
      <c r="B61">
        <v>6.8</v>
      </c>
      <c r="C61" t="s">
        <v>209</v>
      </c>
      <c r="D61">
        <v>240</v>
      </c>
      <c r="E61">
        <v>96</v>
      </c>
      <c r="F61" t="s">
        <v>210</v>
      </c>
      <c r="G61" t="s">
        <v>3644</v>
      </c>
      <c r="H61" t="s">
        <v>211</v>
      </c>
      <c r="I61">
        <v>72809</v>
      </c>
      <c r="J61" t="s">
        <v>212</v>
      </c>
      <c r="K61">
        <v>249</v>
      </c>
      <c r="L61" t="s">
        <v>20</v>
      </c>
      <c r="M61" t="s">
        <v>21</v>
      </c>
      <c r="N61" t="s">
        <v>49</v>
      </c>
      <c r="O61">
        <v>137850096</v>
      </c>
      <c r="P61">
        <v>200000000</v>
      </c>
      <c r="Q61">
        <f t="shared" si="0"/>
        <v>-62149904</v>
      </c>
      <c r="S61">
        <v>2009</v>
      </c>
    </row>
    <row r="62" spans="1:19" x14ac:dyDescent="0.3">
      <c r="A62" t="s">
        <v>6424</v>
      </c>
      <c r="B62">
        <v>5.4</v>
      </c>
      <c r="C62" t="s">
        <v>213</v>
      </c>
      <c r="D62">
        <v>384</v>
      </c>
      <c r="E62">
        <v>127</v>
      </c>
      <c r="F62" t="s">
        <v>140</v>
      </c>
      <c r="G62" t="s">
        <v>561</v>
      </c>
      <c r="H62" t="s">
        <v>214</v>
      </c>
      <c r="I62">
        <v>139593</v>
      </c>
      <c r="J62" t="s">
        <v>215</v>
      </c>
      <c r="K62">
        <v>720</v>
      </c>
      <c r="L62" t="s">
        <v>20</v>
      </c>
      <c r="M62" t="s">
        <v>21</v>
      </c>
      <c r="N62" t="s">
        <v>22</v>
      </c>
      <c r="O62">
        <v>47375327</v>
      </c>
      <c r="P62">
        <v>176000000</v>
      </c>
      <c r="Q62">
        <f t="shared" si="0"/>
        <v>-128624673</v>
      </c>
      <c r="S62">
        <v>2015</v>
      </c>
    </row>
    <row r="63" spans="1:19" x14ac:dyDescent="0.3">
      <c r="A63" t="s">
        <v>6425</v>
      </c>
      <c r="B63">
        <v>6.6</v>
      </c>
      <c r="C63" t="s">
        <v>54</v>
      </c>
      <c r="D63">
        <v>248</v>
      </c>
      <c r="E63">
        <v>110</v>
      </c>
      <c r="F63" t="s">
        <v>110</v>
      </c>
      <c r="G63" t="s">
        <v>561</v>
      </c>
      <c r="H63" t="s">
        <v>29</v>
      </c>
      <c r="I63">
        <v>42372</v>
      </c>
      <c r="J63" t="s">
        <v>216</v>
      </c>
      <c r="K63">
        <v>239</v>
      </c>
      <c r="L63" t="s">
        <v>20</v>
      </c>
      <c r="M63" t="s">
        <v>21</v>
      </c>
      <c r="N63" t="s">
        <v>22</v>
      </c>
      <c r="O63">
        <v>124051759</v>
      </c>
      <c r="P63">
        <v>180000000</v>
      </c>
      <c r="Q63">
        <f t="shared" si="0"/>
        <v>-55948241</v>
      </c>
      <c r="S63">
        <v>2016</v>
      </c>
    </row>
    <row r="64" spans="1:19" x14ac:dyDescent="0.3">
      <c r="A64" t="s">
        <v>6426</v>
      </c>
      <c r="B64">
        <v>6.9</v>
      </c>
      <c r="C64" t="s">
        <v>73</v>
      </c>
      <c r="D64">
        <v>284</v>
      </c>
      <c r="E64">
        <v>150</v>
      </c>
      <c r="F64" t="s">
        <v>217</v>
      </c>
      <c r="G64" t="s">
        <v>425</v>
      </c>
      <c r="H64" t="s">
        <v>191</v>
      </c>
      <c r="I64">
        <v>286506</v>
      </c>
      <c r="J64" t="s">
        <v>218</v>
      </c>
      <c r="K64">
        <v>1463</v>
      </c>
      <c r="L64" t="s">
        <v>20</v>
      </c>
      <c r="M64" t="s">
        <v>21</v>
      </c>
      <c r="N64" t="s">
        <v>49</v>
      </c>
      <c r="O64">
        <v>291709845</v>
      </c>
      <c r="P64">
        <v>180000000</v>
      </c>
      <c r="Q64">
        <f t="shared" si="0"/>
        <v>111709845</v>
      </c>
      <c r="S64">
        <v>2005</v>
      </c>
    </row>
    <row r="65" spans="1:19" x14ac:dyDescent="0.3">
      <c r="A65" t="s">
        <v>6427</v>
      </c>
      <c r="B65">
        <v>7.3</v>
      </c>
      <c r="C65" t="s">
        <v>62</v>
      </c>
      <c r="D65">
        <v>396</v>
      </c>
      <c r="E65">
        <v>144</v>
      </c>
      <c r="F65" t="s">
        <v>219</v>
      </c>
      <c r="G65" t="s">
        <v>561</v>
      </c>
      <c r="H65" t="s">
        <v>167</v>
      </c>
      <c r="I65">
        <v>148379</v>
      </c>
      <c r="J65" t="s">
        <v>220</v>
      </c>
      <c r="K65">
        <v>622</v>
      </c>
      <c r="L65" t="s">
        <v>20</v>
      </c>
      <c r="M65" t="s">
        <v>21</v>
      </c>
      <c r="N65" t="s">
        <v>22</v>
      </c>
      <c r="O65">
        <v>154985087</v>
      </c>
      <c r="P65">
        <v>178000000</v>
      </c>
      <c r="Q65">
        <f t="shared" si="0"/>
        <v>-23014913</v>
      </c>
      <c r="S65">
        <v>2016</v>
      </c>
    </row>
    <row r="66" spans="1:19" x14ac:dyDescent="0.3">
      <c r="A66" t="s">
        <v>6428</v>
      </c>
      <c r="B66">
        <v>9</v>
      </c>
      <c r="C66" t="s">
        <v>32</v>
      </c>
      <c r="D66">
        <v>645</v>
      </c>
      <c r="E66">
        <v>152</v>
      </c>
      <c r="F66" t="s">
        <v>221</v>
      </c>
      <c r="G66" t="s">
        <v>561</v>
      </c>
      <c r="H66" t="s">
        <v>33</v>
      </c>
      <c r="I66">
        <v>1676169</v>
      </c>
      <c r="J66" t="s">
        <v>222</v>
      </c>
      <c r="K66">
        <v>4667</v>
      </c>
      <c r="L66" t="s">
        <v>20</v>
      </c>
      <c r="M66" t="s">
        <v>21</v>
      </c>
      <c r="N66" t="s">
        <v>22</v>
      </c>
      <c r="O66">
        <v>533316061</v>
      </c>
      <c r="P66">
        <v>185000000</v>
      </c>
      <c r="Q66">
        <f t="shared" si="0"/>
        <v>348316061</v>
      </c>
      <c r="S66">
        <v>2008</v>
      </c>
    </row>
    <row r="67" spans="1:19" x14ac:dyDescent="0.3">
      <c r="A67" t="s">
        <v>6429</v>
      </c>
      <c r="B67">
        <v>8.3000000000000007</v>
      </c>
      <c r="C67" t="s">
        <v>223</v>
      </c>
      <c r="D67">
        <v>408</v>
      </c>
      <c r="E67">
        <v>96</v>
      </c>
      <c r="F67" t="s">
        <v>224</v>
      </c>
      <c r="G67" t="s">
        <v>425</v>
      </c>
      <c r="H67" t="s">
        <v>155</v>
      </c>
      <c r="I67">
        <v>665575</v>
      </c>
      <c r="J67" t="s">
        <v>225</v>
      </c>
      <c r="K67">
        <v>704</v>
      </c>
      <c r="L67" t="s">
        <v>20</v>
      </c>
      <c r="M67" t="s">
        <v>21</v>
      </c>
      <c r="N67" t="s">
        <v>49</v>
      </c>
      <c r="O67">
        <v>292979556</v>
      </c>
      <c r="P67">
        <v>175000000</v>
      </c>
      <c r="Q67">
        <f t="shared" ref="Q67:Q130" si="1">O67-P67</f>
        <v>117979556</v>
      </c>
      <c r="S67">
        <v>2009</v>
      </c>
    </row>
    <row r="68" spans="1:19" x14ac:dyDescent="0.3">
      <c r="A68" t="s">
        <v>6430</v>
      </c>
      <c r="B68">
        <v>6.5</v>
      </c>
      <c r="C68" t="s">
        <v>226</v>
      </c>
      <c r="D68">
        <v>219</v>
      </c>
      <c r="E68">
        <v>94</v>
      </c>
      <c r="F68" t="s">
        <v>227</v>
      </c>
      <c r="G68" t="s">
        <v>561</v>
      </c>
      <c r="H68" t="s">
        <v>228</v>
      </c>
      <c r="I68">
        <v>114553</v>
      </c>
      <c r="J68" t="s">
        <v>229</v>
      </c>
      <c r="K68">
        <v>187</v>
      </c>
      <c r="L68" t="s">
        <v>20</v>
      </c>
      <c r="M68" t="s">
        <v>21</v>
      </c>
      <c r="N68" t="s">
        <v>49</v>
      </c>
      <c r="O68">
        <v>198332128</v>
      </c>
      <c r="P68">
        <v>175000000</v>
      </c>
      <c r="Q68">
        <f t="shared" si="1"/>
        <v>23332128</v>
      </c>
      <c r="S68">
        <v>2009</v>
      </c>
    </row>
    <row r="69" spans="1:19" x14ac:dyDescent="0.3">
      <c r="A69" t="s">
        <v>6431</v>
      </c>
      <c r="B69">
        <v>7.9</v>
      </c>
      <c r="C69" t="s">
        <v>120</v>
      </c>
      <c r="D69">
        <v>486</v>
      </c>
      <c r="E69">
        <v>126</v>
      </c>
      <c r="F69" t="s">
        <v>145</v>
      </c>
      <c r="G69" t="s">
        <v>561</v>
      </c>
      <c r="H69" t="s">
        <v>51</v>
      </c>
      <c r="I69">
        <v>696338</v>
      </c>
      <c r="J69" t="s">
        <v>120</v>
      </c>
      <c r="K69">
        <v>1055</v>
      </c>
      <c r="L69" t="s">
        <v>20</v>
      </c>
      <c r="M69" t="s">
        <v>21</v>
      </c>
      <c r="N69" t="s">
        <v>22</v>
      </c>
      <c r="O69">
        <v>318298180</v>
      </c>
      <c r="P69">
        <v>140000000</v>
      </c>
      <c r="Q69">
        <f t="shared" si="1"/>
        <v>178298180</v>
      </c>
      <c r="S69">
        <v>2008</v>
      </c>
    </row>
    <row r="70" spans="1:19" x14ac:dyDescent="0.3">
      <c r="A70" t="s">
        <v>6432</v>
      </c>
      <c r="B70">
        <v>7.5</v>
      </c>
      <c r="C70" t="s">
        <v>230</v>
      </c>
      <c r="D70">
        <v>682</v>
      </c>
      <c r="E70">
        <v>126</v>
      </c>
      <c r="F70" t="s">
        <v>99</v>
      </c>
      <c r="G70" t="s">
        <v>425</v>
      </c>
      <c r="H70" t="s">
        <v>231</v>
      </c>
      <c r="I70">
        <v>245333</v>
      </c>
      <c r="J70" t="s">
        <v>189</v>
      </c>
      <c r="K70">
        <v>678</v>
      </c>
      <c r="L70" t="s">
        <v>20</v>
      </c>
      <c r="M70" t="s">
        <v>21</v>
      </c>
      <c r="N70" t="s">
        <v>49</v>
      </c>
      <c r="O70">
        <v>73820094</v>
      </c>
      <c r="P70">
        <v>170000000</v>
      </c>
      <c r="Q70">
        <f t="shared" si="1"/>
        <v>-96179906</v>
      </c>
      <c r="S70">
        <v>2011</v>
      </c>
    </row>
    <row r="71" spans="1:19" x14ac:dyDescent="0.3">
      <c r="A71" t="s">
        <v>6433</v>
      </c>
      <c r="B71">
        <v>4.8</v>
      </c>
      <c r="C71" t="s">
        <v>80</v>
      </c>
      <c r="D71">
        <v>85</v>
      </c>
      <c r="E71">
        <v>106</v>
      </c>
      <c r="F71" t="s">
        <v>232</v>
      </c>
      <c r="G71" t="s">
        <v>561</v>
      </c>
      <c r="H71" t="s">
        <v>82</v>
      </c>
      <c r="I71">
        <v>129601</v>
      </c>
      <c r="J71" t="s">
        <v>233</v>
      </c>
      <c r="K71">
        <v>648</v>
      </c>
      <c r="L71" t="s">
        <v>20</v>
      </c>
      <c r="M71" t="s">
        <v>21</v>
      </c>
      <c r="N71" t="s">
        <v>22</v>
      </c>
      <c r="O71">
        <v>113745408</v>
      </c>
      <c r="P71">
        <v>170000000</v>
      </c>
      <c r="Q71">
        <f t="shared" si="1"/>
        <v>-56254592</v>
      </c>
      <c r="S71">
        <v>1999</v>
      </c>
    </row>
    <row r="72" spans="1:19" x14ac:dyDescent="0.3">
      <c r="A72" t="s">
        <v>6434</v>
      </c>
      <c r="B72">
        <v>5.2</v>
      </c>
      <c r="C72" t="s">
        <v>234</v>
      </c>
      <c r="D72">
        <v>264</v>
      </c>
      <c r="E72">
        <v>112</v>
      </c>
      <c r="F72" t="s">
        <v>235</v>
      </c>
      <c r="G72" t="s">
        <v>561</v>
      </c>
      <c r="H72" t="s">
        <v>236</v>
      </c>
      <c r="I72">
        <v>117927</v>
      </c>
      <c r="J72" t="s">
        <v>237</v>
      </c>
      <c r="K72">
        <v>501</v>
      </c>
      <c r="L72" t="s">
        <v>20</v>
      </c>
      <c r="M72" t="s">
        <v>21</v>
      </c>
      <c r="N72" t="s">
        <v>22</v>
      </c>
      <c r="O72">
        <v>102176165</v>
      </c>
      <c r="P72">
        <v>145000000</v>
      </c>
      <c r="Q72">
        <f t="shared" si="1"/>
        <v>-42823835</v>
      </c>
      <c r="S72">
        <v>2008</v>
      </c>
    </row>
    <row r="73" spans="1:19" x14ac:dyDescent="0.3">
      <c r="A73" t="s">
        <v>6435</v>
      </c>
      <c r="B73">
        <v>6.9</v>
      </c>
      <c r="C73" t="s">
        <v>238</v>
      </c>
      <c r="D73">
        <v>418</v>
      </c>
      <c r="E73">
        <v>123</v>
      </c>
      <c r="F73" t="s">
        <v>239</v>
      </c>
      <c r="G73" t="s">
        <v>561</v>
      </c>
      <c r="H73" t="s">
        <v>82</v>
      </c>
      <c r="I73">
        <v>118992</v>
      </c>
      <c r="J73" t="s">
        <v>240</v>
      </c>
      <c r="K73">
        <v>971</v>
      </c>
      <c r="L73" t="s">
        <v>20</v>
      </c>
      <c r="M73" t="s">
        <v>21</v>
      </c>
      <c r="N73" t="s">
        <v>22</v>
      </c>
      <c r="O73">
        <v>161087183</v>
      </c>
      <c r="P73">
        <v>175000000</v>
      </c>
      <c r="Q73">
        <f t="shared" si="1"/>
        <v>-13912817</v>
      </c>
      <c r="S73">
        <v>2016</v>
      </c>
    </row>
    <row r="74" spans="1:19" x14ac:dyDescent="0.3">
      <c r="A74" t="s">
        <v>6436</v>
      </c>
      <c r="B74">
        <v>5.4</v>
      </c>
      <c r="C74" t="s">
        <v>241</v>
      </c>
      <c r="D74">
        <v>186</v>
      </c>
      <c r="E74">
        <v>96</v>
      </c>
      <c r="F74" t="s">
        <v>222</v>
      </c>
      <c r="G74" t="s">
        <v>685</v>
      </c>
      <c r="H74" t="s">
        <v>242</v>
      </c>
      <c r="I74">
        <v>115099</v>
      </c>
      <c r="J74" t="s">
        <v>243</v>
      </c>
      <c r="K74">
        <v>257</v>
      </c>
      <c r="L74" t="s">
        <v>20</v>
      </c>
      <c r="M74" t="s">
        <v>21</v>
      </c>
      <c r="N74" t="s">
        <v>49</v>
      </c>
      <c r="O74">
        <v>100289690</v>
      </c>
      <c r="P74">
        <v>175000000</v>
      </c>
      <c r="Q74">
        <f t="shared" si="1"/>
        <v>-74710310</v>
      </c>
      <c r="S74">
        <v>2007</v>
      </c>
    </row>
    <row r="75" spans="1:19" x14ac:dyDescent="0.3">
      <c r="A75" t="s">
        <v>6437</v>
      </c>
      <c r="B75">
        <v>7.9</v>
      </c>
      <c r="C75" t="s">
        <v>244</v>
      </c>
      <c r="D75">
        <v>585</v>
      </c>
      <c r="E75">
        <v>113</v>
      </c>
      <c r="F75" t="s">
        <v>245</v>
      </c>
      <c r="G75" t="s">
        <v>561</v>
      </c>
      <c r="H75" t="s">
        <v>246</v>
      </c>
      <c r="I75">
        <v>431620</v>
      </c>
      <c r="J75" t="s">
        <v>247</v>
      </c>
      <c r="K75">
        <v>741</v>
      </c>
      <c r="L75" t="s">
        <v>20</v>
      </c>
      <c r="M75" t="s">
        <v>21</v>
      </c>
      <c r="N75" t="s">
        <v>22</v>
      </c>
      <c r="O75">
        <v>100189501</v>
      </c>
      <c r="P75">
        <v>178000000</v>
      </c>
      <c r="Q75">
        <f t="shared" si="1"/>
        <v>-77810499</v>
      </c>
      <c r="S75">
        <v>2014</v>
      </c>
    </row>
    <row r="76" spans="1:19" x14ac:dyDescent="0.3">
      <c r="A76" t="s">
        <v>6438</v>
      </c>
      <c r="B76">
        <v>6.1</v>
      </c>
      <c r="C76" t="s">
        <v>248</v>
      </c>
      <c r="D76">
        <v>91</v>
      </c>
      <c r="E76">
        <v>176</v>
      </c>
      <c r="F76" t="s">
        <v>249</v>
      </c>
      <c r="G76" t="s">
        <v>561</v>
      </c>
      <c r="H76" t="s">
        <v>250</v>
      </c>
      <c r="I76">
        <v>144337</v>
      </c>
      <c r="J76" t="s">
        <v>251</v>
      </c>
      <c r="K76">
        <v>309</v>
      </c>
      <c r="L76" t="s">
        <v>20</v>
      </c>
      <c r="M76" t="s">
        <v>21</v>
      </c>
      <c r="N76" t="s">
        <v>22</v>
      </c>
      <c r="O76">
        <v>88246220</v>
      </c>
      <c r="P76">
        <v>175000000</v>
      </c>
      <c r="Q76">
        <f t="shared" si="1"/>
        <v>-86753780</v>
      </c>
      <c r="S76">
        <v>1995</v>
      </c>
    </row>
    <row r="77" spans="1:19" x14ac:dyDescent="0.3">
      <c r="A77" t="s">
        <v>6439</v>
      </c>
      <c r="B77">
        <v>5.8</v>
      </c>
      <c r="C77" t="s">
        <v>252</v>
      </c>
      <c r="D77">
        <v>250</v>
      </c>
      <c r="E77">
        <v>118</v>
      </c>
      <c r="F77" t="s">
        <v>253</v>
      </c>
      <c r="G77" t="s">
        <v>561</v>
      </c>
      <c r="H77" t="s">
        <v>35</v>
      </c>
      <c r="I77">
        <v>174578</v>
      </c>
      <c r="J77" t="s">
        <v>254</v>
      </c>
      <c r="K77">
        <v>534</v>
      </c>
      <c r="L77" t="s">
        <v>20</v>
      </c>
      <c r="M77" t="s">
        <v>21</v>
      </c>
      <c r="N77" t="s">
        <v>22</v>
      </c>
      <c r="O77">
        <v>150167630</v>
      </c>
      <c r="P77">
        <v>175000000</v>
      </c>
      <c r="Q77">
        <f t="shared" si="1"/>
        <v>-24832370</v>
      </c>
      <c r="S77">
        <v>2009</v>
      </c>
    </row>
    <row r="78" spans="1:19" x14ac:dyDescent="0.3">
      <c r="A78" t="s">
        <v>6440</v>
      </c>
      <c r="B78">
        <v>8.3000000000000007</v>
      </c>
      <c r="C78" t="s">
        <v>223</v>
      </c>
      <c r="D78">
        <v>536</v>
      </c>
      <c r="E78">
        <v>95</v>
      </c>
      <c r="F78" t="s">
        <v>255</v>
      </c>
      <c r="G78" t="s">
        <v>425</v>
      </c>
      <c r="H78" t="s">
        <v>228</v>
      </c>
      <c r="I78">
        <v>345198</v>
      </c>
      <c r="J78" t="s">
        <v>256</v>
      </c>
      <c r="K78">
        <v>773</v>
      </c>
      <c r="L78" t="s">
        <v>20</v>
      </c>
      <c r="M78" t="s">
        <v>21</v>
      </c>
      <c r="N78" t="s">
        <v>49</v>
      </c>
      <c r="O78">
        <v>356454367</v>
      </c>
      <c r="P78">
        <v>175000000</v>
      </c>
      <c r="Q78">
        <f t="shared" si="1"/>
        <v>181454367</v>
      </c>
      <c r="S78">
        <v>2015</v>
      </c>
    </row>
    <row r="79" spans="1:19" x14ac:dyDescent="0.3">
      <c r="A79" t="s">
        <v>6441</v>
      </c>
      <c r="B79">
        <v>7.8</v>
      </c>
      <c r="C79" t="s">
        <v>120</v>
      </c>
      <c r="D79">
        <v>370</v>
      </c>
      <c r="E79">
        <v>106</v>
      </c>
      <c r="F79" t="s">
        <v>257</v>
      </c>
      <c r="G79" t="s">
        <v>425</v>
      </c>
      <c r="H79" t="s">
        <v>53</v>
      </c>
      <c r="I79">
        <v>106072</v>
      </c>
      <c r="J79" t="s">
        <v>258</v>
      </c>
      <c r="K79">
        <v>398</v>
      </c>
      <c r="L79" t="s">
        <v>20</v>
      </c>
      <c r="M79" t="s">
        <v>31</v>
      </c>
      <c r="N79" t="s">
        <v>49</v>
      </c>
      <c r="O79">
        <v>362645141</v>
      </c>
      <c r="P79">
        <v>175000000</v>
      </c>
      <c r="Q79">
        <f t="shared" si="1"/>
        <v>187645141</v>
      </c>
      <c r="S79">
        <v>2016</v>
      </c>
    </row>
    <row r="80" spans="1:19" x14ac:dyDescent="0.3">
      <c r="A80" t="s">
        <v>6442</v>
      </c>
      <c r="B80">
        <v>7</v>
      </c>
      <c r="C80" t="s">
        <v>120</v>
      </c>
      <c r="D80">
        <v>453</v>
      </c>
      <c r="E80">
        <v>124</v>
      </c>
      <c r="F80" t="s">
        <v>53</v>
      </c>
      <c r="G80" t="s">
        <v>561</v>
      </c>
      <c r="H80" t="s">
        <v>51</v>
      </c>
      <c r="I80">
        <v>522371</v>
      </c>
      <c r="J80" t="s">
        <v>120</v>
      </c>
      <c r="K80">
        <v>723</v>
      </c>
      <c r="L80" t="s">
        <v>20</v>
      </c>
      <c r="M80" t="s">
        <v>21</v>
      </c>
      <c r="N80" t="s">
        <v>22</v>
      </c>
      <c r="O80">
        <v>312057433</v>
      </c>
      <c r="P80">
        <v>200000000</v>
      </c>
      <c r="Q80">
        <f t="shared" si="1"/>
        <v>112057433</v>
      </c>
      <c r="S80">
        <v>2010</v>
      </c>
    </row>
    <row r="81" spans="1:19" x14ac:dyDescent="0.3">
      <c r="A81" t="s">
        <v>6443</v>
      </c>
      <c r="B81">
        <v>6.1</v>
      </c>
      <c r="C81" t="s">
        <v>259</v>
      </c>
      <c r="D81">
        <v>416</v>
      </c>
      <c r="E81">
        <v>132</v>
      </c>
      <c r="F81" t="s">
        <v>260</v>
      </c>
      <c r="G81" t="s">
        <v>561</v>
      </c>
      <c r="H81" t="s">
        <v>52</v>
      </c>
      <c r="I81">
        <v>228554</v>
      </c>
      <c r="J81" t="s">
        <v>78</v>
      </c>
      <c r="K81">
        <v>710</v>
      </c>
      <c r="L81" t="s">
        <v>20</v>
      </c>
      <c r="M81" t="s">
        <v>21</v>
      </c>
      <c r="N81" t="s">
        <v>22</v>
      </c>
      <c r="O81">
        <v>155111815</v>
      </c>
      <c r="P81">
        <v>170000000</v>
      </c>
      <c r="Q81">
        <f t="shared" si="1"/>
        <v>-14888185</v>
      </c>
      <c r="S81">
        <v>2012</v>
      </c>
    </row>
    <row r="82" spans="1:19" x14ac:dyDescent="0.3">
      <c r="A82" t="s">
        <v>6444</v>
      </c>
      <c r="B82">
        <v>7</v>
      </c>
      <c r="C82" t="s">
        <v>261</v>
      </c>
      <c r="D82">
        <v>401</v>
      </c>
      <c r="E82">
        <v>97</v>
      </c>
      <c r="F82" t="s">
        <v>262</v>
      </c>
      <c r="G82" t="s">
        <v>561</v>
      </c>
      <c r="H82" t="s">
        <v>263</v>
      </c>
      <c r="I82">
        <v>252257</v>
      </c>
      <c r="J82" t="s">
        <v>264</v>
      </c>
      <c r="K82">
        <v>634</v>
      </c>
      <c r="L82" t="s">
        <v>20</v>
      </c>
      <c r="M82" t="s">
        <v>21</v>
      </c>
      <c r="N82" t="s">
        <v>49</v>
      </c>
      <c r="O82">
        <v>241407328</v>
      </c>
      <c r="P82">
        <v>180000000</v>
      </c>
      <c r="Q82">
        <f t="shared" si="1"/>
        <v>61407328</v>
      </c>
      <c r="S82">
        <v>2014</v>
      </c>
    </row>
    <row r="83" spans="1:19" x14ac:dyDescent="0.3">
      <c r="A83" t="s">
        <v>6445</v>
      </c>
      <c r="B83">
        <v>7.6</v>
      </c>
      <c r="C83" t="s">
        <v>265</v>
      </c>
      <c r="D83">
        <v>521</v>
      </c>
      <c r="E83">
        <v>130</v>
      </c>
      <c r="F83" t="s">
        <v>114</v>
      </c>
      <c r="G83" t="s">
        <v>561</v>
      </c>
      <c r="H83" t="s">
        <v>212</v>
      </c>
      <c r="I83">
        <v>317542</v>
      </c>
      <c r="J83" t="s">
        <v>266</v>
      </c>
      <c r="K83">
        <v>620</v>
      </c>
      <c r="L83" t="s">
        <v>20</v>
      </c>
      <c r="M83" t="s">
        <v>21</v>
      </c>
      <c r="N83" t="s">
        <v>22</v>
      </c>
      <c r="O83">
        <v>208543795</v>
      </c>
      <c r="P83">
        <v>170000000</v>
      </c>
      <c r="Q83">
        <f t="shared" si="1"/>
        <v>38543795</v>
      </c>
      <c r="S83">
        <v>2014</v>
      </c>
    </row>
    <row r="84" spans="1:19" x14ac:dyDescent="0.3">
      <c r="A84" t="s">
        <v>6446</v>
      </c>
      <c r="B84">
        <v>6.3</v>
      </c>
      <c r="C84" t="s">
        <v>270</v>
      </c>
      <c r="D84">
        <v>218</v>
      </c>
      <c r="E84">
        <v>128</v>
      </c>
      <c r="F84" t="s">
        <v>271</v>
      </c>
      <c r="G84" t="s">
        <v>561</v>
      </c>
      <c r="H84" t="s">
        <v>272</v>
      </c>
      <c r="I84">
        <v>116994</v>
      </c>
      <c r="J84" t="s">
        <v>273</v>
      </c>
      <c r="K84">
        <v>324</v>
      </c>
      <c r="L84" t="s">
        <v>20</v>
      </c>
      <c r="M84" t="s">
        <v>21</v>
      </c>
      <c r="N84" t="s">
        <v>22</v>
      </c>
      <c r="O84">
        <v>38297305</v>
      </c>
      <c r="P84">
        <v>175000000</v>
      </c>
      <c r="Q84">
        <f t="shared" si="1"/>
        <v>-136702695</v>
      </c>
      <c r="S84">
        <v>2013</v>
      </c>
    </row>
    <row r="85" spans="1:19" x14ac:dyDescent="0.3">
      <c r="A85" t="s">
        <v>6447</v>
      </c>
      <c r="B85">
        <v>7.8</v>
      </c>
      <c r="C85" t="s">
        <v>107</v>
      </c>
      <c r="D85">
        <v>576</v>
      </c>
      <c r="E85">
        <v>136</v>
      </c>
      <c r="F85" t="s">
        <v>108</v>
      </c>
      <c r="G85" t="s">
        <v>561</v>
      </c>
      <c r="H85" t="s">
        <v>53</v>
      </c>
      <c r="I85">
        <v>496749</v>
      </c>
      <c r="J85" t="s">
        <v>274</v>
      </c>
      <c r="K85">
        <v>742</v>
      </c>
      <c r="L85" t="s">
        <v>20</v>
      </c>
      <c r="M85" t="s">
        <v>21</v>
      </c>
      <c r="N85" t="s">
        <v>22</v>
      </c>
      <c r="O85">
        <v>259746958</v>
      </c>
      <c r="P85">
        <v>170000000</v>
      </c>
      <c r="Q85">
        <f t="shared" si="1"/>
        <v>89746958</v>
      </c>
      <c r="S85">
        <v>2014</v>
      </c>
    </row>
    <row r="86" spans="1:19" x14ac:dyDescent="0.3">
      <c r="A86" t="s">
        <v>6448</v>
      </c>
      <c r="B86">
        <v>6.4</v>
      </c>
      <c r="C86" t="s">
        <v>275</v>
      </c>
      <c r="D86">
        <v>226</v>
      </c>
      <c r="E86">
        <v>93</v>
      </c>
      <c r="F86" t="s">
        <v>276</v>
      </c>
      <c r="G86" t="s">
        <v>425</v>
      </c>
      <c r="H86" t="s">
        <v>277</v>
      </c>
      <c r="I86">
        <v>138661</v>
      </c>
      <c r="J86" t="s">
        <v>278</v>
      </c>
      <c r="K86">
        <v>173</v>
      </c>
      <c r="L86" t="s">
        <v>20</v>
      </c>
      <c r="M86" t="s">
        <v>21</v>
      </c>
      <c r="N86" t="s">
        <v>49</v>
      </c>
      <c r="O86">
        <v>238371987</v>
      </c>
      <c r="P86">
        <v>165000000</v>
      </c>
      <c r="Q86">
        <f t="shared" si="1"/>
        <v>73371987</v>
      </c>
      <c r="S86">
        <v>2010</v>
      </c>
    </row>
    <row r="87" spans="1:19" x14ac:dyDescent="0.3">
      <c r="A87" t="s">
        <v>6449</v>
      </c>
      <c r="B87">
        <v>6.5</v>
      </c>
      <c r="C87" t="s">
        <v>279</v>
      </c>
      <c r="D87">
        <v>443</v>
      </c>
      <c r="E87">
        <v>130</v>
      </c>
      <c r="F87" t="s">
        <v>280</v>
      </c>
      <c r="G87" t="s">
        <v>561</v>
      </c>
      <c r="H87" t="s">
        <v>114</v>
      </c>
      <c r="I87">
        <v>128306</v>
      </c>
      <c r="J87" t="s">
        <v>281</v>
      </c>
      <c r="K87">
        <v>497</v>
      </c>
      <c r="L87" t="s">
        <v>20</v>
      </c>
      <c r="M87" t="s">
        <v>21</v>
      </c>
      <c r="N87" t="s">
        <v>49</v>
      </c>
      <c r="O87">
        <v>93417865</v>
      </c>
      <c r="P87">
        <v>190000000</v>
      </c>
      <c r="Q87">
        <f t="shared" si="1"/>
        <v>-96582135</v>
      </c>
      <c r="S87">
        <v>2015</v>
      </c>
    </row>
    <row r="88" spans="1:19" x14ac:dyDescent="0.3">
      <c r="A88" t="s">
        <v>6450</v>
      </c>
      <c r="B88">
        <v>7.9</v>
      </c>
      <c r="C88" t="s">
        <v>282</v>
      </c>
      <c r="D88">
        <v>384</v>
      </c>
      <c r="E88">
        <v>102</v>
      </c>
      <c r="F88" t="s">
        <v>283</v>
      </c>
      <c r="G88" t="s">
        <v>561</v>
      </c>
      <c r="H88" t="s">
        <v>284</v>
      </c>
      <c r="I88">
        <v>279093</v>
      </c>
      <c r="J88" t="s">
        <v>285</v>
      </c>
      <c r="K88">
        <v>433</v>
      </c>
      <c r="L88" t="s">
        <v>20</v>
      </c>
      <c r="M88" t="s">
        <v>21</v>
      </c>
      <c r="N88" t="s">
        <v>49</v>
      </c>
      <c r="O88">
        <v>222487711</v>
      </c>
      <c r="P88">
        <v>165000000</v>
      </c>
      <c r="Q88">
        <f t="shared" si="1"/>
        <v>57487711</v>
      </c>
      <c r="S88">
        <v>2014</v>
      </c>
    </row>
    <row r="89" spans="1:19" x14ac:dyDescent="0.3">
      <c r="A89" t="s">
        <v>6451</v>
      </c>
      <c r="B89">
        <v>7.8</v>
      </c>
      <c r="C89" t="s">
        <v>286</v>
      </c>
      <c r="D89">
        <v>377</v>
      </c>
      <c r="E89">
        <v>101</v>
      </c>
      <c r="F89" t="s">
        <v>287</v>
      </c>
      <c r="G89" t="s">
        <v>425</v>
      </c>
      <c r="H89" t="s">
        <v>288</v>
      </c>
      <c r="I89">
        <v>272534</v>
      </c>
      <c r="J89" t="s">
        <v>289</v>
      </c>
      <c r="K89">
        <v>345</v>
      </c>
      <c r="L89" t="s">
        <v>20</v>
      </c>
      <c r="M89" t="s">
        <v>21</v>
      </c>
      <c r="N89" t="s">
        <v>49</v>
      </c>
      <c r="O89">
        <v>189412677</v>
      </c>
      <c r="P89">
        <v>165000000</v>
      </c>
      <c r="Q89">
        <f t="shared" si="1"/>
        <v>24412677</v>
      </c>
      <c r="S89">
        <v>2012</v>
      </c>
    </row>
    <row r="90" spans="1:19" x14ac:dyDescent="0.3">
      <c r="A90" t="s">
        <v>6452</v>
      </c>
      <c r="B90">
        <v>6.6</v>
      </c>
      <c r="C90" t="s">
        <v>209</v>
      </c>
      <c r="D90">
        <v>188</v>
      </c>
      <c r="E90">
        <v>100</v>
      </c>
      <c r="F90" t="s">
        <v>290</v>
      </c>
      <c r="G90" t="s">
        <v>425</v>
      </c>
      <c r="H90" t="s">
        <v>156</v>
      </c>
      <c r="I90">
        <v>120798</v>
      </c>
      <c r="J90" t="s">
        <v>291</v>
      </c>
      <c r="K90">
        <v>444</v>
      </c>
      <c r="L90" t="s">
        <v>20</v>
      </c>
      <c r="M90" t="s">
        <v>21</v>
      </c>
      <c r="N90" t="s">
        <v>133</v>
      </c>
      <c r="O90">
        <v>665426</v>
      </c>
      <c r="P90">
        <v>165000000</v>
      </c>
      <c r="Q90">
        <f t="shared" si="1"/>
        <v>-164334574</v>
      </c>
      <c r="S90">
        <v>2004</v>
      </c>
    </row>
    <row r="91" spans="1:19" x14ac:dyDescent="0.3">
      <c r="A91" t="s">
        <v>6453</v>
      </c>
      <c r="B91">
        <v>5.5</v>
      </c>
      <c r="C91" t="s">
        <v>205</v>
      </c>
      <c r="D91">
        <v>286</v>
      </c>
      <c r="E91">
        <v>120</v>
      </c>
      <c r="F91" t="s">
        <v>292</v>
      </c>
      <c r="G91" t="s">
        <v>561</v>
      </c>
      <c r="H91" t="s">
        <v>293</v>
      </c>
      <c r="I91">
        <v>58137</v>
      </c>
      <c r="J91" t="s">
        <v>294</v>
      </c>
      <c r="K91">
        <v>520</v>
      </c>
      <c r="L91" t="s">
        <v>20</v>
      </c>
      <c r="M91" t="s">
        <v>21</v>
      </c>
      <c r="N91" t="s">
        <v>22</v>
      </c>
      <c r="O91">
        <v>102315545</v>
      </c>
      <c r="P91">
        <v>165000000</v>
      </c>
      <c r="Q91">
        <f t="shared" si="1"/>
        <v>-62684455</v>
      </c>
      <c r="S91">
        <v>2016</v>
      </c>
    </row>
    <row r="92" spans="1:19" x14ac:dyDescent="0.3">
      <c r="A92" t="s">
        <v>6454</v>
      </c>
      <c r="B92">
        <v>8.1999999999999993</v>
      </c>
      <c r="C92" t="s">
        <v>295</v>
      </c>
      <c r="D92">
        <v>288</v>
      </c>
      <c r="E92">
        <v>98</v>
      </c>
      <c r="F92" t="s">
        <v>296</v>
      </c>
      <c r="G92" t="s">
        <v>425</v>
      </c>
      <c r="H92" t="s">
        <v>297</v>
      </c>
      <c r="I92">
        <v>485430</v>
      </c>
      <c r="J92" t="s">
        <v>298</v>
      </c>
      <c r="K92">
        <v>492</v>
      </c>
      <c r="L92" t="s">
        <v>20</v>
      </c>
      <c r="M92" t="s">
        <v>21</v>
      </c>
      <c r="N92" t="s">
        <v>49</v>
      </c>
      <c r="O92">
        <v>217387997</v>
      </c>
      <c r="P92">
        <v>165000000</v>
      </c>
      <c r="Q92">
        <f t="shared" si="1"/>
        <v>52387997</v>
      </c>
      <c r="S92">
        <v>2010</v>
      </c>
    </row>
    <row r="93" spans="1:19" x14ac:dyDescent="0.3">
      <c r="A93" t="s">
        <v>6455</v>
      </c>
      <c r="B93">
        <v>6.4</v>
      </c>
      <c r="C93" t="s">
        <v>299</v>
      </c>
      <c r="D93">
        <v>280</v>
      </c>
      <c r="E93">
        <v>109</v>
      </c>
      <c r="F93" t="s">
        <v>48</v>
      </c>
      <c r="G93" t="s">
        <v>561</v>
      </c>
      <c r="H93" t="s">
        <v>300</v>
      </c>
      <c r="I93">
        <v>305340</v>
      </c>
      <c r="J93" t="s">
        <v>301</v>
      </c>
      <c r="K93">
        <v>1676</v>
      </c>
      <c r="L93" t="s">
        <v>20</v>
      </c>
      <c r="M93" t="s">
        <v>21</v>
      </c>
      <c r="N93" t="s">
        <v>269</v>
      </c>
      <c r="O93">
        <v>150350192</v>
      </c>
      <c r="P93">
        <v>200000000</v>
      </c>
      <c r="Q93">
        <f t="shared" si="1"/>
        <v>-49649808</v>
      </c>
      <c r="S93">
        <v>2003</v>
      </c>
    </row>
    <row r="94" spans="1:19" x14ac:dyDescent="0.3">
      <c r="A94" t="s">
        <v>6456</v>
      </c>
      <c r="B94">
        <v>8.1</v>
      </c>
      <c r="C94" t="s">
        <v>302</v>
      </c>
      <c r="D94">
        <v>653</v>
      </c>
      <c r="E94">
        <v>121</v>
      </c>
      <c r="F94" t="s">
        <v>163</v>
      </c>
      <c r="G94" t="s">
        <v>561</v>
      </c>
      <c r="H94" t="s">
        <v>303</v>
      </c>
      <c r="I94">
        <v>682155</v>
      </c>
      <c r="J94" t="s">
        <v>304</v>
      </c>
      <c r="K94">
        <v>1097</v>
      </c>
      <c r="L94" t="s">
        <v>20</v>
      </c>
      <c r="M94" t="s">
        <v>21</v>
      </c>
      <c r="N94" t="s">
        <v>22</v>
      </c>
      <c r="O94">
        <v>333130696</v>
      </c>
      <c r="P94">
        <v>170000000</v>
      </c>
      <c r="Q94">
        <f t="shared" si="1"/>
        <v>163130696</v>
      </c>
      <c r="S94">
        <v>2014</v>
      </c>
    </row>
    <row r="95" spans="1:19" x14ac:dyDescent="0.3">
      <c r="A95" t="s">
        <v>6457</v>
      </c>
      <c r="B95">
        <v>8.6</v>
      </c>
      <c r="C95" t="s">
        <v>32</v>
      </c>
      <c r="D95">
        <v>712</v>
      </c>
      <c r="E95">
        <v>169</v>
      </c>
      <c r="F95" t="s">
        <v>123</v>
      </c>
      <c r="G95" t="s">
        <v>425</v>
      </c>
      <c r="H95" t="s">
        <v>305</v>
      </c>
      <c r="I95">
        <v>928227</v>
      </c>
      <c r="J95" t="s">
        <v>306</v>
      </c>
      <c r="K95">
        <v>2725</v>
      </c>
      <c r="L95" t="s">
        <v>20</v>
      </c>
      <c r="M95" t="s">
        <v>21</v>
      </c>
      <c r="N95" t="s">
        <v>22</v>
      </c>
      <c r="O95">
        <v>187991439</v>
      </c>
      <c r="P95">
        <v>165000000</v>
      </c>
      <c r="Q95">
        <f t="shared" si="1"/>
        <v>22991439</v>
      </c>
      <c r="S95">
        <v>2014</v>
      </c>
    </row>
    <row r="96" spans="1:19" x14ac:dyDescent="0.3">
      <c r="A96" t="s">
        <v>6458</v>
      </c>
      <c r="B96">
        <v>8.8000000000000007</v>
      </c>
      <c r="C96" t="s">
        <v>32</v>
      </c>
      <c r="D96">
        <v>642</v>
      </c>
      <c r="E96">
        <v>148</v>
      </c>
      <c r="F96" t="s">
        <v>34</v>
      </c>
      <c r="G96" t="s">
        <v>561</v>
      </c>
      <c r="H96" t="s">
        <v>105</v>
      </c>
      <c r="I96">
        <v>1468200</v>
      </c>
      <c r="J96" t="s">
        <v>35</v>
      </c>
      <c r="K96">
        <v>2803</v>
      </c>
      <c r="L96" t="s">
        <v>20</v>
      </c>
      <c r="M96" t="s">
        <v>21</v>
      </c>
      <c r="N96" t="s">
        <v>22</v>
      </c>
      <c r="O96">
        <v>292568851</v>
      </c>
      <c r="P96">
        <v>160000000</v>
      </c>
      <c r="Q96">
        <f t="shared" si="1"/>
        <v>132568851</v>
      </c>
      <c r="S96">
        <v>2010</v>
      </c>
    </row>
    <row r="97" spans="1:19" x14ac:dyDescent="0.3">
      <c r="A97" t="s">
        <v>6459</v>
      </c>
      <c r="B97">
        <v>7.9</v>
      </c>
      <c r="C97" t="s">
        <v>84</v>
      </c>
      <c r="D97">
        <v>645</v>
      </c>
      <c r="E97">
        <v>182</v>
      </c>
      <c r="F97" t="s">
        <v>85</v>
      </c>
      <c r="G97" t="s">
        <v>425</v>
      </c>
      <c r="H97" t="s">
        <v>86</v>
      </c>
      <c r="I97">
        <v>637246</v>
      </c>
      <c r="J97" t="s">
        <v>87</v>
      </c>
      <c r="K97">
        <v>1367</v>
      </c>
      <c r="L97" t="s">
        <v>20</v>
      </c>
      <c r="M97" t="s">
        <v>21</v>
      </c>
      <c r="N97" t="s">
        <v>22</v>
      </c>
      <c r="O97">
        <v>303001229</v>
      </c>
      <c r="P97">
        <v>180000000</v>
      </c>
      <c r="Q97">
        <f t="shared" si="1"/>
        <v>123001229</v>
      </c>
      <c r="S97">
        <v>2012</v>
      </c>
    </row>
    <row r="98" spans="1:19" x14ac:dyDescent="0.3">
      <c r="A98" t="s">
        <v>6460</v>
      </c>
      <c r="B98">
        <v>6.7</v>
      </c>
      <c r="C98" t="s">
        <v>234</v>
      </c>
      <c r="D98">
        <v>187</v>
      </c>
      <c r="E98">
        <v>106</v>
      </c>
      <c r="F98" t="s">
        <v>163</v>
      </c>
      <c r="G98" t="s">
        <v>561</v>
      </c>
      <c r="H98" t="s">
        <v>161</v>
      </c>
      <c r="I98">
        <v>272223</v>
      </c>
      <c r="J98" t="s">
        <v>309</v>
      </c>
      <c r="K98">
        <v>988</v>
      </c>
      <c r="L98" t="s">
        <v>20</v>
      </c>
      <c r="M98" t="s">
        <v>21</v>
      </c>
      <c r="N98" t="s">
        <v>22</v>
      </c>
      <c r="O98">
        <v>144512310</v>
      </c>
      <c r="P98">
        <v>38000000</v>
      </c>
      <c r="Q98">
        <f t="shared" si="1"/>
        <v>106512310</v>
      </c>
      <c r="S98">
        <v>2001</v>
      </c>
    </row>
    <row r="99" spans="1:19" x14ac:dyDescent="0.3">
      <c r="A99" t="s">
        <v>6461</v>
      </c>
      <c r="B99">
        <v>7.8</v>
      </c>
      <c r="C99" t="s">
        <v>310</v>
      </c>
      <c r="D99">
        <v>362</v>
      </c>
      <c r="E99">
        <v>166</v>
      </c>
      <c r="F99" t="s">
        <v>311</v>
      </c>
      <c r="G99" t="s">
        <v>1278</v>
      </c>
      <c r="H99" t="s">
        <v>164</v>
      </c>
      <c r="I99">
        <v>459346</v>
      </c>
      <c r="J99" t="s">
        <v>312</v>
      </c>
      <c r="K99">
        <v>822</v>
      </c>
      <c r="L99" t="s">
        <v>20</v>
      </c>
      <c r="M99" t="s">
        <v>21</v>
      </c>
      <c r="N99" t="s">
        <v>22</v>
      </c>
      <c r="O99">
        <v>127490802</v>
      </c>
      <c r="P99">
        <v>150000000</v>
      </c>
      <c r="Q99">
        <f t="shared" si="1"/>
        <v>-22509198</v>
      </c>
      <c r="S99">
        <v>2008</v>
      </c>
    </row>
    <row r="100" spans="1:19" x14ac:dyDescent="0.3">
      <c r="A100" t="s">
        <v>6462</v>
      </c>
      <c r="B100">
        <v>7.8</v>
      </c>
      <c r="C100" t="s">
        <v>313</v>
      </c>
      <c r="D100">
        <v>500</v>
      </c>
      <c r="E100">
        <v>132</v>
      </c>
      <c r="F100" t="s">
        <v>219</v>
      </c>
      <c r="G100" t="s">
        <v>561</v>
      </c>
      <c r="H100" t="s">
        <v>167</v>
      </c>
      <c r="I100">
        <v>518537</v>
      </c>
      <c r="J100" t="s">
        <v>207</v>
      </c>
      <c r="K100">
        <v>698</v>
      </c>
      <c r="L100" t="s">
        <v>20</v>
      </c>
      <c r="M100" t="s">
        <v>21</v>
      </c>
      <c r="N100" t="s">
        <v>22</v>
      </c>
      <c r="O100">
        <v>146405371</v>
      </c>
      <c r="P100">
        <v>160000000</v>
      </c>
      <c r="Q100">
        <f t="shared" si="1"/>
        <v>-13594629</v>
      </c>
      <c r="S100">
        <v>2011</v>
      </c>
    </row>
    <row r="101" spans="1:19" x14ac:dyDescent="0.3">
      <c r="A101" t="s">
        <v>6463</v>
      </c>
      <c r="B101">
        <v>6.6</v>
      </c>
      <c r="C101" t="s">
        <v>314</v>
      </c>
      <c r="D101">
        <v>389</v>
      </c>
      <c r="E101">
        <v>137</v>
      </c>
      <c r="F101" t="s">
        <v>315</v>
      </c>
      <c r="G101" t="s">
        <v>425</v>
      </c>
      <c r="H101" t="s">
        <v>167</v>
      </c>
      <c r="I101">
        <v>166137</v>
      </c>
      <c r="J101" t="s">
        <v>316</v>
      </c>
      <c r="K101">
        <v>383</v>
      </c>
      <c r="L101" t="s">
        <v>20</v>
      </c>
      <c r="M101" t="s">
        <v>21</v>
      </c>
      <c r="N101" t="s">
        <v>22</v>
      </c>
      <c r="O101">
        <v>281666058</v>
      </c>
      <c r="P101">
        <v>160000000</v>
      </c>
      <c r="Q101">
        <f t="shared" si="1"/>
        <v>121666058</v>
      </c>
      <c r="S101">
        <v>2015</v>
      </c>
    </row>
    <row r="102" spans="1:19" x14ac:dyDescent="0.3">
      <c r="A102" t="s">
        <v>6464</v>
      </c>
      <c r="B102">
        <v>6.1</v>
      </c>
      <c r="C102" t="s">
        <v>317</v>
      </c>
      <c r="D102">
        <v>235</v>
      </c>
      <c r="E102">
        <v>109</v>
      </c>
      <c r="F102" t="s">
        <v>318</v>
      </c>
      <c r="G102" t="s">
        <v>561</v>
      </c>
      <c r="H102" t="s">
        <v>319</v>
      </c>
      <c r="I102">
        <v>124185</v>
      </c>
      <c r="J102" t="s">
        <v>320</v>
      </c>
      <c r="K102">
        <v>238</v>
      </c>
      <c r="L102" t="s">
        <v>20</v>
      </c>
      <c r="M102" t="s">
        <v>21</v>
      </c>
      <c r="N102" t="s">
        <v>49</v>
      </c>
      <c r="O102">
        <v>63143812</v>
      </c>
      <c r="P102">
        <v>150000000</v>
      </c>
      <c r="Q102">
        <f t="shared" si="1"/>
        <v>-86856188</v>
      </c>
      <c r="S102">
        <v>2010</v>
      </c>
    </row>
    <row r="103" spans="1:19" x14ac:dyDescent="0.3">
      <c r="A103" t="s">
        <v>6465</v>
      </c>
      <c r="B103">
        <v>5.6</v>
      </c>
      <c r="C103" t="s">
        <v>321</v>
      </c>
      <c r="D103">
        <v>231</v>
      </c>
      <c r="E103">
        <v>98</v>
      </c>
      <c r="F103" t="s">
        <v>322</v>
      </c>
      <c r="G103" t="s">
        <v>561</v>
      </c>
      <c r="H103" t="s">
        <v>242</v>
      </c>
      <c r="I103">
        <v>82380</v>
      </c>
      <c r="J103" t="s">
        <v>323</v>
      </c>
      <c r="K103">
        <v>629</v>
      </c>
      <c r="L103" t="s">
        <v>20</v>
      </c>
      <c r="M103" t="s">
        <v>21</v>
      </c>
      <c r="N103" t="s">
        <v>22</v>
      </c>
      <c r="O103">
        <v>60655503</v>
      </c>
      <c r="P103">
        <v>160000000</v>
      </c>
      <c r="Q103">
        <f t="shared" si="1"/>
        <v>-99344497</v>
      </c>
      <c r="S103">
        <v>2006</v>
      </c>
    </row>
    <row r="104" spans="1:19" x14ac:dyDescent="0.3">
      <c r="A104" t="s">
        <v>6466</v>
      </c>
      <c r="B104">
        <v>6.4</v>
      </c>
      <c r="C104" t="s">
        <v>324</v>
      </c>
      <c r="D104">
        <v>218</v>
      </c>
      <c r="E104">
        <v>113</v>
      </c>
      <c r="F104" t="s">
        <v>56</v>
      </c>
      <c r="G104" t="s">
        <v>425</v>
      </c>
      <c r="H104" t="s">
        <v>25</v>
      </c>
      <c r="I104">
        <v>21352</v>
      </c>
      <c r="J104" t="s">
        <v>123</v>
      </c>
      <c r="K104">
        <v>131</v>
      </c>
      <c r="L104" t="s">
        <v>20</v>
      </c>
      <c r="M104" t="s">
        <v>21</v>
      </c>
      <c r="N104" t="s">
        <v>49</v>
      </c>
      <c r="O104">
        <v>76846624</v>
      </c>
      <c r="P104">
        <v>170000000</v>
      </c>
      <c r="Q104">
        <f t="shared" si="1"/>
        <v>-93153376</v>
      </c>
      <c r="S104">
        <v>2016</v>
      </c>
    </row>
    <row r="105" spans="1:19" x14ac:dyDescent="0.3">
      <c r="A105" t="s">
        <v>6467</v>
      </c>
      <c r="B105">
        <v>6.1</v>
      </c>
      <c r="C105" t="s">
        <v>325</v>
      </c>
      <c r="D105">
        <v>227</v>
      </c>
      <c r="E105">
        <v>93</v>
      </c>
      <c r="F105" t="s">
        <v>326</v>
      </c>
      <c r="G105" t="s">
        <v>425</v>
      </c>
      <c r="H105" t="s">
        <v>327</v>
      </c>
      <c r="I105">
        <v>211971</v>
      </c>
      <c r="J105" t="s">
        <v>328</v>
      </c>
      <c r="K105">
        <v>326</v>
      </c>
      <c r="L105" t="s">
        <v>20</v>
      </c>
      <c r="M105" t="s">
        <v>21</v>
      </c>
      <c r="N105" t="s">
        <v>49</v>
      </c>
      <c r="O105">
        <v>320706665</v>
      </c>
      <c r="P105">
        <v>160000000</v>
      </c>
      <c r="Q105">
        <f t="shared" si="1"/>
        <v>160706665</v>
      </c>
      <c r="S105">
        <v>2007</v>
      </c>
    </row>
    <row r="106" spans="1:19" x14ac:dyDescent="0.3">
      <c r="A106" t="s">
        <v>6468</v>
      </c>
      <c r="B106">
        <v>7.3</v>
      </c>
      <c r="C106" t="s">
        <v>329</v>
      </c>
      <c r="D106">
        <v>275</v>
      </c>
      <c r="E106">
        <v>123</v>
      </c>
      <c r="F106" t="s">
        <v>330</v>
      </c>
      <c r="G106" t="s">
        <v>561</v>
      </c>
      <c r="H106" t="s">
        <v>331</v>
      </c>
      <c r="I106">
        <v>111609</v>
      </c>
      <c r="J106" t="s">
        <v>332</v>
      </c>
      <c r="K106">
        <v>781</v>
      </c>
      <c r="L106" t="s">
        <v>20</v>
      </c>
      <c r="M106" t="s">
        <v>21</v>
      </c>
      <c r="N106" t="s">
        <v>22</v>
      </c>
      <c r="O106">
        <v>46978995</v>
      </c>
      <c r="P106">
        <v>160000000</v>
      </c>
      <c r="Q106">
        <f t="shared" si="1"/>
        <v>-113021005</v>
      </c>
      <c r="S106">
        <v>2016</v>
      </c>
    </row>
    <row r="107" spans="1:19" x14ac:dyDescent="0.3">
      <c r="A107" t="s">
        <v>6469</v>
      </c>
      <c r="B107">
        <v>6.6</v>
      </c>
      <c r="C107" t="s">
        <v>333</v>
      </c>
      <c r="D107">
        <v>474</v>
      </c>
      <c r="E107">
        <v>126</v>
      </c>
      <c r="F107" t="s">
        <v>334</v>
      </c>
      <c r="G107" t="s">
        <v>561</v>
      </c>
      <c r="H107" t="s">
        <v>43</v>
      </c>
      <c r="I107">
        <v>188457</v>
      </c>
      <c r="J107" t="s">
        <v>335</v>
      </c>
      <c r="K107">
        <v>867</v>
      </c>
      <c r="L107" t="s">
        <v>20</v>
      </c>
      <c r="M107" t="s">
        <v>21</v>
      </c>
      <c r="N107" t="s">
        <v>22</v>
      </c>
      <c r="O107">
        <v>89732035</v>
      </c>
      <c r="P107">
        <v>155000000</v>
      </c>
      <c r="Q107">
        <f t="shared" si="1"/>
        <v>-65267965</v>
      </c>
      <c r="S107">
        <v>2015</v>
      </c>
    </row>
    <row r="108" spans="1:19" x14ac:dyDescent="0.3">
      <c r="A108" t="s">
        <v>6470</v>
      </c>
      <c r="B108">
        <v>6.3</v>
      </c>
      <c r="C108" t="s">
        <v>336</v>
      </c>
      <c r="D108">
        <v>228</v>
      </c>
      <c r="E108">
        <v>113</v>
      </c>
      <c r="F108" t="s">
        <v>218</v>
      </c>
      <c r="G108" t="s">
        <v>425</v>
      </c>
      <c r="H108" t="s">
        <v>337</v>
      </c>
      <c r="I108">
        <v>106446</v>
      </c>
      <c r="J108" t="s">
        <v>338</v>
      </c>
      <c r="K108">
        <v>227</v>
      </c>
      <c r="L108" t="s">
        <v>20</v>
      </c>
      <c r="M108" t="s">
        <v>21</v>
      </c>
      <c r="N108" t="s">
        <v>49</v>
      </c>
      <c r="O108">
        <v>104383624</v>
      </c>
      <c r="P108">
        <v>155000000</v>
      </c>
      <c r="Q108">
        <f t="shared" si="1"/>
        <v>-50616376</v>
      </c>
      <c r="S108">
        <v>2010</v>
      </c>
    </row>
    <row r="109" spans="1:19" x14ac:dyDescent="0.3">
      <c r="A109" t="s">
        <v>6471</v>
      </c>
      <c r="B109">
        <v>6.1</v>
      </c>
      <c r="C109" t="s">
        <v>134</v>
      </c>
      <c r="D109">
        <v>191</v>
      </c>
      <c r="E109">
        <v>184</v>
      </c>
      <c r="F109" t="s">
        <v>339</v>
      </c>
      <c r="G109" t="s">
        <v>561</v>
      </c>
      <c r="H109" t="s">
        <v>340</v>
      </c>
      <c r="I109">
        <v>254111</v>
      </c>
      <c r="J109" t="s">
        <v>341</v>
      </c>
      <c r="K109">
        <v>1999</v>
      </c>
      <c r="L109" t="s">
        <v>20</v>
      </c>
      <c r="M109" t="s">
        <v>21</v>
      </c>
      <c r="N109" t="s">
        <v>22</v>
      </c>
      <c r="O109">
        <v>198539855</v>
      </c>
      <c r="P109">
        <v>140000000</v>
      </c>
      <c r="Q109">
        <f t="shared" si="1"/>
        <v>58539855</v>
      </c>
      <c r="S109">
        <v>2001</v>
      </c>
    </row>
    <row r="110" spans="1:19" x14ac:dyDescent="0.3">
      <c r="A110" t="s">
        <v>6472</v>
      </c>
      <c r="B110">
        <v>7.1</v>
      </c>
      <c r="C110" t="s">
        <v>134</v>
      </c>
      <c r="D110">
        <v>396</v>
      </c>
      <c r="E110">
        <v>144</v>
      </c>
      <c r="F110" t="s">
        <v>342</v>
      </c>
      <c r="G110" t="s">
        <v>561</v>
      </c>
      <c r="H110" t="s">
        <v>343</v>
      </c>
      <c r="I110">
        <v>513158</v>
      </c>
      <c r="J110" t="s">
        <v>135</v>
      </c>
      <c r="K110">
        <v>1782</v>
      </c>
      <c r="L110" t="s">
        <v>20</v>
      </c>
      <c r="M110" t="s">
        <v>21</v>
      </c>
      <c r="N110" t="s">
        <v>22</v>
      </c>
      <c r="O110">
        <v>318759914</v>
      </c>
      <c r="P110">
        <v>150000000</v>
      </c>
      <c r="Q110">
        <f t="shared" si="1"/>
        <v>168759914</v>
      </c>
      <c r="S110">
        <v>2007</v>
      </c>
    </row>
    <row r="111" spans="1:19" x14ac:dyDescent="0.3">
      <c r="A111" t="s">
        <v>6473</v>
      </c>
      <c r="B111">
        <v>5.5</v>
      </c>
      <c r="C111" t="s">
        <v>344</v>
      </c>
      <c r="D111">
        <v>248</v>
      </c>
      <c r="E111">
        <v>206</v>
      </c>
      <c r="F111" t="s">
        <v>263</v>
      </c>
      <c r="G111" t="s">
        <v>561</v>
      </c>
      <c r="H111" t="s">
        <v>345</v>
      </c>
      <c r="I111">
        <v>138863</v>
      </c>
      <c r="J111" t="s">
        <v>346</v>
      </c>
      <c r="K111">
        <v>1390</v>
      </c>
      <c r="L111" t="s">
        <v>20</v>
      </c>
      <c r="M111" t="s">
        <v>347</v>
      </c>
      <c r="N111" t="s">
        <v>269</v>
      </c>
      <c r="O111">
        <v>34293771</v>
      </c>
      <c r="P111">
        <v>155000000</v>
      </c>
      <c r="Q111">
        <f t="shared" si="1"/>
        <v>-120706229</v>
      </c>
      <c r="S111">
        <v>2004</v>
      </c>
    </row>
    <row r="112" spans="1:19" x14ac:dyDescent="0.3">
      <c r="A112" t="s">
        <v>6474</v>
      </c>
      <c r="B112">
        <v>7.5</v>
      </c>
      <c r="C112" t="s">
        <v>54</v>
      </c>
      <c r="D112">
        <v>329</v>
      </c>
      <c r="E112">
        <v>138</v>
      </c>
      <c r="F112" t="s">
        <v>55</v>
      </c>
      <c r="G112" t="s">
        <v>425</v>
      </c>
      <c r="H112" t="s">
        <v>348</v>
      </c>
      <c r="I112">
        <v>355137</v>
      </c>
      <c r="J112" t="s">
        <v>349</v>
      </c>
      <c r="K112">
        <v>1108</v>
      </c>
      <c r="L112" t="s">
        <v>20</v>
      </c>
      <c r="M112" t="s">
        <v>31</v>
      </c>
      <c r="N112" t="s">
        <v>22</v>
      </c>
      <c r="O112">
        <v>292000866</v>
      </c>
      <c r="P112">
        <v>150000000</v>
      </c>
      <c r="Q112">
        <f t="shared" si="1"/>
        <v>142000866</v>
      </c>
      <c r="S112">
        <v>2007</v>
      </c>
    </row>
    <row r="113" spans="1:19" x14ac:dyDescent="0.3">
      <c r="A113" t="s">
        <v>6475</v>
      </c>
      <c r="B113">
        <v>7.6</v>
      </c>
      <c r="C113" t="s">
        <v>179</v>
      </c>
      <c r="D113">
        <v>295</v>
      </c>
      <c r="E113">
        <v>157</v>
      </c>
      <c r="F113" t="s">
        <v>55</v>
      </c>
      <c r="G113" t="s">
        <v>425</v>
      </c>
      <c r="H113" t="s">
        <v>348</v>
      </c>
      <c r="I113">
        <v>385670</v>
      </c>
      <c r="J113" t="s">
        <v>57</v>
      </c>
      <c r="K113">
        <v>1896</v>
      </c>
      <c r="L113" t="s">
        <v>20</v>
      </c>
      <c r="M113" t="s">
        <v>31</v>
      </c>
      <c r="N113" t="s">
        <v>22</v>
      </c>
      <c r="O113">
        <v>289994397</v>
      </c>
      <c r="P113">
        <v>150000000</v>
      </c>
      <c r="Q113">
        <f t="shared" si="1"/>
        <v>139994397</v>
      </c>
      <c r="S113">
        <v>2005</v>
      </c>
    </row>
    <row r="114" spans="1:19" x14ac:dyDescent="0.3">
      <c r="A114" t="s">
        <v>6476</v>
      </c>
      <c r="B114">
        <v>6.4</v>
      </c>
      <c r="C114" t="s">
        <v>109</v>
      </c>
      <c r="D114">
        <v>318</v>
      </c>
      <c r="E114">
        <v>102</v>
      </c>
      <c r="F114" t="s">
        <v>350</v>
      </c>
      <c r="G114" t="s">
        <v>561</v>
      </c>
      <c r="H114" t="s">
        <v>82</v>
      </c>
      <c r="I114">
        <v>343648</v>
      </c>
      <c r="J114" t="s">
        <v>173</v>
      </c>
      <c r="K114">
        <v>590</v>
      </c>
      <c r="L114" t="s">
        <v>20</v>
      </c>
      <c r="M114" t="s">
        <v>21</v>
      </c>
      <c r="N114" t="s">
        <v>22</v>
      </c>
      <c r="O114">
        <v>227946274</v>
      </c>
      <c r="P114">
        <v>150000000</v>
      </c>
      <c r="Q114">
        <f t="shared" si="1"/>
        <v>77946274</v>
      </c>
      <c r="S114">
        <v>2008</v>
      </c>
    </row>
    <row r="115" spans="1:19" x14ac:dyDescent="0.3">
      <c r="A115" t="s">
        <v>6477</v>
      </c>
      <c r="B115">
        <v>7.2</v>
      </c>
      <c r="C115" t="s">
        <v>314</v>
      </c>
      <c r="D115">
        <v>323</v>
      </c>
      <c r="E115">
        <v>104</v>
      </c>
      <c r="F115" t="s">
        <v>351</v>
      </c>
      <c r="G115" t="s">
        <v>1278</v>
      </c>
      <c r="H115" t="s">
        <v>82</v>
      </c>
      <c r="I115">
        <v>530870</v>
      </c>
      <c r="J115" t="s">
        <v>352</v>
      </c>
      <c r="K115">
        <v>1413</v>
      </c>
      <c r="L115" t="s">
        <v>20</v>
      </c>
      <c r="M115" t="s">
        <v>21</v>
      </c>
      <c r="N115" t="s">
        <v>22</v>
      </c>
      <c r="O115">
        <v>256386216</v>
      </c>
      <c r="P115">
        <v>150000000</v>
      </c>
      <c r="Q115">
        <f t="shared" si="1"/>
        <v>106386216</v>
      </c>
      <c r="S115">
        <v>2007</v>
      </c>
    </row>
    <row r="116" spans="1:19" x14ac:dyDescent="0.3">
      <c r="A116" t="s">
        <v>6478</v>
      </c>
      <c r="B116">
        <v>6.7</v>
      </c>
      <c r="C116" t="s">
        <v>122</v>
      </c>
      <c r="D116">
        <v>276</v>
      </c>
      <c r="E116">
        <v>115</v>
      </c>
      <c r="F116" t="s">
        <v>99</v>
      </c>
      <c r="G116" t="s">
        <v>425</v>
      </c>
      <c r="H116" t="s">
        <v>25</v>
      </c>
      <c r="I116">
        <v>320284</v>
      </c>
      <c r="J116" t="s">
        <v>353</v>
      </c>
      <c r="K116">
        <v>1361</v>
      </c>
      <c r="L116" t="s">
        <v>20</v>
      </c>
      <c r="M116" t="s">
        <v>21</v>
      </c>
      <c r="N116" t="s">
        <v>49</v>
      </c>
      <c r="O116">
        <v>206456431</v>
      </c>
      <c r="P116">
        <v>150000000</v>
      </c>
      <c r="Q116">
        <f t="shared" si="1"/>
        <v>56456431</v>
      </c>
      <c r="S116">
        <v>2005</v>
      </c>
    </row>
    <row r="117" spans="1:19" x14ac:dyDescent="0.3">
      <c r="A117" t="s">
        <v>6479</v>
      </c>
      <c r="B117">
        <v>8</v>
      </c>
      <c r="C117" t="s">
        <v>279</v>
      </c>
      <c r="D117">
        <v>318</v>
      </c>
      <c r="E117">
        <v>111</v>
      </c>
      <c r="F117" t="s">
        <v>155</v>
      </c>
      <c r="G117" t="s">
        <v>3644</v>
      </c>
      <c r="H117" t="s">
        <v>354</v>
      </c>
      <c r="I117">
        <v>473887</v>
      </c>
      <c r="J117" t="s">
        <v>355</v>
      </c>
      <c r="K117">
        <v>626</v>
      </c>
      <c r="L117" t="s">
        <v>20</v>
      </c>
      <c r="M117" t="s">
        <v>21</v>
      </c>
      <c r="N117" t="s">
        <v>133</v>
      </c>
      <c r="O117">
        <v>206435493</v>
      </c>
      <c r="P117">
        <v>150000000</v>
      </c>
      <c r="Q117">
        <f t="shared" si="1"/>
        <v>56435493</v>
      </c>
      <c r="S117">
        <v>2007</v>
      </c>
    </row>
    <row r="118" spans="1:19" x14ac:dyDescent="0.3">
      <c r="A118" t="s">
        <v>6480</v>
      </c>
      <c r="B118">
        <v>8.3000000000000007</v>
      </c>
      <c r="C118" t="s">
        <v>32</v>
      </c>
      <c r="D118">
        <v>478</v>
      </c>
      <c r="E118">
        <v>128</v>
      </c>
      <c r="F118" t="s">
        <v>111</v>
      </c>
      <c r="G118" t="s">
        <v>561</v>
      </c>
      <c r="H118" t="s">
        <v>33</v>
      </c>
      <c r="I118">
        <v>980946</v>
      </c>
      <c r="J118" t="s">
        <v>222</v>
      </c>
      <c r="K118">
        <v>2685</v>
      </c>
      <c r="L118" t="s">
        <v>20</v>
      </c>
      <c r="M118" t="s">
        <v>21</v>
      </c>
      <c r="N118" t="s">
        <v>22</v>
      </c>
      <c r="O118">
        <v>205343774</v>
      </c>
      <c r="P118">
        <v>150000000</v>
      </c>
      <c r="Q118">
        <f t="shared" si="1"/>
        <v>55343774</v>
      </c>
      <c r="S118">
        <v>2005</v>
      </c>
    </row>
    <row r="119" spans="1:19" x14ac:dyDescent="0.3">
      <c r="A119" t="s">
        <v>6481</v>
      </c>
      <c r="B119">
        <v>6.7</v>
      </c>
      <c r="C119" t="s">
        <v>356</v>
      </c>
      <c r="D119">
        <v>167</v>
      </c>
      <c r="E119">
        <v>89</v>
      </c>
      <c r="F119" t="s">
        <v>357</v>
      </c>
      <c r="G119" t="s">
        <v>561</v>
      </c>
      <c r="H119" t="s">
        <v>358</v>
      </c>
      <c r="I119">
        <v>146019</v>
      </c>
      <c r="J119" t="s">
        <v>359</v>
      </c>
      <c r="K119">
        <v>119</v>
      </c>
      <c r="L119" t="s">
        <v>20</v>
      </c>
      <c r="M119" t="s">
        <v>21</v>
      </c>
      <c r="N119" t="s">
        <v>49</v>
      </c>
      <c r="O119">
        <v>179982968</v>
      </c>
      <c r="P119">
        <v>150000000</v>
      </c>
      <c r="Q119">
        <f t="shared" si="1"/>
        <v>29982968</v>
      </c>
      <c r="S119">
        <v>2008</v>
      </c>
    </row>
    <row r="120" spans="1:19" x14ac:dyDescent="0.3">
      <c r="A120" t="s">
        <v>6482</v>
      </c>
      <c r="B120">
        <v>5.9</v>
      </c>
      <c r="C120" t="s">
        <v>360</v>
      </c>
      <c r="D120">
        <v>185</v>
      </c>
      <c r="E120">
        <v>105</v>
      </c>
      <c r="F120" t="s">
        <v>361</v>
      </c>
      <c r="G120" t="s">
        <v>425</v>
      </c>
      <c r="H120" t="s">
        <v>362</v>
      </c>
      <c r="I120">
        <v>130272</v>
      </c>
      <c r="J120" t="s">
        <v>363</v>
      </c>
      <c r="K120">
        <v>209</v>
      </c>
      <c r="L120" t="s">
        <v>20</v>
      </c>
      <c r="M120" t="s">
        <v>21</v>
      </c>
      <c r="N120" t="s">
        <v>49</v>
      </c>
      <c r="O120">
        <v>177243721</v>
      </c>
      <c r="P120">
        <v>150000000</v>
      </c>
      <c r="Q120">
        <f t="shared" si="1"/>
        <v>27243721</v>
      </c>
      <c r="S120">
        <v>2009</v>
      </c>
    </row>
    <row r="121" spans="1:19" x14ac:dyDescent="0.3">
      <c r="A121" t="s">
        <v>6483</v>
      </c>
      <c r="B121">
        <v>6.7</v>
      </c>
      <c r="C121" t="s">
        <v>364</v>
      </c>
      <c r="D121">
        <v>350</v>
      </c>
      <c r="E121">
        <v>119</v>
      </c>
      <c r="F121" t="s">
        <v>152</v>
      </c>
      <c r="G121" t="s">
        <v>561</v>
      </c>
      <c r="H121" t="s">
        <v>126</v>
      </c>
      <c r="I121">
        <v>361924</v>
      </c>
      <c r="J121" t="s">
        <v>365</v>
      </c>
      <c r="K121">
        <v>641</v>
      </c>
      <c r="L121" t="s">
        <v>20</v>
      </c>
      <c r="M121" t="s">
        <v>21</v>
      </c>
      <c r="N121" t="s">
        <v>22</v>
      </c>
      <c r="O121">
        <v>179883016</v>
      </c>
      <c r="P121">
        <v>150000000</v>
      </c>
      <c r="Q121">
        <f t="shared" si="1"/>
        <v>29883016</v>
      </c>
      <c r="S121">
        <v>2009</v>
      </c>
    </row>
    <row r="122" spans="1:19" x14ac:dyDescent="0.3">
      <c r="A122" t="s">
        <v>6484</v>
      </c>
      <c r="B122">
        <v>6.7</v>
      </c>
      <c r="C122" t="s">
        <v>213</v>
      </c>
      <c r="D122">
        <v>245</v>
      </c>
      <c r="E122">
        <v>129</v>
      </c>
      <c r="F122" t="s">
        <v>366</v>
      </c>
      <c r="G122" t="s">
        <v>561</v>
      </c>
      <c r="H122" t="s">
        <v>367</v>
      </c>
      <c r="I122">
        <v>364948</v>
      </c>
      <c r="J122" t="s">
        <v>368</v>
      </c>
      <c r="K122">
        <v>2121</v>
      </c>
      <c r="L122" t="s">
        <v>20</v>
      </c>
      <c r="M122" t="s">
        <v>178</v>
      </c>
      <c r="N122" t="s">
        <v>269</v>
      </c>
      <c r="O122">
        <v>139259759</v>
      </c>
      <c r="P122">
        <v>150000000</v>
      </c>
      <c r="Q122">
        <f t="shared" si="1"/>
        <v>-10740241</v>
      </c>
      <c r="S122">
        <v>2003</v>
      </c>
    </row>
    <row r="123" spans="1:19" x14ac:dyDescent="0.3">
      <c r="A123" t="s">
        <v>6485</v>
      </c>
      <c r="B123">
        <v>7.6</v>
      </c>
      <c r="C123" t="s">
        <v>369</v>
      </c>
      <c r="D123">
        <v>406</v>
      </c>
      <c r="E123">
        <v>102</v>
      </c>
      <c r="F123" t="s">
        <v>370</v>
      </c>
      <c r="G123" t="s">
        <v>425</v>
      </c>
      <c r="H123" t="s">
        <v>371</v>
      </c>
      <c r="I123">
        <v>421658</v>
      </c>
      <c r="J123" t="s">
        <v>372</v>
      </c>
      <c r="K123">
        <v>904</v>
      </c>
      <c r="L123" t="s">
        <v>20</v>
      </c>
      <c r="M123" t="s">
        <v>21</v>
      </c>
      <c r="N123" t="s">
        <v>49</v>
      </c>
      <c r="O123">
        <v>400736600</v>
      </c>
      <c r="P123">
        <v>150000000</v>
      </c>
      <c r="Q123">
        <f t="shared" si="1"/>
        <v>250736600</v>
      </c>
      <c r="S123">
        <v>2013</v>
      </c>
    </row>
    <row r="124" spans="1:19" x14ac:dyDescent="0.3">
      <c r="A124" t="s">
        <v>6486</v>
      </c>
      <c r="B124">
        <v>7.2</v>
      </c>
      <c r="C124" t="s">
        <v>213</v>
      </c>
      <c r="D124">
        <v>275</v>
      </c>
      <c r="E124">
        <v>138</v>
      </c>
      <c r="F124" t="s">
        <v>373</v>
      </c>
      <c r="G124" t="s">
        <v>561</v>
      </c>
      <c r="H124" t="s">
        <v>374</v>
      </c>
      <c r="I124">
        <v>421818</v>
      </c>
      <c r="J124" t="s">
        <v>375</v>
      </c>
      <c r="K124">
        <v>2789</v>
      </c>
      <c r="L124" t="s">
        <v>20</v>
      </c>
      <c r="M124" t="s">
        <v>21</v>
      </c>
      <c r="N124" t="s">
        <v>269</v>
      </c>
      <c r="O124">
        <v>281492479</v>
      </c>
      <c r="P124">
        <v>150000000</v>
      </c>
      <c r="Q124">
        <f t="shared" si="1"/>
        <v>131492479</v>
      </c>
      <c r="S124">
        <v>2003</v>
      </c>
    </row>
    <row r="125" spans="1:19" x14ac:dyDescent="0.3">
      <c r="A125" t="s">
        <v>6487</v>
      </c>
      <c r="B125">
        <v>7.1</v>
      </c>
      <c r="C125" t="s">
        <v>333</v>
      </c>
      <c r="D125">
        <v>486</v>
      </c>
      <c r="E125">
        <v>112</v>
      </c>
      <c r="F125" t="s">
        <v>376</v>
      </c>
      <c r="G125" t="s">
        <v>561</v>
      </c>
      <c r="H125" t="s">
        <v>52</v>
      </c>
      <c r="I125">
        <v>414070</v>
      </c>
      <c r="J125" t="s">
        <v>345</v>
      </c>
      <c r="K125">
        <v>532</v>
      </c>
      <c r="L125" t="s">
        <v>20</v>
      </c>
      <c r="M125" t="s">
        <v>21</v>
      </c>
      <c r="N125" t="s">
        <v>22</v>
      </c>
      <c r="O125">
        <v>206360018</v>
      </c>
      <c r="P125">
        <v>170000000</v>
      </c>
      <c r="Q125">
        <f t="shared" si="1"/>
        <v>36360018</v>
      </c>
      <c r="S125">
        <v>2013</v>
      </c>
    </row>
    <row r="126" spans="1:19" x14ac:dyDescent="0.3">
      <c r="A126" t="s">
        <v>6488</v>
      </c>
      <c r="B126">
        <v>8.1</v>
      </c>
      <c r="C126" t="s">
        <v>377</v>
      </c>
      <c r="D126">
        <v>739</v>
      </c>
      <c r="E126">
        <v>120</v>
      </c>
      <c r="F126" t="s">
        <v>350</v>
      </c>
      <c r="G126" t="s">
        <v>561</v>
      </c>
      <c r="H126" t="s">
        <v>34</v>
      </c>
      <c r="I126">
        <v>552503</v>
      </c>
      <c r="J126" t="s">
        <v>378</v>
      </c>
      <c r="K126">
        <v>1588</v>
      </c>
      <c r="L126" t="s">
        <v>20</v>
      </c>
      <c r="M126" t="s">
        <v>178</v>
      </c>
      <c r="N126" t="s">
        <v>269</v>
      </c>
      <c r="O126">
        <v>153629485</v>
      </c>
      <c r="P126">
        <v>150000000</v>
      </c>
      <c r="Q126">
        <f t="shared" si="1"/>
        <v>3629485</v>
      </c>
      <c r="S126">
        <v>2015</v>
      </c>
    </row>
    <row r="127" spans="1:19" x14ac:dyDescent="0.3">
      <c r="A127" t="s">
        <v>6489</v>
      </c>
      <c r="B127">
        <v>6.7</v>
      </c>
      <c r="C127" t="s">
        <v>379</v>
      </c>
      <c r="D127">
        <v>298</v>
      </c>
      <c r="E127">
        <v>146</v>
      </c>
      <c r="F127" t="s">
        <v>380</v>
      </c>
      <c r="G127" t="s">
        <v>6362</v>
      </c>
      <c r="H127" t="s">
        <v>156</v>
      </c>
      <c r="I127">
        <v>207839</v>
      </c>
      <c r="J127" t="s">
        <v>381</v>
      </c>
      <c r="K127">
        <v>435</v>
      </c>
      <c r="L127" t="s">
        <v>20</v>
      </c>
      <c r="M127" t="s">
        <v>21</v>
      </c>
      <c r="N127" t="s">
        <v>22</v>
      </c>
      <c r="O127">
        <v>133375846</v>
      </c>
      <c r="P127">
        <v>150000000</v>
      </c>
      <c r="Q127">
        <f t="shared" si="1"/>
        <v>-16624154</v>
      </c>
      <c r="S127">
        <v>2009</v>
      </c>
    </row>
    <row r="128" spans="1:19" x14ac:dyDescent="0.3">
      <c r="A128" t="s">
        <v>6490</v>
      </c>
      <c r="B128">
        <v>7</v>
      </c>
      <c r="C128" t="s">
        <v>382</v>
      </c>
      <c r="D128">
        <v>516</v>
      </c>
      <c r="E128">
        <v>115</v>
      </c>
      <c r="F128" t="s">
        <v>376</v>
      </c>
      <c r="G128" t="s">
        <v>561</v>
      </c>
      <c r="H128" t="s">
        <v>52</v>
      </c>
      <c r="I128">
        <v>536314</v>
      </c>
      <c r="J128" t="s">
        <v>345</v>
      </c>
      <c r="K128">
        <v>738</v>
      </c>
      <c r="L128" t="s">
        <v>20</v>
      </c>
      <c r="M128" t="s">
        <v>21</v>
      </c>
      <c r="N128" t="s">
        <v>22</v>
      </c>
      <c r="O128">
        <v>181015141</v>
      </c>
      <c r="P128">
        <v>150000000</v>
      </c>
      <c r="Q128">
        <f t="shared" si="1"/>
        <v>31015141</v>
      </c>
      <c r="S128">
        <v>2011</v>
      </c>
    </row>
    <row r="129" spans="1:19" x14ac:dyDescent="0.3">
      <c r="A129" t="s">
        <v>6491</v>
      </c>
      <c r="B129">
        <v>6.9</v>
      </c>
      <c r="C129" t="s">
        <v>383</v>
      </c>
      <c r="D129">
        <v>225</v>
      </c>
      <c r="E129">
        <v>96</v>
      </c>
      <c r="F129" t="s">
        <v>384</v>
      </c>
      <c r="G129" t="s">
        <v>425</v>
      </c>
      <c r="H129" t="s">
        <v>231</v>
      </c>
      <c r="I129">
        <v>146766</v>
      </c>
      <c r="J129" t="s">
        <v>385</v>
      </c>
      <c r="K129">
        <v>178</v>
      </c>
      <c r="L129" t="s">
        <v>20</v>
      </c>
      <c r="M129" t="s">
        <v>21</v>
      </c>
      <c r="N129" t="s">
        <v>49</v>
      </c>
      <c r="O129">
        <v>114053579</v>
      </c>
      <c r="P129">
        <v>150000000</v>
      </c>
      <c r="Q129">
        <f t="shared" si="1"/>
        <v>-35946421</v>
      </c>
      <c r="S129">
        <v>2008</v>
      </c>
    </row>
    <row r="130" spans="1:19" x14ac:dyDescent="0.3">
      <c r="A130" t="s">
        <v>6492</v>
      </c>
      <c r="B130">
        <v>5.0999999999999996</v>
      </c>
      <c r="C130" t="s">
        <v>386</v>
      </c>
      <c r="D130">
        <v>145</v>
      </c>
      <c r="E130">
        <v>88</v>
      </c>
      <c r="F130" t="s">
        <v>387</v>
      </c>
      <c r="G130" t="s">
        <v>561</v>
      </c>
      <c r="H130" t="s">
        <v>388</v>
      </c>
      <c r="I130">
        <v>33042</v>
      </c>
      <c r="J130" t="s">
        <v>389</v>
      </c>
      <c r="K130">
        <v>90</v>
      </c>
      <c r="L130" t="s">
        <v>20</v>
      </c>
      <c r="M130" t="s">
        <v>21</v>
      </c>
      <c r="N130" t="s">
        <v>49</v>
      </c>
      <c r="O130">
        <v>119420252</v>
      </c>
      <c r="P130">
        <v>150000000</v>
      </c>
      <c r="Q130">
        <f t="shared" si="1"/>
        <v>-30579748</v>
      </c>
      <c r="S130">
        <v>2009</v>
      </c>
    </row>
    <row r="131" spans="1:19" x14ac:dyDescent="0.3">
      <c r="A131" t="s">
        <v>6493</v>
      </c>
      <c r="B131">
        <v>5.8</v>
      </c>
      <c r="C131" t="s">
        <v>390</v>
      </c>
      <c r="D131">
        <v>310</v>
      </c>
      <c r="E131">
        <v>99</v>
      </c>
      <c r="F131" t="s">
        <v>391</v>
      </c>
      <c r="G131" t="s">
        <v>561</v>
      </c>
      <c r="H131" t="s">
        <v>111</v>
      </c>
      <c r="I131">
        <v>152826</v>
      </c>
      <c r="J131" t="s">
        <v>392</v>
      </c>
      <c r="K131">
        <v>253</v>
      </c>
      <c r="L131" t="s">
        <v>20</v>
      </c>
      <c r="M131" t="s">
        <v>21</v>
      </c>
      <c r="N131" t="s">
        <v>22</v>
      </c>
      <c r="O131">
        <v>83640426</v>
      </c>
      <c r="P131">
        <v>150000000</v>
      </c>
      <c r="Q131">
        <f t="shared" ref="Q131:Q194" si="2">O131-P131</f>
        <v>-66359574</v>
      </c>
      <c r="S131">
        <v>2012</v>
      </c>
    </row>
    <row r="132" spans="1:19" x14ac:dyDescent="0.3">
      <c r="A132" t="s">
        <v>6494</v>
      </c>
      <c r="B132">
        <v>6.2</v>
      </c>
      <c r="C132" t="s">
        <v>122</v>
      </c>
      <c r="D132">
        <v>526</v>
      </c>
      <c r="E132">
        <v>113</v>
      </c>
      <c r="F132" t="s">
        <v>231</v>
      </c>
      <c r="G132" t="s">
        <v>685</v>
      </c>
      <c r="H132" t="s">
        <v>25</v>
      </c>
      <c r="I132">
        <v>199039</v>
      </c>
      <c r="J132" t="s">
        <v>99</v>
      </c>
      <c r="K132">
        <v>479</v>
      </c>
      <c r="L132" t="s">
        <v>20</v>
      </c>
      <c r="M132" t="s">
        <v>21</v>
      </c>
      <c r="N132" t="s">
        <v>22</v>
      </c>
      <c r="O132">
        <v>79711678</v>
      </c>
      <c r="P132">
        <v>100000000</v>
      </c>
      <c r="Q132">
        <f t="shared" si="2"/>
        <v>-20288322</v>
      </c>
      <c r="S132">
        <v>2012</v>
      </c>
    </row>
    <row r="133" spans="1:19" x14ac:dyDescent="0.3">
      <c r="A133" t="s">
        <v>6495</v>
      </c>
      <c r="B133">
        <v>7.4</v>
      </c>
      <c r="C133" t="s">
        <v>393</v>
      </c>
      <c r="D133">
        <v>465</v>
      </c>
      <c r="E133">
        <v>131</v>
      </c>
      <c r="F133" t="s">
        <v>394</v>
      </c>
      <c r="G133" t="s">
        <v>561</v>
      </c>
      <c r="H133" t="s">
        <v>246</v>
      </c>
      <c r="I133">
        <v>232187</v>
      </c>
      <c r="J133" t="s">
        <v>395</v>
      </c>
      <c r="K133">
        <v>440</v>
      </c>
      <c r="L133" t="s">
        <v>20</v>
      </c>
      <c r="M133" t="s">
        <v>396</v>
      </c>
      <c r="N133" t="s">
        <v>22</v>
      </c>
      <c r="O133">
        <v>195000874</v>
      </c>
      <c r="P133">
        <v>150000000</v>
      </c>
      <c r="Q133">
        <f t="shared" si="2"/>
        <v>45000874</v>
      </c>
      <c r="S133">
        <v>2015</v>
      </c>
    </row>
    <row r="134" spans="1:19" x14ac:dyDescent="0.3">
      <c r="A134" t="s">
        <v>6496</v>
      </c>
      <c r="B134">
        <v>5.8</v>
      </c>
      <c r="C134" t="s">
        <v>397</v>
      </c>
      <c r="D134">
        <v>357</v>
      </c>
      <c r="E134">
        <v>119</v>
      </c>
      <c r="F134" t="s">
        <v>398</v>
      </c>
      <c r="G134" t="s">
        <v>1278</v>
      </c>
      <c r="H134" t="s">
        <v>345</v>
      </c>
      <c r="I134">
        <v>89442</v>
      </c>
      <c r="J134" t="s">
        <v>399</v>
      </c>
      <c r="K134">
        <v>432</v>
      </c>
      <c r="L134" t="s">
        <v>20</v>
      </c>
      <c r="M134" t="s">
        <v>21</v>
      </c>
      <c r="N134" t="s">
        <v>269</v>
      </c>
      <c r="O134">
        <v>61937495</v>
      </c>
      <c r="P134">
        <v>150000000</v>
      </c>
      <c r="Q134">
        <f t="shared" si="2"/>
        <v>-88062505</v>
      </c>
      <c r="S134">
        <v>2010</v>
      </c>
    </row>
    <row r="135" spans="1:19" x14ac:dyDescent="0.3">
      <c r="A135" t="s">
        <v>6425</v>
      </c>
      <c r="B135">
        <v>6.6</v>
      </c>
      <c r="C135" t="s">
        <v>54</v>
      </c>
      <c r="D135">
        <v>248</v>
      </c>
      <c r="E135">
        <v>110</v>
      </c>
      <c r="F135" t="s">
        <v>110</v>
      </c>
      <c r="G135" t="s">
        <v>561</v>
      </c>
      <c r="H135" t="s">
        <v>29</v>
      </c>
      <c r="I135">
        <v>42372</v>
      </c>
      <c r="J135" t="s">
        <v>216</v>
      </c>
      <c r="K135">
        <v>239</v>
      </c>
      <c r="L135" t="s">
        <v>20</v>
      </c>
      <c r="M135" t="s">
        <v>21</v>
      </c>
      <c r="N135" t="s">
        <v>22</v>
      </c>
      <c r="O135">
        <v>124051759</v>
      </c>
      <c r="P135">
        <v>180000000</v>
      </c>
      <c r="Q135">
        <f t="shared" si="2"/>
        <v>-55948241</v>
      </c>
      <c r="S135">
        <v>2016</v>
      </c>
    </row>
    <row r="136" spans="1:19" x14ac:dyDescent="0.3">
      <c r="A136" t="s">
        <v>6497</v>
      </c>
      <c r="B136">
        <v>6.2</v>
      </c>
      <c r="C136" t="s">
        <v>400</v>
      </c>
      <c r="D136">
        <v>194</v>
      </c>
      <c r="E136">
        <v>91</v>
      </c>
      <c r="F136" t="s">
        <v>401</v>
      </c>
      <c r="G136" t="s">
        <v>425</v>
      </c>
      <c r="H136" t="s">
        <v>402</v>
      </c>
      <c r="I136">
        <v>105902</v>
      </c>
      <c r="J136" t="s">
        <v>403</v>
      </c>
      <c r="K136">
        <v>206</v>
      </c>
      <c r="L136" t="s">
        <v>20</v>
      </c>
      <c r="M136" t="s">
        <v>21</v>
      </c>
      <c r="N136" t="s">
        <v>49</v>
      </c>
      <c r="O136">
        <v>126597121</v>
      </c>
      <c r="P136">
        <v>150000000</v>
      </c>
      <c r="Q136">
        <f t="shared" si="2"/>
        <v>-23402879</v>
      </c>
      <c r="S136">
        <v>2007</v>
      </c>
    </row>
    <row r="137" spans="1:19" x14ac:dyDescent="0.3">
      <c r="A137" t="s">
        <v>6498</v>
      </c>
      <c r="B137">
        <v>7.3</v>
      </c>
      <c r="C137" t="s">
        <v>404</v>
      </c>
      <c r="D137">
        <v>284</v>
      </c>
      <c r="E137">
        <v>90</v>
      </c>
      <c r="F137" t="s">
        <v>212</v>
      </c>
      <c r="G137" t="s">
        <v>561</v>
      </c>
      <c r="H137" t="s">
        <v>263</v>
      </c>
      <c r="I137">
        <v>182718</v>
      </c>
      <c r="J137" t="s">
        <v>405</v>
      </c>
      <c r="K137">
        <v>209</v>
      </c>
      <c r="L137" t="s">
        <v>20</v>
      </c>
      <c r="M137" t="s">
        <v>21</v>
      </c>
      <c r="N137" t="s">
        <v>49</v>
      </c>
      <c r="O137">
        <v>165230261</v>
      </c>
      <c r="P137">
        <v>150000000</v>
      </c>
      <c r="Q137">
        <f t="shared" si="2"/>
        <v>15230261</v>
      </c>
      <c r="S137">
        <v>2011</v>
      </c>
    </row>
    <row r="138" spans="1:19" x14ac:dyDescent="0.3">
      <c r="A138" t="s">
        <v>6499</v>
      </c>
      <c r="B138">
        <v>4.2</v>
      </c>
      <c r="C138" t="s">
        <v>406</v>
      </c>
      <c r="D138">
        <v>280</v>
      </c>
      <c r="E138">
        <v>103</v>
      </c>
      <c r="F138" t="s">
        <v>407</v>
      </c>
      <c r="G138" t="s">
        <v>561</v>
      </c>
      <c r="H138" t="s">
        <v>408</v>
      </c>
      <c r="I138">
        <v>118951</v>
      </c>
      <c r="J138" t="s">
        <v>409</v>
      </c>
      <c r="K138">
        <v>1382</v>
      </c>
      <c r="L138" t="s">
        <v>20</v>
      </c>
      <c r="M138" t="s">
        <v>21</v>
      </c>
      <c r="N138" t="s">
        <v>49</v>
      </c>
      <c r="O138">
        <v>131564731</v>
      </c>
      <c r="P138">
        <v>150000000</v>
      </c>
      <c r="Q138">
        <f t="shared" si="2"/>
        <v>-18435269</v>
      </c>
      <c r="S138">
        <v>2010</v>
      </c>
    </row>
    <row r="139" spans="1:19" x14ac:dyDescent="0.3">
      <c r="A139" t="s">
        <v>6500</v>
      </c>
      <c r="B139">
        <v>6.9</v>
      </c>
      <c r="C139" t="s">
        <v>168</v>
      </c>
      <c r="D139">
        <v>310</v>
      </c>
      <c r="E139">
        <v>124</v>
      </c>
      <c r="F139" t="s">
        <v>246</v>
      </c>
      <c r="G139" t="s">
        <v>561</v>
      </c>
      <c r="H139" t="s">
        <v>315</v>
      </c>
      <c r="I139">
        <v>256695</v>
      </c>
      <c r="J139" t="s">
        <v>173</v>
      </c>
      <c r="K139">
        <v>871</v>
      </c>
      <c r="L139" t="s">
        <v>20</v>
      </c>
      <c r="M139" t="s">
        <v>21</v>
      </c>
      <c r="N139" t="s">
        <v>22</v>
      </c>
      <c r="O139">
        <v>133382309</v>
      </c>
      <c r="P139">
        <v>150000000</v>
      </c>
      <c r="Q139">
        <f t="shared" si="2"/>
        <v>-16617691</v>
      </c>
      <c r="S139">
        <v>2006</v>
      </c>
    </row>
    <row r="140" spans="1:19" x14ac:dyDescent="0.3">
      <c r="A140" t="s">
        <v>6501</v>
      </c>
      <c r="B140">
        <v>6.4</v>
      </c>
      <c r="C140" t="s">
        <v>205</v>
      </c>
      <c r="D140">
        <v>339</v>
      </c>
      <c r="E140">
        <v>131</v>
      </c>
      <c r="F140" t="s">
        <v>410</v>
      </c>
      <c r="G140" t="s">
        <v>561</v>
      </c>
      <c r="H140" t="s">
        <v>214</v>
      </c>
      <c r="I140">
        <v>164238</v>
      </c>
      <c r="J140" t="s">
        <v>411</v>
      </c>
      <c r="K140">
        <v>434</v>
      </c>
      <c r="L140" t="s">
        <v>20</v>
      </c>
      <c r="M140" t="s">
        <v>21</v>
      </c>
      <c r="N140" t="s">
        <v>22</v>
      </c>
      <c r="O140">
        <v>73103784</v>
      </c>
      <c r="P140">
        <v>150000000</v>
      </c>
      <c r="Q140">
        <f t="shared" si="2"/>
        <v>-76896216</v>
      </c>
      <c r="S140">
        <v>2013</v>
      </c>
    </row>
    <row r="141" spans="1:19" x14ac:dyDescent="0.3">
      <c r="A141" t="s">
        <v>6502</v>
      </c>
      <c r="B141">
        <v>5.4</v>
      </c>
      <c r="C141" t="s">
        <v>412</v>
      </c>
      <c r="D141">
        <v>132</v>
      </c>
      <c r="E141">
        <v>88</v>
      </c>
      <c r="F141" t="s">
        <v>413</v>
      </c>
      <c r="G141" t="s">
        <v>561</v>
      </c>
      <c r="H141" t="s">
        <v>414</v>
      </c>
      <c r="I141">
        <v>17590</v>
      </c>
      <c r="J141" t="s">
        <v>415</v>
      </c>
      <c r="K141">
        <v>112</v>
      </c>
      <c r="L141" t="s">
        <v>20</v>
      </c>
      <c r="M141" t="s">
        <v>21</v>
      </c>
      <c r="N141" t="s">
        <v>49</v>
      </c>
      <c r="O141">
        <v>21379315</v>
      </c>
      <c r="P141">
        <v>150000000</v>
      </c>
      <c r="Q141">
        <f t="shared" si="2"/>
        <v>-128620685</v>
      </c>
      <c r="S141">
        <v>2011</v>
      </c>
    </row>
    <row r="142" spans="1:19" x14ac:dyDescent="0.3">
      <c r="A142" t="s">
        <v>6503</v>
      </c>
      <c r="B142">
        <v>6.7</v>
      </c>
      <c r="C142" t="s">
        <v>416</v>
      </c>
      <c r="D142">
        <v>135</v>
      </c>
      <c r="E142">
        <v>85</v>
      </c>
      <c r="F142" t="s">
        <v>104</v>
      </c>
      <c r="G142" t="s">
        <v>425</v>
      </c>
      <c r="H142" t="s">
        <v>126</v>
      </c>
      <c r="I142">
        <v>85086</v>
      </c>
      <c r="J142" t="s">
        <v>417</v>
      </c>
      <c r="K142">
        <v>122</v>
      </c>
      <c r="L142" t="s">
        <v>20</v>
      </c>
      <c r="M142" t="s">
        <v>31</v>
      </c>
      <c r="N142" t="s">
        <v>49</v>
      </c>
      <c r="O142">
        <v>64459316</v>
      </c>
      <c r="P142">
        <v>149000000</v>
      </c>
      <c r="Q142">
        <f t="shared" si="2"/>
        <v>-84540684</v>
      </c>
      <c r="S142">
        <v>2006</v>
      </c>
    </row>
    <row r="143" spans="1:19" x14ac:dyDescent="0.3">
      <c r="A143" t="s">
        <v>6504</v>
      </c>
      <c r="B143">
        <v>5.8</v>
      </c>
      <c r="C143" t="s">
        <v>418</v>
      </c>
      <c r="D143">
        <v>256</v>
      </c>
      <c r="E143">
        <v>111</v>
      </c>
      <c r="F143" t="s">
        <v>419</v>
      </c>
      <c r="G143" t="s">
        <v>425</v>
      </c>
      <c r="H143" t="s">
        <v>126</v>
      </c>
      <c r="I143">
        <v>39956</v>
      </c>
      <c r="J143" t="s">
        <v>420</v>
      </c>
      <c r="K143">
        <v>186</v>
      </c>
      <c r="L143" t="s">
        <v>20</v>
      </c>
      <c r="M143" t="s">
        <v>21</v>
      </c>
      <c r="N143" t="s">
        <v>49</v>
      </c>
      <c r="O143">
        <v>34964818</v>
      </c>
      <c r="P143">
        <v>150000000</v>
      </c>
      <c r="Q143">
        <f t="shared" si="2"/>
        <v>-115035182</v>
      </c>
      <c r="S143">
        <v>2015</v>
      </c>
    </row>
    <row r="144" spans="1:19" x14ac:dyDescent="0.3">
      <c r="A144" t="s">
        <v>6505</v>
      </c>
      <c r="B144">
        <v>6.9</v>
      </c>
      <c r="C144" t="s">
        <v>421</v>
      </c>
      <c r="D144">
        <v>196</v>
      </c>
      <c r="E144">
        <v>92</v>
      </c>
      <c r="F144" t="s">
        <v>422</v>
      </c>
      <c r="G144" t="s">
        <v>425</v>
      </c>
      <c r="H144" t="s">
        <v>423</v>
      </c>
      <c r="I144">
        <v>47900</v>
      </c>
      <c r="J144" t="s">
        <v>424</v>
      </c>
      <c r="K144">
        <v>130</v>
      </c>
      <c r="L144" t="s">
        <v>20</v>
      </c>
      <c r="M144" t="s">
        <v>21</v>
      </c>
      <c r="N144" t="s">
        <v>49</v>
      </c>
      <c r="O144">
        <v>111505642</v>
      </c>
      <c r="P144">
        <v>145000000</v>
      </c>
      <c r="Q144">
        <f t="shared" si="2"/>
        <v>-33494358</v>
      </c>
      <c r="S144">
        <v>2014</v>
      </c>
    </row>
    <row r="145" spans="1:19" x14ac:dyDescent="0.3">
      <c r="A145" t="s">
        <v>6506</v>
      </c>
      <c r="B145">
        <v>7.2</v>
      </c>
      <c r="C145" t="s">
        <v>321</v>
      </c>
      <c r="D145">
        <v>220</v>
      </c>
      <c r="E145">
        <v>196</v>
      </c>
      <c r="F145" t="s">
        <v>24</v>
      </c>
      <c r="G145" t="s">
        <v>425</v>
      </c>
      <c r="H145" t="s">
        <v>164</v>
      </c>
      <c r="I145">
        <v>381672</v>
      </c>
      <c r="J145" t="s">
        <v>426</v>
      </c>
      <c r="K145">
        <v>1694</v>
      </c>
      <c r="L145" t="s">
        <v>20</v>
      </c>
      <c r="M145" t="s">
        <v>21</v>
      </c>
      <c r="N145" t="s">
        <v>269</v>
      </c>
      <c r="O145">
        <v>133228348</v>
      </c>
      <c r="P145">
        <v>175000000</v>
      </c>
      <c r="Q145">
        <f t="shared" si="2"/>
        <v>-41771652</v>
      </c>
      <c r="S145">
        <v>2004</v>
      </c>
    </row>
    <row r="146" spans="1:19" x14ac:dyDescent="0.3">
      <c r="A146" t="s">
        <v>6507</v>
      </c>
      <c r="B146">
        <v>6.9</v>
      </c>
      <c r="C146" t="s">
        <v>356</v>
      </c>
      <c r="D146">
        <v>211</v>
      </c>
      <c r="E146">
        <v>93</v>
      </c>
      <c r="F146" t="s">
        <v>427</v>
      </c>
      <c r="G146" t="s">
        <v>425</v>
      </c>
      <c r="H146" t="s">
        <v>357</v>
      </c>
      <c r="I146">
        <v>119213</v>
      </c>
      <c r="J146" t="s">
        <v>359</v>
      </c>
      <c r="K146">
        <v>154</v>
      </c>
      <c r="L146" t="s">
        <v>20</v>
      </c>
      <c r="M146" t="s">
        <v>21</v>
      </c>
      <c r="N146" t="s">
        <v>49</v>
      </c>
      <c r="O146">
        <v>216366733</v>
      </c>
      <c r="P146">
        <v>145000000</v>
      </c>
      <c r="Q146">
        <f t="shared" si="2"/>
        <v>71366733</v>
      </c>
      <c r="S146">
        <v>2012</v>
      </c>
    </row>
    <row r="147" spans="1:19" x14ac:dyDescent="0.3">
      <c r="A147" t="s">
        <v>6508</v>
      </c>
      <c r="B147">
        <v>6.1</v>
      </c>
      <c r="C147" t="s">
        <v>428</v>
      </c>
      <c r="D147">
        <v>264</v>
      </c>
      <c r="E147">
        <v>133</v>
      </c>
      <c r="F147" t="s">
        <v>429</v>
      </c>
      <c r="G147" t="s">
        <v>561</v>
      </c>
      <c r="H147" t="s">
        <v>430</v>
      </c>
      <c r="I147">
        <v>169914</v>
      </c>
      <c r="J147" t="s">
        <v>431</v>
      </c>
      <c r="K147">
        <v>1185</v>
      </c>
      <c r="L147" t="s">
        <v>20</v>
      </c>
      <c r="M147" t="s">
        <v>31</v>
      </c>
      <c r="N147" t="s">
        <v>22</v>
      </c>
      <c r="O147">
        <v>160201106</v>
      </c>
      <c r="P147">
        <v>142000000</v>
      </c>
      <c r="Q147">
        <f t="shared" si="2"/>
        <v>18201106</v>
      </c>
      <c r="S147">
        <v>2002</v>
      </c>
    </row>
    <row r="148" spans="1:19" x14ac:dyDescent="0.3">
      <c r="A148" t="s">
        <v>6509</v>
      </c>
      <c r="B148">
        <v>5.5</v>
      </c>
      <c r="C148" t="s">
        <v>432</v>
      </c>
      <c r="D148">
        <v>464</v>
      </c>
      <c r="E148">
        <v>116</v>
      </c>
      <c r="F148" t="s">
        <v>433</v>
      </c>
      <c r="G148" t="s">
        <v>561</v>
      </c>
      <c r="H148" t="s">
        <v>434</v>
      </c>
      <c r="I148">
        <v>69757</v>
      </c>
      <c r="J148" t="s">
        <v>435</v>
      </c>
      <c r="K148">
        <v>1211</v>
      </c>
      <c r="L148" t="s">
        <v>20</v>
      </c>
      <c r="M148" t="s">
        <v>21</v>
      </c>
      <c r="N148" t="s">
        <v>22</v>
      </c>
      <c r="O148">
        <v>118099659</v>
      </c>
      <c r="P148">
        <v>144000000</v>
      </c>
      <c r="Q148">
        <f t="shared" si="2"/>
        <v>-25900341</v>
      </c>
      <c r="S148">
        <v>2016</v>
      </c>
    </row>
    <row r="149" spans="1:19" x14ac:dyDescent="0.3">
      <c r="A149" t="s">
        <v>6510</v>
      </c>
      <c r="B149">
        <v>6.6</v>
      </c>
      <c r="C149" t="s">
        <v>134</v>
      </c>
      <c r="D149">
        <v>167</v>
      </c>
      <c r="E149">
        <v>153</v>
      </c>
      <c r="F149" t="s">
        <v>131</v>
      </c>
      <c r="G149" t="s">
        <v>561</v>
      </c>
      <c r="H149" t="s">
        <v>436</v>
      </c>
      <c r="I149">
        <v>322395</v>
      </c>
      <c r="J149" t="s">
        <v>437</v>
      </c>
      <c r="K149">
        <v>1171</v>
      </c>
      <c r="L149" t="s">
        <v>20</v>
      </c>
      <c r="M149" t="s">
        <v>21</v>
      </c>
      <c r="N149" t="s">
        <v>22</v>
      </c>
      <c r="O149">
        <v>201573391</v>
      </c>
      <c r="P149">
        <v>140000000</v>
      </c>
      <c r="Q149">
        <f t="shared" si="2"/>
        <v>61573391</v>
      </c>
      <c r="S149">
        <v>1998</v>
      </c>
    </row>
    <row r="150" spans="1:19" x14ac:dyDescent="0.3">
      <c r="A150" t="s">
        <v>6511</v>
      </c>
      <c r="B150">
        <v>6.1</v>
      </c>
      <c r="C150" t="s">
        <v>80</v>
      </c>
      <c r="D150">
        <v>208</v>
      </c>
      <c r="E150">
        <v>88</v>
      </c>
      <c r="F150" t="s">
        <v>438</v>
      </c>
      <c r="G150" t="s">
        <v>561</v>
      </c>
      <c r="H150" t="s">
        <v>82</v>
      </c>
      <c r="I150">
        <v>270207</v>
      </c>
      <c r="J150" t="s">
        <v>403</v>
      </c>
      <c r="K150">
        <v>606</v>
      </c>
      <c r="L150" t="s">
        <v>20</v>
      </c>
      <c r="M150" t="s">
        <v>21</v>
      </c>
      <c r="N150" t="s">
        <v>22</v>
      </c>
      <c r="O150">
        <v>190418803</v>
      </c>
      <c r="P150">
        <v>140000000</v>
      </c>
      <c r="Q150">
        <f t="shared" si="2"/>
        <v>50418803</v>
      </c>
      <c r="S150">
        <v>2002</v>
      </c>
    </row>
    <row r="151" spans="1:19" x14ac:dyDescent="0.3">
      <c r="A151" t="s">
        <v>6512</v>
      </c>
      <c r="B151">
        <v>6.3</v>
      </c>
      <c r="C151" t="s">
        <v>209</v>
      </c>
      <c r="D151">
        <v>287</v>
      </c>
      <c r="E151">
        <v>115</v>
      </c>
      <c r="F151" t="s">
        <v>345</v>
      </c>
      <c r="G151" t="s">
        <v>561</v>
      </c>
      <c r="H151" t="s">
        <v>211</v>
      </c>
      <c r="I151">
        <v>142440</v>
      </c>
      <c r="J151" t="s">
        <v>439</v>
      </c>
      <c r="K151">
        <v>505</v>
      </c>
      <c r="L151" t="s">
        <v>20</v>
      </c>
      <c r="M151" t="s">
        <v>21</v>
      </c>
      <c r="N151" t="s">
        <v>22</v>
      </c>
      <c r="O151">
        <v>82161969</v>
      </c>
      <c r="P151">
        <v>150000000</v>
      </c>
      <c r="Q151">
        <f t="shared" si="2"/>
        <v>-67838031</v>
      </c>
      <c r="S151">
        <v>2007</v>
      </c>
    </row>
    <row r="152" spans="1:19" x14ac:dyDescent="0.3">
      <c r="A152" t="s">
        <v>6513</v>
      </c>
      <c r="B152">
        <v>7.2</v>
      </c>
      <c r="C152" t="s">
        <v>440</v>
      </c>
      <c r="D152">
        <v>210</v>
      </c>
      <c r="E152">
        <v>95</v>
      </c>
      <c r="F152" t="s">
        <v>263</v>
      </c>
      <c r="G152" t="s">
        <v>561</v>
      </c>
      <c r="H152" t="s">
        <v>43</v>
      </c>
      <c r="I152">
        <v>64322</v>
      </c>
      <c r="J152" t="s">
        <v>441</v>
      </c>
      <c r="K152">
        <v>145</v>
      </c>
      <c r="L152" t="s">
        <v>20</v>
      </c>
      <c r="M152" t="s">
        <v>21</v>
      </c>
      <c r="N152" t="s">
        <v>49</v>
      </c>
      <c r="O152">
        <v>143523463</v>
      </c>
      <c r="P152">
        <v>145000000</v>
      </c>
      <c r="Q152">
        <f t="shared" si="2"/>
        <v>-1476537</v>
      </c>
      <c r="S152">
        <v>2016</v>
      </c>
    </row>
    <row r="153" spans="1:19" x14ac:dyDescent="0.3">
      <c r="A153" t="s">
        <v>6514</v>
      </c>
      <c r="B153">
        <v>7.4</v>
      </c>
      <c r="C153" t="s">
        <v>279</v>
      </c>
      <c r="D153">
        <v>432</v>
      </c>
      <c r="E153">
        <v>133</v>
      </c>
      <c r="F153" t="s">
        <v>394</v>
      </c>
      <c r="G153" t="s">
        <v>561</v>
      </c>
      <c r="H153" t="s">
        <v>246</v>
      </c>
      <c r="I153">
        <v>365104</v>
      </c>
      <c r="J153" t="s">
        <v>442</v>
      </c>
      <c r="K153">
        <v>512</v>
      </c>
      <c r="L153" t="s">
        <v>20</v>
      </c>
      <c r="M153" t="s">
        <v>21</v>
      </c>
      <c r="N153" t="s">
        <v>22</v>
      </c>
      <c r="O153">
        <v>209364921</v>
      </c>
      <c r="P153">
        <v>145000000</v>
      </c>
      <c r="Q153">
        <f t="shared" si="2"/>
        <v>64364921</v>
      </c>
      <c r="S153">
        <v>2011</v>
      </c>
    </row>
    <row r="154" spans="1:19" x14ac:dyDescent="0.3">
      <c r="A154" t="s">
        <v>6515</v>
      </c>
      <c r="B154">
        <v>7.3</v>
      </c>
      <c r="C154" t="s">
        <v>443</v>
      </c>
      <c r="D154">
        <v>256</v>
      </c>
      <c r="E154">
        <v>97</v>
      </c>
      <c r="F154" t="s">
        <v>444</v>
      </c>
      <c r="G154" t="s">
        <v>425</v>
      </c>
      <c r="H154" t="s">
        <v>126</v>
      </c>
      <c r="I154">
        <v>123553</v>
      </c>
      <c r="J154" t="s">
        <v>445</v>
      </c>
      <c r="K154">
        <v>174</v>
      </c>
      <c r="L154" t="s">
        <v>20</v>
      </c>
      <c r="M154" t="s">
        <v>21</v>
      </c>
      <c r="N154" t="s">
        <v>49</v>
      </c>
      <c r="O154">
        <v>103400692</v>
      </c>
      <c r="P154">
        <v>145000000</v>
      </c>
      <c r="Q154">
        <f t="shared" si="2"/>
        <v>-41599308</v>
      </c>
      <c r="S154">
        <v>2012</v>
      </c>
    </row>
    <row r="155" spans="1:19" x14ac:dyDescent="0.3">
      <c r="A155" t="s">
        <v>6516</v>
      </c>
      <c r="B155">
        <v>6.1</v>
      </c>
      <c r="C155" t="s">
        <v>446</v>
      </c>
      <c r="D155">
        <v>135</v>
      </c>
      <c r="E155">
        <v>90</v>
      </c>
      <c r="F155" t="s">
        <v>447</v>
      </c>
      <c r="G155" t="s">
        <v>685</v>
      </c>
      <c r="H155" t="s">
        <v>448</v>
      </c>
      <c r="I155">
        <v>110788</v>
      </c>
      <c r="J155" t="s">
        <v>449</v>
      </c>
      <c r="K155">
        <v>258</v>
      </c>
      <c r="L155" t="s">
        <v>20</v>
      </c>
      <c r="M155" t="s">
        <v>21</v>
      </c>
      <c r="N155" t="s">
        <v>22</v>
      </c>
      <c r="O155">
        <v>110332737</v>
      </c>
      <c r="P155">
        <v>100000000</v>
      </c>
      <c r="Q155">
        <f t="shared" si="2"/>
        <v>10332737</v>
      </c>
      <c r="S155">
        <v>2005</v>
      </c>
    </row>
    <row r="156" spans="1:19" x14ac:dyDescent="0.3">
      <c r="A156" t="s">
        <v>6517</v>
      </c>
      <c r="B156">
        <v>7.7</v>
      </c>
      <c r="C156" t="s">
        <v>450</v>
      </c>
      <c r="D156">
        <v>190</v>
      </c>
      <c r="E156">
        <v>154</v>
      </c>
      <c r="F156" t="s">
        <v>451</v>
      </c>
      <c r="G156" t="s">
        <v>561</v>
      </c>
      <c r="H156" t="s">
        <v>246</v>
      </c>
      <c r="I156">
        <v>317166</v>
      </c>
      <c r="J156" t="s">
        <v>452</v>
      </c>
      <c r="K156">
        <v>928</v>
      </c>
      <c r="L156" t="s">
        <v>20</v>
      </c>
      <c r="M156" t="s">
        <v>21</v>
      </c>
      <c r="N156" t="s">
        <v>269</v>
      </c>
      <c r="O156">
        <v>111110575</v>
      </c>
      <c r="P156">
        <v>140000000</v>
      </c>
      <c r="Q156">
        <f t="shared" si="2"/>
        <v>-28889425</v>
      </c>
      <c r="S156">
        <v>2003</v>
      </c>
    </row>
    <row r="157" spans="1:19" x14ac:dyDescent="0.3">
      <c r="A157" t="s">
        <v>6518</v>
      </c>
      <c r="B157">
        <v>6.1</v>
      </c>
      <c r="C157" t="s">
        <v>93</v>
      </c>
      <c r="D157">
        <v>314</v>
      </c>
      <c r="E157">
        <v>150</v>
      </c>
      <c r="F157" t="s">
        <v>453</v>
      </c>
      <c r="G157" t="s">
        <v>561</v>
      </c>
      <c r="H157" t="s">
        <v>33</v>
      </c>
      <c r="I157">
        <v>128682</v>
      </c>
      <c r="J157" t="s">
        <v>454</v>
      </c>
      <c r="K157">
        <v>657</v>
      </c>
      <c r="L157" t="s">
        <v>20</v>
      </c>
      <c r="M157" t="s">
        <v>31</v>
      </c>
      <c r="N157" t="s">
        <v>22</v>
      </c>
      <c r="O157">
        <v>65007045</v>
      </c>
      <c r="P157">
        <v>140000000</v>
      </c>
      <c r="Q157">
        <f t="shared" si="2"/>
        <v>-74992955</v>
      </c>
      <c r="S157">
        <v>2014</v>
      </c>
    </row>
    <row r="158" spans="1:19" x14ac:dyDescent="0.3">
      <c r="A158" t="s">
        <v>6519</v>
      </c>
      <c r="B158">
        <v>8</v>
      </c>
      <c r="C158" t="s">
        <v>168</v>
      </c>
      <c r="D158">
        <v>518</v>
      </c>
      <c r="E158">
        <v>127</v>
      </c>
      <c r="F158" t="s">
        <v>455</v>
      </c>
      <c r="G158" t="s">
        <v>561</v>
      </c>
      <c r="H158" t="s">
        <v>52</v>
      </c>
      <c r="I158">
        <v>504419</v>
      </c>
      <c r="J158" t="s">
        <v>169</v>
      </c>
      <c r="K158">
        <v>1559</v>
      </c>
      <c r="L158" t="s">
        <v>20</v>
      </c>
      <c r="M158" t="s">
        <v>21</v>
      </c>
      <c r="N158" t="s">
        <v>22</v>
      </c>
      <c r="O158">
        <v>257704099</v>
      </c>
      <c r="P158">
        <v>150000000</v>
      </c>
      <c r="Q158">
        <f t="shared" si="2"/>
        <v>107704099</v>
      </c>
      <c r="S158">
        <v>2009</v>
      </c>
    </row>
    <row r="159" spans="1:19" x14ac:dyDescent="0.3">
      <c r="A159" t="s">
        <v>6520</v>
      </c>
      <c r="B159">
        <v>7.3</v>
      </c>
      <c r="C159" t="s">
        <v>41</v>
      </c>
      <c r="D159">
        <v>291</v>
      </c>
      <c r="E159">
        <v>121</v>
      </c>
      <c r="F159" t="s">
        <v>42</v>
      </c>
      <c r="G159" t="s">
        <v>561</v>
      </c>
      <c r="H159" t="s">
        <v>43</v>
      </c>
      <c r="I159">
        <v>544665</v>
      </c>
      <c r="J159" t="s">
        <v>44</v>
      </c>
      <c r="K159">
        <v>2012</v>
      </c>
      <c r="L159" t="s">
        <v>20</v>
      </c>
      <c r="M159" t="s">
        <v>21</v>
      </c>
      <c r="N159" t="s">
        <v>22</v>
      </c>
      <c r="O159">
        <v>403706375</v>
      </c>
      <c r="P159">
        <v>139000000</v>
      </c>
      <c r="Q159">
        <f t="shared" si="2"/>
        <v>264706375</v>
      </c>
      <c r="S159">
        <v>2002</v>
      </c>
    </row>
    <row r="160" spans="1:19" x14ac:dyDescent="0.3">
      <c r="A160" t="s">
        <v>6521</v>
      </c>
      <c r="B160">
        <v>7.9</v>
      </c>
      <c r="C160" t="s">
        <v>295</v>
      </c>
      <c r="D160">
        <v>292</v>
      </c>
      <c r="E160">
        <v>102</v>
      </c>
      <c r="F160" t="s">
        <v>304</v>
      </c>
      <c r="G160" t="s">
        <v>561</v>
      </c>
      <c r="H160" t="s">
        <v>297</v>
      </c>
      <c r="I160">
        <v>221128</v>
      </c>
      <c r="J160" t="s">
        <v>296</v>
      </c>
      <c r="K160">
        <v>343</v>
      </c>
      <c r="L160" t="s">
        <v>20</v>
      </c>
      <c r="M160" t="s">
        <v>21</v>
      </c>
      <c r="N160" t="s">
        <v>49</v>
      </c>
      <c r="O160">
        <v>176997107</v>
      </c>
      <c r="P160">
        <v>145000000</v>
      </c>
      <c r="Q160">
        <f t="shared" si="2"/>
        <v>31997107</v>
      </c>
      <c r="S160">
        <v>2014</v>
      </c>
    </row>
    <row r="161" spans="1:19" x14ac:dyDescent="0.3">
      <c r="A161" t="s">
        <v>6522</v>
      </c>
      <c r="B161">
        <v>5.5</v>
      </c>
      <c r="C161" t="s">
        <v>456</v>
      </c>
      <c r="D161">
        <v>184</v>
      </c>
      <c r="E161">
        <v>126</v>
      </c>
      <c r="F161" t="s">
        <v>457</v>
      </c>
      <c r="G161" t="s">
        <v>561</v>
      </c>
      <c r="H161" t="s">
        <v>297</v>
      </c>
      <c r="I161">
        <v>51892</v>
      </c>
      <c r="J161" t="s">
        <v>458</v>
      </c>
      <c r="K161">
        <v>273</v>
      </c>
      <c r="L161" t="s">
        <v>20</v>
      </c>
      <c r="M161" t="s">
        <v>21</v>
      </c>
      <c r="N161" t="s">
        <v>22</v>
      </c>
      <c r="O161">
        <v>31141074</v>
      </c>
      <c r="P161">
        <v>140000000</v>
      </c>
      <c r="Q161">
        <f t="shared" si="2"/>
        <v>-108858926</v>
      </c>
      <c r="S161">
        <v>2016</v>
      </c>
    </row>
    <row r="162" spans="1:19" x14ac:dyDescent="0.3">
      <c r="A162" t="s">
        <v>6523</v>
      </c>
      <c r="B162">
        <v>5</v>
      </c>
      <c r="C162" t="s">
        <v>234</v>
      </c>
      <c r="D162">
        <v>145</v>
      </c>
      <c r="E162">
        <v>121</v>
      </c>
      <c r="F162" t="s">
        <v>459</v>
      </c>
      <c r="G162" t="s">
        <v>561</v>
      </c>
      <c r="H162" t="s">
        <v>460</v>
      </c>
      <c r="I162">
        <v>45455</v>
      </c>
      <c r="J162" t="s">
        <v>461</v>
      </c>
      <c r="K162">
        <v>388</v>
      </c>
      <c r="L162" t="s">
        <v>20</v>
      </c>
      <c r="M162" t="s">
        <v>21</v>
      </c>
      <c r="N162" t="s">
        <v>22</v>
      </c>
      <c r="O162">
        <v>31704416</v>
      </c>
      <c r="P162">
        <v>135000000</v>
      </c>
      <c r="Q162">
        <f t="shared" si="2"/>
        <v>-103295584</v>
      </c>
      <c r="S162">
        <v>2005</v>
      </c>
    </row>
    <row r="163" spans="1:19" x14ac:dyDescent="0.3">
      <c r="A163" t="s">
        <v>6524</v>
      </c>
      <c r="B163">
        <v>7.7</v>
      </c>
      <c r="C163" t="s">
        <v>58</v>
      </c>
      <c r="D163">
        <v>451</v>
      </c>
      <c r="E163">
        <v>215</v>
      </c>
      <c r="F163" t="s">
        <v>462</v>
      </c>
      <c r="G163" t="s">
        <v>561</v>
      </c>
      <c r="H163" t="s">
        <v>463</v>
      </c>
      <c r="I163">
        <v>392474</v>
      </c>
      <c r="J163" t="s">
        <v>464</v>
      </c>
      <c r="K163">
        <v>1229</v>
      </c>
      <c r="L163" t="s">
        <v>20</v>
      </c>
      <c r="M163" t="s">
        <v>21</v>
      </c>
      <c r="N163" t="s">
        <v>269</v>
      </c>
      <c r="O163">
        <v>107503316</v>
      </c>
      <c r="P163">
        <v>130000000</v>
      </c>
      <c r="Q163">
        <f t="shared" si="2"/>
        <v>-22496684</v>
      </c>
      <c r="S163">
        <v>2009</v>
      </c>
    </row>
    <row r="164" spans="1:19" x14ac:dyDescent="0.3">
      <c r="A164" t="s">
        <v>6525</v>
      </c>
      <c r="B164">
        <v>6.6</v>
      </c>
      <c r="C164" t="s">
        <v>465</v>
      </c>
      <c r="D164">
        <v>141</v>
      </c>
      <c r="E164">
        <v>127</v>
      </c>
      <c r="F164" t="s">
        <v>466</v>
      </c>
      <c r="G164" t="s">
        <v>561</v>
      </c>
      <c r="H164" t="s">
        <v>236</v>
      </c>
      <c r="I164">
        <v>127497</v>
      </c>
      <c r="J164" t="s">
        <v>467</v>
      </c>
      <c r="K164">
        <v>287</v>
      </c>
      <c r="L164" t="s">
        <v>20</v>
      </c>
      <c r="M164" t="s">
        <v>21</v>
      </c>
      <c r="N164" t="s">
        <v>269</v>
      </c>
      <c r="O164">
        <v>129734803</v>
      </c>
      <c r="P164">
        <v>140000000</v>
      </c>
      <c r="Q164">
        <f t="shared" si="2"/>
        <v>-10265197</v>
      </c>
      <c r="S164">
        <v>1998</v>
      </c>
    </row>
    <row r="165" spans="1:19" x14ac:dyDescent="0.3">
      <c r="A165" t="s">
        <v>6526</v>
      </c>
      <c r="B165">
        <v>5.7</v>
      </c>
      <c r="C165" t="s">
        <v>468</v>
      </c>
      <c r="D165">
        <v>267</v>
      </c>
      <c r="E165">
        <v>138</v>
      </c>
      <c r="F165" t="s">
        <v>469</v>
      </c>
      <c r="G165" t="s">
        <v>561</v>
      </c>
      <c r="H165" t="s">
        <v>470</v>
      </c>
      <c r="I165">
        <v>212106</v>
      </c>
      <c r="J165" t="s">
        <v>471</v>
      </c>
      <c r="K165">
        <v>1445</v>
      </c>
      <c r="L165" t="s">
        <v>20</v>
      </c>
      <c r="M165" t="s">
        <v>21</v>
      </c>
      <c r="N165" t="s">
        <v>22</v>
      </c>
      <c r="O165">
        <v>132122995</v>
      </c>
      <c r="P165">
        <v>137000000</v>
      </c>
      <c r="Q165">
        <f t="shared" si="2"/>
        <v>-4877005</v>
      </c>
      <c r="S165">
        <v>2003</v>
      </c>
    </row>
    <row r="166" spans="1:19" x14ac:dyDescent="0.3">
      <c r="A166" t="s">
        <v>6527</v>
      </c>
      <c r="B166">
        <v>5.8</v>
      </c>
      <c r="C166" t="s">
        <v>472</v>
      </c>
      <c r="D166">
        <v>351</v>
      </c>
      <c r="E166">
        <v>122</v>
      </c>
      <c r="F166" t="s">
        <v>473</v>
      </c>
      <c r="G166" t="s">
        <v>561</v>
      </c>
      <c r="H166" t="s">
        <v>214</v>
      </c>
      <c r="I166">
        <v>146352</v>
      </c>
      <c r="J166" t="s">
        <v>457</v>
      </c>
      <c r="K166">
        <v>288</v>
      </c>
      <c r="L166" t="s">
        <v>20</v>
      </c>
      <c r="M166" t="s">
        <v>21</v>
      </c>
      <c r="N166" t="s">
        <v>22</v>
      </c>
      <c r="O166">
        <v>122512052</v>
      </c>
      <c r="P166">
        <v>130000000</v>
      </c>
      <c r="Q166">
        <f t="shared" si="2"/>
        <v>-7487948</v>
      </c>
      <c r="S166">
        <v>2013</v>
      </c>
    </row>
    <row r="167" spans="1:19" x14ac:dyDescent="0.3">
      <c r="A167" t="s">
        <v>6528</v>
      </c>
      <c r="B167">
        <v>6</v>
      </c>
      <c r="C167" t="s">
        <v>474</v>
      </c>
      <c r="D167">
        <v>163</v>
      </c>
      <c r="E167">
        <v>124</v>
      </c>
      <c r="F167" t="s">
        <v>227</v>
      </c>
      <c r="G167" t="s">
        <v>561</v>
      </c>
      <c r="H167" t="s">
        <v>305</v>
      </c>
      <c r="I167">
        <v>77673</v>
      </c>
      <c r="J167" t="s">
        <v>224</v>
      </c>
      <c r="K167">
        <v>463</v>
      </c>
      <c r="L167" t="s">
        <v>20</v>
      </c>
      <c r="M167" t="s">
        <v>31</v>
      </c>
      <c r="N167" t="s">
        <v>22</v>
      </c>
      <c r="O167">
        <v>68642452</v>
      </c>
      <c r="P167">
        <v>130000000</v>
      </c>
      <c r="Q167">
        <f t="shared" si="2"/>
        <v>-61357548</v>
      </c>
      <c r="S167">
        <v>2005</v>
      </c>
    </row>
    <row r="168" spans="1:19" x14ac:dyDescent="0.3">
      <c r="A168" t="s">
        <v>6529</v>
      </c>
      <c r="B168">
        <v>6.4</v>
      </c>
      <c r="C168" t="s">
        <v>475</v>
      </c>
      <c r="D168">
        <v>166</v>
      </c>
      <c r="E168">
        <v>106</v>
      </c>
      <c r="F168" t="s">
        <v>476</v>
      </c>
      <c r="G168" t="s">
        <v>561</v>
      </c>
      <c r="H168" t="s">
        <v>131</v>
      </c>
      <c r="I168">
        <v>72259</v>
      </c>
      <c r="J168" t="s">
        <v>477</v>
      </c>
      <c r="K168">
        <v>788</v>
      </c>
      <c r="L168" t="s">
        <v>20</v>
      </c>
      <c r="M168" t="s">
        <v>21</v>
      </c>
      <c r="N168" t="s">
        <v>22</v>
      </c>
      <c r="O168">
        <v>32131830</v>
      </c>
      <c r="P168">
        <v>137000000</v>
      </c>
      <c r="Q168">
        <f t="shared" si="2"/>
        <v>-104868170</v>
      </c>
      <c r="S168">
        <v>2001</v>
      </c>
    </row>
    <row r="169" spans="1:19" x14ac:dyDescent="0.3">
      <c r="A169" t="s">
        <v>6530</v>
      </c>
      <c r="B169">
        <v>6.9</v>
      </c>
      <c r="C169" t="s">
        <v>397</v>
      </c>
      <c r="D169">
        <v>510</v>
      </c>
      <c r="E169">
        <v>124</v>
      </c>
      <c r="F169" t="s">
        <v>331</v>
      </c>
      <c r="G169" t="s">
        <v>561</v>
      </c>
      <c r="H169" t="s">
        <v>108</v>
      </c>
      <c r="I169">
        <v>508818</v>
      </c>
      <c r="J169" t="s">
        <v>274</v>
      </c>
      <c r="K169">
        <v>679</v>
      </c>
      <c r="L169" t="s">
        <v>20</v>
      </c>
      <c r="M169" t="s">
        <v>21</v>
      </c>
      <c r="N169" t="s">
        <v>22</v>
      </c>
      <c r="O169">
        <v>176636816</v>
      </c>
      <c r="P169">
        <v>140000000</v>
      </c>
      <c r="Q169">
        <f t="shared" si="2"/>
        <v>36636816</v>
      </c>
      <c r="S169">
        <v>2011</v>
      </c>
    </row>
    <row r="170" spans="1:19" x14ac:dyDescent="0.3">
      <c r="A170" t="s">
        <v>6531</v>
      </c>
      <c r="B170">
        <v>6.4</v>
      </c>
      <c r="C170" t="s">
        <v>336</v>
      </c>
      <c r="D170">
        <v>197</v>
      </c>
      <c r="E170">
        <v>128</v>
      </c>
      <c r="F170" t="s">
        <v>478</v>
      </c>
      <c r="G170" t="s">
        <v>561</v>
      </c>
      <c r="H170" t="s">
        <v>429</v>
      </c>
      <c r="I170">
        <v>157519</v>
      </c>
      <c r="J170" t="s">
        <v>479</v>
      </c>
      <c r="K170">
        <v>683</v>
      </c>
      <c r="L170" t="s">
        <v>20</v>
      </c>
      <c r="M170" t="s">
        <v>31</v>
      </c>
      <c r="N170" t="s">
        <v>22</v>
      </c>
      <c r="O170">
        <v>126930660</v>
      </c>
      <c r="P170">
        <v>135000000</v>
      </c>
      <c r="Q170">
        <f t="shared" si="2"/>
        <v>-8069340</v>
      </c>
      <c r="S170">
        <v>1999</v>
      </c>
    </row>
    <row r="171" spans="1:19" x14ac:dyDescent="0.3">
      <c r="A171" t="s">
        <v>6532</v>
      </c>
      <c r="B171">
        <v>7.4</v>
      </c>
      <c r="C171" t="s">
        <v>480</v>
      </c>
      <c r="D171">
        <v>244</v>
      </c>
      <c r="E171">
        <v>138</v>
      </c>
      <c r="F171" t="s">
        <v>481</v>
      </c>
      <c r="G171" t="s">
        <v>561</v>
      </c>
      <c r="H171" t="s">
        <v>482</v>
      </c>
      <c r="I171">
        <v>168207</v>
      </c>
      <c r="J171" t="s">
        <v>483</v>
      </c>
      <c r="K171">
        <v>684</v>
      </c>
      <c r="L171" t="s">
        <v>20</v>
      </c>
      <c r="M171" t="s">
        <v>21</v>
      </c>
      <c r="N171" t="s">
        <v>22</v>
      </c>
      <c r="O171">
        <v>93926386</v>
      </c>
      <c r="P171">
        <v>150000000</v>
      </c>
      <c r="Q171">
        <f t="shared" si="2"/>
        <v>-56073614</v>
      </c>
      <c r="S171">
        <v>2003</v>
      </c>
    </row>
    <row r="172" spans="1:19" x14ac:dyDescent="0.3">
      <c r="A172" t="s">
        <v>6533</v>
      </c>
      <c r="B172">
        <v>5.5</v>
      </c>
      <c r="C172" t="s">
        <v>484</v>
      </c>
      <c r="D172">
        <v>322</v>
      </c>
      <c r="E172">
        <v>115</v>
      </c>
      <c r="F172" t="s">
        <v>260</v>
      </c>
      <c r="G172" t="s">
        <v>425</v>
      </c>
      <c r="H172" t="s">
        <v>348</v>
      </c>
      <c r="I172">
        <v>185394</v>
      </c>
      <c r="J172" t="s">
        <v>485</v>
      </c>
      <c r="K172">
        <v>329</v>
      </c>
      <c r="L172" t="s">
        <v>20</v>
      </c>
      <c r="M172" t="s">
        <v>21</v>
      </c>
      <c r="N172" t="s">
        <v>22</v>
      </c>
      <c r="O172">
        <v>292298923</v>
      </c>
      <c r="P172">
        <v>120000000</v>
      </c>
      <c r="Q172">
        <f t="shared" si="2"/>
        <v>172298923</v>
      </c>
      <c r="S172">
        <v>2012</v>
      </c>
    </row>
    <row r="173" spans="1:19" x14ac:dyDescent="0.3">
      <c r="A173" t="s">
        <v>6534</v>
      </c>
      <c r="B173">
        <v>5.9</v>
      </c>
      <c r="C173" t="s">
        <v>377</v>
      </c>
      <c r="D173">
        <v>156</v>
      </c>
      <c r="E173">
        <v>100</v>
      </c>
      <c r="F173" t="s">
        <v>164</v>
      </c>
      <c r="G173" t="s">
        <v>3644</v>
      </c>
      <c r="H173" t="s">
        <v>362</v>
      </c>
      <c r="I173">
        <v>32399</v>
      </c>
      <c r="J173" t="s">
        <v>159</v>
      </c>
      <c r="K173">
        <v>79</v>
      </c>
      <c r="L173" t="s">
        <v>20</v>
      </c>
      <c r="M173" t="s">
        <v>178</v>
      </c>
      <c r="N173" t="s">
        <v>49</v>
      </c>
      <c r="O173">
        <v>63992328</v>
      </c>
      <c r="P173">
        <v>135000000</v>
      </c>
      <c r="Q173">
        <f t="shared" si="2"/>
        <v>-71007672</v>
      </c>
      <c r="S173">
        <v>2011</v>
      </c>
    </row>
    <row r="174" spans="1:19" x14ac:dyDescent="0.3">
      <c r="A174" t="s">
        <v>6535</v>
      </c>
      <c r="B174">
        <v>6.8</v>
      </c>
      <c r="C174" t="s">
        <v>486</v>
      </c>
      <c r="D174">
        <v>354</v>
      </c>
      <c r="E174">
        <v>135</v>
      </c>
      <c r="F174" t="s">
        <v>487</v>
      </c>
      <c r="G174" t="s">
        <v>561</v>
      </c>
      <c r="H174" t="s">
        <v>423</v>
      </c>
      <c r="I174">
        <v>326286</v>
      </c>
      <c r="J174" t="s">
        <v>94</v>
      </c>
      <c r="K174">
        <v>643</v>
      </c>
      <c r="L174" t="s">
        <v>20</v>
      </c>
      <c r="M174" t="s">
        <v>21</v>
      </c>
      <c r="N174" t="s">
        <v>22</v>
      </c>
      <c r="O174">
        <v>134518390</v>
      </c>
      <c r="P174">
        <v>150000000</v>
      </c>
      <c r="Q174">
        <f t="shared" si="2"/>
        <v>-15481610</v>
      </c>
      <c r="S174">
        <v>2008</v>
      </c>
    </row>
    <row r="175" spans="1:19" x14ac:dyDescent="0.3">
      <c r="A175" t="s">
        <v>6536</v>
      </c>
      <c r="B175">
        <v>6.8</v>
      </c>
      <c r="C175" t="s">
        <v>188</v>
      </c>
      <c r="D175">
        <v>252</v>
      </c>
      <c r="E175">
        <v>117</v>
      </c>
      <c r="F175" t="s">
        <v>489</v>
      </c>
      <c r="G175" t="s">
        <v>425</v>
      </c>
      <c r="H175" t="s">
        <v>490</v>
      </c>
      <c r="I175">
        <v>12572</v>
      </c>
      <c r="J175" t="s">
        <v>491</v>
      </c>
      <c r="K175">
        <v>106</v>
      </c>
      <c r="L175" t="s">
        <v>20</v>
      </c>
      <c r="M175" t="s">
        <v>31</v>
      </c>
      <c r="N175" t="s">
        <v>49</v>
      </c>
      <c r="O175">
        <v>52792307</v>
      </c>
      <c r="P175">
        <v>140000000</v>
      </c>
      <c r="Q175">
        <f t="shared" si="2"/>
        <v>-87207693</v>
      </c>
      <c r="S175">
        <v>2016</v>
      </c>
    </row>
    <row r="176" spans="1:19" x14ac:dyDescent="0.3">
      <c r="A176" t="s">
        <v>6537</v>
      </c>
      <c r="B176">
        <v>8.1</v>
      </c>
      <c r="C176" t="s">
        <v>492</v>
      </c>
      <c r="D176">
        <v>556</v>
      </c>
      <c r="E176">
        <v>156</v>
      </c>
      <c r="F176" t="s">
        <v>34</v>
      </c>
      <c r="G176" t="s">
        <v>425</v>
      </c>
      <c r="H176" t="s">
        <v>105</v>
      </c>
      <c r="I176">
        <v>406020</v>
      </c>
      <c r="J176" t="s">
        <v>493</v>
      </c>
      <c r="K176">
        <v>1188</v>
      </c>
      <c r="L176" t="s">
        <v>20</v>
      </c>
      <c r="M176" t="s">
        <v>21</v>
      </c>
      <c r="N176" t="s">
        <v>269</v>
      </c>
      <c r="O176">
        <v>183635922</v>
      </c>
      <c r="P176">
        <v>135000000</v>
      </c>
      <c r="Q176">
        <f t="shared" si="2"/>
        <v>48635922</v>
      </c>
      <c r="S176">
        <v>2015</v>
      </c>
    </row>
    <row r="177" spans="1:19" x14ac:dyDescent="0.3">
      <c r="A177" t="s">
        <v>6538</v>
      </c>
      <c r="B177">
        <v>6.5</v>
      </c>
      <c r="C177" t="s">
        <v>494</v>
      </c>
      <c r="D177">
        <v>166</v>
      </c>
      <c r="E177">
        <v>96</v>
      </c>
      <c r="F177" t="s">
        <v>495</v>
      </c>
      <c r="G177" t="s">
        <v>425</v>
      </c>
      <c r="H177" t="s">
        <v>152</v>
      </c>
      <c r="I177">
        <v>62424</v>
      </c>
      <c r="J177" t="s">
        <v>496</v>
      </c>
      <c r="K177">
        <v>90</v>
      </c>
      <c r="L177" t="s">
        <v>20</v>
      </c>
      <c r="M177" t="s">
        <v>21</v>
      </c>
      <c r="N177" t="s">
        <v>49</v>
      </c>
      <c r="O177">
        <v>83024900</v>
      </c>
      <c r="P177">
        <v>135000000</v>
      </c>
      <c r="Q177">
        <f t="shared" si="2"/>
        <v>-51975100</v>
      </c>
      <c r="S177">
        <v>2013</v>
      </c>
    </row>
    <row r="178" spans="1:19" x14ac:dyDescent="0.3">
      <c r="A178" t="s">
        <v>6539</v>
      </c>
      <c r="B178">
        <v>7.2</v>
      </c>
      <c r="C178" t="s">
        <v>23</v>
      </c>
      <c r="D178">
        <v>362</v>
      </c>
      <c r="E178">
        <v>107</v>
      </c>
      <c r="F178" t="s">
        <v>189</v>
      </c>
      <c r="G178" t="s">
        <v>425</v>
      </c>
      <c r="H178" t="s">
        <v>25</v>
      </c>
      <c r="I178">
        <v>183208</v>
      </c>
      <c r="J178" t="s">
        <v>497</v>
      </c>
      <c r="K178">
        <v>337</v>
      </c>
      <c r="L178" t="s">
        <v>20</v>
      </c>
      <c r="M178" t="s">
        <v>21</v>
      </c>
      <c r="N178" t="s">
        <v>49</v>
      </c>
      <c r="O178">
        <v>123207194</v>
      </c>
      <c r="P178">
        <v>135000000</v>
      </c>
      <c r="Q178">
        <f t="shared" si="2"/>
        <v>-11792806</v>
      </c>
      <c r="S178">
        <v>2011</v>
      </c>
    </row>
    <row r="179" spans="1:19" x14ac:dyDescent="0.3">
      <c r="A179" t="s">
        <v>6540</v>
      </c>
      <c r="B179">
        <v>6.7</v>
      </c>
      <c r="C179" t="s">
        <v>356</v>
      </c>
      <c r="D179">
        <v>153</v>
      </c>
      <c r="E179">
        <v>92</v>
      </c>
      <c r="F179" t="s">
        <v>498</v>
      </c>
      <c r="G179" t="s">
        <v>425</v>
      </c>
      <c r="H179" t="s">
        <v>170</v>
      </c>
      <c r="I179">
        <v>60230</v>
      </c>
      <c r="J179" t="s">
        <v>499</v>
      </c>
      <c r="K179">
        <v>118</v>
      </c>
      <c r="L179" t="s">
        <v>20</v>
      </c>
      <c r="M179" t="s">
        <v>21</v>
      </c>
      <c r="N179" t="s">
        <v>49</v>
      </c>
      <c r="O179">
        <v>83348920</v>
      </c>
      <c r="P179">
        <v>132000000</v>
      </c>
      <c r="Q179">
        <f t="shared" si="2"/>
        <v>-48651080</v>
      </c>
      <c r="S179">
        <v>2014</v>
      </c>
    </row>
    <row r="180" spans="1:19" x14ac:dyDescent="0.3">
      <c r="A180" t="s">
        <v>6541</v>
      </c>
      <c r="B180">
        <v>8.1</v>
      </c>
      <c r="C180" t="s">
        <v>500</v>
      </c>
      <c r="D180">
        <v>329</v>
      </c>
      <c r="E180">
        <v>115</v>
      </c>
      <c r="F180" t="s">
        <v>391</v>
      </c>
      <c r="G180" t="s">
        <v>561</v>
      </c>
      <c r="H180" t="s">
        <v>501</v>
      </c>
      <c r="I180">
        <v>491077</v>
      </c>
      <c r="J180" t="s">
        <v>118</v>
      </c>
      <c r="K180">
        <v>820</v>
      </c>
      <c r="L180" t="s">
        <v>20</v>
      </c>
      <c r="M180" t="s">
        <v>21</v>
      </c>
      <c r="N180" t="s">
        <v>22</v>
      </c>
      <c r="O180">
        <v>227137090</v>
      </c>
      <c r="P180">
        <v>110000000</v>
      </c>
      <c r="Q180">
        <f t="shared" si="2"/>
        <v>117137090</v>
      </c>
      <c r="S180">
        <v>2007</v>
      </c>
    </row>
    <row r="181" spans="1:19" x14ac:dyDescent="0.3">
      <c r="A181" t="s">
        <v>6542</v>
      </c>
      <c r="B181">
        <v>7.6</v>
      </c>
      <c r="C181" t="s">
        <v>502</v>
      </c>
      <c r="D181">
        <v>266</v>
      </c>
      <c r="E181">
        <v>92</v>
      </c>
      <c r="F181" t="s">
        <v>441</v>
      </c>
      <c r="G181" t="s">
        <v>561</v>
      </c>
      <c r="H181" t="s">
        <v>263</v>
      </c>
      <c r="I181">
        <v>307029</v>
      </c>
      <c r="J181" t="s">
        <v>413</v>
      </c>
      <c r="K181">
        <v>360</v>
      </c>
      <c r="L181" t="s">
        <v>20</v>
      </c>
      <c r="M181" t="s">
        <v>21</v>
      </c>
      <c r="N181" t="s">
        <v>49</v>
      </c>
      <c r="O181">
        <v>215395021</v>
      </c>
      <c r="P181">
        <v>130000000</v>
      </c>
      <c r="Q181">
        <f t="shared" si="2"/>
        <v>85395021</v>
      </c>
      <c r="S181">
        <v>2008</v>
      </c>
    </row>
    <row r="182" spans="1:19" x14ac:dyDescent="0.3">
      <c r="A182" t="s">
        <v>6543</v>
      </c>
      <c r="B182">
        <v>7.4</v>
      </c>
      <c r="C182" t="s">
        <v>503</v>
      </c>
      <c r="D182">
        <v>517</v>
      </c>
      <c r="E182">
        <v>117</v>
      </c>
      <c r="F182" t="s">
        <v>274</v>
      </c>
      <c r="G182" t="s">
        <v>561</v>
      </c>
      <c r="H182" t="s">
        <v>114</v>
      </c>
      <c r="I182">
        <v>313866</v>
      </c>
      <c r="J182" t="s">
        <v>504</v>
      </c>
      <c r="K182">
        <v>549</v>
      </c>
      <c r="L182" t="s">
        <v>20</v>
      </c>
      <c r="M182" t="s">
        <v>21</v>
      </c>
      <c r="N182" t="s">
        <v>22</v>
      </c>
      <c r="O182">
        <v>180191634</v>
      </c>
      <c r="P182">
        <v>130000000</v>
      </c>
      <c r="Q182">
        <f t="shared" si="2"/>
        <v>50191634</v>
      </c>
      <c r="S182">
        <v>2015</v>
      </c>
    </row>
    <row r="183" spans="1:19" x14ac:dyDescent="0.3">
      <c r="A183" t="s">
        <v>6544</v>
      </c>
      <c r="B183">
        <v>7.6</v>
      </c>
      <c r="C183" t="s">
        <v>314</v>
      </c>
      <c r="D183">
        <v>502</v>
      </c>
      <c r="E183">
        <v>146</v>
      </c>
      <c r="F183" t="s">
        <v>316</v>
      </c>
      <c r="G183" t="s">
        <v>425</v>
      </c>
      <c r="H183" t="s">
        <v>167</v>
      </c>
      <c r="I183">
        <v>498397</v>
      </c>
      <c r="J183" t="s">
        <v>505</v>
      </c>
      <c r="K183">
        <v>706</v>
      </c>
      <c r="L183" t="s">
        <v>20</v>
      </c>
      <c r="M183" t="s">
        <v>21</v>
      </c>
      <c r="N183" t="s">
        <v>22</v>
      </c>
      <c r="O183">
        <v>424645577</v>
      </c>
      <c r="P183">
        <v>130000000</v>
      </c>
      <c r="Q183">
        <f t="shared" si="2"/>
        <v>294645577</v>
      </c>
      <c r="S183">
        <v>2013</v>
      </c>
    </row>
    <row r="184" spans="1:19" x14ac:dyDescent="0.3">
      <c r="A184" t="s">
        <v>6533</v>
      </c>
      <c r="B184">
        <v>5.5</v>
      </c>
      <c r="C184" t="s">
        <v>484</v>
      </c>
      <c r="D184">
        <v>322</v>
      </c>
      <c r="E184">
        <v>115</v>
      </c>
      <c r="F184" t="s">
        <v>260</v>
      </c>
      <c r="G184" t="s">
        <v>425</v>
      </c>
      <c r="H184" t="s">
        <v>348</v>
      </c>
      <c r="I184">
        <v>185394</v>
      </c>
      <c r="J184" t="s">
        <v>485</v>
      </c>
      <c r="K184">
        <v>329</v>
      </c>
      <c r="L184" t="s">
        <v>20</v>
      </c>
      <c r="M184" t="s">
        <v>21</v>
      </c>
      <c r="N184" t="s">
        <v>22</v>
      </c>
      <c r="O184">
        <v>292298923</v>
      </c>
      <c r="P184">
        <v>120000000</v>
      </c>
      <c r="Q184">
        <f t="shared" si="2"/>
        <v>172298923</v>
      </c>
      <c r="S184">
        <v>2012</v>
      </c>
    </row>
    <row r="185" spans="1:19" x14ac:dyDescent="0.3">
      <c r="A185" t="s">
        <v>6545</v>
      </c>
      <c r="B185">
        <v>6.7</v>
      </c>
      <c r="C185" t="s">
        <v>506</v>
      </c>
      <c r="D185">
        <v>165</v>
      </c>
      <c r="E185">
        <v>94</v>
      </c>
      <c r="F185" t="s">
        <v>507</v>
      </c>
      <c r="G185" t="s">
        <v>425</v>
      </c>
      <c r="H185" t="s">
        <v>508</v>
      </c>
      <c r="I185">
        <v>70121</v>
      </c>
      <c r="J185" t="s">
        <v>509</v>
      </c>
      <c r="K185">
        <v>214</v>
      </c>
      <c r="L185" t="s">
        <v>20</v>
      </c>
      <c r="M185" t="s">
        <v>21</v>
      </c>
      <c r="N185" t="s">
        <v>49</v>
      </c>
      <c r="O185">
        <v>177343675</v>
      </c>
      <c r="P185">
        <v>135000000</v>
      </c>
      <c r="Q185">
        <f t="shared" si="2"/>
        <v>42343675</v>
      </c>
      <c r="S185">
        <v>2015</v>
      </c>
    </row>
    <row r="186" spans="1:19" x14ac:dyDescent="0.3">
      <c r="A186" t="s">
        <v>6546</v>
      </c>
      <c r="B186">
        <v>6.5</v>
      </c>
      <c r="C186" t="s">
        <v>188</v>
      </c>
      <c r="D186">
        <v>401</v>
      </c>
      <c r="E186">
        <v>116</v>
      </c>
      <c r="F186" t="s">
        <v>510</v>
      </c>
      <c r="G186" t="s">
        <v>425</v>
      </c>
      <c r="H186" t="s">
        <v>246</v>
      </c>
      <c r="I186">
        <v>334345</v>
      </c>
      <c r="J186" t="s">
        <v>511</v>
      </c>
      <c r="K186">
        <v>2741</v>
      </c>
      <c r="L186" t="s">
        <v>20</v>
      </c>
      <c r="M186" t="s">
        <v>21</v>
      </c>
      <c r="N186" t="s">
        <v>22</v>
      </c>
      <c r="O186">
        <v>234277056</v>
      </c>
      <c r="P186">
        <v>132000000</v>
      </c>
      <c r="Q186">
        <f t="shared" si="2"/>
        <v>102277056</v>
      </c>
      <c r="S186">
        <v>2005</v>
      </c>
    </row>
    <row r="187" spans="1:19" x14ac:dyDescent="0.3">
      <c r="A187" t="s">
        <v>6547</v>
      </c>
      <c r="B187">
        <v>6.6</v>
      </c>
      <c r="C187" t="s">
        <v>134</v>
      </c>
      <c r="D187">
        <v>94</v>
      </c>
      <c r="E187">
        <v>147</v>
      </c>
      <c r="F187" t="s">
        <v>512</v>
      </c>
      <c r="G187" t="s">
        <v>561</v>
      </c>
      <c r="H187" t="s">
        <v>82</v>
      </c>
      <c r="I187">
        <v>178126</v>
      </c>
      <c r="J187" t="s">
        <v>513</v>
      </c>
      <c r="K187">
        <v>511</v>
      </c>
      <c r="L187" t="s">
        <v>20</v>
      </c>
      <c r="M187" t="s">
        <v>21</v>
      </c>
      <c r="N187" t="s">
        <v>269</v>
      </c>
      <c r="O187">
        <v>138396624</v>
      </c>
      <c r="P187">
        <v>130000000</v>
      </c>
      <c r="Q187">
        <f t="shared" si="2"/>
        <v>8396624</v>
      </c>
      <c r="S187">
        <v>2003</v>
      </c>
    </row>
    <row r="188" spans="1:19" x14ac:dyDescent="0.3">
      <c r="A188" t="s">
        <v>6548</v>
      </c>
      <c r="B188">
        <v>6.7</v>
      </c>
      <c r="C188" t="s">
        <v>325</v>
      </c>
      <c r="D188">
        <v>246</v>
      </c>
      <c r="E188">
        <v>90</v>
      </c>
      <c r="F188" t="s">
        <v>514</v>
      </c>
      <c r="G188" t="s">
        <v>561</v>
      </c>
      <c r="H188" t="s">
        <v>232</v>
      </c>
      <c r="I188">
        <v>114287</v>
      </c>
      <c r="J188" t="s">
        <v>515</v>
      </c>
      <c r="K188">
        <v>137</v>
      </c>
      <c r="L188" t="s">
        <v>20</v>
      </c>
      <c r="M188" t="s">
        <v>21</v>
      </c>
      <c r="N188" t="s">
        <v>49</v>
      </c>
      <c r="O188">
        <v>149234747</v>
      </c>
      <c r="P188">
        <v>130000000</v>
      </c>
      <c r="Q188">
        <f t="shared" si="2"/>
        <v>19234747</v>
      </c>
      <c r="S188">
        <v>2011</v>
      </c>
    </row>
    <row r="189" spans="1:19" x14ac:dyDescent="0.3">
      <c r="A189" t="s">
        <v>6549</v>
      </c>
      <c r="B189">
        <v>6.4</v>
      </c>
      <c r="C189" t="s">
        <v>516</v>
      </c>
      <c r="D189">
        <v>330</v>
      </c>
      <c r="E189">
        <v>101</v>
      </c>
      <c r="F189" t="s">
        <v>323</v>
      </c>
      <c r="G189" t="s">
        <v>561</v>
      </c>
      <c r="H189" t="s">
        <v>263</v>
      </c>
      <c r="I189">
        <v>245621</v>
      </c>
      <c r="J189" t="s">
        <v>517</v>
      </c>
      <c r="K189">
        <v>514</v>
      </c>
      <c r="L189" t="s">
        <v>20</v>
      </c>
      <c r="M189" t="s">
        <v>21</v>
      </c>
      <c r="N189" t="s">
        <v>22</v>
      </c>
      <c r="O189">
        <v>118311368</v>
      </c>
      <c r="P189">
        <v>110000000</v>
      </c>
      <c r="Q189">
        <f t="shared" si="2"/>
        <v>8311368</v>
      </c>
      <c r="S189">
        <v>2010</v>
      </c>
    </row>
    <row r="190" spans="1:19" x14ac:dyDescent="0.3">
      <c r="A190" t="s">
        <v>6550</v>
      </c>
      <c r="B190">
        <v>5.8</v>
      </c>
      <c r="C190" t="s">
        <v>518</v>
      </c>
      <c r="D190">
        <v>434</v>
      </c>
      <c r="E190">
        <v>138</v>
      </c>
      <c r="F190" t="s">
        <v>519</v>
      </c>
      <c r="G190" t="s">
        <v>561</v>
      </c>
      <c r="H190" t="s">
        <v>345</v>
      </c>
      <c r="I190">
        <v>200022</v>
      </c>
      <c r="J190" t="s">
        <v>520</v>
      </c>
      <c r="K190">
        <v>1240</v>
      </c>
      <c r="L190" t="s">
        <v>20</v>
      </c>
      <c r="M190" t="s">
        <v>21</v>
      </c>
      <c r="N190" t="s">
        <v>22</v>
      </c>
      <c r="O190">
        <v>101160529</v>
      </c>
      <c r="P190">
        <v>125000000</v>
      </c>
      <c r="Q190">
        <f t="shared" si="2"/>
        <v>-23839471</v>
      </c>
      <c r="S190">
        <v>2014</v>
      </c>
    </row>
    <row r="191" spans="1:19" x14ac:dyDescent="0.3">
      <c r="A191" t="s">
        <v>6551</v>
      </c>
      <c r="B191">
        <v>7.4</v>
      </c>
      <c r="C191" t="s">
        <v>188</v>
      </c>
      <c r="D191">
        <v>440</v>
      </c>
      <c r="E191">
        <v>107</v>
      </c>
      <c r="F191" t="s">
        <v>521</v>
      </c>
      <c r="G191" t="s">
        <v>561</v>
      </c>
      <c r="H191" t="s">
        <v>522</v>
      </c>
      <c r="I191">
        <v>177383</v>
      </c>
      <c r="J191" t="s">
        <v>523</v>
      </c>
      <c r="K191">
        <v>447</v>
      </c>
      <c r="L191" t="s">
        <v>20</v>
      </c>
      <c r="M191" t="s">
        <v>21</v>
      </c>
      <c r="N191" t="s">
        <v>49</v>
      </c>
      <c r="O191">
        <v>77564037</v>
      </c>
      <c r="P191">
        <v>135000000</v>
      </c>
      <c r="Q191">
        <f t="shared" si="2"/>
        <v>-57435963</v>
      </c>
      <c r="S191">
        <v>2011</v>
      </c>
    </row>
    <row r="192" spans="1:19" x14ac:dyDescent="0.3">
      <c r="A192" t="s">
        <v>6552</v>
      </c>
      <c r="B192">
        <v>7.8</v>
      </c>
      <c r="C192" t="s">
        <v>524</v>
      </c>
      <c r="D192">
        <v>274</v>
      </c>
      <c r="E192">
        <v>142</v>
      </c>
      <c r="F192" t="s">
        <v>212</v>
      </c>
      <c r="G192" t="s">
        <v>425</v>
      </c>
      <c r="H192" t="s">
        <v>55</v>
      </c>
      <c r="I192">
        <v>382255</v>
      </c>
      <c r="J192" t="s">
        <v>57</v>
      </c>
      <c r="K192">
        <v>1504</v>
      </c>
      <c r="L192" t="s">
        <v>20</v>
      </c>
      <c r="M192" t="s">
        <v>31</v>
      </c>
      <c r="N192" t="s">
        <v>49</v>
      </c>
      <c r="O192">
        <v>249358727</v>
      </c>
      <c r="P192">
        <v>130000000</v>
      </c>
      <c r="Q192">
        <f t="shared" si="2"/>
        <v>119358727</v>
      </c>
      <c r="S192">
        <v>2004</v>
      </c>
    </row>
    <row r="193" spans="1:19" x14ac:dyDescent="0.3">
      <c r="A193" t="s">
        <v>6553</v>
      </c>
      <c r="B193">
        <v>6.6</v>
      </c>
      <c r="C193" t="s">
        <v>175</v>
      </c>
      <c r="D193">
        <v>245</v>
      </c>
      <c r="E193">
        <v>165</v>
      </c>
      <c r="F193" t="s">
        <v>458</v>
      </c>
      <c r="G193" t="s">
        <v>425</v>
      </c>
      <c r="H193" t="s">
        <v>367</v>
      </c>
      <c r="I193">
        <v>102338</v>
      </c>
      <c r="J193" t="s">
        <v>525</v>
      </c>
      <c r="K193">
        <v>450</v>
      </c>
      <c r="L193" t="s">
        <v>20</v>
      </c>
      <c r="M193" t="s">
        <v>178</v>
      </c>
      <c r="N193" t="s">
        <v>22</v>
      </c>
      <c r="O193">
        <v>49551662</v>
      </c>
      <c r="P193">
        <v>130000000</v>
      </c>
      <c r="Q193">
        <f t="shared" si="2"/>
        <v>-80448338</v>
      </c>
      <c r="S193">
        <v>2008</v>
      </c>
    </row>
    <row r="194" spans="1:19" x14ac:dyDescent="0.3">
      <c r="A194" t="s">
        <v>6554</v>
      </c>
      <c r="B194">
        <v>4.9000000000000004</v>
      </c>
      <c r="C194" t="s">
        <v>406</v>
      </c>
      <c r="D194">
        <v>349</v>
      </c>
      <c r="E194">
        <v>100</v>
      </c>
      <c r="F194" t="s">
        <v>378</v>
      </c>
      <c r="G194" t="s">
        <v>561</v>
      </c>
      <c r="H194" t="s">
        <v>82</v>
      </c>
      <c r="I194">
        <v>158720</v>
      </c>
      <c r="J194" t="s">
        <v>136</v>
      </c>
      <c r="K194">
        <v>744</v>
      </c>
      <c r="L194" t="s">
        <v>20</v>
      </c>
      <c r="M194" t="s">
        <v>21</v>
      </c>
      <c r="N194" t="s">
        <v>22</v>
      </c>
      <c r="O194">
        <v>60522097</v>
      </c>
      <c r="P194">
        <v>130000000</v>
      </c>
      <c r="Q194">
        <f t="shared" si="2"/>
        <v>-69477903</v>
      </c>
      <c r="S194">
        <v>2013</v>
      </c>
    </row>
    <row r="195" spans="1:19" x14ac:dyDescent="0.3">
      <c r="A195" t="s">
        <v>6555</v>
      </c>
      <c r="B195">
        <v>6.5</v>
      </c>
      <c r="C195" t="s">
        <v>526</v>
      </c>
      <c r="D195">
        <v>145</v>
      </c>
      <c r="E195">
        <v>82</v>
      </c>
      <c r="F195" t="s">
        <v>527</v>
      </c>
      <c r="G195" t="s">
        <v>425</v>
      </c>
      <c r="H195" t="s">
        <v>528</v>
      </c>
      <c r="I195">
        <v>38438</v>
      </c>
      <c r="J195" t="s">
        <v>529</v>
      </c>
      <c r="K195">
        <v>241</v>
      </c>
      <c r="L195" t="s">
        <v>20</v>
      </c>
      <c r="M195" t="s">
        <v>21</v>
      </c>
      <c r="N195" t="s">
        <v>49</v>
      </c>
      <c r="O195">
        <v>137748063</v>
      </c>
      <c r="P195">
        <v>127500000</v>
      </c>
      <c r="Q195">
        <f t="shared" ref="Q195:Q258" si="3">O195-P195</f>
        <v>10248063</v>
      </c>
      <c r="S195">
        <v>2000</v>
      </c>
    </row>
    <row r="196" spans="1:19" x14ac:dyDescent="0.3">
      <c r="A196" t="s">
        <v>6556</v>
      </c>
      <c r="B196">
        <v>6.2</v>
      </c>
      <c r="C196" t="s">
        <v>360</v>
      </c>
      <c r="D196">
        <v>154</v>
      </c>
      <c r="E196">
        <v>98</v>
      </c>
      <c r="F196" t="s">
        <v>361</v>
      </c>
      <c r="G196" t="s">
        <v>425</v>
      </c>
      <c r="H196" t="s">
        <v>362</v>
      </c>
      <c r="I196">
        <v>67223</v>
      </c>
      <c r="J196" t="s">
        <v>363</v>
      </c>
      <c r="K196">
        <v>126</v>
      </c>
      <c r="L196" t="s">
        <v>20</v>
      </c>
      <c r="M196" t="s">
        <v>21</v>
      </c>
      <c r="N196" t="s">
        <v>49</v>
      </c>
      <c r="O196">
        <v>113733726</v>
      </c>
      <c r="P196">
        <v>127000000</v>
      </c>
      <c r="Q196">
        <f t="shared" si="3"/>
        <v>-13266274</v>
      </c>
      <c r="S196">
        <v>2014</v>
      </c>
    </row>
    <row r="197" spans="1:19" x14ac:dyDescent="0.3">
      <c r="A197" t="s">
        <v>6557</v>
      </c>
      <c r="B197">
        <v>7.3</v>
      </c>
      <c r="C197" t="s">
        <v>532</v>
      </c>
      <c r="D197">
        <v>233</v>
      </c>
      <c r="E197">
        <v>95</v>
      </c>
      <c r="F197" t="s">
        <v>164</v>
      </c>
      <c r="G197" t="s">
        <v>561</v>
      </c>
      <c r="H197" t="s">
        <v>43</v>
      </c>
      <c r="I197">
        <v>172754</v>
      </c>
      <c r="J197" t="s">
        <v>533</v>
      </c>
      <c r="K197">
        <v>187</v>
      </c>
      <c r="L197" t="s">
        <v>20</v>
      </c>
      <c r="M197" t="s">
        <v>21</v>
      </c>
      <c r="N197" t="s">
        <v>49</v>
      </c>
      <c r="O197">
        <v>148337537</v>
      </c>
      <c r="P197">
        <v>130000000</v>
      </c>
      <c r="Q197">
        <f t="shared" si="3"/>
        <v>18337537</v>
      </c>
      <c r="S197">
        <v>2010</v>
      </c>
    </row>
    <row r="198" spans="1:19" x14ac:dyDescent="0.3">
      <c r="A198" t="s">
        <v>6558</v>
      </c>
      <c r="B198">
        <v>7.5</v>
      </c>
      <c r="C198" t="s">
        <v>534</v>
      </c>
      <c r="D198">
        <v>258</v>
      </c>
      <c r="E198">
        <v>159</v>
      </c>
      <c r="F198" t="s">
        <v>349</v>
      </c>
      <c r="G198" t="s">
        <v>425</v>
      </c>
      <c r="H198" t="s">
        <v>55</v>
      </c>
      <c r="I198">
        <v>444683</v>
      </c>
      <c r="J198" t="s">
        <v>535</v>
      </c>
      <c r="K198">
        <v>1571</v>
      </c>
      <c r="L198" t="s">
        <v>20</v>
      </c>
      <c r="M198" t="s">
        <v>31</v>
      </c>
      <c r="N198" t="s">
        <v>49</v>
      </c>
      <c r="O198">
        <v>317557891</v>
      </c>
      <c r="P198">
        <v>125000000</v>
      </c>
      <c r="Q198">
        <f t="shared" si="3"/>
        <v>192557891</v>
      </c>
      <c r="S198">
        <v>2001</v>
      </c>
    </row>
    <row r="199" spans="1:19" x14ac:dyDescent="0.3">
      <c r="A199" t="s">
        <v>6559</v>
      </c>
      <c r="B199">
        <v>5.6</v>
      </c>
      <c r="C199" t="s">
        <v>536</v>
      </c>
      <c r="D199">
        <v>208</v>
      </c>
      <c r="E199">
        <v>96</v>
      </c>
      <c r="F199" t="s">
        <v>145</v>
      </c>
      <c r="G199" t="s">
        <v>561</v>
      </c>
      <c r="H199" t="s">
        <v>152</v>
      </c>
      <c r="I199">
        <v>91640</v>
      </c>
      <c r="J199" t="s">
        <v>537</v>
      </c>
      <c r="K199">
        <v>210</v>
      </c>
      <c r="L199" t="s">
        <v>20</v>
      </c>
      <c r="M199" t="s">
        <v>21</v>
      </c>
      <c r="N199" t="s">
        <v>22</v>
      </c>
      <c r="O199">
        <v>33592415</v>
      </c>
      <c r="P199">
        <v>130000000</v>
      </c>
      <c r="Q199">
        <f t="shared" si="3"/>
        <v>-96407585</v>
      </c>
      <c r="S199">
        <v>2013</v>
      </c>
    </row>
    <row r="200" spans="1:19" x14ac:dyDescent="0.3">
      <c r="A200" t="s">
        <v>6560</v>
      </c>
      <c r="B200">
        <v>8.1</v>
      </c>
      <c r="C200" t="s">
        <v>23</v>
      </c>
      <c r="D200">
        <v>271</v>
      </c>
      <c r="E200">
        <v>143</v>
      </c>
      <c r="F200" t="s">
        <v>24</v>
      </c>
      <c r="G200" t="s">
        <v>561</v>
      </c>
      <c r="H200" t="s">
        <v>25</v>
      </c>
      <c r="I200">
        <v>809474</v>
      </c>
      <c r="J200" t="s">
        <v>26</v>
      </c>
      <c r="K200">
        <v>2113</v>
      </c>
      <c r="L200" t="s">
        <v>20</v>
      </c>
      <c r="M200" t="s">
        <v>21</v>
      </c>
      <c r="N200" t="s">
        <v>22</v>
      </c>
      <c r="O200">
        <v>305388685</v>
      </c>
      <c r="P200">
        <v>140000000</v>
      </c>
      <c r="Q200">
        <f t="shared" si="3"/>
        <v>165388685</v>
      </c>
      <c r="S200">
        <v>2003</v>
      </c>
    </row>
    <row r="201" spans="1:19" x14ac:dyDescent="0.3">
      <c r="A201" t="s">
        <v>6561</v>
      </c>
      <c r="B201">
        <v>6.7</v>
      </c>
      <c r="C201" t="s">
        <v>314</v>
      </c>
      <c r="D201">
        <v>403</v>
      </c>
      <c r="E201">
        <v>123</v>
      </c>
      <c r="F201" t="s">
        <v>315</v>
      </c>
      <c r="G201" t="s">
        <v>425</v>
      </c>
      <c r="H201" t="s">
        <v>167</v>
      </c>
      <c r="I201">
        <v>305008</v>
      </c>
      <c r="J201" t="s">
        <v>316</v>
      </c>
      <c r="K201">
        <v>591</v>
      </c>
      <c r="L201" t="s">
        <v>20</v>
      </c>
      <c r="M201" t="s">
        <v>21</v>
      </c>
      <c r="N201" t="s">
        <v>22</v>
      </c>
      <c r="O201">
        <v>337103873</v>
      </c>
      <c r="P201">
        <v>125000000</v>
      </c>
      <c r="Q201">
        <f t="shared" si="3"/>
        <v>212103873</v>
      </c>
      <c r="S201">
        <v>2014</v>
      </c>
    </row>
    <row r="202" spans="1:19" x14ac:dyDescent="0.3">
      <c r="A202" t="s">
        <v>6562</v>
      </c>
      <c r="B202">
        <v>6.6</v>
      </c>
      <c r="C202" t="s">
        <v>379</v>
      </c>
      <c r="D202">
        <v>294</v>
      </c>
      <c r="E202">
        <v>174</v>
      </c>
      <c r="F202" t="s">
        <v>539</v>
      </c>
      <c r="G202" t="s">
        <v>6362</v>
      </c>
      <c r="H202" t="s">
        <v>156</v>
      </c>
      <c r="I202">
        <v>314253</v>
      </c>
      <c r="J202" t="s">
        <v>540</v>
      </c>
      <c r="K202">
        <v>1966</v>
      </c>
      <c r="L202" t="s">
        <v>20</v>
      </c>
      <c r="M202" t="s">
        <v>21</v>
      </c>
      <c r="N202" t="s">
        <v>22</v>
      </c>
      <c r="O202">
        <v>217536138</v>
      </c>
      <c r="P202">
        <v>125000000</v>
      </c>
      <c r="Q202">
        <f t="shared" si="3"/>
        <v>92536138</v>
      </c>
      <c r="S202">
        <v>2006</v>
      </c>
    </row>
    <row r="203" spans="1:19" x14ac:dyDescent="0.3">
      <c r="A203" t="s">
        <v>6563</v>
      </c>
      <c r="B203">
        <v>6.4</v>
      </c>
      <c r="C203" t="s">
        <v>541</v>
      </c>
      <c r="D203">
        <v>159</v>
      </c>
      <c r="E203">
        <v>101</v>
      </c>
      <c r="F203" t="s">
        <v>542</v>
      </c>
      <c r="G203" t="s">
        <v>425</v>
      </c>
      <c r="H203" t="s">
        <v>543</v>
      </c>
      <c r="I203">
        <v>58498</v>
      </c>
      <c r="J203" t="s">
        <v>544</v>
      </c>
      <c r="K203">
        <v>99</v>
      </c>
      <c r="L203" t="s">
        <v>20</v>
      </c>
      <c r="M203" t="s">
        <v>21</v>
      </c>
      <c r="N203" t="s">
        <v>133</v>
      </c>
      <c r="O203">
        <v>131536019</v>
      </c>
      <c r="P203">
        <v>103000000</v>
      </c>
      <c r="Q203">
        <f t="shared" si="3"/>
        <v>28536019</v>
      </c>
      <c r="S203">
        <v>2014</v>
      </c>
    </row>
    <row r="204" spans="1:19" x14ac:dyDescent="0.3">
      <c r="A204" t="s">
        <v>6564</v>
      </c>
      <c r="B204">
        <v>7.5</v>
      </c>
      <c r="C204" t="s">
        <v>62</v>
      </c>
      <c r="D204">
        <v>289</v>
      </c>
      <c r="E204">
        <v>134</v>
      </c>
      <c r="F204" t="s">
        <v>545</v>
      </c>
      <c r="G204" t="s">
        <v>561</v>
      </c>
      <c r="H204" t="s">
        <v>126</v>
      </c>
      <c r="I204">
        <v>405973</v>
      </c>
      <c r="J204" t="s">
        <v>546</v>
      </c>
      <c r="K204">
        <v>1055</v>
      </c>
      <c r="L204" t="s">
        <v>20</v>
      </c>
      <c r="M204" t="s">
        <v>128</v>
      </c>
      <c r="N204" t="s">
        <v>22</v>
      </c>
      <c r="O204">
        <v>214948780</v>
      </c>
      <c r="P204">
        <v>110000000</v>
      </c>
      <c r="Q204">
        <f t="shared" si="3"/>
        <v>104948780</v>
      </c>
      <c r="S204">
        <v>2003</v>
      </c>
    </row>
    <row r="205" spans="1:19" x14ac:dyDescent="0.3">
      <c r="A205" t="s">
        <v>6565</v>
      </c>
      <c r="B205">
        <v>7.3</v>
      </c>
      <c r="C205" t="s">
        <v>196</v>
      </c>
      <c r="D205">
        <v>342</v>
      </c>
      <c r="E205">
        <v>132</v>
      </c>
      <c r="F205" t="s">
        <v>163</v>
      </c>
      <c r="G205" t="s">
        <v>561</v>
      </c>
      <c r="H205" t="s">
        <v>161</v>
      </c>
      <c r="I205">
        <v>284792</v>
      </c>
      <c r="J205" t="s">
        <v>473</v>
      </c>
      <c r="K205">
        <v>366</v>
      </c>
      <c r="L205" t="s">
        <v>20</v>
      </c>
      <c r="M205" t="s">
        <v>21</v>
      </c>
      <c r="N205" t="s">
        <v>22</v>
      </c>
      <c r="O205">
        <v>209805005</v>
      </c>
      <c r="P205">
        <v>125000000</v>
      </c>
      <c r="Q205">
        <f t="shared" si="3"/>
        <v>84805005</v>
      </c>
      <c r="S205">
        <v>2011</v>
      </c>
    </row>
    <row r="206" spans="1:19" x14ac:dyDescent="0.3">
      <c r="A206" t="s">
        <v>6566</v>
      </c>
      <c r="B206">
        <v>7.5</v>
      </c>
      <c r="C206" t="s">
        <v>547</v>
      </c>
      <c r="D206">
        <v>382</v>
      </c>
      <c r="E206">
        <v>129</v>
      </c>
      <c r="F206" t="s">
        <v>173</v>
      </c>
      <c r="G206" t="s">
        <v>561</v>
      </c>
      <c r="H206" t="s">
        <v>51</v>
      </c>
      <c r="I206">
        <v>338635</v>
      </c>
      <c r="J206" t="s">
        <v>548</v>
      </c>
      <c r="K206">
        <v>412</v>
      </c>
      <c r="L206" t="s">
        <v>20</v>
      </c>
      <c r="M206" t="s">
        <v>21</v>
      </c>
      <c r="N206" t="s">
        <v>22</v>
      </c>
      <c r="O206">
        <v>186830669</v>
      </c>
      <c r="P206">
        <v>125000000</v>
      </c>
      <c r="Q206">
        <f t="shared" si="3"/>
        <v>61830669</v>
      </c>
      <c r="S206">
        <v>2011</v>
      </c>
    </row>
    <row r="207" spans="1:19" x14ac:dyDescent="0.3">
      <c r="A207" t="s">
        <v>6567</v>
      </c>
      <c r="B207">
        <v>5.8</v>
      </c>
      <c r="C207" t="s">
        <v>486</v>
      </c>
      <c r="D207">
        <v>344</v>
      </c>
      <c r="E207">
        <v>106</v>
      </c>
      <c r="F207" t="s">
        <v>311</v>
      </c>
      <c r="G207" t="s">
        <v>561</v>
      </c>
      <c r="H207" t="s">
        <v>111</v>
      </c>
      <c r="I207">
        <v>229679</v>
      </c>
      <c r="J207" t="s">
        <v>549</v>
      </c>
      <c r="K207">
        <v>637</v>
      </c>
      <c r="L207" t="s">
        <v>20</v>
      </c>
      <c r="M207" t="s">
        <v>21</v>
      </c>
      <c r="N207" t="s">
        <v>22</v>
      </c>
      <c r="O207">
        <v>163192114</v>
      </c>
      <c r="P207">
        <v>125000000</v>
      </c>
      <c r="Q207">
        <f t="shared" si="3"/>
        <v>38192114</v>
      </c>
      <c r="S207">
        <v>2010</v>
      </c>
    </row>
    <row r="208" spans="1:19" x14ac:dyDescent="0.3">
      <c r="A208" t="s">
        <v>6568</v>
      </c>
      <c r="B208">
        <v>7.5</v>
      </c>
      <c r="C208" t="s">
        <v>550</v>
      </c>
      <c r="D208">
        <v>196</v>
      </c>
      <c r="E208">
        <v>113</v>
      </c>
      <c r="F208" t="s">
        <v>551</v>
      </c>
      <c r="G208" t="s">
        <v>561</v>
      </c>
      <c r="H208" t="s">
        <v>552</v>
      </c>
      <c r="I208">
        <v>240241</v>
      </c>
      <c r="J208" t="s">
        <v>553</v>
      </c>
      <c r="K208">
        <v>391</v>
      </c>
      <c r="L208" t="s">
        <v>20</v>
      </c>
      <c r="M208" t="s">
        <v>21</v>
      </c>
      <c r="N208" t="s">
        <v>269</v>
      </c>
      <c r="O208">
        <v>119412921</v>
      </c>
      <c r="P208">
        <v>65000000</v>
      </c>
      <c r="Q208">
        <f t="shared" si="3"/>
        <v>54412921</v>
      </c>
      <c r="S208">
        <v>1990</v>
      </c>
    </row>
    <row r="209" spans="1:19" x14ac:dyDescent="0.3">
      <c r="A209" t="s">
        <v>6569</v>
      </c>
      <c r="B209">
        <v>6.6</v>
      </c>
      <c r="C209" t="s">
        <v>554</v>
      </c>
      <c r="D209">
        <v>85</v>
      </c>
      <c r="E209">
        <v>102</v>
      </c>
      <c r="F209" t="s">
        <v>555</v>
      </c>
      <c r="G209" t="s">
        <v>561</v>
      </c>
      <c r="H209" t="s">
        <v>523</v>
      </c>
      <c r="I209">
        <v>101411</v>
      </c>
      <c r="J209" t="s">
        <v>556</v>
      </c>
      <c r="K209">
        <v>546</v>
      </c>
      <c r="L209" t="s">
        <v>20</v>
      </c>
      <c r="M209" t="s">
        <v>21</v>
      </c>
      <c r="N209" t="s">
        <v>269</v>
      </c>
      <c r="O209">
        <v>32694788</v>
      </c>
      <c r="P209">
        <v>85000000</v>
      </c>
      <c r="Q209">
        <f t="shared" si="3"/>
        <v>-52305212</v>
      </c>
      <c r="S209">
        <v>1999</v>
      </c>
    </row>
    <row r="210" spans="1:19" x14ac:dyDescent="0.3">
      <c r="A210" t="s">
        <v>6570</v>
      </c>
      <c r="B210">
        <v>6.7</v>
      </c>
      <c r="C210" t="s">
        <v>557</v>
      </c>
      <c r="D210">
        <v>436</v>
      </c>
      <c r="E210">
        <v>135</v>
      </c>
      <c r="F210" t="s">
        <v>558</v>
      </c>
      <c r="G210" t="s">
        <v>561</v>
      </c>
      <c r="H210" t="s">
        <v>394</v>
      </c>
      <c r="I210">
        <v>229823</v>
      </c>
      <c r="J210" t="s">
        <v>559</v>
      </c>
      <c r="K210">
        <v>504</v>
      </c>
      <c r="L210" t="s">
        <v>20</v>
      </c>
      <c r="M210" t="s">
        <v>21</v>
      </c>
      <c r="N210" t="s">
        <v>22</v>
      </c>
      <c r="O210">
        <v>113165635</v>
      </c>
      <c r="P210">
        <v>125000000</v>
      </c>
      <c r="Q210">
        <f t="shared" si="3"/>
        <v>-11834365</v>
      </c>
      <c r="S210">
        <v>2012</v>
      </c>
    </row>
    <row r="211" spans="1:19" x14ac:dyDescent="0.3">
      <c r="A211" t="s">
        <v>6571</v>
      </c>
      <c r="B211">
        <v>3.7</v>
      </c>
      <c r="C211" t="s">
        <v>560</v>
      </c>
      <c r="D211">
        <v>183</v>
      </c>
      <c r="E211">
        <v>125</v>
      </c>
      <c r="F211" t="s">
        <v>293</v>
      </c>
      <c r="G211" t="s">
        <v>561</v>
      </c>
      <c r="H211" t="s">
        <v>562</v>
      </c>
      <c r="I211">
        <v>189855</v>
      </c>
      <c r="J211" t="s">
        <v>563</v>
      </c>
      <c r="K211">
        <v>1018</v>
      </c>
      <c r="L211" t="s">
        <v>20</v>
      </c>
      <c r="M211" t="s">
        <v>21</v>
      </c>
      <c r="N211" t="s">
        <v>22</v>
      </c>
      <c r="O211">
        <v>107285004</v>
      </c>
      <c r="P211">
        <v>125000000</v>
      </c>
      <c r="Q211">
        <f t="shared" si="3"/>
        <v>-17714996</v>
      </c>
      <c r="S211">
        <v>1997</v>
      </c>
    </row>
    <row r="212" spans="1:19" x14ac:dyDescent="0.3">
      <c r="A212" t="s">
        <v>6572</v>
      </c>
      <c r="B212">
        <v>6</v>
      </c>
      <c r="C212" t="s">
        <v>379</v>
      </c>
      <c r="D212">
        <v>175</v>
      </c>
      <c r="E212">
        <v>110</v>
      </c>
      <c r="F212" t="s">
        <v>564</v>
      </c>
      <c r="G212" t="s">
        <v>685</v>
      </c>
      <c r="H212" t="s">
        <v>565</v>
      </c>
      <c r="I212">
        <v>141414</v>
      </c>
      <c r="J212" t="s">
        <v>566</v>
      </c>
      <c r="K212">
        <v>482</v>
      </c>
      <c r="L212" t="s">
        <v>20</v>
      </c>
      <c r="M212" t="s">
        <v>21</v>
      </c>
      <c r="N212" t="s">
        <v>49</v>
      </c>
      <c r="O212">
        <v>260031035</v>
      </c>
      <c r="P212">
        <v>123000000</v>
      </c>
      <c r="Q212">
        <f t="shared" si="3"/>
        <v>137031035</v>
      </c>
      <c r="S212">
        <v>2000</v>
      </c>
    </row>
    <row r="213" spans="1:19" x14ac:dyDescent="0.3">
      <c r="A213" t="s">
        <v>6573</v>
      </c>
      <c r="B213">
        <v>6.4</v>
      </c>
      <c r="C213" t="s">
        <v>205</v>
      </c>
      <c r="D213">
        <v>239</v>
      </c>
      <c r="E213">
        <v>124</v>
      </c>
      <c r="F213" t="s">
        <v>253</v>
      </c>
      <c r="G213" t="s">
        <v>561</v>
      </c>
      <c r="H213" t="s">
        <v>181</v>
      </c>
      <c r="I213">
        <v>333248</v>
      </c>
      <c r="J213" t="s">
        <v>292</v>
      </c>
      <c r="K213">
        <v>1159</v>
      </c>
      <c r="L213" t="s">
        <v>20</v>
      </c>
      <c r="M213" t="s">
        <v>21</v>
      </c>
      <c r="N213" t="s">
        <v>22</v>
      </c>
      <c r="O213">
        <v>186739919</v>
      </c>
      <c r="P213">
        <v>125000000</v>
      </c>
      <c r="Q213">
        <f t="shared" si="3"/>
        <v>61739919</v>
      </c>
      <c r="S213">
        <v>2004</v>
      </c>
    </row>
    <row r="214" spans="1:19" x14ac:dyDescent="0.3">
      <c r="A214" t="s">
        <v>6574</v>
      </c>
      <c r="B214">
        <v>6.1</v>
      </c>
      <c r="C214" t="s">
        <v>567</v>
      </c>
      <c r="D214">
        <v>237</v>
      </c>
      <c r="E214">
        <v>123</v>
      </c>
      <c r="F214" t="s">
        <v>568</v>
      </c>
      <c r="G214" t="s">
        <v>561</v>
      </c>
      <c r="H214" t="s">
        <v>246</v>
      </c>
      <c r="I214">
        <v>242188</v>
      </c>
      <c r="J214" t="s">
        <v>461</v>
      </c>
      <c r="K214">
        <v>1426</v>
      </c>
      <c r="L214" t="s">
        <v>20</v>
      </c>
      <c r="M214" t="s">
        <v>21</v>
      </c>
      <c r="N214" t="s">
        <v>22</v>
      </c>
      <c r="O214">
        <v>215397307</v>
      </c>
      <c r="P214">
        <v>125000000</v>
      </c>
      <c r="Q214">
        <f t="shared" si="3"/>
        <v>90397307</v>
      </c>
      <c r="S214">
        <v>2000</v>
      </c>
    </row>
    <row r="215" spans="1:19" x14ac:dyDescent="0.3">
      <c r="A215" t="s">
        <v>6575</v>
      </c>
      <c r="B215">
        <v>6.4</v>
      </c>
      <c r="C215" t="s">
        <v>321</v>
      </c>
      <c r="D215">
        <v>231</v>
      </c>
      <c r="E215">
        <v>130</v>
      </c>
      <c r="F215" t="s">
        <v>569</v>
      </c>
      <c r="G215" t="s">
        <v>561</v>
      </c>
      <c r="H215" t="s">
        <v>570</v>
      </c>
      <c r="I215">
        <v>133076</v>
      </c>
      <c r="J215" t="s">
        <v>571</v>
      </c>
      <c r="K215">
        <v>779</v>
      </c>
      <c r="L215" t="s">
        <v>20</v>
      </c>
      <c r="M215" t="s">
        <v>21</v>
      </c>
      <c r="N215" t="s">
        <v>22</v>
      </c>
      <c r="O215">
        <v>182618434</v>
      </c>
      <c r="P215">
        <v>140000000</v>
      </c>
      <c r="Q215">
        <f t="shared" si="3"/>
        <v>42618434</v>
      </c>
      <c r="S215">
        <v>2000</v>
      </c>
    </row>
    <row r="216" spans="1:19" x14ac:dyDescent="0.3">
      <c r="A216" t="s">
        <v>6576</v>
      </c>
      <c r="B216">
        <v>5.6</v>
      </c>
      <c r="C216" t="s">
        <v>572</v>
      </c>
      <c r="D216">
        <v>262</v>
      </c>
      <c r="E216">
        <v>92</v>
      </c>
      <c r="F216" t="s">
        <v>573</v>
      </c>
      <c r="G216" t="s">
        <v>561</v>
      </c>
      <c r="H216" t="s">
        <v>108</v>
      </c>
      <c r="I216">
        <v>213275</v>
      </c>
      <c r="J216" t="s">
        <v>323</v>
      </c>
      <c r="K216">
        <v>436</v>
      </c>
      <c r="L216" t="s">
        <v>20</v>
      </c>
      <c r="M216" t="s">
        <v>21</v>
      </c>
      <c r="N216" t="s">
        <v>49</v>
      </c>
      <c r="O216">
        <v>131920333</v>
      </c>
      <c r="P216">
        <v>130000000</v>
      </c>
      <c r="Q216">
        <f t="shared" si="3"/>
        <v>1920333</v>
      </c>
      <c r="S216">
        <v>2007</v>
      </c>
    </row>
    <row r="217" spans="1:19" x14ac:dyDescent="0.3">
      <c r="A217" t="s">
        <v>6577</v>
      </c>
      <c r="B217">
        <v>8</v>
      </c>
      <c r="C217" t="s">
        <v>468</v>
      </c>
      <c r="D217">
        <v>552</v>
      </c>
      <c r="E217">
        <v>127</v>
      </c>
      <c r="F217" t="s">
        <v>491</v>
      </c>
      <c r="G217" t="s">
        <v>425</v>
      </c>
      <c r="H217" t="s">
        <v>574</v>
      </c>
      <c r="I217">
        <v>440084</v>
      </c>
      <c r="J217" t="s">
        <v>575</v>
      </c>
      <c r="K217">
        <v>755</v>
      </c>
      <c r="L217" t="s">
        <v>20</v>
      </c>
      <c r="M217" t="s">
        <v>21</v>
      </c>
      <c r="N217" t="s">
        <v>49</v>
      </c>
      <c r="O217">
        <v>124976634</v>
      </c>
      <c r="P217">
        <v>120000000</v>
      </c>
      <c r="Q217">
        <f t="shared" si="3"/>
        <v>4976634</v>
      </c>
      <c r="S217">
        <v>2012</v>
      </c>
    </row>
    <row r="218" spans="1:19" x14ac:dyDescent="0.3">
      <c r="A218" t="s">
        <v>6578</v>
      </c>
      <c r="B218">
        <v>5.2</v>
      </c>
      <c r="C218" t="s">
        <v>576</v>
      </c>
      <c r="D218">
        <v>276</v>
      </c>
      <c r="E218">
        <v>123</v>
      </c>
      <c r="F218" t="s">
        <v>577</v>
      </c>
      <c r="G218" t="s">
        <v>561</v>
      </c>
      <c r="H218" t="s">
        <v>319</v>
      </c>
      <c r="I218">
        <v>182661</v>
      </c>
      <c r="J218" t="s">
        <v>578</v>
      </c>
      <c r="K218">
        <v>681</v>
      </c>
      <c r="L218" t="s">
        <v>20</v>
      </c>
      <c r="M218" t="s">
        <v>21</v>
      </c>
      <c r="N218" t="s">
        <v>22</v>
      </c>
      <c r="O218">
        <v>115802596</v>
      </c>
      <c r="P218">
        <v>110000000</v>
      </c>
      <c r="Q218">
        <f t="shared" si="3"/>
        <v>5802596</v>
      </c>
      <c r="S218">
        <v>2007</v>
      </c>
    </row>
    <row r="219" spans="1:19" x14ac:dyDescent="0.3">
      <c r="A219" t="s">
        <v>6579</v>
      </c>
      <c r="B219">
        <v>7.1</v>
      </c>
      <c r="C219" t="s">
        <v>500</v>
      </c>
      <c r="D219">
        <v>267</v>
      </c>
      <c r="E219">
        <v>123</v>
      </c>
      <c r="F219" t="s">
        <v>579</v>
      </c>
      <c r="G219" t="s">
        <v>561</v>
      </c>
      <c r="H219" t="s">
        <v>501</v>
      </c>
      <c r="I219">
        <v>40123</v>
      </c>
      <c r="J219" t="s">
        <v>580</v>
      </c>
      <c r="K219">
        <v>297</v>
      </c>
      <c r="L219" t="s">
        <v>20</v>
      </c>
      <c r="M219" t="s">
        <v>31</v>
      </c>
      <c r="N219" t="s">
        <v>22</v>
      </c>
      <c r="O219">
        <v>108521835</v>
      </c>
      <c r="P219">
        <v>120000000</v>
      </c>
      <c r="Q219">
        <f t="shared" si="3"/>
        <v>-11478165</v>
      </c>
      <c r="S219">
        <v>2016</v>
      </c>
    </row>
    <row r="220" spans="1:19" x14ac:dyDescent="0.3">
      <c r="A220" t="s">
        <v>6580</v>
      </c>
      <c r="B220">
        <v>4.8</v>
      </c>
      <c r="C220" t="s">
        <v>158</v>
      </c>
      <c r="D220">
        <v>102</v>
      </c>
      <c r="E220">
        <v>107</v>
      </c>
      <c r="F220" t="s">
        <v>358</v>
      </c>
      <c r="G220" t="s">
        <v>561</v>
      </c>
      <c r="H220" t="s">
        <v>581</v>
      </c>
      <c r="I220">
        <v>100821</v>
      </c>
      <c r="J220" t="s">
        <v>582</v>
      </c>
      <c r="K220">
        <v>554</v>
      </c>
      <c r="L220" t="s">
        <v>20</v>
      </c>
      <c r="M220" t="s">
        <v>21</v>
      </c>
      <c r="N220" t="s">
        <v>22</v>
      </c>
      <c r="O220">
        <v>100685880</v>
      </c>
      <c r="P220">
        <v>120000000</v>
      </c>
      <c r="Q220">
        <f t="shared" si="3"/>
        <v>-19314120</v>
      </c>
      <c r="S220">
        <v>2003</v>
      </c>
    </row>
    <row r="221" spans="1:19" x14ac:dyDescent="0.3">
      <c r="A221" t="s">
        <v>6581</v>
      </c>
      <c r="B221">
        <v>7</v>
      </c>
      <c r="C221" t="s">
        <v>93</v>
      </c>
      <c r="D221">
        <v>775</v>
      </c>
      <c r="E221">
        <v>124</v>
      </c>
      <c r="F221" t="s">
        <v>350</v>
      </c>
      <c r="G221" t="s">
        <v>425</v>
      </c>
      <c r="H221" t="s">
        <v>219</v>
      </c>
      <c r="I221">
        <v>456260</v>
      </c>
      <c r="J221" t="s">
        <v>395</v>
      </c>
      <c r="K221">
        <v>2326</v>
      </c>
      <c r="L221" t="s">
        <v>20</v>
      </c>
      <c r="M221" t="s">
        <v>21</v>
      </c>
      <c r="N221" t="s">
        <v>269</v>
      </c>
      <c r="O221">
        <v>126464904</v>
      </c>
      <c r="P221">
        <v>130000000</v>
      </c>
      <c r="Q221">
        <f t="shared" si="3"/>
        <v>-3535096</v>
      </c>
      <c r="S221">
        <v>2012</v>
      </c>
    </row>
    <row r="222" spans="1:19" x14ac:dyDescent="0.3">
      <c r="A222" t="s">
        <v>6582</v>
      </c>
      <c r="B222">
        <v>5.4</v>
      </c>
      <c r="C222" t="s">
        <v>421</v>
      </c>
      <c r="D222">
        <v>71</v>
      </c>
      <c r="E222">
        <v>77</v>
      </c>
      <c r="F222" t="s">
        <v>47</v>
      </c>
      <c r="G222" t="s">
        <v>425</v>
      </c>
      <c r="H222" t="s">
        <v>583</v>
      </c>
      <c r="I222">
        <v>36471</v>
      </c>
      <c r="J222" t="s">
        <v>584</v>
      </c>
      <c r="K222">
        <v>69</v>
      </c>
      <c r="L222" t="s">
        <v>20</v>
      </c>
      <c r="M222" t="s">
        <v>21</v>
      </c>
      <c r="N222" t="s">
        <v>49</v>
      </c>
      <c r="O222">
        <v>64736114</v>
      </c>
      <c r="P222">
        <v>120000000</v>
      </c>
      <c r="Q222">
        <f t="shared" si="3"/>
        <v>-55263886</v>
      </c>
      <c r="S222">
        <v>2002</v>
      </c>
    </row>
    <row r="223" spans="1:19" x14ac:dyDescent="0.3">
      <c r="A223" t="s">
        <v>6583</v>
      </c>
      <c r="B223">
        <v>6.6</v>
      </c>
      <c r="C223" t="s">
        <v>585</v>
      </c>
      <c r="D223">
        <v>476</v>
      </c>
      <c r="E223">
        <v>109</v>
      </c>
      <c r="F223" t="s">
        <v>262</v>
      </c>
      <c r="G223" t="s">
        <v>561</v>
      </c>
      <c r="H223" t="s">
        <v>501</v>
      </c>
      <c r="I223">
        <v>338087</v>
      </c>
      <c r="J223" t="s">
        <v>351</v>
      </c>
      <c r="K223">
        <v>814</v>
      </c>
      <c r="L223" t="s">
        <v>20</v>
      </c>
      <c r="M223" t="s">
        <v>21</v>
      </c>
      <c r="N223" t="s">
        <v>269</v>
      </c>
      <c r="O223">
        <v>93050117</v>
      </c>
      <c r="P223">
        <v>115000000</v>
      </c>
      <c r="Q223">
        <f t="shared" si="3"/>
        <v>-21949883</v>
      </c>
      <c r="S223">
        <v>2013</v>
      </c>
    </row>
    <row r="224" spans="1:19" x14ac:dyDescent="0.3">
      <c r="A224" t="s">
        <v>6584</v>
      </c>
      <c r="B224">
        <v>6.7</v>
      </c>
      <c r="C224" t="s">
        <v>586</v>
      </c>
      <c r="D224">
        <v>207</v>
      </c>
      <c r="E224">
        <v>134</v>
      </c>
      <c r="F224" t="s">
        <v>549</v>
      </c>
      <c r="G224" t="s">
        <v>561</v>
      </c>
      <c r="H224" t="s">
        <v>163</v>
      </c>
      <c r="I224">
        <v>183909</v>
      </c>
      <c r="J224" t="s">
        <v>587</v>
      </c>
      <c r="K224">
        <v>666</v>
      </c>
      <c r="L224" t="s">
        <v>20</v>
      </c>
      <c r="M224" t="s">
        <v>21</v>
      </c>
      <c r="N224" t="s">
        <v>22</v>
      </c>
      <c r="O224">
        <v>57637485</v>
      </c>
      <c r="P224">
        <v>105000000</v>
      </c>
      <c r="Q224">
        <f t="shared" si="3"/>
        <v>-47362515</v>
      </c>
      <c r="S224">
        <v>2004</v>
      </c>
    </row>
    <row r="225" spans="1:19" x14ac:dyDescent="0.3">
      <c r="A225" t="s">
        <v>6585</v>
      </c>
      <c r="B225">
        <v>6.2</v>
      </c>
      <c r="C225" t="s">
        <v>588</v>
      </c>
      <c r="D225">
        <v>492</v>
      </c>
      <c r="E225">
        <v>117</v>
      </c>
      <c r="F225" t="s">
        <v>589</v>
      </c>
      <c r="G225" t="s">
        <v>561</v>
      </c>
      <c r="H225" t="s">
        <v>212</v>
      </c>
      <c r="I225">
        <v>182899</v>
      </c>
      <c r="J225" t="s">
        <v>590</v>
      </c>
      <c r="K225">
        <v>630</v>
      </c>
      <c r="L225" t="s">
        <v>20</v>
      </c>
      <c r="M225" t="s">
        <v>21</v>
      </c>
      <c r="N225" t="s">
        <v>22</v>
      </c>
      <c r="O225">
        <v>58607007</v>
      </c>
      <c r="P225">
        <v>100000000</v>
      </c>
      <c r="Q225">
        <f t="shared" si="3"/>
        <v>-41392993</v>
      </c>
      <c r="S225">
        <v>2014</v>
      </c>
    </row>
    <row r="226" spans="1:19" x14ac:dyDescent="0.3">
      <c r="A226" t="s">
        <v>6586</v>
      </c>
      <c r="B226">
        <v>6.1</v>
      </c>
      <c r="C226" t="s">
        <v>213</v>
      </c>
      <c r="D226">
        <v>284</v>
      </c>
      <c r="E226">
        <v>135</v>
      </c>
      <c r="F226" t="s">
        <v>591</v>
      </c>
      <c r="G226" t="s">
        <v>561</v>
      </c>
      <c r="H226" t="s">
        <v>592</v>
      </c>
      <c r="I226">
        <v>57873</v>
      </c>
      <c r="J226" t="s">
        <v>593</v>
      </c>
      <c r="K226">
        <v>414</v>
      </c>
      <c r="L226" t="s">
        <v>20</v>
      </c>
      <c r="M226" t="s">
        <v>21</v>
      </c>
      <c r="N226" t="s">
        <v>49</v>
      </c>
      <c r="O226">
        <v>43929341</v>
      </c>
      <c r="P226">
        <v>120000000</v>
      </c>
      <c r="Q226">
        <f t="shared" si="3"/>
        <v>-76070659</v>
      </c>
      <c r="S226">
        <v>2008</v>
      </c>
    </row>
    <row r="227" spans="1:19" x14ac:dyDescent="0.3">
      <c r="A227" t="s">
        <v>6587</v>
      </c>
      <c r="B227">
        <v>5.3</v>
      </c>
      <c r="C227" t="s">
        <v>594</v>
      </c>
      <c r="D227">
        <v>168</v>
      </c>
      <c r="E227">
        <v>121</v>
      </c>
      <c r="F227" t="s">
        <v>595</v>
      </c>
      <c r="G227" t="s">
        <v>685</v>
      </c>
      <c r="H227" t="s">
        <v>596</v>
      </c>
      <c r="I227">
        <v>35066</v>
      </c>
      <c r="J227" t="s">
        <v>597</v>
      </c>
      <c r="K227">
        <v>196</v>
      </c>
      <c r="L227" t="s">
        <v>20</v>
      </c>
      <c r="M227" t="s">
        <v>21</v>
      </c>
      <c r="N227" t="s">
        <v>22</v>
      </c>
      <c r="O227">
        <v>30212620</v>
      </c>
      <c r="P227">
        <v>120000000</v>
      </c>
      <c r="Q227">
        <f t="shared" si="3"/>
        <v>-89787380</v>
      </c>
      <c r="S227">
        <v>2010</v>
      </c>
    </row>
    <row r="228" spans="1:19" x14ac:dyDescent="0.3">
      <c r="A228" t="s">
        <v>6588</v>
      </c>
      <c r="B228">
        <v>6.3</v>
      </c>
      <c r="C228" t="s">
        <v>598</v>
      </c>
      <c r="D228">
        <v>283</v>
      </c>
      <c r="E228">
        <v>117</v>
      </c>
      <c r="F228" t="s">
        <v>599</v>
      </c>
      <c r="G228" t="s">
        <v>561</v>
      </c>
      <c r="H228" t="s">
        <v>246</v>
      </c>
      <c r="I228">
        <v>148280</v>
      </c>
      <c r="J228" t="s">
        <v>513</v>
      </c>
      <c r="K228">
        <v>348</v>
      </c>
      <c r="L228" t="s">
        <v>20</v>
      </c>
      <c r="M228" t="s">
        <v>21</v>
      </c>
      <c r="N228" t="s">
        <v>22</v>
      </c>
      <c r="O228">
        <v>76418654</v>
      </c>
      <c r="P228">
        <v>117000000</v>
      </c>
      <c r="Q228">
        <f t="shared" si="3"/>
        <v>-40581346</v>
      </c>
      <c r="S228">
        <v>2010</v>
      </c>
    </row>
    <row r="229" spans="1:19" x14ac:dyDescent="0.3">
      <c r="A229" t="s">
        <v>6589</v>
      </c>
      <c r="B229">
        <v>7</v>
      </c>
      <c r="C229" t="s">
        <v>143</v>
      </c>
      <c r="D229">
        <v>539</v>
      </c>
      <c r="E229">
        <v>124</v>
      </c>
      <c r="F229" t="s">
        <v>246</v>
      </c>
      <c r="G229" t="s">
        <v>561</v>
      </c>
      <c r="H229" t="s">
        <v>222</v>
      </c>
      <c r="I229">
        <v>387436</v>
      </c>
      <c r="J229" t="s">
        <v>600</v>
      </c>
      <c r="K229">
        <v>892</v>
      </c>
      <c r="L229" t="s">
        <v>20</v>
      </c>
      <c r="M229" t="s">
        <v>21</v>
      </c>
      <c r="N229" t="s">
        <v>22</v>
      </c>
      <c r="O229">
        <v>89021735</v>
      </c>
      <c r="P229">
        <v>120000000</v>
      </c>
      <c r="Q229">
        <f t="shared" si="3"/>
        <v>-30978265</v>
      </c>
      <c r="S229">
        <v>2013</v>
      </c>
    </row>
    <row r="230" spans="1:19" x14ac:dyDescent="0.3">
      <c r="A230" t="s">
        <v>6590</v>
      </c>
      <c r="B230">
        <v>7.6</v>
      </c>
      <c r="C230" t="s">
        <v>601</v>
      </c>
      <c r="D230">
        <v>359</v>
      </c>
      <c r="E230">
        <v>140</v>
      </c>
      <c r="F230" t="s">
        <v>99</v>
      </c>
      <c r="G230" t="s">
        <v>561</v>
      </c>
      <c r="H230" t="s">
        <v>376</v>
      </c>
      <c r="I230">
        <v>520104</v>
      </c>
      <c r="J230" t="s">
        <v>602</v>
      </c>
      <c r="K230">
        <v>3286</v>
      </c>
      <c r="L230" t="s">
        <v>20</v>
      </c>
      <c r="M230" t="s">
        <v>21</v>
      </c>
      <c r="N230" t="s">
        <v>22</v>
      </c>
      <c r="O230">
        <v>380262555</v>
      </c>
      <c r="P230">
        <v>113000000</v>
      </c>
      <c r="Q230">
        <f t="shared" si="3"/>
        <v>267262555</v>
      </c>
      <c r="S230">
        <v>2005</v>
      </c>
    </row>
    <row r="231" spans="1:19" x14ac:dyDescent="0.3">
      <c r="A231" t="s">
        <v>6591</v>
      </c>
      <c r="B231">
        <v>6.7</v>
      </c>
      <c r="C231" t="s">
        <v>601</v>
      </c>
      <c r="D231">
        <v>284</v>
      </c>
      <c r="E231">
        <v>142</v>
      </c>
      <c r="F231" t="s">
        <v>99</v>
      </c>
      <c r="G231" t="s">
        <v>561</v>
      </c>
      <c r="H231" t="s">
        <v>376</v>
      </c>
      <c r="I231">
        <v>464310</v>
      </c>
      <c r="J231" t="s">
        <v>602</v>
      </c>
      <c r="K231">
        <v>3516</v>
      </c>
      <c r="L231" t="s">
        <v>20</v>
      </c>
      <c r="M231" t="s">
        <v>21</v>
      </c>
      <c r="N231" t="s">
        <v>49</v>
      </c>
      <c r="O231">
        <v>310675583</v>
      </c>
      <c r="P231">
        <v>115000000</v>
      </c>
      <c r="Q231">
        <f t="shared" si="3"/>
        <v>195675583</v>
      </c>
      <c r="S231">
        <v>2002</v>
      </c>
    </row>
    <row r="232" spans="1:19" x14ac:dyDescent="0.3">
      <c r="A232" t="s">
        <v>6592</v>
      </c>
      <c r="B232">
        <v>8.1</v>
      </c>
      <c r="C232" t="s">
        <v>223</v>
      </c>
      <c r="D232">
        <v>250</v>
      </c>
      <c r="E232">
        <v>92</v>
      </c>
      <c r="F232" t="s">
        <v>155</v>
      </c>
      <c r="G232" t="s">
        <v>425</v>
      </c>
      <c r="H232" t="s">
        <v>131</v>
      </c>
      <c r="I232">
        <v>585659</v>
      </c>
      <c r="J232" t="s">
        <v>603</v>
      </c>
      <c r="K232">
        <v>593</v>
      </c>
      <c r="L232" t="s">
        <v>20</v>
      </c>
      <c r="M232" t="s">
        <v>21</v>
      </c>
      <c r="N232" t="s">
        <v>133</v>
      </c>
      <c r="O232">
        <v>289907418</v>
      </c>
      <c r="P232">
        <v>115000000</v>
      </c>
      <c r="Q232">
        <f t="shared" si="3"/>
        <v>174907418</v>
      </c>
      <c r="S232">
        <v>2001</v>
      </c>
    </row>
    <row r="233" spans="1:19" x14ac:dyDescent="0.3">
      <c r="A233" t="s">
        <v>6593</v>
      </c>
      <c r="B233">
        <v>6.7</v>
      </c>
      <c r="C233" t="s">
        <v>598</v>
      </c>
      <c r="D233">
        <v>440</v>
      </c>
      <c r="E233">
        <v>138</v>
      </c>
      <c r="F233" t="s">
        <v>604</v>
      </c>
      <c r="G233" t="s">
        <v>561</v>
      </c>
      <c r="H233" t="s">
        <v>126</v>
      </c>
      <c r="I233">
        <v>328067</v>
      </c>
      <c r="J233" t="s">
        <v>605</v>
      </c>
      <c r="K233">
        <v>533</v>
      </c>
      <c r="L233" t="s">
        <v>20</v>
      </c>
      <c r="M233" t="s">
        <v>21</v>
      </c>
      <c r="N233" t="s">
        <v>22</v>
      </c>
      <c r="O233">
        <v>132550960</v>
      </c>
      <c r="P233">
        <v>120000000</v>
      </c>
      <c r="Q233">
        <f t="shared" si="3"/>
        <v>12550960</v>
      </c>
      <c r="S233">
        <v>2013</v>
      </c>
    </row>
    <row r="234" spans="1:19" x14ac:dyDescent="0.3">
      <c r="A234" t="s">
        <v>6594</v>
      </c>
      <c r="B234">
        <v>6.5</v>
      </c>
      <c r="C234" t="s">
        <v>601</v>
      </c>
      <c r="D234">
        <v>320</v>
      </c>
      <c r="E234">
        <v>136</v>
      </c>
      <c r="F234" t="s">
        <v>111</v>
      </c>
      <c r="G234" t="s">
        <v>561</v>
      </c>
      <c r="H234" t="s">
        <v>376</v>
      </c>
      <c r="I234">
        <v>534658</v>
      </c>
      <c r="J234" t="s">
        <v>606</v>
      </c>
      <c r="K234">
        <v>3597</v>
      </c>
      <c r="L234" t="s">
        <v>20</v>
      </c>
      <c r="M234" t="s">
        <v>21</v>
      </c>
      <c r="N234" t="s">
        <v>49</v>
      </c>
      <c r="O234">
        <v>474544677</v>
      </c>
      <c r="P234">
        <v>115000000</v>
      </c>
      <c r="Q234">
        <f t="shared" si="3"/>
        <v>359544677</v>
      </c>
      <c r="S234">
        <v>1999</v>
      </c>
    </row>
    <row r="235" spans="1:19" x14ac:dyDescent="0.3">
      <c r="A235" t="s">
        <v>6595</v>
      </c>
      <c r="B235">
        <v>7.3</v>
      </c>
      <c r="C235" t="s">
        <v>607</v>
      </c>
      <c r="D235">
        <v>257</v>
      </c>
      <c r="E235">
        <v>98</v>
      </c>
      <c r="F235" t="s">
        <v>91</v>
      </c>
      <c r="G235" t="s">
        <v>425</v>
      </c>
      <c r="H235" t="s">
        <v>152</v>
      </c>
      <c r="I235">
        <v>150618</v>
      </c>
      <c r="J235" t="s">
        <v>319</v>
      </c>
      <c r="K235">
        <v>195</v>
      </c>
      <c r="L235" t="s">
        <v>20</v>
      </c>
      <c r="M235" t="s">
        <v>21</v>
      </c>
      <c r="N235" t="s">
        <v>49</v>
      </c>
      <c r="O235">
        <v>187165546</v>
      </c>
      <c r="P235">
        <v>135000000</v>
      </c>
      <c r="Q235">
        <f t="shared" si="3"/>
        <v>52165546</v>
      </c>
      <c r="S235">
        <v>2013</v>
      </c>
    </row>
    <row r="236" spans="1:19" x14ac:dyDescent="0.3">
      <c r="A236" t="s">
        <v>6596</v>
      </c>
      <c r="B236">
        <v>6</v>
      </c>
      <c r="C236" t="s">
        <v>567</v>
      </c>
      <c r="D236">
        <v>152</v>
      </c>
      <c r="E236">
        <v>153</v>
      </c>
      <c r="F236" t="s">
        <v>610</v>
      </c>
      <c r="G236" t="s">
        <v>561</v>
      </c>
      <c r="H236" t="s">
        <v>319</v>
      </c>
      <c r="I236">
        <v>55994</v>
      </c>
      <c r="J236" t="s">
        <v>611</v>
      </c>
      <c r="K236">
        <v>454</v>
      </c>
      <c r="L236" t="s">
        <v>20</v>
      </c>
      <c r="M236" t="s">
        <v>21</v>
      </c>
      <c r="N236" t="s">
        <v>269</v>
      </c>
      <c r="O236">
        <v>40911830</v>
      </c>
      <c r="P236">
        <v>115000000</v>
      </c>
      <c r="Q236">
        <f t="shared" si="3"/>
        <v>-74088170</v>
      </c>
      <c r="S236">
        <v>2002</v>
      </c>
    </row>
    <row r="237" spans="1:19" x14ac:dyDescent="0.3">
      <c r="A237" t="s">
        <v>6597</v>
      </c>
      <c r="B237">
        <v>6.1</v>
      </c>
      <c r="C237" t="s">
        <v>612</v>
      </c>
      <c r="D237">
        <v>231</v>
      </c>
      <c r="E237">
        <v>120</v>
      </c>
      <c r="F237" t="s">
        <v>78</v>
      </c>
      <c r="G237" t="s">
        <v>561</v>
      </c>
      <c r="H237" t="s">
        <v>52</v>
      </c>
      <c r="I237">
        <v>37750</v>
      </c>
      <c r="J237" t="s">
        <v>350</v>
      </c>
      <c r="K237">
        <v>134</v>
      </c>
      <c r="L237" t="s">
        <v>20</v>
      </c>
      <c r="M237" t="s">
        <v>21</v>
      </c>
      <c r="N237" t="s">
        <v>22</v>
      </c>
      <c r="O237">
        <v>47952020</v>
      </c>
      <c r="P237">
        <v>115000000</v>
      </c>
      <c r="Q237">
        <f t="shared" si="3"/>
        <v>-67047980</v>
      </c>
      <c r="S237">
        <v>2016</v>
      </c>
    </row>
    <row r="238" spans="1:19" x14ac:dyDescent="0.3">
      <c r="A238" t="s">
        <v>6598</v>
      </c>
      <c r="B238">
        <v>5.9</v>
      </c>
      <c r="C238" t="s">
        <v>390</v>
      </c>
      <c r="D238">
        <v>348</v>
      </c>
      <c r="E238">
        <v>101</v>
      </c>
      <c r="F238" t="s">
        <v>613</v>
      </c>
      <c r="G238" t="s">
        <v>561</v>
      </c>
      <c r="H238" t="s">
        <v>614</v>
      </c>
      <c r="I238">
        <v>167085</v>
      </c>
      <c r="J238" t="s">
        <v>615</v>
      </c>
      <c r="K238">
        <v>491</v>
      </c>
      <c r="L238" t="s">
        <v>20</v>
      </c>
      <c r="M238" t="s">
        <v>21</v>
      </c>
      <c r="N238" t="s">
        <v>22</v>
      </c>
      <c r="O238">
        <v>190871240</v>
      </c>
      <c r="P238">
        <v>125000000</v>
      </c>
      <c r="Q238">
        <f t="shared" si="3"/>
        <v>65871240</v>
      </c>
      <c r="S238">
        <v>2014</v>
      </c>
    </row>
    <row r="239" spans="1:19" x14ac:dyDescent="0.3">
      <c r="A239" t="s">
        <v>6599</v>
      </c>
      <c r="B239">
        <v>7.8</v>
      </c>
      <c r="C239" t="s">
        <v>524</v>
      </c>
      <c r="D239">
        <v>738</v>
      </c>
      <c r="E239">
        <v>91</v>
      </c>
      <c r="F239" t="s">
        <v>616</v>
      </c>
      <c r="G239" t="s">
        <v>425</v>
      </c>
      <c r="H239" t="s">
        <v>617</v>
      </c>
      <c r="I239">
        <v>582917</v>
      </c>
      <c r="J239" t="s">
        <v>618</v>
      </c>
      <c r="K239">
        <v>1885</v>
      </c>
      <c r="L239" t="s">
        <v>20</v>
      </c>
      <c r="M239" t="s">
        <v>31</v>
      </c>
      <c r="N239" t="s">
        <v>22</v>
      </c>
      <c r="O239">
        <v>274084951</v>
      </c>
      <c r="P239">
        <v>100000000</v>
      </c>
      <c r="Q239">
        <f t="shared" si="3"/>
        <v>174084951</v>
      </c>
      <c r="S239">
        <v>2013</v>
      </c>
    </row>
    <row r="240" spans="1:19" x14ac:dyDescent="0.3">
      <c r="A240" t="s">
        <v>6600</v>
      </c>
      <c r="B240">
        <v>5.8</v>
      </c>
      <c r="C240" t="s">
        <v>619</v>
      </c>
      <c r="D240">
        <v>93</v>
      </c>
      <c r="E240">
        <v>108</v>
      </c>
      <c r="F240" t="s">
        <v>620</v>
      </c>
      <c r="G240" t="s">
        <v>561</v>
      </c>
      <c r="H240" t="s">
        <v>621</v>
      </c>
      <c r="I240">
        <v>62271</v>
      </c>
      <c r="J240" t="s">
        <v>203</v>
      </c>
      <c r="K240">
        <v>277</v>
      </c>
      <c r="L240" t="s">
        <v>20</v>
      </c>
      <c r="M240" t="s">
        <v>21</v>
      </c>
      <c r="N240" t="s">
        <v>22</v>
      </c>
      <c r="O240">
        <v>67155742</v>
      </c>
      <c r="P240">
        <v>116000000</v>
      </c>
      <c r="Q240">
        <f t="shared" si="3"/>
        <v>-48844258</v>
      </c>
      <c r="S240">
        <v>1997</v>
      </c>
    </row>
    <row r="241" spans="1:19" x14ac:dyDescent="0.3">
      <c r="A241" t="s">
        <v>6601</v>
      </c>
      <c r="B241">
        <v>6.3</v>
      </c>
      <c r="C241" t="s">
        <v>622</v>
      </c>
      <c r="D241">
        <v>181</v>
      </c>
      <c r="E241">
        <v>112</v>
      </c>
      <c r="F241" t="s">
        <v>614</v>
      </c>
      <c r="G241" t="s">
        <v>561</v>
      </c>
      <c r="H241" t="s">
        <v>623</v>
      </c>
      <c r="I241">
        <v>17533</v>
      </c>
      <c r="J241" t="s">
        <v>47</v>
      </c>
      <c r="K241">
        <v>115</v>
      </c>
      <c r="L241" t="s">
        <v>20</v>
      </c>
      <c r="M241" t="s">
        <v>21</v>
      </c>
      <c r="N241" t="s">
        <v>22</v>
      </c>
      <c r="O241">
        <v>81638674</v>
      </c>
      <c r="P241">
        <v>135000000</v>
      </c>
      <c r="Q241">
        <f t="shared" si="3"/>
        <v>-53361326</v>
      </c>
      <c r="S241">
        <v>2016</v>
      </c>
    </row>
    <row r="242" spans="1:19" x14ac:dyDescent="0.3">
      <c r="A242" t="s">
        <v>6602</v>
      </c>
      <c r="B242">
        <v>4.3</v>
      </c>
      <c r="C242" t="s">
        <v>624</v>
      </c>
      <c r="D242">
        <v>369</v>
      </c>
      <c r="E242">
        <v>100</v>
      </c>
      <c r="F242" t="s">
        <v>625</v>
      </c>
      <c r="G242" t="s">
        <v>561</v>
      </c>
      <c r="H242" t="s">
        <v>626</v>
      </c>
      <c r="I242">
        <v>110486</v>
      </c>
      <c r="J242" t="s">
        <v>627</v>
      </c>
      <c r="K242">
        <v>695</v>
      </c>
      <c r="L242" t="s">
        <v>20</v>
      </c>
      <c r="M242" t="s">
        <v>21</v>
      </c>
      <c r="N242" t="s">
        <v>22</v>
      </c>
      <c r="O242">
        <v>56114221</v>
      </c>
      <c r="P242">
        <v>120000000</v>
      </c>
      <c r="Q242">
        <f t="shared" si="3"/>
        <v>-63885779</v>
      </c>
      <c r="S242">
        <v>2015</v>
      </c>
    </row>
    <row r="243" spans="1:19" x14ac:dyDescent="0.3">
      <c r="A243" t="s">
        <v>6603</v>
      </c>
      <c r="B243">
        <v>6.4</v>
      </c>
      <c r="C243" t="s">
        <v>360</v>
      </c>
      <c r="D243">
        <v>179</v>
      </c>
      <c r="E243">
        <v>108</v>
      </c>
      <c r="F243" t="s">
        <v>361</v>
      </c>
      <c r="G243" t="s">
        <v>561</v>
      </c>
      <c r="H243" t="s">
        <v>362</v>
      </c>
      <c r="I243">
        <v>234480</v>
      </c>
      <c r="J243" t="s">
        <v>363</v>
      </c>
      <c r="K243">
        <v>444</v>
      </c>
      <c r="L243" t="s">
        <v>20</v>
      </c>
      <c r="M243" t="s">
        <v>21</v>
      </c>
      <c r="N243" t="s">
        <v>49</v>
      </c>
      <c r="O243">
        <v>250863268</v>
      </c>
      <c r="P243">
        <v>110000000</v>
      </c>
      <c r="Q243">
        <f t="shared" si="3"/>
        <v>140863268</v>
      </c>
      <c r="S243">
        <v>2006</v>
      </c>
    </row>
    <row r="244" spans="1:19" x14ac:dyDescent="0.3">
      <c r="A244" t="s">
        <v>6604</v>
      </c>
      <c r="B244">
        <v>6.1</v>
      </c>
      <c r="C244" t="s">
        <v>628</v>
      </c>
      <c r="D244">
        <v>358</v>
      </c>
      <c r="E244">
        <v>114</v>
      </c>
      <c r="F244" t="s">
        <v>573</v>
      </c>
      <c r="G244" t="s">
        <v>561</v>
      </c>
      <c r="H244" t="s">
        <v>473</v>
      </c>
      <c r="I244">
        <v>147497</v>
      </c>
      <c r="J244" t="s">
        <v>629</v>
      </c>
      <c r="K244">
        <v>499</v>
      </c>
      <c r="L244" t="s">
        <v>20</v>
      </c>
      <c r="M244" t="s">
        <v>21</v>
      </c>
      <c r="N244" t="s">
        <v>22</v>
      </c>
      <c r="O244">
        <v>155181732</v>
      </c>
      <c r="P244">
        <v>110000000</v>
      </c>
      <c r="Q244">
        <f t="shared" si="3"/>
        <v>45181732</v>
      </c>
      <c r="S244">
        <v>2015</v>
      </c>
    </row>
    <row r="245" spans="1:19" x14ac:dyDescent="0.3">
      <c r="A245" t="s">
        <v>6605</v>
      </c>
      <c r="B245">
        <v>6.5</v>
      </c>
      <c r="C245" t="s">
        <v>630</v>
      </c>
      <c r="D245">
        <v>160</v>
      </c>
      <c r="E245">
        <v>119</v>
      </c>
      <c r="F245" t="s">
        <v>429</v>
      </c>
      <c r="G245" t="s">
        <v>561</v>
      </c>
      <c r="H245" t="s">
        <v>631</v>
      </c>
      <c r="I245">
        <v>149680</v>
      </c>
      <c r="J245" t="s">
        <v>632</v>
      </c>
      <c r="K245">
        <v>328</v>
      </c>
      <c r="L245" t="s">
        <v>20</v>
      </c>
      <c r="M245" t="s">
        <v>31</v>
      </c>
      <c r="N245" t="s">
        <v>22</v>
      </c>
      <c r="O245">
        <v>125332007</v>
      </c>
      <c r="P245">
        <v>110000000</v>
      </c>
      <c r="Q245">
        <f t="shared" si="3"/>
        <v>15332007</v>
      </c>
      <c r="S245">
        <v>1997</v>
      </c>
    </row>
    <row r="246" spans="1:19" x14ac:dyDescent="0.3">
      <c r="A246" t="s">
        <v>6606</v>
      </c>
      <c r="B246">
        <v>7.1</v>
      </c>
      <c r="C246" t="s">
        <v>205</v>
      </c>
      <c r="D246">
        <v>192</v>
      </c>
      <c r="E246">
        <v>142</v>
      </c>
      <c r="F246" t="s">
        <v>633</v>
      </c>
      <c r="G246" t="s">
        <v>561</v>
      </c>
      <c r="H246" t="s">
        <v>221</v>
      </c>
      <c r="I246">
        <v>207613</v>
      </c>
      <c r="J246" t="s">
        <v>70</v>
      </c>
      <c r="K246">
        <v>1144</v>
      </c>
      <c r="L246" t="s">
        <v>20</v>
      </c>
      <c r="M246" t="s">
        <v>21</v>
      </c>
      <c r="N246" t="s">
        <v>269</v>
      </c>
      <c r="O246">
        <v>113330342</v>
      </c>
      <c r="P246">
        <v>110000000</v>
      </c>
      <c r="Q246">
        <f t="shared" si="3"/>
        <v>3330342</v>
      </c>
      <c r="S246">
        <v>2000</v>
      </c>
    </row>
    <row r="247" spans="1:19" x14ac:dyDescent="0.3">
      <c r="A247" t="s">
        <v>6607</v>
      </c>
      <c r="B247">
        <v>6.4</v>
      </c>
      <c r="C247" t="s">
        <v>634</v>
      </c>
      <c r="D247">
        <v>198</v>
      </c>
      <c r="E247">
        <v>125</v>
      </c>
      <c r="F247" t="s">
        <v>635</v>
      </c>
      <c r="G247" t="s">
        <v>6363</v>
      </c>
      <c r="H247" t="s">
        <v>164</v>
      </c>
      <c r="I247">
        <v>284852</v>
      </c>
      <c r="J247" t="s">
        <v>636</v>
      </c>
      <c r="K247">
        <v>627</v>
      </c>
      <c r="L247" t="s">
        <v>20</v>
      </c>
      <c r="M247" t="s">
        <v>21</v>
      </c>
      <c r="N247" t="s">
        <v>22</v>
      </c>
      <c r="O247">
        <v>125531634</v>
      </c>
      <c r="P247">
        <v>110000000</v>
      </c>
      <c r="Q247">
        <f t="shared" si="3"/>
        <v>15531634</v>
      </c>
      <c r="S247">
        <v>2004</v>
      </c>
    </row>
    <row r="248" spans="1:19" x14ac:dyDescent="0.3">
      <c r="A248" t="s">
        <v>6608</v>
      </c>
      <c r="B248">
        <v>6.5</v>
      </c>
      <c r="C248" t="s">
        <v>244</v>
      </c>
      <c r="D248">
        <v>233</v>
      </c>
      <c r="E248">
        <v>126</v>
      </c>
      <c r="F248" t="s">
        <v>263</v>
      </c>
      <c r="G248" t="s">
        <v>561</v>
      </c>
      <c r="H248" t="s">
        <v>164</v>
      </c>
      <c r="I248">
        <v>348861</v>
      </c>
      <c r="J248" t="s">
        <v>637</v>
      </c>
      <c r="K248">
        <v>798</v>
      </c>
      <c r="L248" t="s">
        <v>20</v>
      </c>
      <c r="M248" t="s">
        <v>21</v>
      </c>
      <c r="N248" t="s">
        <v>22</v>
      </c>
      <c r="O248">
        <v>186336103</v>
      </c>
      <c r="P248">
        <v>120000000</v>
      </c>
      <c r="Q248">
        <f t="shared" si="3"/>
        <v>66336103</v>
      </c>
      <c r="S248">
        <v>2005</v>
      </c>
    </row>
    <row r="249" spans="1:19" x14ac:dyDescent="0.3">
      <c r="A249" t="s">
        <v>6609</v>
      </c>
      <c r="B249">
        <v>6.3</v>
      </c>
      <c r="C249" t="s">
        <v>536</v>
      </c>
      <c r="D249">
        <v>263</v>
      </c>
      <c r="E249">
        <v>119</v>
      </c>
      <c r="F249" t="s">
        <v>638</v>
      </c>
      <c r="G249" t="s">
        <v>425</v>
      </c>
      <c r="H249" t="s">
        <v>104</v>
      </c>
      <c r="I249">
        <v>154621</v>
      </c>
      <c r="J249" t="s">
        <v>639</v>
      </c>
      <c r="K249">
        <v>258</v>
      </c>
      <c r="L249" t="s">
        <v>20</v>
      </c>
      <c r="M249" t="s">
        <v>21</v>
      </c>
      <c r="N249" t="s">
        <v>22</v>
      </c>
      <c r="O249">
        <v>129995817</v>
      </c>
      <c r="P249">
        <v>110000000</v>
      </c>
      <c r="Q249">
        <f t="shared" si="3"/>
        <v>19995817</v>
      </c>
      <c r="S249">
        <v>2015</v>
      </c>
    </row>
    <row r="250" spans="1:19" x14ac:dyDescent="0.3">
      <c r="A250" t="s">
        <v>6610</v>
      </c>
      <c r="B250">
        <v>7.5</v>
      </c>
      <c r="C250" t="s">
        <v>230</v>
      </c>
      <c r="D250">
        <v>267</v>
      </c>
      <c r="E250">
        <v>170</v>
      </c>
      <c r="F250" t="s">
        <v>640</v>
      </c>
      <c r="G250" t="s">
        <v>4089</v>
      </c>
      <c r="H250" t="s">
        <v>105</v>
      </c>
      <c r="I250">
        <v>264318</v>
      </c>
      <c r="J250" t="s">
        <v>641</v>
      </c>
      <c r="K250">
        <v>799</v>
      </c>
      <c r="L250" t="s">
        <v>20</v>
      </c>
      <c r="M250" t="s">
        <v>21</v>
      </c>
      <c r="N250" t="s">
        <v>22</v>
      </c>
      <c r="O250">
        <v>102608827</v>
      </c>
      <c r="P250">
        <v>110000000</v>
      </c>
      <c r="Q250">
        <f t="shared" si="3"/>
        <v>-7391173</v>
      </c>
      <c r="S250">
        <v>2004</v>
      </c>
    </row>
    <row r="251" spans="1:19" x14ac:dyDescent="0.3">
      <c r="A251" t="s">
        <v>6611</v>
      </c>
      <c r="B251">
        <v>4.9000000000000004</v>
      </c>
      <c r="C251" t="s">
        <v>226</v>
      </c>
      <c r="D251">
        <v>184</v>
      </c>
      <c r="E251">
        <v>85</v>
      </c>
      <c r="F251" t="s">
        <v>642</v>
      </c>
      <c r="G251" t="s">
        <v>425</v>
      </c>
      <c r="H251" t="s">
        <v>643</v>
      </c>
      <c r="I251">
        <v>53160</v>
      </c>
      <c r="J251" t="s">
        <v>644</v>
      </c>
      <c r="K251">
        <v>121</v>
      </c>
      <c r="L251" t="s">
        <v>20</v>
      </c>
      <c r="M251" t="s">
        <v>21</v>
      </c>
      <c r="N251" t="s">
        <v>49</v>
      </c>
      <c r="O251">
        <v>42776259</v>
      </c>
      <c r="P251">
        <v>112000000</v>
      </c>
      <c r="Q251">
        <f t="shared" si="3"/>
        <v>-69223741</v>
      </c>
      <c r="S251">
        <v>2010</v>
      </c>
    </row>
    <row r="252" spans="1:19" x14ac:dyDescent="0.3">
      <c r="A252" t="s">
        <v>6612</v>
      </c>
      <c r="B252">
        <v>5.8</v>
      </c>
      <c r="C252" t="s">
        <v>645</v>
      </c>
      <c r="D252">
        <v>447</v>
      </c>
      <c r="E252">
        <v>119</v>
      </c>
      <c r="F252" t="s">
        <v>70</v>
      </c>
      <c r="G252" t="s">
        <v>561</v>
      </c>
      <c r="H252" t="s">
        <v>29</v>
      </c>
      <c r="I252">
        <v>136019</v>
      </c>
      <c r="J252" t="s">
        <v>646</v>
      </c>
      <c r="K252">
        <v>443</v>
      </c>
      <c r="L252" t="s">
        <v>20</v>
      </c>
      <c r="M252" t="s">
        <v>21</v>
      </c>
      <c r="N252" t="s">
        <v>22</v>
      </c>
      <c r="O252">
        <v>98780042</v>
      </c>
      <c r="P252">
        <v>120000000</v>
      </c>
      <c r="Q252">
        <f t="shared" si="3"/>
        <v>-21219958</v>
      </c>
      <c r="S252">
        <v>2011</v>
      </c>
    </row>
    <row r="253" spans="1:19" x14ac:dyDescent="0.3">
      <c r="A253" t="s">
        <v>6613</v>
      </c>
      <c r="B253">
        <v>6.2</v>
      </c>
      <c r="C253" t="s">
        <v>647</v>
      </c>
      <c r="D253">
        <v>366</v>
      </c>
      <c r="E253">
        <v>102</v>
      </c>
      <c r="F253" t="s">
        <v>648</v>
      </c>
      <c r="G253" t="s">
        <v>561</v>
      </c>
      <c r="H253" t="s">
        <v>98</v>
      </c>
      <c r="I253">
        <v>225273</v>
      </c>
      <c r="J253" t="s">
        <v>487</v>
      </c>
      <c r="K253">
        <v>523</v>
      </c>
      <c r="L253" t="s">
        <v>20</v>
      </c>
      <c r="M253" t="s">
        <v>21</v>
      </c>
      <c r="N253" t="s">
        <v>269</v>
      </c>
      <c r="O253">
        <v>106369117</v>
      </c>
      <c r="P253">
        <v>110000000</v>
      </c>
      <c r="Q253">
        <f t="shared" si="3"/>
        <v>-3630883</v>
      </c>
      <c r="S253">
        <v>2014</v>
      </c>
    </row>
    <row r="254" spans="1:19" x14ac:dyDescent="0.3">
      <c r="A254" t="s">
        <v>6614</v>
      </c>
      <c r="B254">
        <v>5.5</v>
      </c>
      <c r="C254" t="s">
        <v>649</v>
      </c>
      <c r="D254">
        <v>172</v>
      </c>
      <c r="E254">
        <v>103</v>
      </c>
      <c r="F254" t="s">
        <v>650</v>
      </c>
      <c r="G254" t="s">
        <v>425</v>
      </c>
      <c r="H254" t="s">
        <v>651</v>
      </c>
      <c r="I254">
        <v>66593</v>
      </c>
      <c r="J254" t="s">
        <v>652</v>
      </c>
      <c r="K254">
        <v>153</v>
      </c>
      <c r="L254" t="s">
        <v>20</v>
      </c>
      <c r="M254" t="s">
        <v>21</v>
      </c>
      <c r="N254" t="s">
        <v>49</v>
      </c>
      <c r="O254">
        <v>142614158</v>
      </c>
      <c r="P254">
        <v>110000000</v>
      </c>
      <c r="Q254">
        <f t="shared" si="3"/>
        <v>32614158</v>
      </c>
      <c r="S254">
        <v>2011</v>
      </c>
    </row>
    <row r="255" spans="1:19" x14ac:dyDescent="0.3">
      <c r="A255" t="s">
        <v>6615</v>
      </c>
      <c r="B255">
        <v>5.4</v>
      </c>
      <c r="C255" t="s">
        <v>653</v>
      </c>
      <c r="D255">
        <v>104</v>
      </c>
      <c r="E255">
        <v>76</v>
      </c>
      <c r="F255" t="s">
        <v>654</v>
      </c>
      <c r="G255" t="s">
        <v>3644</v>
      </c>
      <c r="H255" t="s">
        <v>131</v>
      </c>
      <c r="I255">
        <v>13581</v>
      </c>
      <c r="J255" t="s">
        <v>655</v>
      </c>
      <c r="K255">
        <v>88</v>
      </c>
      <c r="L255" t="s">
        <v>20</v>
      </c>
      <c r="M255" t="s">
        <v>21</v>
      </c>
      <c r="N255" t="s">
        <v>49</v>
      </c>
      <c r="O255">
        <v>50026353</v>
      </c>
      <c r="P255">
        <v>110000000</v>
      </c>
      <c r="Q255">
        <f t="shared" si="3"/>
        <v>-59973647</v>
      </c>
      <c r="S255">
        <v>2004</v>
      </c>
    </row>
    <row r="256" spans="1:19" x14ac:dyDescent="0.3">
      <c r="A256" t="s">
        <v>6616</v>
      </c>
      <c r="B256">
        <v>5.8</v>
      </c>
      <c r="C256" t="s">
        <v>536</v>
      </c>
      <c r="D256">
        <v>181</v>
      </c>
      <c r="E256">
        <v>120</v>
      </c>
      <c r="F256" t="s">
        <v>638</v>
      </c>
      <c r="G256" t="s">
        <v>561</v>
      </c>
      <c r="H256" t="s">
        <v>102</v>
      </c>
      <c r="I256">
        <v>44296</v>
      </c>
      <c r="J256" t="s">
        <v>378</v>
      </c>
      <c r="K256">
        <v>144</v>
      </c>
      <c r="L256" t="s">
        <v>20</v>
      </c>
      <c r="M256" t="s">
        <v>21</v>
      </c>
      <c r="N256" t="s">
        <v>22</v>
      </c>
      <c r="O256">
        <v>66002193</v>
      </c>
      <c r="P256">
        <v>110000000</v>
      </c>
      <c r="Q256">
        <f t="shared" si="3"/>
        <v>-43997807</v>
      </c>
      <c r="S256">
        <v>2016</v>
      </c>
    </row>
    <row r="257" spans="1:19" x14ac:dyDescent="0.3">
      <c r="A257" t="s">
        <v>6617</v>
      </c>
      <c r="B257">
        <v>7.1</v>
      </c>
      <c r="C257" t="s">
        <v>360</v>
      </c>
      <c r="D257">
        <v>327</v>
      </c>
      <c r="E257">
        <v>127</v>
      </c>
      <c r="F257" t="s">
        <v>656</v>
      </c>
      <c r="G257" t="s">
        <v>561</v>
      </c>
      <c r="H257" t="s">
        <v>126</v>
      </c>
      <c r="I257">
        <v>254841</v>
      </c>
      <c r="J257" t="s">
        <v>657</v>
      </c>
      <c r="K257">
        <v>426</v>
      </c>
      <c r="L257" t="s">
        <v>20</v>
      </c>
      <c r="M257" t="s">
        <v>21</v>
      </c>
      <c r="N257" t="s">
        <v>22</v>
      </c>
      <c r="O257">
        <v>85463309</v>
      </c>
      <c r="P257">
        <v>110000000</v>
      </c>
      <c r="Q257">
        <f t="shared" si="3"/>
        <v>-24536691</v>
      </c>
      <c r="S257">
        <v>2011</v>
      </c>
    </row>
    <row r="258" spans="1:19" x14ac:dyDescent="0.3">
      <c r="A258" t="s">
        <v>6618</v>
      </c>
      <c r="B258">
        <v>5.4</v>
      </c>
      <c r="C258" t="s">
        <v>649</v>
      </c>
      <c r="D258">
        <v>125</v>
      </c>
      <c r="E258">
        <v>105</v>
      </c>
      <c r="F258" t="s">
        <v>658</v>
      </c>
      <c r="G258" t="s">
        <v>425</v>
      </c>
      <c r="H258" t="s">
        <v>659</v>
      </c>
      <c r="I258">
        <v>27257</v>
      </c>
      <c r="J258" t="s">
        <v>660</v>
      </c>
      <c r="K258">
        <v>59</v>
      </c>
      <c r="L258" t="s">
        <v>20</v>
      </c>
      <c r="M258" t="s">
        <v>21</v>
      </c>
      <c r="N258" t="s">
        <v>49</v>
      </c>
      <c r="O258">
        <v>71017784</v>
      </c>
      <c r="P258">
        <v>105000000</v>
      </c>
      <c r="Q258">
        <f t="shared" si="3"/>
        <v>-33982216</v>
      </c>
      <c r="S258">
        <v>2013</v>
      </c>
    </row>
    <row r="259" spans="1:19" x14ac:dyDescent="0.3">
      <c r="A259" t="s">
        <v>6619</v>
      </c>
      <c r="B259">
        <v>3.7</v>
      </c>
      <c r="C259" t="s">
        <v>661</v>
      </c>
      <c r="D259">
        <v>79</v>
      </c>
      <c r="E259">
        <v>121</v>
      </c>
      <c r="F259" t="s">
        <v>151</v>
      </c>
      <c r="G259" t="s">
        <v>561</v>
      </c>
      <c r="H259" t="s">
        <v>662</v>
      </c>
      <c r="I259">
        <v>60573</v>
      </c>
      <c r="J259" t="s">
        <v>663</v>
      </c>
      <c r="K259">
        <v>248</v>
      </c>
      <c r="L259" t="s">
        <v>20</v>
      </c>
      <c r="M259" t="s">
        <v>21</v>
      </c>
      <c r="N259" t="s">
        <v>22</v>
      </c>
      <c r="O259">
        <v>48068396</v>
      </c>
      <c r="P259">
        <v>160000000</v>
      </c>
      <c r="Q259">
        <f t="shared" ref="Q259:Q322" si="4">O259-P259</f>
        <v>-111931604</v>
      </c>
      <c r="S259">
        <v>1997</v>
      </c>
    </row>
    <row r="260" spans="1:19" x14ac:dyDescent="0.3">
      <c r="A260" t="s">
        <v>6620</v>
      </c>
      <c r="B260">
        <v>6.7</v>
      </c>
      <c r="C260" t="s">
        <v>364</v>
      </c>
      <c r="D260">
        <v>326</v>
      </c>
      <c r="E260">
        <v>114</v>
      </c>
      <c r="F260" t="s">
        <v>664</v>
      </c>
      <c r="G260" t="s">
        <v>561</v>
      </c>
      <c r="H260" t="s">
        <v>190</v>
      </c>
      <c r="I260">
        <v>184561</v>
      </c>
      <c r="J260" t="s">
        <v>665</v>
      </c>
      <c r="K260">
        <v>554</v>
      </c>
      <c r="L260" t="s">
        <v>20</v>
      </c>
      <c r="M260" t="s">
        <v>21</v>
      </c>
      <c r="N260" t="s">
        <v>22</v>
      </c>
      <c r="O260">
        <v>61656849</v>
      </c>
      <c r="P260">
        <v>110000000</v>
      </c>
      <c r="Q260">
        <f t="shared" si="4"/>
        <v>-48343151</v>
      </c>
      <c r="S260">
        <v>2013</v>
      </c>
    </row>
    <row r="261" spans="1:19" x14ac:dyDescent="0.3">
      <c r="A261" t="s">
        <v>6621</v>
      </c>
      <c r="B261">
        <v>7.2</v>
      </c>
      <c r="C261" t="s">
        <v>666</v>
      </c>
      <c r="D261">
        <v>354</v>
      </c>
      <c r="E261">
        <v>129</v>
      </c>
      <c r="F261" t="s">
        <v>667</v>
      </c>
      <c r="G261" t="s">
        <v>561</v>
      </c>
      <c r="H261" t="s">
        <v>436</v>
      </c>
      <c r="I261">
        <v>336235</v>
      </c>
      <c r="J261" t="s">
        <v>668</v>
      </c>
      <c r="K261">
        <v>782</v>
      </c>
      <c r="L261" t="s">
        <v>20</v>
      </c>
      <c r="M261" t="s">
        <v>21</v>
      </c>
      <c r="N261" t="s">
        <v>22</v>
      </c>
      <c r="O261">
        <v>134520804</v>
      </c>
      <c r="P261">
        <v>110000000</v>
      </c>
      <c r="Q261">
        <f t="shared" si="4"/>
        <v>24520804</v>
      </c>
      <c r="S261">
        <v>2007</v>
      </c>
    </row>
    <row r="262" spans="1:19" x14ac:dyDescent="0.3">
      <c r="A262" t="s">
        <v>6622</v>
      </c>
      <c r="B262">
        <v>8.8000000000000007</v>
      </c>
      <c r="C262" t="s">
        <v>84</v>
      </c>
      <c r="D262">
        <v>297</v>
      </c>
      <c r="E262">
        <v>171</v>
      </c>
      <c r="F262" t="s">
        <v>24</v>
      </c>
      <c r="G262" t="s">
        <v>561</v>
      </c>
      <c r="H262" t="s">
        <v>99</v>
      </c>
      <c r="I262">
        <v>1238746</v>
      </c>
      <c r="J262" t="s">
        <v>669</v>
      </c>
      <c r="K262">
        <v>5060</v>
      </c>
      <c r="L262" t="s">
        <v>20</v>
      </c>
      <c r="M262" t="s">
        <v>88</v>
      </c>
      <c r="N262" t="s">
        <v>22</v>
      </c>
      <c r="O262">
        <v>313837577</v>
      </c>
      <c r="P262">
        <v>93000000</v>
      </c>
      <c r="Q262">
        <f t="shared" si="4"/>
        <v>220837577</v>
      </c>
      <c r="S262">
        <v>2001</v>
      </c>
    </row>
    <row r="263" spans="1:19" x14ac:dyDescent="0.3">
      <c r="A263" t="s">
        <v>6623</v>
      </c>
      <c r="B263">
        <v>5.8</v>
      </c>
      <c r="C263" t="s">
        <v>670</v>
      </c>
      <c r="D263">
        <v>188</v>
      </c>
      <c r="E263">
        <v>120</v>
      </c>
      <c r="F263" t="s">
        <v>363</v>
      </c>
      <c r="G263" t="s">
        <v>561</v>
      </c>
      <c r="H263" t="s">
        <v>191</v>
      </c>
      <c r="I263">
        <v>68720</v>
      </c>
      <c r="J263" t="s">
        <v>671</v>
      </c>
      <c r="K263">
        <v>191</v>
      </c>
      <c r="L263" t="s">
        <v>20</v>
      </c>
      <c r="M263" t="s">
        <v>21</v>
      </c>
      <c r="N263" t="s">
        <v>49</v>
      </c>
      <c r="O263">
        <v>24004159</v>
      </c>
      <c r="P263">
        <v>110000000</v>
      </c>
      <c r="Q263">
        <f t="shared" si="4"/>
        <v>-85995841</v>
      </c>
      <c r="S263">
        <v>2004</v>
      </c>
    </row>
    <row r="264" spans="1:19" x14ac:dyDescent="0.3">
      <c r="A264" t="s">
        <v>6624</v>
      </c>
      <c r="B264">
        <v>6.8</v>
      </c>
      <c r="C264" t="s">
        <v>672</v>
      </c>
      <c r="D264">
        <v>174</v>
      </c>
      <c r="E264">
        <v>165</v>
      </c>
      <c r="F264" t="s">
        <v>357</v>
      </c>
      <c r="G264" t="s">
        <v>4089</v>
      </c>
      <c r="H264" t="s">
        <v>82</v>
      </c>
      <c r="I264">
        <v>79186</v>
      </c>
      <c r="J264" t="s">
        <v>459</v>
      </c>
      <c r="K264">
        <v>386</v>
      </c>
      <c r="L264" t="s">
        <v>20</v>
      </c>
      <c r="M264" t="s">
        <v>21</v>
      </c>
      <c r="N264" t="s">
        <v>269</v>
      </c>
      <c r="O264">
        <v>58183966</v>
      </c>
      <c r="P264">
        <v>107000000</v>
      </c>
      <c r="Q264">
        <f t="shared" si="4"/>
        <v>-48816034</v>
      </c>
      <c r="S264">
        <v>2001</v>
      </c>
    </row>
    <row r="265" spans="1:19" x14ac:dyDescent="0.3">
      <c r="A265" t="s">
        <v>6625</v>
      </c>
      <c r="B265">
        <v>3.8</v>
      </c>
      <c r="C265" t="s">
        <v>673</v>
      </c>
      <c r="D265">
        <v>109</v>
      </c>
      <c r="E265">
        <v>82</v>
      </c>
      <c r="F265" t="s">
        <v>674</v>
      </c>
      <c r="G265" t="s">
        <v>425</v>
      </c>
      <c r="H265" t="s">
        <v>132</v>
      </c>
      <c r="I265">
        <v>36033</v>
      </c>
      <c r="J265" t="s">
        <v>675</v>
      </c>
      <c r="K265">
        <v>456</v>
      </c>
      <c r="L265" t="s">
        <v>20</v>
      </c>
      <c r="M265" t="s">
        <v>21</v>
      </c>
      <c r="N265" t="s">
        <v>49</v>
      </c>
      <c r="O265">
        <v>100446895</v>
      </c>
      <c r="P265">
        <v>109000000</v>
      </c>
      <c r="Q265">
        <f t="shared" si="4"/>
        <v>-8553105</v>
      </c>
      <c r="S265">
        <v>2003</v>
      </c>
    </row>
    <row r="266" spans="1:19" x14ac:dyDescent="0.3">
      <c r="A266" t="s">
        <v>6626</v>
      </c>
      <c r="B266">
        <v>7.1</v>
      </c>
      <c r="C266" t="s">
        <v>456</v>
      </c>
      <c r="D266">
        <v>225</v>
      </c>
      <c r="E266">
        <v>115</v>
      </c>
      <c r="F266" t="s">
        <v>169</v>
      </c>
      <c r="G266" t="s">
        <v>561</v>
      </c>
      <c r="H266" t="s">
        <v>82</v>
      </c>
      <c r="I266">
        <v>387632</v>
      </c>
      <c r="J266" t="s">
        <v>676</v>
      </c>
      <c r="K266">
        <v>789</v>
      </c>
      <c r="L266" t="s">
        <v>20</v>
      </c>
      <c r="M266" t="s">
        <v>21</v>
      </c>
      <c r="N266" t="s">
        <v>22</v>
      </c>
      <c r="O266">
        <v>144795350</v>
      </c>
      <c r="P266">
        <v>120000000</v>
      </c>
      <c r="Q266">
        <f t="shared" si="4"/>
        <v>24795350</v>
      </c>
      <c r="S266">
        <v>2004</v>
      </c>
    </row>
    <row r="267" spans="1:19" x14ac:dyDescent="0.3">
      <c r="A267" t="s">
        <v>6627</v>
      </c>
      <c r="B267">
        <v>7.2</v>
      </c>
      <c r="C267" t="s">
        <v>93</v>
      </c>
      <c r="D267">
        <v>239</v>
      </c>
      <c r="E267">
        <v>194</v>
      </c>
      <c r="F267" t="s">
        <v>24</v>
      </c>
      <c r="G267" t="s">
        <v>561</v>
      </c>
      <c r="H267" t="s">
        <v>111</v>
      </c>
      <c r="I267">
        <v>217373</v>
      </c>
      <c r="J267" t="s">
        <v>677</v>
      </c>
      <c r="K267">
        <v>942</v>
      </c>
      <c r="L267" t="s">
        <v>20</v>
      </c>
      <c r="M267" t="s">
        <v>21</v>
      </c>
      <c r="N267" t="s">
        <v>269</v>
      </c>
      <c r="O267">
        <v>47396698</v>
      </c>
      <c r="P267">
        <v>130000000</v>
      </c>
      <c r="Q267">
        <f t="shared" si="4"/>
        <v>-82603302</v>
      </c>
      <c r="S267">
        <v>2005</v>
      </c>
    </row>
    <row r="268" spans="1:19" x14ac:dyDescent="0.3">
      <c r="A268" t="s">
        <v>6628</v>
      </c>
      <c r="B268">
        <v>5.9</v>
      </c>
      <c r="C268" t="s">
        <v>421</v>
      </c>
      <c r="D268">
        <v>101</v>
      </c>
      <c r="E268">
        <v>84</v>
      </c>
      <c r="F268" t="s">
        <v>583</v>
      </c>
      <c r="G268" t="s">
        <v>425</v>
      </c>
      <c r="H268" t="s">
        <v>678</v>
      </c>
      <c r="I268">
        <v>94172</v>
      </c>
      <c r="J268" t="s">
        <v>679</v>
      </c>
      <c r="K268">
        <v>179</v>
      </c>
      <c r="L268" t="s">
        <v>20</v>
      </c>
      <c r="M268" t="s">
        <v>347</v>
      </c>
      <c r="N268" t="s">
        <v>49</v>
      </c>
      <c r="O268">
        <v>140015224</v>
      </c>
      <c r="P268">
        <v>133000000</v>
      </c>
      <c r="Q268">
        <f t="shared" si="4"/>
        <v>7015224</v>
      </c>
      <c r="S268">
        <v>1999</v>
      </c>
    </row>
    <row r="269" spans="1:19" x14ac:dyDescent="0.3">
      <c r="A269" t="s">
        <v>6629</v>
      </c>
      <c r="B269">
        <v>7.1</v>
      </c>
      <c r="C269" t="s">
        <v>680</v>
      </c>
      <c r="D269">
        <v>228</v>
      </c>
      <c r="E269">
        <v>97</v>
      </c>
      <c r="F269" t="s">
        <v>681</v>
      </c>
      <c r="G269" t="s">
        <v>3644</v>
      </c>
      <c r="H269" t="s">
        <v>401</v>
      </c>
      <c r="I269">
        <v>89351</v>
      </c>
      <c r="J269" t="s">
        <v>682</v>
      </c>
      <c r="K269">
        <v>214</v>
      </c>
      <c r="L269" t="s">
        <v>20</v>
      </c>
      <c r="M269" t="s">
        <v>21</v>
      </c>
      <c r="N269" t="s">
        <v>133</v>
      </c>
      <c r="O269">
        <v>104374107</v>
      </c>
      <c r="P269">
        <v>105000000</v>
      </c>
      <c r="Q269">
        <f t="shared" si="4"/>
        <v>-625893</v>
      </c>
      <c r="S269">
        <v>2009</v>
      </c>
    </row>
    <row r="270" spans="1:19" x14ac:dyDescent="0.3">
      <c r="A270" t="s">
        <v>6630</v>
      </c>
      <c r="B270">
        <v>8.1</v>
      </c>
      <c r="C270" t="s">
        <v>93</v>
      </c>
      <c r="D270">
        <v>568</v>
      </c>
      <c r="E270">
        <v>151</v>
      </c>
      <c r="F270" t="s">
        <v>683</v>
      </c>
      <c r="G270" t="s">
        <v>425</v>
      </c>
      <c r="H270" t="s">
        <v>501</v>
      </c>
      <c r="I270">
        <v>472488</v>
      </c>
      <c r="J270" t="s">
        <v>684</v>
      </c>
      <c r="K270">
        <v>1023</v>
      </c>
      <c r="L270" t="s">
        <v>20</v>
      </c>
      <c r="M270" t="s">
        <v>21</v>
      </c>
      <c r="N270" t="s">
        <v>22</v>
      </c>
      <c r="O270">
        <v>228430993</v>
      </c>
      <c r="P270">
        <v>108000000</v>
      </c>
      <c r="Q270">
        <f t="shared" si="4"/>
        <v>120430993</v>
      </c>
      <c r="S270">
        <v>2015</v>
      </c>
    </row>
    <row r="271" spans="1:19" x14ac:dyDescent="0.3">
      <c r="A271" t="s">
        <v>6631</v>
      </c>
      <c r="B271">
        <v>6.9</v>
      </c>
      <c r="C271" t="s">
        <v>134</v>
      </c>
      <c r="D271">
        <v>257</v>
      </c>
      <c r="E271">
        <v>136</v>
      </c>
      <c r="F271" t="s">
        <v>131</v>
      </c>
      <c r="G271" t="s">
        <v>561</v>
      </c>
      <c r="H271" t="s">
        <v>53</v>
      </c>
      <c r="I271">
        <v>263329</v>
      </c>
      <c r="J271" t="s">
        <v>304</v>
      </c>
      <c r="K271">
        <v>899</v>
      </c>
      <c r="L271" t="s">
        <v>20</v>
      </c>
      <c r="M271" t="s">
        <v>21</v>
      </c>
      <c r="N271" t="s">
        <v>22</v>
      </c>
      <c r="O271">
        <v>35799026</v>
      </c>
      <c r="P271">
        <v>126000000</v>
      </c>
      <c r="Q271">
        <f t="shared" si="4"/>
        <v>-90200974</v>
      </c>
      <c r="S271">
        <v>2005</v>
      </c>
    </row>
    <row r="272" spans="1:19" x14ac:dyDescent="0.3">
      <c r="A272" t="s">
        <v>6632</v>
      </c>
      <c r="B272">
        <v>4.4000000000000004</v>
      </c>
      <c r="C272" t="s">
        <v>686</v>
      </c>
      <c r="D272">
        <v>62</v>
      </c>
      <c r="E272">
        <v>104</v>
      </c>
      <c r="F272" t="s">
        <v>687</v>
      </c>
      <c r="G272" t="s">
        <v>685</v>
      </c>
      <c r="H272" t="s">
        <v>688</v>
      </c>
      <c r="I272">
        <v>4102</v>
      </c>
      <c r="J272" t="s">
        <v>258</v>
      </c>
      <c r="K272">
        <v>89</v>
      </c>
      <c r="L272" t="s">
        <v>20</v>
      </c>
      <c r="M272" t="s">
        <v>689</v>
      </c>
      <c r="N272" t="s">
        <v>269</v>
      </c>
      <c r="O272">
        <v>6712451</v>
      </c>
      <c r="P272">
        <v>90000000</v>
      </c>
      <c r="Q272">
        <f t="shared" si="4"/>
        <v>-83287549</v>
      </c>
      <c r="S272">
        <v>2001</v>
      </c>
    </row>
    <row r="273" spans="1:19" x14ac:dyDescent="0.3">
      <c r="A273" t="s">
        <v>6633</v>
      </c>
      <c r="B273">
        <v>6.5</v>
      </c>
      <c r="C273" t="s">
        <v>690</v>
      </c>
      <c r="D273">
        <v>175</v>
      </c>
      <c r="E273">
        <v>127</v>
      </c>
      <c r="F273" t="s">
        <v>263</v>
      </c>
      <c r="G273" t="s">
        <v>561</v>
      </c>
      <c r="H273" t="s">
        <v>319</v>
      </c>
      <c r="I273">
        <v>218341</v>
      </c>
      <c r="J273" t="s">
        <v>691</v>
      </c>
      <c r="K273">
        <v>498</v>
      </c>
      <c r="L273" t="s">
        <v>20</v>
      </c>
      <c r="M273" t="s">
        <v>21</v>
      </c>
      <c r="N273" t="s">
        <v>22</v>
      </c>
      <c r="O273">
        <v>101643008</v>
      </c>
      <c r="P273">
        <v>90000000</v>
      </c>
      <c r="Q273">
        <f t="shared" si="4"/>
        <v>11643008</v>
      </c>
      <c r="S273">
        <v>2000</v>
      </c>
    </row>
    <row r="274" spans="1:19" x14ac:dyDescent="0.3">
      <c r="A274" t="s">
        <v>6634</v>
      </c>
      <c r="B274">
        <v>8.5</v>
      </c>
      <c r="C274" t="s">
        <v>93</v>
      </c>
      <c r="D274">
        <v>265</v>
      </c>
      <c r="E274">
        <v>171</v>
      </c>
      <c r="F274" t="s">
        <v>692</v>
      </c>
      <c r="G274" t="s">
        <v>561</v>
      </c>
      <c r="H274" t="s">
        <v>304</v>
      </c>
      <c r="I274">
        <v>982637</v>
      </c>
      <c r="J274" t="s">
        <v>693</v>
      </c>
      <c r="K274">
        <v>2368</v>
      </c>
      <c r="L274" t="s">
        <v>20</v>
      </c>
      <c r="M274" t="s">
        <v>21</v>
      </c>
      <c r="N274" t="s">
        <v>269</v>
      </c>
      <c r="O274">
        <v>187670866</v>
      </c>
      <c r="P274">
        <v>103000000</v>
      </c>
      <c r="Q274">
        <f t="shared" si="4"/>
        <v>84670866</v>
      </c>
      <c r="S274">
        <v>2000</v>
      </c>
    </row>
    <row r="275" spans="1:19" x14ac:dyDescent="0.3">
      <c r="A275" t="s">
        <v>6635</v>
      </c>
      <c r="B275">
        <v>7.7</v>
      </c>
      <c r="C275" t="s">
        <v>188</v>
      </c>
      <c r="D275">
        <v>252</v>
      </c>
      <c r="E275">
        <v>145</v>
      </c>
      <c r="F275" t="s">
        <v>694</v>
      </c>
      <c r="G275" t="s">
        <v>561</v>
      </c>
      <c r="H275" t="s">
        <v>246</v>
      </c>
      <c r="I275">
        <v>399651</v>
      </c>
      <c r="J275" t="s">
        <v>695</v>
      </c>
      <c r="K275">
        <v>1331</v>
      </c>
      <c r="L275" t="s">
        <v>20</v>
      </c>
      <c r="M275" t="s">
        <v>21</v>
      </c>
      <c r="N275" t="s">
        <v>22</v>
      </c>
      <c r="O275">
        <v>132014112</v>
      </c>
      <c r="P275">
        <v>102000000</v>
      </c>
      <c r="Q275">
        <f t="shared" si="4"/>
        <v>30014112</v>
      </c>
      <c r="S275">
        <v>2002</v>
      </c>
    </row>
    <row r="276" spans="1:19" x14ac:dyDescent="0.3">
      <c r="A276" t="s">
        <v>6636</v>
      </c>
      <c r="B276">
        <v>7.4</v>
      </c>
      <c r="C276" t="s">
        <v>534</v>
      </c>
      <c r="D276">
        <v>232</v>
      </c>
      <c r="E276">
        <v>174</v>
      </c>
      <c r="F276" t="s">
        <v>57</v>
      </c>
      <c r="G276" t="s">
        <v>425</v>
      </c>
      <c r="H276" t="s">
        <v>55</v>
      </c>
      <c r="I276">
        <v>387616</v>
      </c>
      <c r="J276" t="s">
        <v>519</v>
      </c>
      <c r="K276">
        <v>858</v>
      </c>
      <c r="L276" t="s">
        <v>20</v>
      </c>
      <c r="M276" t="s">
        <v>31</v>
      </c>
      <c r="N276" t="s">
        <v>49</v>
      </c>
      <c r="O276">
        <v>261970615</v>
      </c>
      <c r="P276">
        <v>100000000</v>
      </c>
      <c r="Q276">
        <f t="shared" si="4"/>
        <v>161970615</v>
      </c>
      <c r="S276">
        <v>2002</v>
      </c>
    </row>
    <row r="277" spans="1:19" x14ac:dyDescent="0.3">
      <c r="A277" t="s">
        <v>6637</v>
      </c>
      <c r="B277">
        <v>8</v>
      </c>
      <c r="C277" t="s">
        <v>150</v>
      </c>
      <c r="D277">
        <v>400</v>
      </c>
      <c r="E277">
        <v>144</v>
      </c>
      <c r="F277" t="s">
        <v>696</v>
      </c>
      <c r="G277" t="s">
        <v>561</v>
      </c>
      <c r="H277" t="s">
        <v>98</v>
      </c>
      <c r="I277">
        <v>470483</v>
      </c>
      <c r="J277" t="s">
        <v>697</v>
      </c>
      <c r="K277">
        <v>2301</v>
      </c>
      <c r="L277" t="s">
        <v>20</v>
      </c>
      <c r="M277" t="s">
        <v>31</v>
      </c>
      <c r="N277" t="s">
        <v>22</v>
      </c>
      <c r="O277">
        <v>167007184</v>
      </c>
      <c r="P277">
        <v>150000000</v>
      </c>
      <c r="Q277">
        <f t="shared" si="4"/>
        <v>17007184</v>
      </c>
      <c r="S277">
        <v>2006</v>
      </c>
    </row>
    <row r="278" spans="1:19" x14ac:dyDescent="0.3">
      <c r="A278" t="s">
        <v>6638</v>
      </c>
      <c r="B278">
        <v>5.7</v>
      </c>
      <c r="C278" t="s">
        <v>122</v>
      </c>
      <c r="D278">
        <v>230</v>
      </c>
      <c r="E278">
        <v>119</v>
      </c>
      <c r="F278" t="s">
        <v>698</v>
      </c>
      <c r="G278" t="s">
        <v>561</v>
      </c>
      <c r="H278" t="s">
        <v>271</v>
      </c>
      <c r="I278">
        <v>177725</v>
      </c>
      <c r="J278" t="s">
        <v>699</v>
      </c>
      <c r="K278">
        <v>1368</v>
      </c>
      <c r="L278" t="s">
        <v>20</v>
      </c>
      <c r="M278" t="s">
        <v>21</v>
      </c>
      <c r="N278" t="s">
        <v>22</v>
      </c>
      <c r="O278">
        <v>180011740</v>
      </c>
      <c r="P278">
        <v>100000000</v>
      </c>
      <c r="Q278">
        <f t="shared" si="4"/>
        <v>80011740</v>
      </c>
      <c r="S278">
        <v>2001</v>
      </c>
    </row>
    <row r="279" spans="1:19" x14ac:dyDescent="0.3">
      <c r="A279" t="s">
        <v>6639</v>
      </c>
      <c r="B279">
        <v>8.5</v>
      </c>
      <c r="C279" t="s">
        <v>16</v>
      </c>
      <c r="D279">
        <v>210</v>
      </c>
      <c r="E279">
        <v>153</v>
      </c>
      <c r="F279" t="s">
        <v>700</v>
      </c>
      <c r="G279" t="s">
        <v>561</v>
      </c>
      <c r="H279" t="s">
        <v>459</v>
      </c>
      <c r="I279">
        <v>744891</v>
      </c>
      <c r="J279" t="s">
        <v>701</v>
      </c>
      <c r="K279">
        <v>983</v>
      </c>
      <c r="L279" t="s">
        <v>20</v>
      </c>
      <c r="M279" t="s">
        <v>21</v>
      </c>
      <c r="N279" t="s">
        <v>269</v>
      </c>
      <c r="O279">
        <v>204843350</v>
      </c>
      <c r="P279">
        <v>102000000</v>
      </c>
      <c r="Q279">
        <f t="shared" si="4"/>
        <v>102843350</v>
      </c>
      <c r="S279">
        <v>1991</v>
      </c>
    </row>
    <row r="280" spans="1:19" x14ac:dyDescent="0.3">
      <c r="A280" t="s">
        <v>6640</v>
      </c>
      <c r="B280">
        <v>7</v>
      </c>
      <c r="C280" t="s">
        <v>672</v>
      </c>
      <c r="D280">
        <v>357</v>
      </c>
      <c r="E280">
        <v>140</v>
      </c>
      <c r="F280" t="s">
        <v>33</v>
      </c>
      <c r="G280" t="s">
        <v>4089</v>
      </c>
      <c r="H280" t="s">
        <v>25</v>
      </c>
      <c r="I280">
        <v>230931</v>
      </c>
      <c r="J280" t="s">
        <v>79</v>
      </c>
      <c r="K280">
        <v>585</v>
      </c>
      <c r="L280" t="s">
        <v>20</v>
      </c>
      <c r="M280" t="s">
        <v>21</v>
      </c>
      <c r="N280" t="s">
        <v>269</v>
      </c>
      <c r="O280">
        <v>97030725</v>
      </c>
      <c r="P280">
        <v>100000000</v>
      </c>
      <c r="Q280">
        <f t="shared" si="4"/>
        <v>-2969275</v>
      </c>
      <c r="S280">
        <v>2009</v>
      </c>
    </row>
    <row r="281" spans="1:19" x14ac:dyDescent="0.3">
      <c r="A281" t="s">
        <v>6641</v>
      </c>
      <c r="B281">
        <v>7.8</v>
      </c>
      <c r="C281" t="s">
        <v>93</v>
      </c>
      <c r="D281">
        <v>300</v>
      </c>
      <c r="E281">
        <v>176</v>
      </c>
      <c r="F281" t="s">
        <v>702</v>
      </c>
      <c r="G281" t="s">
        <v>4089</v>
      </c>
      <c r="H281" t="s">
        <v>703</v>
      </c>
      <c r="I281">
        <v>324671</v>
      </c>
      <c r="J281" t="s">
        <v>704</v>
      </c>
      <c r="K281">
        <v>458</v>
      </c>
      <c r="L281" t="s">
        <v>20</v>
      </c>
      <c r="M281" t="s">
        <v>21</v>
      </c>
      <c r="N281" t="s">
        <v>269</v>
      </c>
      <c r="O281">
        <v>130127620</v>
      </c>
      <c r="P281">
        <v>100000000</v>
      </c>
      <c r="Q281">
        <f t="shared" si="4"/>
        <v>30127620</v>
      </c>
      <c r="S281">
        <v>2007</v>
      </c>
    </row>
    <row r="282" spans="1:19" x14ac:dyDescent="0.3">
      <c r="A282" t="s">
        <v>6642</v>
      </c>
      <c r="B282">
        <v>7.2</v>
      </c>
      <c r="C282" t="s">
        <v>16</v>
      </c>
      <c r="D282">
        <v>94</v>
      </c>
      <c r="E282">
        <v>141</v>
      </c>
      <c r="F282" t="s">
        <v>705</v>
      </c>
      <c r="G282" t="s">
        <v>561</v>
      </c>
      <c r="H282" t="s">
        <v>706</v>
      </c>
      <c r="I282">
        <v>190439</v>
      </c>
      <c r="J282" t="s">
        <v>707</v>
      </c>
      <c r="K282">
        <v>351</v>
      </c>
      <c r="L282" t="s">
        <v>20</v>
      </c>
      <c r="M282" t="s">
        <v>21</v>
      </c>
      <c r="N282" t="s">
        <v>269</v>
      </c>
      <c r="O282">
        <v>146282411</v>
      </c>
      <c r="P282">
        <v>115000000</v>
      </c>
      <c r="Q282">
        <f t="shared" si="4"/>
        <v>31282411</v>
      </c>
      <c r="S282">
        <v>1994</v>
      </c>
    </row>
    <row r="283" spans="1:19" x14ac:dyDescent="0.3">
      <c r="A283" t="s">
        <v>6643</v>
      </c>
      <c r="B283">
        <v>6.4</v>
      </c>
      <c r="C283" t="s">
        <v>708</v>
      </c>
      <c r="D283">
        <v>267</v>
      </c>
      <c r="E283">
        <v>106</v>
      </c>
      <c r="F283" t="s">
        <v>137</v>
      </c>
      <c r="G283" t="s">
        <v>561</v>
      </c>
      <c r="H283" t="s">
        <v>703</v>
      </c>
      <c r="I283">
        <v>149998</v>
      </c>
      <c r="J283" t="s">
        <v>709</v>
      </c>
      <c r="K283">
        <v>285</v>
      </c>
      <c r="L283" t="s">
        <v>20</v>
      </c>
      <c r="M283" t="s">
        <v>21</v>
      </c>
      <c r="N283" t="s">
        <v>269</v>
      </c>
      <c r="O283">
        <v>65452312</v>
      </c>
      <c r="P283">
        <v>100000000</v>
      </c>
      <c r="Q283">
        <f t="shared" si="4"/>
        <v>-34547688</v>
      </c>
      <c r="S283">
        <v>2009</v>
      </c>
    </row>
    <row r="284" spans="1:19" x14ac:dyDescent="0.3">
      <c r="A284" t="s">
        <v>6644</v>
      </c>
      <c r="B284">
        <v>5.5</v>
      </c>
      <c r="C284" t="s">
        <v>710</v>
      </c>
      <c r="D284">
        <v>180</v>
      </c>
      <c r="E284">
        <v>98</v>
      </c>
      <c r="F284" t="s">
        <v>711</v>
      </c>
      <c r="G284" t="s">
        <v>685</v>
      </c>
      <c r="H284" t="s">
        <v>712</v>
      </c>
      <c r="I284">
        <v>85531</v>
      </c>
      <c r="J284" t="s">
        <v>713</v>
      </c>
      <c r="K284">
        <v>152</v>
      </c>
      <c r="L284" t="s">
        <v>20</v>
      </c>
      <c r="M284" t="s">
        <v>21</v>
      </c>
      <c r="N284" t="s">
        <v>22</v>
      </c>
      <c r="O284">
        <v>148383780</v>
      </c>
      <c r="P284">
        <v>100000000</v>
      </c>
      <c r="Q284">
        <f t="shared" si="4"/>
        <v>48383780</v>
      </c>
      <c r="S284">
        <v>2010</v>
      </c>
    </row>
    <row r="285" spans="1:19" x14ac:dyDescent="0.3">
      <c r="A285" t="s">
        <v>6645</v>
      </c>
      <c r="B285">
        <v>6.7</v>
      </c>
      <c r="C285" t="s">
        <v>714</v>
      </c>
      <c r="D285">
        <v>265</v>
      </c>
      <c r="E285">
        <v>116</v>
      </c>
      <c r="F285" t="s">
        <v>533</v>
      </c>
      <c r="G285" t="s">
        <v>561</v>
      </c>
      <c r="H285" t="s">
        <v>473</v>
      </c>
      <c r="I285">
        <v>189806</v>
      </c>
      <c r="J285" t="s">
        <v>715</v>
      </c>
      <c r="K285">
        <v>316</v>
      </c>
      <c r="L285" t="s">
        <v>20</v>
      </c>
      <c r="M285" t="s">
        <v>21</v>
      </c>
      <c r="N285" t="s">
        <v>22</v>
      </c>
      <c r="O285">
        <v>119219978</v>
      </c>
      <c r="P285">
        <v>100000000</v>
      </c>
      <c r="Q285">
        <f t="shared" si="4"/>
        <v>19219978</v>
      </c>
      <c r="S285">
        <v>2010</v>
      </c>
    </row>
    <row r="286" spans="1:19" x14ac:dyDescent="0.3">
      <c r="A286" t="s">
        <v>6646</v>
      </c>
      <c r="B286">
        <v>6.1</v>
      </c>
      <c r="C286" t="s">
        <v>716</v>
      </c>
      <c r="D286">
        <v>81</v>
      </c>
      <c r="E286">
        <v>115</v>
      </c>
      <c r="F286" t="s">
        <v>603</v>
      </c>
      <c r="G286" t="s">
        <v>561</v>
      </c>
      <c r="H286" t="s">
        <v>717</v>
      </c>
      <c r="I286">
        <v>84424</v>
      </c>
      <c r="J286" t="s">
        <v>718</v>
      </c>
      <c r="K286">
        <v>131</v>
      </c>
      <c r="L286" t="s">
        <v>20</v>
      </c>
      <c r="M286" t="s">
        <v>21</v>
      </c>
      <c r="N286" t="s">
        <v>269</v>
      </c>
      <c r="O286">
        <v>101228120</v>
      </c>
      <c r="P286">
        <v>100000000</v>
      </c>
      <c r="Q286">
        <f t="shared" si="4"/>
        <v>1228120</v>
      </c>
      <c r="S286">
        <v>1996</v>
      </c>
    </row>
    <row r="287" spans="1:19" x14ac:dyDescent="0.3">
      <c r="A287" t="s">
        <v>6647</v>
      </c>
      <c r="B287">
        <v>8.5</v>
      </c>
      <c r="C287" t="s">
        <v>719</v>
      </c>
      <c r="D287">
        <v>765</v>
      </c>
      <c r="E287">
        <v>165</v>
      </c>
      <c r="F287" t="s">
        <v>29</v>
      </c>
      <c r="G287" t="s">
        <v>1278</v>
      </c>
      <c r="H287" t="s">
        <v>105</v>
      </c>
      <c r="I287">
        <v>955174</v>
      </c>
      <c r="J287" t="s">
        <v>580</v>
      </c>
      <c r="K287">
        <v>1193</v>
      </c>
      <c r="L287" t="s">
        <v>20</v>
      </c>
      <c r="M287" t="s">
        <v>21</v>
      </c>
      <c r="N287" t="s">
        <v>269</v>
      </c>
      <c r="O287">
        <v>162804648</v>
      </c>
      <c r="P287">
        <v>100000000</v>
      </c>
      <c r="Q287">
        <f t="shared" si="4"/>
        <v>62804648</v>
      </c>
      <c r="S287">
        <v>2012</v>
      </c>
    </row>
    <row r="288" spans="1:19" x14ac:dyDescent="0.3">
      <c r="A288" t="s">
        <v>6648</v>
      </c>
      <c r="B288">
        <v>6.9</v>
      </c>
      <c r="C288" t="s">
        <v>720</v>
      </c>
      <c r="D288">
        <v>80</v>
      </c>
      <c r="E288">
        <v>91</v>
      </c>
      <c r="F288" t="s">
        <v>721</v>
      </c>
      <c r="G288" t="s">
        <v>3644</v>
      </c>
      <c r="H288" t="s">
        <v>581</v>
      </c>
      <c r="I288">
        <v>102933</v>
      </c>
      <c r="J288" t="s">
        <v>722</v>
      </c>
      <c r="K288">
        <v>230</v>
      </c>
      <c r="L288" t="s">
        <v>20</v>
      </c>
      <c r="M288" t="s">
        <v>21</v>
      </c>
      <c r="N288" t="s">
        <v>133</v>
      </c>
      <c r="O288">
        <v>100117603</v>
      </c>
      <c r="P288">
        <v>100000000</v>
      </c>
      <c r="Q288">
        <f t="shared" si="4"/>
        <v>117603</v>
      </c>
      <c r="S288">
        <v>1996</v>
      </c>
    </row>
    <row r="289" spans="1:19" x14ac:dyDescent="0.3">
      <c r="A289" t="s">
        <v>6649</v>
      </c>
      <c r="B289">
        <v>7.3</v>
      </c>
      <c r="C289" t="s">
        <v>723</v>
      </c>
      <c r="D289">
        <v>141</v>
      </c>
      <c r="E289">
        <v>78</v>
      </c>
      <c r="F289" t="s">
        <v>724</v>
      </c>
      <c r="G289" t="s">
        <v>425</v>
      </c>
      <c r="H289" t="s">
        <v>725</v>
      </c>
      <c r="I289">
        <v>128285</v>
      </c>
      <c r="J289" t="s">
        <v>726</v>
      </c>
      <c r="K289">
        <v>297</v>
      </c>
      <c r="L289" t="s">
        <v>20</v>
      </c>
      <c r="M289" t="s">
        <v>21</v>
      </c>
      <c r="N289" t="s">
        <v>133</v>
      </c>
      <c r="O289">
        <v>89296573</v>
      </c>
      <c r="P289">
        <v>100000000</v>
      </c>
      <c r="Q289">
        <f t="shared" si="4"/>
        <v>-10703427</v>
      </c>
      <c r="S289">
        <v>2000</v>
      </c>
    </row>
    <row r="290" spans="1:19" x14ac:dyDescent="0.3">
      <c r="A290" t="s">
        <v>6650</v>
      </c>
      <c r="B290">
        <v>6.7</v>
      </c>
      <c r="C290" t="s">
        <v>727</v>
      </c>
      <c r="D290">
        <v>383</v>
      </c>
      <c r="E290">
        <v>103</v>
      </c>
      <c r="F290" t="s">
        <v>728</v>
      </c>
      <c r="G290" t="s">
        <v>561</v>
      </c>
      <c r="H290" t="s">
        <v>162</v>
      </c>
      <c r="I290">
        <v>246803</v>
      </c>
      <c r="J290" t="s">
        <v>436</v>
      </c>
      <c r="K290">
        <v>474</v>
      </c>
      <c r="L290" t="s">
        <v>20</v>
      </c>
      <c r="M290" t="s">
        <v>21</v>
      </c>
      <c r="N290" t="s">
        <v>269</v>
      </c>
      <c r="O290">
        <v>85017401</v>
      </c>
      <c r="P290">
        <v>92000000</v>
      </c>
      <c r="Q290">
        <f t="shared" si="4"/>
        <v>-6982599</v>
      </c>
      <c r="S290">
        <v>2012</v>
      </c>
    </row>
    <row r="291" spans="1:19" x14ac:dyDescent="0.3">
      <c r="A291" t="s">
        <v>6651</v>
      </c>
      <c r="B291">
        <v>6.9</v>
      </c>
      <c r="C291" t="s">
        <v>317</v>
      </c>
      <c r="D291">
        <v>193</v>
      </c>
      <c r="E291">
        <v>131</v>
      </c>
      <c r="F291" t="s">
        <v>729</v>
      </c>
      <c r="G291" t="s">
        <v>561</v>
      </c>
      <c r="H291" t="s">
        <v>319</v>
      </c>
      <c r="I291">
        <v>255447</v>
      </c>
      <c r="J291" t="s">
        <v>730</v>
      </c>
      <c r="K291">
        <v>692</v>
      </c>
      <c r="L291" t="s">
        <v>20</v>
      </c>
      <c r="M291" t="s">
        <v>21</v>
      </c>
      <c r="N291" t="s">
        <v>49</v>
      </c>
      <c r="O291">
        <v>173005002</v>
      </c>
      <c r="P291">
        <v>100000000</v>
      </c>
      <c r="Q291">
        <f t="shared" si="4"/>
        <v>73005002</v>
      </c>
      <c r="S291">
        <v>2004</v>
      </c>
    </row>
    <row r="292" spans="1:19" x14ac:dyDescent="0.3">
      <c r="A292" t="s">
        <v>6652</v>
      </c>
      <c r="B292">
        <v>5.0999999999999996</v>
      </c>
      <c r="C292" t="s">
        <v>731</v>
      </c>
      <c r="D292">
        <v>170</v>
      </c>
      <c r="E292">
        <v>104</v>
      </c>
      <c r="F292" t="s">
        <v>732</v>
      </c>
      <c r="G292" t="s">
        <v>561</v>
      </c>
      <c r="H292" t="s">
        <v>304</v>
      </c>
      <c r="I292">
        <v>108076</v>
      </c>
      <c r="J292" t="s">
        <v>733</v>
      </c>
      <c r="K292">
        <v>1690</v>
      </c>
      <c r="L292" t="s">
        <v>20</v>
      </c>
      <c r="M292" t="s">
        <v>21</v>
      </c>
      <c r="N292" t="s">
        <v>49</v>
      </c>
      <c r="O292">
        <v>75030163</v>
      </c>
      <c r="P292">
        <v>100000000</v>
      </c>
      <c r="Q292">
        <f t="shared" si="4"/>
        <v>-24969837</v>
      </c>
      <c r="S292">
        <v>2006</v>
      </c>
    </row>
    <row r="293" spans="1:19" x14ac:dyDescent="0.3">
      <c r="A293" t="s">
        <v>6653</v>
      </c>
      <c r="B293">
        <v>6.8</v>
      </c>
      <c r="C293" t="s">
        <v>734</v>
      </c>
      <c r="D293">
        <v>333</v>
      </c>
      <c r="E293">
        <v>101</v>
      </c>
      <c r="F293" t="s">
        <v>735</v>
      </c>
      <c r="G293" t="s">
        <v>425</v>
      </c>
      <c r="H293" t="s">
        <v>736</v>
      </c>
      <c r="I293">
        <v>87677</v>
      </c>
      <c r="J293" t="s">
        <v>737</v>
      </c>
      <c r="K293">
        <v>388</v>
      </c>
      <c r="L293" t="s">
        <v>20</v>
      </c>
      <c r="M293" t="s">
        <v>347</v>
      </c>
      <c r="N293" t="s">
        <v>49</v>
      </c>
      <c r="O293">
        <v>77222184</v>
      </c>
      <c r="P293">
        <v>100000000</v>
      </c>
      <c r="Q293">
        <f t="shared" si="4"/>
        <v>-22777816</v>
      </c>
      <c r="S293">
        <v>2009</v>
      </c>
    </row>
    <row r="294" spans="1:19" x14ac:dyDescent="0.3">
      <c r="A294" t="s">
        <v>6504</v>
      </c>
      <c r="B294">
        <v>5.8</v>
      </c>
      <c r="C294" t="s">
        <v>418</v>
      </c>
      <c r="D294">
        <v>256</v>
      </c>
      <c r="E294">
        <v>111</v>
      </c>
      <c r="F294" t="s">
        <v>419</v>
      </c>
      <c r="G294" t="s">
        <v>425</v>
      </c>
      <c r="H294" t="s">
        <v>126</v>
      </c>
      <c r="I294">
        <v>39956</v>
      </c>
      <c r="J294" t="s">
        <v>420</v>
      </c>
      <c r="K294">
        <v>186</v>
      </c>
      <c r="L294" t="s">
        <v>20</v>
      </c>
      <c r="M294" t="s">
        <v>21</v>
      </c>
      <c r="N294" t="s">
        <v>49</v>
      </c>
      <c r="O294">
        <v>34964818</v>
      </c>
      <c r="P294">
        <v>150000000</v>
      </c>
      <c r="Q294">
        <f t="shared" si="4"/>
        <v>-115035182</v>
      </c>
      <c r="S294">
        <v>2015</v>
      </c>
    </row>
    <row r="295" spans="1:19" x14ac:dyDescent="0.3">
      <c r="A295" t="s">
        <v>6654</v>
      </c>
      <c r="B295">
        <v>6.7</v>
      </c>
      <c r="C295" t="s">
        <v>738</v>
      </c>
      <c r="D295">
        <v>203</v>
      </c>
      <c r="E295">
        <v>102</v>
      </c>
      <c r="F295" t="s">
        <v>739</v>
      </c>
      <c r="G295" t="s">
        <v>425</v>
      </c>
      <c r="H295" t="s">
        <v>316</v>
      </c>
      <c r="I295">
        <v>85833</v>
      </c>
      <c r="J295" t="s">
        <v>740</v>
      </c>
      <c r="K295">
        <v>113</v>
      </c>
      <c r="L295" t="s">
        <v>20</v>
      </c>
      <c r="M295" t="s">
        <v>21</v>
      </c>
      <c r="N295" t="s">
        <v>49</v>
      </c>
      <c r="O295">
        <v>107515297</v>
      </c>
      <c r="P295">
        <v>100000000</v>
      </c>
      <c r="Q295">
        <f t="shared" si="4"/>
        <v>7515297</v>
      </c>
      <c r="S295">
        <v>2013</v>
      </c>
    </row>
    <row r="296" spans="1:19" x14ac:dyDescent="0.3">
      <c r="A296" t="s">
        <v>6655</v>
      </c>
      <c r="B296">
        <v>6</v>
      </c>
      <c r="C296" t="s">
        <v>741</v>
      </c>
      <c r="D296">
        <v>321</v>
      </c>
      <c r="E296">
        <v>103</v>
      </c>
      <c r="F296" t="s">
        <v>263</v>
      </c>
      <c r="G296" t="s">
        <v>561</v>
      </c>
      <c r="H296" t="s">
        <v>25</v>
      </c>
      <c r="I296">
        <v>176598</v>
      </c>
      <c r="J296" t="s">
        <v>742</v>
      </c>
      <c r="K296">
        <v>374</v>
      </c>
      <c r="L296" t="s">
        <v>20</v>
      </c>
      <c r="M296" t="s">
        <v>21</v>
      </c>
      <c r="N296" t="s">
        <v>22</v>
      </c>
      <c r="O296">
        <v>67631157</v>
      </c>
      <c r="P296">
        <v>100000000</v>
      </c>
      <c r="Q296">
        <f t="shared" si="4"/>
        <v>-32368843</v>
      </c>
      <c r="S296">
        <v>2010</v>
      </c>
    </row>
    <row r="297" spans="1:19" x14ac:dyDescent="0.3">
      <c r="A297" t="s">
        <v>6656</v>
      </c>
      <c r="B297">
        <v>5.7</v>
      </c>
      <c r="C297" t="s">
        <v>743</v>
      </c>
      <c r="D297">
        <v>174</v>
      </c>
      <c r="E297">
        <v>121</v>
      </c>
      <c r="F297" t="s">
        <v>744</v>
      </c>
      <c r="G297" t="s">
        <v>561</v>
      </c>
      <c r="H297" t="s">
        <v>18</v>
      </c>
      <c r="I297">
        <v>89509</v>
      </c>
      <c r="J297" t="s">
        <v>745</v>
      </c>
      <c r="K297">
        <v>524</v>
      </c>
      <c r="L297" t="s">
        <v>20</v>
      </c>
      <c r="M297" t="s">
        <v>21</v>
      </c>
      <c r="N297" t="s">
        <v>269</v>
      </c>
      <c r="O297">
        <v>66862068</v>
      </c>
      <c r="P297">
        <v>83000000</v>
      </c>
      <c r="Q297">
        <f t="shared" si="4"/>
        <v>-16137932</v>
      </c>
      <c r="S297">
        <v>1999</v>
      </c>
    </row>
    <row r="298" spans="1:19" x14ac:dyDescent="0.3">
      <c r="A298" t="s">
        <v>6657</v>
      </c>
      <c r="B298">
        <v>8</v>
      </c>
      <c r="C298" t="s">
        <v>450</v>
      </c>
      <c r="D298">
        <v>166</v>
      </c>
      <c r="E298">
        <v>143</v>
      </c>
      <c r="F298" t="s">
        <v>304</v>
      </c>
      <c r="G298" t="s">
        <v>425</v>
      </c>
      <c r="H298" t="s">
        <v>105</v>
      </c>
      <c r="I298">
        <v>400292</v>
      </c>
      <c r="J298" t="s">
        <v>746</v>
      </c>
      <c r="K298">
        <v>657</v>
      </c>
      <c r="L298" t="s">
        <v>20</v>
      </c>
      <c r="M298" t="s">
        <v>347</v>
      </c>
      <c r="N298" t="s">
        <v>269</v>
      </c>
      <c r="O298">
        <v>57366262</v>
      </c>
      <c r="P298">
        <v>100000000</v>
      </c>
      <c r="Q298">
        <f t="shared" si="4"/>
        <v>-42633738</v>
      </c>
      <c r="S298">
        <v>2006</v>
      </c>
    </row>
    <row r="299" spans="1:19" x14ac:dyDescent="0.3">
      <c r="A299" t="s">
        <v>6658</v>
      </c>
      <c r="B299">
        <v>8.1999999999999993</v>
      </c>
      <c r="C299" t="s">
        <v>230</v>
      </c>
      <c r="D299">
        <v>606</v>
      </c>
      <c r="E299">
        <v>240</v>
      </c>
      <c r="F299" t="s">
        <v>305</v>
      </c>
      <c r="G299" t="s">
        <v>4089</v>
      </c>
      <c r="H299" t="s">
        <v>105</v>
      </c>
      <c r="I299">
        <v>780588</v>
      </c>
      <c r="J299" t="s">
        <v>120</v>
      </c>
      <c r="K299">
        <v>1138</v>
      </c>
      <c r="L299" t="s">
        <v>20</v>
      </c>
      <c r="M299" t="s">
        <v>21</v>
      </c>
      <c r="N299" t="s">
        <v>269</v>
      </c>
      <c r="O299">
        <v>116866727</v>
      </c>
      <c r="P299">
        <v>100000000</v>
      </c>
      <c r="Q299">
        <f t="shared" si="4"/>
        <v>16866727</v>
      </c>
      <c r="S299">
        <v>2013</v>
      </c>
    </row>
    <row r="300" spans="1:19" x14ac:dyDescent="0.3">
      <c r="A300" t="s">
        <v>6659</v>
      </c>
      <c r="B300">
        <v>5.4</v>
      </c>
      <c r="C300" t="s">
        <v>560</v>
      </c>
      <c r="D300">
        <v>144</v>
      </c>
      <c r="E300">
        <v>121</v>
      </c>
      <c r="F300" t="s">
        <v>747</v>
      </c>
      <c r="G300" t="s">
        <v>561</v>
      </c>
      <c r="H300" t="s">
        <v>562</v>
      </c>
      <c r="I300">
        <v>190786</v>
      </c>
      <c r="J300" t="s">
        <v>748</v>
      </c>
      <c r="K300">
        <v>539</v>
      </c>
      <c r="L300" t="s">
        <v>20</v>
      </c>
      <c r="M300" t="s">
        <v>21</v>
      </c>
      <c r="N300" t="s">
        <v>22</v>
      </c>
      <c r="O300">
        <v>184031112</v>
      </c>
      <c r="P300">
        <v>100000000</v>
      </c>
      <c r="Q300">
        <f t="shared" si="4"/>
        <v>84031112</v>
      </c>
      <c r="S300">
        <v>1995</v>
      </c>
    </row>
    <row r="301" spans="1:19" x14ac:dyDescent="0.3">
      <c r="A301" t="s">
        <v>6660</v>
      </c>
      <c r="B301">
        <v>7.2</v>
      </c>
      <c r="C301" t="s">
        <v>550</v>
      </c>
      <c r="D301">
        <v>192</v>
      </c>
      <c r="E301">
        <v>129</v>
      </c>
      <c r="F301" t="s">
        <v>749</v>
      </c>
      <c r="G301" t="s">
        <v>561</v>
      </c>
      <c r="H301" t="s">
        <v>750</v>
      </c>
      <c r="I301">
        <v>221521</v>
      </c>
      <c r="J301" t="s">
        <v>751</v>
      </c>
      <c r="K301">
        <v>1049</v>
      </c>
      <c r="L301" t="s">
        <v>20</v>
      </c>
      <c r="M301" t="s">
        <v>21</v>
      </c>
      <c r="N301" t="s">
        <v>269</v>
      </c>
      <c r="O301">
        <v>54700065</v>
      </c>
      <c r="P301">
        <v>105000000</v>
      </c>
      <c r="Q301">
        <f t="shared" si="4"/>
        <v>-50299935</v>
      </c>
      <c r="S301">
        <v>1997</v>
      </c>
    </row>
    <row r="302" spans="1:19" x14ac:dyDescent="0.3">
      <c r="A302" t="s">
        <v>6661</v>
      </c>
      <c r="B302">
        <v>7.5</v>
      </c>
      <c r="C302" t="s">
        <v>752</v>
      </c>
      <c r="D302">
        <v>511</v>
      </c>
      <c r="E302">
        <v>172</v>
      </c>
      <c r="F302" t="s">
        <v>753</v>
      </c>
      <c r="G302" t="s">
        <v>1278</v>
      </c>
      <c r="H302" t="s">
        <v>156</v>
      </c>
      <c r="I302">
        <v>284825</v>
      </c>
      <c r="J302" t="s">
        <v>191</v>
      </c>
      <c r="K302">
        <v>828</v>
      </c>
      <c r="L302" t="s">
        <v>20</v>
      </c>
      <c r="M302" t="s">
        <v>347</v>
      </c>
      <c r="N302" t="s">
        <v>269</v>
      </c>
      <c r="O302">
        <v>27098580</v>
      </c>
      <c r="P302">
        <v>102000000</v>
      </c>
      <c r="Q302">
        <f t="shared" si="4"/>
        <v>-74901420</v>
      </c>
      <c r="S302">
        <v>2012</v>
      </c>
    </row>
    <row r="303" spans="1:19" x14ac:dyDescent="0.3">
      <c r="A303" t="s">
        <v>6662</v>
      </c>
      <c r="B303">
        <v>7</v>
      </c>
      <c r="C303" t="s">
        <v>58</v>
      </c>
      <c r="D303">
        <v>188</v>
      </c>
      <c r="E303">
        <v>101</v>
      </c>
      <c r="F303" t="s">
        <v>461</v>
      </c>
      <c r="G303" t="s">
        <v>561</v>
      </c>
      <c r="H303" t="s">
        <v>589</v>
      </c>
      <c r="I303">
        <v>65785</v>
      </c>
      <c r="J303" t="s">
        <v>754</v>
      </c>
      <c r="K303">
        <v>160</v>
      </c>
      <c r="L303" t="s">
        <v>20</v>
      </c>
      <c r="M303" t="s">
        <v>21</v>
      </c>
      <c r="N303" t="s">
        <v>49</v>
      </c>
      <c r="O303">
        <v>55673333</v>
      </c>
      <c r="P303">
        <v>80000000</v>
      </c>
      <c r="Q303">
        <f t="shared" si="4"/>
        <v>-24326667</v>
      </c>
      <c r="S303">
        <v>2010</v>
      </c>
    </row>
    <row r="304" spans="1:19" x14ac:dyDescent="0.3">
      <c r="A304" t="s">
        <v>6663</v>
      </c>
      <c r="B304">
        <v>3.3</v>
      </c>
      <c r="C304" t="s">
        <v>755</v>
      </c>
      <c r="D304">
        <v>212</v>
      </c>
      <c r="E304">
        <v>87</v>
      </c>
      <c r="F304" t="s">
        <v>756</v>
      </c>
      <c r="G304" t="s">
        <v>561</v>
      </c>
      <c r="H304" t="s">
        <v>641</v>
      </c>
      <c r="I304">
        <v>87451</v>
      </c>
      <c r="J304" t="s">
        <v>757</v>
      </c>
      <c r="K304">
        <v>660</v>
      </c>
      <c r="L304" t="s">
        <v>20</v>
      </c>
      <c r="M304" t="s">
        <v>21</v>
      </c>
      <c r="N304" t="s">
        <v>22</v>
      </c>
      <c r="O304">
        <v>40198710</v>
      </c>
      <c r="P304">
        <v>100000000</v>
      </c>
      <c r="Q304">
        <f t="shared" si="4"/>
        <v>-59801290</v>
      </c>
      <c r="S304">
        <v>2004</v>
      </c>
    </row>
    <row r="305" spans="1:19" x14ac:dyDescent="0.3">
      <c r="A305" t="s">
        <v>6664</v>
      </c>
      <c r="B305">
        <v>6</v>
      </c>
      <c r="C305" t="s">
        <v>124</v>
      </c>
      <c r="D305">
        <v>245</v>
      </c>
      <c r="E305">
        <v>101</v>
      </c>
      <c r="F305" t="s">
        <v>742</v>
      </c>
      <c r="G305" t="s">
        <v>561</v>
      </c>
      <c r="H305" t="s">
        <v>473</v>
      </c>
      <c r="I305">
        <v>115687</v>
      </c>
      <c r="J305" t="s">
        <v>758</v>
      </c>
      <c r="K305">
        <v>269</v>
      </c>
      <c r="L305" t="s">
        <v>20</v>
      </c>
      <c r="M305" t="s">
        <v>21</v>
      </c>
      <c r="N305" t="s">
        <v>22</v>
      </c>
      <c r="O305">
        <v>72660029</v>
      </c>
      <c r="P305">
        <v>100000000</v>
      </c>
      <c r="Q305">
        <f t="shared" si="4"/>
        <v>-27339971</v>
      </c>
      <c r="S305">
        <v>2014</v>
      </c>
    </row>
    <row r="306" spans="1:19" x14ac:dyDescent="0.3">
      <c r="A306" t="s">
        <v>6665</v>
      </c>
      <c r="B306">
        <v>7.1</v>
      </c>
      <c r="C306" t="s">
        <v>680</v>
      </c>
      <c r="D306">
        <v>127</v>
      </c>
      <c r="E306">
        <v>95</v>
      </c>
      <c r="F306" t="s">
        <v>427</v>
      </c>
      <c r="G306" t="s">
        <v>425</v>
      </c>
      <c r="H306" t="s">
        <v>35</v>
      </c>
      <c r="I306">
        <v>71527</v>
      </c>
      <c r="J306" t="s">
        <v>759</v>
      </c>
      <c r="K306">
        <v>217</v>
      </c>
      <c r="L306" t="s">
        <v>20</v>
      </c>
      <c r="M306" t="s">
        <v>21</v>
      </c>
      <c r="N306" t="s">
        <v>49</v>
      </c>
      <c r="O306">
        <v>38120554</v>
      </c>
      <c r="P306">
        <v>140000000</v>
      </c>
      <c r="Q306">
        <f t="shared" si="4"/>
        <v>-101879446</v>
      </c>
      <c r="S306">
        <v>2002</v>
      </c>
    </row>
    <row r="307" spans="1:19" x14ac:dyDescent="0.3">
      <c r="A307" t="s">
        <v>6666</v>
      </c>
      <c r="B307">
        <v>5.4</v>
      </c>
      <c r="C307" t="s">
        <v>760</v>
      </c>
      <c r="D307">
        <v>167</v>
      </c>
      <c r="E307">
        <v>102</v>
      </c>
      <c r="F307" t="s">
        <v>761</v>
      </c>
      <c r="G307" t="s">
        <v>425</v>
      </c>
      <c r="H307" t="s">
        <v>533</v>
      </c>
      <c r="I307">
        <v>52029</v>
      </c>
      <c r="J307" t="s">
        <v>762</v>
      </c>
      <c r="K307">
        <v>224</v>
      </c>
      <c r="L307" t="s">
        <v>20</v>
      </c>
      <c r="M307" t="s">
        <v>21</v>
      </c>
      <c r="N307" t="s">
        <v>22</v>
      </c>
      <c r="O307">
        <v>49392095</v>
      </c>
      <c r="P307">
        <v>100000000</v>
      </c>
      <c r="Q307">
        <f t="shared" si="4"/>
        <v>-50607905</v>
      </c>
      <c r="S307">
        <v>2009</v>
      </c>
    </row>
    <row r="308" spans="1:19" x14ac:dyDescent="0.3">
      <c r="A308" t="s">
        <v>6667</v>
      </c>
      <c r="B308">
        <v>6.1</v>
      </c>
      <c r="C308" t="s">
        <v>763</v>
      </c>
      <c r="D308">
        <v>320</v>
      </c>
      <c r="E308">
        <v>131</v>
      </c>
      <c r="F308" t="s">
        <v>728</v>
      </c>
      <c r="G308" t="s">
        <v>561</v>
      </c>
      <c r="H308" t="s">
        <v>162</v>
      </c>
      <c r="I308">
        <v>127258</v>
      </c>
      <c r="J308" t="s">
        <v>190</v>
      </c>
      <c r="K308">
        <v>351</v>
      </c>
      <c r="L308" t="s">
        <v>20</v>
      </c>
      <c r="M308" t="s">
        <v>21</v>
      </c>
      <c r="N308" t="s">
        <v>22</v>
      </c>
      <c r="O308">
        <v>39292022</v>
      </c>
      <c r="P308">
        <v>90000000</v>
      </c>
      <c r="Q308">
        <f t="shared" si="4"/>
        <v>-50707978</v>
      </c>
      <c r="S308">
        <v>2014</v>
      </c>
    </row>
    <row r="309" spans="1:19" x14ac:dyDescent="0.3">
      <c r="A309" t="s">
        <v>6668</v>
      </c>
      <c r="B309">
        <v>5.3</v>
      </c>
      <c r="C309" t="s">
        <v>764</v>
      </c>
      <c r="D309">
        <v>163</v>
      </c>
      <c r="E309">
        <v>114</v>
      </c>
      <c r="F309" t="s">
        <v>391</v>
      </c>
      <c r="G309" t="s">
        <v>561</v>
      </c>
      <c r="H309" t="s">
        <v>189</v>
      </c>
      <c r="I309">
        <v>33953</v>
      </c>
      <c r="J309" t="s">
        <v>224</v>
      </c>
      <c r="K309">
        <v>163</v>
      </c>
      <c r="L309" t="s">
        <v>20</v>
      </c>
      <c r="M309" t="s">
        <v>21</v>
      </c>
      <c r="N309" t="s">
        <v>22</v>
      </c>
      <c r="O309">
        <v>28772222</v>
      </c>
      <c r="P309">
        <v>105000000</v>
      </c>
      <c r="Q309">
        <f t="shared" si="4"/>
        <v>-76227778</v>
      </c>
      <c r="S309">
        <v>2015</v>
      </c>
    </row>
    <row r="310" spans="1:19" x14ac:dyDescent="0.3">
      <c r="A310" t="s">
        <v>6669</v>
      </c>
      <c r="B310">
        <v>2.2000000000000002</v>
      </c>
      <c r="C310" t="s">
        <v>765</v>
      </c>
      <c r="D310">
        <v>78</v>
      </c>
      <c r="E310">
        <v>94</v>
      </c>
      <c r="F310" t="s">
        <v>766</v>
      </c>
      <c r="G310" t="s">
        <v>685</v>
      </c>
      <c r="H310" t="s">
        <v>767</v>
      </c>
      <c r="I310">
        <v>40751</v>
      </c>
      <c r="J310" t="s">
        <v>768</v>
      </c>
      <c r="K310">
        <v>239</v>
      </c>
      <c r="L310" t="s">
        <v>20</v>
      </c>
      <c r="M310" t="s">
        <v>21</v>
      </c>
      <c r="N310" t="s">
        <v>49</v>
      </c>
      <c r="O310">
        <v>17010646</v>
      </c>
      <c r="P310">
        <v>84000000</v>
      </c>
      <c r="Q310">
        <f t="shared" si="4"/>
        <v>-66989354</v>
      </c>
      <c r="S310">
        <v>2005</v>
      </c>
    </row>
    <row r="311" spans="1:19" x14ac:dyDescent="0.3">
      <c r="A311" t="s">
        <v>6670</v>
      </c>
      <c r="B311">
        <v>7</v>
      </c>
      <c r="C311" t="s">
        <v>379</v>
      </c>
      <c r="D311">
        <v>289</v>
      </c>
      <c r="E311">
        <v>122</v>
      </c>
      <c r="F311" t="s">
        <v>769</v>
      </c>
      <c r="G311" t="s">
        <v>561</v>
      </c>
      <c r="H311" t="s">
        <v>52</v>
      </c>
      <c r="I311">
        <v>71782</v>
      </c>
      <c r="J311" t="s">
        <v>770</v>
      </c>
      <c r="K311">
        <v>161</v>
      </c>
      <c r="L311" t="s">
        <v>20</v>
      </c>
      <c r="M311" t="s">
        <v>21</v>
      </c>
      <c r="N311" t="s">
        <v>22</v>
      </c>
      <c r="O311">
        <v>24985612</v>
      </c>
      <c r="P311">
        <v>100000000</v>
      </c>
      <c r="Q311">
        <f t="shared" si="4"/>
        <v>-75014388</v>
      </c>
      <c r="S311">
        <v>2015</v>
      </c>
    </row>
    <row r="312" spans="1:19" x14ac:dyDescent="0.3">
      <c r="A312" t="s">
        <v>6671</v>
      </c>
      <c r="B312">
        <v>3.8</v>
      </c>
      <c r="C312" t="s">
        <v>771</v>
      </c>
      <c r="D312">
        <v>66</v>
      </c>
      <c r="E312">
        <v>95</v>
      </c>
      <c r="F312" t="s">
        <v>772</v>
      </c>
      <c r="G312" t="s">
        <v>561</v>
      </c>
      <c r="H312" t="s">
        <v>438</v>
      </c>
      <c r="I312">
        <v>20295</v>
      </c>
      <c r="J312" t="s">
        <v>773</v>
      </c>
      <c r="K312">
        <v>164</v>
      </c>
      <c r="L312" t="s">
        <v>20</v>
      </c>
      <c r="M312" t="s">
        <v>21</v>
      </c>
      <c r="N312" t="s">
        <v>22</v>
      </c>
      <c r="O312">
        <v>4411102</v>
      </c>
      <c r="P312">
        <v>100000000</v>
      </c>
      <c r="Q312">
        <f t="shared" si="4"/>
        <v>-95588898</v>
      </c>
      <c r="S312">
        <v>2002</v>
      </c>
    </row>
    <row r="313" spans="1:19" x14ac:dyDescent="0.3">
      <c r="A313" t="s">
        <v>6672</v>
      </c>
      <c r="B313">
        <v>6.9</v>
      </c>
      <c r="C313" t="s">
        <v>500</v>
      </c>
      <c r="D313">
        <v>266</v>
      </c>
      <c r="E313">
        <v>115</v>
      </c>
      <c r="F313" t="s">
        <v>774</v>
      </c>
      <c r="G313" t="s">
        <v>561</v>
      </c>
      <c r="H313" t="s">
        <v>501</v>
      </c>
      <c r="I313">
        <v>110364</v>
      </c>
      <c r="J313" t="s">
        <v>775</v>
      </c>
      <c r="K313">
        <v>261</v>
      </c>
      <c r="L313" t="s">
        <v>20</v>
      </c>
      <c r="M313" t="s">
        <v>609</v>
      </c>
      <c r="N313" t="s">
        <v>269</v>
      </c>
      <c r="O313">
        <v>35024475</v>
      </c>
      <c r="P313">
        <v>100000000</v>
      </c>
      <c r="Q313">
        <f t="shared" si="4"/>
        <v>-64975525</v>
      </c>
      <c r="S313">
        <v>2010</v>
      </c>
    </row>
    <row r="314" spans="1:19" x14ac:dyDescent="0.3">
      <c r="A314" t="s">
        <v>6673</v>
      </c>
      <c r="B314">
        <v>7.2</v>
      </c>
      <c r="C314" t="s">
        <v>776</v>
      </c>
      <c r="D314">
        <v>208</v>
      </c>
      <c r="E314">
        <v>88</v>
      </c>
      <c r="F314" t="s">
        <v>777</v>
      </c>
      <c r="G314" t="s">
        <v>425</v>
      </c>
      <c r="H314" t="s">
        <v>778</v>
      </c>
      <c r="I314">
        <v>27918</v>
      </c>
      <c r="J314" t="s">
        <v>779</v>
      </c>
      <c r="K314">
        <v>155</v>
      </c>
      <c r="L314" t="s">
        <v>20</v>
      </c>
      <c r="M314" t="s">
        <v>21</v>
      </c>
      <c r="N314" t="s">
        <v>133</v>
      </c>
      <c r="O314">
        <v>130174897</v>
      </c>
      <c r="P314">
        <v>99000000</v>
      </c>
      <c r="Q314">
        <f t="shared" si="4"/>
        <v>31174897</v>
      </c>
      <c r="S314">
        <v>2015</v>
      </c>
    </row>
    <row r="315" spans="1:19" x14ac:dyDescent="0.3">
      <c r="A315" t="s">
        <v>6674</v>
      </c>
      <c r="B315">
        <v>7.3</v>
      </c>
      <c r="C315" t="s">
        <v>780</v>
      </c>
      <c r="D315">
        <v>97</v>
      </c>
      <c r="E315">
        <v>110</v>
      </c>
      <c r="F315" t="s">
        <v>781</v>
      </c>
      <c r="G315" t="s">
        <v>1278</v>
      </c>
      <c r="H315" t="s">
        <v>782</v>
      </c>
      <c r="I315">
        <v>18697</v>
      </c>
      <c r="J315" t="s">
        <v>783</v>
      </c>
      <c r="K315">
        <v>263</v>
      </c>
      <c r="L315" t="s">
        <v>20</v>
      </c>
      <c r="M315" t="s">
        <v>21</v>
      </c>
      <c r="N315" t="s">
        <v>49</v>
      </c>
      <c r="O315">
        <v>10200000</v>
      </c>
      <c r="P315">
        <v>10000000</v>
      </c>
      <c r="Q315">
        <f t="shared" si="4"/>
        <v>200000</v>
      </c>
      <c r="S315">
        <v>1997</v>
      </c>
    </row>
    <row r="316" spans="1:19" x14ac:dyDescent="0.3">
      <c r="A316" t="s">
        <v>6675</v>
      </c>
      <c r="B316">
        <v>6.3</v>
      </c>
      <c r="C316" t="s">
        <v>252</v>
      </c>
      <c r="D316">
        <v>202</v>
      </c>
      <c r="E316">
        <v>130</v>
      </c>
      <c r="F316" t="s">
        <v>235</v>
      </c>
      <c r="G316" t="s">
        <v>561</v>
      </c>
      <c r="H316" t="s">
        <v>473</v>
      </c>
      <c r="I316">
        <v>248045</v>
      </c>
      <c r="J316" t="s">
        <v>784</v>
      </c>
      <c r="K316">
        <v>890</v>
      </c>
      <c r="L316" t="s">
        <v>20</v>
      </c>
      <c r="M316" t="s">
        <v>21</v>
      </c>
      <c r="N316" t="s">
        <v>22</v>
      </c>
      <c r="O316">
        <v>202007640</v>
      </c>
      <c r="P316">
        <v>98000000</v>
      </c>
      <c r="Q316">
        <f t="shared" si="4"/>
        <v>104007640</v>
      </c>
      <c r="S316">
        <v>2001</v>
      </c>
    </row>
    <row r="317" spans="1:19" x14ac:dyDescent="0.3">
      <c r="A317" t="s">
        <v>6676</v>
      </c>
      <c r="B317">
        <v>7.5</v>
      </c>
      <c r="C317" t="s">
        <v>230</v>
      </c>
      <c r="D317">
        <v>233</v>
      </c>
      <c r="E317">
        <v>216</v>
      </c>
      <c r="F317" t="s">
        <v>111</v>
      </c>
      <c r="G317" t="s">
        <v>6363</v>
      </c>
      <c r="H317" t="s">
        <v>105</v>
      </c>
      <c r="I317">
        <v>314033</v>
      </c>
      <c r="J317" t="s">
        <v>191</v>
      </c>
      <c r="K317">
        <v>1166</v>
      </c>
      <c r="L317" t="s">
        <v>20</v>
      </c>
      <c r="M317" t="s">
        <v>21</v>
      </c>
      <c r="N317" t="s">
        <v>269</v>
      </c>
      <c r="O317">
        <v>77679638</v>
      </c>
      <c r="P317">
        <v>100000000</v>
      </c>
      <c r="Q317">
        <f t="shared" si="4"/>
        <v>-22320362</v>
      </c>
      <c r="S317">
        <v>2002</v>
      </c>
    </row>
    <row r="318" spans="1:19" x14ac:dyDescent="0.3">
      <c r="A318" t="s">
        <v>6677</v>
      </c>
      <c r="B318">
        <v>7.6</v>
      </c>
      <c r="C318" t="s">
        <v>785</v>
      </c>
      <c r="D318">
        <v>136</v>
      </c>
      <c r="E318">
        <v>146</v>
      </c>
      <c r="F318" t="s">
        <v>786</v>
      </c>
      <c r="G318" t="s">
        <v>1278</v>
      </c>
      <c r="H318" t="s">
        <v>33</v>
      </c>
      <c r="I318">
        <v>38690</v>
      </c>
      <c r="J318" t="s">
        <v>787</v>
      </c>
      <c r="K318">
        <v>130</v>
      </c>
      <c r="L318" t="s">
        <v>788</v>
      </c>
      <c r="M318" t="s">
        <v>396</v>
      </c>
      <c r="N318" t="s">
        <v>269</v>
      </c>
      <c r="O318">
        <v>9213</v>
      </c>
      <c r="P318">
        <v>94000000</v>
      </c>
      <c r="Q318">
        <f t="shared" si="4"/>
        <v>-93990787</v>
      </c>
      <c r="S318">
        <v>2011</v>
      </c>
    </row>
    <row r="319" spans="1:19" x14ac:dyDescent="0.3">
      <c r="A319" t="s">
        <v>6678</v>
      </c>
      <c r="B319">
        <v>6.8</v>
      </c>
      <c r="C319" t="s">
        <v>789</v>
      </c>
      <c r="D319">
        <v>154</v>
      </c>
      <c r="E319">
        <v>85</v>
      </c>
      <c r="F319" t="s">
        <v>790</v>
      </c>
      <c r="G319" t="s">
        <v>3644</v>
      </c>
      <c r="H319" t="s">
        <v>145</v>
      </c>
      <c r="I319">
        <v>54077</v>
      </c>
      <c r="J319" t="s">
        <v>791</v>
      </c>
      <c r="K319">
        <v>112</v>
      </c>
      <c r="L319" t="s">
        <v>20</v>
      </c>
      <c r="M319" t="s">
        <v>21</v>
      </c>
      <c r="N319" t="s">
        <v>49</v>
      </c>
      <c r="O319">
        <v>58867694</v>
      </c>
      <c r="P319">
        <v>100000000</v>
      </c>
      <c r="Q319">
        <f t="shared" si="4"/>
        <v>-41132306</v>
      </c>
      <c r="S319">
        <v>2007</v>
      </c>
    </row>
    <row r="320" spans="1:19" x14ac:dyDescent="0.3">
      <c r="A320" t="s">
        <v>6679</v>
      </c>
      <c r="B320">
        <v>5.2</v>
      </c>
      <c r="C320" t="s">
        <v>792</v>
      </c>
      <c r="D320">
        <v>169</v>
      </c>
      <c r="E320">
        <v>93</v>
      </c>
      <c r="F320" t="s">
        <v>402</v>
      </c>
      <c r="G320" t="s">
        <v>685</v>
      </c>
      <c r="H320" t="s">
        <v>793</v>
      </c>
      <c r="I320">
        <v>49739</v>
      </c>
      <c r="J320" t="s">
        <v>794</v>
      </c>
      <c r="K320">
        <v>407</v>
      </c>
      <c r="L320" t="s">
        <v>20</v>
      </c>
      <c r="M320" t="s">
        <v>21</v>
      </c>
      <c r="N320" t="s">
        <v>22</v>
      </c>
      <c r="O320">
        <v>59475623</v>
      </c>
      <c r="P320">
        <v>90000000</v>
      </c>
      <c r="Q320">
        <f t="shared" si="4"/>
        <v>-30524377</v>
      </c>
      <c r="S320">
        <v>2004</v>
      </c>
    </row>
    <row r="321" spans="1:19" x14ac:dyDescent="0.3">
      <c r="A321" t="s">
        <v>6680</v>
      </c>
      <c r="B321">
        <v>7.7</v>
      </c>
      <c r="C321" t="s">
        <v>93</v>
      </c>
      <c r="D321">
        <v>200</v>
      </c>
      <c r="E321">
        <v>152</v>
      </c>
      <c r="F321" t="s">
        <v>460</v>
      </c>
      <c r="G321" t="s">
        <v>1278</v>
      </c>
      <c r="H321" t="s">
        <v>573</v>
      </c>
      <c r="I321">
        <v>292022</v>
      </c>
      <c r="J321" t="s">
        <v>172</v>
      </c>
      <c r="K321">
        <v>1103</v>
      </c>
      <c r="L321" t="s">
        <v>20</v>
      </c>
      <c r="M321" t="s">
        <v>21</v>
      </c>
      <c r="N321" t="s">
        <v>269</v>
      </c>
      <c r="O321">
        <v>108638745</v>
      </c>
      <c r="P321">
        <v>92000000</v>
      </c>
      <c r="Q321">
        <f t="shared" si="4"/>
        <v>16638745</v>
      </c>
      <c r="S321">
        <v>2001</v>
      </c>
    </row>
    <row r="322" spans="1:19" x14ac:dyDescent="0.3">
      <c r="A322" t="s">
        <v>6681</v>
      </c>
      <c r="B322">
        <v>6.2</v>
      </c>
      <c r="C322" t="s">
        <v>795</v>
      </c>
      <c r="D322">
        <v>255</v>
      </c>
      <c r="E322">
        <v>85</v>
      </c>
      <c r="F322" t="s">
        <v>796</v>
      </c>
      <c r="G322" t="s">
        <v>685</v>
      </c>
      <c r="H322" t="s">
        <v>533</v>
      </c>
      <c r="I322">
        <v>106790</v>
      </c>
      <c r="J322" t="s">
        <v>797</v>
      </c>
      <c r="K322">
        <v>177</v>
      </c>
      <c r="L322" t="s">
        <v>20</v>
      </c>
      <c r="M322" t="s">
        <v>21</v>
      </c>
      <c r="N322" t="s">
        <v>269</v>
      </c>
      <c r="O322">
        <v>86897182</v>
      </c>
      <c r="P322">
        <v>95000000</v>
      </c>
      <c r="Q322">
        <f t="shared" si="4"/>
        <v>-8102818</v>
      </c>
      <c r="S322">
        <v>2012</v>
      </c>
    </row>
    <row r="323" spans="1:19" x14ac:dyDescent="0.3">
      <c r="A323" t="s">
        <v>6682</v>
      </c>
      <c r="B323">
        <v>7.7</v>
      </c>
      <c r="C323" t="s">
        <v>798</v>
      </c>
      <c r="D323">
        <v>173</v>
      </c>
      <c r="E323">
        <v>126</v>
      </c>
      <c r="F323" t="s">
        <v>436</v>
      </c>
      <c r="G323" t="s">
        <v>561</v>
      </c>
      <c r="H323" t="s">
        <v>799</v>
      </c>
      <c r="I323">
        <v>343274</v>
      </c>
      <c r="J323" t="s">
        <v>212</v>
      </c>
      <c r="K323">
        <v>742</v>
      </c>
      <c r="L323" t="s">
        <v>20</v>
      </c>
      <c r="M323" t="s">
        <v>609</v>
      </c>
      <c r="N323" t="s">
        <v>22</v>
      </c>
      <c r="O323">
        <v>63540020</v>
      </c>
      <c r="P323">
        <v>93000000</v>
      </c>
      <c r="Q323">
        <f t="shared" ref="Q323:Q386" si="5">O323-P323</f>
        <v>-29459980</v>
      </c>
      <c r="S323">
        <v>1997</v>
      </c>
    </row>
    <row r="324" spans="1:19" x14ac:dyDescent="0.3">
      <c r="A324" t="s">
        <v>6683</v>
      </c>
      <c r="B324">
        <v>4.3</v>
      </c>
      <c r="C324" t="s">
        <v>800</v>
      </c>
      <c r="D324">
        <v>221</v>
      </c>
      <c r="E324">
        <v>146</v>
      </c>
      <c r="F324" t="s">
        <v>801</v>
      </c>
      <c r="G324" t="s">
        <v>685</v>
      </c>
      <c r="H324" t="s">
        <v>802</v>
      </c>
      <c r="I324">
        <v>59581</v>
      </c>
      <c r="J324" t="s">
        <v>803</v>
      </c>
      <c r="K324">
        <v>293</v>
      </c>
      <c r="L324" t="s">
        <v>20</v>
      </c>
      <c r="M324" t="s">
        <v>21</v>
      </c>
      <c r="N324" t="s">
        <v>269</v>
      </c>
      <c r="O324">
        <v>95328937</v>
      </c>
      <c r="P324">
        <v>100000000</v>
      </c>
      <c r="Q324">
        <f t="shared" si="5"/>
        <v>-4671063</v>
      </c>
      <c r="S324">
        <v>2010</v>
      </c>
    </row>
    <row r="325" spans="1:19" x14ac:dyDescent="0.3">
      <c r="A325" t="s">
        <v>6684</v>
      </c>
      <c r="B325">
        <v>6.9</v>
      </c>
      <c r="C325" t="s">
        <v>804</v>
      </c>
      <c r="D325">
        <v>82</v>
      </c>
      <c r="E325">
        <v>89</v>
      </c>
      <c r="F325" t="s">
        <v>805</v>
      </c>
      <c r="G325" t="s">
        <v>425</v>
      </c>
      <c r="H325" t="s">
        <v>806</v>
      </c>
      <c r="I325">
        <v>58300</v>
      </c>
      <c r="J325" t="s">
        <v>807</v>
      </c>
      <c r="K325">
        <v>139</v>
      </c>
      <c r="L325" t="s">
        <v>20</v>
      </c>
      <c r="M325" t="s">
        <v>21</v>
      </c>
      <c r="N325" t="s">
        <v>49</v>
      </c>
      <c r="O325">
        <v>50802661</v>
      </c>
      <c r="P325">
        <v>95000000</v>
      </c>
      <c r="Q325">
        <f t="shared" si="5"/>
        <v>-44197339</v>
      </c>
      <c r="S325">
        <v>2000</v>
      </c>
    </row>
    <row r="326" spans="1:19" x14ac:dyDescent="0.3">
      <c r="A326" t="s">
        <v>6685</v>
      </c>
      <c r="B326">
        <v>6.6</v>
      </c>
      <c r="C326" t="s">
        <v>776</v>
      </c>
      <c r="D326">
        <v>233</v>
      </c>
      <c r="E326">
        <v>88</v>
      </c>
      <c r="F326" t="s">
        <v>371</v>
      </c>
      <c r="G326" t="s">
        <v>425</v>
      </c>
      <c r="H326" t="s">
        <v>75</v>
      </c>
      <c r="I326">
        <v>145321</v>
      </c>
      <c r="J326" t="s">
        <v>808</v>
      </c>
      <c r="K326">
        <v>139</v>
      </c>
      <c r="L326" t="s">
        <v>20</v>
      </c>
      <c r="M326" t="s">
        <v>21</v>
      </c>
      <c r="N326" t="s">
        <v>49</v>
      </c>
      <c r="O326">
        <v>161317423</v>
      </c>
      <c r="P326">
        <v>95000000</v>
      </c>
      <c r="Q326">
        <f t="shared" si="5"/>
        <v>66317423</v>
      </c>
      <c r="S326">
        <v>2012</v>
      </c>
    </row>
    <row r="327" spans="1:19" x14ac:dyDescent="0.3">
      <c r="A327" t="s">
        <v>6686</v>
      </c>
      <c r="B327">
        <v>7</v>
      </c>
      <c r="C327" t="s">
        <v>382</v>
      </c>
      <c r="D327">
        <v>343</v>
      </c>
      <c r="E327">
        <v>105</v>
      </c>
      <c r="F327" t="s">
        <v>809</v>
      </c>
      <c r="G327" t="s">
        <v>1278</v>
      </c>
      <c r="H327" t="s">
        <v>274</v>
      </c>
      <c r="I327">
        <v>103737</v>
      </c>
      <c r="J327" t="s">
        <v>392</v>
      </c>
      <c r="K327">
        <v>322</v>
      </c>
      <c r="L327" t="s">
        <v>20</v>
      </c>
      <c r="M327" t="s">
        <v>21</v>
      </c>
      <c r="N327" t="s">
        <v>49</v>
      </c>
      <c r="O327">
        <v>201148159</v>
      </c>
      <c r="P327">
        <v>95000000</v>
      </c>
      <c r="Q327">
        <f t="shared" si="5"/>
        <v>106148159</v>
      </c>
      <c r="S327">
        <v>2015</v>
      </c>
    </row>
    <row r="328" spans="1:19" x14ac:dyDescent="0.3">
      <c r="A328" t="s">
        <v>6687</v>
      </c>
      <c r="B328">
        <v>6.7</v>
      </c>
      <c r="C328" t="s">
        <v>84</v>
      </c>
      <c r="D328">
        <v>308</v>
      </c>
      <c r="E328">
        <v>135</v>
      </c>
      <c r="F328" t="s">
        <v>810</v>
      </c>
      <c r="G328" t="s">
        <v>1278</v>
      </c>
      <c r="H328" t="s">
        <v>811</v>
      </c>
      <c r="I328">
        <v>125109</v>
      </c>
      <c r="J328" t="s">
        <v>208</v>
      </c>
      <c r="K328">
        <v>593</v>
      </c>
      <c r="L328" t="s">
        <v>20</v>
      </c>
      <c r="M328" t="s">
        <v>21</v>
      </c>
      <c r="N328" t="s">
        <v>22</v>
      </c>
      <c r="O328">
        <v>43982842</v>
      </c>
      <c r="P328">
        <v>65000000</v>
      </c>
      <c r="Q328">
        <f t="shared" si="5"/>
        <v>-21017158</v>
      </c>
      <c r="S328">
        <v>2009</v>
      </c>
    </row>
    <row r="329" spans="1:19" x14ac:dyDescent="0.3">
      <c r="A329" t="s">
        <v>6688</v>
      </c>
      <c r="B329">
        <v>8.1999999999999993</v>
      </c>
      <c r="C329" t="s">
        <v>37</v>
      </c>
      <c r="D329">
        <v>301</v>
      </c>
      <c r="E329">
        <v>100</v>
      </c>
      <c r="F329" t="s">
        <v>497</v>
      </c>
      <c r="G329" t="s">
        <v>425</v>
      </c>
      <c r="H329" t="s">
        <v>812</v>
      </c>
      <c r="I329">
        <v>692482</v>
      </c>
      <c r="J329" t="s">
        <v>47</v>
      </c>
      <c r="K329">
        <v>866</v>
      </c>
      <c r="L329" t="s">
        <v>20</v>
      </c>
      <c r="M329" t="s">
        <v>21</v>
      </c>
      <c r="N329" t="s">
        <v>133</v>
      </c>
      <c r="O329">
        <v>380838870</v>
      </c>
      <c r="P329">
        <v>94000000</v>
      </c>
      <c r="Q329">
        <f t="shared" si="5"/>
        <v>286838870</v>
      </c>
      <c r="S329">
        <v>2003</v>
      </c>
    </row>
    <row r="330" spans="1:19" x14ac:dyDescent="0.3">
      <c r="A330" t="s">
        <v>6689</v>
      </c>
      <c r="B330">
        <v>8.9</v>
      </c>
      <c r="C330" t="s">
        <v>84</v>
      </c>
      <c r="D330">
        <v>328</v>
      </c>
      <c r="E330">
        <v>192</v>
      </c>
      <c r="F330" t="s">
        <v>669</v>
      </c>
      <c r="G330" t="s">
        <v>561</v>
      </c>
      <c r="H330" t="s">
        <v>24</v>
      </c>
      <c r="I330">
        <v>1215718</v>
      </c>
      <c r="J330" t="s">
        <v>813</v>
      </c>
      <c r="K330">
        <v>3189</v>
      </c>
      <c r="L330" t="s">
        <v>20</v>
      </c>
      <c r="M330" t="s">
        <v>21</v>
      </c>
      <c r="N330" t="s">
        <v>22</v>
      </c>
      <c r="O330">
        <v>377019252</v>
      </c>
      <c r="P330">
        <v>94000000</v>
      </c>
      <c r="Q330">
        <f t="shared" si="5"/>
        <v>283019252</v>
      </c>
      <c r="S330">
        <v>2003</v>
      </c>
    </row>
    <row r="331" spans="1:19" x14ac:dyDescent="0.3">
      <c r="A331" t="s">
        <v>6690</v>
      </c>
      <c r="B331">
        <v>8.6999999999999993</v>
      </c>
      <c r="C331" t="s">
        <v>84</v>
      </c>
      <c r="D331">
        <v>294</v>
      </c>
      <c r="E331">
        <v>172</v>
      </c>
      <c r="F331" t="s">
        <v>24</v>
      </c>
      <c r="G331" t="s">
        <v>561</v>
      </c>
      <c r="H331" t="s">
        <v>99</v>
      </c>
      <c r="I331">
        <v>1100446</v>
      </c>
      <c r="J331" t="s">
        <v>669</v>
      </c>
      <c r="K331">
        <v>2417</v>
      </c>
      <c r="L331" t="s">
        <v>20</v>
      </c>
      <c r="M331" t="s">
        <v>21</v>
      </c>
      <c r="N331" t="s">
        <v>22</v>
      </c>
      <c r="O331">
        <v>340478898</v>
      </c>
      <c r="P331">
        <v>94000000</v>
      </c>
      <c r="Q331">
        <f t="shared" si="5"/>
        <v>246478898</v>
      </c>
      <c r="S331">
        <v>2002</v>
      </c>
    </row>
    <row r="332" spans="1:19" x14ac:dyDescent="0.3">
      <c r="A332" t="s">
        <v>6691</v>
      </c>
      <c r="B332">
        <v>5.5</v>
      </c>
      <c r="C332" t="s">
        <v>814</v>
      </c>
      <c r="D332">
        <v>175</v>
      </c>
      <c r="E332">
        <v>102</v>
      </c>
      <c r="F332" t="s">
        <v>304</v>
      </c>
      <c r="G332" t="s">
        <v>561</v>
      </c>
      <c r="H332" t="s">
        <v>145</v>
      </c>
      <c r="I332">
        <v>54501</v>
      </c>
      <c r="J332" t="s">
        <v>815</v>
      </c>
      <c r="K332">
        <v>154</v>
      </c>
      <c r="L332" t="s">
        <v>20</v>
      </c>
      <c r="M332" t="s">
        <v>21</v>
      </c>
      <c r="N332" t="s">
        <v>22</v>
      </c>
      <c r="O332">
        <v>17176900</v>
      </c>
      <c r="P332">
        <v>95000000</v>
      </c>
      <c r="Q332">
        <f t="shared" si="5"/>
        <v>-77823100</v>
      </c>
      <c r="S332">
        <v>2014</v>
      </c>
    </row>
    <row r="333" spans="1:19" x14ac:dyDescent="0.3">
      <c r="A333" t="s">
        <v>6692</v>
      </c>
      <c r="B333">
        <v>5.7</v>
      </c>
      <c r="C333" t="s">
        <v>727</v>
      </c>
      <c r="D333">
        <v>199</v>
      </c>
      <c r="E333">
        <v>100</v>
      </c>
      <c r="F333" t="s">
        <v>247</v>
      </c>
      <c r="G333" t="s">
        <v>561</v>
      </c>
      <c r="H333" t="s">
        <v>263</v>
      </c>
      <c r="I333">
        <v>157016</v>
      </c>
      <c r="J333" t="s">
        <v>816</v>
      </c>
      <c r="K333">
        <v>824</v>
      </c>
      <c r="L333" t="s">
        <v>20</v>
      </c>
      <c r="M333" t="s">
        <v>21</v>
      </c>
      <c r="N333" t="s">
        <v>22</v>
      </c>
      <c r="O333">
        <v>131144183</v>
      </c>
      <c r="P333">
        <v>115000000</v>
      </c>
      <c r="Q333">
        <f t="shared" si="5"/>
        <v>16144183</v>
      </c>
      <c r="S333">
        <v>2001</v>
      </c>
    </row>
    <row r="334" spans="1:19" x14ac:dyDescent="0.3">
      <c r="A334" t="s">
        <v>6693</v>
      </c>
      <c r="B334">
        <v>6.3</v>
      </c>
      <c r="C334" t="s">
        <v>817</v>
      </c>
      <c r="D334">
        <v>355</v>
      </c>
      <c r="E334">
        <v>119</v>
      </c>
      <c r="F334" t="s">
        <v>222</v>
      </c>
      <c r="G334" t="s">
        <v>1278</v>
      </c>
      <c r="H334" t="s">
        <v>25</v>
      </c>
      <c r="I334">
        <v>172707</v>
      </c>
      <c r="J334" t="s">
        <v>184</v>
      </c>
      <c r="K334">
        <v>462</v>
      </c>
      <c r="L334" t="s">
        <v>20</v>
      </c>
      <c r="M334" t="s">
        <v>31</v>
      </c>
      <c r="N334" t="s">
        <v>22</v>
      </c>
      <c r="O334">
        <v>23014504</v>
      </c>
      <c r="P334">
        <v>100000000</v>
      </c>
      <c r="Q334">
        <f t="shared" si="5"/>
        <v>-76985496</v>
      </c>
      <c r="S334">
        <v>2014</v>
      </c>
    </row>
    <row r="335" spans="1:19" x14ac:dyDescent="0.3">
      <c r="A335" t="s">
        <v>6694</v>
      </c>
      <c r="B335">
        <v>5.9</v>
      </c>
      <c r="C335" t="s">
        <v>397</v>
      </c>
      <c r="D335">
        <v>198</v>
      </c>
      <c r="E335">
        <v>92</v>
      </c>
      <c r="F335" t="s">
        <v>818</v>
      </c>
      <c r="G335" t="s">
        <v>561</v>
      </c>
      <c r="H335" t="s">
        <v>819</v>
      </c>
      <c r="I335">
        <v>219501</v>
      </c>
      <c r="J335" t="s">
        <v>820</v>
      </c>
      <c r="K335">
        <v>1236</v>
      </c>
      <c r="L335" t="s">
        <v>20</v>
      </c>
      <c r="M335" t="s">
        <v>21</v>
      </c>
      <c r="N335" t="s">
        <v>22</v>
      </c>
      <c r="O335">
        <v>181166115</v>
      </c>
      <c r="P335">
        <v>93000000</v>
      </c>
      <c r="Q335">
        <f t="shared" si="5"/>
        <v>88166115</v>
      </c>
      <c r="S335">
        <v>2001</v>
      </c>
    </row>
    <row r="336" spans="1:19" x14ac:dyDescent="0.3">
      <c r="A336" t="s">
        <v>6695</v>
      </c>
      <c r="B336">
        <v>7.6</v>
      </c>
      <c r="C336" t="s">
        <v>821</v>
      </c>
      <c r="D336">
        <v>529</v>
      </c>
      <c r="E336">
        <v>105</v>
      </c>
      <c r="F336" t="s">
        <v>822</v>
      </c>
      <c r="G336" t="s">
        <v>561</v>
      </c>
      <c r="H336" t="s">
        <v>42</v>
      </c>
      <c r="I336">
        <v>403836</v>
      </c>
      <c r="J336" t="s">
        <v>130</v>
      </c>
      <c r="K336">
        <v>646</v>
      </c>
      <c r="L336" t="s">
        <v>20</v>
      </c>
      <c r="M336" t="s">
        <v>21</v>
      </c>
      <c r="N336" t="s">
        <v>22</v>
      </c>
      <c r="O336">
        <v>176740650</v>
      </c>
      <c r="P336">
        <v>93000000</v>
      </c>
      <c r="Q336">
        <f t="shared" si="5"/>
        <v>83740650</v>
      </c>
      <c r="S336">
        <v>2011</v>
      </c>
    </row>
    <row r="337" spans="1:19" x14ac:dyDescent="0.3">
      <c r="A337" t="s">
        <v>6696</v>
      </c>
      <c r="B337">
        <v>6.6</v>
      </c>
      <c r="C337" t="s">
        <v>823</v>
      </c>
      <c r="D337">
        <v>198</v>
      </c>
      <c r="E337">
        <v>107</v>
      </c>
      <c r="F337" t="s">
        <v>824</v>
      </c>
      <c r="G337" t="s">
        <v>425</v>
      </c>
      <c r="H337" t="s">
        <v>427</v>
      </c>
      <c r="I337">
        <v>68935</v>
      </c>
      <c r="J337" t="s">
        <v>825</v>
      </c>
      <c r="K337">
        <v>125</v>
      </c>
      <c r="L337" t="s">
        <v>20</v>
      </c>
      <c r="M337" t="s">
        <v>21</v>
      </c>
      <c r="N337" t="s">
        <v>49</v>
      </c>
      <c r="O337">
        <v>71148699</v>
      </c>
      <c r="P337">
        <v>90000000</v>
      </c>
      <c r="Q337">
        <f t="shared" si="5"/>
        <v>-18851301</v>
      </c>
      <c r="S337">
        <v>2008</v>
      </c>
    </row>
    <row r="338" spans="1:19" x14ac:dyDescent="0.3">
      <c r="A338" t="s">
        <v>6697</v>
      </c>
      <c r="B338">
        <v>5.3</v>
      </c>
      <c r="C338" t="s">
        <v>826</v>
      </c>
      <c r="D338">
        <v>412</v>
      </c>
      <c r="E338">
        <v>101</v>
      </c>
      <c r="F338" t="s">
        <v>827</v>
      </c>
      <c r="G338" t="s">
        <v>561</v>
      </c>
      <c r="H338" t="s">
        <v>436</v>
      </c>
      <c r="I338">
        <v>165618</v>
      </c>
      <c r="J338" t="s">
        <v>828</v>
      </c>
      <c r="K338">
        <v>503</v>
      </c>
      <c r="L338" t="s">
        <v>20</v>
      </c>
      <c r="M338" t="s">
        <v>21</v>
      </c>
      <c r="N338" t="s">
        <v>269</v>
      </c>
      <c r="O338">
        <v>67344392</v>
      </c>
      <c r="P338">
        <v>92000000</v>
      </c>
      <c r="Q338">
        <f t="shared" si="5"/>
        <v>-24655608</v>
      </c>
      <c r="S338">
        <v>2013</v>
      </c>
    </row>
    <row r="339" spans="1:19" x14ac:dyDescent="0.3">
      <c r="A339" t="s">
        <v>6698</v>
      </c>
      <c r="B339">
        <v>6</v>
      </c>
      <c r="C339" t="s">
        <v>829</v>
      </c>
      <c r="D339">
        <v>106</v>
      </c>
      <c r="E339">
        <v>137</v>
      </c>
      <c r="F339" t="s">
        <v>599</v>
      </c>
      <c r="G339" t="s">
        <v>1278</v>
      </c>
      <c r="H339" t="s">
        <v>253</v>
      </c>
      <c r="I339">
        <v>16832</v>
      </c>
      <c r="J339" t="s">
        <v>513</v>
      </c>
      <c r="K339">
        <v>267</v>
      </c>
      <c r="L339" t="s">
        <v>20</v>
      </c>
      <c r="M339" t="s">
        <v>21</v>
      </c>
      <c r="N339" t="s">
        <v>22</v>
      </c>
      <c r="O339">
        <v>22406362</v>
      </c>
      <c r="P339">
        <v>107000000</v>
      </c>
      <c r="Q339">
        <f t="shared" si="5"/>
        <v>-84593638</v>
      </c>
      <c r="S339">
        <v>2004</v>
      </c>
    </row>
    <row r="340" spans="1:19" x14ac:dyDescent="0.3">
      <c r="A340" t="s">
        <v>6699</v>
      </c>
      <c r="B340">
        <v>8</v>
      </c>
      <c r="C340" t="s">
        <v>279</v>
      </c>
      <c r="D340">
        <v>283</v>
      </c>
      <c r="E340">
        <v>115</v>
      </c>
      <c r="F340" t="s">
        <v>830</v>
      </c>
      <c r="G340" t="s">
        <v>561</v>
      </c>
      <c r="H340" t="s">
        <v>831</v>
      </c>
      <c r="I340">
        <v>479166</v>
      </c>
      <c r="J340" t="s">
        <v>832</v>
      </c>
      <c r="K340">
        <v>815</v>
      </c>
      <c r="L340" t="s">
        <v>20</v>
      </c>
      <c r="M340" t="s">
        <v>21</v>
      </c>
      <c r="N340" t="s">
        <v>49</v>
      </c>
      <c r="O340">
        <v>261437578</v>
      </c>
      <c r="P340">
        <v>92000000</v>
      </c>
      <c r="Q340">
        <f t="shared" si="5"/>
        <v>169437578</v>
      </c>
      <c r="S340">
        <v>2004</v>
      </c>
    </row>
    <row r="341" spans="1:19" x14ac:dyDescent="0.3">
      <c r="A341" t="s">
        <v>6700</v>
      </c>
      <c r="B341">
        <v>5.6</v>
      </c>
      <c r="C341" t="s">
        <v>833</v>
      </c>
      <c r="D341">
        <v>61</v>
      </c>
      <c r="E341">
        <v>124</v>
      </c>
      <c r="F341" t="s">
        <v>65</v>
      </c>
      <c r="G341" t="s">
        <v>561</v>
      </c>
      <c r="H341" t="s">
        <v>834</v>
      </c>
      <c r="I341">
        <v>21102</v>
      </c>
      <c r="J341" t="s">
        <v>835</v>
      </c>
      <c r="K341">
        <v>169</v>
      </c>
      <c r="L341" t="s">
        <v>20</v>
      </c>
      <c r="M341" t="s">
        <v>21</v>
      </c>
      <c r="N341" t="s">
        <v>22</v>
      </c>
      <c r="O341">
        <v>11000000</v>
      </c>
      <c r="P341">
        <v>98000000</v>
      </c>
      <c r="Q341">
        <f t="shared" si="5"/>
        <v>-87000000</v>
      </c>
      <c r="S341">
        <v>1995</v>
      </c>
    </row>
    <row r="342" spans="1:19" x14ac:dyDescent="0.3">
      <c r="A342" t="s">
        <v>6701</v>
      </c>
      <c r="B342">
        <v>5.9</v>
      </c>
      <c r="C342" t="s">
        <v>534</v>
      </c>
      <c r="D342">
        <v>217</v>
      </c>
      <c r="E342">
        <v>118</v>
      </c>
      <c r="F342" t="s">
        <v>438</v>
      </c>
      <c r="G342" t="s">
        <v>425</v>
      </c>
      <c r="H342" t="s">
        <v>520</v>
      </c>
      <c r="I342">
        <v>141179</v>
      </c>
      <c r="J342" t="s">
        <v>363</v>
      </c>
      <c r="K342">
        <v>419</v>
      </c>
      <c r="L342" t="s">
        <v>20</v>
      </c>
      <c r="M342" t="s">
        <v>31</v>
      </c>
      <c r="N342" t="s">
        <v>49</v>
      </c>
      <c r="O342">
        <v>88761720</v>
      </c>
      <c r="P342">
        <v>95000000</v>
      </c>
      <c r="Q342">
        <f t="shared" si="5"/>
        <v>-6238280</v>
      </c>
      <c r="S342">
        <v>2010</v>
      </c>
    </row>
    <row r="343" spans="1:19" x14ac:dyDescent="0.3">
      <c r="A343" t="s">
        <v>6702</v>
      </c>
      <c r="B343">
        <v>7.3</v>
      </c>
      <c r="C343" t="s">
        <v>80</v>
      </c>
      <c r="D343">
        <v>175</v>
      </c>
      <c r="E343">
        <v>98</v>
      </c>
      <c r="F343" t="s">
        <v>403</v>
      </c>
      <c r="G343" t="s">
        <v>425</v>
      </c>
      <c r="H343" t="s">
        <v>82</v>
      </c>
      <c r="I343">
        <v>403014</v>
      </c>
      <c r="J343" t="s">
        <v>836</v>
      </c>
      <c r="K343">
        <v>289</v>
      </c>
      <c r="L343" t="s">
        <v>20</v>
      </c>
      <c r="M343" t="s">
        <v>21</v>
      </c>
      <c r="N343" t="s">
        <v>22</v>
      </c>
      <c r="O343">
        <v>250147615</v>
      </c>
      <c r="P343">
        <v>90000000</v>
      </c>
      <c r="Q343">
        <f t="shared" si="5"/>
        <v>160147615</v>
      </c>
      <c r="S343">
        <v>1997</v>
      </c>
    </row>
    <row r="344" spans="1:19" x14ac:dyDescent="0.3">
      <c r="A344" t="s">
        <v>6703</v>
      </c>
      <c r="B344">
        <v>7.9</v>
      </c>
      <c r="C344" t="s">
        <v>147</v>
      </c>
      <c r="D344">
        <v>191</v>
      </c>
      <c r="E344">
        <v>82</v>
      </c>
      <c r="F344" t="s">
        <v>155</v>
      </c>
      <c r="G344" t="s">
        <v>425</v>
      </c>
      <c r="H344" t="s">
        <v>156</v>
      </c>
      <c r="I344">
        <v>385871</v>
      </c>
      <c r="J344" t="s">
        <v>441</v>
      </c>
      <c r="K344">
        <v>515</v>
      </c>
      <c r="L344" t="s">
        <v>20</v>
      </c>
      <c r="M344" t="s">
        <v>21</v>
      </c>
      <c r="N344" t="s">
        <v>133</v>
      </c>
      <c r="O344">
        <v>245823397</v>
      </c>
      <c r="P344">
        <v>90000000</v>
      </c>
      <c r="Q344">
        <f t="shared" si="5"/>
        <v>155823397</v>
      </c>
      <c r="S344">
        <v>1999</v>
      </c>
    </row>
    <row r="345" spans="1:19" x14ac:dyDescent="0.3">
      <c r="A345" t="s">
        <v>6704</v>
      </c>
      <c r="B345">
        <v>6.8</v>
      </c>
      <c r="C345" t="s">
        <v>708</v>
      </c>
      <c r="D345">
        <v>316</v>
      </c>
      <c r="E345">
        <v>98</v>
      </c>
      <c r="F345" t="s">
        <v>438</v>
      </c>
      <c r="G345" t="s">
        <v>561</v>
      </c>
      <c r="H345" t="s">
        <v>703</v>
      </c>
      <c r="I345">
        <v>149947</v>
      </c>
      <c r="J345" t="s">
        <v>837</v>
      </c>
      <c r="K345">
        <v>326</v>
      </c>
      <c r="L345" t="s">
        <v>20</v>
      </c>
      <c r="M345" t="s">
        <v>21</v>
      </c>
      <c r="N345" t="s">
        <v>22</v>
      </c>
      <c r="O345">
        <v>81557479</v>
      </c>
      <c r="P345">
        <v>100000000</v>
      </c>
      <c r="Q345">
        <f t="shared" si="5"/>
        <v>-18442521</v>
      </c>
      <c r="S345">
        <v>2010</v>
      </c>
    </row>
    <row r="346" spans="1:19" x14ac:dyDescent="0.3">
      <c r="A346" t="s">
        <v>6705</v>
      </c>
      <c r="B346">
        <v>6.6</v>
      </c>
      <c r="C346" t="s">
        <v>124</v>
      </c>
      <c r="D346">
        <v>127</v>
      </c>
      <c r="E346">
        <v>90</v>
      </c>
      <c r="F346" t="s">
        <v>838</v>
      </c>
      <c r="G346" t="s">
        <v>561</v>
      </c>
      <c r="H346" t="s">
        <v>839</v>
      </c>
      <c r="I346">
        <v>160440</v>
      </c>
      <c r="J346" t="s">
        <v>840</v>
      </c>
      <c r="K346">
        <v>394</v>
      </c>
      <c r="L346" t="s">
        <v>20</v>
      </c>
      <c r="M346" t="s">
        <v>21</v>
      </c>
      <c r="N346" t="s">
        <v>22</v>
      </c>
      <c r="O346">
        <v>226138454</v>
      </c>
      <c r="P346">
        <v>90000000</v>
      </c>
      <c r="Q346">
        <f t="shared" si="5"/>
        <v>136138454</v>
      </c>
      <c r="S346">
        <v>2001</v>
      </c>
    </row>
    <row r="347" spans="1:19" x14ac:dyDescent="0.3">
      <c r="A347" t="s">
        <v>6706</v>
      </c>
      <c r="B347">
        <v>6.6</v>
      </c>
      <c r="C347" t="s">
        <v>209</v>
      </c>
      <c r="D347">
        <v>185</v>
      </c>
      <c r="E347">
        <v>130</v>
      </c>
      <c r="F347" t="s">
        <v>841</v>
      </c>
      <c r="G347" t="s">
        <v>1278</v>
      </c>
      <c r="H347" t="s">
        <v>190</v>
      </c>
      <c r="I347">
        <v>98403</v>
      </c>
      <c r="J347" t="s">
        <v>842</v>
      </c>
      <c r="K347">
        <v>683</v>
      </c>
      <c r="L347" t="s">
        <v>20</v>
      </c>
      <c r="M347" t="s">
        <v>21</v>
      </c>
      <c r="N347" t="s">
        <v>22</v>
      </c>
      <c r="O347">
        <v>155370362</v>
      </c>
      <c r="P347">
        <v>100000000</v>
      </c>
      <c r="Q347">
        <f t="shared" si="5"/>
        <v>55370362</v>
      </c>
      <c r="S347">
        <v>2000</v>
      </c>
    </row>
    <row r="348" spans="1:19" x14ac:dyDescent="0.3">
      <c r="A348" t="s">
        <v>6707</v>
      </c>
      <c r="B348">
        <v>7</v>
      </c>
      <c r="C348" t="s">
        <v>843</v>
      </c>
      <c r="D348">
        <v>191</v>
      </c>
      <c r="E348">
        <v>90</v>
      </c>
      <c r="F348" t="s">
        <v>762</v>
      </c>
      <c r="G348" t="s">
        <v>3644</v>
      </c>
      <c r="H348" t="s">
        <v>844</v>
      </c>
      <c r="I348">
        <v>152601</v>
      </c>
      <c r="J348" t="s">
        <v>845</v>
      </c>
      <c r="K348">
        <v>156</v>
      </c>
      <c r="L348" t="s">
        <v>20</v>
      </c>
      <c r="M348" t="s">
        <v>21</v>
      </c>
      <c r="N348" t="s">
        <v>49</v>
      </c>
      <c r="O348">
        <v>124870275</v>
      </c>
      <c r="P348">
        <v>100000000</v>
      </c>
      <c r="Q348">
        <f t="shared" si="5"/>
        <v>24870275</v>
      </c>
      <c r="S348">
        <v>2009</v>
      </c>
    </row>
    <row r="349" spans="1:19" x14ac:dyDescent="0.3">
      <c r="A349" t="s">
        <v>6708</v>
      </c>
      <c r="B349">
        <v>7</v>
      </c>
      <c r="C349" t="s">
        <v>541</v>
      </c>
      <c r="D349">
        <v>188</v>
      </c>
      <c r="E349">
        <v>94</v>
      </c>
      <c r="F349" t="s">
        <v>846</v>
      </c>
      <c r="G349" t="s">
        <v>561</v>
      </c>
      <c r="H349" t="s">
        <v>847</v>
      </c>
      <c r="I349">
        <v>166791</v>
      </c>
      <c r="J349" t="s">
        <v>848</v>
      </c>
      <c r="K349">
        <v>132</v>
      </c>
      <c r="L349" t="s">
        <v>20</v>
      </c>
      <c r="M349" t="s">
        <v>21</v>
      </c>
      <c r="N349" t="s">
        <v>49</v>
      </c>
      <c r="O349">
        <v>196573705</v>
      </c>
      <c r="P349">
        <v>90000000</v>
      </c>
      <c r="Q349">
        <f t="shared" si="5"/>
        <v>106573705</v>
      </c>
      <c r="S349">
        <v>2009</v>
      </c>
    </row>
    <row r="350" spans="1:19" x14ac:dyDescent="0.3">
      <c r="A350" t="s">
        <v>6709</v>
      </c>
      <c r="B350">
        <v>7.3</v>
      </c>
      <c r="C350" t="s">
        <v>849</v>
      </c>
      <c r="D350">
        <v>362</v>
      </c>
      <c r="E350">
        <v>114</v>
      </c>
      <c r="F350" t="s">
        <v>850</v>
      </c>
      <c r="G350" t="s">
        <v>425</v>
      </c>
      <c r="H350" t="s">
        <v>640</v>
      </c>
      <c r="I350">
        <v>236421</v>
      </c>
      <c r="J350" t="s">
        <v>851</v>
      </c>
      <c r="K350">
        <v>515</v>
      </c>
      <c r="L350" t="s">
        <v>20</v>
      </c>
      <c r="M350" t="s">
        <v>21</v>
      </c>
      <c r="N350" t="s">
        <v>49</v>
      </c>
      <c r="O350">
        <v>58229120</v>
      </c>
      <c r="P350">
        <v>90000000</v>
      </c>
      <c r="Q350">
        <f t="shared" si="5"/>
        <v>-31770880</v>
      </c>
      <c r="S350">
        <v>2013</v>
      </c>
    </row>
    <row r="351" spans="1:19" x14ac:dyDescent="0.3">
      <c r="A351" t="s">
        <v>6710</v>
      </c>
      <c r="B351">
        <v>5.5</v>
      </c>
      <c r="C351" t="s">
        <v>158</v>
      </c>
      <c r="D351">
        <v>181</v>
      </c>
      <c r="E351">
        <v>94</v>
      </c>
      <c r="F351" t="s">
        <v>852</v>
      </c>
      <c r="G351" t="s">
        <v>561</v>
      </c>
      <c r="H351" t="s">
        <v>257</v>
      </c>
      <c r="I351">
        <v>145350</v>
      </c>
      <c r="J351" t="s">
        <v>853</v>
      </c>
      <c r="K351">
        <v>643</v>
      </c>
      <c r="L351" t="s">
        <v>20</v>
      </c>
      <c r="M351" t="s">
        <v>21</v>
      </c>
      <c r="N351" t="s">
        <v>22</v>
      </c>
      <c r="O351">
        <v>125305545</v>
      </c>
      <c r="P351">
        <v>92000000</v>
      </c>
      <c r="Q351">
        <f t="shared" si="5"/>
        <v>33305545</v>
      </c>
      <c r="S351">
        <v>2000</v>
      </c>
    </row>
    <row r="352" spans="1:19" x14ac:dyDescent="0.3">
      <c r="A352" t="s">
        <v>6711</v>
      </c>
      <c r="B352">
        <v>8.5</v>
      </c>
      <c r="C352" t="s">
        <v>230</v>
      </c>
      <c r="D352">
        <v>352</v>
      </c>
      <c r="E352">
        <v>151</v>
      </c>
      <c r="F352" t="s">
        <v>501</v>
      </c>
      <c r="G352" t="s">
        <v>6363</v>
      </c>
      <c r="H352" t="s">
        <v>105</v>
      </c>
      <c r="I352">
        <v>873649</v>
      </c>
      <c r="J352" t="s">
        <v>189</v>
      </c>
      <c r="K352">
        <v>2054</v>
      </c>
      <c r="L352" t="s">
        <v>20</v>
      </c>
      <c r="M352" t="s">
        <v>21</v>
      </c>
      <c r="N352" t="s">
        <v>269</v>
      </c>
      <c r="O352">
        <v>132373442</v>
      </c>
      <c r="P352">
        <v>90000000</v>
      </c>
      <c r="Q352">
        <f t="shared" si="5"/>
        <v>42373442</v>
      </c>
      <c r="S352">
        <v>2006</v>
      </c>
    </row>
    <row r="353" spans="1:19" x14ac:dyDescent="0.3">
      <c r="A353" t="s">
        <v>6712</v>
      </c>
      <c r="B353">
        <v>7.5</v>
      </c>
      <c r="C353" t="s">
        <v>854</v>
      </c>
      <c r="D353">
        <v>143</v>
      </c>
      <c r="E353">
        <v>88</v>
      </c>
      <c r="F353" t="s">
        <v>855</v>
      </c>
      <c r="G353" t="s">
        <v>425</v>
      </c>
      <c r="H353" t="s">
        <v>476</v>
      </c>
      <c r="I353">
        <v>171792</v>
      </c>
      <c r="J353" t="s">
        <v>856</v>
      </c>
      <c r="K353">
        <v>222</v>
      </c>
      <c r="L353" t="s">
        <v>20</v>
      </c>
      <c r="M353" t="s">
        <v>21</v>
      </c>
      <c r="N353" t="s">
        <v>133</v>
      </c>
      <c r="O353">
        <v>120618403</v>
      </c>
      <c r="P353">
        <v>90000000</v>
      </c>
      <c r="Q353">
        <f t="shared" si="5"/>
        <v>30618403</v>
      </c>
      <c r="S353">
        <v>1998</v>
      </c>
    </row>
    <row r="354" spans="1:19" x14ac:dyDescent="0.3">
      <c r="A354" t="s">
        <v>6713</v>
      </c>
      <c r="B354">
        <v>7</v>
      </c>
      <c r="C354" t="s">
        <v>849</v>
      </c>
      <c r="D354">
        <v>308</v>
      </c>
      <c r="E354">
        <v>121</v>
      </c>
      <c r="F354" t="s">
        <v>363</v>
      </c>
      <c r="G354" t="s">
        <v>561</v>
      </c>
      <c r="H354" t="s">
        <v>51</v>
      </c>
      <c r="I354">
        <v>307539</v>
      </c>
      <c r="J354" t="s">
        <v>857</v>
      </c>
      <c r="K354">
        <v>577</v>
      </c>
      <c r="L354" t="s">
        <v>20</v>
      </c>
      <c r="M354" t="s">
        <v>21</v>
      </c>
      <c r="N354" t="s">
        <v>269</v>
      </c>
      <c r="O354">
        <v>110416702</v>
      </c>
      <c r="P354">
        <v>92000000</v>
      </c>
      <c r="Q354">
        <f t="shared" si="5"/>
        <v>18416702</v>
      </c>
      <c r="S354">
        <v>2008</v>
      </c>
    </row>
    <row r="355" spans="1:19" x14ac:dyDescent="0.3">
      <c r="A355" t="s">
        <v>6714</v>
      </c>
      <c r="B355">
        <v>7.8</v>
      </c>
      <c r="C355" t="s">
        <v>310</v>
      </c>
      <c r="D355">
        <v>517</v>
      </c>
      <c r="E355">
        <v>158</v>
      </c>
      <c r="F355" t="s">
        <v>858</v>
      </c>
      <c r="G355" t="s">
        <v>6363</v>
      </c>
      <c r="H355" t="s">
        <v>211</v>
      </c>
      <c r="I355">
        <v>330152</v>
      </c>
      <c r="J355" t="s">
        <v>859</v>
      </c>
      <c r="K355">
        <v>632</v>
      </c>
      <c r="L355" t="s">
        <v>20</v>
      </c>
      <c r="M355" t="s">
        <v>21</v>
      </c>
      <c r="N355" t="s">
        <v>269</v>
      </c>
      <c r="O355">
        <v>102515793</v>
      </c>
      <c r="P355">
        <v>90000000</v>
      </c>
      <c r="Q355">
        <f t="shared" si="5"/>
        <v>12515793</v>
      </c>
      <c r="S355">
        <v>2011</v>
      </c>
    </row>
    <row r="356" spans="1:19" x14ac:dyDescent="0.3">
      <c r="A356" t="s">
        <v>6715</v>
      </c>
      <c r="B356">
        <v>7.6</v>
      </c>
      <c r="C356" t="s">
        <v>554</v>
      </c>
      <c r="D356">
        <v>148</v>
      </c>
      <c r="E356">
        <v>128</v>
      </c>
      <c r="F356" t="s">
        <v>860</v>
      </c>
      <c r="G356" t="s">
        <v>561</v>
      </c>
      <c r="H356" t="s">
        <v>436</v>
      </c>
      <c r="I356">
        <v>299258</v>
      </c>
      <c r="J356" t="s">
        <v>861</v>
      </c>
      <c r="K356">
        <v>346</v>
      </c>
      <c r="L356" t="s">
        <v>20</v>
      </c>
      <c r="M356" t="s">
        <v>21</v>
      </c>
      <c r="N356" t="s">
        <v>269</v>
      </c>
      <c r="O356">
        <v>100012500</v>
      </c>
      <c r="P356">
        <v>90000000</v>
      </c>
      <c r="Q356">
        <f t="shared" si="5"/>
        <v>10012500</v>
      </c>
      <c r="S356">
        <v>1995</v>
      </c>
    </row>
    <row r="357" spans="1:19" x14ac:dyDescent="0.3">
      <c r="A357" t="s">
        <v>6716</v>
      </c>
      <c r="B357">
        <v>7.6</v>
      </c>
      <c r="C357" t="s">
        <v>547</v>
      </c>
      <c r="D357">
        <v>415</v>
      </c>
      <c r="E357">
        <v>128</v>
      </c>
      <c r="F357" t="s">
        <v>173</v>
      </c>
      <c r="G357" t="s">
        <v>561</v>
      </c>
      <c r="H357" t="s">
        <v>51</v>
      </c>
      <c r="I357">
        <v>477300</v>
      </c>
      <c r="J357" t="s">
        <v>862</v>
      </c>
      <c r="K357">
        <v>621</v>
      </c>
      <c r="L357" t="s">
        <v>20</v>
      </c>
      <c r="M357" t="s">
        <v>21</v>
      </c>
      <c r="N357" t="s">
        <v>22</v>
      </c>
      <c r="O357">
        <v>209019489</v>
      </c>
      <c r="P357">
        <v>90000000</v>
      </c>
      <c r="Q357">
        <f t="shared" si="5"/>
        <v>119019489</v>
      </c>
      <c r="S357">
        <v>2009</v>
      </c>
    </row>
    <row r="358" spans="1:19" x14ac:dyDescent="0.3">
      <c r="A358" t="s">
        <v>6717</v>
      </c>
      <c r="B358">
        <v>6.8</v>
      </c>
      <c r="C358" t="s">
        <v>720</v>
      </c>
      <c r="D358">
        <v>146</v>
      </c>
      <c r="E358">
        <v>95</v>
      </c>
      <c r="F358" t="s">
        <v>864</v>
      </c>
      <c r="G358" t="s">
        <v>561</v>
      </c>
      <c r="H358" t="s">
        <v>455</v>
      </c>
      <c r="I358">
        <v>72591</v>
      </c>
      <c r="J358" t="s">
        <v>865</v>
      </c>
      <c r="K358">
        <v>289</v>
      </c>
      <c r="L358" t="s">
        <v>20</v>
      </c>
      <c r="M358" t="s">
        <v>21</v>
      </c>
      <c r="N358" t="s">
        <v>49</v>
      </c>
      <c r="O358">
        <v>84037039</v>
      </c>
      <c r="P358">
        <v>120000000</v>
      </c>
      <c r="Q358">
        <f t="shared" si="5"/>
        <v>-35962961</v>
      </c>
      <c r="S358">
        <v>2001</v>
      </c>
    </row>
    <row r="359" spans="1:19" x14ac:dyDescent="0.3">
      <c r="A359" t="s">
        <v>6718</v>
      </c>
      <c r="B359">
        <v>5</v>
      </c>
      <c r="C359" t="s">
        <v>866</v>
      </c>
      <c r="D359">
        <v>70</v>
      </c>
      <c r="E359">
        <v>92</v>
      </c>
      <c r="F359" t="s">
        <v>867</v>
      </c>
      <c r="G359" t="s">
        <v>425</v>
      </c>
      <c r="H359" t="s">
        <v>868</v>
      </c>
      <c r="I359">
        <v>9418</v>
      </c>
      <c r="J359" t="s">
        <v>869</v>
      </c>
      <c r="K359">
        <v>53</v>
      </c>
      <c r="L359" t="s">
        <v>20</v>
      </c>
      <c r="M359" t="s">
        <v>21</v>
      </c>
      <c r="N359" t="s">
        <v>49</v>
      </c>
      <c r="O359">
        <v>85884815</v>
      </c>
      <c r="P359">
        <v>90000000</v>
      </c>
      <c r="Q359">
        <f t="shared" si="5"/>
        <v>-4115185</v>
      </c>
      <c r="S359">
        <v>2015</v>
      </c>
    </row>
    <row r="360" spans="1:19" x14ac:dyDescent="0.3">
      <c r="A360" t="s">
        <v>6719</v>
      </c>
      <c r="B360">
        <v>7.1</v>
      </c>
      <c r="C360" t="s">
        <v>62</v>
      </c>
      <c r="D360">
        <v>269</v>
      </c>
      <c r="E360">
        <v>121</v>
      </c>
      <c r="F360" t="s">
        <v>70</v>
      </c>
      <c r="G360" t="s">
        <v>1278</v>
      </c>
      <c r="H360" t="s">
        <v>246</v>
      </c>
      <c r="I360">
        <v>183247</v>
      </c>
      <c r="J360" t="s">
        <v>101</v>
      </c>
      <c r="K360">
        <v>440</v>
      </c>
      <c r="L360" t="s">
        <v>20</v>
      </c>
      <c r="M360" t="s">
        <v>21</v>
      </c>
      <c r="N360" t="s">
        <v>22</v>
      </c>
      <c r="O360">
        <v>83077470</v>
      </c>
      <c r="P360">
        <v>75000000</v>
      </c>
      <c r="Q360">
        <f t="shared" si="5"/>
        <v>8077470</v>
      </c>
      <c r="S360">
        <v>2008</v>
      </c>
    </row>
    <row r="361" spans="1:19" x14ac:dyDescent="0.3">
      <c r="A361" t="s">
        <v>6720</v>
      </c>
      <c r="B361">
        <v>5.5</v>
      </c>
      <c r="C361" t="s">
        <v>870</v>
      </c>
      <c r="D361">
        <v>198</v>
      </c>
      <c r="E361">
        <v>113</v>
      </c>
      <c r="F361" t="s">
        <v>871</v>
      </c>
      <c r="G361" t="s">
        <v>561</v>
      </c>
      <c r="H361" t="s">
        <v>872</v>
      </c>
      <c r="I361">
        <v>156348</v>
      </c>
      <c r="J361" t="s">
        <v>873</v>
      </c>
      <c r="K361">
        <v>380</v>
      </c>
      <c r="L361" t="s">
        <v>20</v>
      </c>
      <c r="M361" t="s">
        <v>21</v>
      </c>
      <c r="N361" t="s">
        <v>22</v>
      </c>
      <c r="O361">
        <v>100018837</v>
      </c>
      <c r="P361">
        <v>90000000</v>
      </c>
      <c r="Q361">
        <f t="shared" si="5"/>
        <v>10018837</v>
      </c>
      <c r="S361">
        <v>2008</v>
      </c>
    </row>
    <row r="362" spans="1:19" x14ac:dyDescent="0.3">
      <c r="A362" t="s">
        <v>6721</v>
      </c>
      <c r="B362">
        <v>5.6</v>
      </c>
      <c r="C362" t="s">
        <v>534</v>
      </c>
      <c r="D362">
        <v>253</v>
      </c>
      <c r="E362">
        <v>106</v>
      </c>
      <c r="F362" t="s">
        <v>872</v>
      </c>
      <c r="G362" t="s">
        <v>561</v>
      </c>
      <c r="H362" t="s">
        <v>75</v>
      </c>
      <c r="I362">
        <v>89770</v>
      </c>
      <c r="J362" t="s">
        <v>371</v>
      </c>
      <c r="K362">
        <v>342</v>
      </c>
      <c r="L362" t="s">
        <v>20</v>
      </c>
      <c r="M362" t="s">
        <v>21</v>
      </c>
      <c r="N362" t="s">
        <v>22</v>
      </c>
      <c r="O362">
        <v>78747585</v>
      </c>
      <c r="P362">
        <v>88000000</v>
      </c>
      <c r="Q362">
        <f t="shared" si="5"/>
        <v>-9252415</v>
      </c>
      <c r="S362">
        <v>2015</v>
      </c>
    </row>
    <row r="363" spans="1:19" x14ac:dyDescent="0.3">
      <c r="A363" t="s">
        <v>6722</v>
      </c>
      <c r="B363">
        <v>7.1</v>
      </c>
      <c r="C363" t="s">
        <v>188</v>
      </c>
      <c r="D363">
        <v>281</v>
      </c>
      <c r="E363">
        <v>146</v>
      </c>
      <c r="F363" t="s">
        <v>94</v>
      </c>
      <c r="G363" t="s">
        <v>425</v>
      </c>
      <c r="H363" t="s">
        <v>874</v>
      </c>
      <c r="I363">
        <v>238747</v>
      </c>
      <c r="J363" t="s">
        <v>875</v>
      </c>
      <c r="K363">
        <v>2153</v>
      </c>
      <c r="L363" t="s">
        <v>20</v>
      </c>
      <c r="M363" t="s">
        <v>21</v>
      </c>
      <c r="N363" t="s">
        <v>22</v>
      </c>
      <c r="O363">
        <v>78616689</v>
      </c>
      <c r="P363">
        <v>100000000</v>
      </c>
      <c r="Q363">
        <f t="shared" si="5"/>
        <v>-21383311</v>
      </c>
      <c r="S363">
        <v>2001</v>
      </c>
    </row>
    <row r="364" spans="1:19" x14ac:dyDescent="0.3">
      <c r="A364" t="s">
        <v>6723</v>
      </c>
      <c r="B364">
        <v>4.9000000000000004</v>
      </c>
      <c r="C364" t="s">
        <v>421</v>
      </c>
      <c r="D364">
        <v>122</v>
      </c>
      <c r="E364">
        <v>88</v>
      </c>
      <c r="F364" t="s">
        <v>876</v>
      </c>
      <c r="G364" t="s">
        <v>685</v>
      </c>
      <c r="H364" t="s">
        <v>877</v>
      </c>
      <c r="I364">
        <v>32049</v>
      </c>
      <c r="J364" t="s">
        <v>878</v>
      </c>
      <c r="K364">
        <v>179</v>
      </c>
      <c r="L364" t="s">
        <v>20</v>
      </c>
      <c r="M364" t="s">
        <v>21</v>
      </c>
      <c r="N364" t="s">
        <v>49</v>
      </c>
      <c r="O364">
        <v>75817994</v>
      </c>
      <c r="P364">
        <v>90000000</v>
      </c>
      <c r="Q364">
        <f t="shared" si="5"/>
        <v>-14182006</v>
      </c>
      <c r="S364">
        <v>2003</v>
      </c>
    </row>
    <row r="365" spans="1:19" x14ac:dyDescent="0.3">
      <c r="A365" t="s">
        <v>6724</v>
      </c>
      <c r="B365">
        <v>7.4</v>
      </c>
      <c r="C365" t="s">
        <v>209</v>
      </c>
      <c r="D365">
        <v>159</v>
      </c>
      <c r="E365">
        <v>150</v>
      </c>
      <c r="F365" t="s">
        <v>879</v>
      </c>
      <c r="G365" t="s">
        <v>1278</v>
      </c>
      <c r="H365" t="s">
        <v>305</v>
      </c>
      <c r="I365">
        <v>200556</v>
      </c>
      <c r="J365" t="s">
        <v>880</v>
      </c>
      <c r="K365">
        <v>611</v>
      </c>
      <c r="L365" t="s">
        <v>20</v>
      </c>
      <c r="M365" t="s">
        <v>21</v>
      </c>
      <c r="N365" t="s">
        <v>49</v>
      </c>
      <c r="O365">
        <v>100853835</v>
      </c>
      <c r="P365">
        <v>90000000</v>
      </c>
      <c r="Q365">
        <f t="shared" si="5"/>
        <v>10853835</v>
      </c>
      <c r="S365">
        <v>1997</v>
      </c>
    </row>
    <row r="366" spans="1:19" x14ac:dyDescent="0.3">
      <c r="A366" t="s">
        <v>6725</v>
      </c>
      <c r="B366">
        <v>5.7</v>
      </c>
      <c r="C366" t="s">
        <v>550</v>
      </c>
      <c r="D366">
        <v>180</v>
      </c>
      <c r="E366">
        <v>119</v>
      </c>
      <c r="F366" t="s">
        <v>881</v>
      </c>
      <c r="G366" t="s">
        <v>561</v>
      </c>
      <c r="H366" t="s">
        <v>882</v>
      </c>
      <c r="I366">
        <v>101834</v>
      </c>
      <c r="J366" t="s">
        <v>851</v>
      </c>
      <c r="K366">
        <v>628</v>
      </c>
      <c r="L366" t="s">
        <v>20</v>
      </c>
      <c r="M366" t="s">
        <v>21</v>
      </c>
      <c r="N366" t="s">
        <v>269</v>
      </c>
      <c r="O366">
        <v>73209340</v>
      </c>
      <c r="P366">
        <v>95000000</v>
      </c>
      <c r="Q366">
        <f t="shared" si="5"/>
        <v>-21790660</v>
      </c>
      <c r="S366">
        <v>2000</v>
      </c>
    </row>
    <row r="367" spans="1:19" x14ac:dyDescent="0.3">
      <c r="A367" t="s">
        <v>6726</v>
      </c>
      <c r="B367">
        <v>6.4</v>
      </c>
      <c r="C367" t="s">
        <v>883</v>
      </c>
      <c r="D367">
        <v>227</v>
      </c>
      <c r="E367">
        <v>128</v>
      </c>
      <c r="F367" t="s">
        <v>884</v>
      </c>
      <c r="G367" t="s">
        <v>6363</v>
      </c>
      <c r="H367" t="s">
        <v>885</v>
      </c>
      <c r="I367">
        <v>86152</v>
      </c>
      <c r="J367" t="s">
        <v>886</v>
      </c>
      <c r="K367">
        <v>411</v>
      </c>
      <c r="L367" t="s">
        <v>887</v>
      </c>
      <c r="M367" t="s">
        <v>31</v>
      </c>
      <c r="N367" t="s">
        <v>22</v>
      </c>
      <c r="O367">
        <v>72515360</v>
      </c>
      <c r="P367">
        <v>80000000</v>
      </c>
      <c r="Q367">
        <f t="shared" si="5"/>
        <v>-7484640</v>
      </c>
      <c r="S367">
        <v>2005</v>
      </c>
    </row>
    <row r="368" spans="1:19" x14ac:dyDescent="0.3">
      <c r="A368" t="s">
        <v>6727</v>
      </c>
      <c r="B368">
        <v>5.9</v>
      </c>
      <c r="C368" t="s">
        <v>888</v>
      </c>
      <c r="D368">
        <v>183</v>
      </c>
      <c r="E368">
        <v>106</v>
      </c>
      <c r="F368" t="s">
        <v>889</v>
      </c>
      <c r="G368" t="s">
        <v>425</v>
      </c>
      <c r="H368" t="s">
        <v>520</v>
      </c>
      <c r="I368">
        <v>86627</v>
      </c>
      <c r="J368" t="s">
        <v>857</v>
      </c>
      <c r="K368">
        <v>204</v>
      </c>
      <c r="L368" t="s">
        <v>20</v>
      </c>
      <c r="M368" t="s">
        <v>21</v>
      </c>
      <c r="N368" t="s">
        <v>49</v>
      </c>
      <c r="O368">
        <v>68558662</v>
      </c>
      <c r="P368">
        <v>90000000</v>
      </c>
      <c r="Q368">
        <f t="shared" si="5"/>
        <v>-21441338</v>
      </c>
      <c r="S368">
        <v>2013</v>
      </c>
    </row>
    <row r="369" spans="1:19" x14ac:dyDescent="0.3">
      <c r="A369" t="s">
        <v>6728</v>
      </c>
      <c r="B369">
        <v>5.5</v>
      </c>
      <c r="C369" t="s">
        <v>661</v>
      </c>
      <c r="D369">
        <v>157</v>
      </c>
      <c r="E369">
        <v>117</v>
      </c>
      <c r="F369" t="s">
        <v>263</v>
      </c>
      <c r="G369" t="s">
        <v>561</v>
      </c>
      <c r="H369" t="s">
        <v>297</v>
      </c>
      <c r="I369">
        <v>102747</v>
      </c>
      <c r="J369" t="s">
        <v>304</v>
      </c>
      <c r="K369">
        <v>316</v>
      </c>
      <c r="L369" t="s">
        <v>20</v>
      </c>
      <c r="M369" t="s">
        <v>21</v>
      </c>
      <c r="N369" t="s">
        <v>22</v>
      </c>
      <c r="O369">
        <v>65653758</v>
      </c>
      <c r="P369">
        <v>95000000</v>
      </c>
      <c r="Q369">
        <f t="shared" si="5"/>
        <v>-29346242</v>
      </c>
      <c r="S369">
        <v>2003</v>
      </c>
    </row>
    <row r="370" spans="1:19" x14ac:dyDescent="0.3">
      <c r="A370" t="s">
        <v>6729</v>
      </c>
      <c r="B370">
        <v>6.9</v>
      </c>
      <c r="C370" t="s">
        <v>472</v>
      </c>
      <c r="D370">
        <v>196</v>
      </c>
      <c r="E370">
        <v>129</v>
      </c>
      <c r="F370" t="s">
        <v>222</v>
      </c>
      <c r="G370" t="s">
        <v>561</v>
      </c>
      <c r="H370" t="s">
        <v>55</v>
      </c>
      <c r="I370">
        <v>40862</v>
      </c>
      <c r="J370" t="s">
        <v>890</v>
      </c>
      <c r="K370">
        <v>139</v>
      </c>
      <c r="L370" t="s">
        <v>20</v>
      </c>
      <c r="M370" t="s">
        <v>21</v>
      </c>
      <c r="N370" t="s">
        <v>22</v>
      </c>
      <c r="O370">
        <v>64685359</v>
      </c>
      <c r="P370">
        <v>90000000</v>
      </c>
      <c r="Q370">
        <f t="shared" si="5"/>
        <v>-25314641</v>
      </c>
      <c r="S370">
        <v>2016</v>
      </c>
    </row>
    <row r="371" spans="1:19" x14ac:dyDescent="0.3">
      <c r="A371" t="s">
        <v>6730</v>
      </c>
      <c r="B371">
        <v>6.2</v>
      </c>
      <c r="C371" t="s">
        <v>516</v>
      </c>
      <c r="D371">
        <v>64</v>
      </c>
      <c r="E371">
        <v>116</v>
      </c>
      <c r="F371" t="s">
        <v>891</v>
      </c>
      <c r="G371" t="s">
        <v>561</v>
      </c>
      <c r="H371" t="s">
        <v>892</v>
      </c>
      <c r="I371">
        <v>52136</v>
      </c>
      <c r="J371" t="s">
        <v>893</v>
      </c>
      <c r="K371">
        <v>184</v>
      </c>
      <c r="L371" t="s">
        <v>20</v>
      </c>
      <c r="M371" t="s">
        <v>21</v>
      </c>
      <c r="N371" t="s">
        <v>22</v>
      </c>
      <c r="O371">
        <v>61355436</v>
      </c>
      <c r="P371">
        <v>68000000</v>
      </c>
      <c r="Q371">
        <f t="shared" si="5"/>
        <v>-6644564</v>
      </c>
      <c r="S371">
        <v>1997</v>
      </c>
    </row>
    <row r="372" spans="1:19" x14ac:dyDescent="0.3">
      <c r="A372" t="s">
        <v>6731</v>
      </c>
      <c r="B372">
        <v>7</v>
      </c>
      <c r="C372" t="s">
        <v>708</v>
      </c>
      <c r="D372">
        <v>142</v>
      </c>
      <c r="E372">
        <v>114</v>
      </c>
      <c r="F372" t="s">
        <v>894</v>
      </c>
      <c r="G372" t="s">
        <v>561</v>
      </c>
      <c r="H372" t="s">
        <v>164</v>
      </c>
      <c r="I372">
        <v>121259</v>
      </c>
      <c r="J372" t="s">
        <v>895</v>
      </c>
      <c r="K372">
        <v>361</v>
      </c>
      <c r="L372" t="s">
        <v>20</v>
      </c>
      <c r="M372" t="s">
        <v>347</v>
      </c>
      <c r="N372" t="s">
        <v>269</v>
      </c>
      <c r="O372">
        <v>26871</v>
      </c>
      <c r="P372">
        <v>92000000</v>
      </c>
      <c r="Q372">
        <f t="shared" si="5"/>
        <v>-91973129</v>
      </c>
      <c r="S372">
        <v>2001</v>
      </c>
    </row>
    <row r="373" spans="1:19" x14ac:dyDescent="0.3">
      <c r="A373" t="s">
        <v>6732</v>
      </c>
      <c r="B373">
        <v>5.6</v>
      </c>
      <c r="C373" t="s">
        <v>896</v>
      </c>
      <c r="D373">
        <v>181</v>
      </c>
      <c r="E373">
        <v>114</v>
      </c>
      <c r="F373" t="s">
        <v>692</v>
      </c>
      <c r="G373" t="s">
        <v>425</v>
      </c>
      <c r="H373" t="s">
        <v>121</v>
      </c>
      <c r="I373">
        <v>60467</v>
      </c>
      <c r="J373" t="s">
        <v>897</v>
      </c>
      <c r="K373">
        <v>949</v>
      </c>
      <c r="L373" t="s">
        <v>20</v>
      </c>
      <c r="M373" t="s">
        <v>21</v>
      </c>
      <c r="N373" t="s">
        <v>49</v>
      </c>
      <c r="O373">
        <v>60874615</v>
      </c>
      <c r="P373">
        <v>90000000</v>
      </c>
      <c r="Q373">
        <f t="shared" si="5"/>
        <v>-29125385</v>
      </c>
      <c r="S373">
        <v>2000</v>
      </c>
    </row>
    <row r="374" spans="1:19" x14ac:dyDescent="0.3">
      <c r="A374" t="s">
        <v>6733</v>
      </c>
      <c r="B374">
        <v>7</v>
      </c>
      <c r="C374" t="s">
        <v>541</v>
      </c>
      <c r="D374">
        <v>240</v>
      </c>
      <c r="E374">
        <v>96</v>
      </c>
      <c r="F374" t="s">
        <v>898</v>
      </c>
      <c r="G374" t="s">
        <v>425</v>
      </c>
      <c r="H374" t="s">
        <v>123</v>
      </c>
      <c r="I374">
        <v>165333</v>
      </c>
      <c r="J374" t="s">
        <v>899</v>
      </c>
      <c r="K374">
        <v>186</v>
      </c>
      <c r="L374" t="s">
        <v>20</v>
      </c>
      <c r="M374" t="s">
        <v>21</v>
      </c>
      <c r="N374" t="s">
        <v>133</v>
      </c>
      <c r="O374">
        <v>143618384</v>
      </c>
      <c r="P374">
        <v>90000000</v>
      </c>
      <c r="Q374">
        <f t="shared" si="5"/>
        <v>53618384</v>
      </c>
      <c r="S374">
        <v>2011</v>
      </c>
    </row>
    <row r="375" spans="1:19" x14ac:dyDescent="0.3">
      <c r="A375" t="s">
        <v>6734</v>
      </c>
      <c r="B375">
        <v>6.8</v>
      </c>
      <c r="C375" t="s">
        <v>534</v>
      </c>
      <c r="D375">
        <v>93</v>
      </c>
      <c r="E375">
        <v>132</v>
      </c>
      <c r="F375" t="s">
        <v>207</v>
      </c>
      <c r="G375" t="s">
        <v>685</v>
      </c>
      <c r="H375" t="s">
        <v>362</v>
      </c>
      <c r="I375">
        <v>87785</v>
      </c>
      <c r="J375" t="s">
        <v>448</v>
      </c>
      <c r="K375">
        <v>362</v>
      </c>
      <c r="L375" t="s">
        <v>20</v>
      </c>
      <c r="M375" t="s">
        <v>21</v>
      </c>
      <c r="N375" t="s">
        <v>49</v>
      </c>
      <c r="O375">
        <v>58220776</v>
      </c>
      <c r="P375">
        <v>100000000</v>
      </c>
      <c r="Q375">
        <f t="shared" si="5"/>
        <v>-41779224</v>
      </c>
      <c r="S375">
        <v>1999</v>
      </c>
    </row>
    <row r="376" spans="1:19" x14ac:dyDescent="0.3">
      <c r="A376" t="s">
        <v>6735</v>
      </c>
      <c r="B376">
        <v>5.4</v>
      </c>
      <c r="C376" t="s">
        <v>900</v>
      </c>
      <c r="D376">
        <v>84</v>
      </c>
      <c r="E376">
        <v>104</v>
      </c>
      <c r="F376" t="s">
        <v>901</v>
      </c>
      <c r="G376" t="s">
        <v>561</v>
      </c>
      <c r="H376" t="s">
        <v>121</v>
      </c>
      <c r="I376">
        <v>58227</v>
      </c>
      <c r="J376" t="s">
        <v>902</v>
      </c>
      <c r="K376">
        <v>181</v>
      </c>
      <c r="L376" t="s">
        <v>20</v>
      </c>
      <c r="M376" t="s">
        <v>21</v>
      </c>
      <c r="N376" t="s">
        <v>22</v>
      </c>
      <c r="O376">
        <v>47474112</v>
      </c>
      <c r="P376">
        <v>90000000</v>
      </c>
      <c r="Q376">
        <f t="shared" si="5"/>
        <v>-42525888</v>
      </c>
      <c r="S376">
        <v>1997</v>
      </c>
    </row>
    <row r="377" spans="1:19" x14ac:dyDescent="0.3">
      <c r="A377" t="s">
        <v>6736</v>
      </c>
      <c r="B377">
        <v>6.1</v>
      </c>
      <c r="C377" t="s">
        <v>903</v>
      </c>
      <c r="D377">
        <v>66</v>
      </c>
      <c r="E377">
        <v>111</v>
      </c>
      <c r="F377" t="s">
        <v>164</v>
      </c>
      <c r="G377" t="s">
        <v>561</v>
      </c>
      <c r="H377" t="s">
        <v>190</v>
      </c>
      <c r="I377">
        <v>45602</v>
      </c>
      <c r="J377" t="s">
        <v>904</v>
      </c>
      <c r="K377">
        <v>114</v>
      </c>
      <c r="L377" t="s">
        <v>20</v>
      </c>
      <c r="M377" t="s">
        <v>21</v>
      </c>
      <c r="N377" t="s">
        <v>269</v>
      </c>
      <c r="O377">
        <v>42877165</v>
      </c>
      <c r="P377">
        <v>86000000</v>
      </c>
      <c r="Q377">
        <f t="shared" si="5"/>
        <v>-43122835</v>
      </c>
      <c r="S377">
        <v>1997</v>
      </c>
    </row>
    <row r="378" spans="1:19" x14ac:dyDescent="0.3">
      <c r="A378" t="s">
        <v>6737</v>
      </c>
      <c r="B378">
        <v>6.7</v>
      </c>
      <c r="C378" t="s">
        <v>905</v>
      </c>
      <c r="D378">
        <v>136</v>
      </c>
      <c r="E378">
        <v>138</v>
      </c>
      <c r="F378" t="s">
        <v>906</v>
      </c>
      <c r="G378" t="s">
        <v>1278</v>
      </c>
      <c r="H378" t="s">
        <v>111</v>
      </c>
      <c r="I378">
        <v>49311</v>
      </c>
      <c r="J378" t="s">
        <v>907</v>
      </c>
      <c r="K378">
        <v>278</v>
      </c>
      <c r="L378" t="s">
        <v>20</v>
      </c>
      <c r="M378" t="s">
        <v>31</v>
      </c>
      <c r="N378" t="s">
        <v>22</v>
      </c>
      <c r="O378">
        <v>35168677</v>
      </c>
      <c r="P378">
        <v>100000000</v>
      </c>
      <c r="Q378">
        <f t="shared" si="5"/>
        <v>-64831323</v>
      </c>
      <c r="S378">
        <v>2002</v>
      </c>
    </row>
    <row r="379" spans="1:19" x14ac:dyDescent="0.3">
      <c r="A379" t="s">
        <v>6602</v>
      </c>
      <c r="B379">
        <v>4.3</v>
      </c>
      <c r="C379" t="s">
        <v>624</v>
      </c>
      <c r="D379">
        <v>369</v>
      </c>
      <c r="E379">
        <v>100</v>
      </c>
      <c r="F379" t="s">
        <v>625</v>
      </c>
      <c r="G379" t="s">
        <v>561</v>
      </c>
      <c r="H379" t="s">
        <v>626</v>
      </c>
      <c r="I379">
        <v>110486</v>
      </c>
      <c r="J379" t="s">
        <v>627</v>
      </c>
      <c r="K379">
        <v>695</v>
      </c>
      <c r="L379" t="s">
        <v>20</v>
      </c>
      <c r="M379" t="s">
        <v>21</v>
      </c>
      <c r="N379" t="s">
        <v>22</v>
      </c>
      <c r="O379">
        <v>56114221</v>
      </c>
      <c r="P379">
        <v>120000000</v>
      </c>
      <c r="Q379">
        <f t="shared" si="5"/>
        <v>-63885779</v>
      </c>
      <c r="S379">
        <v>2015</v>
      </c>
    </row>
    <row r="380" spans="1:19" x14ac:dyDescent="0.3">
      <c r="A380" t="s">
        <v>6738</v>
      </c>
      <c r="B380">
        <v>6.9</v>
      </c>
      <c r="C380" t="s">
        <v>908</v>
      </c>
      <c r="D380">
        <v>166</v>
      </c>
      <c r="E380">
        <v>129</v>
      </c>
      <c r="F380" t="s">
        <v>341</v>
      </c>
      <c r="G380" t="s">
        <v>425</v>
      </c>
      <c r="H380" t="s">
        <v>909</v>
      </c>
      <c r="I380">
        <v>113065</v>
      </c>
      <c r="J380" t="s">
        <v>910</v>
      </c>
      <c r="K380">
        <v>337</v>
      </c>
      <c r="L380" t="s">
        <v>20</v>
      </c>
      <c r="M380" t="s">
        <v>21</v>
      </c>
      <c r="N380" t="s">
        <v>269</v>
      </c>
      <c r="O380">
        <v>37567440</v>
      </c>
      <c r="P380">
        <v>20000000</v>
      </c>
      <c r="Q380">
        <f t="shared" si="5"/>
        <v>17567440</v>
      </c>
      <c r="S380">
        <v>1982</v>
      </c>
    </row>
    <row r="381" spans="1:19" x14ac:dyDescent="0.3">
      <c r="A381" t="s">
        <v>6739</v>
      </c>
      <c r="B381">
        <v>8</v>
      </c>
      <c r="C381" t="s">
        <v>379</v>
      </c>
      <c r="D381">
        <v>201</v>
      </c>
      <c r="E381">
        <v>144</v>
      </c>
      <c r="F381" t="s">
        <v>911</v>
      </c>
      <c r="G381" t="s">
        <v>4089</v>
      </c>
      <c r="H381" t="s">
        <v>912</v>
      </c>
      <c r="I381">
        <v>148238</v>
      </c>
      <c r="J381" t="s">
        <v>913</v>
      </c>
      <c r="K381">
        <v>529</v>
      </c>
      <c r="L381" t="s">
        <v>20</v>
      </c>
      <c r="M381" t="s">
        <v>21</v>
      </c>
      <c r="N381" t="s">
        <v>22</v>
      </c>
      <c r="O381">
        <v>61644321</v>
      </c>
      <c r="P381">
        <v>88000000</v>
      </c>
      <c r="Q381">
        <f t="shared" si="5"/>
        <v>-26355679</v>
      </c>
      <c r="S381">
        <v>2005</v>
      </c>
    </row>
    <row r="382" spans="1:19" x14ac:dyDescent="0.3">
      <c r="A382" t="s">
        <v>6740</v>
      </c>
      <c r="B382">
        <v>4.4000000000000004</v>
      </c>
      <c r="C382" t="s">
        <v>914</v>
      </c>
      <c r="D382">
        <v>47</v>
      </c>
      <c r="E382">
        <v>110</v>
      </c>
      <c r="F382" t="s">
        <v>583</v>
      </c>
      <c r="G382" t="s">
        <v>561</v>
      </c>
      <c r="H382" t="s">
        <v>915</v>
      </c>
      <c r="I382">
        <v>2508</v>
      </c>
      <c r="J382" t="s">
        <v>916</v>
      </c>
      <c r="K382">
        <v>24</v>
      </c>
      <c r="L382" t="s">
        <v>20</v>
      </c>
      <c r="M382" t="s">
        <v>31</v>
      </c>
      <c r="N382" t="s">
        <v>49</v>
      </c>
      <c r="O382">
        <v>190562</v>
      </c>
      <c r="P382">
        <v>90000000</v>
      </c>
      <c r="Q382">
        <f t="shared" si="5"/>
        <v>-89809438</v>
      </c>
      <c r="S382">
        <v>2010</v>
      </c>
    </row>
    <row r="383" spans="1:19" x14ac:dyDescent="0.3">
      <c r="A383" t="s">
        <v>6741</v>
      </c>
      <c r="B383">
        <v>7.3</v>
      </c>
      <c r="C383" t="s">
        <v>917</v>
      </c>
      <c r="D383">
        <v>175</v>
      </c>
      <c r="E383">
        <v>140</v>
      </c>
      <c r="F383" t="s">
        <v>918</v>
      </c>
      <c r="G383" t="s">
        <v>1278</v>
      </c>
      <c r="H383" t="s">
        <v>145</v>
      </c>
      <c r="I383">
        <v>57661</v>
      </c>
      <c r="J383" t="s">
        <v>342</v>
      </c>
      <c r="K383">
        <v>455</v>
      </c>
      <c r="L383" t="s">
        <v>20</v>
      </c>
      <c r="M383" t="s">
        <v>21</v>
      </c>
      <c r="N383" t="s">
        <v>22</v>
      </c>
      <c r="O383">
        <v>120147445</v>
      </c>
      <c r="P383">
        <v>87000000</v>
      </c>
      <c r="Q383">
        <f t="shared" si="5"/>
        <v>33147445</v>
      </c>
      <c r="S383">
        <v>2003</v>
      </c>
    </row>
    <row r="384" spans="1:19" x14ac:dyDescent="0.3">
      <c r="A384" t="s">
        <v>6742</v>
      </c>
      <c r="B384">
        <v>6.3</v>
      </c>
      <c r="C384" t="s">
        <v>661</v>
      </c>
      <c r="D384">
        <v>114</v>
      </c>
      <c r="E384">
        <v>113</v>
      </c>
      <c r="F384" t="s">
        <v>919</v>
      </c>
      <c r="G384" t="s">
        <v>561</v>
      </c>
      <c r="H384" t="s">
        <v>315</v>
      </c>
      <c r="I384">
        <v>144053</v>
      </c>
      <c r="J384" t="s">
        <v>920</v>
      </c>
      <c r="K384">
        <v>395</v>
      </c>
      <c r="L384" t="s">
        <v>20</v>
      </c>
      <c r="M384" t="s">
        <v>21</v>
      </c>
      <c r="N384" t="s">
        <v>22</v>
      </c>
      <c r="O384">
        <v>241688385</v>
      </c>
      <c r="P384">
        <v>92000000</v>
      </c>
      <c r="Q384">
        <f t="shared" si="5"/>
        <v>149688385</v>
      </c>
      <c r="S384">
        <v>1996</v>
      </c>
    </row>
    <row r="385" spans="1:19" x14ac:dyDescent="0.3">
      <c r="A385" t="s">
        <v>6460</v>
      </c>
      <c r="B385">
        <v>6.7</v>
      </c>
      <c r="C385" t="s">
        <v>234</v>
      </c>
      <c r="D385">
        <v>187</v>
      </c>
      <c r="E385">
        <v>106</v>
      </c>
      <c r="F385" t="s">
        <v>163</v>
      </c>
      <c r="G385" t="s">
        <v>561</v>
      </c>
      <c r="H385" t="s">
        <v>161</v>
      </c>
      <c r="I385">
        <v>272223</v>
      </c>
      <c r="J385" t="s">
        <v>309</v>
      </c>
      <c r="K385">
        <v>988</v>
      </c>
      <c r="L385" t="s">
        <v>20</v>
      </c>
      <c r="M385" t="s">
        <v>21</v>
      </c>
      <c r="N385" t="s">
        <v>22</v>
      </c>
      <c r="O385">
        <v>144512310</v>
      </c>
      <c r="P385">
        <v>38000000</v>
      </c>
      <c r="Q385">
        <f t="shared" si="5"/>
        <v>106512310</v>
      </c>
      <c r="S385">
        <v>2001</v>
      </c>
    </row>
    <row r="386" spans="1:19" x14ac:dyDescent="0.3">
      <c r="A386" t="s">
        <v>6743</v>
      </c>
      <c r="B386">
        <v>7.7</v>
      </c>
      <c r="C386" t="s">
        <v>209</v>
      </c>
      <c r="D386">
        <v>221</v>
      </c>
      <c r="E386">
        <v>143</v>
      </c>
      <c r="F386" t="s">
        <v>921</v>
      </c>
      <c r="G386" t="s">
        <v>425</v>
      </c>
      <c r="H386" t="s">
        <v>156</v>
      </c>
      <c r="I386">
        <v>394317</v>
      </c>
      <c r="J386" t="s">
        <v>922</v>
      </c>
      <c r="K386">
        <v>1051</v>
      </c>
      <c r="L386" t="s">
        <v>20</v>
      </c>
      <c r="M386" t="s">
        <v>21</v>
      </c>
      <c r="N386" t="s">
        <v>22</v>
      </c>
      <c r="O386">
        <v>233630478</v>
      </c>
      <c r="P386">
        <v>90000000</v>
      </c>
      <c r="Q386">
        <f t="shared" si="5"/>
        <v>143630478</v>
      </c>
      <c r="S386">
        <v>2000</v>
      </c>
    </row>
    <row r="387" spans="1:19" x14ac:dyDescent="0.3">
      <c r="A387" t="s">
        <v>6744</v>
      </c>
      <c r="B387">
        <v>6.5</v>
      </c>
      <c r="C387" t="s">
        <v>377</v>
      </c>
      <c r="D387">
        <v>206</v>
      </c>
      <c r="E387">
        <v>108</v>
      </c>
      <c r="F387" t="s">
        <v>126</v>
      </c>
      <c r="G387" t="s">
        <v>3644</v>
      </c>
      <c r="H387" t="s">
        <v>362</v>
      </c>
      <c r="I387">
        <v>132501</v>
      </c>
      <c r="J387" t="s">
        <v>923</v>
      </c>
      <c r="K387">
        <v>548</v>
      </c>
      <c r="L387" t="s">
        <v>20</v>
      </c>
      <c r="M387" t="s">
        <v>21</v>
      </c>
      <c r="N387" t="s">
        <v>49</v>
      </c>
      <c r="O387">
        <v>197992827</v>
      </c>
      <c r="P387">
        <v>100000000</v>
      </c>
      <c r="Q387">
        <f t="shared" ref="Q387:Q450" si="6">O387-P387</f>
        <v>97992827</v>
      </c>
      <c r="S387">
        <v>2006</v>
      </c>
    </row>
    <row r="388" spans="1:19" x14ac:dyDescent="0.3">
      <c r="A388" t="s">
        <v>6745</v>
      </c>
      <c r="B388">
        <v>7.8</v>
      </c>
      <c r="C388" t="s">
        <v>500</v>
      </c>
      <c r="D388">
        <v>239</v>
      </c>
      <c r="E388">
        <v>108</v>
      </c>
      <c r="F388" t="s">
        <v>924</v>
      </c>
      <c r="G388" t="s">
        <v>561</v>
      </c>
      <c r="H388" t="s">
        <v>501</v>
      </c>
      <c r="I388">
        <v>348232</v>
      </c>
      <c r="J388" t="s">
        <v>925</v>
      </c>
      <c r="K388">
        <v>806</v>
      </c>
      <c r="L388" t="s">
        <v>20</v>
      </c>
      <c r="M388" t="s">
        <v>21</v>
      </c>
      <c r="N388" t="s">
        <v>22</v>
      </c>
      <c r="O388">
        <v>176049130</v>
      </c>
      <c r="P388">
        <v>75000000</v>
      </c>
      <c r="Q388">
        <f t="shared" si="6"/>
        <v>101049130</v>
      </c>
      <c r="S388">
        <v>2004</v>
      </c>
    </row>
    <row r="389" spans="1:19" x14ac:dyDescent="0.3">
      <c r="A389" t="s">
        <v>6746</v>
      </c>
      <c r="B389">
        <v>6.4</v>
      </c>
      <c r="C389" t="s">
        <v>321</v>
      </c>
      <c r="D389">
        <v>142</v>
      </c>
      <c r="E389">
        <v>124</v>
      </c>
      <c r="F389" t="s">
        <v>212</v>
      </c>
      <c r="G389" t="s">
        <v>561</v>
      </c>
      <c r="H389" t="s">
        <v>190</v>
      </c>
      <c r="I389">
        <v>146134</v>
      </c>
      <c r="J389" t="s">
        <v>926</v>
      </c>
      <c r="K389">
        <v>393</v>
      </c>
      <c r="L389" t="s">
        <v>20</v>
      </c>
      <c r="M389" t="s">
        <v>21</v>
      </c>
      <c r="N389" t="s">
        <v>269</v>
      </c>
      <c r="O389">
        <v>172620724</v>
      </c>
      <c r="P389">
        <v>85000000</v>
      </c>
      <c r="Q389">
        <f t="shared" si="6"/>
        <v>87620724</v>
      </c>
      <c r="S389">
        <v>1997</v>
      </c>
    </row>
    <row r="390" spans="1:19" x14ac:dyDescent="0.3">
      <c r="A390" t="s">
        <v>6747</v>
      </c>
      <c r="B390">
        <v>7.8</v>
      </c>
      <c r="C390" t="s">
        <v>634</v>
      </c>
      <c r="D390">
        <v>186</v>
      </c>
      <c r="E390">
        <v>116</v>
      </c>
      <c r="F390" t="s">
        <v>358</v>
      </c>
      <c r="G390" t="s">
        <v>6363</v>
      </c>
      <c r="H390" t="s">
        <v>164</v>
      </c>
      <c r="I390">
        <v>402645</v>
      </c>
      <c r="J390" t="s">
        <v>927</v>
      </c>
      <c r="K390">
        <v>845</v>
      </c>
      <c r="L390" t="s">
        <v>20</v>
      </c>
      <c r="M390" t="s">
        <v>21</v>
      </c>
      <c r="N390" t="s">
        <v>22</v>
      </c>
      <c r="O390">
        <v>183405771</v>
      </c>
      <c r="P390">
        <v>85000000</v>
      </c>
      <c r="Q390">
        <f t="shared" si="6"/>
        <v>98405771</v>
      </c>
      <c r="S390">
        <v>2001</v>
      </c>
    </row>
    <row r="391" spans="1:19" x14ac:dyDescent="0.3">
      <c r="A391" t="s">
        <v>6748</v>
      </c>
      <c r="B391">
        <v>5.8</v>
      </c>
      <c r="C391" t="s">
        <v>928</v>
      </c>
      <c r="D391">
        <v>228</v>
      </c>
      <c r="E391">
        <v>110</v>
      </c>
      <c r="F391" t="s">
        <v>520</v>
      </c>
      <c r="G391" t="s">
        <v>561</v>
      </c>
      <c r="H391" t="s">
        <v>799</v>
      </c>
      <c r="I391">
        <v>88542</v>
      </c>
      <c r="J391" t="s">
        <v>24</v>
      </c>
      <c r="K391">
        <v>254</v>
      </c>
      <c r="L391" t="s">
        <v>20</v>
      </c>
      <c r="M391" t="s">
        <v>347</v>
      </c>
      <c r="N391" t="s">
        <v>22</v>
      </c>
      <c r="O391">
        <v>20315324</v>
      </c>
      <c r="P391">
        <v>75000000</v>
      </c>
      <c r="Q391">
        <f t="shared" si="6"/>
        <v>-54684676</v>
      </c>
      <c r="S391">
        <v>2011</v>
      </c>
    </row>
    <row r="392" spans="1:19" x14ac:dyDescent="0.3">
      <c r="A392" t="s">
        <v>6749</v>
      </c>
      <c r="B392">
        <v>7.1</v>
      </c>
      <c r="C392" t="s">
        <v>929</v>
      </c>
      <c r="D392">
        <v>256</v>
      </c>
      <c r="E392">
        <v>91</v>
      </c>
      <c r="F392" t="s">
        <v>872</v>
      </c>
      <c r="G392" t="s">
        <v>3644</v>
      </c>
      <c r="H392" t="s">
        <v>131</v>
      </c>
      <c r="I392">
        <v>164148</v>
      </c>
      <c r="J392" t="s">
        <v>793</v>
      </c>
      <c r="K392">
        <v>168</v>
      </c>
      <c r="L392" t="s">
        <v>20</v>
      </c>
      <c r="M392" t="s">
        <v>21</v>
      </c>
      <c r="N392" t="s">
        <v>49</v>
      </c>
      <c r="O392">
        <v>148313048</v>
      </c>
      <c r="P392">
        <v>85000000</v>
      </c>
      <c r="Q392">
        <f t="shared" si="6"/>
        <v>63313048</v>
      </c>
      <c r="S392">
        <v>2012</v>
      </c>
    </row>
    <row r="393" spans="1:19" x14ac:dyDescent="0.3">
      <c r="A393" t="s">
        <v>6750</v>
      </c>
      <c r="B393">
        <v>7.1</v>
      </c>
      <c r="C393" t="s">
        <v>930</v>
      </c>
      <c r="D393">
        <v>222</v>
      </c>
      <c r="E393">
        <v>107</v>
      </c>
      <c r="F393" t="s">
        <v>931</v>
      </c>
      <c r="G393" t="s">
        <v>3644</v>
      </c>
      <c r="H393" t="s">
        <v>932</v>
      </c>
      <c r="I393">
        <v>142496</v>
      </c>
      <c r="J393" t="s">
        <v>933</v>
      </c>
      <c r="K393">
        <v>399</v>
      </c>
      <c r="L393" t="s">
        <v>20</v>
      </c>
      <c r="M393" t="s">
        <v>21</v>
      </c>
      <c r="N393" t="s">
        <v>49</v>
      </c>
      <c r="O393">
        <v>127706877</v>
      </c>
      <c r="P393">
        <v>85000000</v>
      </c>
      <c r="Q393">
        <f t="shared" si="6"/>
        <v>42706877</v>
      </c>
      <c r="S393">
        <v>2007</v>
      </c>
    </row>
    <row r="394" spans="1:19" x14ac:dyDescent="0.3">
      <c r="A394" t="s">
        <v>6751</v>
      </c>
      <c r="B394">
        <v>6.8</v>
      </c>
      <c r="C394" t="s">
        <v>935</v>
      </c>
      <c r="D394">
        <v>298</v>
      </c>
      <c r="E394">
        <v>115</v>
      </c>
      <c r="F394" t="s">
        <v>152</v>
      </c>
      <c r="G394" t="s">
        <v>561</v>
      </c>
      <c r="H394" t="s">
        <v>703</v>
      </c>
      <c r="I394">
        <v>166693</v>
      </c>
      <c r="J394" t="s">
        <v>460</v>
      </c>
      <c r="K394">
        <v>276</v>
      </c>
      <c r="L394" t="s">
        <v>20</v>
      </c>
      <c r="M394" t="s">
        <v>21</v>
      </c>
      <c r="N394" t="s">
        <v>269</v>
      </c>
      <c r="O394">
        <v>126149655</v>
      </c>
      <c r="P394">
        <v>85000000</v>
      </c>
      <c r="Q394">
        <f t="shared" si="6"/>
        <v>41149655</v>
      </c>
      <c r="S394">
        <v>2012</v>
      </c>
    </row>
    <row r="395" spans="1:19" x14ac:dyDescent="0.3">
      <c r="A395" t="s">
        <v>6752</v>
      </c>
      <c r="B395">
        <v>4.8</v>
      </c>
      <c r="C395" t="s">
        <v>930</v>
      </c>
      <c r="D395">
        <v>84</v>
      </c>
      <c r="E395">
        <v>100</v>
      </c>
      <c r="F395" t="s">
        <v>326</v>
      </c>
      <c r="G395" t="s">
        <v>425</v>
      </c>
      <c r="H395" t="s">
        <v>573</v>
      </c>
      <c r="I395">
        <v>26413</v>
      </c>
      <c r="J395" t="s">
        <v>936</v>
      </c>
      <c r="K395">
        <v>77</v>
      </c>
      <c r="L395" t="s">
        <v>20</v>
      </c>
      <c r="M395" t="s">
        <v>21</v>
      </c>
      <c r="N395" t="s">
        <v>133</v>
      </c>
      <c r="O395">
        <v>66941559</v>
      </c>
      <c r="P395">
        <v>85000000</v>
      </c>
      <c r="Q395">
        <f t="shared" si="6"/>
        <v>-18058441</v>
      </c>
      <c r="S395">
        <v>2000</v>
      </c>
    </row>
    <row r="396" spans="1:19" x14ac:dyDescent="0.3">
      <c r="A396" t="s">
        <v>6753</v>
      </c>
      <c r="B396">
        <v>6.2</v>
      </c>
      <c r="C396" t="s">
        <v>124</v>
      </c>
      <c r="D396">
        <v>236</v>
      </c>
      <c r="E396">
        <v>104</v>
      </c>
      <c r="F396" t="s">
        <v>937</v>
      </c>
      <c r="G396" t="s">
        <v>561</v>
      </c>
      <c r="H396" t="s">
        <v>402</v>
      </c>
      <c r="I396">
        <v>110073</v>
      </c>
      <c r="J396" t="s">
        <v>294</v>
      </c>
      <c r="K396">
        <v>194</v>
      </c>
      <c r="L396" t="s">
        <v>20</v>
      </c>
      <c r="M396" t="s">
        <v>21</v>
      </c>
      <c r="N396" t="s">
        <v>22</v>
      </c>
      <c r="O396">
        <v>78009155</v>
      </c>
      <c r="P396">
        <v>75000000</v>
      </c>
      <c r="Q396">
        <f t="shared" si="6"/>
        <v>3009155</v>
      </c>
      <c r="S396">
        <v>2011</v>
      </c>
    </row>
    <row r="397" spans="1:19" x14ac:dyDescent="0.3">
      <c r="A397" t="s">
        <v>6754</v>
      </c>
      <c r="B397">
        <v>6.9</v>
      </c>
      <c r="C397" t="s">
        <v>938</v>
      </c>
      <c r="D397">
        <v>157</v>
      </c>
      <c r="E397">
        <v>138</v>
      </c>
      <c r="F397" t="s">
        <v>742</v>
      </c>
      <c r="G397" t="s">
        <v>685</v>
      </c>
      <c r="H397" t="s">
        <v>104</v>
      </c>
      <c r="I397">
        <v>182757</v>
      </c>
      <c r="J397" t="s">
        <v>939</v>
      </c>
      <c r="K397">
        <v>483</v>
      </c>
      <c r="L397" t="s">
        <v>20</v>
      </c>
      <c r="M397" t="s">
        <v>21</v>
      </c>
      <c r="N397" t="s">
        <v>22</v>
      </c>
      <c r="O397">
        <v>63224849</v>
      </c>
      <c r="P397">
        <v>85000000</v>
      </c>
      <c r="Q397">
        <f t="shared" si="6"/>
        <v>-21775151</v>
      </c>
      <c r="S397">
        <v>2006</v>
      </c>
    </row>
    <row r="398" spans="1:19" x14ac:dyDescent="0.3">
      <c r="A398" t="s">
        <v>6755</v>
      </c>
      <c r="B398">
        <v>7.3</v>
      </c>
      <c r="C398" t="s">
        <v>708</v>
      </c>
      <c r="D398">
        <v>81</v>
      </c>
      <c r="E398">
        <v>140</v>
      </c>
      <c r="F398" t="s">
        <v>750</v>
      </c>
      <c r="G398" t="s">
        <v>561</v>
      </c>
      <c r="H398" t="s">
        <v>82</v>
      </c>
      <c r="I398">
        <v>188116</v>
      </c>
      <c r="J398" t="s">
        <v>940</v>
      </c>
      <c r="K398">
        <v>415</v>
      </c>
      <c r="L398" t="s">
        <v>20</v>
      </c>
      <c r="M398" t="s">
        <v>21</v>
      </c>
      <c r="N398" t="s">
        <v>269</v>
      </c>
      <c r="O398">
        <v>111544445</v>
      </c>
      <c r="P398">
        <v>90000000</v>
      </c>
      <c r="Q398">
        <f t="shared" si="6"/>
        <v>21544445</v>
      </c>
      <c r="S398">
        <v>1998</v>
      </c>
    </row>
    <row r="399" spans="1:19" x14ac:dyDescent="0.3">
      <c r="A399" t="s">
        <v>6756</v>
      </c>
      <c r="B399">
        <v>6.6</v>
      </c>
      <c r="C399" t="s">
        <v>938</v>
      </c>
      <c r="D399">
        <v>187</v>
      </c>
      <c r="E399">
        <v>120</v>
      </c>
      <c r="F399" t="s">
        <v>941</v>
      </c>
      <c r="G399" t="s">
        <v>685</v>
      </c>
      <c r="H399" t="s">
        <v>942</v>
      </c>
      <c r="I399">
        <v>69860</v>
      </c>
      <c r="J399" t="s">
        <v>943</v>
      </c>
      <c r="K399">
        <v>214</v>
      </c>
      <c r="L399" t="s">
        <v>20</v>
      </c>
      <c r="M399" t="s">
        <v>21</v>
      </c>
      <c r="N399" t="s">
        <v>269</v>
      </c>
      <c r="O399">
        <v>112703470</v>
      </c>
      <c r="P399">
        <v>85000000</v>
      </c>
      <c r="Q399">
        <f t="shared" si="6"/>
        <v>27703470</v>
      </c>
      <c r="S399">
        <v>2009</v>
      </c>
    </row>
    <row r="400" spans="1:19" x14ac:dyDescent="0.3">
      <c r="A400" t="s">
        <v>6757</v>
      </c>
      <c r="B400">
        <v>6.9</v>
      </c>
      <c r="C400" t="s">
        <v>634</v>
      </c>
      <c r="D400">
        <v>238</v>
      </c>
      <c r="E400">
        <v>122</v>
      </c>
      <c r="F400" t="s">
        <v>501</v>
      </c>
      <c r="G400" t="s">
        <v>6363</v>
      </c>
      <c r="H400" t="s">
        <v>944</v>
      </c>
      <c r="I400">
        <v>256928</v>
      </c>
      <c r="J400" t="s">
        <v>164</v>
      </c>
      <c r="K400">
        <v>288</v>
      </c>
      <c r="L400" t="s">
        <v>20</v>
      </c>
      <c r="M400" t="s">
        <v>21</v>
      </c>
      <c r="N400" t="s">
        <v>22</v>
      </c>
      <c r="O400">
        <v>117144465</v>
      </c>
      <c r="P400">
        <v>85000000</v>
      </c>
      <c r="Q400">
        <f t="shared" si="6"/>
        <v>32144465</v>
      </c>
      <c r="S400">
        <v>2007</v>
      </c>
    </row>
    <row r="401" spans="1:19" x14ac:dyDescent="0.3">
      <c r="A401" t="s">
        <v>6758</v>
      </c>
      <c r="B401">
        <v>6.2</v>
      </c>
      <c r="C401" t="s">
        <v>945</v>
      </c>
      <c r="D401">
        <v>107</v>
      </c>
      <c r="E401">
        <v>83</v>
      </c>
      <c r="F401" t="s">
        <v>946</v>
      </c>
      <c r="G401" t="s">
        <v>425</v>
      </c>
      <c r="H401" t="s">
        <v>120</v>
      </c>
      <c r="I401">
        <v>65270</v>
      </c>
      <c r="J401" t="s">
        <v>947</v>
      </c>
      <c r="K401">
        <v>100</v>
      </c>
      <c r="L401" t="s">
        <v>20</v>
      </c>
      <c r="M401" t="s">
        <v>21</v>
      </c>
      <c r="N401" t="s">
        <v>49</v>
      </c>
      <c r="O401">
        <v>84303558</v>
      </c>
      <c r="P401">
        <v>85000000</v>
      </c>
      <c r="Q401">
        <f t="shared" si="6"/>
        <v>-696442</v>
      </c>
      <c r="S401">
        <v>2006</v>
      </c>
    </row>
    <row r="402" spans="1:19" x14ac:dyDescent="0.3">
      <c r="A402" t="s">
        <v>6759</v>
      </c>
      <c r="B402">
        <v>6.7</v>
      </c>
      <c r="C402" t="s">
        <v>948</v>
      </c>
      <c r="D402">
        <v>459</v>
      </c>
      <c r="E402">
        <v>139</v>
      </c>
      <c r="F402" t="s">
        <v>638</v>
      </c>
      <c r="G402" t="s">
        <v>425</v>
      </c>
      <c r="H402" t="s">
        <v>104</v>
      </c>
      <c r="I402">
        <v>341058</v>
      </c>
      <c r="J402" t="s">
        <v>639</v>
      </c>
      <c r="K402">
        <v>713</v>
      </c>
      <c r="L402" t="s">
        <v>20</v>
      </c>
      <c r="M402" t="s">
        <v>21</v>
      </c>
      <c r="N402" t="s">
        <v>22</v>
      </c>
      <c r="O402">
        <v>150832203</v>
      </c>
      <c r="P402">
        <v>85000000</v>
      </c>
      <c r="Q402">
        <f t="shared" si="6"/>
        <v>65832203</v>
      </c>
      <c r="S402">
        <v>2014</v>
      </c>
    </row>
    <row r="403" spans="1:19" x14ac:dyDescent="0.3">
      <c r="A403" t="s">
        <v>6760</v>
      </c>
      <c r="B403">
        <v>7.6</v>
      </c>
      <c r="C403" t="s">
        <v>949</v>
      </c>
      <c r="D403">
        <v>187</v>
      </c>
      <c r="E403">
        <v>131</v>
      </c>
      <c r="F403" t="s">
        <v>950</v>
      </c>
      <c r="G403" t="s">
        <v>1278</v>
      </c>
      <c r="H403" t="s">
        <v>951</v>
      </c>
      <c r="I403">
        <v>188887</v>
      </c>
      <c r="J403" t="s">
        <v>952</v>
      </c>
      <c r="K403">
        <v>662</v>
      </c>
      <c r="L403" t="s">
        <v>20</v>
      </c>
      <c r="M403" t="s">
        <v>21</v>
      </c>
      <c r="N403" t="s">
        <v>269</v>
      </c>
      <c r="O403">
        <v>51396781</v>
      </c>
      <c r="P403">
        <v>68000000</v>
      </c>
      <c r="Q403">
        <f t="shared" si="6"/>
        <v>-16603219</v>
      </c>
      <c r="S403">
        <v>2001</v>
      </c>
    </row>
    <row r="404" spans="1:19" x14ac:dyDescent="0.3">
      <c r="A404" t="s">
        <v>6761</v>
      </c>
      <c r="B404">
        <v>6.7</v>
      </c>
      <c r="C404" t="s">
        <v>109</v>
      </c>
      <c r="D404">
        <v>151</v>
      </c>
      <c r="E404">
        <v>104</v>
      </c>
      <c r="F404" t="s">
        <v>438</v>
      </c>
      <c r="G404" t="s">
        <v>561</v>
      </c>
      <c r="H404" t="s">
        <v>473</v>
      </c>
      <c r="I404">
        <v>82731</v>
      </c>
      <c r="J404" t="s">
        <v>172</v>
      </c>
      <c r="K404">
        <v>255</v>
      </c>
      <c r="L404" t="s">
        <v>20</v>
      </c>
      <c r="M404" t="s">
        <v>21</v>
      </c>
      <c r="N404" t="s">
        <v>22</v>
      </c>
      <c r="O404">
        <v>47592825</v>
      </c>
      <c r="P404">
        <v>85000000</v>
      </c>
      <c r="Q404">
        <f t="shared" si="6"/>
        <v>-37407175</v>
      </c>
      <c r="S404">
        <v>2003</v>
      </c>
    </row>
    <row r="405" spans="1:19" x14ac:dyDescent="0.3">
      <c r="A405" t="s">
        <v>6762</v>
      </c>
      <c r="B405">
        <v>6.2</v>
      </c>
      <c r="C405" t="s">
        <v>554</v>
      </c>
      <c r="D405">
        <v>80</v>
      </c>
      <c r="E405">
        <v>130</v>
      </c>
      <c r="F405" t="s">
        <v>953</v>
      </c>
      <c r="G405" t="s">
        <v>561</v>
      </c>
      <c r="H405" t="s">
        <v>954</v>
      </c>
      <c r="I405">
        <v>106528</v>
      </c>
      <c r="J405" t="s">
        <v>825</v>
      </c>
      <c r="K405">
        <v>257</v>
      </c>
      <c r="L405" t="s">
        <v>20</v>
      </c>
      <c r="M405" t="s">
        <v>21</v>
      </c>
      <c r="N405" t="s">
        <v>22</v>
      </c>
      <c r="O405">
        <v>50016394</v>
      </c>
      <c r="P405">
        <v>70000000</v>
      </c>
      <c r="Q405">
        <f t="shared" si="6"/>
        <v>-19983606</v>
      </c>
      <c r="S405">
        <v>1993</v>
      </c>
    </row>
    <row r="406" spans="1:19" x14ac:dyDescent="0.3">
      <c r="A406" t="s">
        <v>6763</v>
      </c>
      <c r="B406">
        <v>7.3</v>
      </c>
      <c r="C406" t="s">
        <v>77</v>
      </c>
      <c r="D406">
        <v>229</v>
      </c>
      <c r="E406">
        <v>145</v>
      </c>
      <c r="F406" t="s">
        <v>341</v>
      </c>
      <c r="G406" t="s">
        <v>1278</v>
      </c>
      <c r="H406" t="s">
        <v>955</v>
      </c>
      <c r="I406">
        <v>119286</v>
      </c>
      <c r="J406" t="s">
        <v>956</v>
      </c>
      <c r="K406">
        <v>548</v>
      </c>
      <c r="L406" t="s">
        <v>20</v>
      </c>
      <c r="M406" t="s">
        <v>21</v>
      </c>
      <c r="N406" t="s">
        <v>22</v>
      </c>
      <c r="O406">
        <v>57010853</v>
      </c>
      <c r="P406">
        <v>85000000</v>
      </c>
      <c r="Q406">
        <f t="shared" si="6"/>
        <v>-27989147</v>
      </c>
      <c r="S406">
        <v>2005</v>
      </c>
    </row>
    <row r="407" spans="1:19" x14ac:dyDescent="0.3">
      <c r="A407" t="s">
        <v>6764</v>
      </c>
      <c r="B407">
        <v>6</v>
      </c>
      <c r="C407" t="s">
        <v>196</v>
      </c>
      <c r="D407">
        <v>158</v>
      </c>
      <c r="E407">
        <v>104</v>
      </c>
      <c r="F407" t="s">
        <v>957</v>
      </c>
      <c r="G407" t="s">
        <v>561</v>
      </c>
      <c r="H407" t="s">
        <v>958</v>
      </c>
      <c r="I407">
        <v>179500</v>
      </c>
      <c r="J407" t="s">
        <v>959</v>
      </c>
      <c r="K407">
        <v>378</v>
      </c>
      <c r="L407" t="s">
        <v>20</v>
      </c>
      <c r="M407" t="s">
        <v>21</v>
      </c>
      <c r="N407" t="s">
        <v>22</v>
      </c>
      <c r="O407">
        <v>62494975</v>
      </c>
      <c r="P407">
        <v>85000000</v>
      </c>
      <c r="Q407">
        <f t="shared" si="6"/>
        <v>-22505025</v>
      </c>
      <c r="S407">
        <v>2006</v>
      </c>
    </row>
    <row r="408" spans="1:19" x14ac:dyDescent="0.3">
      <c r="A408" t="s">
        <v>6765</v>
      </c>
      <c r="B408">
        <v>7.1</v>
      </c>
      <c r="C408" t="s">
        <v>960</v>
      </c>
      <c r="D408">
        <v>190</v>
      </c>
      <c r="E408">
        <v>97</v>
      </c>
      <c r="F408" t="s">
        <v>961</v>
      </c>
      <c r="G408" t="s">
        <v>425</v>
      </c>
      <c r="H408" t="s">
        <v>191</v>
      </c>
      <c r="I408">
        <v>35446</v>
      </c>
      <c r="J408" t="s">
        <v>962</v>
      </c>
      <c r="K408">
        <v>78</v>
      </c>
      <c r="L408" t="s">
        <v>20</v>
      </c>
      <c r="M408" t="s">
        <v>31</v>
      </c>
      <c r="N408" t="s">
        <v>49</v>
      </c>
      <c r="O408">
        <v>46440491</v>
      </c>
      <c r="P408">
        <v>100000000</v>
      </c>
      <c r="Q408">
        <f t="shared" si="6"/>
        <v>-53559509</v>
      </c>
      <c r="S408">
        <v>2011</v>
      </c>
    </row>
    <row r="409" spans="1:19" x14ac:dyDescent="0.3">
      <c r="A409" t="s">
        <v>6766</v>
      </c>
      <c r="B409">
        <v>7.1</v>
      </c>
      <c r="C409" t="s">
        <v>963</v>
      </c>
      <c r="D409">
        <v>98</v>
      </c>
      <c r="E409">
        <v>178</v>
      </c>
      <c r="F409" t="s">
        <v>164</v>
      </c>
      <c r="G409" t="s">
        <v>1278</v>
      </c>
      <c r="H409" t="s">
        <v>345</v>
      </c>
      <c r="I409">
        <v>169023</v>
      </c>
      <c r="J409" t="s">
        <v>410</v>
      </c>
      <c r="K409">
        <v>703</v>
      </c>
      <c r="L409" t="s">
        <v>20</v>
      </c>
      <c r="M409" t="s">
        <v>21</v>
      </c>
      <c r="N409" t="s">
        <v>22</v>
      </c>
      <c r="O409">
        <v>44606335</v>
      </c>
      <c r="P409">
        <v>90000000</v>
      </c>
      <c r="Q409">
        <f t="shared" si="6"/>
        <v>-45393665</v>
      </c>
      <c r="S409">
        <v>1998</v>
      </c>
    </row>
    <row r="410" spans="1:19" x14ac:dyDescent="0.3">
      <c r="A410" t="s">
        <v>6767</v>
      </c>
      <c r="B410">
        <v>5.5</v>
      </c>
      <c r="C410" t="s">
        <v>964</v>
      </c>
      <c r="D410">
        <v>135</v>
      </c>
      <c r="E410">
        <v>108</v>
      </c>
      <c r="F410" t="s">
        <v>965</v>
      </c>
      <c r="G410" t="s">
        <v>561</v>
      </c>
      <c r="H410" t="s">
        <v>966</v>
      </c>
      <c r="I410">
        <v>61417</v>
      </c>
      <c r="J410" t="s">
        <v>967</v>
      </c>
      <c r="K410">
        <v>339</v>
      </c>
      <c r="L410" t="s">
        <v>20</v>
      </c>
      <c r="M410" t="s">
        <v>21</v>
      </c>
      <c r="N410" t="s">
        <v>269</v>
      </c>
      <c r="O410">
        <v>40048332</v>
      </c>
      <c r="P410">
        <v>85000000</v>
      </c>
      <c r="Q410">
        <f t="shared" si="6"/>
        <v>-44951668</v>
      </c>
      <c r="S410">
        <v>2002</v>
      </c>
    </row>
    <row r="411" spans="1:19" x14ac:dyDescent="0.3">
      <c r="A411" t="s">
        <v>6768</v>
      </c>
      <c r="B411">
        <v>5.6</v>
      </c>
      <c r="C411" t="s">
        <v>969</v>
      </c>
      <c r="D411">
        <v>382</v>
      </c>
      <c r="E411">
        <v>106</v>
      </c>
      <c r="F411" t="s">
        <v>583</v>
      </c>
      <c r="G411" t="s">
        <v>425</v>
      </c>
      <c r="H411" t="s">
        <v>635</v>
      </c>
      <c r="I411">
        <v>70838</v>
      </c>
      <c r="J411" t="s">
        <v>613</v>
      </c>
      <c r="K411">
        <v>208</v>
      </c>
      <c r="L411" t="s">
        <v>20</v>
      </c>
      <c r="M411" t="s">
        <v>21</v>
      </c>
      <c r="N411" t="s">
        <v>49</v>
      </c>
      <c r="O411">
        <v>64933670</v>
      </c>
      <c r="P411">
        <v>85000000</v>
      </c>
      <c r="Q411">
        <f t="shared" si="6"/>
        <v>-20066330</v>
      </c>
      <c r="S411">
        <v>2012</v>
      </c>
    </row>
    <row r="412" spans="1:19" x14ac:dyDescent="0.3">
      <c r="A412" t="s">
        <v>6769</v>
      </c>
      <c r="B412">
        <v>7.5</v>
      </c>
      <c r="C412" t="s">
        <v>970</v>
      </c>
      <c r="D412">
        <v>393</v>
      </c>
      <c r="E412">
        <v>112</v>
      </c>
      <c r="F412" t="s">
        <v>971</v>
      </c>
      <c r="G412" t="s">
        <v>561</v>
      </c>
      <c r="H412" t="s">
        <v>972</v>
      </c>
      <c r="I412">
        <v>273921</v>
      </c>
      <c r="J412" t="s">
        <v>973</v>
      </c>
      <c r="K412">
        <v>522</v>
      </c>
      <c r="L412" t="s">
        <v>20</v>
      </c>
      <c r="M412" t="s">
        <v>21</v>
      </c>
      <c r="N412" t="s">
        <v>22</v>
      </c>
      <c r="O412">
        <v>31494270</v>
      </c>
      <c r="P412">
        <v>60000000</v>
      </c>
      <c r="Q412">
        <f t="shared" si="6"/>
        <v>-28505730</v>
      </c>
      <c r="S412">
        <v>2010</v>
      </c>
    </row>
    <row r="413" spans="1:19" x14ac:dyDescent="0.3">
      <c r="A413" t="s">
        <v>6770</v>
      </c>
      <c r="B413">
        <v>5.4</v>
      </c>
      <c r="C413" t="s">
        <v>974</v>
      </c>
      <c r="D413">
        <v>149</v>
      </c>
      <c r="E413">
        <v>135</v>
      </c>
      <c r="F413" t="s">
        <v>975</v>
      </c>
      <c r="G413" t="s">
        <v>561</v>
      </c>
      <c r="H413" t="s">
        <v>136</v>
      </c>
      <c r="I413">
        <v>77029</v>
      </c>
      <c r="J413" t="s">
        <v>976</v>
      </c>
      <c r="K413">
        <v>466</v>
      </c>
      <c r="L413" t="s">
        <v>20</v>
      </c>
      <c r="M413" t="s">
        <v>21</v>
      </c>
      <c r="N413" t="s">
        <v>22</v>
      </c>
      <c r="O413">
        <v>31111260</v>
      </c>
      <c r="P413">
        <v>60000000</v>
      </c>
      <c r="Q413">
        <f t="shared" si="6"/>
        <v>-28888740</v>
      </c>
      <c r="S413">
        <v>2003</v>
      </c>
    </row>
    <row r="414" spans="1:19" x14ac:dyDescent="0.3">
      <c r="A414" t="s">
        <v>6771</v>
      </c>
      <c r="B414">
        <v>4.3</v>
      </c>
      <c r="C414" t="s">
        <v>977</v>
      </c>
      <c r="D414">
        <v>94</v>
      </c>
      <c r="E414">
        <v>109</v>
      </c>
      <c r="F414" t="s">
        <v>978</v>
      </c>
      <c r="G414" t="s">
        <v>685</v>
      </c>
      <c r="H414" t="s">
        <v>979</v>
      </c>
      <c r="I414">
        <v>39391</v>
      </c>
      <c r="J414" t="s">
        <v>980</v>
      </c>
      <c r="K414">
        <v>171</v>
      </c>
      <c r="L414" t="s">
        <v>20</v>
      </c>
      <c r="M414" t="s">
        <v>21</v>
      </c>
      <c r="N414" t="s">
        <v>22</v>
      </c>
      <c r="O414">
        <v>123307945</v>
      </c>
      <c r="P414">
        <v>65000000</v>
      </c>
      <c r="Q414">
        <f t="shared" si="6"/>
        <v>58307945</v>
      </c>
      <c r="S414">
        <v>2000</v>
      </c>
    </row>
    <row r="415" spans="1:19" x14ac:dyDescent="0.3">
      <c r="A415" t="s">
        <v>6772</v>
      </c>
      <c r="B415">
        <v>4.9000000000000004</v>
      </c>
      <c r="C415" t="s">
        <v>649</v>
      </c>
      <c r="D415">
        <v>138</v>
      </c>
      <c r="E415">
        <v>86</v>
      </c>
      <c r="F415" t="s">
        <v>981</v>
      </c>
      <c r="G415" t="s">
        <v>425</v>
      </c>
      <c r="H415" t="s">
        <v>982</v>
      </c>
      <c r="I415">
        <v>71424</v>
      </c>
      <c r="J415" t="s">
        <v>983</v>
      </c>
      <c r="K415">
        <v>521</v>
      </c>
      <c r="L415" t="s">
        <v>20</v>
      </c>
      <c r="M415" t="s">
        <v>21</v>
      </c>
      <c r="N415" t="s">
        <v>49</v>
      </c>
      <c r="O415">
        <v>153288182</v>
      </c>
      <c r="P415">
        <v>84000000</v>
      </c>
      <c r="Q415">
        <f t="shared" si="6"/>
        <v>69288182</v>
      </c>
      <c r="S415">
        <v>2002</v>
      </c>
    </row>
    <row r="416" spans="1:19" x14ac:dyDescent="0.3">
      <c r="A416" t="s">
        <v>6773</v>
      </c>
      <c r="B416">
        <v>7.1</v>
      </c>
      <c r="C416" t="s">
        <v>984</v>
      </c>
      <c r="D416">
        <v>432</v>
      </c>
      <c r="E416">
        <v>95</v>
      </c>
      <c r="F416" t="s">
        <v>985</v>
      </c>
      <c r="G416" t="s">
        <v>561</v>
      </c>
      <c r="H416" t="s">
        <v>986</v>
      </c>
      <c r="I416">
        <v>203458</v>
      </c>
      <c r="J416" t="s">
        <v>987</v>
      </c>
      <c r="K416">
        <v>588</v>
      </c>
      <c r="L416" t="s">
        <v>20</v>
      </c>
      <c r="M416" t="s">
        <v>31</v>
      </c>
      <c r="N416" t="s">
        <v>269</v>
      </c>
      <c r="O416">
        <v>13401683</v>
      </c>
      <c r="P416">
        <v>35000000</v>
      </c>
      <c r="Q416">
        <f t="shared" si="6"/>
        <v>-21598317</v>
      </c>
      <c r="S416">
        <v>2012</v>
      </c>
    </row>
    <row r="417" spans="1:19" x14ac:dyDescent="0.3">
      <c r="A417" t="s">
        <v>6774</v>
      </c>
      <c r="B417">
        <v>6.4</v>
      </c>
      <c r="C417" t="s">
        <v>670</v>
      </c>
      <c r="D417">
        <v>173</v>
      </c>
      <c r="E417">
        <v>107</v>
      </c>
      <c r="F417" t="s">
        <v>988</v>
      </c>
      <c r="G417" t="s">
        <v>685</v>
      </c>
      <c r="H417" t="s">
        <v>872</v>
      </c>
      <c r="I417">
        <v>246492</v>
      </c>
      <c r="J417" t="s">
        <v>989</v>
      </c>
      <c r="K417">
        <v>685</v>
      </c>
      <c r="L417" t="s">
        <v>20</v>
      </c>
      <c r="M417" t="s">
        <v>21</v>
      </c>
      <c r="N417" t="s">
        <v>22</v>
      </c>
      <c r="O417">
        <v>137340146</v>
      </c>
      <c r="P417">
        <v>70000000</v>
      </c>
      <c r="Q417">
        <f t="shared" si="6"/>
        <v>67340146</v>
      </c>
      <c r="S417">
        <v>2006</v>
      </c>
    </row>
    <row r="418" spans="1:19" x14ac:dyDescent="0.3">
      <c r="A418" t="s">
        <v>6775</v>
      </c>
      <c r="B418">
        <v>4.3</v>
      </c>
      <c r="C418" t="s">
        <v>628</v>
      </c>
      <c r="D418">
        <v>91</v>
      </c>
      <c r="E418">
        <v>82</v>
      </c>
      <c r="F418" t="s">
        <v>132</v>
      </c>
      <c r="G418" t="s">
        <v>561</v>
      </c>
      <c r="H418" t="s">
        <v>288</v>
      </c>
      <c r="I418">
        <v>10233</v>
      </c>
      <c r="J418" t="s">
        <v>994</v>
      </c>
      <c r="K418">
        <v>63</v>
      </c>
      <c r="L418" t="s">
        <v>20</v>
      </c>
      <c r="M418" t="s">
        <v>21</v>
      </c>
      <c r="N418" t="s">
        <v>49</v>
      </c>
      <c r="O418">
        <v>43575716</v>
      </c>
      <c r="P418">
        <v>85000000</v>
      </c>
      <c r="Q418">
        <f t="shared" si="6"/>
        <v>-41424284</v>
      </c>
      <c r="S418">
        <v>2010</v>
      </c>
    </row>
    <row r="419" spans="1:19" x14ac:dyDescent="0.3">
      <c r="A419" t="s">
        <v>6776</v>
      </c>
      <c r="B419">
        <v>6.1</v>
      </c>
      <c r="C419" t="s">
        <v>244</v>
      </c>
      <c r="D419">
        <v>238</v>
      </c>
      <c r="E419">
        <v>88</v>
      </c>
      <c r="F419" t="s">
        <v>602</v>
      </c>
      <c r="G419" t="s">
        <v>561</v>
      </c>
      <c r="H419" t="s">
        <v>260</v>
      </c>
      <c r="I419">
        <v>243053</v>
      </c>
      <c r="J419" t="s">
        <v>995</v>
      </c>
      <c r="K419">
        <v>488</v>
      </c>
      <c r="L419" t="s">
        <v>20</v>
      </c>
      <c r="M419" t="s">
        <v>21</v>
      </c>
      <c r="N419" t="s">
        <v>22</v>
      </c>
      <c r="O419">
        <v>80170146</v>
      </c>
      <c r="P419">
        <v>85000000</v>
      </c>
      <c r="Q419">
        <f t="shared" si="6"/>
        <v>-4829854</v>
      </c>
      <c r="S419">
        <v>2008</v>
      </c>
    </row>
    <row r="420" spans="1:19" x14ac:dyDescent="0.3">
      <c r="A420" t="s">
        <v>6777</v>
      </c>
      <c r="B420">
        <v>7</v>
      </c>
      <c r="C420" t="s">
        <v>183</v>
      </c>
      <c r="D420">
        <v>345</v>
      </c>
      <c r="E420">
        <v>120</v>
      </c>
      <c r="F420" t="s">
        <v>996</v>
      </c>
      <c r="G420" t="s">
        <v>561</v>
      </c>
      <c r="H420" t="s">
        <v>997</v>
      </c>
      <c r="I420">
        <v>208422</v>
      </c>
      <c r="J420" t="s">
        <v>998</v>
      </c>
      <c r="K420">
        <v>342</v>
      </c>
      <c r="L420" t="s">
        <v>20</v>
      </c>
      <c r="M420" t="s">
        <v>21</v>
      </c>
      <c r="N420" t="s">
        <v>22</v>
      </c>
      <c r="O420">
        <v>75754670</v>
      </c>
      <c r="P420">
        <v>85000000</v>
      </c>
      <c r="Q420">
        <f t="shared" si="6"/>
        <v>-9245330</v>
      </c>
      <c r="S420">
        <v>2008</v>
      </c>
    </row>
    <row r="421" spans="1:19" x14ac:dyDescent="0.3">
      <c r="A421" t="s">
        <v>6778</v>
      </c>
      <c r="B421">
        <v>7.7</v>
      </c>
      <c r="C421" t="s">
        <v>310</v>
      </c>
      <c r="D421">
        <v>377</v>
      </c>
      <c r="E421">
        <v>162</v>
      </c>
      <c r="F421" t="s">
        <v>181</v>
      </c>
      <c r="G421" t="s">
        <v>6363</v>
      </c>
      <c r="H421" t="s">
        <v>51</v>
      </c>
      <c r="I421">
        <v>301279</v>
      </c>
      <c r="J421" t="s">
        <v>999</v>
      </c>
      <c r="K421">
        <v>589</v>
      </c>
      <c r="L421" t="s">
        <v>20</v>
      </c>
      <c r="M421" t="s">
        <v>21</v>
      </c>
      <c r="N421" t="s">
        <v>269</v>
      </c>
      <c r="O421">
        <v>33048353</v>
      </c>
      <c r="P421">
        <v>65000000</v>
      </c>
      <c r="Q421">
        <f t="shared" si="6"/>
        <v>-31951647</v>
      </c>
      <c r="S421">
        <v>2007</v>
      </c>
    </row>
    <row r="422" spans="1:19" x14ac:dyDescent="0.3">
      <c r="A422" t="s">
        <v>6779</v>
      </c>
      <c r="B422">
        <v>5.9</v>
      </c>
      <c r="C422" t="s">
        <v>630</v>
      </c>
      <c r="D422">
        <v>170</v>
      </c>
      <c r="E422">
        <v>123</v>
      </c>
      <c r="F422" t="s">
        <v>1000</v>
      </c>
      <c r="G422" t="s">
        <v>561</v>
      </c>
      <c r="H422" t="s">
        <v>691</v>
      </c>
      <c r="I422">
        <v>100001</v>
      </c>
      <c r="J422" t="s">
        <v>451</v>
      </c>
      <c r="K422">
        <v>289</v>
      </c>
      <c r="L422" t="s">
        <v>20</v>
      </c>
      <c r="M422" t="s">
        <v>21</v>
      </c>
      <c r="N422" t="s">
        <v>22</v>
      </c>
      <c r="O422">
        <v>34543701</v>
      </c>
      <c r="P422">
        <v>82000000</v>
      </c>
      <c r="Q422">
        <f t="shared" si="6"/>
        <v>-47456299</v>
      </c>
      <c r="S422">
        <v>2000</v>
      </c>
    </row>
    <row r="423" spans="1:19" x14ac:dyDescent="0.3">
      <c r="A423" t="s">
        <v>6780</v>
      </c>
      <c r="B423">
        <v>6.7</v>
      </c>
      <c r="C423" t="s">
        <v>241</v>
      </c>
      <c r="D423">
        <v>191</v>
      </c>
      <c r="E423">
        <v>101</v>
      </c>
      <c r="F423" t="s">
        <v>243</v>
      </c>
      <c r="G423" t="s">
        <v>685</v>
      </c>
      <c r="H423" t="s">
        <v>222</v>
      </c>
      <c r="I423">
        <v>296904</v>
      </c>
      <c r="J423" t="s">
        <v>510</v>
      </c>
      <c r="K423">
        <v>604</v>
      </c>
      <c r="L423" t="s">
        <v>20</v>
      </c>
      <c r="M423" t="s">
        <v>21</v>
      </c>
      <c r="N423" t="s">
        <v>22</v>
      </c>
      <c r="O423">
        <v>242589580</v>
      </c>
      <c r="P423">
        <v>81000000</v>
      </c>
      <c r="Q423">
        <f t="shared" si="6"/>
        <v>161589580</v>
      </c>
      <c r="S423">
        <v>2003</v>
      </c>
    </row>
    <row r="424" spans="1:19" x14ac:dyDescent="0.3">
      <c r="A424" t="s">
        <v>6781</v>
      </c>
      <c r="B424">
        <v>6.5</v>
      </c>
      <c r="C424" t="s">
        <v>728</v>
      </c>
      <c r="D424">
        <v>424</v>
      </c>
      <c r="E424">
        <v>113</v>
      </c>
      <c r="F424" t="s">
        <v>728</v>
      </c>
      <c r="G424" t="s">
        <v>561</v>
      </c>
      <c r="H424" t="s">
        <v>162</v>
      </c>
      <c r="I424">
        <v>270226</v>
      </c>
      <c r="J424" t="s">
        <v>236</v>
      </c>
      <c r="K424">
        <v>741</v>
      </c>
      <c r="L424" t="s">
        <v>20</v>
      </c>
      <c r="M424" t="s">
        <v>21</v>
      </c>
      <c r="N424" t="s">
        <v>269</v>
      </c>
      <c r="O424">
        <v>102981571</v>
      </c>
      <c r="P424">
        <v>80000000</v>
      </c>
      <c r="Q424">
        <f t="shared" si="6"/>
        <v>22981571</v>
      </c>
      <c r="S424">
        <v>2010</v>
      </c>
    </row>
    <row r="425" spans="1:19" x14ac:dyDescent="0.3">
      <c r="A425" t="s">
        <v>6782</v>
      </c>
      <c r="B425">
        <v>7.1</v>
      </c>
      <c r="C425" t="s">
        <v>896</v>
      </c>
      <c r="D425">
        <v>154</v>
      </c>
      <c r="E425">
        <v>110</v>
      </c>
      <c r="F425" t="s">
        <v>100</v>
      </c>
      <c r="G425" t="s">
        <v>561</v>
      </c>
      <c r="H425" t="s">
        <v>246</v>
      </c>
      <c r="I425">
        <v>300542</v>
      </c>
      <c r="J425" t="s">
        <v>1001</v>
      </c>
      <c r="K425">
        <v>378</v>
      </c>
      <c r="L425" t="s">
        <v>20</v>
      </c>
      <c r="M425" t="s">
        <v>21</v>
      </c>
      <c r="N425" t="s">
        <v>22</v>
      </c>
      <c r="O425">
        <v>180965237</v>
      </c>
      <c r="P425">
        <v>80000000</v>
      </c>
      <c r="Q425">
        <f t="shared" si="6"/>
        <v>100965237</v>
      </c>
      <c r="S425">
        <v>1996</v>
      </c>
    </row>
    <row r="426" spans="1:19" x14ac:dyDescent="0.3">
      <c r="A426" t="s">
        <v>6783</v>
      </c>
      <c r="B426">
        <v>7.3</v>
      </c>
      <c r="C426" t="s">
        <v>917</v>
      </c>
      <c r="D426">
        <v>673</v>
      </c>
      <c r="E426">
        <v>142</v>
      </c>
      <c r="F426" t="s">
        <v>316</v>
      </c>
      <c r="G426" t="s">
        <v>425</v>
      </c>
      <c r="H426" t="s">
        <v>167</v>
      </c>
      <c r="I426">
        <v>701607</v>
      </c>
      <c r="J426" t="s">
        <v>1002</v>
      </c>
      <c r="K426">
        <v>1959</v>
      </c>
      <c r="L426" t="s">
        <v>20</v>
      </c>
      <c r="M426" t="s">
        <v>21</v>
      </c>
      <c r="N426" t="s">
        <v>22</v>
      </c>
      <c r="O426">
        <v>407999255</v>
      </c>
      <c r="P426">
        <v>78000000</v>
      </c>
      <c r="Q426">
        <f t="shared" si="6"/>
        <v>329999255</v>
      </c>
      <c r="S426">
        <v>2012</v>
      </c>
    </row>
    <row r="427" spans="1:19" x14ac:dyDescent="0.3">
      <c r="A427" t="s">
        <v>6784</v>
      </c>
      <c r="B427">
        <v>6.5</v>
      </c>
      <c r="C427" t="s">
        <v>1003</v>
      </c>
      <c r="D427">
        <v>383</v>
      </c>
      <c r="E427">
        <v>102</v>
      </c>
      <c r="F427" t="s">
        <v>1004</v>
      </c>
      <c r="G427" t="s">
        <v>685</v>
      </c>
      <c r="H427" t="s">
        <v>303</v>
      </c>
      <c r="I427">
        <v>375879</v>
      </c>
      <c r="J427" t="s">
        <v>1005</v>
      </c>
      <c r="K427">
        <v>402</v>
      </c>
      <c r="L427" t="s">
        <v>20</v>
      </c>
      <c r="M427" t="s">
        <v>21</v>
      </c>
      <c r="N427" t="s">
        <v>269</v>
      </c>
      <c r="O427">
        <v>254455986</v>
      </c>
      <c r="P427">
        <v>80000000</v>
      </c>
      <c r="Q427">
        <f t="shared" si="6"/>
        <v>174455986</v>
      </c>
      <c r="S427">
        <v>2011</v>
      </c>
    </row>
    <row r="428" spans="1:19" x14ac:dyDescent="0.3">
      <c r="A428" t="s">
        <v>6785</v>
      </c>
      <c r="B428">
        <v>7</v>
      </c>
      <c r="C428" t="s">
        <v>122</v>
      </c>
      <c r="D428">
        <v>153</v>
      </c>
      <c r="E428">
        <v>126</v>
      </c>
      <c r="F428" t="s">
        <v>631</v>
      </c>
      <c r="G428" t="s">
        <v>561</v>
      </c>
      <c r="H428" t="s">
        <v>562</v>
      </c>
      <c r="I428">
        <v>215255</v>
      </c>
      <c r="J428" t="s">
        <v>1006</v>
      </c>
      <c r="K428">
        <v>610</v>
      </c>
      <c r="L428" t="s">
        <v>20</v>
      </c>
      <c r="M428" t="s">
        <v>21</v>
      </c>
      <c r="N428" t="s">
        <v>22</v>
      </c>
      <c r="O428">
        <v>162831698</v>
      </c>
      <c r="P428">
        <v>80000000</v>
      </c>
      <c r="Q428">
        <f t="shared" si="6"/>
        <v>82831698</v>
      </c>
      <c r="S428">
        <v>1992</v>
      </c>
    </row>
    <row r="429" spans="1:19" x14ac:dyDescent="0.3">
      <c r="A429" t="s">
        <v>6786</v>
      </c>
      <c r="B429">
        <v>6.8</v>
      </c>
      <c r="C429" t="s">
        <v>506</v>
      </c>
      <c r="D429">
        <v>166</v>
      </c>
      <c r="E429">
        <v>83</v>
      </c>
      <c r="F429" t="s">
        <v>243</v>
      </c>
      <c r="G429" t="s">
        <v>425</v>
      </c>
      <c r="H429" t="s">
        <v>436</v>
      </c>
      <c r="I429">
        <v>127345</v>
      </c>
      <c r="J429" t="s">
        <v>736</v>
      </c>
      <c r="K429">
        <v>250</v>
      </c>
      <c r="L429" t="s">
        <v>20</v>
      </c>
      <c r="M429" t="s">
        <v>21</v>
      </c>
      <c r="N429" t="s">
        <v>49</v>
      </c>
      <c r="O429">
        <v>155019340</v>
      </c>
      <c r="P429">
        <v>80000000</v>
      </c>
      <c r="Q429">
        <f t="shared" si="6"/>
        <v>75019340</v>
      </c>
      <c r="S429">
        <v>2006</v>
      </c>
    </row>
    <row r="430" spans="1:19" x14ac:dyDescent="0.3">
      <c r="A430" t="s">
        <v>6787</v>
      </c>
      <c r="B430">
        <v>7.2</v>
      </c>
      <c r="C430" t="s">
        <v>295</v>
      </c>
      <c r="D430">
        <v>180</v>
      </c>
      <c r="E430">
        <v>85</v>
      </c>
      <c r="F430" t="s">
        <v>1007</v>
      </c>
      <c r="G430" t="s">
        <v>425</v>
      </c>
      <c r="H430" t="s">
        <v>705</v>
      </c>
      <c r="I430">
        <v>117212</v>
      </c>
      <c r="J430" t="s">
        <v>1008</v>
      </c>
      <c r="K430">
        <v>367</v>
      </c>
      <c r="L430" t="s">
        <v>20</v>
      </c>
      <c r="M430" t="s">
        <v>21</v>
      </c>
      <c r="N430" t="s">
        <v>49</v>
      </c>
      <c r="O430">
        <v>145771527</v>
      </c>
      <c r="P430">
        <v>80000000</v>
      </c>
      <c r="Q430">
        <f t="shared" si="6"/>
        <v>65771527</v>
      </c>
      <c r="S430">
        <v>2002</v>
      </c>
    </row>
    <row r="431" spans="1:19" x14ac:dyDescent="0.3">
      <c r="A431" t="s">
        <v>6788</v>
      </c>
      <c r="B431">
        <v>6.1</v>
      </c>
      <c r="C431" t="s">
        <v>1010</v>
      </c>
      <c r="D431">
        <v>125</v>
      </c>
      <c r="E431">
        <v>120</v>
      </c>
      <c r="F431" t="s">
        <v>120</v>
      </c>
      <c r="G431" t="s">
        <v>561</v>
      </c>
      <c r="H431" t="s">
        <v>222</v>
      </c>
      <c r="I431">
        <v>135601</v>
      </c>
      <c r="J431" t="s">
        <v>691</v>
      </c>
      <c r="K431">
        <v>493</v>
      </c>
      <c r="L431" t="s">
        <v>20</v>
      </c>
      <c r="M431" t="s">
        <v>21</v>
      </c>
      <c r="N431" t="s">
        <v>22</v>
      </c>
      <c r="O431">
        <v>140459099</v>
      </c>
      <c r="P431">
        <v>75000000</v>
      </c>
      <c r="Q431">
        <f t="shared" si="6"/>
        <v>65459099</v>
      </c>
      <c r="S431">
        <v>1998</v>
      </c>
    </row>
    <row r="432" spans="1:19" x14ac:dyDescent="0.3">
      <c r="A432" t="s">
        <v>6789</v>
      </c>
      <c r="B432">
        <v>6.7</v>
      </c>
      <c r="C432" t="s">
        <v>446</v>
      </c>
      <c r="D432">
        <v>234</v>
      </c>
      <c r="E432">
        <v>116</v>
      </c>
      <c r="F432" t="s">
        <v>345</v>
      </c>
      <c r="G432" t="s">
        <v>561</v>
      </c>
      <c r="H432" t="s">
        <v>436</v>
      </c>
      <c r="I432">
        <v>125036</v>
      </c>
      <c r="J432" t="s">
        <v>1011</v>
      </c>
      <c r="K432">
        <v>205</v>
      </c>
      <c r="L432" t="s">
        <v>20</v>
      </c>
      <c r="M432" t="s">
        <v>21</v>
      </c>
      <c r="N432" t="s">
        <v>22</v>
      </c>
      <c r="O432">
        <v>53215979</v>
      </c>
      <c r="P432">
        <v>84000000</v>
      </c>
      <c r="Q432">
        <f t="shared" si="6"/>
        <v>-30784021</v>
      </c>
      <c r="S432">
        <v>2013</v>
      </c>
    </row>
    <row r="433" spans="1:19" x14ac:dyDescent="0.3">
      <c r="A433" t="s">
        <v>6790</v>
      </c>
      <c r="B433">
        <v>6.4</v>
      </c>
      <c r="C433" t="s">
        <v>977</v>
      </c>
      <c r="D433">
        <v>134</v>
      </c>
      <c r="E433">
        <v>113</v>
      </c>
      <c r="F433" t="s">
        <v>1012</v>
      </c>
      <c r="G433" t="s">
        <v>685</v>
      </c>
      <c r="H433" t="s">
        <v>872</v>
      </c>
      <c r="I433">
        <v>130070</v>
      </c>
      <c r="J433" t="s">
        <v>1013</v>
      </c>
      <c r="K433">
        <v>316</v>
      </c>
      <c r="L433" t="s">
        <v>20</v>
      </c>
      <c r="M433" t="s">
        <v>21</v>
      </c>
      <c r="N433" t="s">
        <v>22</v>
      </c>
      <c r="O433">
        <v>158115031</v>
      </c>
      <c r="P433">
        <v>82000000</v>
      </c>
      <c r="Q433">
        <f t="shared" si="6"/>
        <v>76115031</v>
      </c>
      <c r="S433">
        <v>2005</v>
      </c>
    </row>
    <row r="434" spans="1:19" x14ac:dyDescent="0.3">
      <c r="A434" t="s">
        <v>6791</v>
      </c>
      <c r="B434">
        <v>4.4000000000000004</v>
      </c>
      <c r="C434" t="s">
        <v>275</v>
      </c>
      <c r="D434">
        <v>91</v>
      </c>
      <c r="E434">
        <v>87</v>
      </c>
      <c r="F434" t="s">
        <v>869</v>
      </c>
      <c r="G434" t="s">
        <v>425</v>
      </c>
      <c r="H434" t="s">
        <v>228</v>
      </c>
      <c r="I434">
        <v>22838</v>
      </c>
      <c r="J434" t="s">
        <v>1014</v>
      </c>
      <c r="K434">
        <v>56</v>
      </c>
      <c r="L434" t="s">
        <v>20</v>
      </c>
      <c r="M434" t="s">
        <v>21</v>
      </c>
      <c r="N434" t="s">
        <v>133</v>
      </c>
      <c r="O434">
        <v>133103929</v>
      </c>
      <c r="P434">
        <v>75000000</v>
      </c>
      <c r="Q434">
        <f t="shared" si="6"/>
        <v>58103929</v>
      </c>
      <c r="S434">
        <v>2011</v>
      </c>
    </row>
    <row r="435" spans="1:19" x14ac:dyDescent="0.3">
      <c r="A435" t="s">
        <v>6792</v>
      </c>
      <c r="B435">
        <v>5.4</v>
      </c>
      <c r="C435" t="s">
        <v>870</v>
      </c>
      <c r="D435">
        <v>139</v>
      </c>
      <c r="E435">
        <v>101</v>
      </c>
      <c r="F435" t="s">
        <v>872</v>
      </c>
      <c r="G435" t="s">
        <v>685</v>
      </c>
      <c r="H435" t="s">
        <v>131</v>
      </c>
      <c r="I435">
        <v>107817</v>
      </c>
      <c r="J435" t="s">
        <v>793</v>
      </c>
      <c r="K435">
        <v>255</v>
      </c>
      <c r="L435" t="s">
        <v>20</v>
      </c>
      <c r="M435" t="s">
        <v>21</v>
      </c>
      <c r="N435" t="s">
        <v>22</v>
      </c>
      <c r="O435">
        <v>133668525</v>
      </c>
      <c r="P435">
        <v>80000000</v>
      </c>
      <c r="Q435">
        <f t="shared" si="6"/>
        <v>53668525</v>
      </c>
      <c r="S435">
        <v>2013</v>
      </c>
    </row>
    <row r="436" spans="1:19" x14ac:dyDescent="0.3">
      <c r="A436" t="s">
        <v>6793</v>
      </c>
      <c r="B436">
        <v>6.5</v>
      </c>
      <c r="C436" t="s">
        <v>977</v>
      </c>
      <c r="D436">
        <v>265</v>
      </c>
      <c r="E436">
        <v>110</v>
      </c>
      <c r="F436" t="s">
        <v>473</v>
      </c>
      <c r="G436" t="s">
        <v>561</v>
      </c>
      <c r="H436" t="s">
        <v>257</v>
      </c>
      <c r="I436">
        <v>168172</v>
      </c>
      <c r="J436" t="s">
        <v>123</v>
      </c>
      <c r="K436">
        <v>380</v>
      </c>
      <c r="L436" t="s">
        <v>20</v>
      </c>
      <c r="M436" t="s">
        <v>21</v>
      </c>
      <c r="N436" t="s">
        <v>22</v>
      </c>
      <c r="O436">
        <v>130313314</v>
      </c>
      <c r="P436">
        <v>80000000</v>
      </c>
      <c r="Q436">
        <f t="shared" si="6"/>
        <v>50313314</v>
      </c>
      <c r="S436">
        <v>2008</v>
      </c>
    </row>
    <row r="437" spans="1:19" x14ac:dyDescent="0.3">
      <c r="A437" t="s">
        <v>6794</v>
      </c>
      <c r="B437">
        <v>6.7</v>
      </c>
      <c r="C437" t="s">
        <v>938</v>
      </c>
      <c r="D437">
        <v>145</v>
      </c>
      <c r="E437">
        <v>128</v>
      </c>
      <c r="F437" t="s">
        <v>120</v>
      </c>
      <c r="G437" t="s">
        <v>685</v>
      </c>
      <c r="H437" t="s">
        <v>272</v>
      </c>
      <c r="I437">
        <v>91092</v>
      </c>
      <c r="J437" t="s">
        <v>1015</v>
      </c>
      <c r="K437">
        <v>402</v>
      </c>
      <c r="L437" t="s">
        <v>20</v>
      </c>
      <c r="M437" t="s">
        <v>21</v>
      </c>
      <c r="N437" t="s">
        <v>22</v>
      </c>
      <c r="O437">
        <v>124590960</v>
      </c>
      <c r="P437">
        <v>80000000</v>
      </c>
      <c r="Q437">
        <f t="shared" si="6"/>
        <v>44590960</v>
      </c>
      <c r="S437">
        <v>2003</v>
      </c>
    </row>
    <row r="438" spans="1:19" x14ac:dyDescent="0.3">
      <c r="A438" t="s">
        <v>6795</v>
      </c>
      <c r="B438">
        <v>8.1</v>
      </c>
      <c r="C438" t="s">
        <v>230</v>
      </c>
      <c r="D438">
        <v>490</v>
      </c>
      <c r="E438">
        <v>138</v>
      </c>
      <c r="F438" t="s">
        <v>1016</v>
      </c>
      <c r="G438" t="s">
        <v>6362</v>
      </c>
      <c r="H438" t="s">
        <v>105</v>
      </c>
      <c r="I438">
        <v>786092</v>
      </c>
      <c r="J438" t="s">
        <v>1017</v>
      </c>
      <c r="K438">
        <v>964</v>
      </c>
      <c r="L438" t="s">
        <v>20</v>
      </c>
      <c r="M438" t="s">
        <v>21</v>
      </c>
      <c r="N438" t="s">
        <v>269</v>
      </c>
      <c r="O438">
        <v>127968405</v>
      </c>
      <c r="P438">
        <v>80000000</v>
      </c>
      <c r="Q438">
        <f t="shared" si="6"/>
        <v>47968405</v>
      </c>
      <c r="S438">
        <v>2010</v>
      </c>
    </row>
    <row r="439" spans="1:19" x14ac:dyDescent="0.3">
      <c r="A439" t="s">
        <v>6796</v>
      </c>
      <c r="B439">
        <v>5.6</v>
      </c>
      <c r="C439" t="s">
        <v>1018</v>
      </c>
      <c r="D439">
        <v>141</v>
      </c>
      <c r="E439">
        <v>88</v>
      </c>
      <c r="F439" t="s">
        <v>691</v>
      </c>
      <c r="G439" t="s">
        <v>685</v>
      </c>
      <c r="H439" t="s">
        <v>120</v>
      </c>
      <c r="I439">
        <v>48500</v>
      </c>
      <c r="J439" t="s">
        <v>1019</v>
      </c>
      <c r="K439">
        <v>124</v>
      </c>
      <c r="L439" t="s">
        <v>20</v>
      </c>
      <c r="M439" t="s">
        <v>347</v>
      </c>
      <c r="N439" t="s">
        <v>22</v>
      </c>
      <c r="O439">
        <v>120136047</v>
      </c>
      <c r="P439">
        <v>80000000</v>
      </c>
      <c r="Q439">
        <f t="shared" si="6"/>
        <v>40136047</v>
      </c>
      <c r="S439">
        <v>2008</v>
      </c>
    </row>
    <row r="440" spans="1:19" x14ac:dyDescent="0.3">
      <c r="A440" t="s">
        <v>6797</v>
      </c>
      <c r="B440">
        <v>6.3</v>
      </c>
      <c r="C440" t="s">
        <v>738</v>
      </c>
      <c r="D440">
        <v>163</v>
      </c>
      <c r="E440">
        <v>91</v>
      </c>
      <c r="F440" t="s">
        <v>1020</v>
      </c>
      <c r="G440" t="s">
        <v>425</v>
      </c>
      <c r="H440" t="s">
        <v>191</v>
      </c>
      <c r="I440">
        <v>103022</v>
      </c>
      <c r="J440" t="s">
        <v>1021</v>
      </c>
      <c r="K440">
        <v>269</v>
      </c>
      <c r="L440" t="s">
        <v>20</v>
      </c>
      <c r="M440" t="s">
        <v>21</v>
      </c>
      <c r="N440" t="s">
        <v>49</v>
      </c>
      <c r="O440">
        <v>128200012</v>
      </c>
      <c r="P440">
        <v>75000000</v>
      </c>
      <c r="Q440">
        <f t="shared" si="6"/>
        <v>53200012</v>
      </c>
      <c r="S440">
        <v>2005</v>
      </c>
    </row>
    <row r="441" spans="1:19" x14ac:dyDescent="0.3">
      <c r="A441" t="s">
        <v>6798</v>
      </c>
      <c r="B441">
        <v>7.3</v>
      </c>
      <c r="C441" t="s">
        <v>567</v>
      </c>
      <c r="D441">
        <v>155</v>
      </c>
      <c r="E441">
        <v>138</v>
      </c>
      <c r="F441" t="s">
        <v>18</v>
      </c>
      <c r="G441" t="s">
        <v>561</v>
      </c>
      <c r="H441" t="s">
        <v>319</v>
      </c>
      <c r="I441">
        <v>283967</v>
      </c>
      <c r="J441" t="s">
        <v>924</v>
      </c>
      <c r="K441">
        <v>535</v>
      </c>
      <c r="L441" t="s">
        <v>20</v>
      </c>
      <c r="M441" t="s">
        <v>21</v>
      </c>
      <c r="N441" t="s">
        <v>269</v>
      </c>
      <c r="O441">
        <v>112225777</v>
      </c>
      <c r="P441">
        <v>80000000</v>
      </c>
      <c r="Q441">
        <f t="shared" si="6"/>
        <v>32225777</v>
      </c>
      <c r="S441">
        <v>1997</v>
      </c>
    </row>
    <row r="442" spans="1:19" x14ac:dyDescent="0.3">
      <c r="A442" t="s">
        <v>6799</v>
      </c>
      <c r="B442">
        <v>6.1</v>
      </c>
      <c r="C442" t="s">
        <v>1022</v>
      </c>
      <c r="D442">
        <v>144</v>
      </c>
      <c r="E442">
        <v>99</v>
      </c>
      <c r="F442" t="s">
        <v>1023</v>
      </c>
      <c r="G442" t="s">
        <v>685</v>
      </c>
      <c r="H442" t="s">
        <v>872</v>
      </c>
      <c r="I442">
        <v>72326</v>
      </c>
      <c r="J442" t="s">
        <v>1024</v>
      </c>
      <c r="K442">
        <v>116</v>
      </c>
      <c r="L442" t="s">
        <v>20</v>
      </c>
      <c r="M442" t="s">
        <v>21</v>
      </c>
      <c r="N442" t="s">
        <v>49</v>
      </c>
      <c r="O442">
        <v>109993847</v>
      </c>
      <c r="P442">
        <v>80000000</v>
      </c>
      <c r="Q442">
        <f t="shared" si="6"/>
        <v>29993847</v>
      </c>
      <c r="S442">
        <v>2008</v>
      </c>
    </row>
    <row r="443" spans="1:19" x14ac:dyDescent="0.3">
      <c r="A443" t="s">
        <v>6800</v>
      </c>
      <c r="B443">
        <v>7.7</v>
      </c>
      <c r="C443" t="s">
        <v>27</v>
      </c>
      <c r="D443">
        <v>226</v>
      </c>
      <c r="E443">
        <v>117</v>
      </c>
      <c r="F443" t="s">
        <v>1025</v>
      </c>
      <c r="G443" t="s">
        <v>6363</v>
      </c>
      <c r="H443" t="s">
        <v>156</v>
      </c>
      <c r="I443">
        <v>200359</v>
      </c>
      <c r="J443" t="s">
        <v>1026</v>
      </c>
      <c r="K443">
        <v>1009</v>
      </c>
      <c r="L443" t="s">
        <v>20</v>
      </c>
      <c r="M443" t="s">
        <v>21</v>
      </c>
      <c r="N443" t="s">
        <v>269</v>
      </c>
      <c r="O443">
        <v>104054514</v>
      </c>
      <c r="P443">
        <v>80000000</v>
      </c>
      <c r="Q443">
        <f t="shared" si="6"/>
        <v>24054514</v>
      </c>
      <c r="S443">
        <v>2002</v>
      </c>
    </row>
    <row r="444" spans="1:19" x14ac:dyDescent="0.3">
      <c r="A444" t="s">
        <v>6801</v>
      </c>
      <c r="B444">
        <v>6.4</v>
      </c>
      <c r="C444" t="s">
        <v>870</v>
      </c>
      <c r="D444">
        <v>204</v>
      </c>
      <c r="E444">
        <v>117</v>
      </c>
      <c r="F444" t="s">
        <v>1027</v>
      </c>
      <c r="G444" t="s">
        <v>685</v>
      </c>
      <c r="H444" t="s">
        <v>872</v>
      </c>
      <c r="I444">
        <v>172878</v>
      </c>
      <c r="J444" t="s">
        <v>873</v>
      </c>
      <c r="K444">
        <v>203</v>
      </c>
      <c r="L444" t="s">
        <v>20</v>
      </c>
      <c r="M444" t="s">
        <v>21</v>
      </c>
      <c r="N444" t="s">
        <v>22</v>
      </c>
      <c r="O444">
        <v>103028109</v>
      </c>
      <c r="P444">
        <v>80000000</v>
      </c>
      <c r="Q444">
        <f t="shared" si="6"/>
        <v>23028109</v>
      </c>
      <c r="S444">
        <v>2011</v>
      </c>
    </row>
    <row r="445" spans="1:19" x14ac:dyDescent="0.3">
      <c r="A445" t="s">
        <v>6802</v>
      </c>
      <c r="B445">
        <v>6.8</v>
      </c>
      <c r="C445" t="s">
        <v>727</v>
      </c>
      <c r="D445">
        <v>139</v>
      </c>
      <c r="E445">
        <v>123</v>
      </c>
      <c r="F445" t="s">
        <v>1029</v>
      </c>
      <c r="G445" t="s">
        <v>561</v>
      </c>
      <c r="H445" t="s">
        <v>131</v>
      </c>
      <c r="I445">
        <v>225282</v>
      </c>
      <c r="J445" t="s">
        <v>1030</v>
      </c>
      <c r="K445">
        <v>339</v>
      </c>
      <c r="L445" t="s">
        <v>20</v>
      </c>
      <c r="M445" t="s">
        <v>21</v>
      </c>
      <c r="N445" t="s">
        <v>269</v>
      </c>
      <c r="O445">
        <v>101087161</v>
      </c>
      <c r="P445">
        <v>75000000</v>
      </c>
      <c r="Q445">
        <f t="shared" si="6"/>
        <v>26087161</v>
      </c>
      <c r="S445">
        <v>1997</v>
      </c>
    </row>
    <row r="446" spans="1:19" x14ac:dyDescent="0.3">
      <c r="A446" t="s">
        <v>6803</v>
      </c>
      <c r="B446">
        <v>6.6</v>
      </c>
      <c r="C446" t="s">
        <v>1031</v>
      </c>
      <c r="D446">
        <v>215</v>
      </c>
      <c r="E446">
        <v>118</v>
      </c>
      <c r="F446" t="s">
        <v>1032</v>
      </c>
      <c r="G446" t="s">
        <v>561</v>
      </c>
      <c r="H446" t="s">
        <v>438</v>
      </c>
      <c r="I446">
        <v>150764</v>
      </c>
      <c r="J446" t="s">
        <v>1033</v>
      </c>
      <c r="K446">
        <v>318</v>
      </c>
      <c r="L446" t="s">
        <v>20</v>
      </c>
      <c r="M446" t="s">
        <v>21</v>
      </c>
      <c r="N446" t="s">
        <v>22</v>
      </c>
      <c r="O446">
        <v>101111837</v>
      </c>
      <c r="P446">
        <v>80000000</v>
      </c>
      <c r="Q446">
        <f t="shared" si="6"/>
        <v>21111837</v>
      </c>
      <c r="S446">
        <v>2008</v>
      </c>
    </row>
    <row r="447" spans="1:19" x14ac:dyDescent="0.3">
      <c r="A447" t="s">
        <v>6804</v>
      </c>
      <c r="B447">
        <v>7.2</v>
      </c>
      <c r="C447" t="s">
        <v>1034</v>
      </c>
      <c r="D447">
        <v>198</v>
      </c>
      <c r="E447">
        <v>154</v>
      </c>
      <c r="F447" t="s">
        <v>376</v>
      </c>
      <c r="G447" t="s">
        <v>425</v>
      </c>
      <c r="H447" t="s">
        <v>315</v>
      </c>
      <c r="I447">
        <v>118483</v>
      </c>
      <c r="J447" t="s">
        <v>185</v>
      </c>
      <c r="K447">
        <v>674</v>
      </c>
      <c r="L447" t="s">
        <v>20</v>
      </c>
      <c r="M447" t="s">
        <v>21</v>
      </c>
      <c r="N447" t="s">
        <v>269</v>
      </c>
      <c r="O447">
        <v>95632614</v>
      </c>
      <c r="P447">
        <v>79000000</v>
      </c>
      <c r="Q447">
        <f t="shared" si="6"/>
        <v>16632614</v>
      </c>
      <c r="S447">
        <v>2003</v>
      </c>
    </row>
    <row r="448" spans="1:19" x14ac:dyDescent="0.3">
      <c r="A448" t="s">
        <v>6805</v>
      </c>
      <c r="B448">
        <v>6.9</v>
      </c>
      <c r="C448" t="s">
        <v>1035</v>
      </c>
      <c r="D448">
        <v>325</v>
      </c>
      <c r="E448">
        <v>118</v>
      </c>
      <c r="F448" t="s">
        <v>140</v>
      </c>
      <c r="G448" t="s">
        <v>561</v>
      </c>
      <c r="H448" t="s">
        <v>703</v>
      </c>
      <c r="I448">
        <v>227072</v>
      </c>
      <c r="J448" t="s">
        <v>212</v>
      </c>
      <c r="K448">
        <v>560</v>
      </c>
      <c r="L448" t="s">
        <v>20</v>
      </c>
      <c r="M448" t="s">
        <v>21</v>
      </c>
      <c r="N448" t="s">
        <v>269</v>
      </c>
      <c r="O448">
        <v>94822707</v>
      </c>
      <c r="P448">
        <v>80000000</v>
      </c>
      <c r="Q448">
        <f t="shared" si="6"/>
        <v>14822707</v>
      </c>
      <c r="S448">
        <v>2010</v>
      </c>
    </row>
    <row r="449" spans="1:19" x14ac:dyDescent="0.3">
      <c r="A449" t="s">
        <v>6806</v>
      </c>
      <c r="B449">
        <v>5.2</v>
      </c>
      <c r="C449" t="s">
        <v>1036</v>
      </c>
      <c r="D449">
        <v>53</v>
      </c>
      <c r="E449">
        <v>90</v>
      </c>
      <c r="F449" t="s">
        <v>1037</v>
      </c>
      <c r="G449" t="s">
        <v>685</v>
      </c>
      <c r="H449" t="s">
        <v>362</v>
      </c>
      <c r="I449">
        <v>63625</v>
      </c>
      <c r="J449" t="s">
        <v>1038</v>
      </c>
      <c r="K449">
        <v>64</v>
      </c>
      <c r="L449" t="s">
        <v>20</v>
      </c>
      <c r="M449" t="s">
        <v>21</v>
      </c>
      <c r="N449" t="s">
        <v>49</v>
      </c>
      <c r="O449">
        <v>92969824</v>
      </c>
      <c r="P449">
        <v>80000000</v>
      </c>
      <c r="Q449">
        <f t="shared" si="6"/>
        <v>12969824</v>
      </c>
      <c r="S449">
        <v>1997</v>
      </c>
    </row>
    <row r="450" spans="1:19" x14ac:dyDescent="0.3">
      <c r="A450" t="s">
        <v>6807</v>
      </c>
      <c r="B450">
        <v>4.9000000000000004</v>
      </c>
      <c r="C450" t="s">
        <v>661</v>
      </c>
      <c r="D450">
        <v>167</v>
      </c>
      <c r="E450">
        <v>113</v>
      </c>
      <c r="F450" t="s">
        <v>1039</v>
      </c>
      <c r="G450" t="s">
        <v>538</v>
      </c>
      <c r="H450" t="s">
        <v>111</v>
      </c>
      <c r="I450">
        <v>58184</v>
      </c>
      <c r="J450" t="s">
        <v>1040</v>
      </c>
      <c r="K450">
        <v>805</v>
      </c>
      <c r="L450" t="s">
        <v>20</v>
      </c>
      <c r="M450" t="s">
        <v>21</v>
      </c>
      <c r="N450" t="s">
        <v>22</v>
      </c>
      <c r="O450">
        <v>91188905</v>
      </c>
      <c r="P450">
        <v>80000000</v>
      </c>
      <c r="Q450">
        <f t="shared" si="6"/>
        <v>11188905</v>
      </c>
      <c r="S450">
        <v>1999</v>
      </c>
    </row>
    <row r="451" spans="1:19" x14ac:dyDescent="0.3">
      <c r="A451" t="s">
        <v>6808</v>
      </c>
      <c r="B451">
        <v>6.3</v>
      </c>
      <c r="C451" t="s">
        <v>1041</v>
      </c>
      <c r="D451">
        <v>46</v>
      </c>
      <c r="E451">
        <v>88</v>
      </c>
      <c r="F451" t="s">
        <v>441</v>
      </c>
      <c r="G451" t="s">
        <v>425</v>
      </c>
      <c r="H451" t="s">
        <v>257</v>
      </c>
      <c r="I451">
        <v>112167</v>
      </c>
      <c r="J451" t="s">
        <v>1042</v>
      </c>
      <c r="K451">
        <v>123</v>
      </c>
      <c r="L451" t="s">
        <v>20</v>
      </c>
      <c r="M451" t="s">
        <v>21</v>
      </c>
      <c r="N451" t="s">
        <v>49</v>
      </c>
      <c r="O451">
        <v>90443603</v>
      </c>
      <c r="P451">
        <v>80000000</v>
      </c>
      <c r="Q451">
        <f t="shared" ref="Q451:Q514" si="7">O451-P451</f>
        <v>10443603</v>
      </c>
      <c r="S451">
        <v>1996</v>
      </c>
    </row>
    <row r="452" spans="1:19" x14ac:dyDescent="0.3">
      <c r="A452" t="s">
        <v>6809</v>
      </c>
      <c r="B452">
        <v>5.6</v>
      </c>
      <c r="C452" t="s">
        <v>360</v>
      </c>
      <c r="D452">
        <v>147</v>
      </c>
      <c r="E452">
        <v>93</v>
      </c>
      <c r="F452" t="s">
        <v>1043</v>
      </c>
      <c r="G452" t="s">
        <v>425</v>
      </c>
      <c r="H452" t="s">
        <v>1044</v>
      </c>
      <c r="I452">
        <v>65499</v>
      </c>
      <c r="J452" t="s">
        <v>1045</v>
      </c>
      <c r="K452">
        <v>424</v>
      </c>
      <c r="L452" t="s">
        <v>20</v>
      </c>
      <c r="M452" t="s">
        <v>21</v>
      </c>
      <c r="N452" t="s">
        <v>49</v>
      </c>
      <c r="O452">
        <v>82226474</v>
      </c>
      <c r="P452">
        <v>65000000</v>
      </c>
      <c r="Q452">
        <f t="shared" si="7"/>
        <v>17226474</v>
      </c>
      <c r="S452">
        <v>2006</v>
      </c>
    </row>
    <row r="453" spans="1:19" x14ac:dyDescent="0.3">
      <c r="A453" t="s">
        <v>6810</v>
      </c>
      <c r="B453">
        <v>5.5</v>
      </c>
      <c r="C453" t="s">
        <v>1046</v>
      </c>
      <c r="D453">
        <v>276</v>
      </c>
      <c r="E453">
        <v>104</v>
      </c>
      <c r="F453" t="s">
        <v>277</v>
      </c>
      <c r="G453" t="s">
        <v>1278</v>
      </c>
      <c r="H453" t="s">
        <v>272</v>
      </c>
      <c r="I453">
        <v>139423</v>
      </c>
      <c r="J453" t="s">
        <v>1047</v>
      </c>
      <c r="K453">
        <v>698</v>
      </c>
      <c r="L453" t="s">
        <v>20</v>
      </c>
      <c r="M453" t="s">
        <v>21</v>
      </c>
      <c r="N453" t="s">
        <v>22</v>
      </c>
      <c r="O453">
        <v>79363785</v>
      </c>
      <c r="P453">
        <v>80000000</v>
      </c>
      <c r="Q453">
        <f t="shared" si="7"/>
        <v>-636215</v>
      </c>
      <c r="S453">
        <v>2008</v>
      </c>
    </row>
    <row r="454" spans="1:19" x14ac:dyDescent="0.3">
      <c r="A454" t="s">
        <v>6811</v>
      </c>
      <c r="B454">
        <v>6.7</v>
      </c>
      <c r="C454" t="s">
        <v>465</v>
      </c>
      <c r="D454">
        <v>80</v>
      </c>
      <c r="E454">
        <v>135</v>
      </c>
      <c r="F454" t="s">
        <v>1048</v>
      </c>
      <c r="G454" t="s">
        <v>561</v>
      </c>
      <c r="H454" t="s">
        <v>635</v>
      </c>
      <c r="I454">
        <v>76099</v>
      </c>
      <c r="J454" t="s">
        <v>1049</v>
      </c>
      <c r="K454">
        <v>162</v>
      </c>
      <c r="L454" t="s">
        <v>20</v>
      </c>
      <c r="M454" t="s">
        <v>21</v>
      </c>
      <c r="N454" t="s">
        <v>269</v>
      </c>
      <c r="O454">
        <v>76081498</v>
      </c>
      <c r="P454">
        <v>75000000</v>
      </c>
      <c r="Q454">
        <f t="shared" si="7"/>
        <v>1081498</v>
      </c>
      <c r="S454">
        <v>1997</v>
      </c>
    </row>
    <row r="455" spans="1:19" x14ac:dyDescent="0.3">
      <c r="A455" t="s">
        <v>6812</v>
      </c>
      <c r="B455">
        <v>7.6</v>
      </c>
      <c r="C455" t="s">
        <v>238</v>
      </c>
      <c r="D455">
        <v>406</v>
      </c>
      <c r="E455">
        <v>134</v>
      </c>
      <c r="F455" t="s">
        <v>520</v>
      </c>
      <c r="G455" t="s">
        <v>561</v>
      </c>
      <c r="H455" t="s">
        <v>164</v>
      </c>
      <c r="I455">
        <v>303185</v>
      </c>
      <c r="J455" t="s">
        <v>1050</v>
      </c>
      <c r="K455">
        <v>701</v>
      </c>
      <c r="L455" t="s">
        <v>20</v>
      </c>
      <c r="M455" t="s">
        <v>21</v>
      </c>
      <c r="N455" t="s">
        <v>269</v>
      </c>
      <c r="O455">
        <v>85707116</v>
      </c>
      <c r="P455">
        <v>68000000</v>
      </c>
      <c r="Q455">
        <f t="shared" si="7"/>
        <v>17707116</v>
      </c>
      <c r="S455">
        <v>2014</v>
      </c>
    </row>
    <row r="456" spans="1:19" x14ac:dyDescent="0.3">
      <c r="A456" t="s">
        <v>6813</v>
      </c>
      <c r="B456">
        <v>5.7</v>
      </c>
      <c r="C456" t="s">
        <v>1051</v>
      </c>
      <c r="D456">
        <v>97</v>
      </c>
      <c r="E456">
        <v>98</v>
      </c>
      <c r="F456" t="s">
        <v>901</v>
      </c>
      <c r="G456" t="s">
        <v>561</v>
      </c>
      <c r="H456" t="s">
        <v>190</v>
      </c>
      <c r="I456">
        <v>60910</v>
      </c>
      <c r="J456" t="s">
        <v>515</v>
      </c>
      <c r="K456">
        <v>164</v>
      </c>
      <c r="L456" t="s">
        <v>20</v>
      </c>
      <c r="M456" t="s">
        <v>21</v>
      </c>
      <c r="N456" t="s">
        <v>22</v>
      </c>
      <c r="O456">
        <v>74329966</v>
      </c>
      <c r="P456">
        <v>70000000</v>
      </c>
      <c r="Q456">
        <f t="shared" si="7"/>
        <v>4329966</v>
      </c>
      <c r="S456">
        <v>1998</v>
      </c>
    </row>
    <row r="457" spans="1:19" x14ac:dyDescent="0.3">
      <c r="A457" t="s">
        <v>6814</v>
      </c>
      <c r="B457">
        <v>4.5999999999999996</v>
      </c>
      <c r="C457" t="s">
        <v>1052</v>
      </c>
      <c r="D457">
        <v>143</v>
      </c>
      <c r="E457">
        <v>80</v>
      </c>
      <c r="F457" t="s">
        <v>1053</v>
      </c>
      <c r="G457" t="s">
        <v>425</v>
      </c>
      <c r="H457" t="s">
        <v>327</v>
      </c>
      <c r="I457">
        <v>16385</v>
      </c>
      <c r="J457" t="s">
        <v>1054</v>
      </c>
      <c r="K457">
        <v>100</v>
      </c>
      <c r="L457" t="s">
        <v>20</v>
      </c>
      <c r="M457" t="s">
        <v>21</v>
      </c>
      <c r="N457" t="s">
        <v>49</v>
      </c>
      <c r="O457">
        <v>100169068</v>
      </c>
      <c r="P457">
        <v>80000000</v>
      </c>
      <c r="Q457">
        <f t="shared" si="7"/>
        <v>20169068</v>
      </c>
      <c r="S457">
        <v>2010</v>
      </c>
    </row>
    <row r="458" spans="1:19" x14ac:dyDescent="0.3">
      <c r="A458" t="s">
        <v>6815</v>
      </c>
      <c r="B458">
        <v>7</v>
      </c>
      <c r="C458" t="s">
        <v>1055</v>
      </c>
      <c r="D458">
        <v>106</v>
      </c>
      <c r="E458">
        <v>83</v>
      </c>
      <c r="F458" t="s">
        <v>1056</v>
      </c>
      <c r="G458" t="s">
        <v>425</v>
      </c>
      <c r="H458" t="s">
        <v>501</v>
      </c>
      <c r="I458">
        <v>44143</v>
      </c>
      <c r="J458" t="s">
        <v>1057</v>
      </c>
      <c r="K458">
        <v>216</v>
      </c>
      <c r="L458" t="s">
        <v>20</v>
      </c>
      <c r="M458" t="s">
        <v>21</v>
      </c>
      <c r="N458" t="s">
        <v>133</v>
      </c>
      <c r="O458">
        <v>73215310</v>
      </c>
      <c r="P458">
        <v>80000000</v>
      </c>
      <c r="Q458">
        <f t="shared" si="7"/>
        <v>-6784690</v>
      </c>
      <c r="S458">
        <v>2002</v>
      </c>
    </row>
    <row r="459" spans="1:19" x14ac:dyDescent="0.3">
      <c r="A459" t="s">
        <v>6816</v>
      </c>
      <c r="B459">
        <v>5.2</v>
      </c>
      <c r="C459" t="s">
        <v>670</v>
      </c>
      <c r="D459">
        <v>178</v>
      </c>
      <c r="E459">
        <v>102</v>
      </c>
      <c r="F459" t="s">
        <v>1058</v>
      </c>
      <c r="G459" t="s">
        <v>685</v>
      </c>
      <c r="H459" t="s">
        <v>438</v>
      </c>
      <c r="I459">
        <v>44662</v>
      </c>
      <c r="J459" t="s">
        <v>1059</v>
      </c>
      <c r="K459">
        <v>127</v>
      </c>
      <c r="L459" t="s">
        <v>20</v>
      </c>
      <c r="M459" t="s">
        <v>21</v>
      </c>
      <c r="N459" t="s">
        <v>49</v>
      </c>
      <c r="O459">
        <v>80360866</v>
      </c>
      <c r="P459">
        <v>80000000</v>
      </c>
      <c r="Q459">
        <f t="shared" si="7"/>
        <v>360866</v>
      </c>
      <c r="S459">
        <v>2011</v>
      </c>
    </row>
    <row r="460" spans="1:19" x14ac:dyDescent="0.3">
      <c r="A460" t="s">
        <v>6817</v>
      </c>
      <c r="B460">
        <v>5.0999999999999996</v>
      </c>
      <c r="C460" t="s">
        <v>1060</v>
      </c>
      <c r="D460">
        <v>102</v>
      </c>
      <c r="E460">
        <v>130</v>
      </c>
      <c r="F460" t="s">
        <v>94</v>
      </c>
      <c r="G460" t="s">
        <v>561</v>
      </c>
      <c r="H460" t="s">
        <v>212</v>
      </c>
      <c r="I460">
        <v>58402</v>
      </c>
      <c r="J460" t="s">
        <v>1061</v>
      </c>
      <c r="K460">
        <v>370</v>
      </c>
      <c r="L460" t="s">
        <v>20</v>
      </c>
      <c r="M460" t="s">
        <v>21</v>
      </c>
      <c r="N460" t="s">
        <v>22</v>
      </c>
      <c r="O460">
        <v>69102910</v>
      </c>
      <c r="P460">
        <v>80000000</v>
      </c>
      <c r="Q460">
        <f t="shared" si="7"/>
        <v>-10897090</v>
      </c>
      <c r="S460">
        <v>1998</v>
      </c>
    </row>
    <row r="461" spans="1:19" x14ac:dyDescent="0.3">
      <c r="A461" t="s">
        <v>6818</v>
      </c>
      <c r="B461">
        <v>6.6</v>
      </c>
      <c r="C461" t="s">
        <v>1062</v>
      </c>
      <c r="D461">
        <v>209</v>
      </c>
      <c r="E461">
        <v>129</v>
      </c>
      <c r="F461" t="s">
        <v>1063</v>
      </c>
      <c r="G461" t="s">
        <v>1278</v>
      </c>
      <c r="H461" t="s">
        <v>703</v>
      </c>
      <c r="I461">
        <v>86422</v>
      </c>
      <c r="J461" t="s">
        <v>1064</v>
      </c>
      <c r="K461">
        <v>363</v>
      </c>
      <c r="L461" t="s">
        <v>20</v>
      </c>
      <c r="M461" t="s">
        <v>21</v>
      </c>
      <c r="N461" t="s">
        <v>269</v>
      </c>
      <c r="O461">
        <v>65948711</v>
      </c>
      <c r="P461">
        <v>80000000</v>
      </c>
      <c r="Q461">
        <f t="shared" si="7"/>
        <v>-14051289</v>
      </c>
      <c r="S461">
        <v>2004</v>
      </c>
    </row>
    <row r="462" spans="1:19" x14ac:dyDescent="0.3">
      <c r="A462" t="s">
        <v>6819</v>
      </c>
      <c r="B462">
        <v>6.7</v>
      </c>
      <c r="C462" t="s">
        <v>929</v>
      </c>
      <c r="D462">
        <v>152</v>
      </c>
      <c r="E462">
        <v>89</v>
      </c>
      <c r="F462" t="s">
        <v>872</v>
      </c>
      <c r="G462" t="s">
        <v>3644</v>
      </c>
      <c r="H462" t="s">
        <v>131</v>
      </c>
      <c r="I462">
        <v>56501</v>
      </c>
      <c r="J462" t="s">
        <v>1065</v>
      </c>
      <c r="K462">
        <v>97</v>
      </c>
      <c r="L462" t="s">
        <v>20</v>
      </c>
      <c r="M462" t="s">
        <v>21</v>
      </c>
      <c r="N462" t="s">
        <v>49</v>
      </c>
      <c r="O462">
        <v>169692572</v>
      </c>
      <c r="P462">
        <v>80000000</v>
      </c>
      <c r="Q462">
        <f t="shared" si="7"/>
        <v>89692572</v>
      </c>
      <c r="S462">
        <v>2015</v>
      </c>
    </row>
    <row r="463" spans="1:19" x14ac:dyDescent="0.3">
      <c r="A463" t="s">
        <v>6820</v>
      </c>
      <c r="B463">
        <v>7.3</v>
      </c>
      <c r="C463" t="s">
        <v>1066</v>
      </c>
      <c r="D463">
        <v>129</v>
      </c>
      <c r="E463">
        <v>74</v>
      </c>
      <c r="F463" t="s">
        <v>1067</v>
      </c>
      <c r="G463" t="s">
        <v>3644</v>
      </c>
      <c r="H463" t="s">
        <v>1068</v>
      </c>
      <c r="I463">
        <v>27543</v>
      </c>
      <c r="J463" t="s">
        <v>1069</v>
      </c>
      <c r="K463">
        <v>186</v>
      </c>
      <c r="L463" t="s">
        <v>20</v>
      </c>
      <c r="M463" t="s">
        <v>21</v>
      </c>
      <c r="N463" t="s">
        <v>133</v>
      </c>
      <c r="O463">
        <v>60507228</v>
      </c>
      <c r="P463">
        <v>80000000</v>
      </c>
      <c r="Q463">
        <f t="shared" si="7"/>
        <v>-19492772</v>
      </c>
      <c r="S463">
        <v>1999</v>
      </c>
    </row>
    <row r="464" spans="1:19" x14ac:dyDescent="0.3">
      <c r="A464" t="s">
        <v>6821</v>
      </c>
      <c r="B464">
        <v>5.9</v>
      </c>
      <c r="C464" t="s">
        <v>412</v>
      </c>
      <c r="D464">
        <v>124</v>
      </c>
      <c r="E464">
        <v>96</v>
      </c>
      <c r="F464" t="s">
        <v>1070</v>
      </c>
      <c r="G464" t="s">
        <v>561</v>
      </c>
      <c r="H464" t="s">
        <v>95</v>
      </c>
      <c r="I464">
        <v>103787</v>
      </c>
      <c r="J464" t="s">
        <v>1071</v>
      </c>
      <c r="K464">
        <v>615</v>
      </c>
      <c r="L464" t="s">
        <v>20</v>
      </c>
      <c r="M464" t="s">
        <v>21</v>
      </c>
      <c r="N464" t="s">
        <v>22</v>
      </c>
      <c r="O464">
        <v>56684819</v>
      </c>
      <c r="P464">
        <v>80000000</v>
      </c>
      <c r="Q464">
        <f t="shared" si="7"/>
        <v>-23315181</v>
      </c>
      <c r="S464">
        <v>2002</v>
      </c>
    </row>
    <row r="465" spans="1:19" x14ac:dyDescent="0.3">
      <c r="A465" t="s">
        <v>6822</v>
      </c>
      <c r="B465">
        <v>5.6</v>
      </c>
      <c r="C465" t="s">
        <v>771</v>
      </c>
      <c r="D465">
        <v>35</v>
      </c>
      <c r="E465">
        <v>114</v>
      </c>
      <c r="F465" t="s">
        <v>1072</v>
      </c>
      <c r="G465" t="s">
        <v>561</v>
      </c>
      <c r="H465" t="s">
        <v>350</v>
      </c>
      <c r="I465">
        <v>22955</v>
      </c>
      <c r="J465" t="s">
        <v>1073</v>
      </c>
      <c r="K465">
        <v>88</v>
      </c>
      <c r="L465" t="s">
        <v>20</v>
      </c>
      <c r="M465" t="s">
        <v>21</v>
      </c>
      <c r="N465" t="s">
        <v>49</v>
      </c>
      <c r="O465">
        <v>50628009</v>
      </c>
      <c r="P465">
        <v>90000000</v>
      </c>
      <c r="Q465">
        <f t="shared" si="7"/>
        <v>-39371991</v>
      </c>
      <c r="S465">
        <v>1998</v>
      </c>
    </row>
    <row r="466" spans="1:19" x14ac:dyDescent="0.3">
      <c r="A466" t="s">
        <v>6823</v>
      </c>
      <c r="B466">
        <v>6.5</v>
      </c>
      <c r="C466" t="s">
        <v>690</v>
      </c>
      <c r="D466">
        <v>166</v>
      </c>
      <c r="E466">
        <v>99</v>
      </c>
      <c r="F466" t="s">
        <v>121</v>
      </c>
      <c r="G466" t="s">
        <v>561</v>
      </c>
      <c r="H466" t="s">
        <v>126</v>
      </c>
      <c r="I466">
        <v>155532</v>
      </c>
      <c r="J466" t="s">
        <v>460</v>
      </c>
      <c r="K466">
        <v>543</v>
      </c>
      <c r="L466" t="s">
        <v>20</v>
      </c>
      <c r="M466" t="s">
        <v>21</v>
      </c>
      <c r="N466" t="s">
        <v>269</v>
      </c>
      <c r="O466">
        <v>69772969</v>
      </c>
      <c r="P466">
        <v>80000000</v>
      </c>
      <c r="Q466">
        <f t="shared" si="7"/>
        <v>-10227031</v>
      </c>
      <c r="S466">
        <v>2001</v>
      </c>
    </row>
    <row r="467" spans="1:19" x14ac:dyDescent="0.3">
      <c r="A467" t="s">
        <v>6824</v>
      </c>
      <c r="B467">
        <v>5.9</v>
      </c>
      <c r="C467" t="s">
        <v>150</v>
      </c>
      <c r="D467">
        <v>137</v>
      </c>
      <c r="E467">
        <v>129</v>
      </c>
      <c r="F467" t="s">
        <v>1074</v>
      </c>
      <c r="G467" t="s">
        <v>561</v>
      </c>
      <c r="H467" t="s">
        <v>1075</v>
      </c>
      <c r="I467">
        <v>71574</v>
      </c>
      <c r="J467" t="s">
        <v>1076</v>
      </c>
      <c r="K467">
        <v>244</v>
      </c>
      <c r="L467" t="s">
        <v>1077</v>
      </c>
      <c r="M467" t="s">
        <v>21</v>
      </c>
      <c r="N467" t="s">
        <v>49</v>
      </c>
      <c r="O467">
        <v>45356386</v>
      </c>
      <c r="P467">
        <v>75000000</v>
      </c>
      <c r="Q467">
        <f t="shared" si="7"/>
        <v>-29643614</v>
      </c>
      <c r="S467">
        <v>2005</v>
      </c>
    </row>
    <row r="468" spans="1:19" x14ac:dyDescent="0.3">
      <c r="A468" t="s">
        <v>6825</v>
      </c>
      <c r="B468">
        <v>7</v>
      </c>
      <c r="C468" t="s">
        <v>1078</v>
      </c>
      <c r="D468">
        <v>121</v>
      </c>
      <c r="E468">
        <v>113</v>
      </c>
      <c r="F468" t="s">
        <v>1079</v>
      </c>
      <c r="G468" t="s">
        <v>1278</v>
      </c>
      <c r="H468" t="s">
        <v>362</v>
      </c>
      <c r="I468">
        <v>83560</v>
      </c>
      <c r="J468" t="s">
        <v>1080</v>
      </c>
      <c r="K468">
        <v>619</v>
      </c>
      <c r="L468" t="s">
        <v>20</v>
      </c>
      <c r="M468" t="s">
        <v>21</v>
      </c>
      <c r="N468" t="s">
        <v>22</v>
      </c>
      <c r="O468">
        <v>55350897</v>
      </c>
      <c r="P468">
        <v>85000000</v>
      </c>
      <c r="Q468">
        <f t="shared" si="7"/>
        <v>-29649103</v>
      </c>
      <c r="S468">
        <v>1998</v>
      </c>
    </row>
    <row r="469" spans="1:19" x14ac:dyDescent="0.3">
      <c r="A469" t="s">
        <v>6826</v>
      </c>
      <c r="B469">
        <v>5.3</v>
      </c>
      <c r="C469" t="s">
        <v>1081</v>
      </c>
      <c r="D469">
        <v>87</v>
      </c>
      <c r="E469">
        <v>90</v>
      </c>
      <c r="F469" t="s">
        <v>793</v>
      </c>
      <c r="G469" t="s">
        <v>685</v>
      </c>
      <c r="H469" t="s">
        <v>872</v>
      </c>
      <c r="I469">
        <v>80639</v>
      </c>
      <c r="J469" t="s">
        <v>1082</v>
      </c>
      <c r="K469">
        <v>237</v>
      </c>
      <c r="L469" t="s">
        <v>20</v>
      </c>
      <c r="M469" t="s">
        <v>21</v>
      </c>
      <c r="N469" t="s">
        <v>22</v>
      </c>
      <c r="O469">
        <v>39442871</v>
      </c>
      <c r="P469">
        <v>80000000</v>
      </c>
      <c r="Q469">
        <f t="shared" si="7"/>
        <v>-40557129</v>
      </c>
      <c r="S469">
        <v>2000</v>
      </c>
    </row>
    <row r="470" spans="1:19" x14ac:dyDescent="0.3">
      <c r="A470" t="s">
        <v>6827</v>
      </c>
      <c r="B470">
        <v>5.9</v>
      </c>
      <c r="C470" t="s">
        <v>1083</v>
      </c>
      <c r="D470">
        <v>233</v>
      </c>
      <c r="E470">
        <v>118</v>
      </c>
      <c r="F470" t="s">
        <v>221</v>
      </c>
      <c r="G470" t="s">
        <v>561</v>
      </c>
      <c r="H470" t="s">
        <v>501</v>
      </c>
      <c r="I470">
        <v>98472</v>
      </c>
      <c r="J470" t="s">
        <v>521</v>
      </c>
      <c r="K470">
        <v>492</v>
      </c>
      <c r="L470" t="s">
        <v>20</v>
      </c>
      <c r="M470" t="s">
        <v>21</v>
      </c>
      <c r="N470" t="s">
        <v>22</v>
      </c>
      <c r="O470">
        <v>37899638</v>
      </c>
      <c r="P470">
        <v>88000000</v>
      </c>
      <c r="Q470">
        <f t="shared" si="7"/>
        <v>-50100362</v>
      </c>
      <c r="S470">
        <v>2005</v>
      </c>
    </row>
    <row r="471" spans="1:19" x14ac:dyDescent="0.3">
      <c r="A471" t="s">
        <v>6828</v>
      </c>
      <c r="B471">
        <v>6.3</v>
      </c>
      <c r="C471" t="s">
        <v>122</v>
      </c>
      <c r="D471">
        <v>132</v>
      </c>
      <c r="E471">
        <v>106</v>
      </c>
      <c r="F471" t="s">
        <v>427</v>
      </c>
      <c r="G471" t="s">
        <v>561</v>
      </c>
      <c r="H471" t="s">
        <v>376</v>
      </c>
      <c r="I471">
        <v>172217</v>
      </c>
      <c r="J471" t="s">
        <v>493</v>
      </c>
      <c r="K471">
        <v>405</v>
      </c>
      <c r="L471" t="s">
        <v>20</v>
      </c>
      <c r="M471" t="s">
        <v>21</v>
      </c>
      <c r="N471" t="s">
        <v>22</v>
      </c>
      <c r="O471">
        <v>37754208</v>
      </c>
      <c r="P471">
        <v>70000000</v>
      </c>
      <c r="Q471">
        <f t="shared" si="7"/>
        <v>-32245792</v>
      </c>
      <c r="S471">
        <v>1996</v>
      </c>
    </row>
    <row r="472" spans="1:19" x14ac:dyDescent="0.3">
      <c r="A472" t="s">
        <v>6829</v>
      </c>
      <c r="B472">
        <v>6.3</v>
      </c>
      <c r="C472" t="s">
        <v>299</v>
      </c>
      <c r="D472">
        <v>258</v>
      </c>
      <c r="E472">
        <v>89</v>
      </c>
      <c r="F472" t="s">
        <v>1085</v>
      </c>
      <c r="G472" t="s">
        <v>561</v>
      </c>
      <c r="H472" t="s">
        <v>436</v>
      </c>
      <c r="I472">
        <v>151424</v>
      </c>
      <c r="J472" t="s">
        <v>1086</v>
      </c>
      <c r="K472">
        <v>252</v>
      </c>
      <c r="L472" t="s">
        <v>20</v>
      </c>
      <c r="M472" t="s">
        <v>21</v>
      </c>
      <c r="N472" t="s">
        <v>22</v>
      </c>
      <c r="O472">
        <v>38542418</v>
      </c>
      <c r="P472">
        <v>80000000</v>
      </c>
      <c r="Q472">
        <f t="shared" si="7"/>
        <v>-41457582</v>
      </c>
      <c r="S472">
        <v>2009</v>
      </c>
    </row>
    <row r="473" spans="1:19" x14ac:dyDescent="0.3">
      <c r="A473" t="s">
        <v>6830</v>
      </c>
      <c r="B473">
        <v>7.3</v>
      </c>
      <c r="C473" t="s">
        <v>619</v>
      </c>
      <c r="D473">
        <v>162</v>
      </c>
      <c r="E473">
        <v>145</v>
      </c>
      <c r="F473" t="s">
        <v>1087</v>
      </c>
      <c r="G473" t="s">
        <v>1278</v>
      </c>
      <c r="H473" t="s">
        <v>169</v>
      </c>
      <c r="I473">
        <v>45231</v>
      </c>
      <c r="J473" t="s">
        <v>1088</v>
      </c>
      <c r="K473">
        <v>315</v>
      </c>
      <c r="L473" t="s">
        <v>20</v>
      </c>
      <c r="M473" t="s">
        <v>21</v>
      </c>
      <c r="N473" t="s">
        <v>22</v>
      </c>
      <c r="O473">
        <v>34566746</v>
      </c>
      <c r="P473">
        <v>80000000</v>
      </c>
      <c r="Q473">
        <f t="shared" si="7"/>
        <v>-45433254</v>
      </c>
      <c r="S473">
        <v>2000</v>
      </c>
    </row>
    <row r="474" spans="1:19" x14ac:dyDescent="0.3">
      <c r="A474" t="s">
        <v>6831</v>
      </c>
      <c r="B474">
        <v>5.8</v>
      </c>
      <c r="C474" t="s">
        <v>234</v>
      </c>
      <c r="D474">
        <v>61</v>
      </c>
      <c r="E474">
        <v>114</v>
      </c>
      <c r="F474" t="s">
        <v>1089</v>
      </c>
      <c r="G474" t="s">
        <v>561</v>
      </c>
      <c r="H474" t="s">
        <v>728</v>
      </c>
      <c r="I474">
        <v>53132</v>
      </c>
      <c r="J474" t="s">
        <v>1090</v>
      </c>
      <c r="K474">
        <v>101</v>
      </c>
      <c r="L474" t="s">
        <v>20</v>
      </c>
      <c r="M474" t="s">
        <v>21</v>
      </c>
      <c r="N474" t="s">
        <v>22</v>
      </c>
      <c r="O474">
        <v>32885565</v>
      </c>
      <c r="P474">
        <v>80000000</v>
      </c>
      <c r="Q474">
        <f t="shared" si="7"/>
        <v>-47114435</v>
      </c>
      <c r="S474">
        <v>1996</v>
      </c>
    </row>
    <row r="475" spans="1:19" x14ac:dyDescent="0.3">
      <c r="A475" t="s">
        <v>6832</v>
      </c>
      <c r="B475">
        <v>5.2</v>
      </c>
      <c r="C475" t="s">
        <v>1091</v>
      </c>
      <c r="D475">
        <v>113</v>
      </c>
      <c r="E475">
        <v>87</v>
      </c>
      <c r="F475" t="s">
        <v>1092</v>
      </c>
      <c r="G475" t="s">
        <v>425</v>
      </c>
      <c r="H475" t="s">
        <v>1093</v>
      </c>
      <c r="I475">
        <v>8913</v>
      </c>
      <c r="J475" t="s">
        <v>1094</v>
      </c>
      <c r="K475">
        <v>66</v>
      </c>
      <c r="L475" t="s">
        <v>20</v>
      </c>
      <c r="M475" t="s">
        <v>21</v>
      </c>
      <c r="N475" t="s">
        <v>49</v>
      </c>
      <c r="O475">
        <v>36073232</v>
      </c>
      <c r="P475">
        <v>80000000</v>
      </c>
      <c r="Q475">
        <f t="shared" si="7"/>
        <v>-43926768</v>
      </c>
      <c r="S475">
        <v>2013</v>
      </c>
    </row>
    <row r="476" spans="1:19" x14ac:dyDescent="0.3">
      <c r="A476" t="s">
        <v>6833</v>
      </c>
      <c r="B476">
        <v>2.4</v>
      </c>
      <c r="C476" t="s">
        <v>1095</v>
      </c>
      <c r="D476">
        <v>174</v>
      </c>
      <c r="E476">
        <v>119</v>
      </c>
      <c r="F476" t="s">
        <v>891</v>
      </c>
      <c r="G476" t="s">
        <v>561</v>
      </c>
      <c r="H476" t="s">
        <v>1096</v>
      </c>
      <c r="I476">
        <v>65464</v>
      </c>
      <c r="J476" t="s">
        <v>1097</v>
      </c>
      <c r="K476">
        <v>1308</v>
      </c>
      <c r="L476" t="s">
        <v>20</v>
      </c>
      <c r="M476" t="s">
        <v>21</v>
      </c>
      <c r="N476" t="s">
        <v>22</v>
      </c>
      <c r="O476">
        <v>21471685</v>
      </c>
      <c r="P476">
        <v>44000000</v>
      </c>
      <c r="Q476">
        <f t="shared" si="7"/>
        <v>-22528315</v>
      </c>
      <c r="S476">
        <v>2000</v>
      </c>
    </row>
    <row r="477" spans="1:19" x14ac:dyDescent="0.3">
      <c r="A477" t="s">
        <v>6834</v>
      </c>
      <c r="B477">
        <v>5.7</v>
      </c>
      <c r="C477" t="s">
        <v>1098</v>
      </c>
      <c r="D477">
        <v>101</v>
      </c>
      <c r="E477">
        <v>91</v>
      </c>
      <c r="F477" t="s">
        <v>1099</v>
      </c>
      <c r="G477" t="s">
        <v>425</v>
      </c>
      <c r="H477" t="s">
        <v>235</v>
      </c>
      <c r="I477">
        <v>24183</v>
      </c>
      <c r="J477" t="s">
        <v>1100</v>
      </c>
      <c r="K477">
        <v>160</v>
      </c>
      <c r="L477" t="s">
        <v>20</v>
      </c>
      <c r="M477" t="s">
        <v>347</v>
      </c>
      <c r="N477" t="s">
        <v>49</v>
      </c>
      <c r="O477">
        <v>20950820</v>
      </c>
      <c r="P477">
        <v>80000000</v>
      </c>
      <c r="Q477">
        <f t="shared" si="7"/>
        <v>-59049180</v>
      </c>
      <c r="S477">
        <v>2003</v>
      </c>
    </row>
    <row r="478" spans="1:19" x14ac:dyDescent="0.3">
      <c r="A478" t="s">
        <v>6835</v>
      </c>
      <c r="B478">
        <v>5.8</v>
      </c>
      <c r="C478" t="s">
        <v>77</v>
      </c>
      <c r="D478">
        <v>205</v>
      </c>
      <c r="E478">
        <v>118</v>
      </c>
      <c r="F478" t="s">
        <v>1101</v>
      </c>
      <c r="G478" t="s">
        <v>1278</v>
      </c>
      <c r="H478" t="s">
        <v>1102</v>
      </c>
      <c r="I478">
        <v>37446</v>
      </c>
      <c r="J478" t="s">
        <v>1103</v>
      </c>
      <c r="K478">
        <v>232</v>
      </c>
      <c r="L478" t="s">
        <v>20</v>
      </c>
      <c r="M478" t="s">
        <v>21</v>
      </c>
      <c r="N478" t="s">
        <v>22</v>
      </c>
      <c r="O478">
        <v>19673424</v>
      </c>
      <c r="P478">
        <v>80000000</v>
      </c>
      <c r="Q478">
        <f t="shared" si="7"/>
        <v>-60326576</v>
      </c>
      <c r="S478">
        <v>2009</v>
      </c>
    </row>
    <row r="479" spans="1:19" x14ac:dyDescent="0.3">
      <c r="A479" t="s">
        <v>6836</v>
      </c>
      <c r="B479">
        <v>5.6</v>
      </c>
      <c r="C479" t="s">
        <v>465</v>
      </c>
      <c r="D479">
        <v>123</v>
      </c>
      <c r="E479">
        <v>116</v>
      </c>
      <c r="F479" t="s">
        <v>297</v>
      </c>
      <c r="G479" t="s">
        <v>561</v>
      </c>
      <c r="H479" t="s">
        <v>161</v>
      </c>
      <c r="I479">
        <v>53057</v>
      </c>
      <c r="J479" t="s">
        <v>1032</v>
      </c>
      <c r="K479">
        <v>457</v>
      </c>
      <c r="L479" t="s">
        <v>20</v>
      </c>
      <c r="M479" t="s">
        <v>21</v>
      </c>
      <c r="N479" t="s">
        <v>22</v>
      </c>
      <c r="O479">
        <v>19480739</v>
      </c>
      <c r="P479">
        <v>80000000</v>
      </c>
      <c r="Q479">
        <f t="shared" si="7"/>
        <v>-60519261</v>
      </c>
      <c r="S479">
        <v>2003</v>
      </c>
    </row>
    <row r="480" spans="1:19" x14ac:dyDescent="0.3">
      <c r="A480" t="s">
        <v>6837</v>
      </c>
      <c r="B480">
        <v>6</v>
      </c>
      <c r="C480" t="s">
        <v>1104</v>
      </c>
      <c r="D480">
        <v>79</v>
      </c>
      <c r="E480">
        <v>177</v>
      </c>
      <c r="F480" t="s">
        <v>1105</v>
      </c>
      <c r="G480" t="s">
        <v>561</v>
      </c>
      <c r="H480" t="s">
        <v>815</v>
      </c>
      <c r="I480">
        <v>56403</v>
      </c>
      <c r="J480" t="s">
        <v>1106</v>
      </c>
      <c r="K480">
        <v>376</v>
      </c>
      <c r="L480" t="s">
        <v>20</v>
      </c>
      <c r="M480" t="s">
        <v>21</v>
      </c>
      <c r="N480" t="s">
        <v>269</v>
      </c>
      <c r="O480">
        <v>17593391</v>
      </c>
      <c r="P480">
        <v>80000000</v>
      </c>
      <c r="Q480">
        <f t="shared" si="7"/>
        <v>-62406609</v>
      </c>
      <c r="S480">
        <v>1997</v>
      </c>
    </row>
    <row r="481" spans="1:19" x14ac:dyDescent="0.3">
      <c r="A481" t="s">
        <v>6838</v>
      </c>
      <c r="B481">
        <v>5.8</v>
      </c>
      <c r="C481" t="s">
        <v>377</v>
      </c>
      <c r="D481">
        <v>61</v>
      </c>
      <c r="E481">
        <v>97</v>
      </c>
      <c r="F481" t="s">
        <v>923</v>
      </c>
      <c r="G481" t="s">
        <v>425</v>
      </c>
      <c r="H481" t="s">
        <v>1107</v>
      </c>
      <c r="I481">
        <v>24868</v>
      </c>
      <c r="J481" t="s">
        <v>1108</v>
      </c>
      <c r="K481">
        <v>216</v>
      </c>
      <c r="L481" t="s">
        <v>20</v>
      </c>
      <c r="M481" t="s">
        <v>178</v>
      </c>
      <c r="N481" t="s">
        <v>133</v>
      </c>
      <c r="O481">
        <v>18318000</v>
      </c>
      <c r="P481">
        <v>80000000</v>
      </c>
      <c r="Q481">
        <f t="shared" si="7"/>
        <v>-61682000</v>
      </c>
      <c r="S481">
        <v>1998</v>
      </c>
    </row>
    <row r="482" spans="1:19" x14ac:dyDescent="0.3">
      <c r="A482" t="s">
        <v>6839</v>
      </c>
      <c r="B482">
        <v>6</v>
      </c>
      <c r="C482" t="s">
        <v>474</v>
      </c>
      <c r="D482">
        <v>202</v>
      </c>
      <c r="E482">
        <v>106</v>
      </c>
      <c r="F482" t="s">
        <v>1109</v>
      </c>
      <c r="G482" t="s">
        <v>561</v>
      </c>
      <c r="H482" t="s">
        <v>163</v>
      </c>
      <c r="I482">
        <v>58752</v>
      </c>
      <c r="J482" t="s">
        <v>1110</v>
      </c>
      <c r="K482">
        <v>117</v>
      </c>
      <c r="L482" t="s">
        <v>20</v>
      </c>
      <c r="M482" t="s">
        <v>21</v>
      </c>
      <c r="N482" t="s">
        <v>22</v>
      </c>
      <c r="O482">
        <v>27356090</v>
      </c>
      <c r="P482">
        <v>90000000</v>
      </c>
      <c r="Q482">
        <f t="shared" si="7"/>
        <v>-62643910</v>
      </c>
      <c r="S482">
        <v>2015</v>
      </c>
    </row>
    <row r="483" spans="1:19" x14ac:dyDescent="0.3">
      <c r="A483" t="s">
        <v>6840</v>
      </c>
      <c r="B483">
        <v>5.7</v>
      </c>
      <c r="C483" t="s">
        <v>1111</v>
      </c>
      <c r="D483">
        <v>145</v>
      </c>
      <c r="E483">
        <v>106</v>
      </c>
      <c r="F483" t="s">
        <v>1112</v>
      </c>
      <c r="G483" t="s">
        <v>561</v>
      </c>
      <c r="H483" t="s">
        <v>1113</v>
      </c>
      <c r="I483">
        <v>47612</v>
      </c>
      <c r="J483" t="s">
        <v>1114</v>
      </c>
      <c r="K483">
        <v>348</v>
      </c>
      <c r="L483" t="s">
        <v>20</v>
      </c>
      <c r="M483" t="s">
        <v>21</v>
      </c>
      <c r="N483" t="s">
        <v>22</v>
      </c>
      <c r="O483">
        <v>17473245</v>
      </c>
      <c r="P483">
        <v>70000000</v>
      </c>
      <c r="Q483">
        <f t="shared" si="7"/>
        <v>-52526755</v>
      </c>
      <c r="S483">
        <v>2000</v>
      </c>
    </row>
    <row r="484" spans="1:19" x14ac:dyDescent="0.3">
      <c r="A484" t="s">
        <v>6841</v>
      </c>
      <c r="B484">
        <v>6</v>
      </c>
      <c r="C484" t="s">
        <v>798</v>
      </c>
      <c r="D484">
        <v>101</v>
      </c>
      <c r="E484">
        <v>94</v>
      </c>
      <c r="F484" t="s">
        <v>1115</v>
      </c>
      <c r="G484" t="s">
        <v>425</v>
      </c>
      <c r="H484" t="s">
        <v>1116</v>
      </c>
      <c r="I484">
        <v>25843</v>
      </c>
      <c r="J484" t="s">
        <v>1117</v>
      </c>
      <c r="K484">
        <v>64</v>
      </c>
      <c r="L484" t="s">
        <v>20</v>
      </c>
      <c r="M484" t="s">
        <v>609</v>
      </c>
      <c r="N484" t="s">
        <v>49</v>
      </c>
      <c r="O484">
        <v>15131330</v>
      </c>
      <c r="P484">
        <v>86000000</v>
      </c>
      <c r="Q484">
        <f t="shared" si="7"/>
        <v>-70868670</v>
      </c>
      <c r="S484">
        <v>2006</v>
      </c>
    </row>
    <row r="485" spans="1:19" x14ac:dyDescent="0.3">
      <c r="A485" t="s">
        <v>6842</v>
      </c>
      <c r="B485">
        <v>7.8</v>
      </c>
      <c r="C485" t="s">
        <v>1118</v>
      </c>
      <c r="D485">
        <v>113</v>
      </c>
      <c r="E485">
        <v>104</v>
      </c>
      <c r="F485" t="s">
        <v>1118</v>
      </c>
      <c r="G485" t="s">
        <v>36</v>
      </c>
      <c r="H485" t="s">
        <v>1119</v>
      </c>
      <c r="I485">
        <v>7630</v>
      </c>
      <c r="J485" t="s">
        <v>1120</v>
      </c>
      <c r="K485">
        <v>42</v>
      </c>
      <c r="L485" t="s">
        <v>608</v>
      </c>
      <c r="M485" t="s">
        <v>609</v>
      </c>
      <c r="N485" t="s">
        <v>133</v>
      </c>
      <c r="O485">
        <v>19406406</v>
      </c>
      <c r="P485">
        <v>40000000</v>
      </c>
      <c r="Q485">
        <f t="shared" si="7"/>
        <v>-20593594</v>
      </c>
      <c r="S485">
        <v>2009</v>
      </c>
    </row>
    <row r="486" spans="1:19" x14ac:dyDescent="0.3">
      <c r="A486" t="s">
        <v>6843</v>
      </c>
      <c r="B486">
        <v>4.2</v>
      </c>
      <c r="C486" t="s">
        <v>743</v>
      </c>
      <c r="D486">
        <v>113</v>
      </c>
      <c r="E486">
        <v>102</v>
      </c>
      <c r="F486" t="s">
        <v>895</v>
      </c>
      <c r="G486" t="s">
        <v>561</v>
      </c>
      <c r="H486" t="s">
        <v>822</v>
      </c>
      <c r="I486">
        <v>16474</v>
      </c>
      <c r="J486" t="s">
        <v>1121</v>
      </c>
      <c r="K486">
        <v>301</v>
      </c>
      <c r="L486" t="s">
        <v>20</v>
      </c>
      <c r="M486" t="s">
        <v>31</v>
      </c>
      <c r="N486" t="s">
        <v>22</v>
      </c>
      <c r="O486">
        <v>1891821</v>
      </c>
      <c r="P486">
        <v>52000000</v>
      </c>
      <c r="Q486">
        <f t="shared" si="7"/>
        <v>-50108179</v>
      </c>
      <c r="S486">
        <v>2005</v>
      </c>
    </row>
    <row r="487" spans="1:19" x14ac:dyDescent="0.3">
      <c r="A487" t="s">
        <v>6844</v>
      </c>
      <c r="B487">
        <v>5.6</v>
      </c>
      <c r="C487" t="s">
        <v>928</v>
      </c>
      <c r="D487">
        <v>272</v>
      </c>
      <c r="E487">
        <v>105</v>
      </c>
      <c r="F487" t="s">
        <v>1122</v>
      </c>
      <c r="G487" t="s">
        <v>561</v>
      </c>
      <c r="H487" t="s">
        <v>1123</v>
      </c>
      <c r="I487">
        <v>84508</v>
      </c>
      <c r="J487" t="s">
        <v>1124</v>
      </c>
      <c r="K487">
        <v>308</v>
      </c>
      <c r="L487" t="s">
        <v>20</v>
      </c>
      <c r="M487" t="s">
        <v>128</v>
      </c>
      <c r="N487" t="s">
        <v>22</v>
      </c>
      <c r="O487">
        <v>23219748</v>
      </c>
      <c r="P487">
        <v>80000000</v>
      </c>
      <c r="Q487">
        <f t="shared" si="7"/>
        <v>-56780252</v>
      </c>
      <c r="S487">
        <v>2014</v>
      </c>
    </row>
    <row r="488" spans="1:19" x14ac:dyDescent="0.3">
      <c r="A488" t="s">
        <v>6845</v>
      </c>
      <c r="B488">
        <v>8.1999999999999993</v>
      </c>
      <c r="C488" t="s">
        <v>379</v>
      </c>
      <c r="D488">
        <v>205</v>
      </c>
      <c r="E488">
        <v>135</v>
      </c>
      <c r="F488" t="s">
        <v>1126</v>
      </c>
      <c r="G488" t="s">
        <v>4089</v>
      </c>
      <c r="H488" t="s">
        <v>1107</v>
      </c>
      <c r="I488">
        <v>610568</v>
      </c>
      <c r="J488" t="s">
        <v>294</v>
      </c>
      <c r="K488">
        <v>1171</v>
      </c>
      <c r="L488" t="s">
        <v>20</v>
      </c>
      <c r="M488" t="s">
        <v>21</v>
      </c>
      <c r="N488" t="s">
        <v>22</v>
      </c>
      <c r="O488">
        <v>170708996</v>
      </c>
      <c r="P488">
        <v>58000000</v>
      </c>
      <c r="Q488">
        <f t="shared" si="7"/>
        <v>112708996</v>
      </c>
      <c r="S488">
        <v>2001</v>
      </c>
    </row>
    <row r="489" spans="1:19" x14ac:dyDescent="0.3">
      <c r="A489" t="s">
        <v>6846</v>
      </c>
      <c r="B489">
        <v>8.5</v>
      </c>
      <c r="C489" t="s">
        <v>945</v>
      </c>
      <c r="D489">
        <v>186</v>
      </c>
      <c r="E489">
        <v>73</v>
      </c>
      <c r="F489" t="s">
        <v>583</v>
      </c>
      <c r="G489" t="s">
        <v>425</v>
      </c>
      <c r="H489" t="s">
        <v>402</v>
      </c>
      <c r="I489">
        <v>644348</v>
      </c>
      <c r="J489" t="s">
        <v>1127</v>
      </c>
      <c r="K489">
        <v>656</v>
      </c>
      <c r="L489" t="s">
        <v>20</v>
      </c>
      <c r="M489" t="s">
        <v>21</v>
      </c>
      <c r="N489" t="s">
        <v>133</v>
      </c>
      <c r="O489">
        <v>422783777</v>
      </c>
      <c r="P489">
        <v>45000000</v>
      </c>
      <c r="Q489">
        <f t="shared" si="7"/>
        <v>377783777</v>
      </c>
      <c r="S489">
        <v>1994</v>
      </c>
    </row>
    <row r="490" spans="1:19" x14ac:dyDescent="0.3">
      <c r="A490" t="s">
        <v>6847</v>
      </c>
      <c r="B490">
        <v>5.8</v>
      </c>
      <c r="C490" t="s">
        <v>628</v>
      </c>
      <c r="D490">
        <v>178</v>
      </c>
      <c r="E490">
        <v>94</v>
      </c>
      <c r="F490" t="s">
        <v>473</v>
      </c>
      <c r="G490" t="s">
        <v>561</v>
      </c>
      <c r="H490" t="s">
        <v>316</v>
      </c>
      <c r="I490">
        <v>67296</v>
      </c>
      <c r="J490" t="s">
        <v>803</v>
      </c>
      <c r="K490">
        <v>133</v>
      </c>
      <c r="L490" t="s">
        <v>20</v>
      </c>
      <c r="M490" t="s">
        <v>21</v>
      </c>
      <c r="N490" t="s">
        <v>49</v>
      </c>
      <c r="O490">
        <v>103812241</v>
      </c>
      <c r="P490">
        <v>79000000</v>
      </c>
      <c r="Q490">
        <f t="shared" si="7"/>
        <v>24812241</v>
      </c>
      <c r="S490">
        <v>2012</v>
      </c>
    </row>
    <row r="491" spans="1:19" x14ac:dyDescent="0.3">
      <c r="A491" t="s">
        <v>6848</v>
      </c>
      <c r="B491">
        <v>6.5</v>
      </c>
      <c r="C491" t="s">
        <v>1128</v>
      </c>
      <c r="D491">
        <v>169</v>
      </c>
      <c r="E491">
        <v>95</v>
      </c>
      <c r="F491" t="s">
        <v>445</v>
      </c>
      <c r="G491" t="s">
        <v>3644</v>
      </c>
      <c r="H491" t="s">
        <v>844</v>
      </c>
      <c r="I491">
        <v>64387</v>
      </c>
      <c r="J491" t="s">
        <v>1129</v>
      </c>
      <c r="K491">
        <v>85</v>
      </c>
      <c r="L491" t="s">
        <v>20</v>
      </c>
      <c r="M491" t="s">
        <v>21</v>
      </c>
      <c r="N491" t="s">
        <v>49</v>
      </c>
      <c r="O491">
        <v>119793567</v>
      </c>
      <c r="P491">
        <v>78000000</v>
      </c>
      <c r="Q491">
        <f t="shared" si="7"/>
        <v>41793567</v>
      </c>
      <c r="S491">
        <v>2013</v>
      </c>
    </row>
    <row r="492" spans="1:19" x14ac:dyDescent="0.3">
      <c r="A492" t="s">
        <v>6849</v>
      </c>
      <c r="B492">
        <v>7.2</v>
      </c>
      <c r="C492" t="s">
        <v>124</v>
      </c>
      <c r="D492">
        <v>210</v>
      </c>
      <c r="E492">
        <v>124</v>
      </c>
      <c r="F492" t="s">
        <v>345</v>
      </c>
      <c r="G492" t="s">
        <v>6363</v>
      </c>
      <c r="H492" t="s">
        <v>315</v>
      </c>
      <c r="I492">
        <v>204063</v>
      </c>
      <c r="J492" t="s">
        <v>1130</v>
      </c>
      <c r="K492">
        <v>764</v>
      </c>
      <c r="L492" t="s">
        <v>20</v>
      </c>
      <c r="M492" t="s">
        <v>347</v>
      </c>
      <c r="N492" t="s">
        <v>269</v>
      </c>
      <c r="O492">
        <v>92930005</v>
      </c>
      <c r="P492">
        <v>78000000</v>
      </c>
      <c r="Q492">
        <f t="shared" si="7"/>
        <v>14930005</v>
      </c>
      <c r="S492">
        <v>2002</v>
      </c>
    </row>
    <row r="493" spans="1:19" x14ac:dyDescent="0.3">
      <c r="A493" t="s">
        <v>6850</v>
      </c>
      <c r="B493">
        <v>6.7</v>
      </c>
      <c r="C493" t="s">
        <v>397</v>
      </c>
      <c r="D493">
        <v>140</v>
      </c>
      <c r="E493">
        <v>136</v>
      </c>
      <c r="F493" t="s">
        <v>1089</v>
      </c>
      <c r="G493" t="s">
        <v>561</v>
      </c>
      <c r="H493" t="s">
        <v>43</v>
      </c>
      <c r="I493">
        <v>67856</v>
      </c>
      <c r="J493" t="s">
        <v>487</v>
      </c>
      <c r="K493">
        <v>345</v>
      </c>
      <c r="L493" t="s">
        <v>20</v>
      </c>
      <c r="M493" t="s">
        <v>21</v>
      </c>
      <c r="N493" t="s">
        <v>22</v>
      </c>
      <c r="O493">
        <v>67286731</v>
      </c>
      <c r="P493">
        <v>100000000</v>
      </c>
      <c r="Q493">
        <f t="shared" si="7"/>
        <v>-32713269</v>
      </c>
      <c r="S493">
        <v>2004</v>
      </c>
    </row>
    <row r="494" spans="1:19" x14ac:dyDescent="0.3">
      <c r="A494" t="s">
        <v>6851</v>
      </c>
      <c r="B494">
        <v>3.4</v>
      </c>
      <c r="C494" t="s">
        <v>870</v>
      </c>
      <c r="D494">
        <v>156</v>
      </c>
      <c r="E494">
        <v>91</v>
      </c>
      <c r="F494" t="s">
        <v>872</v>
      </c>
      <c r="G494" t="s">
        <v>685</v>
      </c>
      <c r="H494" t="s">
        <v>944</v>
      </c>
      <c r="I494">
        <v>60370</v>
      </c>
      <c r="J494" t="s">
        <v>1131</v>
      </c>
      <c r="K494">
        <v>264</v>
      </c>
      <c r="L494" t="s">
        <v>20</v>
      </c>
      <c r="M494" t="s">
        <v>21</v>
      </c>
      <c r="N494" t="s">
        <v>49</v>
      </c>
      <c r="O494">
        <v>74158157</v>
      </c>
      <c r="P494">
        <v>79000000</v>
      </c>
      <c r="Q494">
        <f t="shared" si="7"/>
        <v>-4841843</v>
      </c>
      <c r="S494">
        <v>2011</v>
      </c>
    </row>
    <row r="495" spans="1:19" x14ac:dyDescent="0.3">
      <c r="A495" t="s">
        <v>6852</v>
      </c>
      <c r="B495">
        <v>5.9</v>
      </c>
      <c r="C495" t="s">
        <v>1132</v>
      </c>
      <c r="D495">
        <v>150</v>
      </c>
      <c r="E495">
        <v>107</v>
      </c>
      <c r="F495" t="s">
        <v>827</v>
      </c>
      <c r="G495" t="s">
        <v>561</v>
      </c>
      <c r="H495" t="s">
        <v>161</v>
      </c>
      <c r="I495">
        <v>191912</v>
      </c>
      <c r="J495" t="s">
        <v>1133</v>
      </c>
      <c r="K495">
        <v>370</v>
      </c>
      <c r="L495" t="s">
        <v>20</v>
      </c>
      <c r="M495" t="s">
        <v>21</v>
      </c>
      <c r="N495" t="s">
        <v>22</v>
      </c>
      <c r="O495">
        <v>127083765</v>
      </c>
      <c r="P495">
        <v>76000000</v>
      </c>
      <c r="Q495">
        <f t="shared" si="7"/>
        <v>51083765</v>
      </c>
      <c r="S495">
        <v>2003</v>
      </c>
    </row>
    <row r="496" spans="1:19" x14ac:dyDescent="0.3">
      <c r="A496" t="s">
        <v>6853</v>
      </c>
      <c r="B496">
        <v>7.8</v>
      </c>
      <c r="C496" t="s">
        <v>502</v>
      </c>
      <c r="D496">
        <v>119</v>
      </c>
      <c r="E496">
        <v>108</v>
      </c>
      <c r="F496" t="s">
        <v>42</v>
      </c>
      <c r="G496" t="s">
        <v>425</v>
      </c>
      <c r="H496" t="s">
        <v>145</v>
      </c>
      <c r="I496">
        <v>28276</v>
      </c>
      <c r="J496" t="s">
        <v>306</v>
      </c>
      <c r="K496">
        <v>64</v>
      </c>
      <c r="L496" t="s">
        <v>20</v>
      </c>
      <c r="M496" t="s">
        <v>609</v>
      </c>
      <c r="N496" t="s">
        <v>49</v>
      </c>
      <c r="O496">
        <v>1339152</v>
      </c>
      <c r="P496">
        <v>81200000</v>
      </c>
      <c r="Q496">
        <f t="shared" si="7"/>
        <v>-79860848</v>
      </c>
      <c r="S496">
        <v>2015</v>
      </c>
    </row>
    <row r="497" spans="1:19" x14ac:dyDescent="0.3">
      <c r="A497" t="s">
        <v>6854</v>
      </c>
      <c r="B497">
        <v>5.9</v>
      </c>
      <c r="C497" t="s">
        <v>1134</v>
      </c>
      <c r="D497">
        <v>232</v>
      </c>
      <c r="E497">
        <v>99</v>
      </c>
      <c r="F497" t="s">
        <v>1135</v>
      </c>
      <c r="G497" t="s">
        <v>3845</v>
      </c>
      <c r="H497" t="s">
        <v>1044</v>
      </c>
      <c r="I497">
        <v>65037</v>
      </c>
      <c r="J497" t="s">
        <v>1136</v>
      </c>
      <c r="K497">
        <v>273</v>
      </c>
      <c r="L497" t="s">
        <v>20</v>
      </c>
      <c r="M497" t="s">
        <v>21</v>
      </c>
      <c r="N497" t="s">
        <v>22</v>
      </c>
      <c r="O497">
        <v>15071514</v>
      </c>
      <c r="P497">
        <v>80000000</v>
      </c>
      <c r="Q497">
        <f t="shared" si="7"/>
        <v>-64928486</v>
      </c>
      <c r="S497">
        <v>2007</v>
      </c>
    </row>
    <row r="498" spans="1:19" x14ac:dyDescent="0.3">
      <c r="A498" t="s">
        <v>6855</v>
      </c>
      <c r="B498">
        <v>4.0999999999999996</v>
      </c>
      <c r="C498" t="s">
        <v>1137</v>
      </c>
      <c r="D498">
        <v>49</v>
      </c>
      <c r="E498">
        <v>92</v>
      </c>
      <c r="F498" t="s">
        <v>354</v>
      </c>
      <c r="G498" t="s">
        <v>425</v>
      </c>
      <c r="H498" t="s">
        <v>712</v>
      </c>
      <c r="I498">
        <v>16611</v>
      </c>
      <c r="J498" t="s">
        <v>1138</v>
      </c>
      <c r="K498">
        <v>197</v>
      </c>
      <c r="L498" t="s">
        <v>20</v>
      </c>
      <c r="M498" t="s">
        <v>21</v>
      </c>
      <c r="N498" t="s">
        <v>49</v>
      </c>
      <c r="O498">
        <v>26000610</v>
      </c>
      <c r="P498">
        <v>76000000</v>
      </c>
      <c r="Q498">
        <f t="shared" si="7"/>
        <v>-49999390</v>
      </c>
      <c r="S498">
        <v>2000</v>
      </c>
    </row>
    <row r="499" spans="1:19" x14ac:dyDescent="0.3">
      <c r="A499" t="s">
        <v>6856</v>
      </c>
      <c r="B499">
        <v>6.8</v>
      </c>
      <c r="C499" t="s">
        <v>1139</v>
      </c>
      <c r="D499">
        <v>165</v>
      </c>
      <c r="E499">
        <v>87</v>
      </c>
      <c r="F499" t="s">
        <v>1140</v>
      </c>
      <c r="G499" t="s">
        <v>3644</v>
      </c>
      <c r="H499" t="s">
        <v>363</v>
      </c>
      <c r="I499">
        <v>24407</v>
      </c>
      <c r="J499" t="s">
        <v>1141</v>
      </c>
      <c r="K499">
        <v>155</v>
      </c>
      <c r="L499" t="s">
        <v>20</v>
      </c>
      <c r="M499" t="s">
        <v>308</v>
      </c>
      <c r="N499" t="s">
        <v>49</v>
      </c>
      <c r="O499">
        <v>323505540</v>
      </c>
      <c r="P499">
        <v>75000000</v>
      </c>
      <c r="Q499">
        <f t="shared" si="7"/>
        <v>248505540</v>
      </c>
      <c r="S499">
        <v>2016</v>
      </c>
    </row>
    <row r="500" spans="1:19" x14ac:dyDescent="0.3">
      <c r="A500" t="s">
        <v>6857</v>
      </c>
      <c r="B500">
        <v>5.8</v>
      </c>
      <c r="C500" t="s">
        <v>1142</v>
      </c>
      <c r="D500">
        <v>202</v>
      </c>
      <c r="E500">
        <v>110</v>
      </c>
      <c r="F500" t="s">
        <v>1143</v>
      </c>
      <c r="G500" t="s">
        <v>561</v>
      </c>
      <c r="H500" t="s">
        <v>311</v>
      </c>
      <c r="I500">
        <v>141533</v>
      </c>
      <c r="J500" t="s">
        <v>523</v>
      </c>
      <c r="K500">
        <v>786</v>
      </c>
      <c r="L500" t="s">
        <v>20</v>
      </c>
      <c r="M500" t="s">
        <v>21</v>
      </c>
      <c r="N500" t="s">
        <v>22</v>
      </c>
      <c r="O500">
        <v>66462600</v>
      </c>
      <c r="P500">
        <v>78000000</v>
      </c>
      <c r="Q500">
        <f t="shared" si="7"/>
        <v>-11537400</v>
      </c>
      <c r="S500">
        <v>2003</v>
      </c>
    </row>
    <row r="501" spans="1:19" x14ac:dyDescent="0.3">
      <c r="A501" t="s">
        <v>6858</v>
      </c>
      <c r="B501">
        <v>7.5</v>
      </c>
      <c r="C501" t="s">
        <v>1144</v>
      </c>
      <c r="D501">
        <v>306</v>
      </c>
      <c r="E501">
        <v>98</v>
      </c>
      <c r="F501" t="s">
        <v>1145</v>
      </c>
      <c r="G501" t="s">
        <v>3644</v>
      </c>
      <c r="H501" t="s">
        <v>243</v>
      </c>
      <c r="I501">
        <v>286877</v>
      </c>
      <c r="J501" t="s">
        <v>363</v>
      </c>
      <c r="K501">
        <v>284</v>
      </c>
      <c r="L501" t="s">
        <v>20</v>
      </c>
      <c r="M501" t="s">
        <v>21</v>
      </c>
      <c r="N501" t="s">
        <v>49</v>
      </c>
      <c r="O501">
        <v>368049635</v>
      </c>
      <c r="P501">
        <v>76000000</v>
      </c>
      <c r="Q501">
        <f t="shared" si="7"/>
        <v>292049635</v>
      </c>
      <c r="S501">
        <v>2013</v>
      </c>
    </row>
    <row r="502" spans="1:19" x14ac:dyDescent="0.3">
      <c r="A502" t="s">
        <v>6859</v>
      </c>
      <c r="B502">
        <v>6.9</v>
      </c>
      <c r="C502" t="s">
        <v>205</v>
      </c>
      <c r="D502">
        <v>185</v>
      </c>
      <c r="E502">
        <v>154</v>
      </c>
      <c r="F502" t="s">
        <v>633</v>
      </c>
      <c r="G502" t="s">
        <v>561</v>
      </c>
      <c r="H502" t="s">
        <v>82</v>
      </c>
      <c r="I502">
        <v>430055</v>
      </c>
      <c r="J502" t="s">
        <v>1146</v>
      </c>
      <c r="K502">
        <v>856</v>
      </c>
      <c r="L502" t="s">
        <v>20</v>
      </c>
      <c r="M502" t="s">
        <v>21</v>
      </c>
      <c r="N502" t="s">
        <v>22</v>
      </c>
      <c r="O502">
        <v>306124059</v>
      </c>
      <c r="P502">
        <v>75000000</v>
      </c>
      <c r="Q502">
        <f t="shared" si="7"/>
        <v>231124059</v>
      </c>
      <c r="S502">
        <v>1996</v>
      </c>
    </row>
    <row r="503" spans="1:19" x14ac:dyDescent="0.3">
      <c r="A503" t="s">
        <v>6860</v>
      </c>
      <c r="B503">
        <v>6.5</v>
      </c>
      <c r="C503" t="s">
        <v>188</v>
      </c>
      <c r="D503">
        <v>177</v>
      </c>
      <c r="E503">
        <v>129</v>
      </c>
      <c r="F503" t="s">
        <v>1147</v>
      </c>
      <c r="G503" t="s">
        <v>561</v>
      </c>
      <c r="H503" t="s">
        <v>1148</v>
      </c>
      <c r="I503">
        <v>278362</v>
      </c>
      <c r="J503" t="s">
        <v>1149</v>
      </c>
      <c r="K503">
        <v>552</v>
      </c>
      <c r="L503" t="s">
        <v>20</v>
      </c>
      <c r="M503" t="s">
        <v>21</v>
      </c>
      <c r="N503" t="s">
        <v>22</v>
      </c>
      <c r="O503">
        <v>229074524</v>
      </c>
      <c r="P503">
        <v>73000000</v>
      </c>
      <c r="Q503">
        <f t="shared" si="7"/>
        <v>156074524</v>
      </c>
      <c r="S503">
        <v>1997</v>
      </c>
    </row>
    <row r="504" spans="1:19" x14ac:dyDescent="0.3">
      <c r="A504" t="s">
        <v>6861</v>
      </c>
      <c r="B504">
        <v>6.9</v>
      </c>
      <c r="C504" t="s">
        <v>356</v>
      </c>
      <c r="D504">
        <v>181</v>
      </c>
      <c r="E504">
        <v>86</v>
      </c>
      <c r="F504" t="s">
        <v>359</v>
      </c>
      <c r="G504" t="s">
        <v>425</v>
      </c>
      <c r="H504" t="s">
        <v>357</v>
      </c>
      <c r="I504">
        <v>266636</v>
      </c>
      <c r="J504" t="s">
        <v>499</v>
      </c>
      <c r="K504">
        <v>385</v>
      </c>
      <c r="L504" t="s">
        <v>20</v>
      </c>
      <c r="M504" t="s">
        <v>21</v>
      </c>
      <c r="N504" t="s">
        <v>49</v>
      </c>
      <c r="O504">
        <v>193136719</v>
      </c>
      <c r="P504">
        <v>75000000</v>
      </c>
      <c r="Q504">
        <f t="shared" si="7"/>
        <v>118136719</v>
      </c>
      <c r="S504">
        <v>2005</v>
      </c>
    </row>
    <row r="505" spans="1:19" x14ac:dyDescent="0.3">
      <c r="A505" t="s">
        <v>6862</v>
      </c>
      <c r="B505">
        <v>7.9</v>
      </c>
      <c r="C505" t="s">
        <v>524</v>
      </c>
      <c r="D505">
        <v>372</v>
      </c>
      <c r="E505">
        <v>109</v>
      </c>
      <c r="F505" t="s">
        <v>1150</v>
      </c>
      <c r="G505" t="s">
        <v>1278</v>
      </c>
      <c r="H505" t="s">
        <v>185</v>
      </c>
      <c r="I505">
        <v>361767</v>
      </c>
      <c r="J505" t="s">
        <v>1151</v>
      </c>
      <c r="K505">
        <v>1206</v>
      </c>
      <c r="L505" t="s">
        <v>20</v>
      </c>
      <c r="M505" t="s">
        <v>21</v>
      </c>
      <c r="N505" t="s">
        <v>269</v>
      </c>
      <c r="O505">
        <v>35286428</v>
      </c>
      <c r="P505">
        <v>76000000</v>
      </c>
      <c r="Q505">
        <f t="shared" si="7"/>
        <v>-40713572</v>
      </c>
      <c r="S505">
        <v>2006</v>
      </c>
    </row>
    <row r="506" spans="1:19" x14ac:dyDescent="0.3">
      <c r="A506" t="s">
        <v>6863</v>
      </c>
      <c r="B506">
        <v>7.4</v>
      </c>
      <c r="C506" t="s">
        <v>62</v>
      </c>
      <c r="D506">
        <v>290</v>
      </c>
      <c r="E506">
        <v>104</v>
      </c>
      <c r="F506" t="s">
        <v>1152</v>
      </c>
      <c r="G506" t="s">
        <v>561</v>
      </c>
      <c r="H506" t="s">
        <v>126</v>
      </c>
      <c r="I506">
        <v>452928</v>
      </c>
      <c r="J506" t="s">
        <v>545</v>
      </c>
      <c r="K506">
        <v>1401</v>
      </c>
      <c r="L506" t="s">
        <v>20</v>
      </c>
      <c r="M506" t="s">
        <v>21</v>
      </c>
      <c r="N506" t="s">
        <v>22</v>
      </c>
      <c r="O506">
        <v>157299717</v>
      </c>
      <c r="P506">
        <v>75000000</v>
      </c>
      <c r="Q506">
        <f t="shared" si="7"/>
        <v>82299717</v>
      </c>
      <c r="S506">
        <v>2000</v>
      </c>
    </row>
    <row r="507" spans="1:19" x14ac:dyDescent="0.3">
      <c r="A507" t="s">
        <v>6864</v>
      </c>
      <c r="B507">
        <v>6.7</v>
      </c>
      <c r="C507" t="s">
        <v>863</v>
      </c>
      <c r="D507">
        <v>316</v>
      </c>
      <c r="E507">
        <v>110</v>
      </c>
      <c r="F507" t="s">
        <v>222</v>
      </c>
      <c r="G507" t="s">
        <v>561</v>
      </c>
      <c r="H507" t="s">
        <v>263</v>
      </c>
      <c r="I507">
        <v>299852</v>
      </c>
      <c r="J507" t="s">
        <v>159</v>
      </c>
      <c r="K507">
        <v>713</v>
      </c>
      <c r="L507" t="s">
        <v>20</v>
      </c>
      <c r="M507" t="s">
        <v>21</v>
      </c>
      <c r="N507" t="s">
        <v>269</v>
      </c>
      <c r="O507">
        <v>134568845</v>
      </c>
      <c r="P507">
        <v>75000000</v>
      </c>
      <c r="Q507">
        <f t="shared" si="7"/>
        <v>59568845</v>
      </c>
      <c r="S507">
        <v>2008</v>
      </c>
    </row>
    <row r="508" spans="1:19" x14ac:dyDescent="0.3">
      <c r="A508" t="s">
        <v>6865</v>
      </c>
      <c r="B508">
        <v>7.4</v>
      </c>
      <c r="C508" t="s">
        <v>134</v>
      </c>
      <c r="D508">
        <v>122</v>
      </c>
      <c r="E508">
        <v>136</v>
      </c>
      <c r="F508" t="s">
        <v>1153</v>
      </c>
      <c r="G508" t="s">
        <v>561</v>
      </c>
      <c r="H508" t="s">
        <v>319</v>
      </c>
      <c r="I508">
        <v>259492</v>
      </c>
      <c r="J508" t="s">
        <v>1154</v>
      </c>
      <c r="K508">
        <v>415</v>
      </c>
      <c r="L508" t="s">
        <v>20</v>
      </c>
      <c r="M508" t="s">
        <v>21</v>
      </c>
      <c r="N508" t="s">
        <v>269</v>
      </c>
      <c r="O508">
        <v>134006721</v>
      </c>
      <c r="P508">
        <v>75000000</v>
      </c>
      <c r="Q508">
        <f t="shared" si="7"/>
        <v>59006721</v>
      </c>
      <c r="S508">
        <v>1996</v>
      </c>
    </row>
    <row r="509" spans="1:19" x14ac:dyDescent="0.3">
      <c r="A509" t="s">
        <v>6866</v>
      </c>
      <c r="B509">
        <v>6.9</v>
      </c>
      <c r="C509" t="s">
        <v>541</v>
      </c>
      <c r="D509">
        <v>164</v>
      </c>
      <c r="E509">
        <v>115</v>
      </c>
      <c r="F509" t="s">
        <v>1155</v>
      </c>
      <c r="G509" t="s">
        <v>561</v>
      </c>
      <c r="H509" t="s">
        <v>847</v>
      </c>
      <c r="I509">
        <v>194249</v>
      </c>
      <c r="J509" t="s">
        <v>1156</v>
      </c>
      <c r="K509">
        <v>253</v>
      </c>
      <c r="L509" t="s">
        <v>20</v>
      </c>
      <c r="M509" t="s">
        <v>21</v>
      </c>
      <c r="N509" t="s">
        <v>49</v>
      </c>
      <c r="O509">
        <v>195329763</v>
      </c>
      <c r="P509">
        <v>80000000</v>
      </c>
      <c r="Q509">
        <f t="shared" si="7"/>
        <v>115329763</v>
      </c>
      <c r="S509">
        <v>2006</v>
      </c>
    </row>
    <row r="510" spans="1:19" x14ac:dyDescent="0.3">
      <c r="A510" t="s">
        <v>6867</v>
      </c>
      <c r="B510">
        <v>6.8</v>
      </c>
      <c r="C510" t="s">
        <v>977</v>
      </c>
      <c r="D510">
        <v>147</v>
      </c>
      <c r="E510">
        <v>99</v>
      </c>
      <c r="F510" t="s">
        <v>1157</v>
      </c>
      <c r="G510" t="s">
        <v>685</v>
      </c>
      <c r="H510" t="s">
        <v>872</v>
      </c>
      <c r="I510">
        <v>266103</v>
      </c>
      <c r="J510" t="s">
        <v>1158</v>
      </c>
      <c r="K510">
        <v>456</v>
      </c>
      <c r="L510" t="s">
        <v>20</v>
      </c>
      <c r="M510" t="s">
        <v>21</v>
      </c>
      <c r="N510" t="s">
        <v>22</v>
      </c>
      <c r="O510">
        <v>120776832</v>
      </c>
      <c r="P510">
        <v>75000000</v>
      </c>
      <c r="Q510">
        <f t="shared" si="7"/>
        <v>45776832</v>
      </c>
      <c r="S510">
        <v>2004</v>
      </c>
    </row>
    <row r="511" spans="1:19" x14ac:dyDescent="0.3">
      <c r="A511" t="s">
        <v>6868</v>
      </c>
      <c r="B511">
        <v>6.7</v>
      </c>
      <c r="C511" t="s">
        <v>1022</v>
      </c>
      <c r="D511">
        <v>219</v>
      </c>
      <c r="E511">
        <v>117</v>
      </c>
      <c r="F511" t="s">
        <v>1159</v>
      </c>
      <c r="G511" t="s">
        <v>685</v>
      </c>
      <c r="H511" t="s">
        <v>1160</v>
      </c>
      <c r="I511">
        <v>98693</v>
      </c>
      <c r="J511" t="s">
        <v>1161</v>
      </c>
      <c r="K511">
        <v>401</v>
      </c>
      <c r="L511" t="s">
        <v>20</v>
      </c>
      <c r="M511" t="s">
        <v>21</v>
      </c>
      <c r="N511" t="s">
        <v>49</v>
      </c>
      <c r="O511">
        <v>118823091</v>
      </c>
      <c r="P511">
        <v>75000000</v>
      </c>
      <c r="Q511">
        <f t="shared" si="7"/>
        <v>43823091</v>
      </c>
      <c r="S511">
        <v>2007</v>
      </c>
    </row>
    <row r="512" spans="1:19" x14ac:dyDescent="0.3">
      <c r="A512" t="s">
        <v>6869</v>
      </c>
      <c r="B512">
        <v>5.0999999999999996</v>
      </c>
      <c r="C512" t="s">
        <v>833</v>
      </c>
      <c r="D512">
        <v>167</v>
      </c>
      <c r="E512">
        <v>125</v>
      </c>
      <c r="F512" t="s">
        <v>1162</v>
      </c>
      <c r="G512" t="s">
        <v>2233</v>
      </c>
      <c r="H512" t="s">
        <v>482</v>
      </c>
      <c r="I512">
        <v>28635</v>
      </c>
      <c r="J512" t="s">
        <v>1163</v>
      </c>
      <c r="K512">
        <v>308</v>
      </c>
      <c r="L512" t="s">
        <v>20</v>
      </c>
      <c r="M512" t="s">
        <v>21</v>
      </c>
      <c r="N512" t="s">
        <v>269</v>
      </c>
      <c r="O512">
        <v>41814863</v>
      </c>
      <c r="P512">
        <v>50000000</v>
      </c>
      <c r="Q512">
        <f t="shared" si="7"/>
        <v>-8185137</v>
      </c>
      <c r="S512">
        <v>2004</v>
      </c>
    </row>
    <row r="513" spans="1:19" x14ac:dyDescent="0.3">
      <c r="A513" t="s">
        <v>6870</v>
      </c>
      <c r="B513">
        <v>4.0999999999999996</v>
      </c>
      <c r="C513" t="s">
        <v>1164</v>
      </c>
      <c r="D513">
        <v>70</v>
      </c>
      <c r="E513">
        <v>110</v>
      </c>
      <c r="F513" t="s">
        <v>747</v>
      </c>
      <c r="G513" t="s">
        <v>561</v>
      </c>
      <c r="H513" t="s">
        <v>402</v>
      </c>
      <c r="I513">
        <v>36491</v>
      </c>
      <c r="J513" t="s">
        <v>328</v>
      </c>
      <c r="K513">
        <v>231</v>
      </c>
      <c r="L513" t="s">
        <v>20</v>
      </c>
      <c r="M513" t="s">
        <v>21</v>
      </c>
      <c r="N513" t="s">
        <v>49</v>
      </c>
      <c r="O513">
        <v>97360069</v>
      </c>
      <c r="P513">
        <v>75000000</v>
      </c>
      <c r="Q513">
        <f t="shared" si="7"/>
        <v>22360069</v>
      </c>
      <c r="S513">
        <v>1999</v>
      </c>
    </row>
    <row r="514" spans="1:19" x14ac:dyDescent="0.3">
      <c r="A514" t="s">
        <v>6871</v>
      </c>
      <c r="B514">
        <v>7.3</v>
      </c>
      <c r="C514" t="s">
        <v>486</v>
      </c>
      <c r="D514">
        <v>384</v>
      </c>
      <c r="E514">
        <v>125</v>
      </c>
      <c r="F514" t="s">
        <v>159</v>
      </c>
      <c r="G514" t="s">
        <v>6363</v>
      </c>
      <c r="H514" t="s">
        <v>222</v>
      </c>
      <c r="I514">
        <v>447979</v>
      </c>
      <c r="J514" t="s">
        <v>1165</v>
      </c>
      <c r="K514">
        <v>629</v>
      </c>
      <c r="L514" t="s">
        <v>20</v>
      </c>
      <c r="M514" t="s">
        <v>21</v>
      </c>
      <c r="N514" t="s">
        <v>22</v>
      </c>
      <c r="O514">
        <v>117698894</v>
      </c>
      <c r="P514">
        <v>75000000</v>
      </c>
      <c r="Q514">
        <f t="shared" si="7"/>
        <v>42698894</v>
      </c>
      <c r="S514">
        <v>2013</v>
      </c>
    </row>
    <row r="515" spans="1:19" x14ac:dyDescent="0.3">
      <c r="A515" t="s">
        <v>6872</v>
      </c>
      <c r="B515">
        <v>6</v>
      </c>
      <c r="C515" t="s">
        <v>870</v>
      </c>
      <c r="D515">
        <v>179</v>
      </c>
      <c r="E515">
        <v>102</v>
      </c>
      <c r="F515" t="s">
        <v>872</v>
      </c>
      <c r="G515" t="s">
        <v>685</v>
      </c>
      <c r="H515" t="s">
        <v>131</v>
      </c>
      <c r="I515">
        <v>181443</v>
      </c>
      <c r="J515" t="s">
        <v>232</v>
      </c>
      <c r="K515">
        <v>311</v>
      </c>
      <c r="L515" t="s">
        <v>20</v>
      </c>
      <c r="M515" t="s">
        <v>21</v>
      </c>
      <c r="N515" t="s">
        <v>22</v>
      </c>
      <c r="O515">
        <v>162001186</v>
      </c>
      <c r="P515">
        <v>80000000</v>
      </c>
      <c r="Q515">
        <f t="shared" ref="Q515:Q578" si="8">O515-P515</f>
        <v>82001186</v>
      </c>
      <c r="S515">
        <v>2010</v>
      </c>
    </row>
    <row r="516" spans="1:19" x14ac:dyDescent="0.3">
      <c r="A516" t="s">
        <v>6873</v>
      </c>
      <c r="B516">
        <v>7.3</v>
      </c>
      <c r="C516" t="s">
        <v>188</v>
      </c>
      <c r="D516">
        <v>151</v>
      </c>
      <c r="E516">
        <v>128</v>
      </c>
      <c r="F516" t="s">
        <v>676</v>
      </c>
      <c r="G516" t="s">
        <v>685</v>
      </c>
      <c r="H516" t="s">
        <v>156</v>
      </c>
      <c r="I516">
        <v>303864</v>
      </c>
      <c r="J516" t="s">
        <v>1166</v>
      </c>
      <c r="K516">
        <v>596</v>
      </c>
      <c r="L516" t="s">
        <v>20</v>
      </c>
      <c r="M516" t="s">
        <v>21</v>
      </c>
      <c r="N516" t="s">
        <v>22</v>
      </c>
      <c r="O516">
        <v>77032279</v>
      </c>
      <c r="P516">
        <v>60000000</v>
      </c>
      <c r="Q516">
        <f t="shared" si="8"/>
        <v>17032279</v>
      </c>
      <c r="S516">
        <v>2004</v>
      </c>
    </row>
    <row r="517" spans="1:19" x14ac:dyDescent="0.3">
      <c r="A517" t="s">
        <v>6874</v>
      </c>
      <c r="B517">
        <v>5.4</v>
      </c>
      <c r="C517" t="s">
        <v>888</v>
      </c>
      <c r="D517">
        <v>107</v>
      </c>
      <c r="E517">
        <v>100</v>
      </c>
      <c r="F517" t="s">
        <v>1167</v>
      </c>
      <c r="G517" t="s">
        <v>685</v>
      </c>
      <c r="H517" t="s">
        <v>121</v>
      </c>
      <c r="I517">
        <v>16271</v>
      </c>
      <c r="J517" t="s">
        <v>1168</v>
      </c>
      <c r="K517">
        <v>57</v>
      </c>
      <c r="L517" t="s">
        <v>20</v>
      </c>
      <c r="M517" t="s">
        <v>21</v>
      </c>
      <c r="N517" t="s">
        <v>49</v>
      </c>
      <c r="O517">
        <v>73023275</v>
      </c>
      <c r="P517">
        <v>35000000</v>
      </c>
      <c r="Q517">
        <f t="shared" si="8"/>
        <v>38023275</v>
      </c>
      <c r="S517">
        <v>2009</v>
      </c>
    </row>
    <row r="518" spans="1:19" x14ac:dyDescent="0.3">
      <c r="A518" t="s">
        <v>6875</v>
      </c>
      <c r="B518">
        <v>5.9</v>
      </c>
      <c r="C518" t="s">
        <v>150</v>
      </c>
      <c r="D518">
        <v>134</v>
      </c>
      <c r="E518">
        <v>124</v>
      </c>
      <c r="F518" t="s">
        <v>558</v>
      </c>
      <c r="G518" t="s">
        <v>561</v>
      </c>
      <c r="H518" t="s">
        <v>1169</v>
      </c>
      <c r="I518">
        <v>49536</v>
      </c>
      <c r="J518" t="s">
        <v>454</v>
      </c>
      <c r="K518">
        <v>379</v>
      </c>
      <c r="L518" t="s">
        <v>20</v>
      </c>
      <c r="M518" t="s">
        <v>21</v>
      </c>
      <c r="N518" t="s">
        <v>22</v>
      </c>
      <c r="O518">
        <v>68473360</v>
      </c>
      <c r="P518">
        <v>75000000</v>
      </c>
      <c r="Q518">
        <f t="shared" si="8"/>
        <v>-6526640</v>
      </c>
      <c r="S518">
        <v>2000</v>
      </c>
    </row>
    <row r="519" spans="1:19" x14ac:dyDescent="0.3">
      <c r="A519" t="s">
        <v>6876</v>
      </c>
      <c r="B519">
        <v>7.1</v>
      </c>
      <c r="C519" t="s">
        <v>1170</v>
      </c>
      <c r="D519">
        <v>269</v>
      </c>
      <c r="E519">
        <v>102</v>
      </c>
      <c r="F519" t="s">
        <v>156</v>
      </c>
      <c r="G519" t="s">
        <v>4089</v>
      </c>
      <c r="H519" t="s">
        <v>315</v>
      </c>
      <c r="I519">
        <v>88451</v>
      </c>
      <c r="J519" t="s">
        <v>1171</v>
      </c>
      <c r="K519">
        <v>289</v>
      </c>
      <c r="L519" t="s">
        <v>20</v>
      </c>
      <c r="M519" t="s">
        <v>21</v>
      </c>
      <c r="N519" t="s">
        <v>269</v>
      </c>
      <c r="O519">
        <v>66636385</v>
      </c>
      <c r="P519">
        <v>75000000</v>
      </c>
      <c r="Q519">
        <f t="shared" si="8"/>
        <v>-8363615</v>
      </c>
      <c r="S519">
        <v>2007</v>
      </c>
    </row>
    <row r="520" spans="1:19" x14ac:dyDescent="0.3">
      <c r="A520" t="s">
        <v>6877</v>
      </c>
      <c r="B520">
        <v>6</v>
      </c>
      <c r="C520" t="s">
        <v>804</v>
      </c>
      <c r="D520">
        <v>143</v>
      </c>
      <c r="E520">
        <v>90</v>
      </c>
      <c r="F520" t="s">
        <v>230</v>
      </c>
      <c r="G520" t="s">
        <v>425</v>
      </c>
      <c r="H520" t="s">
        <v>712</v>
      </c>
      <c r="I520">
        <v>132415</v>
      </c>
      <c r="J520" t="s">
        <v>263</v>
      </c>
      <c r="K520">
        <v>288</v>
      </c>
      <c r="L520" t="s">
        <v>20</v>
      </c>
      <c r="M520" t="s">
        <v>21</v>
      </c>
      <c r="N520" t="s">
        <v>49</v>
      </c>
      <c r="O520">
        <v>160762022</v>
      </c>
      <c r="P520">
        <v>75000000</v>
      </c>
      <c r="Q520">
        <f t="shared" si="8"/>
        <v>85762022</v>
      </c>
      <c r="S520">
        <v>2004</v>
      </c>
    </row>
    <row r="521" spans="1:19" x14ac:dyDescent="0.3">
      <c r="A521" t="s">
        <v>6878</v>
      </c>
      <c r="B521">
        <v>6.5</v>
      </c>
      <c r="C521" t="s">
        <v>484</v>
      </c>
      <c r="D521">
        <v>241</v>
      </c>
      <c r="E521">
        <v>130</v>
      </c>
      <c r="F521" t="s">
        <v>1172</v>
      </c>
      <c r="G521" t="s">
        <v>1278</v>
      </c>
      <c r="H521" t="s">
        <v>1173</v>
      </c>
      <c r="I521">
        <v>55901</v>
      </c>
      <c r="J521" t="s">
        <v>682</v>
      </c>
      <c r="K521">
        <v>503</v>
      </c>
      <c r="L521" t="s">
        <v>20</v>
      </c>
      <c r="M521" t="s">
        <v>21</v>
      </c>
      <c r="N521" t="s">
        <v>22</v>
      </c>
      <c r="O521">
        <v>103338338</v>
      </c>
      <c r="P521">
        <v>70000000</v>
      </c>
      <c r="Q521">
        <f t="shared" si="8"/>
        <v>33338338</v>
      </c>
      <c r="S521">
        <v>2006</v>
      </c>
    </row>
    <row r="522" spans="1:19" x14ac:dyDescent="0.3">
      <c r="A522" t="s">
        <v>6879</v>
      </c>
      <c r="B522">
        <v>5.7</v>
      </c>
      <c r="C522" t="s">
        <v>1175</v>
      </c>
      <c r="D522">
        <v>161</v>
      </c>
      <c r="E522">
        <v>118</v>
      </c>
      <c r="F522" t="s">
        <v>1176</v>
      </c>
      <c r="G522" t="s">
        <v>685</v>
      </c>
      <c r="H522" t="s">
        <v>473</v>
      </c>
      <c r="I522">
        <v>59435</v>
      </c>
      <c r="J522" t="s">
        <v>748</v>
      </c>
      <c r="K522">
        <v>323</v>
      </c>
      <c r="L522" t="s">
        <v>20</v>
      </c>
      <c r="M522" t="s">
        <v>21</v>
      </c>
      <c r="N522" t="s">
        <v>22</v>
      </c>
      <c r="O522">
        <v>55808744</v>
      </c>
      <c r="P522">
        <v>53000000</v>
      </c>
      <c r="Q522">
        <f t="shared" si="8"/>
        <v>2808744</v>
      </c>
      <c r="S522">
        <v>2005</v>
      </c>
    </row>
    <row r="523" spans="1:19" x14ac:dyDescent="0.3">
      <c r="A523" t="s">
        <v>6880</v>
      </c>
      <c r="B523">
        <v>7.6</v>
      </c>
      <c r="C523" t="s">
        <v>188</v>
      </c>
      <c r="D523">
        <v>298</v>
      </c>
      <c r="E523">
        <v>163</v>
      </c>
      <c r="F523" t="s">
        <v>1177</v>
      </c>
      <c r="G523" t="s">
        <v>1278</v>
      </c>
      <c r="H523" t="s">
        <v>380</v>
      </c>
      <c r="I523">
        <v>176936</v>
      </c>
      <c r="J523" t="s">
        <v>67</v>
      </c>
      <c r="K523">
        <v>824</v>
      </c>
      <c r="L523" t="s">
        <v>20</v>
      </c>
      <c r="M523" t="s">
        <v>609</v>
      </c>
      <c r="N523" t="s">
        <v>269</v>
      </c>
      <c r="O523">
        <v>47379090</v>
      </c>
      <c r="P523">
        <v>70000000</v>
      </c>
      <c r="Q523">
        <f t="shared" si="8"/>
        <v>-22620910</v>
      </c>
      <c r="S523">
        <v>2005</v>
      </c>
    </row>
    <row r="524" spans="1:19" x14ac:dyDescent="0.3">
      <c r="A524" t="s">
        <v>6881</v>
      </c>
      <c r="B524">
        <v>6.6</v>
      </c>
      <c r="C524" t="s">
        <v>1178</v>
      </c>
      <c r="D524">
        <v>89</v>
      </c>
      <c r="E524">
        <v>142</v>
      </c>
      <c r="F524" t="s">
        <v>879</v>
      </c>
      <c r="G524" t="s">
        <v>561</v>
      </c>
      <c r="H524" t="s">
        <v>436</v>
      </c>
      <c r="I524">
        <v>93494</v>
      </c>
      <c r="J524" t="s">
        <v>827</v>
      </c>
      <c r="K524">
        <v>394</v>
      </c>
      <c r="L524" t="s">
        <v>20</v>
      </c>
      <c r="M524" t="s">
        <v>21</v>
      </c>
      <c r="N524" t="s">
        <v>269</v>
      </c>
      <c r="O524">
        <v>43426961</v>
      </c>
      <c r="P524">
        <v>70000000</v>
      </c>
      <c r="Q524">
        <f t="shared" si="8"/>
        <v>-26573039</v>
      </c>
      <c r="S524">
        <v>2003</v>
      </c>
    </row>
    <row r="525" spans="1:19" x14ac:dyDescent="0.3">
      <c r="A525" t="s">
        <v>6882</v>
      </c>
      <c r="B525">
        <v>5.4</v>
      </c>
      <c r="C525" t="s">
        <v>1179</v>
      </c>
      <c r="D525">
        <v>140</v>
      </c>
      <c r="E525">
        <v>100</v>
      </c>
      <c r="F525" t="s">
        <v>510</v>
      </c>
      <c r="G525" t="s">
        <v>561</v>
      </c>
      <c r="H525" t="s">
        <v>1180</v>
      </c>
      <c r="I525">
        <v>72867</v>
      </c>
      <c r="J525" t="s">
        <v>736</v>
      </c>
      <c r="K525">
        <v>120</v>
      </c>
      <c r="L525" t="s">
        <v>20</v>
      </c>
      <c r="M525" t="s">
        <v>21</v>
      </c>
      <c r="N525" t="s">
        <v>22</v>
      </c>
      <c r="O525">
        <v>47000485</v>
      </c>
      <c r="P525">
        <v>75000000</v>
      </c>
      <c r="Q525">
        <f t="shared" si="8"/>
        <v>-27999515</v>
      </c>
      <c r="S525">
        <v>2010</v>
      </c>
    </row>
    <row r="526" spans="1:19" x14ac:dyDescent="0.3">
      <c r="A526" t="s">
        <v>6883</v>
      </c>
      <c r="B526">
        <v>7.3</v>
      </c>
      <c r="C526" t="s">
        <v>547</v>
      </c>
      <c r="D526">
        <v>362</v>
      </c>
      <c r="E526">
        <v>116</v>
      </c>
      <c r="F526" t="s">
        <v>176</v>
      </c>
      <c r="G526" t="s">
        <v>561</v>
      </c>
      <c r="H526" t="s">
        <v>60</v>
      </c>
      <c r="I526">
        <v>175960</v>
      </c>
      <c r="J526" t="s">
        <v>1181</v>
      </c>
      <c r="K526">
        <v>360</v>
      </c>
      <c r="L526" t="s">
        <v>20</v>
      </c>
      <c r="M526" t="s">
        <v>21</v>
      </c>
      <c r="N526" t="s">
        <v>22</v>
      </c>
      <c r="O526">
        <v>45434443</v>
      </c>
      <c r="P526">
        <v>75000000</v>
      </c>
      <c r="Q526">
        <f t="shared" si="8"/>
        <v>-29565557</v>
      </c>
      <c r="S526">
        <v>2015</v>
      </c>
    </row>
    <row r="527" spans="1:19" x14ac:dyDescent="0.3">
      <c r="A527" t="s">
        <v>6884</v>
      </c>
      <c r="B527">
        <v>6.5</v>
      </c>
      <c r="C527" t="s">
        <v>594</v>
      </c>
      <c r="D527">
        <v>124</v>
      </c>
      <c r="E527">
        <v>131</v>
      </c>
      <c r="F527" t="s">
        <v>1182</v>
      </c>
      <c r="G527" t="s">
        <v>685</v>
      </c>
      <c r="H527" t="s">
        <v>872</v>
      </c>
      <c r="I527">
        <v>65668</v>
      </c>
      <c r="J527" t="s">
        <v>1183</v>
      </c>
      <c r="K527">
        <v>342</v>
      </c>
      <c r="L527" t="s">
        <v>20</v>
      </c>
      <c r="M527" t="s">
        <v>21</v>
      </c>
      <c r="N527" t="s">
        <v>22</v>
      </c>
      <c r="O527">
        <v>42044321</v>
      </c>
      <c r="P527">
        <v>80000000</v>
      </c>
      <c r="Q527">
        <f t="shared" si="8"/>
        <v>-37955679</v>
      </c>
      <c r="S527">
        <v>2004</v>
      </c>
    </row>
    <row r="528" spans="1:19" x14ac:dyDescent="0.3">
      <c r="A528" t="s">
        <v>6885</v>
      </c>
      <c r="B528">
        <v>6.6</v>
      </c>
      <c r="C528" t="s">
        <v>1184</v>
      </c>
      <c r="D528">
        <v>190</v>
      </c>
      <c r="E528">
        <v>91</v>
      </c>
      <c r="F528" t="s">
        <v>791</v>
      </c>
      <c r="G528" t="s">
        <v>3644</v>
      </c>
      <c r="H528" t="s">
        <v>131</v>
      </c>
      <c r="I528">
        <v>71137</v>
      </c>
      <c r="J528" t="s">
        <v>736</v>
      </c>
      <c r="K528">
        <v>229</v>
      </c>
      <c r="L528" t="s">
        <v>20</v>
      </c>
      <c r="M528" t="s">
        <v>21</v>
      </c>
      <c r="N528" t="s">
        <v>49</v>
      </c>
      <c r="O528">
        <v>73661010</v>
      </c>
      <c r="P528">
        <v>75000000</v>
      </c>
      <c r="Q528">
        <f t="shared" si="8"/>
        <v>-1338990</v>
      </c>
      <c r="S528">
        <v>2006</v>
      </c>
    </row>
    <row r="529" spans="1:19" x14ac:dyDescent="0.3">
      <c r="A529" t="s">
        <v>6886</v>
      </c>
      <c r="B529">
        <v>6.6</v>
      </c>
      <c r="C529" t="s">
        <v>1185</v>
      </c>
      <c r="D529">
        <v>132</v>
      </c>
      <c r="E529">
        <v>123</v>
      </c>
      <c r="F529" t="s">
        <v>1186</v>
      </c>
      <c r="G529" t="s">
        <v>685</v>
      </c>
      <c r="H529" t="s">
        <v>436</v>
      </c>
      <c r="I529">
        <v>57038</v>
      </c>
      <c r="J529" t="s">
        <v>1187</v>
      </c>
      <c r="K529">
        <v>261</v>
      </c>
      <c r="L529" t="s">
        <v>20</v>
      </c>
      <c r="M529" t="s">
        <v>21</v>
      </c>
      <c r="N529" t="s">
        <v>22</v>
      </c>
      <c r="O529">
        <v>41523271</v>
      </c>
      <c r="P529">
        <v>80000000</v>
      </c>
      <c r="Q529">
        <f t="shared" si="8"/>
        <v>-38476729</v>
      </c>
      <c r="S529">
        <v>2001</v>
      </c>
    </row>
    <row r="530" spans="1:19" x14ac:dyDescent="0.3">
      <c r="A530" t="s">
        <v>6887</v>
      </c>
      <c r="B530">
        <v>5.9</v>
      </c>
      <c r="C530" t="s">
        <v>1188</v>
      </c>
      <c r="D530">
        <v>53</v>
      </c>
      <c r="E530">
        <v>134</v>
      </c>
      <c r="F530" t="s">
        <v>1189</v>
      </c>
      <c r="G530" t="s">
        <v>561</v>
      </c>
      <c r="H530" t="s">
        <v>312</v>
      </c>
      <c r="I530">
        <v>55350</v>
      </c>
      <c r="J530" t="s">
        <v>1190</v>
      </c>
      <c r="K530">
        <v>180</v>
      </c>
      <c r="L530" t="s">
        <v>20</v>
      </c>
      <c r="M530" t="s">
        <v>21</v>
      </c>
      <c r="N530" t="s">
        <v>22</v>
      </c>
      <c r="O530">
        <v>37600435</v>
      </c>
      <c r="P530">
        <v>55000000</v>
      </c>
      <c r="Q530">
        <f t="shared" si="8"/>
        <v>-17399565</v>
      </c>
      <c r="S530">
        <v>1995</v>
      </c>
    </row>
    <row r="531" spans="1:19" x14ac:dyDescent="0.3">
      <c r="A531" t="s">
        <v>6888</v>
      </c>
      <c r="B531">
        <v>6.7</v>
      </c>
      <c r="C531" t="s">
        <v>1191</v>
      </c>
      <c r="D531">
        <v>91</v>
      </c>
      <c r="E531">
        <v>148</v>
      </c>
      <c r="F531" t="s">
        <v>1192</v>
      </c>
      <c r="G531" t="s">
        <v>1278</v>
      </c>
      <c r="H531" t="s">
        <v>233</v>
      </c>
      <c r="I531">
        <v>31080</v>
      </c>
      <c r="J531" t="s">
        <v>1193</v>
      </c>
      <c r="K531">
        <v>217</v>
      </c>
      <c r="L531" t="s">
        <v>20</v>
      </c>
      <c r="M531" t="s">
        <v>21</v>
      </c>
      <c r="N531" t="s">
        <v>22</v>
      </c>
      <c r="O531">
        <v>39251128</v>
      </c>
      <c r="P531">
        <v>75000000</v>
      </c>
      <c r="Q531">
        <f t="shared" si="8"/>
        <v>-35748872</v>
      </c>
      <c r="S531">
        <v>1999</v>
      </c>
    </row>
    <row r="532" spans="1:19" x14ac:dyDescent="0.3">
      <c r="A532" t="s">
        <v>6889</v>
      </c>
      <c r="B532">
        <v>6.1</v>
      </c>
      <c r="C532" t="s">
        <v>969</v>
      </c>
      <c r="D532">
        <v>284</v>
      </c>
      <c r="E532">
        <v>110</v>
      </c>
      <c r="F532" t="s">
        <v>1194</v>
      </c>
      <c r="G532" t="s">
        <v>561</v>
      </c>
      <c r="H532" t="s">
        <v>60</v>
      </c>
      <c r="I532">
        <v>138190</v>
      </c>
      <c r="J532" t="s">
        <v>1195</v>
      </c>
      <c r="K532">
        <v>405</v>
      </c>
      <c r="L532" t="s">
        <v>20</v>
      </c>
      <c r="M532" t="s">
        <v>21</v>
      </c>
      <c r="N532" t="s">
        <v>269</v>
      </c>
      <c r="O532">
        <v>83503161</v>
      </c>
      <c r="P532">
        <v>75000000</v>
      </c>
      <c r="Q532">
        <f t="shared" si="8"/>
        <v>8503161</v>
      </c>
      <c r="S532">
        <v>2011</v>
      </c>
    </row>
    <row r="533" spans="1:19" x14ac:dyDescent="0.3">
      <c r="A533" t="s">
        <v>6890</v>
      </c>
      <c r="B533">
        <v>6.6</v>
      </c>
      <c r="C533" t="s">
        <v>1196</v>
      </c>
      <c r="D533">
        <v>152</v>
      </c>
      <c r="E533">
        <v>113</v>
      </c>
      <c r="F533" t="s">
        <v>436</v>
      </c>
      <c r="G533" t="s">
        <v>561</v>
      </c>
      <c r="H533" t="s">
        <v>242</v>
      </c>
      <c r="I533">
        <v>93790</v>
      </c>
      <c r="J533" t="s">
        <v>1197</v>
      </c>
      <c r="K533">
        <v>288</v>
      </c>
      <c r="L533" t="s">
        <v>20</v>
      </c>
      <c r="M533" t="s">
        <v>21</v>
      </c>
      <c r="N533" t="s">
        <v>269</v>
      </c>
      <c r="O533">
        <v>34636443</v>
      </c>
      <c r="P533">
        <v>52000000</v>
      </c>
      <c r="Q533">
        <f t="shared" si="8"/>
        <v>-17363557</v>
      </c>
      <c r="S533">
        <v>2005</v>
      </c>
    </row>
    <row r="534" spans="1:19" x14ac:dyDescent="0.3">
      <c r="A534" t="s">
        <v>6891</v>
      </c>
      <c r="B534">
        <v>6.6</v>
      </c>
      <c r="C534" t="s">
        <v>1198</v>
      </c>
      <c r="D534">
        <v>131</v>
      </c>
      <c r="E534">
        <v>94</v>
      </c>
      <c r="F534" t="s">
        <v>354</v>
      </c>
      <c r="G534" t="s">
        <v>561</v>
      </c>
      <c r="H534" t="s">
        <v>501</v>
      </c>
      <c r="I534">
        <v>52244</v>
      </c>
      <c r="J534" t="s">
        <v>583</v>
      </c>
      <c r="K534">
        <v>377</v>
      </c>
      <c r="L534" t="s">
        <v>20</v>
      </c>
      <c r="M534" t="s">
        <v>21</v>
      </c>
      <c r="N534" t="s">
        <v>49</v>
      </c>
      <c r="O534">
        <v>22751979</v>
      </c>
      <c r="P534">
        <v>75000000</v>
      </c>
      <c r="Q534">
        <f t="shared" si="8"/>
        <v>-52248021</v>
      </c>
      <c r="S534">
        <v>2000</v>
      </c>
    </row>
    <row r="535" spans="1:19" x14ac:dyDescent="0.3">
      <c r="A535" t="s">
        <v>6892</v>
      </c>
      <c r="B535">
        <v>5.3</v>
      </c>
      <c r="C535" t="s">
        <v>1199</v>
      </c>
      <c r="D535">
        <v>132</v>
      </c>
      <c r="E535">
        <v>116</v>
      </c>
      <c r="F535" t="s">
        <v>169</v>
      </c>
      <c r="G535" t="s">
        <v>561</v>
      </c>
      <c r="H535" t="s">
        <v>190</v>
      </c>
      <c r="I535">
        <v>31293</v>
      </c>
      <c r="J535" t="s">
        <v>1200</v>
      </c>
      <c r="K535">
        <v>254</v>
      </c>
      <c r="L535" t="s">
        <v>20</v>
      </c>
      <c r="M535" t="s">
        <v>21</v>
      </c>
      <c r="N535" t="s">
        <v>22</v>
      </c>
      <c r="O535">
        <v>30013346</v>
      </c>
      <c r="P535">
        <v>75000000</v>
      </c>
      <c r="Q535">
        <f t="shared" si="8"/>
        <v>-44986654</v>
      </c>
      <c r="S535">
        <v>2003</v>
      </c>
    </row>
    <row r="536" spans="1:19" x14ac:dyDescent="0.3">
      <c r="A536" t="s">
        <v>6893</v>
      </c>
      <c r="B536">
        <v>6</v>
      </c>
      <c r="C536" t="s">
        <v>928</v>
      </c>
      <c r="D536">
        <v>67</v>
      </c>
      <c r="E536">
        <v>99</v>
      </c>
      <c r="F536" t="s">
        <v>1201</v>
      </c>
      <c r="G536" t="s">
        <v>561</v>
      </c>
      <c r="H536" t="s">
        <v>692</v>
      </c>
      <c r="I536">
        <v>44248</v>
      </c>
      <c r="J536" t="s">
        <v>1007</v>
      </c>
      <c r="K536">
        <v>373</v>
      </c>
      <c r="L536" t="s">
        <v>20</v>
      </c>
      <c r="M536" t="s">
        <v>31</v>
      </c>
      <c r="N536" t="s">
        <v>269</v>
      </c>
      <c r="O536">
        <v>14567883</v>
      </c>
      <c r="P536">
        <v>75000000</v>
      </c>
      <c r="Q536">
        <f t="shared" si="8"/>
        <v>-60432117</v>
      </c>
      <c r="S536">
        <v>1998</v>
      </c>
    </row>
    <row r="537" spans="1:19" x14ac:dyDescent="0.3">
      <c r="A537" t="s">
        <v>6894</v>
      </c>
      <c r="B537">
        <v>4.7</v>
      </c>
      <c r="C537" t="s">
        <v>1203</v>
      </c>
      <c r="D537">
        <v>74</v>
      </c>
      <c r="E537">
        <v>93</v>
      </c>
      <c r="F537" t="s">
        <v>1204</v>
      </c>
      <c r="G537" t="s">
        <v>3644</v>
      </c>
      <c r="H537" t="s">
        <v>235</v>
      </c>
      <c r="I537">
        <v>14280</v>
      </c>
      <c r="J537" t="s">
        <v>1205</v>
      </c>
      <c r="K537">
        <v>171</v>
      </c>
      <c r="L537" t="s">
        <v>20</v>
      </c>
      <c r="M537" t="s">
        <v>21</v>
      </c>
      <c r="N537" t="s">
        <v>22</v>
      </c>
      <c r="O537">
        <v>5409517</v>
      </c>
      <c r="P537">
        <v>75000000</v>
      </c>
      <c r="Q537">
        <f t="shared" si="8"/>
        <v>-69590483</v>
      </c>
      <c r="S537">
        <v>2001</v>
      </c>
    </row>
    <row r="538" spans="1:19" x14ac:dyDescent="0.3">
      <c r="A538" t="s">
        <v>6895</v>
      </c>
      <c r="B538">
        <v>6.1</v>
      </c>
      <c r="C538" t="s">
        <v>826</v>
      </c>
      <c r="D538">
        <v>114</v>
      </c>
      <c r="E538">
        <v>113</v>
      </c>
      <c r="F538" t="s">
        <v>523</v>
      </c>
      <c r="G538" t="s">
        <v>561</v>
      </c>
      <c r="H538" t="s">
        <v>253</v>
      </c>
      <c r="I538">
        <v>45815</v>
      </c>
      <c r="J538" t="s">
        <v>842</v>
      </c>
      <c r="K538">
        <v>222</v>
      </c>
      <c r="L538" t="s">
        <v>20</v>
      </c>
      <c r="M538" t="s">
        <v>21</v>
      </c>
      <c r="N538" t="s">
        <v>22</v>
      </c>
      <c r="O538">
        <v>21009180</v>
      </c>
      <c r="P538">
        <v>45000000</v>
      </c>
      <c r="Q538">
        <f t="shared" si="8"/>
        <v>-23990820</v>
      </c>
      <c r="S538">
        <v>2004</v>
      </c>
    </row>
    <row r="539" spans="1:19" x14ac:dyDescent="0.3">
      <c r="A539" t="s">
        <v>6896</v>
      </c>
      <c r="B539">
        <v>7.2</v>
      </c>
      <c r="C539" t="s">
        <v>406</v>
      </c>
      <c r="D539">
        <v>294</v>
      </c>
      <c r="E539">
        <v>106</v>
      </c>
      <c r="F539" t="s">
        <v>436</v>
      </c>
      <c r="G539" t="s">
        <v>1278</v>
      </c>
      <c r="H539" t="s">
        <v>211</v>
      </c>
      <c r="I539">
        <v>245152</v>
      </c>
      <c r="J539" t="s">
        <v>1165</v>
      </c>
      <c r="K539">
        <v>1344</v>
      </c>
      <c r="L539" t="s">
        <v>20</v>
      </c>
      <c r="M539" t="s">
        <v>21</v>
      </c>
      <c r="N539" t="s">
        <v>22</v>
      </c>
      <c r="O539">
        <v>94999143</v>
      </c>
      <c r="P539">
        <v>75000000</v>
      </c>
      <c r="Q539">
        <f t="shared" si="8"/>
        <v>19999143</v>
      </c>
      <c r="S539">
        <v>2000</v>
      </c>
    </row>
    <row r="540" spans="1:19" x14ac:dyDescent="0.3">
      <c r="A540" t="s">
        <v>6897</v>
      </c>
      <c r="B540">
        <v>6.4</v>
      </c>
      <c r="C540" t="s">
        <v>1206</v>
      </c>
      <c r="D540">
        <v>308</v>
      </c>
      <c r="E540">
        <v>91</v>
      </c>
      <c r="F540" t="s">
        <v>277</v>
      </c>
      <c r="G540" t="s">
        <v>561</v>
      </c>
      <c r="H540" t="s">
        <v>243</v>
      </c>
      <c r="I540">
        <v>142403</v>
      </c>
      <c r="J540" t="s">
        <v>363</v>
      </c>
      <c r="K540">
        <v>275</v>
      </c>
      <c r="L540" t="s">
        <v>20</v>
      </c>
      <c r="M540" t="s">
        <v>21</v>
      </c>
      <c r="N540" t="s">
        <v>49</v>
      </c>
      <c r="O540">
        <v>336029560</v>
      </c>
      <c r="P540">
        <v>74000000</v>
      </c>
      <c r="Q540">
        <f t="shared" si="8"/>
        <v>262029560</v>
      </c>
      <c r="S540">
        <v>2015</v>
      </c>
    </row>
    <row r="541" spans="1:19" x14ac:dyDescent="0.3">
      <c r="A541" t="s">
        <v>6898</v>
      </c>
      <c r="B541">
        <v>6.1</v>
      </c>
      <c r="C541" t="s">
        <v>58</v>
      </c>
      <c r="D541">
        <v>435</v>
      </c>
      <c r="E541">
        <v>128</v>
      </c>
      <c r="F541" t="s">
        <v>589</v>
      </c>
      <c r="G541" t="s">
        <v>561</v>
      </c>
      <c r="H541" t="s">
        <v>277</v>
      </c>
      <c r="I541">
        <v>197584</v>
      </c>
      <c r="J541" t="s">
        <v>558</v>
      </c>
      <c r="K541">
        <v>918</v>
      </c>
      <c r="L541" t="s">
        <v>20</v>
      </c>
      <c r="M541" t="s">
        <v>21</v>
      </c>
      <c r="N541" t="s">
        <v>22</v>
      </c>
      <c r="O541">
        <v>36381716</v>
      </c>
      <c r="P541">
        <v>82000000</v>
      </c>
      <c r="Q541">
        <f t="shared" si="8"/>
        <v>-45618284</v>
      </c>
      <c r="S541">
        <v>2011</v>
      </c>
    </row>
    <row r="542" spans="1:19" x14ac:dyDescent="0.3">
      <c r="A542" t="s">
        <v>6899</v>
      </c>
      <c r="B542">
        <v>5.9</v>
      </c>
      <c r="C542" t="s">
        <v>896</v>
      </c>
      <c r="D542">
        <v>117</v>
      </c>
      <c r="E542">
        <v>98</v>
      </c>
      <c r="F542" t="s">
        <v>1207</v>
      </c>
      <c r="G542" t="s">
        <v>6363</v>
      </c>
      <c r="H542" t="s">
        <v>319</v>
      </c>
      <c r="I542">
        <v>64121</v>
      </c>
      <c r="J542" t="s">
        <v>1208</v>
      </c>
      <c r="K542">
        <v>241</v>
      </c>
      <c r="L542" t="s">
        <v>20</v>
      </c>
      <c r="M542" t="s">
        <v>21</v>
      </c>
      <c r="N542" t="s">
        <v>269</v>
      </c>
      <c r="O542">
        <v>55585389</v>
      </c>
      <c r="P542">
        <v>69000000</v>
      </c>
      <c r="Q542">
        <f t="shared" si="8"/>
        <v>-13414611</v>
      </c>
      <c r="S542">
        <v>1998</v>
      </c>
    </row>
    <row r="543" spans="1:19" x14ac:dyDescent="0.3">
      <c r="A543" t="s">
        <v>6900</v>
      </c>
      <c r="B543">
        <v>6</v>
      </c>
      <c r="C543" t="s">
        <v>1185</v>
      </c>
      <c r="D543">
        <v>108</v>
      </c>
      <c r="E543">
        <v>134</v>
      </c>
      <c r="F543" t="s">
        <v>1209</v>
      </c>
      <c r="G543" t="s">
        <v>1278</v>
      </c>
      <c r="H543" t="s">
        <v>1210</v>
      </c>
      <c r="I543">
        <v>81611</v>
      </c>
      <c r="J543" t="s">
        <v>1211</v>
      </c>
      <c r="K543">
        <v>274</v>
      </c>
      <c r="L543" t="s">
        <v>20</v>
      </c>
      <c r="M543" t="s">
        <v>21</v>
      </c>
      <c r="N543" t="s">
        <v>22</v>
      </c>
      <c r="O543">
        <v>36976367</v>
      </c>
      <c r="P543">
        <v>75000000</v>
      </c>
      <c r="Q543">
        <f t="shared" si="8"/>
        <v>-38023633</v>
      </c>
      <c r="S543">
        <v>1998</v>
      </c>
    </row>
    <row r="544" spans="1:19" x14ac:dyDescent="0.3">
      <c r="A544" t="s">
        <v>6901</v>
      </c>
      <c r="B544">
        <v>6.3</v>
      </c>
      <c r="C544" t="s">
        <v>1212</v>
      </c>
      <c r="D544">
        <v>141</v>
      </c>
      <c r="E544">
        <v>97</v>
      </c>
      <c r="F544" t="s">
        <v>371</v>
      </c>
      <c r="G544" t="s">
        <v>561</v>
      </c>
      <c r="H544" t="s">
        <v>75</v>
      </c>
      <c r="I544">
        <v>27130</v>
      </c>
      <c r="J544" t="s">
        <v>1213</v>
      </c>
      <c r="K544">
        <v>126</v>
      </c>
      <c r="L544" t="s">
        <v>20</v>
      </c>
      <c r="M544" t="s">
        <v>21</v>
      </c>
      <c r="N544" t="s">
        <v>49</v>
      </c>
      <c r="O544">
        <v>107225164</v>
      </c>
      <c r="P544">
        <v>73000000</v>
      </c>
      <c r="Q544">
        <f t="shared" si="8"/>
        <v>34225164</v>
      </c>
      <c r="S544">
        <v>2016</v>
      </c>
    </row>
    <row r="545" spans="1:19" x14ac:dyDescent="0.3">
      <c r="A545" t="s">
        <v>6902</v>
      </c>
      <c r="B545">
        <v>5.6</v>
      </c>
      <c r="C545" t="s">
        <v>1191</v>
      </c>
      <c r="D545">
        <v>176</v>
      </c>
      <c r="E545">
        <v>112</v>
      </c>
      <c r="F545" t="s">
        <v>189</v>
      </c>
      <c r="G545" t="s">
        <v>561</v>
      </c>
      <c r="H545" t="s">
        <v>305</v>
      </c>
      <c r="I545">
        <v>59352</v>
      </c>
      <c r="J545" t="s">
        <v>1214</v>
      </c>
      <c r="K545">
        <v>138</v>
      </c>
      <c r="L545" t="s">
        <v>20</v>
      </c>
      <c r="M545" t="s">
        <v>21</v>
      </c>
      <c r="N545" t="s">
        <v>22</v>
      </c>
      <c r="O545">
        <v>70224196</v>
      </c>
      <c r="P545">
        <v>70000000</v>
      </c>
      <c r="Q545">
        <f t="shared" si="8"/>
        <v>224196</v>
      </c>
      <c r="S545">
        <v>2008</v>
      </c>
    </row>
    <row r="546" spans="1:19" x14ac:dyDescent="0.3">
      <c r="A546" t="s">
        <v>6903</v>
      </c>
      <c r="B546">
        <v>6.4</v>
      </c>
      <c r="C546" t="s">
        <v>1215</v>
      </c>
      <c r="D546">
        <v>230</v>
      </c>
      <c r="E546">
        <v>153</v>
      </c>
      <c r="F546" t="s">
        <v>704</v>
      </c>
      <c r="G546" t="s">
        <v>685</v>
      </c>
      <c r="H546" t="s">
        <v>872</v>
      </c>
      <c r="I546">
        <v>100837</v>
      </c>
      <c r="J546" t="s">
        <v>1216</v>
      </c>
      <c r="K546">
        <v>301</v>
      </c>
      <c r="L546" t="s">
        <v>20</v>
      </c>
      <c r="M546" t="s">
        <v>21</v>
      </c>
      <c r="N546" t="s">
        <v>269</v>
      </c>
      <c r="O546">
        <v>51814190</v>
      </c>
      <c r="P546">
        <v>75000000</v>
      </c>
      <c r="Q546">
        <f t="shared" si="8"/>
        <v>-23185810</v>
      </c>
      <c r="S546">
        <v>2009</v>
      </c>
    </row>
    <row r="547" spans="1:19" x14ac:dyDescent="0.3">
      <c r="A547" t="s">
        <v>6904</v>
      </c>
      <c r="B547">
        <v>7.1</v>
      </c>
      <c r="C547" t="s">
        <v>109</v>
      </c>
      <c r="D547">
        <v>234</v>
      </c>
      <c r="E547">
        <v>110</v>
      </c>
      <c r="F547" t="s">
        <v>1217</v>
      </c>
      <c r="G547" t="s">
        <v>561</v>
      </c>
      <c r="H547" t="s">
        <v>340</v>
      </c>
      <c r="I547">
        <v>101386</v>
      </c>
      <c r="J547" t="s">
        <v>1218</v>
      </c>
      <c r="K547">
        <v>289</v>
      </c>
      <c r="L547" t="s">
        <v>20</v>
      </c>
      <c r="M547" t="s">
        <v>21</v>
      </c>
      <c r="N547" t="s">
        <v>269</v>
      </c>
      <c r="O547">
        <v>47456450</v>
      </c>
      <c r="P547">
        <v>70000000</v>
      </c>
      <c r="Q547">
        <f t="shared" si="8"/>
        <v>-22543550</v>
      </c>
      <c r="S547">
        <v>2007</v>
      </c>
    </row>
    <row r="548" spans="1:19" x14ac:dyDescent="0.3">
      <c r="A548" t="s">
        <v>6905</v>
      </c>
      <c r="B548">
        <v>6.6</v>
      </c>
      <c r="C548" t="s">
        <v>714</v>
      </c>
      <c r="D548">
        <v>164</v>
      </c>
      <c r="E548">
        <v>122</v>
      </c>
      <c r="F548" t="s">
        <v>1058</v>
      </c>
      <c r="G548" t="s">
        <v>561</v>
      </c>
      <c r="H548" t="s">
        <v>533</v>
      </c>
      <c r="I548">
        <v>130776</v>
      </c>
      <c r="J548" t="s">
        <v>1219</v>
      </c>
      <c r="K548">
        <v>437</v>
      </c>
      <c r="L548" t="s">
        <v>20</v>
      </c>
      <c r="M548" t="s">
        <v>21</v>
      </c>
      <c r="N548" t="s">
        <v>22</v>
      </c>
      <c r="O548">
        <v>148213377</v>
      </c>
      <c r="P548">
        <v>73000000</v>
      </c>
      <c r="Q548">
        <f t="shared" si="8"/>
        <v>75213377</v>
      </c>
      <c r="S548">
        <v>2006</v>
      </c>
    </row>
    <row r="549" spans="1:19" x14ac:dyDescent="0.3">
      <c r="A549" t="s">
        <v>6906</v>
      </c>
      <c r="B549">
        <v>4.5999999999999996</v>
      </c>
      <c r="C549" t="s">
        <v>1220</v>
      </c>
      <c r="D549">
        <v>91</v>
      </c>
      <c r="E549">
        <v>87</v>
      </c>
      <c r="F549" t="s">
        <v>679</v>
      </c>
      <c r="G549" t="s">
        <v>685</v>
      </c>
      <c r="H549" t="s">
        <v>1221</v>
      </c>
      <c r="I549">
        <v>33884</v>
      </c>
      <c r="J549" t="s">
        <v>1222</v>
      </c>
      <c r="K549">
        <v>79</v>
      </c>
      <c r="L549" t="s">
        <v>20</v>
      </c>
      <c r="M549" t="s">
        <v>21</v>
      </c>
      <c r="N549" t="s">
        <v>49</v>
      </c>
      <c r="O549">
        <v>112950721</v>
      </c>
      <c r="P549">
        <v>72000000</v>
      </c>
      <c r="Q549">
        <f t="shared" si="8"/>
        <v>40950721</v>
      </c>
      <c r="S549">
        <v>2001</v>
      </c>
    </row>
    <row r="550" spans="1:19" x14ac:dyDescent="0.3">
      <c r="A550" t="s">
        <v>6907</v>
      </c>
      <c r="B550">
        <v>8.4</v>
      </c>
      <c r="C550" t="s">
        <v>1223</v>
      </c>
      <c r="D550">
        <v>132</v>
      </c>
      <c r="E550">
        <v>178</v>
      </c>
      <c r="F550" t="s">
        <v>1224</v>
      </c>
      <c r="G550" t="s">
        <v>4089</v>
      </c>
      <c r="H550" t="s">
        <v>1225</v>
      </c>
      <c r="I550">
        <v>736638</v>
      </c>
      <c r="J550" t="s">
        <v>1226</v>
      </c>
      <c r="K550">
        <v>1065</v>
      </c>
      <c r="L550" t="s">
        <v>20</v>
      </c>
      <c r="M550" t="s">
        <v>21</v>
      </c>
      <c r="N550" t="s">
        <v>269</v>
      </c>
      <c r="O550">
        <v>75600000</v>
      </c>
      <c r="P550">
        <v>72000000</v>
      </c>
      <c r="Q550">
        <f t="shared" si="8"/>
        <v>3600000</v>
      </c>
      <c r="S550">
        <v>1995</v>
      </c>
    </row>
    <row r="551" spans="1:19" x14ac:dyDescent="0.3">
      <c r="A551" t="s">
        <v>6908</v>
      </c>
      <c r="B551">
        <v>7.1</v>
      </c>
      <c r="C551" t="s">
        <v>27</v>
      </c>
      <c r="D551">
        <v>262</v>
      </c>
      <c r="E551">
        <v>125</v>
      </c>
      <c r="F551" t="s">
        <v>1227</v>
      </c>
      <c r="G551" t="s">
        <v>561</v>
      </c>
      <c r="H551" t="s">
        <v>181</v>
      </c>
      <c r="I551">
        <v>143525</v>
      </c>
      <c r="J551" t="s">
        <v>1228</v>
      </c>
      <c r="K551">
        <v>657</v>
      </c>
      <c r="L551" t="s">
        <v>20</v>
      </c>
      <c r="M551" t="s">
        <v>347</v>
      </c>
      <c r="N551" t="s">
        <v>269</v>
      </c>
      <c r="O551">
        <v>62647540</v>
      </c>
      <c r="P551">
        <v>70000000</v>
      </c>
      <c r="Q551">
        <f t="shared" si="8"/>
        <v>-7352460</v>
      </c>
      <c r="S551">
        <v>2005</v>
      </c>
    </row>
    <row r="552" spans="1:19" x14ac:dyDescent="0.3">
      <c r="A552" t="s">
        <v>6909</v>
      </c>
      <c r="B552">
        <v>7.4</v>
      </c>
      <c r="C552" t="s">
        <v>1229</v>
      </c>
      <c r="D552">
        <v>299</v>
      </c>
      <c r="E552">
        <v>87</v>
      </c>
      <c r="F552" t="s">
        <v>1230</v>
      </c>
      <c r="G552" t="s">
        <v>425</v>
      </c>
      <c r="H552" t="s">
        <v>1141</v>
      </c>
      <c r="I552">
        <v>259083</v>
      </c>
      <c r="J552" t="s">
        <v>1231</v>
      </c>
      <c r="K552">
        <v>763</v>
      </c>
      <c r="L552" t="s">
        <v>20</v>
      </c>
      <c r="M552" t="s">
        <v>21</v>
      </c>
      <c r="N552" t="s">
        <v>22</v>
      </c>
      <c r="O552">
        <v>183132370</v>
      </c>
      <c r="P552">
        <v>75000000</v>
      </c>
      <c r="Q552">
        <f t="shared" si="8"/>
        <v>108132370</v>
      </c>
      <c r="S552">
        <v>2007</v>
      </c>
    </row>
    <row r="553" spans="1:19" x14ac:dyDescent="0.3">
      <c r="A553" t="s">
        <v>6910</v>
      </c>
      <c r="B553">
        <v>6.9</v>
      </c>
      <c r="C553" t="s">
        <v>1232</v>
      </c>
      <c r="D553">
        <v>128</v>
      </c>
      <c r="E553">
        <v>152</v>
      </c>
      <c r="F553" t="s">
        <v>991</v>
      </c>
      <c r="G553" t="s">
        <v>1278</v>
      </c>
      <c r="H553" t="s">
        <v>1233</v>
      </c>
      <c r="I553">
        <v>45031</v>
      </c>
      <c r="J553" t="s">
        <v>1234</v>
      </c>
      <c r="K553">
        <v>376</v>
      </c>
      <c r="L553" t="s">
        <v>20</v>
      </c>
      <c r="M553" t="s">
        <v>21</v>
      </c>
      <c r="N553" t="s">
        <v>49</v>
      </c>
      <c r="O553">
        <v>27796042</v>
      </c>
      <c r="P553">
        <v>72000000</v>
      </c>
      <c r="Q553">
        <f t="shared" si="8"/>
        <v>-44203958</v>
      </c>
      <c r="S553">
        <v>2001</v>
      </c>
    </row>
    <row r="554" spans="1:19" x14ac:dyDescent="0.3">
      <c r="A554" t="s">
        <v>6911</v>
      </c>
      <c r="B554">
        <v>4.5</v>
      </c>
      <c r="C554" t="s">
        <v>833</v>
      </c>
      <c r="D554">
        <v>109</v>
      </c>
      <c r="E554">
        <v>116</v>
      </c>
      <c r="F554" t="s">
        <v>698</v>
      </c>
      <c r="G554" t="s">
        <v>561</v>
      </c>
      <c r="H554" t="s">
        <v>728</v>
      </c>
      <c r="I554">
        <v>34435</v>
      </c>
      <c r="J554" t="s">
        <v>1235</v>
      </c>
      <c r="K554">
        <v>346</v>
      </c>
      <c r="L554" t="s">
        <v>20</v>
      </c>
      <c r="M554" t="s">
        <v>21</v>
      </c>
      <c r="N554" t="s">
        <v>22</v>
      </c>
      <c r="O554">
        <v>32616869</v>
      </c>
      <c r="P554">
        <v>72000000</v>
      </c>
      <c r="Q554">
        <f t="shared" si="8"/>
        <v>-39383131</v>
      </c>
      <c r="S554">
        <v>2001</v>
      </c>
    </row>
    <row r="555" spans="1:19" x14ac:dyDescent="0.3">
      <c r="A555" t="s">
        <v>6912</v>
      </c>
      <c r="B555">
        <v>7.1</v>
      </c>
      <c r="C555" t="s">
        <v>949</v>
      </c>
      <c r="D555">
        <v>88</v>
      </c>
      <c r="E555">
        <v>109</v>
      </c>
      <c r="F555" t="s">
        <v>1236</v>
      </c>
      <c r="G555" t="s">
        <v>425</v>
      </c>
      <c r="H555" t="s">
        <v>1237</v>
      </c>
      <c r="I555">
        <v>11798</v>
      </c>
      <c r="J555" t="s">
        <v>1238</v>
      </c>
      <c r="K555">
        <v>124</v>
      </c>
      <c r="L555" t="s">
        <v>20</v>
      </c>
      <c r="M555" t="s">
        <v>609</v>
      </c>
      <c r="N555" t="s">
        <v>49</v>
      </c>
      <c r="O555">
        <v>18947630</v>
      </c>
      <c r="P555">
        <v>59660000</v>
      </c>
      <c r="Q555">
        <f t="shared" si="8"/>
        <v>-40712370</v>
      </c>
      <c r="S555">
        <v>2004</v>
      </c>
    </row>
    <row r="556" spans="1:19" x14ac:dyDescent="0.3">
      <c r="A556" t="s">
        <v>6913</v>
      </c>
      <c r="B556">
        <v>6.5</v>
      </c>
      <c r="C556" t="s">
        <v>406</v>
      </c>
      <c r="D556">
        <v>261</v>
      </c>
      <c r="E556">
        <v>108</v>
      </c>
      <c r="F556" t="s">
        <v>114</v>
      </c>
      <c r="G556" t="s">
        <v>1278</v>
      </c>
      <c r="H556" t="s">
        <v>115</v>
      </c>
      <c r="I556">
        <v>193770</v>
      </c>
      <c r="J556" t="s">
        <v>94</v>
      </c>
      <c r="K556">
        <v>2003</v>
      </c>
      <c r="L556" t="s">
        <v>20</v>
      </c>
      <c r="M556" t="s">
        <v>21</v>
      </c>
      <c r="N556" t="s">
        <v>22</v>
      </c>
      <c r="O556">
        <v>114195633</v>
      </c>
      <c r="P556">
        <v>60000000</v>
      </c>
      <c r="Q556">
        <f t="shared" si="8"/>
        <v>54195633</v>
      </c>
      <c r="S556">
        <v>2004</v>
      </c>
    </row>
    <row r="557" spans="1:19" x14ac:dyDescent="0.3">
      <c r="A557" t="s">
        <v>6914</v>
      </c>
      <c r="B557">
        <v>5.3</v>
      </c>
      <c r="C557" t="s">
        <v>1239</v>
      </c>
      <c r="D557">
        <v>73</v>
      </c>
      <c r="E557">
        <v>85</v>
      </c>
      <c r="F557" t="s">
        <v>1221</v>
      </c>
      <c r="G557" t="s">
        <v>685</v>
      </c>
      <c r="H557" t="s">
        <v>207</v>
      </c>
      <c r="I557">
        <v>74343</v>
      </c>
      <c r="J557" t="s">
        <v>1240</v>
      </c>
      <c r="K557">
        <v>98</v>
      </c>
      <c r="L557" t="s">
        <v>20</v>
      </c>
      <c r="M557" t="s">
        <v>21</v>
      </c>
      <c r="N557" t="s">
        <v>22</v>
      </c>
      <c r="O557">
        <v>144156464</v>
      </c>
      <c r="P557">
        <v>71500000</v>
      </c>
      <c r="Q557">
        <f t="shared" si="8"/>
        <v>72656464</v>
      </c>
      <c r="S557">
        <v>1998</v>
      </c>
    </row>
    <row r="558" spans="1:19" x14ac:dyDescent="0.3">
      <c r="A558" t="s">
        <v>6915</v>
      </c>
      <c r="B558">
        <v>6.7</v>
      </c>
      <c r="C558" t="s">
        <v>406</v>
      </c>
      <c r="D558">
        <v>208</v>
      </c>
      <c r="E558">
        <v>106</v>
      </c>
      <c r="F558" t="s">
        <v>1241</v>
      </c>
      <c r="G558" t="s">
        <v>1278</v>
      </c>
      <c r="H558" t="s">
        <v>1242</v>
      </c>
      <c r="I558">
        <v>271592</v>
      </c>
      <c r="J558" t="s">
        <v>1243</v>
      </c>
      <c r="K558">
        <v>2335</v>
      </c>
      <c r="L558" t="s">
        <v>20</v>
      </c>
      <c r="M558" t="s">
        <v>21</v>
      </c>
      <c r="N558" t="s">
        <v>22</v>
      </c>
      <c r="O558">
        <v>227965690</v>
      </c>
      <c r="P558">
        <v>72000000</v>
      </c>
      <c r="Q558">
        <f t="shared" si="8"/>
        <v>155965690</v>
      </c>
      <c r="S558">
        <v>2002</v>
      </c>
    </row>
    <row r="559" spans="1:19" x14ac:dyDescent="0.3">
      <c r="A559" t="s">
        <v>6916</v>
      </c>
      <c r="B559">
        <v>7.2</v>
      </c>
      <c r="C559" t="s">
        <v>73</v>
      </c>
      <c r="D559">
        <v>205</v>
      </c>
      <c r="E559">
        <v>93</v>
      </c>
      <c r="F559" t="s">
        <v>1244</v>
      </c>
      <c r="G559" t="s">
        <v>425</v>
      </c>
      <c r="H559" t="s">
        <v>328</v>
      </c>
      <c r="I559">
        <v>314630</v>
      </c>
      <c r="J559" t="s">
        <v>1245</v>
      </c>
      <c r="K559">
        <v>483</v>
      </c>
      <c r="L559" t="s">
        <v>20</v>
      </c>
      <c r="M559" t="s">
        <v>21</v>
      </c>
      <c r="N559" t="s">
        <v>49</v>
      </c>
      <c r="O559">
        <v>436471036</v>
      </c>
      <c r="P559">
        <v>150000000</v>
      </c>
      <c r="Q559">
        <f t="shared" si="8"/>
        <v>286471036</v>
      </c>
      <c r="S559">
        <v>2004</v>
      </c>
    </row>
    <row r="560" spans="1:19" x14ac:dyDescent="0.3">
      <c r="A560" t="s">
        <v>6917</v>
      </c>
      <c r="B560">
        <v>7.2</v>
      </c>
      <c r="C560" t="s">
        <v>147</v>
      </c>
      <c r="D560">
        <v>256</v>
      </c>
      <c r="E560">
        <v>117</v>
      </c>
      <c r="F560" t="s">
        <v>1246</v>
      </c>
      <c r="G560" t="s">
        <v>425</v>
      </c>
      <c r="H560" t="s">
        <v>155</v>
      </c>
      <c r="I560">
        <v>263853</v>
      </c>
      <c r="J560" t="s">
        <v>1247</v>
      </c>
      <c r="K560">
        <v>584</v>
      </c>
      <c r="L560" t="s">
        <v>20</v>
      </c>
      <c r="M560" t="s">
        <v>21</v>
      </c>
      <c r="N560" t="s">
        <v>133</v>
      </c>
      <c r="O560">
        <v>244052771</v>
      </c>
      <c r="P560">
        <v>120000000</v>
      </c>
      <c r="Q560">
        <f t="shared" si="8"/>
        <v>124052771</v>
      </c>
      <c r="S560">
        <v>2006</v>
      </c>
    </row>
    <row r="561" spans="1:19" x14ac:dyDescent="0.3">
      <c r="A561" t="s">
        <v>6918</v>
      </c>
      <c r="B561">
        <v>5.5</v>
      </c>
      <c r="C561" t="s">
        <v>1248</v>
      </c>
      <c r="D561">
        <v>103</v>
      </c>
      <c r="E561">
        <v>116</v>
      </c>
      <c r="F561" t="s">
        <v>71</v>
      </c>
      <c r="G561" t="s">
        <v>685</v>
      </c>
      <c r="H561" t="s">
        <v>635</v>
      </c>
      <c r="I561">
        <v>74274</v>
      </c>
      <c r="J561" t="s">
        <v>1249</v>
      </c>
      <c r="K561">
        <v>255</v>
      </c>
      <c r="L561" t="s">
        <v>20</v>
      </c>
      <c r="M561" t="s">
        <v>21</v>
      </c>
      <c r="N561" t="s">
        <v>49</v>
      </c>
      <c r="O561">
        <v>152149590</v>
      </c>
      <c r="P561">
        <v>70000000</v>
      </c>
      <c r="Q561">
        <f t="shared" si="8"/>
        <v>82149590</v>
      </c>
      <c r="S561">
        <v>1999</v>
      </c>
    </row>
    <row r="562" spans="1:19" x14ac:dyDescent="0.3">
      <c r="A562" t="s">
        <v>6919</v>
      </c>
      <c r="B562">
        <v>5.8</v>
      </c>
      <c r="C562" t="s">
        <v>234</v>
      </c>
      <c r="D562">
        <v>191</v>
      </c>
      <c r="E562">
        <v>132</v>
      </c>
      <c r="F562" t="s">
        <v>1250</v>
      </c>
      <c r="G562" t="s">
        <v>561</v>
      </c>
      <c r="H562" t="s">
        <v>163</v>
      </c>
      <c r="I562">
        <v>142569</v>
      </c>
      <c r="J562" t="s">
        <v>1251</v>
      </c>
      <c r="K562">
        <v>737</v>
      </c>
      <c r="L562" t="s">
        <v>20</v>
      </c>
      <c r="M562" t="s">
        <v>21</v>
      </c>
      <c r="N562" t="s">
        <v>22</v>
      </c>
      <c r="O562">
        <v>141204016</v>
      </c>
      <c r="P562">
        <v>70000000</v>
      </c>
      <c r="Q562">
        <f t="shared" si="8"/>
        <v>71204016</v>
      </c>
      <c r="S562">
        <v>2002</v>
      </c>
    </row>
    <row r="563" spans="1:19" x14ac:dyDescent="0.3">
      <c r="A563" t="s">
        <v>6920</v>
      </c>
      <c r="B563">
        <v>6</v>
      </c>
      <c r="C563" t="s">
        <v>1252</v>
      </c>
      <c r="D563">
        <v>147</v>
      </c>
      <c r="E563">
        <v>92</v>
      </c>
      <c r="F563" t="s">
        <v>1253</v>
      </c>
      <c r="G563" t="s">
        <v>425</v>
      </c>
      <c r="H563" t="s">
        <v>1254</v>
      </c>
      <c r="I563">
        <v>34359</v>
      </c>
      <c r="J563" t="s">
        <v>290</v>
      </c>
      <c r="K563">
        <v>133</v>
      </c>
      <c r="L563" t="s">
        <v>20</v>
      </c>
      <c r="M563" t="s">
        <v>21</v>
      </c>
      <c r="N563" t="s">
        <v>49</v>
      </c>
      <c r="O563">
        <v>162495848</v>
      </c>
      <c r="P563">
        <v>74000000</v>
      </c>
      <c r="Q563">
        <f t="shared" si="8"/>
        <v>88495848</v>
      </c>
      <c r="S563">
        <v>2015</v>
      </c>
    </row>
    <row r="564" spans="1:19" x14ac:dyDescent="0.3">
      <c r="A564" t="s">
        <v>6921</v>
      </c>
      <c r="B564">
        <v>6.6</v>
      </c>
      <c r="C564" t="s">
        <v>379</v>
      </c>
      <c r="D564">
        <v>79</v>
      </c>
      <c r="E564">
        <v>139</v>
      </c>
      <c r="F564" t="s">
        <v>224</v>
      </c>
      <c r="G564" t="s">
        <v>6363</v>
      </c>
      <c r="H564" t="s">
        <v>1039</v>
      </c>
      <c r="I564">
        <v>98989</v>
      </c>
      <c r="J564" t="s">
        <v>466</v>
      </c>
      <c r="K564">
        <v>158</v>
      </c>
      <c r="L564" t="s">
        <v>20</v>
      </c>
      <c r="M564" t="s">
        <v>21</v>
      </c>
      <c r="N564" t="s">
        <v>269</v>
      </c>
      <c r="O564">
        <v>136448821</v>
      </c>
      <c r="P564">
        <v>80000000</v>
      </c>
      <c r="Q564">
        <f t="shared" si="8"/>
        <v>56448821</v>
      </c>
      <c r="S564">
        <v>1996</v>
      </c>
    </row>
    <row r="565" spans="1:19" x14ac:dyDescent="0.3">
      <c r="A565" t="s">
        <v>6922</v>
      </c>
      <c r="B565">
        <v>8.3000000000000007</v>
      </c>
      <c r="C565" t="s">
        <v>719</v>
      </c>
      <c r="D565">
        <v>486</v>
      </c>
      <c r="E565">
        <v>153</v>
      </c>
      <c r="F565" t="s">
        <v>164</v>
      </c>
      <c r="G565" t="s">
        <v>425</v>
      </c>
      <c r="H565" t="s">
        <v>219</v>
      </c>
      <c r="I565">
        <v>885175</v>
      </c>
      <c r="J565" t="s">
        <v>29</v>
      </c>
      <c r="K565">
        <v>1527</v>
      </c>
      <c r="L565" t="s">
        <v>20</v>
      </c>
      <c r="M565" t="s">
        <v>21</v>
      </c>
      <c r="N565" t="s">
        <v>269</v>
      </c>
      <c r="O565">
        <v>120523073</v>
      </c>
      <c r="P565">
        <v>75000000</v>
      </c>
      <c r="Q565">
        <f t="shared" si="8"/>
        <v>45523073</v>
      </c>
      <c r="S565">
        <v>2009</v>
      </c>
    </row>
    <row r="566" spans="1:19" x14ac:dyDescent="0.3">
      <c r="A566" t="s">
        <v>6923</v>
      </c>
      <c r="B566">
        <v>6.7</v>
      </c>
      <c r="C566" t="s">
        <v>188</v>
      </c>
      <c r="D566">
        <v>75</v>
      </c>
      <c r="E566">
        <v>142</v>
      </c>
      <c r="F566" t="s">
        <v>635</v>
      </c>
      <c r="G566" t="s">
        <v>425</v>
      </c>
      <c r="H566" t="s">
        <v>362</v>
      </c>
      <c r="I566">
        <v>182802</v>
      </c>
      <c r="J566" t="s">
        <v>951</v>
      </c>
      <c r="K566">
        <v>363</v>
      </c>
      <c r="L566" t="s">
        <v>20</v>
      </c>
      <c r="M566" t="s">
        <v>21</v>
      </c>
      <c r="N566" t="s">
        <v>49</v>
      </c>
      <c r="O566">
        <v>119654900</v>
      </c>
      <c r="P566">
        <v>70000000</v>
      </c>
      <c r="Q566">
        <f t="shared" si="8"/>
        <v>49654900</v>
      </c>
      <c r="S566">
        <v>1991</v>
      </c>
    </row>
    <row r="567" spans="1:19" x14ac:dyDescent="0.3">
      <c r="A567" t="s">
        <v>6664</v>
      </c>
      <c r="B567">
        <v>6</v>
      </c>
      <c r="C567" t="s">
        <v>124</v>
      </c>
      <c r="D567">
        <v>245</v>
      </c>
      <c r="E567">
        <v>101</v>
      </c>
      <c r="F567" t="s">
        <v>742</v>
      </c>
      <c r="G567" t="s">
        <v>561</v>
      </c>
      <c r="H567" t="s">
        <v>473</v>
      </c>
      <c r="I567">
        <v>115687</v>
      </c>
      <c r="J567" t="s">
        <v>758</v>
      </c>
      <c r="K567">
        <v>269</v>
      </c>
      <c r="L567" t="s">
        <v>20</v>
      </c>
      <c r="M567" t="s">
        <v>21</v>
      </c>
      <c r="N567" t="s">
        <v>22</v>
      </c>
      <c r="O567">
        <v>72660029</v>
      </c>
      <c r="P567">
        <v>100000000</v>
      </c>
      <c r="Q567">
        <f t="shared" si="8"/>
        <v>-27339971</v>
      </c>
      <c r="S567">
        <v>2014</v>
      </c>
    </row>
    <row r="568" spans="1:19" x14ac:dyDescent="0.3">
      <c r="A568" t="s">
        <v>6924</v>
      </c>
      <c r="B568">
        <v>7.1</v>
      </c>
      <c r="C568" t="s">
        <v>833</v>
      </c>
      <c r="D568">
        <v>142</v>
      </c>
      <c r="E568">
        <v>124</v>
      </c>
      <c r="F568" t="s">
        <v>1255</v>
      </c>
      <c r="G568" t="s">
        <v>561</v>
      </c>
      <c r="H568" t="s">
        <v>436</v>
      </c>
      <c r="I568">
        <v>269858</v>
      </c>
      <c r="J568" t="s">
        <v>1256</v>
      </c>
      <c r="K568">
        <v>316</v>
      </c>
      <c r="L568" t="s">
        <v>20</v>
      </c>
      <c r="M568" t="s">
        <v>21</v>
      </c>
      <c r="N568" t="s">
        <v>269</v>
      </c>
      <c r="O568">
        <v>117541000</v>
      </c>
      <c r="P568">
        <v>70000000</v>
      </c>
      <c r="Q568">
        <f t="shared" si="8"/>
        <v>47541000</v>
      </c>
      <c r="S568">
        <v>1990</v>
      </c>
    </row>
    <row r="569" spans="1:19" x14ac:dyDescent="0.3">
      <c r="A569" t="s">
        <v>6925</v>
      </c>
      <c r="B569">
        <v>6</v>
      </c>
      <c r="C569" t="s">
        <v>1257</v>
      </c>
      <c r="D569">
        <v>144</v>
      </c>
      <c r="E569">
        <v>117</v>
      </c>
      <c r="F569" t="s">
        <v>1258</v>
      </c>
      <c r="G569" t="s">
        <v>561</v>
      </c>
      <c r="H569" t="s">
        <v>394</v>
      </c>
      <c r="I569">
        <v>119807</v>
      </c>
      <c r="J569" t="s">
        <v>852</v>
      </c>
      <c r="K569">
        <v>340</v>
      </c>
      <c r="L569" t="s">
        <v>20</v>
      </c>
      <c r="M569" t="s">
        <v>21</v>
      </c>
      <c r="N569" t="s">
        <v>22</v>
      </c>
      <c r="O569">
        <v>116643346</v>
      </c>
      <c r="P569">
        <v>80000000</v>
      </c>
      <c r="Q569">
        <f t="shared" si="8"/>
        <v>36643346</v>
      </c>
      <c r="S569">
        <v>2003</v>
      </c>
    </row>
    <row r="570" spans="1:19" x14ac:dyDescent="0.3">
      <c r="A570" t="s">
        <v>6926</v>
      </c>
      <c r="B570">
        <v>6.9</v>
      </c>
      <c r="C570" t="s">
        <v>1260</v>
      </c>
      <c r="D570">
        <v>153</v>
      </c>
      <c r="E570">
        <v>141</v>
      </c>
      <c r="F570" t="s">
        <v>697</v>
      </c>
      <c r="G570" t="s">
        <v>538</v>
      </c>
      <c r="H570" t="s">
        <v>246</v>
      </c>
      <c r="I570">
        <v>206776</v>
      </c>
      <c r="J570" t="s">
        <v>247</v>
      </c>
      <c r="K570">
        <v>1248</v>
      </c>
      <c r="L570" t="s">
        <v>20</v>
      </c>
      <c r="M570" t="s">
        <v>21</v>
      </c>
      <c r="N570" t="s">
        <v>269</v>
      </c>
      <c r="O570">
        <v>100614858</v>
      </c>
      <c r="P570">
        <v>68000000</v>
      </c>
      <c r="Q570">
        <f t="shared" si="8"/>
        <v>32614858</v>
      </c>
      <c r="S570">
        <v>2001</v>
      </c>
    </row>
    <row r="571" spans="1:19" x14ac:dyDescent="0.3">
      <c r="A571" t="s">
        <v>6927</v>
      </c>
      <c r="B571">
        <v>5.6</v>
      </c>
      <c r="C571" t="s">
        <v>406</v>
      </c>
      <c r="D571">
        <v>284</v>
      </c>
      <c r="E571">
        <v>110</v>
      </c>
      <c r="F571" t="s">
        <v>1261</v>
      </c>
      <c r="G571" t="s">
        <v>1278</v>
      </c>
      <c r="H571" t="s">
        <v>115</v>
      </c>
      <c r="I571">
        <v>78635</v>
      </c>
      <c r="J571" t="s">
        <v>1262</v>
      </c>
      <c r="K571">
        <v>1040</v>
      </c>
      <c r="L571" t="s">
        <v>20</v>
      </c>
      <c r="M571" t="s">
        <v>21</v>
      </c>
      <c r="N571" t="s">
        <v>22</v>
      </c>
      <c r="O571">
        <v>42272747</v>
      </c>
      <c r="P571">
        <v>70000000</v>
      </c>
      <c r="Q571">
        <f t="shared" si="8"/>
        <v>-27727253</v>
      </c>
      <c r="S571">
        <v>2006</v>
      </c>
    </row>
    <row r="572" spans="1:19" x14ac:dyDescent="0.3">
      <c r="A572" t="s">
        <v>6928</v>
      </c>
      <c r="B572">
        <v>5.6</v>
      </c>
      <c r="C572" t="s">
        <v>928</v>
      </c>
      <c r="D572">
        <v>247</v>
      </c>
      <c r="E572">
        <v>109</v>
      </c>
      <c r="F572" t="s">
        <v>429</v>
      </c>
      <c r="G572" t="s">
        <v>561</v>
      </c>
      <c r="H572" t="s">
        <v>890</v>
      </c>
      <c r="I572">
        <v>143628</v>
      </c>
      <c r="J572" t="s">
        <v>1263</v>
      </c>
      <c r="K572">
        <v>1283</v>
      </c>
      <c r="L572" t="s">
        <v>20</v>
      </c>
      <c r="M572" t="s">
        <v>21</v>
      </c>
      <c r="N572" t="s">
        <v>22</v>
      </c>
      <c r="O572">
        <v>80281096</v>
      </c>
      <c r="P572">
        <v>60000000</v>
      </c>
      <c r="Q572">
        <f t="shared" si="8"/>
        <v>20281096</v>
      </c>
      <c r="S572">
        <v>2004</v>
      </c>
    </row>
    <row r="573" spans="1:19" x14ac:dyDescent="0.3">
      <c r="A573" t="s">
        <v>6929</v>
      </c>
      <c r="B573">
        <v>4.5</v>
      </c>
      <c r="C573" t="s">
        <v>1239</v>
      </c>
      <c r="D573">
        <v>107</v>
      </c>
      <c r="E573">
        <v>88</v>
      </c>
      <c r="F573" t="s">
        <v>1264</v>
      </c>
      <c r="G573" t="s">
        <v>3644</v>
      </c>
      <c r="H573" t="s">
        <v>228</v>
      </c>
      <c r="I573">
        <v>31649</v>
      </c>
      <c r="J573" t="s">
        <v>869</v>
      </c>
      <c r="K573">
        <v>98</v>
      </c>
      <c r="L573" t="s">
        <v>20</v>
      </c>
      <c r="M573" t="s">
        <v>21</v>
      </c>
      <c r="N573" t="s">
        <v>49</v>
      </c>
      <c r="O573">
        <v>219613391</v>
      </c>
      <c r="P573">
        <v>75000000</v>
      </c>
      <c r="Q573">
        <f t="shared" si="8"/>
        <v>144613391</v>
      </c>
      <c r="S573">
        <v>2009</v>
      </c>
    </row>
    <row r="574" spans="1:19" x14ac:dyDescent="0.3">
      <c r="A574" t="s">
        <v>6930</v>
      </c>
      <c r="B574">
        <v>7.1</v>
      </c>
      <c r="C574" t="s">
        <v>1265</v>
      </c>
      <c r="D574">
        <v>141</v>
      </c>
      <c r="E574">
        <v>124</v>
      </c>
      <c r="F574" t="s">
        <v>599</v>
      </c>
      <c r="G574" t="s">
        <v>561</v>
      </c>
      <c r="H574" t="s">
        <v>277</v>
      </c>
      <c r="I574">
        <v>103241</v>
      </c>
      <c r="J574" t="s">
        <v>1266</v>
      </c>
      <c r="K574">
        <v>742</v>
      </c>
      <c r="L574" t="s">
        <v>20</v>
      </c>
      <c r="M574" t="s">
        <v>21</v>
      </c>
      <c r="N574" t="s">
        <v>269</v>
      </c>
      <c r="O574">
        <v>78120196</v>
      </c>
      <c r="P574">
        <v>75000000</v>
      </c>
      <c r="Q574">
        <f t="shared" si="8"/>
        <v>3120196</v>
      </c>
      <c r="S574">
        <v>2002</v>
      </c>
    </row>
    <row r="575" spans="1:19" x14ac:dyDescent="0.3">
      <c r="A575" t="s">
        <v>6931</v>
      </c>
      <c r="B575">
        <v>6.5</v>
      </c>
      <c r="C575" t="s">
        <v>1178</v>
      </c>
      <c r="D575">
        <v>358</v>
      </c>
      <c r="E575">
        <v>119</v>
      </c>
      <c r="F575" t="s">
        <v>222</v>
      </c>
      <c r="G575" t="s">
        <v>561</v>
      </c>
      <c r="H575" t="s">
        <v>297</v>
      </c>
      <c r="I575">
        <v>203154</v>
      </c>
      <c r="J575" t="s">
        <v>1267</v>
      </c>
      <c r="K575">
        <v>698</v>
      </c>
      <c r="L575" t="s">
        <v>20</v>
      </c>
      <c r="M575" t="s">
        <v>21</v>
      </c>
      <c r="N575" t="s">
        <v>269</v>
      </c>
      <c r="O575">
        <v>98895417</v>
      </c>
      <c r="P575">
        <v>70000000</v>
      </c>
      <c r="Q575">
        <f t="shared" si="8"/>
        <v>28895417</v>
      </c>
      <c r="S575">
        <v>2013</v>
      </c>
    </row>
    <row r="576" spans="1:19" x14ac:dyDescent="0.3">
      <c r="A576" t="s">
        <v>6932</v>
      </c>
      <c r="B576">
        <v>6.4</v>
      </c>
      <c r="C576" t="s">
        <v>1268</v>
      </c>
      <c r="D576">
        <v>160</v>
      </c>
      <c r="E576">
        <v>103</v>
      </c>
      <c r="F576" t="s">
        <v>1268</v>
      </c>
      <c r="G576" t="s">
        <v>561</v>
      </c>
      <c r="H576" t="s">
        <v>1269</v>
      </c>
      <c r="I576">
        <v>56741</v>
      </c>
      <c r="J576" t="s">
        <v>1270</v>
      </c>
      <c r="K576">
        <v>515</v>
      </c>
      <c r="L576" t="s">
        <v>20</v>
      </c>
      <c r="M576" t="s">
        <v>21</v>
      </c>
      <c r="N576" t="s">
        <v>49</v>
      </c>
      <c r="O576">
        <v>70117571</v>
      </c>
      <c r="P576">
        <v>58000000</v>
      </c>
      <c r="Q576">
        <f t="shared" si="8"/>
        <v>12117571</v>
      </c>
      <c r="S576">
        <v>1998</v>
      </c>
    </row>
    <row r="577" spans="1:19" x14ac:dyDescent="0.3">
      <c r="A577" t="s">
        <v>6933</v>
      </c>
      <c r="B577">
        <v>5.8</v>
      </c>
      <c r="C577" t="s">
        <v>390</v>
      </c>
      <c r="D577">
        <v>355</v>
      </c>
      <c r="E577">
        <v>116</v>
      </c>
      <c r="F577" t="s">
        <v>1050</v>
      </c>
      <c r="G577" t="s">
        <v>561</v>
      </c>
      <c r="H577" t="s">
        <v>614</v>
      </c>
      <c r="I577">
        <v>154955</v>
      </c>
      <c r="J577" t="s">
        <v>137</v>
      </c>
      <c r="K577">
        <v>800</v>
      </c>
      <c r="L577" t="s">
        <v>20</v>
      </c>
      <c r="M577" t="s">
        <v>21</v>
      </c>
      <c r="N577" t="s">
        <v>22</v>
      </c>
      <c r="O577">
        <v>83552429</v>
      </c>
      <c r="P577">
        <v>70000000</v>
      </c>
      <c r="Q577">
        <f t="shared" si="8"/>
        <v>13552429</v>
      </c>
      <c r="S577">
        <v>2011</v>
      </c>
    </row>
    <row r="578" spans="1:19" x14ac:dyDescent="0.3">
      <c r="A578" t="s">
        <v>6934</v>
      </c>
      <c r="B578">
        <v>8</v>
      </c>
      <c r="C578" t="s">
        <v>122</v>
      </c>
      <c r="D578">
        <v>235</v>
      </c>
      <c r="E578">
        <v>125</v>
      </c>
      <c r="F578" t="s">
        <v>1271</v>
      </c>
      <c r="G578" t="s">
        <v>425</v>
      </c>
      <c r="H578" t="s">
        <v>131</v>
      </c>
      <c r="I578">
        <v>350698</v>
      </c>
      <c r="J578" t="s">
        <v>118</v>
      </c>
      <c r="K578">
        <v>816</v>
      </c>
      <c r="L578" t="s">
        <v>20</v>
      </c>
      <c r="M578" t="s">
        <v>21</v>
      </c>
      <c r="N578" t="s">
        <v>22</v>
      </c>
      <c r="O578">
        <v>66257002</v>
      </c>
      <c r="P578">
        <v>70000000</v>
      </c>
      <c r="Q578">
        <f t="shared" si="8"/>
        <v>-3742998</v>
      </c>
      <c r="S578">
        <v>2003</v>
      </c>
    </row>
    <row r="579" spans="1:19" x14ac:dyDescent="0.3">
      <c r="A579" t="s">
        <v>6935</v>
      </c>
      <c r="B579">
        <v>6.2</v>
      </c>
      <c r="C579" t="s">
        <v>1170</v>
      </c>
      <c r="D579">
        <v>59</v>
      </c>
      <c r="E579">
        <v>125</v>
      </c>
      <c r="F579" t="s">
        <v>1272</v>
      </c>
      <c r="G579" t="s">
        <v>1278</v>
      </c>
      <c r="H579" t="s">
        <v>1273</v>
      </c>
      <c r="I579">
        <v>43559</v>
      </c>
      <c r="J579" t="s">
        <v>1274</v>
      </c>
      <c r="K579">
        <v>137</v>
      </c>
      <c r="L579" t="s">
        <v>20</v>
      </c>
      <c r="M579" t="s">
        <v>21</v>
      </c>
      <c r="N579" t="s">
        <v>269</v>
      </c>
      <c r="O579">
        <v>65012000</v>
      </c>
      <c r="P579">
        <v>70000000</v>
      </c>
      <c r="Q579">
        <f t="shared" ref="Q579:Q642" si="9">O579-P579</f>
        <v>-4988000</v>
      </c>
      <c r="S579">
        <v>1994</v>
      </c>
    </row>
    <row r="580" spans="1:19" x14ac:dyDescent="0.3">
      <c r="A580" t="s">
        <v>6936</v>
      </c>
      <c r="B580">
        <v>7.2</v>
      </c>
      <c r="C580" t="s">
        <v>188</v>
      </c>
      <c r="D580">
        <v>388</v>
      </c>
      <c r="E580">
        <v>146</v>
      </c>
      <c r="F580" t="s">
        <v>170</v>
      </c>
      <c r="G580" t="s">
        <v>1278</v>
      </c>
      <c r="H580" t="s">
        <v>1275</v>
      </c>
      <c r="I580">
        <v>116159</v>
      </c>
      <c r="J580" t="s">
        <v>173</v>
      </c>
      <c r="K580">
        <v>488</v>
      </c>
      <c r="L580" t="s">
        <v>20</v>
      </c>
      <c r="M580" t="s">
        <v>21</v>
      </c>
      <c r="N580" t="s">
        <v>22</v>
      </c>
      <c r="O580">
        <v>79883359</v>
      </c>
      <c r="P580">
        <v>66000000</v>
      </c>
      <c r="Q580">
        <f t="shared" si="9"/>
        <v>13883359</v>
      </c>
      <c r="S580">
        <v>2011</v>
      </c>
    </row>
    <row r="581" spans="1:19" x14ac:dyDescent="0.3">
      <c r="A581" t="s">
        <v>6937</v>
      </c>
      <c r="B581">
        <v>6.1</v>
      </c>
      <c r="C581" t="s">
        <v>1276</v>
      </c>
      <c r="D581">
        <v>371</v>
      </c>
      <c r="E581">
        <v>118</v>
      </c>
      <c r="F581" t="s">
        <v>501</v>
      </c>
      <c r="G581" t="s">
        <v>1278</v>
      </c>
      <c r="H581" t="s">
        <v>257</v>
      </c>
      <c r="I581">
        <v>102248</v>
      </c>
      <c r="J581" t="s">
        <v>1262</v>
      </c>
      <c r="K581">
        <v>403</v>
      </c>
      <c r="L581" t="s">
        <v>20</v>
      </c>
      <c r="M581" t="s">
        <v>21</v>
      </c>
      <c r="N581" t="s">
        <v>22</v>
      </c>
      <c r="O581">
        <v>78031620</v>
      </c>
      <c r="P581">
        <v>70000000</v>
      </c>
      <c r="Q581">
        <f t="shared" si="9"/>
        <v>8031620</v>
      </c>
      <c r="S581">
        <v>2014</v>
      </c>
    </row>
    <row r="582" spans="1:19" x14ac:dyDescent="0.3">
      <c r="A582" t="s">
        <v>6938</v>
      </c>
      <c r="B582">
        <v>7.6</v>
      </c>
      <c r="C582" t="s">
        <v>16</v>
      </c>
      <c r="D582">
        <v>82</v>
      </c>
      <c r="E582">
        <v>171</v>
      </c>
      <c r="F582" t="s">
        <v>1277</v>
      </c>
      <c r="G582" t="s">
        <v>425</v>
      </c>
      <c r="H582" t="s">
        <v>1153</v>
      </c>
      <c r="I582">
        <v>131217</v>
      </c>
      <c r="J582" t="s">
        <v>569</v>
      </c>
      <c r="K582">
        <v>380</v>
      </c>
      <c r="L582" t="s">
        <v>20</v>
      </c>
      <c r="M582" t="s">
        <v>21</v>
      </c>
      <c r="N582" t="s">
        <v>22</v>
      </c>
      <c r="O582">
        <v>54222000</v>
      </c>
      <c r="P582">
        <v>69500000</v>
      </c>
      <c r="Q582">
        <f t="shared" si="9"/>
        <v>-15278000</v>
      </c>
      <c r="S582">
        <v>1989</v>
      </c>
    </row>
    <row r="583" spans="1:19" x14ac:dyDescent="0.3">
      <c r="A583" t="s">
        <v>6939</v>
      </c>
      <c r="B583">
        <v>6.3</v>
      </c>
      <c r="C583" t="s">
        <v>344</v>
      </c>
      <c r="D583">
        <v>297</v>
      </c>
      <c r="E583">
        <v>136</v>
      </c>
      <c r="F583" t="s">
        <v>1126</v>
      </c>
      <c r="G583" t="s">
        <v>1278</v>
      </c>
      <c r="H583" t="s">
        <v>65</v>
      </c>
      <c r="I583">
        <v>84118</v>
      </c>
      <c r="J583" t="s">
        <v>1279</v>
      </c>
      <c r="K583">
        <v>245</v>
      </c>
      <c r="L583" t="s">
        <v>20</v>
      </c>
      <c r="M583" t="s">
        <v>21</v>
      </c>
      <c r="N583" t="s">
        <v>22</v>
      </c>
      <c r="O583">
        <v>52474616</v>
      </c>
      <c r="P583">
        <v>70000000</v>
      </c>
      <c r="Q583">
        <f t="shared" si="9"/>
        <v>-17525384</v>
      </c>
      <c r="S583">
        <v>2010</v>
      </c>
    </row>
    <row r="584" spans="1:19" x14ac:dyDescent="0.3">
      <c r="A584" t="s">
        <v>6940</v>
      </c>
      <c r="B584">
        <v>6.3</v>
      </c>
      <c r="C584" t="s">
        <v>1280</v>
      </c>
      <c r="D584">
        <v>261</v>
      </c>
      <c r="E584">
        <v>92</v>
      </c>
      <c r="F584" t="s">
        <v>1281</v>
      </c>
      <c r="G584" t="s">
        <v>561</v>
      </c>
      <c r="H584" t="s">
        <v>331</v>
      </c>
      <c r="I584">
        <v>138582</v>
      </c>
      <c r="J584" t="s">
        <v>1282</v>
      </c>
      <c r="K584">
        <v>423</v>
      </c>
      <c r="L584" t="s">
        <v>20</v>
      </c>
      <c r="M584" t="s">
        <v>21</v>
      </c>
      <c r="N584" t="s">
        <v>22</v>
      </c>
      <c r="O584">
        <v>55942830</v>
      </c>
      <c r="P584">
        <v>70000000</v>
      </c>
      <c r="Q584">
        <f t="shared" si="9"/>
        <v>-14057170</v>
      </c>
      <c r="S584">
        <v>2014</v>
      </c>
    </row>
    <row r="585" spans="1:19" x14ac:dyDescent="0.3">
      <c r="A585" t="s">
        <v>6941</v>
      </c>
      <c r="B585">
        <v>6.3</v>
      </c>
      <c r="C585" t="s">
        <v>450</v>
      </c>
      <c r="D585">
        <v>120</v>
      </c>
      <c r="E585">
        <v>116</v>
      </c>
      <c r="F585" t="s">
        <v>436</v>
      </c>
      <c r="G585" t="s">
        <v>561</v>
      </c>
      <c r="H585" t="s">
        <v>703</v>
      </c>
      <c r="I585">
        <v>58023</v>
      </c>
      <c r="J585" t="s">
        <v>1283</v>
      </c>
      <c r="K585">
        <v>281</v>
      </c>
      <c r="L585" t="s">
        <v>20</v>
      </c>
      <c r="M585" t="s">
        <v>21</v>
      </c>
      <c r="N585" t="s">
        <v>269</v>
      </c>
      <c r="O585">
        <v>40932372</v>
      </c>
      <c r="P585">
        <v>70000000</v>
      </c>
      <c r="Q585">
        <f t="shared" si="9"/>
        <v>-29067628</v>
      </c>
      <c r="S585">
        <v>1998</v>
      </c>
    </row>
    <row r="586" spans="1:19" x14ac:dyDescent="0.3">
      <c r="A586" t="s">
        <v>6942</v>
      </c>
      <c r="B586">
        <v>7.7</v>
      </c>
      <c r="C586" t="s">
        <v>313</v>
      </c>
      <c r="D586">
        <v>228</v>
      </c>
      <c r="E586">
        <v>127</v>
      </c>
      <c r="F586" t="s">
        <v>353</v>
      </c>
      <c r="G586" t="s">
        <v>425</v>
      </c>
      <c r="H586" t="s">
        <v>60</v>
      </c>
      <c r="I586">
        <v>212085</v>
      </c>
      <c r="J586" t="s">
        <v>1284</v>
      </c>
      <c r="K586">
        <v>492</v>
      </c>
      <c r="L586" t="s">
        <v>20</v>
      </c>
      <c r="M586" t="s">
        <v>31</v>
      </c>
      <c r="N586" t="s">
        <v>22</v>
      </c>
      <c r="O586">
        <v>38345403</v>
      </c>
      <c r="P586">
        <v>70000000</v>
      </c>
      <c r="Q586">
        <f t="shared" si="9"/>
        <v>-31654597</v>
      </c>
      <c r="S586">
        <v>2007</v>
      </c>
    </row>
    <row r="587" spans="1:19" x14ac:dyDescent="0.3">
      <c r="A587" t="s">
        <v>6943</v>
      </c>
      <c r="B587">
        <v>7</v>
      </c>
      <c r="C587" t="s">
        <v>949</v>
      </c>
      <c r="D587">
        <v>76</v>
      </c>
      <c r="E587">
        <v>136</v>
      </c>
      <c r="F587" t="s">
        <v>341</v>
      </c>
      <c r="G587" t="s">
        <v>425</v>
      </c>
      <c r="H587" t="s">
        <v>164</v>
      </c>
      <c r="I587">
        <v>96385</v>
      </c>
      <c r="J587" t="s">
        <v>1285</v>
      </c>
      <c r="K587">
        <v>119</v>
      </c>
      <c r="L587" t="s">
        <v>20</v>
      </c>
      <c r="M587" t="s">
        <v>21</v>
      </c>
      <c r="N587" t="s">
        <v>22</v>
      </c>
      <c r="O587">
        <v>37901509</v>
      </c>
      <c r="P587">
        <v>70000000</v>
      </c>
      <c r="Q587">
        <f t="shared" si="9"/>
        <v>-32098491</v>
      </c>
      <c r="S587">
        <v>1997</v>
      </c>
    </row>
    <row r="588" spans="1:19" x14ac:dyDescent="0.3">
      <c r="A588" t="s">
        <v>6944</v>
      </c>
      <c r="B588">
        <v>5.3</v>
      </c>
      <c r="C588" t="s">
        <v>379</v>
      </c>
      <c r="D588">
        <v>185</v>
      </c>
      <c r="E588">
        <v>111</v>
      </c>
      <c r="F588" t="s">
        <v>565</v>
      </c>
      <c r="G588" t="s">
        <v>685</v>
      </c>
      <c r="H588" t="s">
        <v>214</v>
      </c>
      <c r="I588">
        <v>43709</v>
      </c>
      <c r="J588" t="s">
        <v>1286</v>
      </c>
      <c r="K588">
        <v>141</v>
      </c>
      <c r="L588" t="s">
        <v>20</v>
      </c>
      <c r="M588" t="s">
        <v>21</v>
      </c>
      <c r="N588" t="s">
        <v>22</v>
      </c>
      <c r="O588">
        <v>48430355</v>
      </c>
      <c r="P588">
        <v>70000000</v>
      </c>
      <c r="Q588">
        <f t="shared" si="9"/>
        <v>-21569645</v>
      </c>
      <c r="S588">
        <v>2011</v>
      </c>
    </row>
    <row r="589" spans="1:19" x14ac:dyDescent="0.3">
      <c r="A589" t="s">
        <v>6945</v>
      </c>
      <c r="B589">
        <v>5.6</v>
      </c>
      <c r="C589" t="s">
        <v>560</v>
      </c>
      <c r="D589">
        <v>128</v>
      </c>
      <c r="E589">
        <v>116</v>
      </c>
      <c r="F589" t="s">
        <v>1287</v>
      </c>
      <c r="G589" t="s">
        <v>561</v>
      </c>
      <c r="H589" t="s">
        <v>345</v>
      </c>
      <c r="I589">
        <v>39659</v>
      </c>
      <c r="J589" t="s">
        <v>1288</v>
      </c>
      <c r="K589">
        <v>189</v>
      </c>
      <c r="L589" t="s">
        <v>20</v>
      </c>
      <c r="M589" t="s">
        <v>21</v>
      </c>
      <c r="N589" t="s">
        <v>22</v>
      </c>
      <c r="O589">
        <v>30157016</v>
      </c>
      <c r="P589">
        <v>70000000</v>
      </c>
      <c r="Q589">
        <f t="shared" si="9"/>
        <v>-39842984</v>
      </c>
      <c r="S589">
        <v>2002</v>
      </c>
    </row>
    <row r="590" spans="1:19" x14ac:dyDescent="0.3">
      <c r="A590" t="s">
        <v>6946</v>
      </c>
      <c r="B590">
        <v>5.2</v>
      </c>
      <c r="C590" t="s">
        <v>1289</v>
      </c>
      <c r="D590">
        <v>237</v>
      </c>
      <c r="E590">
        <v>113</v>
      </c>
      <c r="F590" t="s">
        <v>1290</v>
      </c>
      <c r="G590" t="s">
        <v>561</v>
      </c>
      <c r="H590" t="s">
        <v>473</v>
      </c>
      <c r="I590">
        <v>88146</v>
      </c>
      <c r="J590" t="s">
        <v>1291</v>
      </c>
      <c r="K590">
        <v>814</v>
      </c>
      <c r="L590" t="s">
        <v>20</v>
      </c>
      <c r="M590" t="s">
        <v>31</v>
      </c>
      <c r="N590" t="s">
        <v>269</v>
      </c>
      <c r="O590">
        <v>28031250</v>
      </c>
      <c r="P590">
        <v>60000000</v>
      </c>
      <c r="Q590">
        <f t="shared" si="9"/>
        <v>-31968750</v>
      </c>
      <c r="S590">
        <v>2005</v>
      </c>
    </row>
    <row r="591" spans="1:19" x14ac:dyDescent="0.3">
      <c r="A591" t="s">
        <v>6947</v>
      </c>
      <c r="B591">
        <v>5.4</v>
      </c>
      <c r="C591" t="s">
        <v>1239</v>
      </c>
      <c r="D591">
        <v>105</v>
      </c>
      <c r="E591">
        <v>97</v>
      </c>
      <c r="F591" t="s">
        <v>1292</v>
      </c>
      <c r="G591" t="s">
        <v>561</v>
      </c>
      <c r="H591" t="s">
        <v>1219</v>
      </c>
      <c r="I591">
        <v>41663</v>
      </c>
      <c r="J591" t="s">
        <v>1293</v>
      </c>
      <c r="K591">
        <v>141</v>
      </c>
      <c r="L591" t="s">
        <v>20</v>
      </c>
      <c r="M591" t="s">
        <v>21</v>
      </c>
      <c r="N591" t="s">
        <v>22</v>
      </c>
      <c r="O591">
        <v>33105600</v>
      </c>
      <c r="P591">
        <v>70000000</v>
      </c>
      <c r="Q591">
        <f t="shared" si="9"/>
        <v>-36894400</v>
      </c>
      <c r="S591">
        <v>2002</v>
      </c>
    </row>
    <row r="592" spans="1:19" x14ac:dyDescent="0.3">
      <c r="A592" t="s">
        <v>6948</v>
      </c>
      <c r="B592">
        <v>6.4</v>
      </c>
      <c r="C592" t="s">
        <v>1294</v>
      </c>
      <c r="D592">
        <v>242</v>
      </c>
      <c r="E592">
        <v>88</v>
      </c>
      <c r="F592" t="s">
        <v>1295</v>
      </c>
      <c r="G592" t="s">
        <v>561</v>
      </c>
      <c r="H592" t="s">
        <v>638</v>
      </c>
      <c r="I592">
        <v>117096</v>
      </c>
      <c r="J592" t="s">
        <v>1296</v>
      </c>
      <c r="K592">
        <v>271</v>
      </c>
      <c r="L592" t="s">
        <v>20</v>
      </c>
      <c r="M592" t="s">
        <v>21</v>
      </c>
      <c r="N592" t="s">
        <v>269</v>
      </c>
      <c r="O592">
        <v>62321039</v>
      </c>
      <c r="P592">
        <v>70000000</v>
      </c>
      <c r="Q592">
        <f t="shared" si="9"/>
        <v>-7678961</v>
      </c>
      <c r="S592">
        <v>2012</v>
      </c>
    </row>
    <row r="593" spans="1:19" x14ac:dyDescent="0.3">
      <c r="A593" t="s">
        <v>6949</v>
      </c>
      <c r="B593">
        <v>5.9</v>
      </c>
      <c r="C593" t="s">
        <v>1022</v>
      </c>
      <c r="D593">
        <v>360</v>
      </c>
      <c r="E593">
        <v>136</v>
      </c>
      <c r="F593" t="s">
        <v>1297</v>
      </c>
      <c r="G593" t="s">
        <v>685</v>
      </c>
      <c r="H593" t="s">
        <v>1298</v>
      </c>
      <c r="I593">
        <v>61995</v>
      </c>
      <c r="J593" t="s">
        <v>1299</v>
      </c>
      <c r="K593">
        <v>356</v>
      </c>
      <c r="L593" t="s">
        <v>20</v>
      </c>
      <c r="M593" t="s">
        <v>21</v>
      </c>
      <c r="N593" t="s">
        <v>22</v>
      </c>
      <c r="O593">
        <v>38509342</v>
      </c>
      <c r="P593">
        <v>75000000</v>
      </c>
      <c r="Q593">
        <f t="shared" si="9"/>
        <v>-36490658</v>
      </c>
      <c r="S593">
        <v>2012</v>
      </c>
    </row>
    <row r="594" spans="1:19" x14ac:dyDescent="0.3">
      <c r="A594" t="s">
        <v>6950</v>
      </c>
      <c r="B594">
        <v>6.3</v>
      </c>
      <c r="C594" t="s">
        <v>1300</v>
      </c>
      <c r="D594">
        <v>112</v>
      </c>
      <c r="E594">
        <v>125</v>
      </c>
      <c r="F594" t="s">
        <v>827</v>
      </c>
      <c r="G594" t="s">
        <v>1278</v>
      </c>
      <c r="H594" t="s">
        <v>436</v>
      </c>
      <c r="I594">
        <v>43651</v>
      </c>
      <c r="J594" t="s">
        <v>1301</v>
      </c>
      <c r="K594">
        <v>196</v>
      </c>
      <c r="L594" t="s">
        <v>20</v>
      </c>
      <c r="M594" t="s">
        <v>21</v>
      </c>
      <c r="N594" t="s">
        <v>269</v>
      </c>
      <c r="O594">
        <v>19076815</v>
      </c>
      <c r="P594">
        <v>60000000</v>
      </c>
      <c r="Q594">
        <f t="shared" si="9"/>
        <v>-40923185</v>
      </c>
      <c r="S594">
        <v>2002</v>
      </c>
    </row>
    <row r="595" spans="1:19" x14ac:dyDescent="0.3">
      <c r="A595" t="s">
        <v>6951</v>
      </c>
      <c r="B595">
        <v>6.5</v>
      </c>
      <c r="C595" t="s">
        <v>1302</v>
      </c>
      <c r="D595">
        <v>189</v>
      </c>
      <c r="E595">
        <v>116</v>
      </c>
      <c r="F595" t="s">
        <v>712</v>
      </c>
      <c r="G595" t="s">
        <v>561</v>
      </c>
      <c r="H595" t="s">
        <v>162</v>
      </c>
      <c r="I595">
        <v>105556</v>
      </c>
      <c r="J595" t="s">
        <v>454</v>
      </c>
      <c r="K595">
        <v>157</v>
      </c>
      <c r="L595" t="s">
        <v>20</v>
      </c>
      <c r="M595" t="s">
        <v>31</v>
      </c>
      <c r="N595" t="s">
        <v>269</v>
      </c>
      <c r="O595">
        <v>25093607</v>
      </c>
      <c r="P595">
        <v>35000000</v>
      </c>
      <c r="Q595">
        <f t="shared" si="9"/>
        <v>-9906393</v>
      </c>
      <c r="S595">
        <v>2011</v>
      </c>
    </row>
    <row r="596" spans="1:19" x14ac:dyDescent="0.3">
      <c r="A596" t="s">
        <v>6952</v>
      </c>
      <c r="B596">
        <v>3</v>
      </c>
      <c r="C596" t="s">
        <v>554</v>
      </c>
      <c r="D596">
        <v>151</v>
      </c>
      <c r="E596">
        <v>98</v>
      </c>
      <c r="F596" t="s">
        <v>1266</v>
      </c>
      <c r="G596" t="s">
        <v>561</v>
      </c>
      <c r="H596" t="s">
        <v>852</v>
      </c>
      <c r="I596">
        <v>22264</v>
      </c>
      <c r="J596" t="s">
        <v>1006</v>
      </c>
      <c r="K596">
        <v>289</v>
      </c>
      <c r="L596" t="s">
        <v>20</v>
      </c>
      <c r="M596" t="s">
        <v>21</v>
      </c>
      <c r="N596" t="s">
        <v>269</v>
      </c>
      <c r="O596">
        <v>18990542</v>
      </c>
      <c r="P596">
        <v>70000000</v>
      </c>
      <c r="Q596">
        <f t="shared" si="9"/>
        <v>-51009458</v>
      </c>
      <c r="S596">
        <v>2002</v>
      </c>
    </row>
    <row r="597" spans="1:19" x14ac:dyDescent="0.3">
      <c r="A597" t="s">
        <v>6953</v>
      </c>
      <c r="B597">
        <v>3.6</v>
      </c>
      <c r="C597" t="s">
        <v>1303</v>
      </c>
      <c r="D597">
        <v>92</v>
      </c>
      <c r="E597">
        <v>91</v>
      </c>
      <c r="F597" t="s">
        <v>1296</v>
      </c>
      <c r="G597" t="s">
        <v>561</v>
      </c>
      <c r="H597" t="s">
        <v>1304</v>
      </c>
      <c r="I597">
        <v>16761</v>
      </c>
      <c r="J597" t="s">
        <v>1305</v>
      </c>
      <c r="K597">
        <v>277</v>
      </c>
      <c r="L597" t="s">
        <v>20</v>
      </c>
      <c r="M597" t="s">
        <v>21</v>
      </c>
      <c r="N597" t="s">
        <v>269</v>
      </c>
      <c r="O597">
        <v>14294842</v>
      </c>
      <c r="P597">
        <v>70000000</v>
      </c>
      <c r="Q597">
        <f t="shared" si="9"/>
        <v>-55705158</v>
      </c>
      <c r="S597">
        <v>2002</v>
      </c>
    </row>
    <row r="598" spans="1:19" x14ac:dyDescent="0.3">
      <c r="A598" t="s">
        <v>6954</v>
      </c>
      <c r="B598">
        <v>5.8</v>
      </c>
      <c r="C598" t="s">
        <v>1306</v>
      </c>
      <c r="D598">
        <v>79</v>
      </c>
      <c r="E598">
        <v>97</v>
      </c>
      <c r="F598" t="s">
        <v>1307</v>
      </c>
      <c r="G598" t="s">
        <v>561</v>
      </c>
      <c r="H598" t="s">
        <v>222</v>
      </c>
      <c r="I598">
        <v>26893</v>
      </c>
      <c r="J598" t="s">
        <v>772</v>
      </c>
      <c r="K598">
        <v>126</v>
      </c>
      <c r="L598" t="s">
        <v>20</v>
      </c>
      <c r="M598" t="s">
        <v>21</v>
      </c>
      <c r="N598" t="s">
        <v>269</v>
      </c>
      <c r="O598">
        <v>19819494</v>
      </c>
      <c r="P598">
        <v>70000000</v>
      </c>
      <c r="Q598">
        <f t="shared" si="9"/>
        <v>-50180506</v>
      </c>
      <c r="S598">
        <v>1998</v>
      </c>
    </row>
    <row r="599" spans="1:19" x14ac:dyDescent="0.3">
      <c r="A599" t="s">
        <v>6955</v>
      </c>
      <c r="B599">
        <v>6.2</v>
      </c>
      <c r="C599" t="s">
        <v>1308</v>
      </c>
      <c r="D599">
        <v>81</v>
      </c>
      <c r="E599">
        <v>95</v>
      </c>
      <c r="F599" t="s">
        <v>1309</v>
      </c>
      <c r="G599" t="s">
        <v>561</v>
      </c>
      <c r="H599" t="s">
        <v>379</v>
      </c>
      <c r="I599">
        <v>25572</v>
      </c>
      <c r="J599" t="s">
        <v>1273</v>
      </c>
      <c r="K599">
        <v>123</v>
      </c>
      <c r="L599" t="s">
        <v>20</v>
      </c>
      <c r="M599" t="s">
        <v>21</v>
      </c>
      <c r="N599" t="s">
        <v>49</v>
      </c>
      <c r="O599">
        <v>13596911</v>
      </c>
      <c r="P599">
        <v>70000000</v>
      </c>
      <c r="Q599">
        <f t="shared" si="9"/>
        <v>-56403089</v>
      </c>
      <c r="S599">
        <v>2001</v>
      </c>
    </row>
    <row r="600" spans="1:19" x14ac:dyDescent="0.3">
      <c r="A600" t="s">
        <v>6956</v>
      </c>
      <c r="B600">
        <v>5.6</v>
      </c>
      <c r="C600" t="s">
        <v>653</v>
      </c>
      <c r="D600">
        <v>51</v>
      </c>
      <c r="E600">
        <v>88</v>
      </c>
      <c r="F600" t="s">
        <v>207</v>
      </c>
      <c r="G600" t="s">
        <v>425</v>
      </c>
      <c r="H600" t="s">
        <v>1310</v>
      </c>
      <c r="I600">
        <v>5116</v>
      </c>
      <c r="J600" t="s">
        <v>1311</v>
      </c>
      <c r="K600">
        <v>54</v>
      </c>
      <c r="L600" t="s">
        <v>20</v>
      </c>
      <c r="M600" t="s">
        <v>21</v>
      </c>
      <c r="N600" t="s">
        <v>49</v>
      </c>
      <c r="O600">
        <v>8460990</v>
      </c>
      <c r="P600">
        <v>70000000</v>
      </c>
      <c r="Q600">
        <f t="shared" si="9"/>
        <v>-61539010</v>
      </c>
      <c r="S600">
        <v>2013</v>
      </c>
    </row>
    <row r="601" spans="1:19" x14ac:dyDescent="0.3">
      <c r="A601" t="s">
        <v>6957</v>
      </c>
      <c r="B601">
        <v>5.4</v>
      </c>
      <c r="C601" t="s">
        <v>672</v>
      </c>
      <c r="D601">
        <v>261</v>
      </c>
      <c r="E601">
        <v>133</v>
      </c>
      <c r="F601" t="s">
        <v>1312</v>
      </c>
      <c r="G601" t="s">
        <v>561</v>
      </c>
      <c r="H601" t="s">
        <v>52</v>
      </c>
      <c r="I601">
        <v>38983</v>
      </c>
      <c r="J601" t="s">
        <v>1313</v>
      </c>
      <c r="K601">
        <v>207</v>
      </c>
      <c r="L601" t="s">
        <v>20</v>
      </c>
      <c r="M601" t="s">
        <v>21</v>
      </c>
      <c r="N601" t="s">
        <v>269</v>
      </c>
      <c r="O601">
        <v>7097125</v>
      </c>
      <c r="P601">
        <v>70000000</v>
      </c>
      <c r="Q601">
        <f t="shared" si="9"/>
        <v>-62902875</v>
      </c>
      <c r="S601">
        <v>2015</v>
      </c>
    </row>
    <row r="602" spans="1:19" x14ac:dyDescent="0.3">
      <c r="A602" t="s">
        <v>6958</v>
      </c>
      <c r="B602">
        <v>6.1</v>
      </c>
      <c r="C602" t="s">
        <v>1314</v>
      </c>
      <c r="D602">
        <v>197</v>
      </c>
      <c r="E602">
        <v>106</v>
      </c>
      <c r="F602" t="s">
        <v>1315</v>
      </c>
      <c r="G602" t="s">
        <v>561</v>
      </c>
      <c r="H602" t="s">
        <v>263</v>
      </c>
      <c r="I602">
        <v>72868</v>
      </c>
      <c r="J602" t="s">
        <v>233</v>
      </c>
      <c r="K602">
        <v>618</v>
      </c>
      <c r="L602" t="s">
        <v>20</v>
      </c>
      <c r="M602" t="s">
        <v>21</v>
      </c>
      <c r="N602" t="s">
        <v>49</v>
      </c>
      <c r="O602">
        <v>37760080</v>
      </c>
      <c r="P602">
        <v>70000000</v>
      </c>
      <c r="Q602">
        <f t="shared" si="9"/>
        <v>-32239920</v>
      </c>
      <c r="S602">
        <v>2004</v>
      </c>
    </row>
    <row r="603" spans="1:19" x14ac:dyDescent="0.3">
      <c r="A603" t="s">
        <v>6959</v>
      </c>
      <c r="B603">
        <v>4.2</v>
      </c>
      <c r="C603" t="s">
        <v>1316</v>
      </c>
      <c r="D603">
        <v>159</v>
      </c>
      <c r="E603">
        <v>116</v>
      </c>
      <c r="F603" t="s">
        <v>1317</v>
      </c>
      <c r="G603" t="s">
        <v>6363</v>
      </c>
      <c r="H603" t="s">
        <v>1318</v>
      </c>
      <c r="I603">
        <v>31124</v>
      </c>
      <c r="J603" t="s">
        <v>1319</v>
      </c>
      <c r="K603">
        <v>313</v>
      </c>
      <c r="L603" t="s">
        <v>20</v>
      </c>
      <c r="M603" t="s">
        <v>31</v>
      </c>
      <c r="N603" t="s">
        <v>269</v>
      </c>
      <c r="O603">
        <v>5851188</v>
      </c>
      <c r="P603">
        <v>70000000</v>
      </c>
      <c r="Q603">
        <f t="shared" si="9"/>
        <v>-64148812</v>
      </c>
      <c r="S603">
        <v>2006</v>
      </c>
    </row>
    <row r="604" spans="1:19" x14ac:dyDescent="0.3">
      <c r="A604" t="s">
        <v>6960</v>
      </c>
      <c r="B604">
        <v>6.7</v>
      </c>
      <c r="C604" t="s">
        <v>1320</v>
      </c>
      <c r="D604">
        <v>286</v>
      </c>
      <c r="E604">
        <v>115</v>
      </c>
      <c r="F604" t="s">
        <v>1321</v>
      </c>
      <c r="G604" t="s">
        <v>561</v>
      </c>
      <c r="H604" t="s">
        <v>728</v>
      </c>
      <c r="I604">
        <v>177653</v>
      </c>
      <c r="J604" t="s">
        <v>1322</v>
      </c>
      <c r="K604">
        <v>279</v>
      </c>
      <c r="L604" t="s">
        <v>20</v>
      </c>
      <c r="M604" t="s">
        <v>21</v>
      </c>
      <c r="N604" t="s">
        <v>269</v>
      </c>
      <c r="O604">
        <v>25121291</v>
      </c>
      <c r="P604">
        <v>50000000</v>
      </c>
      <c r="Q604">
        <f t="shared" si="9"/>
        <v>-24878709</v>
      </c>
      <c r="S604">
        <v>2013</v>
      </c>
    </row>
    <row r="605" spans="1:19" x14ac:dyDescent="0.3">
      <c r="A605" t="s">
        <v>6961</v>
      </c>
      <c r="B605">
        <v>4.2</v>
      </c>
      <c r="C605" t="s">
        <v>833</v>
      </c>
      <c r="D605">
        <v>156</v>
      </c>
      <c r="E605">
        <v>99</v>
      </c>
      <c r="F605" t="s">
        <v>1323</v>
      </c>
      <c r="G605" t="s">
        <v>561</v>
      </c>
      <c r="H605" t="s">
        <v>1324</v>
      </c>
      <c r="I605">
        <v>44891</v>
      </c>
      <c r="J605" t="s">
        <v>1325</v>
      </c>
      <c r="K605">
        <v>202</v>
      </c>
      <c r="L605" t="s">
        <v>20</v>
      </c>
      <c r="M605" t="s">
        <v>21</v>
      </c>
      <c r="N605" t="s">
        <v>22</v>
      </c>
      <c r="O605">
        <v>18821279</v>
      </c>
      <c r="P605">
        <v>70000000</v>
      </c>
      <c r="Q605">
        <f t="shared" si="9"/>
        <v>-51178721</v>
      </c>
      <c r="S605">
        <v>2014</v>
      </c>
    </row>
    <row r="606" spans="1:19" x14ac:dyDescent="0.3">
      <c r="A606" t="s">
        <v>6962</v>
      </c>
      <c r="B606">
        <v>6.4</v>
      </c>
      <c r="C606" t="s">
        <v>1326</v>
      </c>
      <c r="D606">
        <v>176</v>
      </c>
      <c r="E606">
        <v>124</v>
      </c>
      <c r="F606" t="s">
        <v>911</v>
      </c>
      <c r="G606" t="s">
        <v>561</v>
      </c>
      <c r="H606" t="s">
        <v>222</v>
      </c>
      <c r="I606">
        <v>86504</v>
      </c>
      <c r="J606" t="s">
        <v>1327</v>
      </c>
      <c r="K606">
        <v>568</v>
      </c>
      <c r="L606" t="s">
        <v>20</v>
      </c>
      <c r="M606" t="s">
        <v>21</v>
      </c>
      <c r="N606" t="s">
        <v>22</v>
      </c>
      <c r="O606">
        <v>118471320</v>
      </c>
      <c r="P606">
        <v>68000000</v>
      </c>
      <c r="Q606">
        <f t="shared" si="9"/>
        <v>50471320</v>
      </c>
      <c r="S606">
        <v>2002</v>
      </c>
    </row>
    <row r="607" spans="1:19" x14ac:dyDescent="0.3">
      <c r="A607" t="s">
        <v>6963</v>
      </c>
      <c r="B607">
        <v>4.9000000000000004</v>
      </c>
      <c r="C607" t="s">
        <v>1328</v>
      </c>
      <c r="D607">
        <v>293</v>
      </c>
      <c r="E607">
        <v>124</v>
      </c>
      <c r="F607" t="s">
        <v>260</v>
      </c>
      <c r="G607" t="s">
        <v>425</v>
      </c>
      <c r="H607" t="s">
        <v>348</v>
      </c>
      <c r="I607">
        <v>184637</v>
      </c>
      <c r="J607" t="s">
        <v>972</v>
      </c>
      <c r="K607">
        <v>498</v>
      </c>
      <c r="L607" t="s">
        <v>20</v>
      </c>
      <c r="M607" t="s">
        <v>21</v>
      </c>
      <c r="N607" t="s">
        <v>22</v>
      </c>
      <c r="O607">
        <v>300523113</v>
      </c>
      <c r="P607">
        <v>68000000</v>
      </c>
      <c r="Q607">
        <f t="shared" si="9"/>
        <v>232523113</v>
      </c>
      <c r="S607">
        <v>2010</v>
      </c>
    </row>
    <row r="608" spans="1:19" x14ac:dyDescent="0.3">
      <c r="A608" t="s">
        <v>6964</v>
      </c>
      <c r="B608">
        <v>6.8</v>
      </c>
      <c r="C608" t="s">
        <v>792</v>
      </c>
      <c r="D608">
        <v>141</v>
      </c>
      <c r="E608">
        <v>124</v>
      </c>
      <c r="F608" t="s">
        <v>63</v>
      </c>
      <c r="G608" t="s">
        <v>6363</v>
      </c>
      <c r="H608" t="s">
        <v>712</v>
      </c>
      <c r="I608">
        <v>101899</v>
      </c>
      <c r="J608" t="s">
        <v>1329</v>
      </c>
      <c r="K608">
        <v>445</v>
      </c>
      <c r="L608" t="s">
        <v>20</v>
      </c>
      <c r="M608" t="s">
        <v>21</v>
      </c>
      <c r="N608" t="s">
        <v>269</v>
      </c>
      <c r="O608">
        <v>71069884</v>
      </c>
      <c r="P608">
        <v>68000000</v>
      </c>
      <c r="Q608">
        <f t="shared" si="9"/>
        <v>3069884</v>
      </c>
      <c r="S608">
        <v>2001</v>
      </c>
    </row>
    <row r="609" spans="1:19" x14ac:dyDescent="0.3">
      <c r="A609" t="s">
        <v>6965</v>
      </c>
      <c r="B609">
        <v>7.7</v>
      </c>
      <c r="C609" t="s">
        <v>1144</v>
      </c>
      <c r="D609">
        <v>304</v>
      </c>
      <c r="E609">
        <v>87</v>
      </c>
      <c r="F609" t="s">
        <v>1145</v>
      </c>
      <c r="G609" t="s">
        <v>3644</v>
      </c>
      <c r="H609" t="s">
        <v>243</v>
      </c>
      <c r="I609">
        <v>385943</v>
      </c>
      <c r="J609" t="s">
        <v>288</v>
      </c>
      <c r="K609">
        <v>296</v>
      </c>
      <c r="L609" t="s">
        <v>20</v>
      </c>
      <c r="M609" t="s">
        <v>21</v>
      </c>
      <c r="N609" t="s">
        <v>49</v>
      </c>
      <c r="O609">
        <v>251501645</v>
      </c>
      <c r="P609">
        <v>69000000</v>
      </c>
      <c r="Q609">
        <f t="shared" si="9"/>
        <v>182501645</v>
      </c>
      <c r="S609">
        <v>2010</v>
      </c>
    </row>
    <row r="610" spans="1:19" x14ac:dyDescent="0.3">
      <c r="A610" t="s">
        <v>6966</v>
      </c>
      <c r="B610">
        <v>5.6</v>
      </c>
      <c r="C610" t="s">
        <v>1330</v>
      </c>
      <c r="D610">
        <v>40</v>
      </c>
      <c r="E610">
        <v>105</v>
      </c>
      <c r="F610" t="s">
        <v>1331</v>
      </c>
      <c r="G610" t="s">
        <v>561</v>
      </c>
      <c r="H610" t="s">
        <v>1332</v>
      </c>
      <c r="I610">
        <v>32224</v>
      </c>
      <c r="J610" t="s">
        <v>1333</v>
      </c>
      <c r="K610">
        <v>62</v>
      </c>
      <c r="L610" t="s">
        <v>20</v>
      </c>
      <c r="M610" t="s">
        <v>21</v>
      </c>
      <c r="N610" t="s">
        <v>269</v>
      </c>
      <c r="O610">
        <v>35324232</v>
      </c>
      <c r="P610">
        <v>68000000</v>
      </c>
      <c r="Q610">
        <f t="shared" si="9"/>
        <v>-32675768</v>
      </c>
      <c r="S610">
        <v>1995</v>
      </c>
    </row>
    <row r="611" spans="1:19" x14ac:dyDescent="0.3">
      <c r="A611" t="s">
        <v>6967</v>
      </c>
      <c r="B611">
        <v>6.4</v>
      </c>
      <c r="C611" t="s">
        <v>997</v>
      </c>
      <c r="D611">
        <v>280</v>
      </c>
      <c r="E611">
        <v>125</v>
      </c>
      <c r="F611" t="s">
        <v>222</v>
      </c>
      <c r="G611" t="s">
        <v>685</v>
      </c>
      <c r="H611" t="s">
        <v>111</v>
      </c>
      <c r="I611">
        <v>117739</v>
      </c>
      <c r="J611" t="s">
        <v>997</v>
      </c>
      <c r="K611">
        <v>229</v>
      </c>
      <c r="L611" t="s">
        <v>20</v>
      </c>
      <c r="M611" t="s">
        <v>21</v>
      </c>
      <c r="N611" t="s">
        <v>269</v>
      </c>
      <c r="O611">
        <v>81257500</v>
      </c>
      <c r="P611">
        <v>68000000</v>
      </c>
      <c r="Q611">
        <f t="shared" si="9"/>
        <v>13257500</v>
      </c>
      <c r="S611">
        <v>2015</v>
      </c>
    </row>
    <row r="612" spans="1:19" x14ac:dyDescent="0.3">
      <c r="A612" t="s">
        <v>6968</v>
      </c>
      <c r="B612">
        <v>7.2</v>
      </c>
      <c r="C612" t="s">
        <v>1334</v>
      </c>
      <c r="D612">
        <v>180</v>
      </c>
      <c r="E612">
        <v>141</v>
      </c>
      <c r="F612" t="s">
        <v>1335</v>
      </c>
      <c r="G612" t="s">
        <v>425</v>
      </c>
      <c r="H612" t="s">
        <v>1336</v>
      </c>
      <c r="I612">
        <v>52496</v>
      </c>
      <c r="J612" t="s">
        <v>1337</v>
      </c>
      <c r="K612">
        <v>172</v>
      </c>
      <c r="L612" t="s">
        <v>20</v>
      </c>
      <c r="M612" t="s">
        <v>1338</v>
      </c>
      <c r="N612" t="s">
        <v>269</v>
      </c>
      <c r="O612">
        <v>617840</v>
      </c>
      <c r="P612">
        <v>70000000</v>
      </c>
      <c r="Q612">
        <f t="shared" si="9"/>
        <v>-69382160</v>
      </c>
      <c r="S612">
        <v>2009</v>
      </c>
    </row>
    <row r="613" spans="1:19" x14ac:dyDescent="0.3">
      <c r="A613" t="s">
        <v>6969</v>
      </c>
      <c r="B613">
        <v>6</v>
      </c>
      <c r="C613" t="s">
        <v>1339</v>
      </c>
      <c r="D613">
        <v>125</v>
      </c>
      <c r="E613">
        <v>121</v>
      </c>
      <c r="F613" t="s">
        <v>19</v>
      </c>
      <c r="G613" t="s">
        <v>561</v>
      </c>
      <c r="H613" t="s">
        <v>354</v>
      </c>
      <c r="I613">
        <v>53970</v>
      </c>
      <c r="J613" t="s">
        <v>149</v>
      </c>
      <c r="K613">
        <v>435</v>
      </c>
      <c r="L613" t="s">
        <v>20</v>
      </c>
      <c r="M613" t="s">
        <v>21</v>
      </c>
      <c r="N613" t="s">
        <v>22</v>
      </c>
      <c r="O613">
        <v>29655590</v>
      </c>
      <c r="P613">
        <v>65000000</v>
      </c>
      <c r="Q613">
        <f t="shared" si="9"/>
        <v>-35344410</v>
      </c>
      <c r="S613">
        <v>1999</v>
      </c>
    </row>
    <row r="614" spans="1:19" x14ac:dyDescent="0.3">
      <c r="A614" t="s">
        <v>6970</v>
      </c>
      <c r="B614">
        <v>5.9</v>
      </c>
      <c r="C614" t="s">
        <v>1308</v>
      </c>
      <c r="D614">
        <v>237</v>
      </c>
      <c r="E614">
        <v>111</v>
      </c>
      <c r="F614" t="s">
        <v>186</v>
      </c>
      <c r="G614" t="s">
        <v>685</v>
      </c>
      <c r="H614" t="s">
        <v>1340</v>
      </c>
      <c r="I614">
        <v>103230</v>
      </c>
      <c r="J614" t="s">
        <v>1341</v>
      </c>
      <c r="K614">
        <v>143</v>
      </c>
      <c r="L614" t="s">
        <v>20</v>
      </c>
      <c r="M614" t="s">
        <v>21</v>
      </c>
      <c r="N614" t="s">
        <v>269</v>
      </c>
      <c r="O614">
        <v>45045037</v>
      </c>
      <c r="P614">
        <v>36000000</v>
      </c>
      <c r="Q614">
        <f t="shared" si="9"/>
        <v>9045037</v>
      </c>
      <c r="S614">
        <v>2011</v>
      </c>
    </row>
    <row r="615" spans="1:19" x14ac:dyDescent="0.3">
      <c r="A615" t="s">
        <v>6971</v>
      </c>
      <c r="B615">
        <v>7.9</v>
      </c>
      <c r="C615" t="s">
        <v>672</v>
      </c>
      <c r="D615">
        <v>209</v>
      </c>
      <c r="E615">
        <v>157</v>
      </c>
      <c r="F615" t="s">
        <v>403</v>
      </c>
      <c r="G615" t="s">
        <v>4089</v>
      </c>
      <c r="H615" t="s">
        <v>944</v>
      </c>
      <c r="I615">
        <v>133526</v>
      </c>
      <c r="J615" t="s">
        <v>748</v>
      </c>
      <c r="K615">
        <v>521</v>
      </c>
      <c r="L615" t="s">
        <v>20</v>
      </c>
      <c r="M615" t="s">
        <v>21</v>
      </c>
      <c r="N615" t="s">
        <v>269</v>
      </c>
      <c r="O615">
        <v>28965197</v>
      </c>
      <c r="P615">
        <v>68000000</v>
      </c>
      <c r="Q615">
        <f t="shared" si="9"/>
        <v>-39034803</v>
      </c>
      <c r="S615">
        <v>1999</v>
      </c>
    </row>
    <row r="616" spans="1:19" x14ac:dyDescent="0.3">
      <c r="A616" t="s">
        <v>6972</v>
      </c>
      <c r="B616">
        <v>7.1</v>
      </c>
      <c r="C616" t="s">
        <v>93</v>
      </c>
      <c r="D616">
        <v>238</v>
      </c>
      <c r="E616">
        <v>128</v>
      </c>
      <c r="F616" t="s">
        <v>1345</v>
      </c>
      <c r="G616" t="s">
        <v>561</v>
      </c>
      <c r="H616" t="s">
        <v>105</v>
      </c>
      <c r="I616">
        <v>174248</v>
      </c>
      <c r="J616" t="s">
        <v>1346</v>
      </c>
      <c r="K616">
        <v>263</v>
      </c>
      <c r="L616" t="s">
        <v>20</v>
      </c>
      <c r="M616" t="s">
        <v>21</v>
      </c>
      <c r="N616" t="s">
        <v>269</v>
      </c>
      <c r="O616">
        <v>39380442</v>
      </c>
      <c r="P616">
        <v>70000000</v>
      </c>
      <c r="Q616">
        <f t="shared" si="9"/>
        <v>-30619558</v>
      </c>
      <c r="S616">
        <v>2008</v>
      </c>
    </row>
    <row r="617" spans="1:19" x14ac:dyDescent="0.3">
      <c r="A617" t="s">
        <v>6973</v>
      </c>
      <c r="B617">
        <v>5.9</v>
      </c>
      <c r="C617" t="s">
        <v>863</v>
      </c>
      <c r="D617">
        <v>393</v>
      </c>
      <c r="E617">
        <v>105</v>
      </c>
      <c r="F617" t="s">
        <v>331</v>
      </c>
      <c r="G617" t="s">
        <v>561</v>
      </c>
      <c r="H617" t="s">
        <v>742</v>
      </c>
      <c r="I617">
        <v>128629</v>
      </c>
      <c r="J617" t="s">
        <v>769</v>
      </c>
      <c r="K617">
        <v>348</v>
      </c>
      <c r="L617" t="s">
        <v>20</v>
      </c>
      <c r="M617" t="s">
        <v>21</v>
      </c>
      <c r="N617" t="s">
        <v>269</v>
      </c>
      <c r="O617">
        <v>37516013</v>
      </c>
      <c r="P617">
        <v>69000000</v>
      </c>
      <c r="Q617">
        <f t="shared" si="9"/>
        <v>-31483987</v>
      </c>
      <c r="S617">
        <v>2012</v>
      </c>
    </row>
    <row r="618" spans="1:19" x14ac:dyDescent="0.3">
      <c r="A618" t="s">
        <v>6974</v>
      </c>
      <c r="B618">
        <v>6.2</v>
      </c>
      <c r="C618" t="s">
        <v>974</v>
      </c>
      <c r="D618">
        <v>138</v>
      </c>
      <c r="E618">
        <v>113</v>
      </c>
      <c r="F618" t="s">
        <v>1347</v>
      </c>
      <c r="G618" t="s">
        <v>561</v>
      </c>
      <c r="H618" t="s">
        <v>437</v>
      </c>
      <c r="I618">
        <v>88132</v>
      </c>
      <c r="J618" t="s">
        <v>1348</v>
      </c>
      <c r="K618">
        <v>274</v>
      </c>
      <c r="L618" t="s">
        <v>20</v>
      </c>
      <c r="M618" t="s">
        <v>21</v>
      </c>
      <c r="N618" t="s">
        <v>22</v>
      </c>
      <c r="O618">
        <v>87704396</v>
      </c>
      <c r="P618">
        <v>66000000</v>
      </c>
      <c r="Q618">
        <f t="shared" si="9"/>
        <v>21704396</v>
      </c>
      <c r="S618">
        <v>1999</v>
      </c>
    </row>
    <row r="619" spans="1:19" x14ac:dyDescent="0.3">
      <c r="A619" t="s">
        <v>6975</v>
      </c>
      <c r="B619">
        <v>7</v>
      </c>
      <c r="C619" t="s">
        <v>1351</v>
      </c>
      <c r="D619">
        <v>142</v>
      </c>
      <c r="E619">
        <v>121</v>
      </c>
      <c r="F619" t="s">
        <v>1352</v>
      </c>
      <c r="G619" t="s">
        <v>1278</v>
      </c>
      <c r="H619" t="s">
        <v>1233</v>
      </c>
      <c r="I619">
        <v>85720</v>
      </c>
      <c r="J619" t="s">
        <v>1234</v>
      </c>
      <c r="K619">
        <v>297</v>
      </c>
      <c r="L619" t="s">
        <v>20</v>
      </c>
      <c r="M619" t="s">
        <v>21</v>
      </c>
      <c r="N619" t="s">
        <v>22</v>
      </c>
      <c r="O619">
        <v>83892374</v>
      </c>
      <c r="P619">
        <v>66000000</v>
      </c>
      <c r="Q619">
        <f t="shared" si="9"/>
        <v>17892374</v>
      </c>
      <c r="S619">
        <v>1998</v>
      </c>
    </row>
    <row r="620" spans="1:19" x14ac:dyDescent="0.3">
      <c r="A620" t="s">
        <v>6976</v>
      </c>
      <c r="B620">
        <v>5.4</v>
      </c>
      <c r="C620" t="s">
        <v>1353</v>
      </c>
      <c r="D620">
        <v>90</v>
      </c>
      <c r="E620">
        <v>102</v>
      </c>
      <c r="F620" t="s">
        <v>420</v>
      </c>
      <c r="G620" t="s">
        <v>561</v>
      </c>
      <c r="H620" t="s">
        <v>210</v>
      </c>
      <c r="I620">
        <v>29285</v>
      </c>
      <c r="J620" t="s">
        <v>1354</v>
      </c>
      <c r="K620">
        <v>174</v>
      </c>
      <c r="L620" t="s">
        <v>20</v>
      </c>
      <c r="M620" t="s">
        <v>31</v>
      </c>
      <c r="N620" t="s">
        <v>22</v>
      </c>
      <c r="O620">
        <v>5932060</v>
      </c>
      <c r="P620">
        <v>35000000</v>
      </c>
      <c r="Q620">
        <f t="shared" si="9"/>
        <v>-29067940</v>
      </c>
      <c r="S620">
        <v>2007</v>
      </c>
    </row>
    <row r="621" spans="1:19" x14ac:dyDescent="0.3">
      <c r="A621" t="s">
        <v>6977</v>
      </c>
      <c r="B621">
        <v>8.6</v>
      </c>
      <c r="C621" t="s">
        <v>188</v>
      </c>
      <c r="D621">
        <v>219</v>
      </c>
      <c r="E621">
        <v>169</v>
      </c>
      <c r="F621" t="s">
        <v>163</v>
      </c>
      <c r="G621" t="s">
        <v>561</v>
      </c>
      <c r="H621" t="s">
        <v>156</v>
      </c>
      <c r="I621">
        <v>881236</v>
      </c>
      <c r="J621" t="s">
        <v>501</v>
      </c>
      <c r="K621">
        <v>2277</v>
      </c>
      <c r="L621" t="s">
        <v>20</v>
      </c>
      <c r="M621" t="s">
        <v>21</v>
      </c>
      <c r="N621" t="s">
        <v>269</v>
      </c>
      <c r="O621">
        <v>216119491</v>
      </c>
      <c r="P621">
        <v>70000000</v>
      </c>
      <c r="Q621">
        <f t="shared" si="9"/>
        <v>146119491</v>
      </c>
      <c r="S621">
        <v>1998</v>
      </c>
    </row>
    <row r="622" spans="1:19" x14ac:dyDescent="0.3">
      <c r="A622" t="s">
        <v>6978</v>
      </c>
      <c r="B622">
        <v>6.5</v>
      </c>
      <c r="C622" t="s">
        <v>1355</v>
      </c>
      <c r="D622">
        <v>327</v>
      </c>
      <c r="E622">
        <v>132</v>
      </c>
      <c r="F622" t="s">
        <v>331</v>
      </c>
      <c r="G622" t="s">
        <v>561</v>
      </c>
      <c r="H622" t="s">
        <v>361</v>
      </c>
      <c r="I622">
        <v>136954</v>
      </c>
      <c r="J622" t="s">
        <v>137</v>
      </c>
      <c r="K622">
        <v>346</v>
      </c>
      <c r="L622" t="s">
        <v>20</v>
      </c>
      <c r="M622" t="s">
        <v>21</v>
      </c>
      <c r="N622" t="s">
        <v>22</v>
      </c>
      <c r="O622">
        <v>43568507</v>
      </c>
      <c r="P622">
        <v>66000000</v>
      </c>
      <c r="Q622">
        <f t="shared" si="9"/>
        <v>-22431493</v>
      </c>
      <c r="S622">
        <v>2014</v>
      </c>
    </row>
    <row r="623" spans="1:19" x14ac:dyDescent="0.3">
      <c r="A623" t="s">
        <v>6979</v>
      </c>
      <c r="B623">
        <v>6.4</v>
      </c>
      <c r="C623" t="s">
        <v>938</v>
      </c>
      <c r="D623">
        <v>149</v>
      </c>
      <c r="E623">
        <v>127</v>
      </c>
      <c r="F623" t="s">
        <v>1356</v>
      </c>
      <c r="G623" t="s">
        <v>685</v>
      </c>
      <c r="H623" t="s">
        <v>114</v>
      </c>
      <c r="I623">
        <v>158864</v>
      </c>
      <c r="J623" t="s">
        <v>1173</v>
      </c>
      <c r="K623">
        <v>395</v>
      </c>
      <c r="L623" t="s">
        <v>20</v>
      </c>
      <c r="M623" t="s">
        <v>21</v>
      </c>
      <c r="N623" t="s">
        <v>22</v>
      </c>
      <c r="O623">
        <v>182805123</v>
      </c>
      <c r="P623">
        <v>70000000</v>
      </c>
      <c r="Q623">
        <f t="shared" si="9"/>
        <v>112805123</v>
      </c>
      <c r="S623">
        <v>2000</v>
      </c>
    </row>
    <row r="624" spans="1:19" x14ac:dyDescent="0.3">
      <c r="A624" t="s">
        <v>6980</v>
      </c>
      <c r="B624">
        <v>7.6</v>
      </c>
      <c r="C624" t="s">
        <v>738</v>
      </c>
      <c r="D624">
        <v>193</v>
      </c>
      <c r="E624">
        <v>103</v>
      </c>
      <c r="F624" t="s">
        <v>497</v>
      </c>
      <c r="G624" t="s">
        <v>425</v>
      </c>
      <c r="H624" t="s">
        <v>858</v>
      </c>
      <c r="I624">
        <v>328159</v>
      </c>
      <c r="J624" t="s">
        <v>847</v>
      </c>
      <c r="K624">
        <v>467</v>
      </c>
      <c r="L624" t="s">
        <v>20</v>
      </c>
      <c r="M624" t="s">
        <v>21</v>
      </c>
      <c r="N624" t="s">
        <v>49</v>
      </c>
      <c r="O624">
        <v>176387405</v>
      </c>
      <c r="P624">
        <v>59000000</v>
      </c>
      <c r="Q624">
        <f t="shared" si="9"/>
        <v>117387405</v>
      </c>
      <c r="S624">
        <v>2002</v>
      </c>
    </row>
    <row r="625" spans="1:19" x14ac:dyDescent="0.3">
      <c r="A625" t="s">
        <v>6981</v>
      </c>
      <c r="B625">
        <v>5.5</v>
      </c>
      <c r="C625" t="s">
        <v>1357</v>
      </c>
      <c r="D625">
        <v>175</v>
      </c>
      <c r="E625">
        <v>136</v>
      </c>
      <c r="F625" t="s">
        <v>342</v>
      </c>
      <c r="G625" t="s">
        <v>1278</v>
      </c>
      <c r="H625" t="s">
        <v>222</v>
      </c>
      <c r="I625">
        <v>75573</v>
      </c>
      <c r="J625" t="s">
        <v>1358</v>
      </c>
      <c r="K625">
        <v>662</v>
      </c>
      <c r="L625" t="s">
        <v>20</v>
      </c>
      <c r="M625" t="s">
        <v>21</v>
      </c>
      <c r="N625" t="s">
        <v>269</v>
      </c>
      <c r="O625">
        <v>33685268</v>
      </c>
      <c r="P625">
        <v>68000000</v>
      </c>
      <c r="Q625">
        <f t="shared" si="9"/>
        <v>-34314732</v>
      </c>
      <c r="S625">
        <v>2003</v>
      </c>
    </row>
    <row r="626" spans="1:19" x14ac:dyDescent="0.3">
      <c r="A626" t="s">
        <v>6982</v>
      </c>
      <c r="B626">
        <v>7.4</v>
      </c>
      <c r="C626" t="s">
        <v>188</v>
      </c>
      <c r="D626">
        <v>538</v>
      </c>
      <c r="E626">
        <v>150</v>
      </c>
      <c r="F626" t="s">
        <v>991</v>
      </c>
      <c r="G626" t="s">
        <v>4089</v>
      </c>
      <c r="H626" t="s">
        <v>35</v>
      </c>
      <c r="I626">
        <v>197412</v>
      </c>
      <c r="J626" t="s">
        <v>911</v>
      </c>
      <c r="K626">
        <v>720</v>
      </c>
      <c r="L626" t="s">
        <v>20</v>
      </c>
      <c r="M626" t="s">
        <v>21</v>
      </c>
      <c r="N626" t="s">
        <v>22</v>
      </c>
      <c r="O626">
        <v>182204440</v>
      </c>
      <c r="P626">
        <v>65000000</v>
      </c>
      <c r="Q626">
        <f t="shared" si="9"/>
        <v>117204440</v>
      </c>
      <c r="S626">
        <v>2012</v>
      </c>
    </row>
    <row r="627" spans="1:19" x14ac:dyDescent="0.3">
      <c r="A627" t="s">
        <v>6983</v>
      </c>
      <c r="B627">
        <v>8.6999999999999993</v>
      </c>
      <c r="C627" t="s">
        <v>213</v>
      </c>
      <c r="D627">
        <v>313</v>
      </c>
      <c r="E627">
        <v>136</v>
      </c>
      <c r="F627" t="s">
        <v>1359</v>
      </c>
      <c r="G627" t="s">
        <v>561</v>
      </c>
      <c r="H627" t="s">
        <v>272</v>
      </c>
      <c r="I627">
        <v>1217752</v>
      </c>
      <c r="J627" t="s">
        <v>1360</v>
      </c>
      <c r="K627">
        <v>3646</v>
      </c>
      <c r="L627" t="s">
        <v>20</v>
      </c>
      <c r="M627" t="s">
        <v>21</v>
      </c>
      <c r="N627" t="s">
        <v>269</v>
      </c>
      <c r="O627">
        <v>171383253</v>
      </c>
      <c r="P627">
        <v>63000000</v>
      </c>
      <c r="Q627">
        <f t="shared" si="9"/>
        <v>108383253</v>
      </c>
      <c r="S627">
        <v>1999</v>
      </c>
    </row>
    <row r="628" spans="1:19" x14ac:dyDescent="0.3">
      <c r="A628" t="s">
        <v>6984</v>
      </c>
      <c r="B628">
        <v>7.6</v>
      </c>
      <c r="C628" t="s">
        <v>379</v>
      </c>
      <c r="D628">
        <v>159</v>
      </c>
      <c r="E628">
        <v>140</v>
      </c>
      <c r="F628" t="s">
        <v>1361</v>
      </c>
      <c r="G628" t="s">
        <v>425</v>
      </c>
      <c r="H628" t="s">
        <v>156</v>
      </c>
      <c r="I628">
        <v>208817</v>
      </c>
      <c r="J628" t="s">
        <v>1362</v>
      </c>
      <c r="K628">
        <v>296</v>
      </c>
      <c r="L628" t="s">
        <v>20</v>
      </c>
      <c r="M628" t="s">
        <v>21</v>
      </c>
      <c r="N628" t="s">
        <v>49</v>
      </c>
      <c r="O628">
        <v>172071312</v>
      </c>
      <c r="P628">
        <v>62000000</v>
      </c>
      <c r="Q628">
        <f t="shared" si="9"/>
        <v>110071312</v>
      </c>
      <c r="S628">
        <v>1995</v>
      </c>
    </row>
    <row r="629" spans="1:19" x14ac:dyDescent="0.3">
      <c r="A629" t="s">
        <v>6568</v>
      </c>
      <c r="B629">
        <v>7.5</v>
      </c>
      <c r="C629" t="s">
        <v>550</v>
      </c>
      <c r="D629">
        <v>196</v>
      </c>
      <c r="E629">
        <v>113</v>
      </c>
      <c r="F629" t="s">
        <v>551</v>
      </c>
      <c r="G629" t="s">
        <v>561</v>
      </c>
      <c r="H629" t="s">
        <v>552</v>
      </c>
      <c r="I629">
        <v>240241</v>
      </c>
      <c r="J629" t="s">
        <v>553</v>
      </c>
      <c r="K629">
        <v>391</v>
      </c>
      <c r="L629" t="s">
        <v>20</v>
      </c>
      <c r="M629" t="s">
        <v>21</v>
      </c>
      <c r="N629" t="s">
        <v>269</v>
      </c>
      <c r="O629">
        <v>119412921</v>
      </c>
      <c r="P629">
        <v>65000000</v>
      </c>
      <c r="Q629">
        <f t="shared" si="9"/>
        <v>54412921</v>
      </c>
      <c r="S629">
        <v>1990</v>
      </c>
    </row>
    <row r="630" spans="1:19" x14ac:dyDescent="0.3">
      <c r="A630" t="s">
        <v>6985</v>
      </c>
      <c r="B630">
        <v>5.5</v>
      </c>
      <c r="C630" t="s">
        <v>1363</v>
      </c>
      <c r="D630">
        <v>80</v>
      </c>
      <c r="E630">
        <v>104</v>
      </c>
      <c r="F630" t="s">
        <v>1364</v>
      </c>
      <c r="G630" t="s">
        <v>685</v>
      </c>
      <c r="H630" t="s">
        <v>1365</v>
      </c>
      <c r="I630">
        <v>34561</v>
      </c>
      <c r="J630" t="s">
        <v>1366</v>
      </c>
      <c r="K630">
        <v>116</v>
      </c>
      <c r="L630" t="s">
        <v>20</v>
      </c>
      <c r="M630" t="s">
        <v>21</v>
      </c>
      <c r="N630" t="s">
        <v>133</v>
      </c>
      <c r="O630">
        <v>139225854</v>
      </c>
      <c r="P630">
        <v>60000000</v>
      </c>
      <c r="Q630">
        <f t="shared" si="9"/>
        <v>79225854</v>
      </c>
      <c r="S630">
        <v>2002</v>
      </c>
    </row>
    <row r="631" spans="1:19" x14ac:dyDescent="0.3">
      <c r="A631" t="s">
        <v>6986</v>
      </c>
      <c r="B631">
        <v>7.6</v>
      </c>
      <c r="C631" t="s">
        <v>1367</v>
      </c>
      <c r="D631">
        <v>488</v>
      </c>
      <c r="E631">
        <v>158</v>
      </c>
      <c r="F631" t="s">
        <v>215</v>
      </c>
      <c r="G631" t="s">
        <v>1278</v>
      </c>
      <c r="H631" t="s">
        <v>126</v>
      </c>
      <c r="I631">
        <v>243834</v>
      </c>
      <c r="J631" t="s">
        <v>123</v>
      </c>
      <c r="K631">
        <v>845</v>
      </c>
      <c r="L631" t="s">
        <v>20</v>
      </c>
      <c r="M631" t="s">
        <v>21</v>
      </c>
      <c r="N631" t="s">
        <v>22</v>
      </c>
      <c r="O631">
        <v>148775460</v>
      </c>
      <c r="P631">
        <v>61000000</v>
      </c>
      <c r="Q631">
        <f t="shared" si="9"/>
        <v>87775460</v>
      </c>
      <c r="S631">
        <v>2012</v>
      </c>
    </row>
    <row r="632" spans="1:19" x14ac:dyDescent="0.3">
      <c r="A632" t="s">
        <v>6987</v>
      </c>
      <c r="B632">
        <v>6.5</v>
      </c>
      <c r="C632" t="s">
        <v>1368</v>
      </c>
      <c r="D632">
        <v>153</v>
      </c>
      <c r="E632">
        <v>119</v>
      </c>
      <c r="F632" t="s">
        <v>1369</v>
      </c>
      <c r="G632" t="s">
        <v>685</v>
      </c>
      <c r="H632" t="s">
        <v>156</v>
      </c>
      <c r="I632">
        <v>151812</v>
      </c>
      <c r="J632" t="s">
        <v>1030</v>
      </c>
      <c r="K632">
        <v>556</v>
      </c>
      <c r="L632" t="s">
        <v>20</v>
      </c>
      <c r="M632" t="s">
        <v>21</v>
      </c>
      <c r="N632" t="s">
        <v>49</v>
      </c>
      <c r="O632">
        <v>115731542</v>
      </c>
      <c r="P632">
        <v>65000000</v>
      </c>
      <c r="Q632">
        <f t="shared" si="9"/>
        <v>50731542</v>
      </c>
      <c r="S632">
        <v>1998</v>
      </c>
    </row>
    <row r="633" spans="1:19" x14ac:dyDescent="0.3">
      <c r="A633" t="s">
        <v>6988</v>
      </c>
      <c r="B633">
        <v>6.9</v>
      </c>
      <c r="C633" t="s">
        <v>714</v>
      </c>
      <c r="D633">
        <v>173</v>
      </c>
      <c r="E633">
        <v>106</v>
      </c>
      <c r="F633" t="s">
        <v>640</v>
      </c>
      <c r="G633" t="s">
        <v>685</v>
      </c>
      <c r="H633" t="s">
        <v>533</v>
      </c>
      <c r="I633">
        <v>212499</v>
      </c>
      <c r="J633" t="s">
        <v>1370</v>
      </c>
      <c r="K633">
        <v>277</v>
      </c>
      <c r="L633" t="s">
        <v>20</v>
      </c>
      <c r="M633" t="s">
        <v>21</v>
      </c>
      <c r="N633" t="s">
        <v>269</v>
      </c>
      <c r="O633">
        <v>100468793</v>
      </c>
      <c r="P633">
        <v>65000000</v>
      </c>
      <c r="Q633">
        <f t="shared" si="9"/>
        <v>35468793</v>
      </c>
      <c r="S633">
        <v>2008</v>
      </c>
    </row>
    <row r="634" spans="1:19" x14ac:dyDescent="0.3">
      <c r="A634" t="s">
        <v>6989</v>
      </c>
      <c r="B634">
        <v>6.7</v>
      </c>
      <c r="C634" t="s">
        <v>150</v>
      </c>
      <c r="D634">
        <v>156</v>
      </c>
      <c r="E634">
        <v>136</v>
      </c>
      <c r="F634" t="s">
        <v>1371</v>
      </c>
      <c r="G634" t="s">
        <v>561</v>
      </c>
      <c r="H634" t="s">
        <v>345</v>
      </c>
      <c r="I634">
        <v>135404</v>
      </c>
      <c r="J634" t="s">
        <v>1372</v>
      </c>
      <c r="K634">
        <v>318</v>
      </c>
      <c r="L634" t="s">
        <v>20</v>
      </c>
      <c r="M634" t="s">
        <v>21</v>
      </c>
      <c r="N634" t="s">
        <v>22</v>
      </c>
      <c r="O634">
        <v>93771072</v>
      </c>
      <c r="P634">
        <v>65000000</v>
      </c>
      <c r="Q634">
        <f t="shared" si="9"/>
        <v>28771072</v>
      </c>
      <c r="S634">
        <v>1998</v>
      </c>
    </row>
    <row r="635" spans="1:19" x14ac:dyDescent="0.3">
      <c r="A635" t="s">
        <v>6990</v>
      </c>
      <c r="B635">
        <v>6.6</v>
      </c>
      <c r="C635" t="s">
        <v>1003</v>
      </c>
      <c r="D635">
        <v>307</v>
      </c>
      <c r="E635">
        <v>95</v>
      </c>
      <c r="F635" t="s">
        <v>704</v>
      </c>
      <c r="G635" t="s">
        <v>685</v>
      </c>
      <c r="H635" t="s">
        <v>51</v>
      </c>
      <c r="I635">
        <v>272789</v>
      </c>
      <c r="J635" t="s">
        <v>1373</v>
      </c>
      <c r="K635">
        <v>285</v>
      </c>
      <c r="L635" t="s">
        <v>20</v>
      </c>
      <c r="M635" t="s">
        <v>21</v>
      </c>
      <c r="N635" t="s">
        <v>269</v>
      </c>
      <c r="O635">
        <v>100448498</v>
      </c>
      <c r="P635">
        <v>65000000</v>
      </c>
      <c r="Q635">
        <f t="shared" si="9"/>
        <v>35448498</v>
      </c>
      <c r="S635">
        <v>2010</v>
      </c>
    </row>
    <row r="636" spans="1:19" x14ac:dyDescent="0.3">
      <c r="A636" t="s">
        <v>6991</v>
      </c>
      <c r="B636">
        <v>7.2</v>
      </c>
      <c r="C636" t="s">
        <v>263</v>
      </c>
      <c r="D636">
        <v>322</v>
      </c>
      <c r="E636">
        <v>137</v>
      </c>
      <c r="F636" t="s">
        <v>1374</v>
      </c>
      <c r="G636" t="s">
        <v>4089</v>
      </c>
      <c r="H636" t="s">
        <v>1375</v>
      </c>
      <c r="I636">
        <v>103589</v>
      </c>
      <c r="J636" t="s">
        <v>1376</v>
      </c>
      <c r="K636">
        <v>351</v>
      </c>
      <c r="L636" t="s">
        <v>20</v>
      </c>
      <c r="M636" t="s">
        <v>21</v>
      </c>
      <c r="N636" t="s">
        <v>22</v>
      </c>
      <c r="O636">
        <v>115603980</v>
      </c>
      <c r="P636">
        <v>65000000</v>
      </c>
      <c r="Q636">
        <f t="shared" si="9"/>
        <v>50603980</v>
      </c>
      <c r="S636">
        <v>2014</v>
      </c>
    </row>
    <row r="637" spans="1:19" x14ac:dyDescent="0.3">
      <c r="A637" t="s">
        <v>6992</v>
      </c>
      <c r="B637">
        <v>6.4</v>
      </c>
      <c r="C637" t="s">
        <v>1377</v>
      </c>
      <c r="D637">
        <v>169</v>
      </c>
      <c r="E637">
        <v>130</v>
      </c>
      <c r="F637" t="s">
        <v>1378</v>
      </c>
      <c r="G637" t="s">
        <v>561</v>
      </c>
      <c r="H637" t="s">
        <v>1377</v>
      </c>
      <c r="I637">
        <v>60165</v>
      </c>
      <c r="J637" t="s">
        <v>1379</v>
      </c>
      <c r="K637">
        <v>326</v>
      </c>
      <c r="L637" t="s">
        <v>20</v>
      </c>
      <c r="M637" t="s">
        <v>21</v>
      </c>
      <c r="N637" t="s">
        <v>22</v>
      </c>
      <c r="O637">
        <v>90454043</v>
      </c>
      <c r="P637">
        <v>65000000</v>
      </c>
      <c r="Q637">
        <f t="shared" si="9"/>
        <v>25454043</v>
      </c>
      <c r="S637">
        <v>2000</v>
      </c>
    </row>
    <row r="638" spans="1:19" x14ac:dyDescent="0.3">
      <c r="A638" t="s">
        <v>6993</v>
      </c>
      <c r="B638">
        <v>6.4</v>
      </c>
      <c r="C638" t="s">
        <v>833</v>
      </c>
      <c r="D638">
        <v>74</v>
      </c>
      <c r="E638">
        <v>124</v>
      </c>
      <c r="F638" t="s">
        <v>1380</v>
      </c>
      <c r="G638" t="s">
        <v>561</v>
      </c>
      <c r="H638" t="s">
        <v>728</v>
      </c>
      <c r="I638">
        <v>96096</v>
      </c>
      <c r="J638" t="s">
        <v>1381</v>
      </c>
      <c r="K638">
        <v>172</v>
      </c>
      <c r="L638" t="s">
        <v>20</v>
      </c>
      <c r="M638" t="s">
        <v>21</v>
      </c>
      <c r="N638" t="s">
        <v>269</v>
      </c>
      <c r="O638">
        <v>84049211</v>
      </c>
      <c r="P638">
        <v>70000000</v>
      </c>
      <c r="Q638">
        <f t="shared" si="9"/>
        <v>14049211</v>
      </c>
      <c r="S638">
        <v>1993</v>
      </c>
    </row>
    <row r="639" spans="1:19" x14ac:dyDescent="0.3">
      <c r="A639" t="s">
        <v>6994</v>
      </c>
      <c r="B639">
        <v>6</v>
      </c>
      <c r="C639" t="s">
        <v>567</v>
      </c>
      <c r="D639">
        <v>72</v>
      </c>
      <c r="E639">
        <v>108</v>
      </c>
      <c r="F639" t="s">
        <v>1382</v>
      </c>
      <c r="G639" t="s">
        <v>561</v>
      </c>
      <c r="H639" t="s">
        <v>224</v>
      </c>
      <c r="I639">
        <v>77390</v>
      </c>
      <c r="J639" t="s">
        <v>571</v>
      </c>
      <c r="K639">
        <v>189</v>
      </c>
      <c r="L639" t="s">
        <v>20</v>
      </c>
      <c r="M639" t="s">
        <v>21</v>
      </c>
      <c r="N639" t="s">
        <v>269</v>
      </c>
      <c r="O639">
        <v>70450000</v>
      </c>
      <c r="P639">
        <v>50000000</v>
      </c>
      <c r="Q639">
        <f t="shared" si="9"/>
        <v>20450000</v>
      </c>
      <c r="S639">
        <v>1996</v>
      </c>
    </row>
    <row r="640" spans="1:19" x14ac:dyDescent="0.3">
      <c r="A640" t="s">
        <v>6995</v>
      </c>
      <c r="B640">
        <v>6.1</v>
      </c>
      <c r="C640" t="s">
        <v>317</v>
      </c>
      <c r="D640">
        <v>86</v>
      </c>
      <c r="E640">
        <v>104</v>
      </c>
      <c r="F640" t="s">
        <v>1383</v>
      </c>
      <c r="G640" t="s">
        <v>685</v>
      </c>
      <c r="H640" t="s">
        <v>436</v>
      </c>
      <c r="I640">
        <v>34473</v>
      </c>
      <c r="J640" t="s">
        <v>1384</v>
      </c>
      <c r="K640">
        <v>139</v>
      </c>
      <c r="L640" t="s">
        <v>20</v>
      </c>
      <c r="M640" t="s">
        <v>21</v>
      </c>
      <c r="N640" t="s">
        <v>49</v>
      </c>
      <c r="O640">
        <v>69688384</v>
      </c>
      <c r="P640">
        <v>60000000</v>
      </c>
      <c r="Q640">
        <f t="shared" si="9"/>
        <v>9688384</v>
      </c>
      <c r="S640">
        <v>2000</v>
      </c>
    </row>
    <row r="641" spans="1:19" x14ac:dyDescent="0.3">
      <c r="A641" t="s">
        <v>6996</v>
      </c>
      <c r="B641">
        <v>6</v>
      </c>
      <c r="C641" t="s">
        <v>344</v>
      </c>
      <c r="D641">
        <v>242</v>
      </c>
      <c r="E641">
        <v>129</v>
      </c>
      <c r="F641" t="s">
        <v>1385</v>
      </c>
      <c r="G641" t="s">
        <v>1278</v>
      </c>
      <c r="H641" t="s">
        <v>319</v>
      </c>
      <c r="I641">
        <v>67395</v>
      </c>
      <c r="J641" t="s">
        <v>729</v>
      </c>
      <c r="K641">
        <v>564</v>
      </c>
      <c r="L641" t="s">
        <v>20</v>
      </c>
      <c r="M641" t="s">
        <v>21</v>
      </c>
      <c r="N641" t="s">
        <v>22</v>
      </c>
      <c r="O641">
        <v>70236496</v>
      </c>
      <c r="P641">
        <v>63000000</v>
      </c>
      <c r="Q641">
        <f t="shared" si="9"/>
        <v>7236496</v>
      </c>
      <c r="S641">
        <v>2006</v>
      </c>
    </row>
    <row r="642" spans="1:19" x14ac:dyDescent="0.3">
      <c r="A642" t="s">
        <v>6997</v>
      </c>
      <c r="B642">
        <v>6.4</v>
      </c>
      <c r="C642" t="s">
        <v>179</v>
      </c>
      <c r="D642">
        <v>141</v>
      </c>
      <c r="E642">
        <v>117</v>
      </c>
      <c r="F642" t="s">
        <v>44</v>
      </c>
      <c r="G642" t="s">
        <v>1278</v>
      </c>
      <c r="H642" t="s">
        <v>635</v>
      </c>
      <c r="I642">
        <v>61490</v>
      </c>
      <c r="J642" t="s">
        <v>1386</v>
      </c>
      <c r="K642">
        <v>264</v>
      </c>
      <c r="L642" t="s">
        <v>20</v>
      </c>
      <c r="M642" t="s">
        <v>21</v>
      </c>
      <c r="N642" t="s">
        <v>22</v>
      </c>
      <c r="O642">
        <v>63695760</v>
      </c>
      <c r="P642">
        <v>65000000</v>
      </c>
      <c r="Q642">
        <f t="shared" si="9"/>
        <v>-1304240</v>
      </c>
      <c r="S642">
        <v>2003</v>
      </c>
    </row>
    <row r="643" spans="1:19" x14ac:dyDescent="0.3">
      <c r="A643" t="s">
        <v>6998</v>
      </c>
      <c r="B643">
        <v>6.4</v>
      </c>
      <c r="C643" t="s">
        <v>1387</v>
      </c>
      <c r="D643">
        <v>313</v>
      </c>
      <c r="E643">
        <v>99</v>
      </c>
      <c r="F643" t="s">
        <v>409</v>
      </c>
      <c r="G643" t="s">
        <v>685</v>
      </c>
      <c r="H643" t="s">
        <v>871</v>
      </c>
      <c r="I643">
        <v>213863</v>
      </c>
      <c r="J643" t="s">
        <v>1388</v>
      </c>
      <c r="K643">
        <v>310</v>
      </c>
      <c r="L643" t="s">
        <v>20</v>
      </c>
      <c r="M643" t="s">
        <v>21</v>
      </c>
      <c r="N643" t="s">
        <v>269</v>
      </c>
      <c r="O643">
        <v>59617068</v>
      </c>
      <c r="P643">
        <v>65000000</v>
      </c>
      <c r="Q643">
        <f t="shared" ref="Q643:Q706" si="10">O643-P643</f>
        <v>-5382932</v>
      </c>
      <c r="S643">
        <v>2012</v>
      </c>
    </row>
    <row r="644" spans="1:19" x14ac:dyDescent="0.3">
      <c r="A644" t="s">
        <v>6999</v>
      </c>
      <c r="B644">
        <v>7.3</v>
      </c>
      <c r="C644" t="s">
        <v>1389</v>
      </c>
      <c r="D644">
        <v>280</v>
      </c>
      <c r="E644">
        <v>159</v>
      </c>
      <c r="F644" t="s">
        <v>1390</v>
      </c>
      <c r="G644" t="s">
        <v>1278</v>
      </c>
      <c r="H644" t="s">
        <v>246</v>
      </c>
      <c r="I644">
        <v>227071</v>
      </c>
      <c r="J644" t="s">
        <v>883</v>
      </c>
      <c r="K644">
        <v>1500</v>
      </c>
      <c r="L644" t="s">
        <v>20</v>
      </c>
      <c r="M644" t="s">
        <v>31</v>
      </c>
      <c r="N644" t="s">
        <v>269</v>
      </c>
      <c r="O644">
        <v>55637680</v>
      </c>
      <c r="P644">
        <v>65000000</v>
      </c>
      <c r="Q644">
        <f t="shared" si="10"/>
        <v>-9362320</v>
      </c>
      <c r="S644">
        <v>1999</v>
      </c>
    </row>
    <row r="645" spans="1:19" x14ac:dyDescent="0.3">
      <c r="A645" t="s">
        <v>7000</v>
      </c>
      <c r="B645">
        <v>5.2</v>
      </c>
      <c r="C645" t="s">
        <v>1391</v>
      </c>
      <c r="D645">
        <v>176</v>
      </c>
      <c r="E645">
        <v>118</v>
      </c>
      <c r="F645" t="s">
        <v>1063</v>
      </c>
      <c r="G645" t="s">
        <v>685</v>
      </c>
      <c r="H645" t="s">
        <v>1392</v>
      </c>
      <c r="I645">
        <v>24735</v>
      </c>
      <c r="J645" t="s">
        <v>1393</v>
      </c>
      <c r="K645">
        <v>213</v>
      </c>
      <c r="L645" t="s">
        <v>20</v>
      </c>
      <c r="M645" t="s">
        <v>21</v>
      </c>
      <c r="N645" t="s">
        <v>49</v>
      </c>
      <c r="O645">
        <v>85911262</v>
      </c>
      <c r="P645">
        <v>65000000</v>
      </c>
      <c r="Q645">
        <f t="shared" si="10"/>
        <v>20911262</v>
      </c>
      <c r="S645">
        <v>2014</v>
      </c>
    </row>
    <row r="646" spans="1:19" x14ac:dyDescent="0.3">
      <c r="A646" t="s">
        <v>7001</v>
      </c>
      <c r="B646">
        <v>6.6</v>
      </c>
      <c r="C646" t="s">
        <v>1394</v>
      </c>
      <c r="D646">
        <v>279</v>
      </c>
      <c r="E646">
        <v>105</v>
      </c>
      <c r="F646" t="s">
        <v>850</v>
      </c>
      <c r="G646" t="s">
        <v>685</v>
      </c>
      <c r="H646" t="s">
        <v>82</v>
      </c>
      <c r="I646">
        <v>149337</v>
      </c>
      <c r="J646" t="s">
        <v>1395</v>
      </c>
      <c r="K646">
        <v>221</v>
      </c>
      <c r="L646" t="s">
        <v>20</v>
      </c>
      <c r="M646" t="s">
        <v>21</v>
      </c>
      <c r="N646" t="s">
        <v>269</v>
      </c>
      <c r="O646">
        <v>53846915</v>
      </c>
      <c r="P646">
        <v>50100000</v>
      </c>
      <c r="Q646">
        <f t="shared" si="10"/>
        <v>3746915</v>
      </c>
      <c r="S646">
        <v>2015</v>
      </c>
    </row>
    <row r="647" spans="1:19" x14ac:dyDescent="0.3">
      <c r="A647" t="s">
        <v>7002</v>
      </c>
      <c r="B647">
        <v>6.3</v>
      </c>
      <c r="C647" t="s">
        <v>158</v>
      </c>
      <c r="D647">
        <v>241</v>
      </c>
      <c r="E647">
        <v>103</v>
      </c>
      <c r="F647" t="s">
        <v>1396</v>
      </c>
      <c r="G647" t="s">
        <v>561</v>
      </c>
      <c r="H647" t="s">
        <v>34</v>
      </c>
      <c r="I647">
        <v>147641</v>
      </c>
      <c r="J647" t="s">
        <v>1397</v>
      </c>
      <c r="K647">
        <v>238</v>
      </c>
      <c r="L647" t="s">
        <v>20</v>
      </c>
      <c r="M647" t="s">
        <v>21</v>
      </c>
      <c r="N647" t="s">
        <v>22</v>
      </c>
      <c r="O647">
        <v>54758461</v>
      </c>
      <c r="P647">
        <v>65000000</v>
      </c>
      <c r="Q647">
        <f t="shared" si="10"/>
        <v>-10241539</v>
      </c>
      <c r="S647">
        <v>2012</v>
      </c>
    </row>
    <row r="648" spans="1:19" x14ac:dyDescent="0.3">
      <c r="A648" t="s">
        <v>7003</v>
      </c>
      <c r="B648">
        <v>5.9</v>
      </c>
      <c r="C648" t="s">
        <v>1398</v>
      </c>
      <c r="D648">
        <v>185</v>
      </c>
      <c r="E648">
        <v>122</v>
      </c>
      <c r="F648" t="s">
        <v>1399</v>
      </c>
      <c r="G648" t="s">
        <v>561</v>
      </c>
      <c r="H648" t="s">
        <v>152</v>
      </c>
      <c r="I648">
        <v>132954</v>
      </c>
      <c r="J648" t="s">
        <v>448</v>
      </c>
      <c r="K648">
        <v>514</v>
      </c>
      <c r="L648" t="s">
        <v>20</v>
      </c>
      <c r="M648" t="s">
        <v>21</v>
      </c>
      <c r="N648" t="s">
        <v>269</v>
      </c>
      <c r="O648">
        <v>52397389</v>
      </c>
      <c r="P648">
        <v>65000000</v>
      </c>
      <c r="Q648">
        <f t="shared" si="10"/>
        <v>-12602611</v>
      </c>
      <c r="S648">
        <v>2004</v>
      </c>
    </row>
    <row r="649" spans="1:19" x14ac:dyDescent="0.3">
      <c r="A649" t="s">
        <v>7004</v>
      </c>
      <c r="B649">
        <v>6.7</v>
      </c>
      <c r="C649" t="s">
        <v>1170</v>
      </c>
      <c r="D649">
        <v>117</v>
      </c>
      <c r="E649">
        <v>143</v>
      </c>
      <c r="F649" t="s">
        <v>1401</v>
      </c>
      <c r="G649" t="s">
        <v>685</v>
      </c>
      <c r="H649" t="s">
        <v>1402</v>
      </c>
      <c r="I649">
        <v>23940</v>
      </c>
      <c r="J649" t="s">
        <v>1403</v>
      </c>
      <c r="K649">
        <v>157</v>
      </c>
      <c r="L649" t="s">
        <v>20</v>
      </c>
      <c r="M649" t="s">
        <v>609</v>
      </c>
      <c r="N649" t="s">
        <v>269</v>
      </c>
      <c r="O649">
        <v>38966057</v>
      </c>
      <c r="P649">
        <v>65000000</v>
      </c>
      <c r="Q649">
        <f t="shared" si="10"/>
        <v>-26033943</v>
      </c>
      <c r="S649">
        <v>1998</v>
      </c>
    </row>
    <row r="650" spans="1:19" x14ac:dyDescent="0.3">
      <c r="A650" t="s">
        <v>7005</v>
      </c>
      <c r="B650">
        <v>5.4</v>
      </c>
      <c r="C650" t="s">
        <v>928</v>
      </c>
      <c r="D650">
        <v>239</v>
      </c>
      <c r="E650">
        <v>96</v>
      </c>
      <c r="F650" t="s">
        <v>1086</v>
      </c>
      <c r="G650" t="s">
        <v>561</v>
      </c>
      <c r="H650" t="s">
        <v>799</v>
      </c>
      <c r="I650">
        <v>104831</v>
      </c>
      <c r="J650" t="s">
        <v>139</v>
      </c>
      <c r="K650">
        <v>423</v>
      </c>
      <c r="L650" t="s">
        <v>20</v>
      </c>
      <c r="M650" t="s">
        <v>347</v>
      </c>
      <c r="N650" t="s">
        <v>269</v>
      </c>
      <c r="O650">
        <v>42345531</v>
      </c>
      <c r="P650">
        <v>65000000</v>
      </c>
      <c r="Q650">
        <f t="shared" si="10"/>
        <v>-22654469</v>
      </c>
      <c r="S650">
        <v>2012</v>
      </c>
    </row>
    <row r="651" spans="1:19" x14ac:dyDescent="0.3">
      <c r="A651" t="s">
        <v>7006</v>
      </c>
      <c r="B651">
        <v>6.4</v>
      </c>
      <c r="C651" t="s">
        <v>928</v>
      </c>
      <c r="D651">
        <v>230</v>
      </c>
      <c r="E651">
        <v>111</v>
      </c>
      <c r="F651" t="s">
        <v>1143</v>
      </c>
      <c r="G651" t="s">
        <v>561</v>
      </c>
      <c r="H651" t="s">
        <v>162</v>
      </c>
      <c r="I651">
        <v>166610</v>
      </c>
      <c r="J651" t="s">
        <v>924</v>
      </c>
      <c r="K651">
        <v>211</v>
      </c>
      <c r="L651" t="s">
        <v>20</v>
      </c>
      <c r="M651" t="s">
        <v>21</v>
      </c>
      <c r="N651" t="s">
        <v>269</v>
      </c>
      <c r="O651">
        <v>36064910</v>
      </c>
      <c r="P651">
        <v>45000000</v>
      </c>
      <c r="Q651">
        <f t="shared" si="10"/>
        <v>-8935090</v>
      </c>
      <c r="S651">
        <v>2008</v>
      </c>
    </row>
    <row r="652" spans="1:19" x14ac:dyDescent="0.3">
      <c r="A652" t="s">
        <v>7007</v>
      </c>
      <c r="B652">
        <v>6.7</v>
      </c>
      <c r="C652" t="s">
        <v>833</v>
      </c>
      <c r="D652">
        <v>94</v>
      </c>
      <c r="E652">
        <v>121</v>
      </c>
      <c r="F652" t="s">
        <v>1404</v>
      </c>
      <c r="G652" t="s">
        <v>561</v>
      </c>
      <c r="H652" t="s">
        <v>1405</v>
      </c>
      <c r="I652">
        <v>60508</v>
      </c>
      <c r="J652" t="s">
        <v>1406</v>
      </c>
      <c r="K652">
        <v>285</v>
      </c>
      <c r="L652" t="s">
        <v>20</v>
      </c>
      <c r="M652" t="s">
        <v>21</v>
      </c>
      <c r="N652" t="s">
        <v>269</v>
      </c>
      <c r="O652">
        <v>33328051</v>
      </c>
      <c r="P652">
        <v>65000000</v>
      </c>
      <c r="Q652">
        <f t="shared" si="10"/>
        <v>-31671949</v>
      </c>
      <c r="S652">
        <v>1996</v>
      </c>
    </row>
    <row r="653" spans="1:19" x14ac:dyDescent="0.3">
      <c r="A653" t="s">
        <v>7008</v>
      </c>
      <c r="B653">
        <v>6.2</v>
      </c>
      <c r="C653" t="s">
        <v>1407</v>
      </c>
      <c r="D653">
        <v>134</v>
      </c>
      <c r="E653">
        <v>135</v>
      </c>
      <c r="F653" t="s">
        <v>892</v>
      </c>
      <c r="G653" t="s">
        <v>561</v>
      </c>
      <c r="H653" t="s">
        <v>1408</v>
      </c>
      <c r="I653">
        <v>49300</v>
      </c>
      <c r="J653" t="s">
        <v>1409</v>
      </c>
      <c r="K653">
        <v>265</v>
      </c>
      <c r="L653" t="s">
        <v>20</v>
      </c>
      <c r="M653" t="s">
        <v>21</v>
      </c>
      <c r="N653" t="s">
        <v>269</v>
      </c>
      <c r="O653">
        <v>32598931</v>
      </c>
      <c r="P653">
        <v>65000000</v>
      </c>
      <c r="Q653">
        <f t="shared" si="10"/>
        <v>-32401069</v>
      </c>
      <c r="S653">
        <v>2000</v>
      </c>
    </row>
    <row r="654" spans="1:19" x14ac:dyDescent="0.3">
      <c r="A654" t="s">
        <v>7009</v>
      </c>
      <c r="B654">
        <v>6.1</v>
      </c>
      <c r="C654" t="s">
        <v>120</v>
      </c>
      <c r="D654">
        <v>136</v>
      </c>
      <c r="E654">
        <v>101</v>
      </c>
      <c r="F654" t="s">
        <v>316</v>
      </c>
      <c r="G654" t="s">
        <v>561</v>
      </c>
      <c r="H654" t="s">
        <v>260</v>
      </c>
      <c r="I654">
        <v>67707</v>
      </c>
      <c r="J654" t="s">
        <v>1410</v>
      </c>
      <c r="K654">
        <v>202</v>
      </c>
      <c r="L654" t="s">
        <v>20</v>
      </c>
      <c r="M654" t="s">
        <v>21</v>
      </c>
      <c r="N654" t="s">
        <v>49</v>
      </c>
      <c r="O654">
        <v>28045540</v>
      </c>
      <c r="P654">
        <v>65000000</v>
      </c>
      <c r="Q654">
        <f t="shared" si="10"/>
        <v>-36954460</v>
      </c>
      <c r="S654">
        <v>2005</v>
      </c>
    </row>
    <row r="655" spans="1:19" x14ac:dyDescent="0.3">
      <c r="A655" t="s">
        <v>7010</v>
      </c>
      <c r="B655">
        <v>8.8000000000000007</v>
      </c>
      <c r="C655" t="s">
        <v>310</v>
      </c>
      <c r="D655">
        <v>315</v>
      </c>
      <c r="E655">
        <v>151</v>
      </c>
      <c r="F655" t="s">
        <v>1411</v>
      </c>
      <c r="G655" t="s">
        <v>1278</v>
      </c>
      <c r="H655" t="s">
        <v>164</v>
      </c>
      <c r="I655">
        <v>1347461</v>
      </c>
      <c r="J655" t="s">
        <v>1412</v>
      </c>
      <c r="K655">
        <v>2968</v>
      </c>
      <c r="L655" t="s">
        <v>20</v>
      </c>
      <c r="M655" t="s">
        <v>21</v>
      </c>
      <c r="N655" t="s">
        <v>269</v>
      </c>
      <c r="O655">
        <v>37023395</v>
      </c>
      <c r="P655">
        <v>63000000</v>
      </c>
      <c r="Q655">
        <f t="shared" si="10"/>
        <v>-25976605</v>
      </c>
      <c r="S655">
        <v>1999</v>
      </c>
    </row>
    <row r="656" spans="1:19" x14ac:dyDescent="0.3">
      <c r="A656" t="s">
        <v>7011</v>
      </c>
      <c r="B656">
        <v>7.1</v>
      </c>
      <c r="C656" t="s">
        <v>158</v>
      </c>
      <c r="D656">
        <v>96</v>
      </c>
      <c r="E656">
        <v>131</v>
      </c>
      <c r="F656" t="s">
        <v>1413</v>
      </c>
      <c r="G656" t="s">
        <v>1278</v>
      </c>
      <c r="H656" t="s">
        <v>305</v>
      </c>
      <c r="I656">
        <v>46951</v>
      </c>
      <c r="J656" t="s">
        <v>1227</v>
      </c>
      <c r="K656">
        <v>175</v>
      </c>
      <c r="L656" t="s">
        <v>20</v>
      </c>
      <c r="M656" t="s">
        <v>21</v>
      </c>
      <c r="N656" t="s">
        <v>49</v>
      </c>
      <c r="O656">
        <v>43532294</v>
      </c>
      <c r="P656">
        <v>65000000</v>
      </c>
      <c r="Q656">
        <f t="shared" si="10"/>
        <v>-21467706</v>
      </c>
      <c r="S656">
        <v>2006</v>
      </c>
    </row>
    <row r="657" spans="1:19" x14ac:dyDescent="0.3">
      <c r="A657" t="s">
        <v>7012</v>
      </c>
      <c r="B657">
        <v>5.7</v>
      </c>
      <c r="C657" t="s">
        <v>1415</v>
      </c>
      <c r="D657">
        <v>60</v>
      </c>
      <c r="E657">
        <v>100</v>
      </c>
      <c r="F657" t="s">
        <v>603</v>
      </c>
      <c r="G657" t="s">
        <v>561</v>
      </c>
      <c r="H657" t="s">
        <v>436</v>
      </c>
      <c r="I657">
        <v>43376</v>
      </c>
      <c r="J657" t="s">
        <v>916</v>
      </c>
      <c r="K657">
        <v>249</v>
      </c>
      <c r="L657" t="s">
        <v>20</v>
      </c>
      <c r="M657" t="s">
        <v>21</v>
      </c>
      <c r="N657" t="s">
        <v>269</v>
      </c>
      <c r="O657">
        <v>17218080</v>
      </c>
      <c r="P657">
        <v>70000000</v>
      </c>
      <c r="Q657">
        <f t="shared" si="10"/>
        <v>-52781920</v>
      </c>
      <c r="S657">
        <v>1991</v>
      </c>
    </row>
    <row r="658" spans="1:19" x14ac:dyDescent="0.3">
      <c r="A658" t="s">
        <v>7013</v>
      </c>
      <c r="B658">
        <v>5</v>
      </c>
      <c r="C658" t="s">
        <v>1368</v>
      </c>
      <c r="D658">
        <v>60</v>
      </c>
      <c r="E658">
        <v>105</v>
      </c>
      <c r="F658" t="s">
        <v>1416</v>
      </c>
      <c r="G658" t="s">
        <v>685</v>
      </c>
      <c r="H658" t="s">
        <v>1000</v>
      </c>
      <c r="I658">
        <v>8560</v>
      </c>
      <c r="J658" t="s">
        <v>1147</v>
      </c>
      <c r="K658">
        <v>69</v>
      </c>
      <c r="L658" t="s">
        <v>20</v>
      </c>
      <c r="M658" t="s">
        <v>609</v>
      </c>
      <c r="N658" t="s">
        <v>269</v>
      </c>
      <c r="O658">
        <v>10014234</v>
      </c>
      <c r="P658">
        <v>65000000</v>
      </c>
      <c r="Q658">
        <f t="shared" si="10"/>
        <v>-54985766</v>
      </c>
      <c r="S658">
        <v>2000</v>
      </c>
    </row>
    <row r="659" spans="1:19" x14ac:dyDescent="0.3">
      <c r="A659" t="s">
        <v>7014</v>
      </c>
      <c r="B659">
        <v>5.0999999999999996</v>
      </c>
      <c r="C659" t="s">
        <v>1417</v>
      </c>
      <c r="D659">
        <v>308</v>
      </c>
      <c r="E659">
        <v>92</v>
      </c>
      <c r="F659" t="s">
        <v>1418</v>
      </c>
      <c r="G659" t="s">
        <v>561</v>
      </c>
      <c r="H659" t="s">
        <v>1419</v>
      </c>
      <c r="I659">
        <v>65709</v>
      </c>
      <c r="J659" t="s">
        <v>842</v>
      </c>
      <c r="K659">
        <v>194</v>
      </c>
      <c r="L659" t="s">
        <v>20</v>
      </c>
      <c r="M659" t="s">
        <v>178</v>
      </c>
      <c r="N659" t="s">
        <v>22</v>
      </c>
      <c r="O659">
        <v>19059018</v>
      </c>
      <c r="P659">
        <v>65000000</v>
      </c>
      <c r="Q659">
        <f t="shared" si="10"/>
        <v>-45940982</v>
      </c>
      <c r="S659">
        <v>2014</v>
      </c>
    </row>
    <row r="660" spans="1:19" x14ac:dyDescent="0.3">
      <c r="A660" t="s">
        <v>7015</v>
      </c>
      <c r="B660">
        <v>6.9</v>
      </c>
      <c r="C660" t="s">
        <v>1420</v>
      </c>
      <c r="D660">
        <v>127</v>
      </c>
      <c r="E660">
        <v>130</v>
      </c>
      <c r="F660" t="s">
        <v>1421</v>
      </c>
      <c r="G660" t="s">
        <v>6363</v>
      </c>
      <c r="H660" t="s">
        <v>1422</v>
      </c>
      <c r="I660">
        <v>25474</v>
      </c>
      <c r="J660" t="s">
        <v>1423</v>
      </c>
      <c r="K660">
        <v>138</v>
      </c>
      <c r="L660" t="s">
        <v>20</v>
      </c>
      <c r="M660" t="s">
        <v>31</v>
      </c>
      <c r="N660" t="s">
        <v>22</v>
      </c>
      <c r="O660">
        <v>1987287</v>
      </c>
      <c r="P660">
        <v>50000000</v>
      </c>
      <c r="Q660">
        <f t="shared" si="10"/>
        <v>-48012713</v>
      </c>
      <c r="S660">
        <v>2005</v>
      </c>
    </row>
    <row r="661" spans="1:19" x14ac:dyDescent="0.3">
      <c r="A661" t="s">
        <v>7016</v>
      </c>
      <c r="B661">
        <v>4.8</v>
      </c>
      <c r="C661" t="s">
        <v>1351</v>
      </c>
      <c r="D661">
        <v>196</v>
      </c>
      <c r="E661">
        <v>100</v>
      </c>
      <c r="F661" t="s">
        <v>271</v>
      </c>
      <c r="G661" t="s">
        <v>561</v>
      </c>
      <c r="H661" t="s">
        <v>340</v>
      </c>
      <c r="I661">
        <v>71202</v>
      </c>
      <c r="J661" t="s">
        <v>858</v>
      </c>
      <c r="K661">
        <v>380</v>
      </c>
      <c r="L661" t="s">
        <v>20</v>
      </c>
      <c r="M661" t="s">
        <v>128</v>
      </c>
      <c r="N661" t="s">
        <v>22</v>
      </c>
      <c r="O661">
        <v>24407944</v>
      </c>
      <c r="P661">
        <v>43000000</v>
      </c>
      <c r="Q661">
        <f t="shared" si="10"/>
        <v>-18592056</v>
      </c>
      <c r="S661">
        <v>2005</v>
      </c>
    </row>
    <row r="662" spans="1:19" x14ac:dyDescent="0.3">
      <c r="A662" t="s">
        <v>7017</v>
      </c>
      <c r="B662">
        <v>6.5</v>
      </c>
      <c r="C662" t="s">
        <v>1424</v>
      </c>
      <c r="D662">
        <v>339</v>
      </c>
      <c r="E662">
        <v>102</v>
      </c>
      <c r="F662" t="s">
        <v>436</v>
      </c>
      <c r="G662" t="s">
        <v>561</v>
      </c>
      <c r="H662" t="s">
        <v>35</v>
      </c>
      <c r="I662">
        <v>111102</v>
      </c>
      <c r="J662" t="s">
        <v>98</v>
      </c>
      <c r="K662">
        <v>239</v>
      </c>
      <c r="L662" t="s">
        <v>20</v>
      </c>
      <c r="M662" t="s">
        <v>21</v>
      </c>
      <c r="N662" t="s">
        <v>269</v>
      </c>
      <c r="O662">
        <v>13750556</v>
      </c>
      <c r="P662">
        <v>65000000</v>
      </c>
      <c r="Q662">
        <f t="shared" si="10"/>
        <v>-51249444</v>
      </c>
      <c r="S662">
        <v>2014</v>
      </c>
    </row>
    <row r="663" spans="1:19" x14ac:dyDescent="0.3">
      <c r="A663" t="s">
        <v>7018</v>
      </c>
      <c r="B663">
        <v>5.0999999999999996</v>
      </c>
      <c r="C663" t="s">
        <v>883</v>
      </c>
      <c r="D663">
        <v>96</v>
      </c>
      <c r="E663">
        <v>133</v>
      </c>
      <c r="F663" t="s">
        <v>100</v>
      </c>
      <c r="G663" t="s">
        <v>1278</v>
      </c>
      <c r="H663" t="s">
        <v>190</v>
      </c>
      <c r="I663">
        <v>17025</v>
      </c>
      <c r="J663" t="s">
        <v>1425</v>
      </c>
      <c r="K663">
        <v>290</v>
      </c>
      <c r="L663" t="s">
        <v>20</v>
      </c>
      <c r="M663" t="s">
        <v>21</v>
      </c>
      <c r="N663" t="s">
        <v>269</v>
      </c>
      <c r="O663">
        <v>31054924</v>
      </c>
      <c r="P663">
        <v>64000000</v>
      </c>
      <c r="Q663">
        <f t="shared" si="10"/>
        <v>-32945076</v>
      </c>
      <c r="S663">
        <v>1999</v>
      </c>
    </row>
    <row r="664" spans="1:19" x14ac:dyDescent="0.3">
      <c r="A664" t="s">
        <v>7019</v>
      </c>
      <c r="B664">
        <v>7.1</v>
      </c>
      <c r="C664" t="s">
        <v>1426</v>
      </c>
      <c r="D664">
        <v>361</v>
      </c>
      <c r="E664">
        <v>121</v>
      </c>
      <c r="F664" t="s">
        <v>1427</v>
      </c>
      <c r="G664" t="s">
        <v>425</v>
      </c>
      <c r="H664" t="s">
        <v>1165</v>
      </c>
      <c r="I664">
        <v>134625</v>
      </c>
      <c r="J664" t="s">
        <v>1428</v>
      </c>
      <c r="K664">
        <v>265</v>
      </c>
      <c r="L664" t="s">
        <v>20</v>
      </c>
      <c r="M664" t="s">
        <v>31</v>
      </c>
      <c r="N664" t="s">
        <v>22</v>
      </c>
      <c r="O664">
        <v>43247140</v>
      </c>
      <c r="P664">
        <v>55000000</v>
      </c>
      <c r="Q664">
        <f t="shared" si="10"/>
        <v>-11752860</v>
      </c>
      <c r="S664">
        <v>2015</v>
      </c>
    </row>
    <row r="665" spans="1:19" x14ac:dyDescent="0.3">
      <c r="A665" t="s">
        <v>7020</v>
      </c>
      <c r="B665">
        <v>7.5</v>
      </c>
      <c r="C665" t="s">
        <v>752</v>
      </c>
      <c r="D665">
        <v>226</v>
      </c>
      <c r="E665">
        <v>147</v>
      </c>
      <c r="F665" t="s">
        <v>1429</v>
      </c>
      <c r="G665" t="s">
        <v>6363</v>
      </c>
      <c r="H665" t="s">
        <v>1430</v>
      </c>
      <c r="I665">
        <v>190490</v>
      </c>
      <c r="J665" t="s">
        <v>1431</v>
      </c>
      <c r="K665">
        <v>482</v>
      </c>
      <c r="L665" t="s">
        <v>20</v>
      </c>
      <c r="M665" t="s">
        <v>347</v>
      </c>
      <c r="N665" t="s">
        <v>269</v>
      </c>
      <c r="O665">
        <v>2208939</v>
      </c>
      <c r="P665">
        <v>50000000</v>
      </c>
      <c r="Q665">
        <f t="shared" si="10"/>
        <v>-47791061</v>
      </c>
      <c r="S665">
        <v>2006</v>
      </c>
    </row>
    <row r="666" spans="1:19" x14ac:dyDescent="0.3">
      <c r="A666" t="s">
        <v>7021</v>
      </c>
      <c r="B666">
        <v>6.2</v>
      </c>
      <c r="C666" t="s">
        <v>795</v>
      </c>
      <c r="D666">
        <v>194</v>
      </c>
      <c r="E666">
        <v>94</v>
      </c>
      <c r="F666" t="s">
        <v>1432</v>
      </c>
      <c r="G666" t="s">
        <v>561</v>
      </c>
      <c r="H666" t="s">
        <v>535</v>
      </c>
      <c r="I666">
        <v>162909</v>
      </c>
      <c r="J666" t="s">
        <v>1433</v>
      </c>
      <c r="K666">
        <v>795</v>
      </c>
      <c r="L666" t="s">
        <v>20</v>
      </c>
      <c r="M666" t="s">
        <v>21</v>
      </c>
      <c r="N666" t="s">
        <v>22</v>
      </c>
      <c r="O666">
        <v>213079163</v>
      </c>
      <c r="P666">
        <v>63000000</v>
      </c>
      <c r="Q666">
        <f t="shared" si="10"/>
        <v>150079163</v>
      </c>
      <c r="S666">
        <v>2002</v>
      </c>
    </row>
    <row r="667" spans="1:19" x14ac:dyDescent="0.3">
      <c r="A667" t="s">
        <v>7022</v>
      </c>
      <c r="B667">
        <v>6.3</v>
      </c>
      <c r="C667" t="s">
        <v>416</v>
      </c>
      <c r="D667">
        <v>138</v>
      </c>
      <c r="E667">
        <v>94</v>
      </c>
      <c r="F667" t="s">
        <v>350</v>
      </c>
      <c r="G667" t="s">
        <v>561</v>
      </c>
      <c r="H667" t="s">
        <v>319</v>
      </c>
      <c r="I667">
        <v>25681</v>
      </c>
      <c r="J667" t="s">
        <v>1434</v>
      </c>
      <c r="K667">
        <v>77</v>
      </c>
      <c r="L667" t="s">
        <v>20</v>
      </c>
      <c r="M667" t="s">
        <v>1435</v>
      </c>
      <c r="N667" t="s">
        <v>49</v>
      </c>
      <c r="O667">
        <v>19548064</v>
      </c>
      <c r="P667">
        <v>65000000</v>
      </c>
      <c r="Q667">
        <f t="shared" si="10"/>
        <v>-45451936</v>
      </c>
      <c r="S667">
        <v>2009</v>
      </c>
    </row>
    <row r="668" spans="1:19" x14ac:dyDescent="0.3">
      <c r="A668" t="s">
        <v>7023</v>
      </c>
      <c r="B668">
        <v>8.1</v>
      </c>
      <c r="C668" t="s">
        <v>188</v>
      </c>
      <c r="D668">
        <v>308</v>
      </c>
      <c r="E668">
        <v>127</v>
      </c>
      <c r="F668" t="s">
        <v>1148</v>
      </c>
      <c r="G668" t="s">
        <v>425</v>
      </c>
      <c r="H668" t="s">
        <v>441</v>
      </c>
      <c r="I668">
        <v>613473</v>
      </c>
      <c r="J668" t="s">
        <v>1436</v>
      </c>
      <c r="K668">
        <v>895</v>
      </c>
      <c r="L668" t="s">
        <v>20</v>
      </c>
      <c r="M668" t="s">
        <v>21</v>
      </c>
      <c r="N668" t="s">
        <v>22</v>
      </c>
      <c r="O668">
        <v>356784000</v>
      </c>
      <c r="P668">
        <v>63000000</v>
      </c>
      <c r="Q668">
        <f t="shared" si="10"/>
        <v>293784000</v>
      </c>
      <c r="S668">
        <v>1993</v>
      </c>
    </row>
    <row r="669" spans="1:19" x14ac:dyDescent="0.3">
      <c r="A669" t="s">
        <v>7024</v>
      </c>
      <c r="B669">
        <v>6.6</v>
      </c>
      <c r="C669" t="s">
        <v>1357</v>
      </c>
      <c r="D669">
        <v>40</v>
      </c>
      <c r="E669">
        <v>212</v>
      </c>
      <c r="F669" t="s">
        <v>736</v>
      </c>
      <c r="G669" t="s">
        <v>425</v>
      </c>
      <c r="H669" t="s">
        <v>253</v>
      </c>
      <c r="I669">
        <v>35314</v>
      </c>
      <c r="J669" t="s">
        <v>1437</v>
      </c>
      <c r="K669">
        <v>145</v>
      </c>
      <c r="L669" t="s">
        <v>20</v>
      </c>
      <c r="M669" t="s">
        <v>21</v>
      </c>
      <c r="N669" t="s">
        <v>22</v>
      </c>
      <c r="O669">
        <v>25052000</v>
      </c>
      <c r="P669">
        <v>63000000</v>
      </c>
      <c r="Q669">
        <f t="shared" si="10"/>
        <v>-37948000</v>
      </c>
      <c r="S669">
        <v>1994</v>
      </c>
    </row>
    <row r="670" spans="1:19" x14ac:dyDescent="0.3">
      <c r="A670" t="s">
        <v>7025</v>
      </c>
      <c r="B670">
        <v>6.9</v>
      </c>
      <c r="C670" t="s">
        <v>516</v>
      </c>
      <c r="D670">
        <v>42</v>
      </c>
      <c r="E670">
        <v>141</v>
      </c>
      <c r="F670" t="s">
        <v>1438</v>
      </c>
      <c r="G670" t="s">
        <v>561</v>
      </c>
      <c r="H670" t="s">
        <v>190</v>
      </c>
      <c r="I670">
        <v>69663</v>
      </c>
      <c r="J670" t="s">
        <v>966</v>
      </c>
      <c r="K670">
        <v>133</v>
      </c>
      <c r="L670" t="s">
        <v>20</v>
      </c>
      <c r="M670" t="s">
        <v>21</v>
      </c>
      <c r="N670" t="s">
        <v>22</v>
      </c>
      <c r="O670">
        <v>122012710</v>
      </c>
      <c r="P670">
        <v>62000000</v>
      </c>
      <c r="Q670">
        <f t="shared" si="10"/>
        <v>60012710</v>
      </c>
      <c r="S670">
        <v>1994</v>
      </c>
    </row>
    <row r="671" spans="1:19" x14ac:dyDescent="0.3">
      <c r="A671" t="s">
        <v>7026</v>
      </c>
      <c r="B671">
        <v>6.1</v>
      </c>
      <c r="C671" t="s">
        <v>1439</v>
      </c>
      <c r="D671">
        <v>68</v>
      </c>
      <c r="E671">
        <v>103</v>
      </c>
      <c r="F671" t="s">
        <v>1440</v>
      </c>
      <c r="G671" t="s">
        <v>561</v>
      </c>
      <c r="H671" t="s">
        <v>1441</v>
      </c>
      <c r="I671">
        <v>11584</v>
      </c>
      <c r="J671" t="s">
        <v>1442</v>
      </c>
      <c r="K671">
        <v>86</v>
      </c>
      <c r="L671" t="s">
        <v>788</v>
      </c>
      <c r="M671" t="s">
        <v>396</v>
      </c>
      <c r="N671" t="s">
        <v>269</v>
      </c>
      <c r="O671">
        <v>72413</v>
      </c>
      <c r="P671">
        <v>65000000</v>
      </c>
      <c r="Q671">
        <f t="shared" si="10"/>
        <v>-64927587</v>
      </c>
      <c r="S671">
        <v>2015</v>
      </c>
    </row>
    <row r="672" spans="1:19" x14ac:dyDescent="0.3">
      <c r="A672" t="s">
        <v>7027</v>
      </c>
      <c r="B672">
        <v>4.3</v>
      </c>
      <c r="C672" t="s">
        <v>1443</v>
      </c>
      <c r="D672">
        <v>78</v>
      </c>
      <c r="E672">
        <v>98</v>
      </c>
      <c r="F672" t="s">
        <v>1444</v>
      </c>
      <c r="G672" t="s">
        <v>685</v>
      </c>
      <c r="H672" t="s">
        <v>678</v>
      </c>
      <c r="I672">
        <v>39471</v>
      </c>
      <c r="J672" t="s">
        <v>1445</v>
      </c>
      <c r="K672">
        <v>187</v>
      </c>
      <c r="L672" t="s">
        <v>20</v>
      </c>
      <c r="M672" t="s">
        <v>21</v>
      </c>
      <c r="N672" t="s">
        <v>22</v>
      </c>
      <c r="O672">
        <v>58255287</v>
      </c>
      <c r="P672">
        <v>64000000</v>
      </c>
      <c r="Q672">
        <f t="shared" si="10"/>
        <v>-5744713</v>
      </c>
      <c r="S672">
        <v>2006</v>
      </c>
    </row>
    <row r="673" spans="1:19" x14ac:dyDescent="0.3">
      <c r="A673" t="s">
        <v>7028</v>
      </c>
      <c r="B673">
        <v>6.6</v>
      </c>
      <c r="C673" t="s">
        <v>299</v>
      </c>
      <c r="D673">
        <v>178</v>
      </c>
      <c r="E673">
        <v>116</v>
      </c>
      <c r="F673" t="s">
        <v>101</v>
      </c>
      <c r="G673" t="s">
        <v>561</v>
      </c>
      <c r="H673" t="s">
        <v>305</v>
      </c>
      <c r="I673">
        <v>65297</v>
      </c>
      <c r="J673" t="s">
        <v>1446</v>
      </c>
      <c r="K673">
        <v>602</v>
      </c>
      <c r="L673" t="s">
        <v>20</v>
      </c>
      <c r="M673" t="s">
        <v>609</v>
      </c>
      <c r="N673" t="s">
        <v>22</v>
      </c>
      <c r="O673">
        <v>77086030</v>
      </c>
      <c r="P673">
        <v>62000000</v>
      </c>
      <c r="Q673">
        <f t="shared" si="10"/>
        <v>15086030</v>
      </c>
      <c r="S673">
        <v>2000</v>
      </c>
    </row>
    <row r="674" spans="1:19" x14ac:dyDescent="0.3">
      <c r="A674" t="s">
        <v>7029</v>
      </c>
      <c r="B674">
        <v>6.8</v>
      </c>
      <c r="C674" t="s">
        <v>1447</v>
      </c>
      <c r="D674">
        <v>75</v>
      </c>
      <c r="E674">
        <v>114</v>
      </c>
      <c r="F674" t="s">
        <v>1382</v>
      </c>
      <c r="G674" t="s">
        <v>685</v>
      </c>
      <c r="H674" t="s">
        <v>1448</v>
      </c>
      <c r="I674">
        <v>43027</v>
      </c>
      <c r="J674" t="s">
        <v>724</v>
      </c>
      <c r="K674">
        <v>214</v>
      </c>
      <c r="L674" t="s">
        <v>20</v>
      </c>
      <c r="M674" t="s">
        <v>21</v>
      </c>
      <c r="N674" t="s">
        <v>22</v>
      </c>
      <c r="O674">
        <v>65000000</v>
      </c>
      <c r="P674">
        <v>62000000</v>
      </c>
      <c r="Q674">
        <f t="shared" si="10"/>
        <v>3000000</v>
      </c>
      <c r="S674">
        <v>1995</v>
      </c>
    </row>
    <row r="675" spans="1:19" x14ac:dyDescent="0.3">
      <c r="A675" t="s">
        <v>7030</v>
      </c>
      <c r="B675">
        <v>3.8</v>
      </c>
      <c r="C675" t="s">
        <v>1449</v>
      </c>
      <c r="D675">
        <v>150</v>
      </c>
      <c r="E675">
        <v>87</v>
      </c>
      <c r="F675" t="s">
        <v>1450</v>
      </c>
      <c r="G675" t="s">
        <v>685</v>
      </c>
      <c r="H675" t="s">
        <v>327</v>
      </c>
      <c r="I675">
        <v>43300</v>
      </c>
      <c r="J675" t="s">
        <v>535</v>
      </c>
      <c r="K675">
        <v>250</v>
      </c>
      <c r="L675" t="s">
        <v>20</v>
      </c>
      <c r="M675" t="s">
        <v>21</v>
      </c>
      <c r="N675" t="s">
        <v>22</v>
      </c>
      <c r="O675">
        <v>32178777</v>
      </c>
      <c r="P675">
        <v>62000000</v>
      </c>
      <c r="Q675">
        <f t="shared" si="10"/>
        <v>-29821223</v>
      </c>
      <c r="S675">
        <v>2008</v>
      </c>
    </row>
    <row r="676" spans="1:19" x14ac:dyDescent="0.3">
      <c r="A676" t="s">
        <v>7031</v>
      </c>
      <c r="B676">
        <v>5.9</v>
      </c>
      <c r="C676" t="s">
        <v>1451</v>
      </c>
      <c r="D676">
        <v>113</v>
      </c>
      <c r="E676">
        <v>125</v>
      </c>
      <c r="F676" t="s">
        <v>1154</v>
      </c>
      <c r="G676" t="s">
        <v>561</v>
      </c>
      <c r="H676" t="s">
        <v>793</v>
      </c>
      <c r="I676">
        <v>38076</v>
      </c>
      <c r="J676" t="s">
        <v>1452</v>
      </c>
      <c r="K676">
        <v>399</v>
      </c>
      <c r="L676" t="s">
        <v>20</v>
      </c>
      <c r="M676" t="s">
        <v>21</v>
      </c>
      <c r="N676" t="s">
        <v>269</v>
      </c>
      <c r="O676">
        <v>15738632</v>
      </c>
      <c r="P676">
        <v>42000000</v>
      </c>
      <c r="Q676">
        <f t="shared" si="10"/>
        <v>-26261368</v>
      </c>
      <c r="S676">
        <v>2001</v>
      </c>
    </row>
    <row r="677" spans="1:19" x14ac:dyDescent="0.3">
      <c r="A677" t="s">
        <v>7032</v>
      </c>
      <c r="B677">
        <v>7.9</v>
      </c>
      <c r="C677" t="s">
        <v>719</v>
      </c>
      <c r="D677">
        <v>596</v>
      </c>
      <c r="E677">
        <v>187</v>
      </c>
      <c r="F677" t="s">
        <v>1025</v>
      </c>
      <c r="G677" t="s">
        <v>6363</v>
      </c>
      <c r="H677" t="s">
        <v>1453</v>
      </c>
      <c r="I677">
        <v>272839</v>
      </c>
      <c r="J677" t="s">
        <v>600</v>
      </c>
      <c r="K677">
        <v>1018</v>
      </c>
      <c r="L677" t="s">
        <v>20</v>
      </c>
      <c r="M677" t="s">
        <v>21</v>
      </c>
      <c r="N677" t="s">
        <v>269</v>
      </c>
      <c r="O677">
        <v>54116191</v>
      </c>
      <c r="P677">
        <v>44000000</v>
      </c>
      <c r="Q677">
        <f t="shared" si="10"/>
        <v>10116191</v>
      </c>
      <c r="S677">
        <v>2015</v>
      </c>
    </row>
    <row r="678" spans="1:19" x14ac:dyDescent="0.3">
      <c r="A678" t="s">
        <v>7033</v>
      </c>
      <c r="B678">
        <v>6.3</v>
      </c>
      <c r="C678" t="s">
        <v>1454</v>
      </c>
      <c r="D678">
        <v>191</v>
      </c>
      <c r="E678">
        <v>93</v>
      </c>
      <c r="F678" t="s">
        <v>228</v>
      </c>
      <c r="G678" t="s">
        <v>685</v>
      </c>
      <c r="H678" t="s">
        <v>533</v>
      </c>
      <c r="I678">
        <v>129995</v>
      </c>
      <c r="J678" t="s">
        <v>791</v>
      </c>
      <c r="K678">
        <v>246</v>
      </c>
      <c r="L678" t="s">
        <v>20</v>
      </c>
      <c r="M678" t="s">
        <v>21</v>
      </c>
      <c r="N678" t="s">
        <v>22</v>
      </c>
      <c r="O678">
        <v>118153533</v>
      </c>
      <c r="P678">
        <v>61000000</v>
      </c>
      <c r="Q678">
        <f t="shared" si="10"/>
        <v>57153533</v>
      </c>
      <c r="S678">
        <v>2007</v>
      </c>
    </row>
    <row r="679" spans="1:19" x14ac:dyDescent="0.3">
      <c r="A679" t="s">
        <v>7034</v>
      </c>
      <c r="B679">
        <v>5.5</v>
      </c>
      <c r="C679" t="s">
        <v>1455</v>
      </c>
      <c r="D679">
        <v>156</v>
      </c>
      <c r="E679">
        <v>95</v>
      </c>
      <c r="F679" t="s">
        <v>1456</v>
      </c>
      <c r="G679" t="s">
        <v>425</v>
      </c>
      <c r="H679" t="s">
        <v>1219</v>
      </c>
      <c r="I679">
        <v>24089</v>
      </c>
      <c r="J679" t="s">
        <v>1457</v>
      </c>
      <c r="K679">
        <v>82</v>
      </c>
      <c r="L679" t="s">
        <v>20</v>
      </c>
      <c r="M679" t="s">
        <v>21</v>
      </c>
      <c r="N679" t="s">
        <v>49</v>
      </c>
      <c r="O679">
        <v>108012170</v>
      </c>
      <c r="P679">
        <v>63000000</v>
      </c>
      <c r="Q679">
        <f t="shared" si="10"/>
        <v>45012170</v>
      </c>
      <c r="S679">
        <v>2011</v>
      </c>
    </row>
    <row r="680" spans="1:19" x14ac:dyDescent="0.3">
      <c r="A680" t="s">
        <v>7035</v>
      </c>
      <c r="B680">
        <v>7.7</v>
      </c>
      <c r="C680" t="s">
        <v>58</v>
      </c>
      <c r="D680">
        <v>460</v>
      </c>
      <c r="E680">
        <v>117</v>
      </c>
      <c r="F680" t="s">
        <v>219</v>
      </c>
      <c r="G680" t="s">
        <v>561</v>
      </c>
      <c r="H680" t="s">
        <v>297</v>
      </c>
      <c r="I680">
        <v>607235</v>
      </c>
      <c r="J680" t="s">
        <v>1458</v>
      </c>
      <c r="K680">
        <v>2073</v>
      </c>
      <c r="L680" t="s">
        <v>20</v>
      </c>
      <c r="M680" t="s">
        <v>21</v>
      </c>
      <c r="N680" t="s">
        <v>269</v>
      </c>
      <c r="O680">
        <v>210592590</v>
      </c>
      <c r="P680">
        <v>65000000</v>
      </c>
      <c r="Q680">
        <f t="shared" si="10"/>
        <v>145592590</v>
      </c>
      <c r="S680">
        <v>2006</v>
      </c>
    </row>
    <row r="681" spans="1:19" x14ac:dyDescent="0.3">
      <c r="A681" t="s">
        <v>7036</v>
      </c>
      <c r="B681">
        <v>6.3</v>
      </c>
      <c r="C681" t="s">
        <v>795</v>
      </c>
      <c r="D681">
        <v>141</v>
      </c>
      <c r="E681">
        <v>106</v>
      </c>
      <c r="F681" t="s">
        <v>711</v>
      </c>
      <c r="G681" t="s">
        <v>685</v>
      </c>
      <c r="H681" t="s">
        <v>712</v>
      </c>
      <c r="I681">
        <v>211296</v>
      </c>
      <c r="J681" t="s">
        <v>713</v>
      </c>
      <c r="K681">
        <v>428</v>
      </c>
      <c r="L681" t="s">
        <v>20</v>
      </c>
      <c r="M681" t="s">
        <v>21</v>
      </c>
      <c r="N681" t="s">
        <v>22</v>
      </c>
      <c r="O681">
        <v>279167575</v>
      </c>
      <c r="P681">
        <v>80000000</v>
      </c>
      <c r="Q681">
        <f t="shared" si="10"/>
        <v>199167575</v>
      </c>
      <c r="S681">
        <v>2004</v>
      </c>
    </row>
    <row r="682" spans="1:19" x14ac:dyDescent="0.3">
      <c r="A682" t="s">
        <v>7037</v>
      </c>
      <c r="B682">
        <v>7.1</v>
      </c>
      <c r="C682" t="s">
        <v>1459</v>
      </c>
      <c r="D682">
        <v>180</v>
      </c>
      <c r="E682">
        <v>115</v>
      </c>
      <c r="F682" t="s">
        <v>1460</v>
      </c>
      <c r="G682" t="s">
        <v>685</v>
      </c>
      <c r="H682" t="s">
        <v>1461</v>
      </c>
      <c r="I682">
        <v>116681</v>
      </c>
      <c r="J682" t="s">
        <v>1462</v>
      </c>
      <c r="K682">
        <v>320</v>
      </c>
      <c r="L682" t="s">
        <v>20</v>
      </c>
      <c r="M682" t="s">
        <v>21</v>
      </c>
      <c r="N682" t="s">
        <v>49</v>
      </c>
      <c r="O682">
        <v>143151473</v>
      </c>
      <c r="P682">
        <v>60000000</v>
      </c>
      <c r="Q682">
        <f t="shared" si="10"/>
        <v>83151473</v>
      </c>
      <c r="S682">
        <v>2008</v>
      </c>
    </row>
    <row r="683" spans="1:19" x14ac:dyDescent="0.3">
      <c r="A683" t="s">
        <v>7038</v>
      </c>
      <c r="B683">
        <v>8.5</v>
      </c>
      <c r="C683" t="s">
        <v>1232</v>
      </c>
      <c r="D683">
        <v>186</v>
      </c>
      <c r="E683">
        <v>189</v>
      </c>
      <c r="F683" t="s">
        <v>1234</v>
      </c>
      <c r="G683" t="s">
        <v>6363</v>
      </c>
      <c r="H683" t="s">
        <v>156</v>
      </c>
      <c r="I683">
        <v>782610</v>
      </c>
      <c r="J683" t="s">
        <v>819</v>
      </c>
      <c r="K683">
        <v>1377</v>
      </c>
      <c r="L683" t="s">
        <v>20</v>
      </c>
      <c r="M683" t="s">
        <v>21</v>
      </c>
      <c r="N683" t="s">
        <v>269</v>
      </c>
      <c r="O683">
        <v>136801374</v>
      </c>
      <c r="P683">
        <v>60000000</v>
      </c>
      <c r="Q683">
        <f t="shared" si="10"/>
        <v>76801374</v>
      </c>
      <c r="S683">
        <v>1999</v>
      </c>
    </row>
    <row r="684" spans="1:19" x14ac:dyDescent="0.3">
      <c r="A684" t="s">
        <v>7039</v>
      </c>
      <c r="B684">
        <v>5.8</v>
      </c>
      <c r="C684" t="s">
        <v>723</v>
      </c>
      <c r="D684">
        <v>161</v>
      </c>
      <c r="E684">
        <v>81</v>
      </c>
      <c r="F684" t="s">
        <v>200</v>
      </c>
      <c r="G684" t="s">
        <v>425</v>
      </c>
      <c r="H684" t="s">
        <v>736</v>
      </c>
      <c r="I684">
        <v>63912</v>
      </c>
      <c r="J684" t="s">
        <v>515</v>
      </c>
      <c r="K684">
        <v>251</v>
      </c>
      <c r="L684" t="s">
        <v>20</v>
      </c>
      <c r="M684" t="s">
        <v>21</v>
      </c>
      <c r="N684" t="s">
        <v>133</v>
      </c>
      <c r="O684">
        <v>135381507</v>
      </c>
      <c r="P684">
        <v>150000000</v>
      </c>
      <c r="Q684">
        <f t="shared" si="10"/>
        <v>-14618493</v>
      </c>
      <c r="S684">
        <v>2005</v>
      </c>
    </row>
    <row r="685" spans="1:19" x14ac:dyDescent="0.3">
      <c r="A685" t="s">
        <v>7040</v>
      </c>
      <c r="B685">
        <v>8.1</v>
      </c>
      <c r="C685" t="s">
        <v>310</v>
      </c>
      <c r="D685">
        <v>568</v>
      </c>
      <c r="E685">
        <v>149</v>
      </c>
      <c r="F685" t="s">
        <v>292</v>
      </c>
      <c r="G685" t="s">
        <v>6363</v>
      </c>
      <c r="H685" t="s">
        <v>1465</v>
      </c>
      <c r="I685">
        <v>569841</v>
      </c>
      <c r="J685" t="s">
        <v>1466</v>
      </c>
      <c r="K685">
        <v>1127</v>
      </c>
      <c r="L685" t="s">
        <v>20</v>
      </c>
      <c r="M685" t="s">
        <v>21</v>
      </c>
      <c r="N685" t="s">
        <v>269</v>
      </c>
      <c r="O685">
        <v>167735396</v>
      </c>
      <c r="P685">
        <v>61000000</v>
      </c>
      <c r="Q685">
        <f t="shared" si="10"/>
        <v>106735396</v>
      </c>
      <c r="S685">
        <v>2014</v>
      </c>
    </row>
    <row r="686" spans="1:19" x14ac:dyDescent="0.3">
      <c r="A686" t="s">
        <v>7041</v>
      </c>
      <c r="B686">
        <v>7.9</v>
      </c>
      <c r="C686" t="s">
        <v>244</v>
      </c>
      <c r="D686">
        <v>249</v>
      </c>
      <c r="E686">
        <v>119</v>
      </c>
      <c r="F686" t="s">
        <v>1467</v>
      </c>
      <c r="G686" t="s">
        <v>561</v>
      </c>
      <c r="H686" t="s">
        <v>501</v>
      </c>
      <c r="I686">
        <v>407601</v>
      </c>
      <c r="J686" t="s">
        <v>1468</v>
      </c>
      <c r="K686">
        <v>849</v>
      </c>
      <c r="L686" t="s">
        <v>20</v>
      </c>
      <c r="M686" t="s">
        <v>21</v>
      </c>
      <c r="N686" t="s">
        <v>22</v>
      </c>
      <c r="O686">
        <v>121468960</v>
      </c>
      <c r="P686">
        <v>60000000</v>
      </c>
      <c r="Q686">
        <f t="shared" si="10"/>
        <v>61468960</v>
      </c>
      <c r="S686">
        <v>2002</v>
      </c>
    </row>
    <row r="687" spans="1:19" x14ac:dyDescent="0.3">
      <c r="A687" t="s">
        <v>7042</v>
      </c>
      <c r="B687">
        <v>7.2</v>
      </c>
      <c r="C687" t="s">
        <v>150</v>
      </c>
      <c r="D687">
        <v>137</v>
      </c>
      <c r="E687">
        <v>130</v>
      </c>
      <c r="F687" t="s">
        <v>632</v>
      </c>
      <c r="G687" t="s">
        <v>561</v>
      </c>
      <c r="H687" t="s">
        <v>1163</v>
      </c>
      <c r="I687">
        <v>199025</v>
      </c>
      <c r="J687" t="s">
        <v>975</v>
      </c>
      <c r="K687">
        <v>416</v>
      </c>
      <c r="L687" t="s">
        <v>20</v>
      </c>
      <c r="M687" t="s">
        <v>31</v>
      </c>
      <c r="N687" t="s">
        <v>22</v>
      </c>
      <c r="O687">
        <v>106635996</v>
      </c>
      <c r="P687">
        <v>58000000</v>
      </c>
      <c r="Q687">
        <f t="shared" si="10"/>
        <v>48635996</v>
      </c>
      <c r="S687">
        <v>1995</v>
      </c>
    </row>
    <row r="688" spans="1:19" x14ac:dyDescent="0.3">
      <c r="A688" t="s">
        <v>7043</v>
      </c>
      <c r="B688">
        <v>6.3</v>
      </c>
      <c r="C688" t="s">
        <v>727</v>
      </c>
      <c r="D688">
        <v>113</v>
      </c>
      <c r="E688">
        <v>116</v>
      </c>
      <c r="F688" t="s">
        <v>1469</v>
      </c>
      <c r="G688" t="s">
        <v>1278</v>
      </c>
      <c r="H688" t="s">
        <v>1384</v>
      </c>
      <c r="I688">
        <v>42705</v>
      </c>
      <c r="J688" t="s">
        <v>1470</v>
      </c>
      <c r="K688">
        <v>274</v>
      </c>
      <c r="L688" t="s">
        <v>20</v>
      </c>
      <c r="M688" t="s">
        <v>21</v>
      </c>
      <c r="N688" t="s">
        <v>269</v>
      </c>
      <c r="O688">
        <v>102678089</v>
      </c>
      <c r="P688">
        <v>95000000</v>
      </c>
      <c r="Q688">
        <f t="shared" si="10"/>
        <v>7678089</v>
      </c>
      <c r="S688">
        <v>1999</v>
      </c>
    </row>
    <row r="689" spans="1:19" x14ac:dyDescent="0.3">
      <c r="A689" t="s">
        <v>7044</v>
      </c>
      <c r="B689">
        <v>8.1</v>
      </c>
      <c r="C689" t="s">
        <v>480</v>
      </c>
      <c r="D689">
        <v>213</v>
      </c>
      <c r="E689">
        <v>103</v>
      </c>
      <c r="F689" t="s">
        <v>611</v>
      </c>
      <c r="G689" t="s">
        <v>685</v>
      </c>
      <c r="H689" t="s">
        <v>904</v>
      </c>
      <c r="I689">
        <v>667983</v>
      </c>
      <c r="J689" t="s">
        <v>1471</v>
      </c>
      <c r="K689">
        <v>877</v>
      </c>
      <c r="L689" t="s">
        <v>20</v>
      </c>
      <c r="M689" t="s">
        <v>21</v>
      </c>
      <c r="N689" t="s">
        <v>49</v>
      </c>
      <c r="O689">
        <v>125603360</v>
      </c>
      <c r="P689">
        <v>60000000</v>
      </c>
      <c r="Q689">
        <f t="shared" si="10"/>
        <v>65603360</v>
      </c>
      <c r="S689">
        <v>1998</v>
      </c>
    </row>
    <row r="690" spans="1:19" x14ac:dyDescent="0.3">
      <c r="A690" t="s">
        <v>7045</v>
      </c>
      <c r="B690">
        <v>7</v>
      </c>
      <c r="C690" t="s">
        <v>1472</v>
      </c>
      <c r="D690">
        <v>120</v>
      </c>
      <c r="E690">
        <v>99</v>
      </c>
      <c r="F690" t="s">
        <v>1473</v>
      </c>
      <c r="G690" t="s">
        <v>425</v>
      </c>
      <c r="H690" t="s">
        <v>427</v>
      </c>
      <c r="I690">
        <v>91093</v>
      </c>
      <c r="J690" t="s">
        <v>1474</v>
      </c>
      <c r="K690">
        <v>353</v>
      </c>
      <c r="L690" t="s">
        <v>20</v>
      </c>
      <c r="M690" t="s">
        <v>21</v>
      </c>
      <c r="N690" t="s">
        <v>49</v>
      </c>
      <c r="O690">
        <v>101217900</v>
      </c>
      <c r="P690">
        <v>70000000</v>
      </c>
      <c r="Q690">
        <f t="shared" si="10"/>
        <v>31217900</v>
      </c>
      <c r="S690">
        <v>1998</v>
      </c>
    </row>
    <row r="691" spans="1:19" x14ac:dyDescent="0.3">
      <c r="A691" t="s">
        <v>7046</v>
      </c>
      <c r="B691">
        <v>5.5</v>
      </c>
      <c r="C691" t="s">
        <v>1220</v>
      </c>
      <c r="D691">
        <v>81</v>
      </c>
      <c r="E691">
        <v>92</v>
      </c>
      <c r="F691" t="s">
        <v>1356</v>
      </c>
      <c r="G691" t="s">
        <v>685</v>
      </c>
      <c r="H691" t="s">
        <v>1475</v>
      </c>
      <c r="I691">
        <v>49486</v>
      </c>
      <c r="J691" t="s">
        <v>201</v>
      </c>
      <c r="K691">
        <v>116</v>
      </c>
      <c r="L691" t="s">
        <v>20</v>
      </c>
      <c r="M691" t="s">
        <v>21</v>
      </c>
      <c r="N691" t="s">
        <v>49</v>
      </c>
      <c r="O691">
        <v>104148781</v>
      </c>
      <c r="P691">
        <v>60000000</v>
      </c>
      <c r="Q691">
        <f t="shared" si="10"/>
        <v>44148781</v>
      </c>
      <c r="S691">
        <v>2003</v>
      </c>
    </row>
    <row r="692" spans="1:19" x14ac:dyDescent="0.3">
      <c r="A692" t="s">
        <v>7047</v>
      </c>
      <c r="B692">
        <v>6.7</v>
      </c>
      <c r="C692" t="s">
        <v>1426</v>
      </c>
      <c r="D692">
        <v>265</v>
      </c>
      <c r="E692">
        <v>109</v>
      </c>
      <c r="F692" t="s">
        <v>1476</v>
      </c>
      <c r="G692" t="s">
        <v>561</v>
      </c>
      <c r="H692" t="s">
        <v>703</v>
      </c>
      <c r="I692">
        <v>156898</v>
      </c>
      <c r="J692" t="s">
        <v>1477</v>
      </c>
      <c r="K692">
        <v>172</v>
      </c>
      <c r="L692" t="s">
        <v>20</v>
      </c>
      <c r="M692" t="s">
        <v>21</v>
      </c>
      <c r="N692" t="s">
        <v>269</v>
      </c>
      <c r="O692">
        <v>75573300</v>
      </c>
      <c r="P692">
        <v>61000000</v>
      </c>
      <c r="Q692">
        <f t="shared" si="10"/>
        <v>14573300</v>
      </c>
      <c r="S692">
        <v>2013</v>
      </c>
    </row>
    <row r="693" spans="1:19" x14ac:dyDescent="0.3">
      <c r="A693" t="s">
        <v>7048</v>
      </c>
      <c r="B693">
        <v>5.2</v>
      </c>
      <c r="C693" t="s">
        <v>765</v>
      </c>
      <c r="D693">
        <v>105</v>
      </c>
      <c r="E693">
        <v>87</v>
      </c>
      <c r="F693" t="s">
        <v>1456</v>
      </c>
      <c r="G693" t="s">
        <v>561</v>
      </c>
      <c r="H693" t="s">
        <v>1478</v>
      </c>
      <c r="I693">
        <v>46031</v>
      </c>
      <c r="J693" t="s">
        <v>1479</v>
      </c>
      <c r="K693">
        <v>235</v>
      </c>
      <c r="L693" t="s">
        <v>20</v>
      </c>
      <c r="M693" t="s">
        <v>21</v>
      </c>
      <c r="N693" t="s">
        <v>49</v>
      </c>
      <c r="O693">
        <v>93375151</v>
      </c>
      <c r="P693">
        <v>60000000</v>
      </c>
      <c r="Q693">
        <f t="shared" si="10"/>
        <v>33375151</v>
      </c>
      <c r="S693">
        <v>2001</v>
      </c>
    </row>
    <row r="694" spans="1:19" x14ac:dyDescent="0.3">
      <c r="A694" t="s">
        <v>7049</v>
      </c>
      <c r="B694">
        <v>7</v>
      </c>
      <c r="C694" t="s">
        <v>1175</v>
      </c>
      <c r="D694">
        <v>155</v>
      </c>
      <c r="E694">
        <v>111</v>
      </c>
      <c r="F694" t="s">
        <v>350</v>
      </c>
      <c r="G694" t="s">
        <v>561</v>
      </c>
      <c r="H694" t="s">
        <v>162</v>
      </c>
      <c r="I694">
        <v>285623</v>
      </c>
      <c r="J694" t="s">
        <v>1480</v>
      </c>
      <c r="K694">
        <v>497</v>
      </c>
      <c r="L694" t="s">
        <v>20</v>
      </c>
      <c r="M694" t="s">
        <v>21</v>
      </c>
      <c r="N694" t="s">
        <v>22</v>
      </c>
      <c r="O694">
        <v>106126012</v>
      </c>
      <c r="P694">
        <v>60000000</v>
      </c>
      <c r="Q694">
        <f t="shared" si="10"/>
        <v>46126012</v>
      </c>
      <c r="S694">
        <v>2003</v>
      </c>
    </row>
    <row r="695" spans="1:19" x14ac:dyDescent="0.3">
      <c r="A695" t="s">
        <v>7050</v>
      </c>
      <c r="B695">
        <v>6.1</v>
      </c>
      <c r="C695" t="s">
        <v>1481</v>
      </c>
      <c r="D695">
        <v>118</v>
      </c>
      <c r="E695">
        <v>101</v>
      </c>
      <c r="F695" t="s">
        <v>1482</v>
      </c>
      <c r="G695" t="s">
        <v>685</v>
      </c>
      <c r="H695" t="s">
        <v>1063</v>
      </c>
      <c r="I695">
        <v>85673</v>
      </c>
      <c r="J695" t="s">
        <v>202</v>
      </c>
      <c r="K695">
        <v>269</v>
      </c>
      <c r="L695" t="s">
        <v>20</v>
      </c>
      <c r="M695" t="s">
        <v>21</v>
      </c>
      <c r="N695" t="s">
        <v>22</v>
      </c>
      <c r="O695">
        <v>93307796</v>
      </c>
      <c r="P695">
        <v>60000000</v>
      </c>
      <c r="Q695">
        <f t="shared" si="10"/>
        <v>33307796</v>
      </c>
      <c r="S695">
        <v>2002</v>
      </c>
    </row>
    <row r="696" spans="1:19" x14ac:dyDescent="0.3">
      <c r="A696" t="s">
        <v>7051</v>
      </c>
      <c r="B696">
        <v>6.6</v>
      </c>
      <c r="C696" t="s">
        <v>356</v>
      </c>
      <c r="D696">
        <v>131</v>
      </c>
      <c r="E696">
        <v>83</v>
      </c>
      <c r="F696" t="s">
        <v>1483</v>
      </c>
      <c r="G696" t="s">
        <v>425</v>
      </c>
      <c r="H696" t="s">
        <v>728</v>
      </c>
      <c r="I696">
        <v>124641</v>
      </c>
      <c r="J696" t="s">
        <v>1484</v>
      </c>
      <c r="K696">
        <v>289</v>
      </c>
      <c r="L696" t="s">
        <v>20</v>
      </c>
      <c r="M696" t="s">
        <v>21</v>
      </c>
      <c r="N696" t="s">
        <v>49</v>
      </c>
      <c r="O696">
        <v>90646554</v>
      </c>
      <c r="P696">
        <v>105000000</v>
      </c>
      <c r="Q696">
        <f t="shared" si="10"/>
        <v>-14353446</v>
      </c>
      <c r="S696">
        <v>1998</v>
      </c>
    </row>
    <row r="697" spans="1:19" x14ac:dyDescent="0.3">
      <c r="A697" t="s">
        <v>7052</v>
      </c>
      <c r="B697">
        <v>5.5</v>
      </c>
      <c r="C697" t="s">
        <v>1485</v>
      </c>
      <c r="D697">
        <v>166</v>
      </c>
      <c r="E697">
        <v>113</v>
      </c>
      <c r="F697" t="s">
        <v>803</v>
      </c>
      <c r="G697" t="s">
        <v>685</v>
      </c>
      <c r="H697" t="s">
        <v>120</v>
      </c>
      <c r="I697">
        <v>83506</v>
      </c>
      <c r="J697" t="s">
        <v>1486</v>
      </c>
      <c r="K697">
        <v>144</v>
      </c>
      <c r="L697" t="s">
        <v>20</v>
      </c>
      <c r="M697" t="s">
        <v>21</v>
      </c>
      <c r="N697" t="s">
        <v>22</v>
      </c>
      <c r="O697">
        <v>109176215</v>
      </c>
      <c r="P697">
        <v>60000000</v>
      </c>
      <c r="Q697">
        <f t="shared" si="10"/>
        <v>49176215</v>
      </c>
      <c r="S697">
        <v>2009</v>
      </c>
    </row>
    <row r="698" spans="1:19" x14ac:dyDescent="0.3">
      <c r="A698" t="s">
        <v>7053</v>
      </c>
      <c r="B698">
        <v>5.9</v>
      </c>
      <c r="C698" t="s">
        <v>708</v>
      </c>
      <c r="D698">
        <v>60</v>
      </c>
      <c r="E698">
        <v>107</v>
      </c>
      <c r="F698" t="s">
        <v>691</v>
      </c>
      <c r="G698" t="s">
        <v>561</v>
      </c>
      <c r="H698" t="s">
        <v>246</v>
      </c>
      <c r="I698">
        <v>60476</v>
      </c>
      <c r="J698" t="s">
        <v>772</v>
      </c>
      <c r="K698">
        <v>97</v>
      </c>
      <c r="L698" t="s">
        <v>20</v>
      </c>
      <c r="M698" t="s">
        <v>21</v>
      </c>
      <c r="N698" t="s">
        <v>22</v>
      </c>
      <c r="O698">
        <v>82670733</v>
      </c>
      <c r="P698">
        <v>60000000</v>
      </c>
      <c r="Q698">
        <f t="shared" si="10"/>
        <v>22670733</v>
      </c>
      <c r="S698">
        <v>1990</v>
      </c>
    </row>
    <row r="699" spans="1:19" x14ac:dyDescent="0.3">
      <c r="A699" t="s">
        <v>7054</v>
      </c>
      <c r="B699">
        <v>5.4</v>
      </c>
      <c r="C699" t="s">
        <v>1022</v>
      </c>
      <c r="D699">
        <v>77</v>
      </c>
      <c r="E699">
        <v>94</v>
      </c>
      <c r="F699" t="s">
        <v>1487</v>
      </c>
      <c r="G699" t="s">
        <v>425</v>
      </c>
      <c r="H699" t="s">
        <v>485</v>
      </c>
      <c r="I699">
        <v>42737</v>
      </c>
      <c r="J699" t="s">
        <v>1488</v>
      </c>
      <c r="K699">
        <v>128</v>
      </c>
      <c r="L699" t="s">
        <v>20</v>
      </c>
      <c r="M699" t="s">
        <v>21</v>
      </c>
      <c r="N699" t="s">
        <v>49</v>
      </c>
      <c r="O699">
        <v>82569532</v>
      </c>
      <c r="P699">
        <v>60000000</v>
      </c>
      <c r="Q699">
        <f t="shared" si="10"/>
        <v>22569532</v>
      </c>
      <c r="S699">
        <v>2005</v>
      </c>
    </row>
    <row r="700" spans="1:19" x14ac:dyDescent="0.3">
      <c r="A700" t="s">
        <v>7055</v>
      </c>
      <c r="B700">
        <v>6.4</v>
      </c>
      <c r="C700" t="s">
        <v>1489</v>
      </c>
      <c r="D700">
        <v>249</v>
      </c>
      <c r="E700">
        <v>132</v>
      </c>
      <c r="F700" t="s">
        <v>1039</v>
      </c>
      <c r="G700" t="s">
        <v>561</v>
      </c>
      <c r="H700" t="s">
        <v>1490</v>
      </c>
      <c r="I700">
        <v>138246</v>
      </c>
      <c r="J700" t="s">
        <v>1491</v>
      </c>
      <c r="K700">
        <v>360</v>
      </c>
      <c r="L700" t="s">
        <v>20</v>
      </c>
      <c r="M700" t="s">
        <v>21</v>
      </c>
      <c r="N700" t="s">
        <v>22</v>
      </c>
      <c r="O700">
        <v>81687587</v>
      </c>
      <c r="P700">
        <v>61000000</v>
      </c>
      <c r="Q700">
        <f t="shared" si="10"/>
        <v>20687587</v>
      </c>
      <c r="S700">
        <v>2015</v>
      </c>
    </row>
    <row r="701" spans="1:19" x14ac:dyDescent="0.3">
      <c r="A701" t="s">
        <v>7056</v>
      </c>
      <c r="B701">
        <v>5.7</v>
      </c>
      <c r="C701" t="s">
        <v>1492</v>
      </c>
      <c r="D701">
        <v>213</v>
      </c>
      <c r="E701">
        <v>140</v>
      </c>
      <c r="F701" t="s">
        <v>635</v>
      </c>
      <c r="G701" t="s">
        <v>1278</v>
      </c>
      <c r="H701" t="s">
        <v>42</v>
      </c>
      <c r="I701">
        <v>63493</v>
      </c>
      <c r="J701" t="s">
        <v>462</v>
      </c>
      <c r="K701">
        <v>302</v>
      </c>
      <c r="L701" t="s">
        <v>20</v>
      </c>
      <c r="M701" t="s">
        <v>21</v>
      </c>
      <c r="N701" t="s">
        <v>22</v>
      </c>
      <c r="O701">
        <v>80574010</v>
      </c>
      <c r="P701">
        <v>60000000</v>
      </c>
      <c r="Q701">
        <f t="shared" si="10"/>
        <v>20574010</v>
      </c>
      <c r="S701">
        <v>2010</v>
      </c>
    </row>
    <row r="702" spans="1:19" x14ac:dyDescent="0.3">
      <c r="A702" t="s">
        <v>7057</v>
      </c>
      <c r="B702">
        <v>6.7</v>
      </c>
      <c r="C702" t="s">
        <v>124</v>
      </c>
      <c r="D702">
        <v>121</v>
      </c>
      <c r="E702">
        <v>125</v>
      </c>
      <c r="F702" t="s">
        <v>121</v>
      </c>
      <c r="G702" t="s">
        <v>685</v>
      </c>
      <c r="H702" t="s">
        <v>319</v>
      </c>
      <c r="I702">
        <v>85844</v>
      </c>
      <c r="J702" t="s">
        <v>841</v>
      </c>
      <c r="K702">
        <v>322</v>
      </c>
      <c r="L702" t="s">
        <v>20</v>
      </c>
      <c r="M702" t="s">
        <v>21</v>
      </c>
      <c r="N702" t="s">
        <v>22</v>
      </c>
      <c r="O702">
        <v>75764085</v>
      </c>
      <c r="P702">
        <v>60000000</v>
      </c>
      <c r="Q702">
        <f t="shared" si="10"/>
        <v>15764085</v>
      </c>
      <c r="S702">
        <v>2000</v>
      </c>
    </row>
    <row r="703" spans="1:19" x14ac:dyDescent="0.3">
      <c r="A703" t="s">
        <v>7058</v>
      </c>
      <c r="B703">
        <v>7.1</v>
      </c>
      <c r="C703" t="s">
        <v>536</v>
      </c>
      <c r="D703">
        <v>315</v>
      </c>
      <c r="E703">
        <v>111</v>
      </c>
      <c r="F703" t="s">
        <v>222</v>
      </c>
      <c r="G703" t="s">
        <v>561</v>
      </c>
      <c r="H703" t="s">
        <v>436</v>
      </c>
      <c r="I703">
        <v>238916</v>
      </c>
      <c r="J703" t="s">
        <v>1493</v>
      </c>
      <c r="K703">
        <v>328</v>
      </c>
      <c r="L703" t="s">
        <v>20</v>
      </c>
      <c r="M703" t="s">
        <v>21</v>
      </c>
      <c r="N703" t="s">
        <v>22</v>
      </c>
      <c r="O703">
        <v>90356857</v>
      </c>
      <c r="P703">
        <v>58000000</v>
      </c>
      <c r="Q703">
        <f t="shared" si="10"/>
        <v>32356857</v>
      </c>
      <c r="S703">
        <v>2010</v>
      </c>
    </row>
    <row r="704" spans="1:19" x14ac:dyDescent="0.3">
      <c r="A704" t="s">
        <v>7059</v>
      </c>
      <c r="B704">
        <v>6.8</v>
      </c>
      <c r="C704" t="s">
        <v>344</v>
      </c>
      <c r="D704">
        <v>171</v>
      </c>
      <c r="E704">
        <v>156</v>
      </c>
      <c r="F704" t="s">
        <v>253</v>
      </c>
      <c r="G704" t="s">
        <v>1278</v>
      </c>
      <c r="H704" t="s">
        <v>944</v>
      </c>
      <c r="I704">
        <v>97047</v>
      </c>
      <c r="J704" t="s">
        <v>852</v>
      </c>
      <c r="K704">
        <v>452</v>
      </c>
      <c r="L704" t="s">
        <v>20</v>
      </c>
      <c r="M704" t="s">
        <v>21</v>
      </c>
      <c r="N704" t="s">
        <v>269</v>
      </c>
      <c r="O704">
        <v>75530832</v>
      </c>
      <c r="P704">
        <v>55000000</v>
      </c>
      <c r="Q704">
        <f t="shared" si="10"/>
        <v>20530832</v>
      </c>
      <c r="S704">
        <v>1999</v>
      </c>
    </row>
    <row r="705" spans="1:19" x14ac:dyDescent="0.3">
      <c r="A705" t="s">
        <v>7060</v>
      </c>
      <c r="B705">
        <v>6.5</v>
      </c>
      <c r="C705" t="s">
        <v>1494</v>
      </c>
      <c r="D705">
        <v>96</v>
      </c>
      <c r="E705">
        <v>170</v>
      </c>
      <c r="F705" t="s">
        <v>100</v>
      </c>
      <c r="G705" t="s">
        <v>1278</v>
      </c>
      <c r="H705" t="s">
        <v>53</v>
      </c>
      <c r="I705">
        <v>32353</v>
      </c>
      <c r="J705" t="s">
        <v>1495</v>
      </c>
      <c r="K705">
        <v>263</v>
      </c>
      <c r="L705" t="s">
        <v>20</v>
      </c>
      <c r="M705" t="s">
        <v>21</v>
      </c>
      <c r="N705" t="s">
        <v>22</v>
      </c>
      <c r="O705">
        <v>75370763</v>
      </c>
      <c r="P705">
        <v>60000000</v>
      </c>
      <c r="Q705">
        <f t="shared" si="10"/>
        <v>15370763</v>
      </c>
      <c r="S705">
        <v>1998</v>
      </c>
    </row>
    <row r="706" spans="1:19" x14ac:dyDescent="0.3">
      <c r="A706" t="s">
        <v>7061</v>
      </c>
      <c r="B706">
        <v>7.6</v>
      </c>
      <c r="C706" t="s">
        <v>672</v>
      </c>
      <c r="D706">
        <v>299</v>
      </c>
      <c r="E706">
        <v>120</v>
      </c>
      <c r="F706" t="s">
        <v>357</v>
      </c>
      <c r="G706" t="s">
        <v>6363</v>
      </c>
      <c r="H706" t="s">
        <v>246</v>
      </c>
      <c r="I706">
        <v>293662</v>
      </c>
      <c r="J706" t="s">
        <v>748</v>
      </c>
      <c r="K706">
        <v>836</v>
      </c>
      <c r="L706" t="s">
        <v>20</v>
      </c>
      <c r="M706" t="s">
        <v>21</v>
      </c>
      <c r="N706" t="s">
        <v>269</v>
      </c>
      <c r="O706">
        <v>100003492</v>
      </c>
      <c r="P706">
        <v>65000000</v>
      </c>
      <c r="Q706">
        <f t="shared" si="10"/>
        <v>35003492</v>
      </c>
      <c r="S706">
        <v>2004</v>
      </c>
    </row>
    <row r="707" spans="1:19" x14ac:dyDescent="0.3">
      <c r="A707" t="s">
        <v>7062</v>
      </c>
      <c r="B707">
        <v>5.5</v>
      </c>
      <c r="C707" t="s">
        <v>716</v>
      </c>
      <c r="D707">
        <v>167</v>
      </c>
      <c r="E707">
        <v>100</v>
      </c>
      <c r="F707" t="s">
        <v>1044</v>
      </c>
      <c r="G707" t="s">
        <v>561</v>
      </c>
      <c r="H707" t="s">
        <v>473</v>
      </c>
      <c r="I707">
        <v>102129</v>
      </c>
      <c r="J707" t="s">
        <v>813</v>
      </c>
      <c r="K707">
        <v>432</v>
      </c>
      <c r="L707" t="s">
        <v>20</v>
      </c>
      <c r="M707" t="s">
        <v>21</v>
      </c>
      <c r="N707" t="s">
        <v>22</v>
      </c>
      <c r="O707">
        <v>90341670</v>
      </c>
      <c r="P707">
        <v>60000000</v>
      </c>
      <c r="Q707">
        <f t="shared" ref="Q707:Q770" si="11">O707-P707</f>
        <v>30341670</v>
      </c>
      <c r="S707">
        <v>2002</v>
      </c>
    </row>
    <row r="708" spans="1:19" x14ac:dyDescent="0.3">
      <c r="A708" t="s">
        <v>7063</v>
      </c>
      <c r="B708">
        <v>6.5</v>
      </c>
      <c r="C708" t="s">
        <v>1496</v>
      </c>
      <c r="D708">
        <v>125</v>
      </c>
      <c r="E708">
        <v>115</v>
      </c>
      <c r="F708" t="s">
        <v>1385</v>
      </c>
      <c r="G708" t="s">
        <v>561</v>
      </c>
      <c r="H708" t="s">
        <v>1497</v>
      </c>
      <c r="I708">
        <v>48753</v>
      </c>
      <c r="J708" t="s">
        <v>1498</v>
      </c>
      <c r="K708">
        <v>323</v>
      </c>
      <c r="L708" t="s">
        <v>20</v>
      </c>
      <c r="M708" t="s">
        <v>21</v>
      </c>
      <c r="N708" t="s">
        <v>22</v>
      </c>
      <c r="O708">
        <v>74540762</v>
      </c>
      <c r="P708">
        <v>55000000</v>
      </c>
      <c r="Q708">
        <f t="shared" si="11"/>
        <v>19540762</v>
      </c>
      <c r="S708">
        <v>2004</v>
      </c>
    </row>
    <row r="709" spans="1:19" x14ac:dyDescent="0.3">
      <c r="A709" t="s">
        <v>7064</v>
      </c>
      <c r="B709">
        <v>7</v>
      </c>
      <c r="C709" t="s">
        <v>393</v>
      </c>
      <c r="D709">
        <v>387</v>
      </c>
      <c r="E709">
        <v>130</v>
      </c>
      <c r="F709" t="s">
        <v>691</v>
      </c>
      <c r="G709" t="s">
        <v>561</v>
      </c>
      <c r="H709" t="s">
        <v>246</v>
      </c>
      <c r="I709">
        <v>226570</v>
      </c>
      <c r="J709" t="s">
        <v>822</v>
      </c>
      <c r="K709">
        <v>448</v>
      </c>
      <c r="L709" t="s">
        <v>20</v>
      </c>
      <c r="M709" t="s">
        <v>21</v>
      </c>
      <c r="N709" t="s">
        <v>22</v>
      </c>
      <c r="O709">
        <v>80033643</v>
      </c>
      <c r="P709">
        <v>60000000</v>
      </c>
      <c r="Q709">
        <f t="shared" si="11"/>
        <v>20033643</v>
      </c>
      <c r="S709">
        <v>2012</v>
      </c>
    </row>
    <row r="710" spans="1:19" x14ac:dyDescent="0.3">
      <c r="A710" t="s">
        <v>7065</v>
      </c>
      <c r="B710">
        <v>5.8</v>
      </c>
      <c r="C710" t="s">
        <v>833</v>
      </c>
      <c r="D710">
        <v>199</v>
      </c>
      <c r="E710">
        <v>105</v>
      </c>
      <c r="F710" t="s">
        <v>1000</v>
      </c>
      <c r="G710" t="s">
        <v>561</v>
      </c>
      <c r="H710" t="s">
        <v>852</v>
      </c>
      <c r="I710">
        <v>99043</v>
      </c>
      <c r="J710" t="s">
        <v>1499</v>
      </c>
      <c r="K710">
        <v>643</v>
      </c>
      <c r="L710" t="s">
        <v>20</v>
      </c>
      <c r="M710" t="s">
        <v>21</v>
      </c>
      <c r="N710" t="s">
        <v>269</v>
      </c>
      <c r="O710">
        <v>73648142</v>
      </c>
      <c r="P710">
        <v>60000000</v>
      </c>
      <c r="Q710">
        <f t="shared" si="11"/>
        <v>13648142</v>
      </c>
      <c r="S710">
        <v>1999</v>
      </c>
    </row>
    <row r="711" spans="1:19" x14ac:dyDescent="0.3">
      <c r="A711" t="s">
        <v>7066</v>
      </c>
      <c r="B711">
        <v>7.3</v>
      </c>
      <c r="C711" t="s">
        <v>1500</v>
      </c>
      <c r="D711">
        <v>136</v>
      </c>
      <c r="E711">
        <v>111</v>
      </c>
      <c r="F711" t="s">
        <v>1501</v>
      </c>
      <c r="G711" t="s">
        <v>36</v>
      </c>
      <c r="H711" t="s">
        <v>1502</v>
      </c>
      <c r="I711">
        <v>33158</v>
      </c>
      <c r="J711" t="s">
        <v>1503</v>
      </c>
      <c r="K711">
        <v>223</v>
      </c>
      <c r="L711" t="s">
        <v>20</v>
      </c>
      <c r="M711" t="s">
        <v>21</v>
      </c>
      <c r="N711" t="s">
        <v>49</v>
      </c>
      <c r="O711">
        <v>71844424</v>
      </c>
      <c r="P711">
        <v>60000000</v>
      </c>
      <c r="Q711">
        <f t="shared" si="11"/>
        <v>11844424</v>
      </c>
      <c r="S711">
        <v>2009</v>
      </c>
    </row>
    <row r="712" spans="1:19" x14ac:dyDescent="0.3">
      <c r="A712" t="s">
        <v>7067</v>
      </c>
      <c r="B712">
        <v>6.6</v>
      </c>
      <c r="C712" t="s">
        <v>634</v>
      </c>
      <c r="D712">
        <v>436</v>
      </c>
      <c r="E712">
        <v>106</v>
      </c>
      <c r="F712" t="s">
        <v>1504</v>
      </c>
      <c r="G712" t="s">
        <v>1278</v>
      </c>
      <c r="H712" t="s">
        <v>501</v>
      </c>
      <c r="I712">
        <v>180479</v>
      </c>
      <c r="J712" t="s">
        <v>1505</v>
      </c>
      <c r="K712">
        <v>411</v>
      </c>
      <c r="L712" t="s">
        <v>20</v>
      </c>
      <c r="M712" t="s">
        <v>21</v>
      </c>
      <c r="N712" t="s">
        <v>22</v>
      </c>
      <c r="O712">
        <v>75638743</v>
      </c>
      <c r="P712">
        <v>60000000</v>
      </c>
      <c r="Q712">
        <f t="shared" si="11"/>
        <v>15638743</v>
      </c>
      <c r="S712">
        <v>2011</v>
      </c>
    </row>
    <row r="713" spans="1:19" x14ac:dyDescent="0.3">
      <c r="A713" t="s">
        <v>7068</v>
      </c>
      <c r="B713">
        <v>4.4000000000000004</v>
      </c>
      <c r="C713" t="s">
        <v>1506</v>
      </c>
      <c r="D713">
        <v>73</v>
      </c>
      <c r="E713">
        <v>89</v>
      </c>
      <c r="F713" t="s">
        <v>1507</v>
      </c>
      <c r="G713" t="s">
        <v>561</v>
      </c>
      <c r="H713" t="s">
        <v>698</v>
      </c>
      <c r="I713">
        <v>23476</v>
      </c>
      <c r="J713" t="s">
        <v>1508</v>
      </c>
      <c r="K713">
        <v>181</v>
      </c>
      <c r="L713" t="s">
        <v>20</v>
      </c>
      <c r="M713" t="s">
        <v>21</v>
      </c>
      <c r="N713" t="s">
        <v>49</v>
      </c>
      <c r="O713">
        <v>66734992</v>
      </c>
      <c r="P713">
        <v>60000000</v>
      </c>
      <c r="Q713">
        <f t="shared" si="11"/>
        <v>6734992</v>
      </c>
      <c r="S713">
        <v>2003</v>
      </c>
    </row>
    <row r="714" spans="1:19" x14ac:dyDescent="0.3">
      <c r="A714" t="s">
        <v>7069</v>
      </c>
      <c r="B714">
        <v>7.7</v>
      </c>
      <c r="C714" t="s">
        <v>1203</v>
      </c>
      <c r="D714">
        <v>310</v>
      </c>
      <c r="E714">
        <v>100</v>
      </c>
      <c r="F714" t="s">
        <v>1509</v>
      </c>
      <c r="G714" t="s">
        <v>3644</v>
      </c>
      <c r="H714" t="s">
        <v>1244</v>
      </c>
      <c r="I714">
        <v>143121</v>
      </c>
      <c r="J714" t="s">
        <v>1510</v>
      </c>
      <c r="K714">
        <v>279</v>
      </c>
      <c r="L714" t="s">
        <v>20</v>
      </c>
      <c r="M714" t="s">
        <v>21</v>
      </c>
      <c r="N714" t="s">
        <v>49</v>
      </c>
      <c r="O714">
        <v>75280058</v>
      </c>
      <c r="P714">
        <v>60000000</v>
      </c>
      <c r="Q714">
        <f t="shared" si="11"/>
        <v>15280058</v>
      </c>
      <c r="S714">
        <v>2009</v>
      </c>
    </row>
    <row r="715" spans="1:19" x14ac:dyDescent="0.3">
      <c r="A715" t="s">
        <v>7070</v>
      </c>
      <c r="B715">
        <v>5</v>
      </c>
      <c r="C715" t="s">
        <v>406</v>
      </c>
      <c r="D715">
        <v>323</v>
      </c>
      <c r="E715">
        <v>91</v>
      </c>
      <c r="F715" t="s">
        <v>919</v>
      </c>
      <c r="G715" t="s">
        <v>3845</v>
      </c>
      <c r="H715" t="s">
        <v>790</v>
      </c>
      <c r="I715">
        <v>163130</v>
      </c>
      <c r="J715" t="s">
        <v>1511</v>
      </c>
      <c r="K715">
        <v>1264</v>
      </c>
      <c r="L715" t="s">
        <v>20</v>
      </c>
      <c r="M715" t="s">
        <v>21</v>
      </c>
      <c r="N715" t="s">
        <v>269</v>
      </c>
      <c r="O715">
        <v>64505912</v>
      </c>
      <c r="P715">
        <v>48000000</v>
      </c>
      <c r="Q715">
        <f t="shared" si="11"/>
        <v>16505912</v>
      </c>
      <c r="S715">
        <v>2008</v>
      </c>
    </row>
    <row r="716" spans="1:19" x14ac:dyDescent="0.3">
      <c r="A716" t="s">
        <v>7071</v>
      </c>
      <c r="B716">
        <v>7.7</v>
      </c>
      <c r="C716" t="s">
        <v>708</v>
      </c>
      <c r="D716">
        <v>171</v>
      </c>
      <c r="E716">
        <v>146</v>
      </c>
      <c r="F716" t="s">
        <v>1267</v>
      </c>
      <c r="G716" t="s">
        <v>561</v>
      </c>
      <c r="H716" t="s">
        <v>703</v>
      </c>
      <c r="I716">
        <v>266310</v>
      </c>
      <c r="J716" t="s">
        <v>68</v>
      </c>
      <c r="K716">
        <v>690</v>
      </c>
      <c r="L716" t="s">
        <v>20</v>
      </c>
      <c r="M716" t="s">
        <v>21</v>
      </c>
      <c r="N716" t="s">
        <v>269</v>
      </c>
      <c r="O716">
        <v>77862546</v>
      </c>
      <c r="P716">
        <v>70000000</v>
      </c>
      <c r="Q716">
        <f t="shared" si="11"/>
        <v>7862546</v>
      </c>
      <c r="S716">
        <v>2004</v>
      </c>
    </row>
    <row r="717" spans="1:19" x14ac:dyDescent="0.3">
      <c r="A717" t="s">
        <v>7072</v>
      </c>
      <c r="B717">
        <v>4.4000000000000004</v>
      </c>
      <c r="C717" t="s">
        <v>1512</v>
      </c>
      <c r="D717">
        <v>76</v>
      </c>
      <c r="E717">
        <v>98</v>
      </c>
      <c r="F717" t="s">
        <v>17</v>
      </c>
      <c r="G717" t="s">
        <v>685</v>
      </c>
      <c r="H717" t="s">
        <v>51</v>
      </c>
      <c r="I717">
        <v>14888</v>
      </c>
      <c r="J717" t="s">
        <v>803</v>
      </c>
      <c r="K717">
        <v>83</v>
      </c>
      <c r="L717" t="s">
        <v>20</v>
      </c>
      <c r="M717" t="s">
        <v>21</v>
      </c>
      <c r="N717" t="s">
        <v>49</v>
      </c>
      <c r="O717">
        <v>61112916</v>
      </c>
      <c r="P717">
        <v>50000000</v>
      </c>
      <c r="Q717">
        <f t="shared" si="11"/>
        <v>11112916</v>
      </c>
      <c r="S717">
        <v>2006</v>
      </c>
    </row>
    <row r="718" spans="1:19" x14ac:dyDescent="0.3">
      <c r="A718" t="s">
        <v>7073</v>
      </c>
      <c r="B718">
        <v>6.1</v>
      </c>
      <c r="C718" t="s">
        <v>1003</v>
      </c>
      <c r="D718">
        <v>173</v>
      </c>
      <c r="E718">
        <v>101</v>
      </c>
      <c r="F718" t="s">
        <v>1023</v>
      </c>
      <c r="G718" t="s">
        <v>685</v>
      </c>
      <c r="H718" t="s">
        <v>495</v>
      </c>
      <c r="I718">
        <v>120795</v>
      </c>
      <c r="J718" t="s">
        <v>1513</v>
      </c>
      <c r="K718">
        <v>308</v>
      </c>
      <c r="L718" t="s">
        <v>20</v>
      </c>
      <c r="M718" t="s">
        <v>21</v>
      </c>
      <c r="N718" t="s">
        <v>22</v>
      </c>
      <c r="O718">
        <v>88200225</v>
      </c>
      <c r="P718">
        <v>60000000</v>
      </c>
      <c r="Q718">
        <f t="shared" si="11"/>
        <v>28200225</v>
      </c>
      <c r="S718">
        <v>2004</v>
      </c>
    </row>
    <row r="719" spans="1:19" x14ac:dyDescent="0.3">
      <c r="A719" t="s">
        <v>7074</v>
      </c>
      <c r="B719">
        <v>5.4</v>
      </c>
      <c r="C719" t="s">
        <v>1514</v>
      </c>
      <c r="D719">
        <v>81</v>
      </c>
      <c r="E719">
        <v>94</v>
      </c>
      <c r="F719" t="s">
        <v>1515</v>
      </c>
      <c r="G719" t="s">
        <v>685</v>
      </c>
      <c r="H719" t="s">
        <v>1311</v>
      </c>
      <c r="I719">
        <v>68406</v>
      </c>
      <c r="J719" t="s">
        <v>1516</v>
      </c>
      <c r="K719">
        <v>162</v>
      </c>
      <c r="L719" t="s">
        <v>20</v>
      </c>
      <c r="M719" t="s">
        <v>21</v>
      </c>
      <c r="N719" t="s">
        <v>49</v>
      </c>
      <c r="O719">
        <v>60573641</v>
      </c>
      <c r="P719">
        <v>60000000</v>
      </c>
      <c r="Q719">
        <f t="shared" si="11"/>
        <v>573641</v>
      </c>
      <c r="S719">
        <v>1996</v>
      </c>
    </row>
    <row r="720" spans="1:19" x14ac:dyDescent="0.3">
      <c r="A720" t="s">
        <v>7075</v>
      </c>
      <c r="B720">
        <v>6.8</v>
      </c>
      <c r="C720" t="s">
        <v>183</v>
      </c>
      <c r="D720">
        <v>242</v>
      </c>
      <c r="E720">
        <v>132</v>
      </c>
      <c r="F720" t="s">
        <v>1337</v>
      </c>
      <c r="G720" t="s">
        <v>561</v>
      </c>
      <c r="H720" t="s">
        <v>1517</v>
      </c>
      <c r="I720">
        <v>244566</v>
      </c>
      <c r="J720" t="s">
        <v>998</v>
      </c>
      <c r="K720">
        <v>597</v>
      </c>
      <c r="L720" t="s">
        <v>20</v>
      </c>
      <c r="M720" t="s">
        <v>21</v>
      </c>
      <c r="N720" t="s">
        <v>22</v>
      </c>
      <c r="O720">
        <v>59035104</v>
      </c>
      <c r="P720">
        <v>66000000</v>
      </c>
      <c r="Q720">
        <f t="shared" si="11"/>
        <v>-6964896</v>
      </c>
      <c r="S720">
        <v>2004</v>
      </c>
    </row>
    <row r="721" spans="1:19" x14ac:dyDescent="0.3">
      <c r="A721" t="s">
        <v>7076</v>
      </c>
      <c r="B721">
        <v>6.5</v>
      </c>
      <c r="C721" t="s">
        <v>1518</v>
      </c>
      <c r="D721">
        <v>110</v>
      </c>
      <c r="E721">
        <v>115</v>
      </c>
      <c r="F721" t="s">
        <v>1362</v>
      </c>
      <c r="G721" t="s">
        <v>1278</v>
      </c>
      <c r="H721" t="s">
        <v>691</v>
      </c>
      <c r="I721">
        <v>23302</v>
      </c>
      <c r="J721" t="s">
        <v>883</v>
      </c>
      <c r="K721">
        <v>181</v>
      </c>
      <c r="L721" t="s">
        <v>20</v>
      </c>
      <c r="M721" t="s">
        <v>21</v>
      </c>
      <c r="N721" t="s">
        <v>22</v>
      </c>
      <c r="O721">
        <v>56702901</v>
      </c>
      <c r="P721">
        <v>60000000</v>
      </c>
      <c r="Q721">
        <f t="shared" si="11"/>
        <v>-3297099</v>
      </c>
      <c r="S721">
        <v>1998</v>
      </c>
    </row>
    <row r="722" spans="1:19" x14ac:dyDescent="0.3">
      <c r="A722" t="s">
        <v>7077</v>
      </c>
      <c r="B722">
        <v>7</v>
      </c>
      <c r="C722" t="s">
        <v>1519</v>
      </c>
      <c r="D722">
        <v>328</v>
      </c>
      <c r="E722">
        <v>92</v>
      </c>
      <c r="F722" t="s">
        <v>266</v>
      </c>
      <c r="G722" t="s">
        <v>425</v>
      </c>
      <c r="H722" t="s">
        <v>972</v>
      </c>
      <c r="I722">
        <v>72287</v>
      </c>
      <c r="J722" t="s">
        <v>1520</v>
      </c>
      <c r="K722">
        <v>176</v>
      </c>
      <c r="L722" t="s">
        <v>20</v>
      </c>
      <c r="M722" t="s">
        <v>21</v>
      </c>
      <c r="N722" t="s">
        <v>49</v>
      </c>
      <c r="O722">
        <v>55994557</v>
      </c>
      <c r="P722">
        <v>60000000</v>
      </c>
      <c r="Q722">
        <f t="shared" si="11"/>
        <v>-4005443</v>
      </c>
      <c r="S722">
        <v>2012</v>
      </c>
    </row>
    <row r="723" spans="1:19" x14ac:dyDescent="0.3">
      <c r="A723" t="s">
        <v>7078</v>
      </c>
      <c r="B723">
        <v>6.3</v>
      </c>
      <c r="C723" t="s">
        <v>1316</v>
      </c>
      <c r="D723">
        <v>83</v>
      </c>
      <c r="E723">
        <v>124</v>
      </c>
      <c r="F723" t="s">
        <v>436</v>
      </c>
      <c r="G723" t="s">
        <v>561</v>
      </c>
      <c r="H723" t="s">
        <v>43</v>
      </c>
      <c r="I723">
        <v>88225</v>
      </c>
      <c r="J723" t="s">
        <v>1521</v>
      </c>
      <c r="K723">
        <v>227</v>
      </c>
      <c r="L723" t="s">
        <v>20</v>
      </c>
      <c r="M723" t="s">
        <v>21</v>
      </c>
      <c r="N723" t="s">
        <v>269</v>
      </c>
      <c r="O723">
        <v>54910560</v>
      </c>
      <c r="P723">
        <v>60000000</v>
      </c>
      <c r="Q723">
        <f t="shared" si="11"/>
        <v>-5089440</v>
      </c>
      <c r="S723">
        <v>1997</v>
      </c>
    </row>
    <row r="724" spans="1:19" x14ac:dyDescent="0.3">
      <c r="A724" t="s">
        <v>7079</v>
      </c>
      <c r="B724">
        <v>6.3</v>
      </c>
      <c r="C724" t="s">
        <v>567</v>
      </c>
      <c r="D724">
        <v>196</v>
      </c>
      <c r="E724">
        <v>119</v>
      </c>
      <c r="F724" t="s">
        <v>459</v>
      </c>
      <c r="G724" t="s">
        <v>561</v>
      </c>
      <c r="H724" t="s">
        <v>697</v>
      </c>
      <c r="I724">
        <v>89816</v>
      </c>
      <c r="J724" t="s">
        <v>330</v>
      </c>
      <c r="K724">
        <v>347</v>
      </c>
      <c r="L724" t="s">
        <v>20</v>
      </c>
      <c r="M724" t="s">
        <v>21</v>
      </c>
      <c r="N724" t="s">
        <v>22</v>
      </c>
      <c r="O724">
        <v>53789313</v>
      </c>
      <c r="P724">
        <v>60000000</v>
      </c>
      <c r="Q724">
        <f t="shared" si="11"/>
        <v>-6210687</v>
      </c>
      <c r="S724">
        <v>2003</v>
      </c>
    </row>
    <row r="725" spans="1:19" x14ac:dyDescent="0.3">
      <c r="A725" t="s">
        <v>7080</v>
      </c>
      <c r="B725">
        <v>6.1</v>
      </c>
      <c r="C725" t="s">
        <v>1522</v>
      </c>
      <c r="D725">
        <v>34</v>
      </c>
      <c r="E725">
        <v>124</v>
      </c>
      <c r="F725" t="s">
        <v>1523</v>
      </c>
      <c r="G725" t="s">
        <v>1278</v>
      </c>
      <c r="H725" t="s">
        <v>148</v>
      </c>
      <c r="I725">
        <v>11370</v>
      </c>
      <c r="J725" t="s">
        <v>966</v>
      </c>
      <c r="K725">
        <v>54</v>
      </c>
      <c r="L725" t="s">
        <v>20</v>
      </c>
      <c r="M725" t="s">
        <v>21</v>
      </c>
      <c r="N725" t="s">
        <v>22</v>
      </c>
      <c r="O725">
        <v>51045801</v>
      </c>
      <c r="P725">
        <v>60000000</v>
      </c>
      <c r="Q725">
        <f t="shared" si="11"/>
        <v>-8954199</v>
      </c>
      <c r="S725">
        <v>1996</v>
      </c>
    </row>
    <row r="726" spans="1:19" x14ac:dyDescent="0.3">
      <c r="A726" t="s">
        <v>7081</v>
      </c>
      <c r="B726">
        <v>6.1</v>
      </c>
      <c r="C726" t="s">
        <v>1524</v>
      </c>
      <c r="D726">
        <v>118</v>
      </c>
      <c r="E726">
        <v>93</v>
      </c>
      <c r="F726" t="s">
        <v>402</v>
      </c>
      <c r="G726" t="s">
        <v>425</v>
      </c>
      <c r="H726" t="s">
        <v>519</v>
      </c>
      <c r="I726">
        <v>31209</v>
      </c>
      <c r="J726" t="s">
        <v>65</v>
      </c>
      <c r="K726">
        <v>106</v>
      </c>
      <c r="L726" t="s">
        <v>20</v>
      </c>
      <c r="M726" t="s">
        <v>31</v>
      </c>
      <c r="N726" t="s">
        <v>133</v>
      </c>
      <c r="O726">
        <v>50818750</v>
      </c>
      <c r="P726">
        <v>60000000</v>
      </c>
      <c r="Q726">
        <f t="shared" si="11"/>
        <v>-9181250</v>
      </c>
      <c r="S726">
        <v>2008</v>
      </c>
    </row>
    <row r="727" spans="1:19" x14ac:dyDescent="0.3">
      <c r="A727" t="s">
        <v>7082</v>
      </c>
      <c r="B727">
        <v>5.3</v>
      </c>
      <c r="C727" t="s">
        <v>1528</v>
      </c>
      <c r="D727">
        <v>81</v>
      </c>
      <c r="E727">
        <v>98</v>
      </c>
      <c r="F727" t="s">
        <v>748</v>
      </c>
      <c r="G727" t="s">
        <v>561</v>
      </c>
      <c r="H727" t="s">
        <v>1450</v>
      </c>
      <c r="I727">
        <v>61966</v>
      </c>
      <c r="J727" t="s">
        <v>1529</v>
      </c>
      <c r="K727">
        <v>207</v>
      </c>
      <c r="L727" t="s">
        <v>20</v>
      </c>
      <c r="M727" t="s">
        <v>21</v>
      </c>
      <c r="N727" t="s">
        <v>22</v>
      </c>
      <c r="O727">
        <v>50189179</v>
      </c>
      <c r="P727">
        <v>60000000</v>
      </c>
      <c r="Q727">
        <f t="shared" si="11"/>
        <v>-9810821</v>
      </c>
      <c r="S727">
        <v>2002</v>
      </c>
    </row>
    <row r="728" spans="1:19" x14ac:dyDescent="0.3">
      <c r="A728" t="s">
        <v>7083</v>
      </c>
      <c r="B728">
        <v>5.4</v>
      </c>
      <c r="C728" t="s">
        <v>1530</v>
      </c>
      <c r="D728">
        <v>47</v>
      </c>
      <c r="E728">
        <v>92</v>
      </c>
      <c r="F728" t="s">
        <v>1531</v>
      </c>
      <c r="G728" t="s">
        <v>561</v>
      </c>
      <c r="H728" t="s">
        <v>1532</v>
      </c>
      <c r="I728">
        <v>35918</v>
      </c>
      <c r="J728" t="s">
        <v>1533</v>
      </c>
      <c r="K728">
        <v>126</v>
      </c>
      <c r="L728" t="s">
        <v>20</v>
      </c>
      <c r="M728" t="s">
        <v>21</v>
      </c>
      <c r="N728" t="s">
        <v>269</v>
      </c>
      <c r="O728">
        <v>50024083</v>
      </c>
      <c r="P728">
        <v>60000000</v>
      </c>
      <c r="Q728">
        <f t="shared" si="11"/>
        <v>-9975917</v>
      </c>
      <c r="S728">
        <v>1995</v>
      </c>
    </row>
    <row r="729" spans="1:19" x14ac:dyDescent="0.3">
      <c r="A729" t="s">
        <v>7084</v>
      </c>
      <c r="B729">
        <v>6.2</v>
      </c>
      <c r="C729" t="s">
        <v>382</v>
      </c>
      <c r="D729">
        <v>313</v>
      </c>
      <c r="E729">
        <v>105</v>
      </c>
      <c r="F729" t="s">
        <v>420</v>
      </c>
      <c r="G729" t="s">
        <v>561</v>
      </c>
      <c r="H729" t="s">
        <v>1534</v>
      </c>
      <c r="I729">
        <v>99035</v>
      </c>
      <c r="J729" t="s">
        <v>1535</v>
      </c>
      <c r="K729">
        <v>289</v>
      </c>
      <c r="L729" t="s">
        <v>20</v>
      </c>
      <c r="M729" t="s">
        <v>21</v>
      </c>
      <c r="N729" t="s">
        <v>22</v>
      </c>
      <c r="O729">
        <v>50549107</v>
      </c>
      <c r="P729">
        <v>60000000</v>
      </c>
      <c r="Q729">
        <f t="shared" si="11"/>
        <v>-9450893</v>
      </c>
      <c r="S729">
        <v>2014</v>
      </c>
    </row>
    <row r="730" spans="1:19" x14ac:dyDescent="0.3">
      <c r="A730" t="s">
        <v>7085</v>
      </c>
      <c r="B730">
        <v>6.6</v>
      </c>
      <c r="C730" t="s">
        <v>1536</v>
      </c>
      <c r="D730">
        <v>315</v>
      </c>
      <c r="E730">
        <v>124</v>
      </c>
      <c r="F730" t="s">
        <v>712</v>
      </c>
      <c r="G730" t="s">
        <v>4089</v>
      </c>
      <c r="H730" t="s">
        <v>167</v>
      </c>
      <c r="I730">
        <v>75329</v>
      </c>
      <c r="J730" t="s">
        <v>303</v>
      </c>
      <c r="K730">
        <v>256</v>
      </c>
      <c r="L730" t="s">
        <v>20</v>
      </c>
      <c r="M730" t="s">
        <v>21</v>
      </c>
      <c r="N730" t="s">
        <v>22</v>
      </c>
      <c r="O730">
        <v>56443482</v>
      </c>
      <c r="P730">
        <v>60000000</v>
      </c>
      <c r="Q730">
        <f t="shared" si="11"/>
        <v>-3556518</v>
      </c>
      <c r="S730">
        <v>2015</v>
      </c>
    </row>
    <row r="731" spans="1:19" x14ac:dyDescent="0.3">
      <c r="A731" t="s">
        <v>7086</v>
      </c>
      <c r="B731">
        <v>5.9</v>
      </c>
      <c r="C731" t="s">
        <v>1537</v>
      </c>
      <c r="D731">
        <v>225</v>
      </c>
      <c r="E731">
        <v>99</v>
      </c>
      <c r="F731" t="s">
        <v>1267</v>
      </c>
      <c r="G731" t="s">
        <v>561</v>
      </c>
      <c r="H731" t="s">
        <v>297</v>
      </c>
      <c r="I731">
        <v>69484</v>
      </c>
      <c r="J731" t="s">
        <v>1538</v>
      </c>
      <c r="K731">
        <v>323</v>
      </c>
      <c r="L731" t="s">
        <v>20</v>
      </c>
      <c r="M731" t="s">
        <v>31</v>
      </c>
      <c r="N731" t="s">
        <v>269</v>
      </c>
      <c r="O731">
        <v>62401264</v>
      </c>
      <c r="P731">
        <v>60000000</v>
      </c>
      <c r="Q731">
        <f t="shared" si="11"/>
        <v>2401264</v>
      </c>
      <c r="S731">
        <v>2016</v>
      </c>
    </row>
    <row r="732" spans="1:19" x14ac:dyDescent="0.3">
      <c r="A732" t="s">
        <v>7087</v>
      </c>
      <c r="B732">
        <v>6.3</v>
      </c>
      <c r="C732" t="s">
        <v>1539</v>
      </c>
      <c r="D732">
        <v>223</v>
      </c>
      <c r="E732">
        <v>116</v>
      </c>
      <c r="F732" t="s">
        <v>759</v>
      </c>
      <c r="G732" t="s">
        <v>561</v>
      </c>
      <c r="H732" t="s">
        <v>1540</v>
      </c>
      <c r="I732">
        <v>170179</v>
      </c>
      <c r="J732" t="s">
        <v>966</v>
      </c>
      <c r="K732">
        <v>656</v>
      </c>
      <c r="L732" t="s">
        <v>20</v>
      </c>
      <c r="M732" t="s">
        <v>21</v>
      </c>
      <c r="N732" t="s">
        <v>269</v>
      </c>
      <c r="O732">
        <v>47748610</v>
      </c>
      <c r="P732">
        <v>75000000</v>
      </c>
      <c r="Q732">
        <f t="shared" si="11"/>
        <v>-27251390</v>
      </c>
      <c r="S732">
        <v>1997</v>
      </c>
    </row>
    <row r="733" spans="1:19" x14ac:dyDescent="0.3">
      <c r="A733" t="s">
        <v>7088</v>
      </c>
      <c r="B733">
        <v>7.2</v>
      </c>
      <c r="C733" t="s">
        <v>1178</v>
      </c>
      <c r="D733">
        <v>198</v>
      </c>
      <c r="E733">
        <v>124</v>
      </c>
      <c r="F733" t="s">
        <v>1541</v>
      </c>
      <c r="G733" t="s">
        <v>561</v>
      </c>
      <c r="H733" t="s">
        <v>1542</v>
      </c>
      <c r="I733">
        <v>256213</v>
      </c>
      <c r="J733" t="s">
        <v>1543</v>
      </c>
      <c r="K733">
        <v>338</v>
      </c>
      <c r="L733" t="s">
        <v>20</v>
      </c>
      <c r="M733" t="s">
        <v>21</v>
      </c>
      <c r="N733" t="s">
        <v>269</v>
      </c>
      <c r="O733">
        <v>46975183</v>
      </c>
      <c r="P733">
        <v>61000000</v>
      </c>
      <c r="Q733">
        <f t="shared" si="11"/>
        <v>-14024817</v>
      </c>
      <c r="S733">
        <v>2007</v>
      </c>
    </row>
    <row r="734" spans="1:19" x14ac:dyDescent="0.3">
      <c r="A734" t="s">
        <v>7089</v>
      </c>
      <c r="B734">
        <v>6.8</v>
      </c>
      <c r="C734" t="s">
        <v>1544</v>
      </c>
      <c r="D734">
        <v>219</v>
      </c>
      <c r="E734">
        <v>96</v>
      </c>
      <c r="F734" t="s">
        <v>1434</v>
      </c>
      <c r="G734" t="s">
        <v>425</v>
      </c>
      <c r="H734" t="s">
        <v>1545</v>
      </c>
      <c r="I734">
        <v>40883</v>
      </c>
      <c r="J734" t="s">
        <v>1546</v>
      </c>
      <c r="K734">
        <v>122</v>
      </c>
      <c r="L734" t="s">
        <v>20</v>
      </c>
      <c r="M734" t="s">
        <v>21</v>
      </c>
      <c r="N734" t="s">
        <v>49</v>
      </c>
      <c r="O734">
        <v>50807639</v>
      </c>
      <c r="P734">
        <v>60000000</v>
      </c>
      <c r="Q734">
        <f t="shared" si="11"/>
        <v>-9192361</v>
      </c>
      <c r="S734">
        <v>2014</v>
      </c>
    </row>
    <row r="735" spans="1:19" x14ac:dyDescent="0.3">
      <c r="A735" t="s">
        <v>7090</v>
      </c>
      <c r="B735">
        <v>6.1</v>
      </c>
      <c r="C735" t="s">
        <v>1547</v>
      </c>
      <c r="D735">
        <v>92</v>
      </c>
      <c r="E735">
        <v>104</v>
      </c>
      <c r="F735" t="s">
        <v>1548</v>
      </c>
      <c r="G735" t="s">
        <v>685</v>
      </c>
      <c r="H735" t="s">
        <v>858</v>
      </c>
      <c r="I735">
        <v>55749</v>
      </c>
      <c r="J735" t="s">
        <v>1523</v>
      </c>
      <c r="K735">
        <v>257</v>
      </c>
      <c r="L735" t="s">
        <v>20</v>
      </c>
      <c r="M735" t="s">
        <v>21</v>
      </c>
      <c r="N735" t="s">
        <v>22</v>
      </c>
      <c r="O735">
        <v>46611204</v>
      </c>
      <c r="P735">
        <v>48000000</v>
      </c>
      <c r="Q735">
        <f t="shared" si="11"/>
        <v>-1388796</v>
      </c>
      <c r="S735">
        <v>1998</v>
      </c>
    </row>
    <row r="736" spans="1:19" x14ac:dyDescent="0.3">
      <c r="A736" t="s">
        <v>7091</v>
      </c>
      <c r="B736">
        <v>7.8</v>
      </c>
      <c r="C736" t="s">
        <v>843</v>
      </c>
      <c r="D736">
        <v>435</v>
      </c>
      <c r="E736">
        <v>100</v>
      </c>
      <c r="F736" t="s">
        <v>533</v>
      </c>
      <c r="G736" t="s">
        <v>561</v>
      </c>
      <c r="H736" t="s">
        <v>222</v>
      </c>
      <c r="I736">
        <v>246698</v>
      </c>
      <c r="J736" t="s">
        <v>1549</v>
      </c>
      <c r="K736">
        <v>471</v>
      </c>
      <c r="L736" t="s">
        <v>20</v>
      </c>
      <c r="M736" t="s">
        <v>178</v>
      </c>
      <c r="N736" t="s">
        <v>49</v>
      </c>
      <c r="O736">
        <v>257756197</v>
      </c>
      <c r="P736">
        <v>60000000</v>
      </c>
      <c r="Q736">
        <f t="shared" si="11"/>
        <v>197756197</v>
      </c>
      <c r="S736">
        <v>2014</v>
      </c>
    </row>
    <row r="737" spans="1:19" x14ac:dyDescent="0.3">
      <c r="A737" t="s">
        <v>7092</v>
      </c>
      <c r="B737">
        <v>5</v>
      </c>
      <c r="C737" t="s">
        <v>1550</v>
      </c>
      <c r="D737">
        <v>111</v>
      </c>
      <c r="E737">
        <v>115</v>
      </c>
      <c r="F737" t="s">
        <v>384</v>
      </c>
      <c r="G737" t="s">
        <v>561</v>
      </c>
      <c r="H737" t="s">
        <v>1551</v>
      </c>
      <c r="I737">
        <v>51252</v>
      </c>
      <c r="J737" t="s">
        <v>1552</v>
      </c>
      <c r="K737">
        <v>156</v>
      </c>
      <c r="L737" t="s">
        <v>20</v>
      </c>
      <c r="M737" t="s">
        <v>21</v>
      </c>
      <c r="N737" t="s">
        <v>22</v>
      </c>
      <c r="O737">
        <v>48472213</v>
      </c>
      <c r="P737">
        <v>45000000</v>
      </c>
      <c r="Q737">
        <f t="shared" si="11"/>
        <v>3472213</v>
      </c>
      <c r="S737">
        <v>2005</v>
      </c>
    </row>
    <row r="738" spans="1:19" x14ac:dyDescent="0.3">
      <c r="A738" t="s">
        <v>7093</v>
      </c>
      <c r="B738">
        <v>6.2</v>
      </c>
      <c r="C738" t="s">
        <v>1351</v>
      </c>
      <c r="D738">
        <v>138</v>
      </c>
      <c r="E738">
        <v>101</v>
      </c>
      <c r="F738" t="s">
        <v>297</v>
      </c>
      <c r="G738" t="s">
        <v>561</v>
      </c>
      <c r="H738" t="s">
        <v>33</v>
      </c>
      <c r="I738">
        <v>107859</v>
      </c>
      <c r="J738" t="s">
        <v>305</v>
      </c>
      <c r="K738">
        <v>569</v>
      </c>
      <c r="L738" t="s">
        <v>20</v>
      </c>
      <c r="M738" t="s">
        <v>21</v>
      </c>
      <c r="N738" t="s">
        <v>22</v>
      </c>
      <c r="O738">
        <v>43060566</v>
      </c>
      <c r="P738">
        <v>60000000</v>
      </c>
      <c r="Q738">
        <f t="shared" si="11"/>
        <v>-16939434</v>
      </c>
      <c r="S738">
        <v>2002</v>
      </c>
    </row>
    <row r="739" spans="1:19" x14ac:dyDescent="0.3">
      <c r="A739" t="s">
        <v>7094</v>
      </c>
      <c r="B739">
        <v>6.7</v>
      </c>
      <c r="C739" t="s">
        <v>1553</v>
      </c>
      <c r="D739">
        <v>415</v>
      </c>
      <c r="E739">
        <v>113</v>
      </c>
      <c r="F739" t="s">
        <v>1313</v>
      </c>
      <c r="G739" t="s">
        <v>561</v>
      </c>
      <c r="H739" t="s">
        <v>1554</v>
      </c>
      <c r="I739">
        <v>173530</v>
      </c>
      <c r="J739" t="s">
        <v>1555</v>
      </c>
      <c r="K739">
        <v>264</v>
      </c>
      <c r="L739" t="s">
        <v>20</v>
      </c>
      <c r="M739" t="s">
        <v>21</v>
      </c>
      <c r="N739" t="s">
        <v>269</v>
      </c>
      <c r="O739">
        <v>45996718</v>
      </c>
      <c r="P739">
        <v>60000000</v>
      </c>
      <c r="Q739">
        <f t="shared" si="11"/>
        <v>-14003282</v>
      </c>
      <c r="S739">
        <v>2013</v>
      </c>
    </row>
    <row r="740" spans="1:19" x14ac:dyDescent="0.3">
      <c r="A740" t="s">
        <v>7095</v>
      </c>
      <c r="B740">
        <v>4.9000000000000004</v>
      </c>
      <c r="C740" t="s">
        <v>1556</v>
      </c>
      <c r="D740">
        <v>170</v>
      </c>
      <c r="E740">
        <v>100</v>
      </c>
      <c r="F740" t="s">
        <v>207</v>
      </c>
      <c r="G740" t="s">
        <v>425</v>
      </c>
      <c r="H740" t="s">
        <v>144</v>
      </c>
      <c r="I740">
        <v>76770</v>
      </c>
      <c r="J740" t="s">
        <v>1557</v>
      </c>
      <c r="K740">
        <v>203</v>
      </c>
      <c r="L740" t="s">
        <v>20</v>
      </c>
      <c r="M740" t="s">
        <v>21</v>
      </c>
      <c r="N740" t="s">
        <v>22</v>
      </c>
      <c r="O740">
        <v>43337279</v>
      </c>
      <c r="P740">
        <v>60000000</v>
      </c>
      <c r="Q740">
        <f t="shared" si="11"/>
        <v>-16662721</v>
      </c>
      <c r="S740">
        <v>2009</v>
      </c>
    </row>
    <row r="741" spans="1:19" x14ac:dyDescent="0.3">
      <c r="A741" t="s">
        <v>7096</v>
      </c>
      <c r="B741">
        <v>7.4</v>
      </c>
      <c r="C741" t="s">
        <v>1377</v>
      </c>
      <c r="D741">
        <v>306</v>
      </c>
      <c r="E741">
        <v>134</v>
      </c>
      <c r="F741" t="s">
        <v>222</v>
      </c>
      <c r="G741" t="s">
        <v>4089</v>
      </c>
      <c r="H741" t="s">
        <v>501</v>
      </c>
      <c r="I741">
        <v>124222</v>
      </c>
      <c r="J741" t="s">
        <v>1558</v>
      </c>
      <c r="K741">
        <v>259</v>
      </c>
      <c r="L741" t="s">
        <v>20</v>
      </c>
      <c r="M741" t="s">
        <v>21</v>
      </c>
      <c r="N741" t="s">
        <v>22</v>
      </c>
      <c r="O741">
        <v>37479778</v>
      </c>
      <c r="P741">
        <v>60000000</v>
      </c>
      <c r="Q741">
        <f t="shared" si="11"/>
        <v>-22520222</v>
      </c>
      <c r="S741">
        <v>2009</v>
      </c>
    </row>
    <row r="742" spans="1:19" x14ac:dyDescent="0.3">
      <c r="A742" t="s">
        <v>7097</v>
      </c>
      <c r="B742">
        <v>6.2</v>
      </c>
      <c r="C742" t="s">
        <v>557</v>
      </c>
      <c r="D742">
        <v>211</v>
      </c>
      <c r="E742">
        <v>125</v>
      </c>
      <c r="F742" t="s">
        <v>70</v>
      </c>
      <c r="G742" t="s">
        <v>685</v>
      </c>
      <c r="H742" t="s">
        <v>635</v>
      </c>
      <c r="I742">
        <v>41727</v>
      </c>
      <c r="J742" t="s">
        <v>1561</v>
      </c>
      <c r="K742">
        <v>184</v>
      </c>
      <c r="L742" t="s">
        <v>20</v>
      </c>
      <c r="M742" t="s">
        <v>21</v>
      </c>
      <c r="N742" t="s">
        <v>22</v>
      </c>
      <c r="O742">
        <v>40559930</v>
      </c>
      <c r="P742">
        <v>60000000</v>
      </c>
      <c r="Q742">
        <f t="shared" si="11"/>
        <v>-19440070</v>
      </c>
      <c r="S742">
        <v>2009</v>
      </c>
    </row>
    <row r="743" spans="1:19" x14ac:dyDescent="0.3">
      <c r="A743" t="s">
        <v>7098</v>
      </c>
      <c r="B743">
        <v>4.9000000000000004</v>
      </c>
      <c r="C743" t="s">
        <v>1562</v>
      </c>
      <c r="D743">
        <v>49</v>
      </c>
      <c r="E743">
        <v>94</v>
      </c>
      <c r="F743" t="s">
        <v>1563</v>
      </c>
      <c r="G743" t="s">
        <v>685</v>
      </c>
      <c r="H743" t="s">
        <v>1564</v>
      </c>
      <c r="I743">
        <v>10883</v>
      </c>
      <c r="J743" t="s">
        <v>1565</v>
      </c>
      <c r="K743">
        <v>73</v>
      </c>
      <c r="L743" t="s">
        <v>20</v>
      </c>
      <c r="M743" t="s">
        <v>21</v>
      </c>
      <c r="N743" t="s">
        <v>49</v>
      </c>
      <c r="O743">
        <v>36830057</v>
      </c>
      <c r="P743">
        <v>65000000</v>
      </c>
      <c r="Q743">
        <f t="shared" si="11"/>
        <v>-28169943</v>
      </c>
      <c r="S743">
        <v>1999</v>
      </c>
    </row>
    <row r="744" spans="1:19" x14ac:dyDescent="0.3">
      <c r="A744" t="s">
        <v>7099</v>
      </c>
      <c r="B744">
        <v>6.1</v>
      </c>
      <c r="C744" t="s">
        <v>1257</v>
      </c>
      <c r="D744">
        <v>161</v>
      </c>
      <c r="E744">
        <v>107</v>
      </c>
      <c r="F744" t="s">
        <v>1566</v>
      </c>
      <c r="G744" t="s">
        <v>561</v>
      </c>
      <c r="H744" t="s">
        <v>1567</v>
      </c>
      <c r="I744">
        <v>42144</v>
      </c>
      <c r="J744" t="s">
        <v>1568</v>
      </c>
      <c r="K744">
        <v>213</v>
      </c>
      <c r="L744" t="s">
        <v>20</v>
      </c>
      <c r="M744" t="s">
        <v>21</v>
      </c>
      <c r="N744" t="s">
        <v>22</v>
      </c>
      <c r="O744">
        <v>36279230</v>
      </c>
      <c r="P744">
        <v>60000000</v>
      </c>
      <c r="Q744">
        <f t="shared" si="11"/>
        <v>-23720770</v>
      </c>
      <c r="S744">
        <v>2006</v>
      </c>
    </row>
    <row r="745" spans="1:19" x14ac:dyDescent="0.3">
      <c r="A745" t="s">
        <v>7100</v>
      </c>
      <c r="B745">
        <v>6.1</v>
      </c>
      <c r="C745" t="s">
        <v>1569</v>
      </c>
      <c r="D745">
        <v>156</v>
      </c>
      <c r="E745">
        <v>91</v>
      </c>
      <c r="F745" t="s">
        <v>212</v>
      </c>
      <c r="G745" t="s">
        <v>425</v>
      </c>
      <c r="H745" t="s">
        <v>473</v>
      </c>
      <c r="I745">
        <v>41259</v>
      </c>
      <c r="J745" t="s">
        <v>643</v>
      </c>
      <c r="K745">
        <v>72</v>
      </c>
      <c r="L745" t="s">
        <v>20</v>
      </c>
      <c r="M745" t="s">
        <v>1338</v>
      </c>
      <c r="N745" t="s">
        <v>49</v>
      </c>
      <c r="O745">
        <v>42194060</v>
      </c>
      <c r="P745">
        <v>70000000</v>
      </c>
      <c r="Q745">
        <f t="shared" si="11"/>
        <v>-27805940</v>
      </c>
      <c r="S745">
        <v>2009</v>
      </c>
    </row>
    <row r="746" spans="1:19" x14ac:dyDescent="0.3">
      <c r="A746" t="s">
        <v>7101</v>
      </c>
      <c r="B746">
        <v>6.4</v>
      </c>
      <c r="C746" t="s">
        <v>1570</v>
      </c>
      <c r="D746">
        <v>172</v>
      </c>
      <c r="E746">
        <v>116</v>
      </c>
      <c r="F746" t="s">
        <v>1269</v>
      </c>
      <c r="G746" t="s">
        <v>561</v>
      </c>
      <c r="H746" t="s">
        <v>34</v>
      </c>
      <c r="I746">
        <v>58450</v>
      </c>
      <c r="J746" t="s">
        <v>1268</v>
      </c>
      <c r="K746">
        <v>842</v>
      </c>
      <c r="L746" t="s">
        <v>20</v>
      </c>
      <c r="M746" t="s">
        <v>21</v>
      </c>
      <c r="N746" t="s">
        <v>22</v>
      </c>
      <c r="O746">
        <v>43119879</v>
      </c>
      <c r="P746">
        <v>60000000</v>
      </c>
      <c r="Q746">
        <f t="shared" si="11"/>
        <v>-16880121</v>
      </c>
      <c r="S746">
        <v>2002</v>
      </c>
    </row>
    <row r="747" spans="1:19" x14ac:dyDescent="0.3">
      <c r="A747" t="s">
        <v>7102</v>
      </c>
      <c r="B747">
        <v>6.3</v>
      </c>
      <c r="C747" t="s">
        <v>1571</v>
      </c>
      <c r="D747">
        <v>161</v>
      </c>
      <c r="E747">
        <v>100</v>
      </c>
      <c r="F747" t="s">
        <v>1572</v>
      </c>
      <c r="G747" t="s">
        <v>685</v>
      </c>
      <c r="H747" t="s">
        <v>359</v>
      </c>
      <c r="I747">
        <v>76560</v>
      </c>
      <c r="J747" t="s">
        <v>1573</v>
      </c>
      <c r="K747">
        <v>322</v>
      </c>
      <c r="L747" t="s">
        <v>20</v>
      </c>
      <c r="M747" t="s">
        <v>21</v>
      </c>
      <c r="N747" t="s">
        <v>22</v>
      </c>
      <c r="O747">
        <v>35096190</v>
      </c>
      <c r="P747">
        <v>60000000</v>
      </c>
      <c r="Q747">
        <f t="shared" si="11"/>
        <v>-24903810</v>
      </c>
      <c r="S747">
        <v>2003</v>
      </c>
    </row>
    <row r="748" spans="1:19" x14ac:dyDescent="0.3">
      <c r="A748" t="s">
        <v>7103</v>
      </c>
      <c r="B748">
        <v>6.6</v>
      </c>
      <c r="C748" t="s">
        <v>150</v>
      </c>
      <c r="D748">
        <v>258</v>
      </c>
      <c r="E748">
        <v>117</v>
      </c>
      <c r="F748" t="s">
        <v>189</v>
      </c>
      <c r="G748" t="s">
        <v>6363</v>
      </c>
      <c r="H748" t="s">
        <v>1575</v>
      </c>
      <c r="I748">
        <v>75201</v>
      </c>
      <c r="J748" t="s">
        <v>1561</v>
      </c>
      <c r="K748">
        <v>256</v>
      </c>
      <c r="L748" t="s">
        <v>20</v>
      </c>
      <c r="M748" t="s">
        <v>31</v>
      </c>
      <c r="N748" t="s">
        <v>269</v>
      </c>
      <c r="O748">
        <v>43290977</v>
      </c>
      <c r="P748">
        <v>80000000</v>
      </c>
      <c r="Q748">
        <f t="shared" si="11"/>
        <v>-36709023</v>
      </c>
      <c r="S748">
        <v>2010</v>
      </c>
    </row>
    <row r="749" spans="1:19" x14ac:dyDescent="0.3">
      <c r="A749" t="s">
        <v>7104</v>
      </c>
      <c r="B749">
        <v>5.7</v>
      </c>
      <c r="C749" t="s">
        <v>743</v>
      </c>
      <c r="D749">
        <v>95</v>
      </c>
      <c r="E749">
        <v>110</v>
      </c>
      <c r="F749" t="s">
        <v>1576</v>
      </c>
      <c r="G749" t="s">
        <v>2233</v>
      </c>
      <c r="H749" t="s">
        <v>1577</v>
      </c>
      <c r="I749">
        <v>19176</v>
      </c>
      <c r="J749" t="s">
        <v>1578</v>
      </c>
      <c r="K749">
        <v>165</v>
      </c>
      <c r="L749" t="s">
        <v>20</v>
      </c>
      <c r="M749" t="s">
        <v>31</v>
      </c>
      <c r="N749" t="s">
        <v>269</v>
      </c>
      <c r="O749">
        <v>33927476</v>
      </c>
      <c r="P749">
        <v>40000000</v>
      </c>
      <c r="Q749">
        <f t="shared" si="11"/>
        <v>-6072524</v>
      </c>
      <c r="S749">
        <v>1997</v>
      </c>
    </row>
    <row r="750" spans="1:19" x14ac:dyDescent="0.3">
      <c r="A750" t="s">
        <v>7105</v>
      </c>
      <c r="B750">
        <v>5.9</v>
      </c>
      <c r="C750" t="s">
        <v>1556</v>
      </c>
      <c r="D750">
        <v>105</v>
      </c>
      <c r="E750">
        <v>96</v>
      </c>
      <c r="F750" t="s">
        <v>1579</v>
      </c>
      <c r="G750" t="s">
        <v>685</v>
      </c>
      <c r="H750" t="s">
        <v>712</v>
      </c>
      <c r="I750">
        <v>69319</v>
      </c>
      <c r="J750" t="s">
        <v>1580</v>
      </c>
      <c r="K750">
        <v>138</v>
      </c>
      <c r="L750" t="s">
        <v>20</v>
      </c>
      <c r="M750" t="s">
        <v>21</v>
      </c>
      <c r="N750" t="s">
        <v>269</v>
      </c>
      <c r="O750">
        <v>32122249</v>
      </c>
      <c r="P750">
        <v>60000000</v>
      </c>
      <c r="Q750">
        <f t="shared" si="11"/>
        <v>-27877751</v>
      </c>
      <c r="S750">
        <v>2002</v>
      </c>
    </row>
    <row r="751" spans="1:19" x14ac:dyDescent="0.3">
      <c r="A751" t="s">
        <v>7106</v>
      </c>
      <c r="B751">
        <v>6</v>
      </c>
      <c r="C751" t="s">
        <v>1522</v>
      </c>
      <c r="D751">
        <v>198</v>
      </c>
      <c r="E751">
        <v>101</v>
      </c>
      <c r="F751" t="s">
        <v>944</v>
      </c>
      <c r="G751" t="s">
        <v>561</v>
      </c>
      <c r="H751" t="s">
        <v>712</v>
      </c>
      <c r="I751">
        <v>73368</v>
      </c>
      <c r="J751" t="s">
        <v>1321</v>
      </c>
      <c r="K751">
        <v>248</v>
      </c>
      <c r="L751" t="s">
        <v>20</v>
      </c>
      <c r="M751" t="s">
        <v>21</v>
      </c>
      <c r="N751" t="s">
        <v>269</v>
      </c>
      <c r="O751">
        <v>40076438</v>
      </c>
      <c r="P751">
        <v>60000000</v>
      </c>
      <c r="Q751">
        <f t="shared" si="11"/>
        <v>-19923562</v>
      </c>
      <c r="S751">
        <v>2008</v>
      </c>
    </row>
    <row r="752" spans="1:19" x14ac:dyDescent="0.3">
      <c r="A752" t="s">
        <v>7107</v>
      </c>
      <c r="B752">
        <v>6.1</v>
      </c>
      <c r="C752" t="s">
        <v>1581</v>
      </c>
      <c r="D752">
        <v>79</v>
      </c>
      <c r="E752">
        <v>111</v>
      </c>
      <c r="F752" t="s">
        <v>1361</v>
      </c>
      <c r="G752" t="s">
        <v>561</v>
      </c>
      <c r="H752" t="s">
        <v>436</v>
      </c>
      <c r="I752">
        <v>54314</v>
      </c>
      <c r="J752" t="s">
        <v>1582</v>
      </c>
      <c r="K752">
        <v>127</v>
      </c>
      <c r="L752" t="s">
        <v>20</v>
      </c>
      <c r="M752" t="s">
        <v>21</v>
      </c>
      <c r="N752" t="s">
        <v>269</v>
      </c>
      <c r="O752">
        <v>32940507</v>
      </c>
      <c r="P752">
        <v>60000000</v>
      </c>
      <c r="Q752">
        <f t="shared" si="11"/>
        <v>-27059493</v>
      </c>
      <c r="S752">
        <v>1998</v>
      </c>
    </row>
    <row r="753" spans="1:19" x14ac:dyDescent="0.3">
      <c r="A753" t="s">
        <v>7108</v>
      </c>
      <c r="B753">
        <v>6.7</v>
      </c>
      <c r="C753" t="s">
        <v>418</v>
      </c>
      <c r="D753">
        <v>210</v>
      </c>
      <c r="E753">
        <v>117</v>
      </c>
      <c r="F753" t="s">
        <v>497</v>
      </c>
      <c r="G753" t="s">
        <v>4089</v>
      </c>
      <c r="H753" t="s">
        <v>51</v>
      </c>
      <c r="I753">
        <v>44099</v>
      </c>
      <c r="J753" t="s">
        <v>876</v>
      </c>
      <c r="K753">
        <v>143</v>
      </c>
      <c r="L753" t="s">
        <v>20</v>
      </c>
      <c r="M753" t="s">
        <v>31</v>
      </c>
      <c r="N753" t="s">
        <v>22</v>
      </c>
      <c r="O753">
        <v>31670931</v>
      </c>
      <c r="P753">
        <v>60000000</v>
      </c>
      <c r="Q753">
        <f t="shared" si="11"/>
        <v>-28329069</v>
      </c>
      <c r="S753">
        <v>2009</v>
      </c>
    </row>
    <row r="754" spans="1:19" x14ac:dyDescent="0.3">
      <c r="A754" t="s">
        <v>7109</v>
      </c>
      <c r="B754">
        <v>6.7</v>
      </c>
      <c r="C754" t="s">
        <v>1494</v>
      </c>
      <c r="D754">
        <v>125</v>
      </c>
      <c r="E754">
        <v>126</v>
      </c>
      <c r="F754" t="s">
        <v>82</v>
      </c>
      <c r="G754" t="s">
        <v>1278</v>
      </c>
      <c r="H754" t="s">
        <v>501</v>
      </c>
      <c r="I754">
        <v>45296</v>
      </c>
      <c r="J754" t="s">
        <v>350</v>
      </c>
      <c r="K754">
        <v>267</v>
      </c>
      <c r="L754" t="s">
        <v>20</v>
      </c>
      <c r="M754" t="s">
        <v>21</v>
      </c>
      <c r="N754" t="s">
        <v>22</v>
      </c>
      <c r="O754">
        <v>30695227</v>
      </c>
      <c r="P754">
        <v>60000000</v>
      </c>
      <c r="Q754">
        <f t="shared" si="11"/>
        <v>-29304773</v>
      </c>
      <c r="S754">
        <v>2000</v>
      </c>
    </row>
    <row r="755" spans="1:19" x14ac:dyDescent="0.3">
      <c r="A755" t="s">
        <v>7110</v>
      </c>
      <c r="B755">
        <v>7.9</v>
      </c>
      <c r="C755" t="s">
        <v>1260</v>
      </c>
      <c r="D755">
        <v>149</v>
      </c>
      <c r="E755">
        <v>152</v>
      </c>
      <c r="F755" t="s">
        <v>790</v>
      </c>
      <c r="G755" t="s">
        <v>425</v>
      </c>
      <c r="H755" t="s">
        <v>315</v>
      </c>
      <c r="I755">
        <v>207287</v>
      </c>
      <c r="J755" t="s">
        <v>918</v>
      </c>
      <c r="K755">
        <v>822</v>
      </c>
      <c r="L755" t="s">
        <v>20</v>
      </c>
      <c r="M755" t="s">
        <v>21</v>
      </c>
      <c r="N755" t="s">
        <v>269</v>
      </c>
      <c r="O755">
        <v>32522352</v>
      </c>
      <c r="P755">
        <v>60000000</v>
      </c>
      <c r="Q755">
        <f t="shared" si="11"/>
        <v>-27477648</v>
      </c>
      <c r="S755">
        <v>2000</v>
      </c>
    </row>
    <row r="756" spans="1:19" x14ac:dyDescent="0.3">
      <c r="A756" t="s">
        <v>7111</v>
      </c>
      <c r="B756">
        <v>4.3</v>
      </c>
      <c r="C756" t="s">
        <v>428</v>
      </c>
      <c r="D756">
        <v>77</v>
      </c>
      <c r="E756">
        <v>101</v>
      </c>
      <c r="F756" t="s">
        <v>368</v>
      </c>
      <c r="G756" t="s">
        <v>561</v>
      </c>
      <c r="H756" t="s">
        <v>1584</v>
      </c>
      <c r="I756">
        <v>51349</v>
      </c>
      <c r="J756" t="s">
        <v>1585</v>
      </c>
      <c r="K756">
        <v>213</v>
      </c>
      <c r="L756" t="s">
        <v>20</v>
      </c>
      <c r="M756" t="s">
        <v>21</v>
      </c>
      <c r="N756" t="s">
        <v>22</v>
      </c>
      <c r="O756">
        <v>26082914</v>
      </c>
      <c r="P756">
        <v>87000000</v>
      </c>
      <c r="Q756">
        <f t="shared" si="11"/>
        <v>-60917086</v>
      </c>
      <c r="S756">
        <v>2005</v>
      </c>
    </row>
    <row r="757" spans="1:19" x14ac:dyDescent="0.3">
      <c r="A757" t="s">
        <v>7112</v>
      </c>
      <c r="B757">
        <v>5.7</v>
      </c>
      <c r="C757" t="s">
        <v>1586</v>
      </c>
      <c r="D757">
        <v>225</v>
      </c>
      <c r="E757">
        <v>87</v>
      </c>
      <c r="F757" t="s">
        <v>1587</v>
      </c>
      <c r="G757" t="s">
        <v>561</v>
      </c>
      <c r="H757" t="s">
        <v>1588</v>
      </c>
      <c r="I757">
        <v>97089</v>
      </c>
      <c r="J757" t="s">
        <v>1589</v>
      </c>
      <c r="K757">
        <v>233</v>
      </c>
      <c r="L757" t="s">
        <v>20</v>
      </c>
      <c r="M757" t="s">
        <v>21</v>
      </c>
      <c r="N757" t="s">
        <v>22</v>
      </c>
      <c r="O757">
        <v>29136626</v>
      </c>
      <c r="P757">
        <v>60000000</v>
      </c>
      <c r="Q757">
        <f t="shared" si="11"/>
        <v>-30863374</v>
      </c>
      <c r="S757">
        <v>2011</v>
      </c>
    </row>
    <row r="758" spans="1:19" x14ac:dyDescent="0.3">
      <c r="A758" t="s">
        <v>7113</v>
      </c>
      <c r="B758">
        <v>6.7</v>
      </c>
      <c r="C758" t="s">
        <v>1590</v>
      </c>
      <c r="D758">
        <v>98</v>
      </c>
      <c r="E758">
        <v>85</v>
      </c>
      <c r="F758" t="s">
        <v>1591</v>
      </c>
      <c r="G758" t="s">
        <v>425</v>
      </c>
      <c r="H758" t="s">
        <v>164</v>
      </c>
      <c r="I758">
        <v>36144</v>
      </c>
      <c r="J758" t="s">
        <v>1592</v>
      </c>
      <c r="K758">
        <v>91</v>
      </c>
      <c r="L758" t="s">
        <v>20</v>
      </c>
      <c r="M758" t="s">
        <v>21</v>
      </c>
      <c r="N758" t="s">
        <v>49</v>
      </c>
      <c r="O758">
        <v>26288320</v>
      </c>
      <c r="P758">
        <v>60000000</v>
      </c>
      <c r="Q758">
        <f t="shared" si="11"/>
        <v>-33711680</v>
      </c>
      <c r="S758">
        <v>2003</v>
      </c>
    </row>
    <row r="759" spans="1:19" x14ac:dyDescent="0.3">
      <c r="A759" t="s">
        <v>7114</v>
      </c>
      <c r="B759">
        <v>6.7</v>
      </c>
      <c r="C759" t="s">
        <v>928</v>
      </c>
      <c r="D759">
        <v>172</v>
      </c>
      <c r="E759">
        <v>130</v>
      </c>
      <c r="F759" t="s">
        <v>859</v>
      </c>
      <c r="G759" t="s">
        <v>2233</v>
      </c>
      <c r="H759" t="s">
        <v>1201</v>
      </c>
      <c r="I759">
        <v>120416</v>
      </c>
      <c r="J759" t="s">
        <v>1362</v>
      </c>
      <c r="K759">
        <v>857</v>
      </c>
      <c r="L759" t="s">
        <v>20</v>
      </c>
      <c r="M759" t="s">
        <v>31</v>
      </c>
      <c r="N759" t="s">
        <v>269</v>
      </c>
      <c r="O759">
        <v>26616590</v>
      </c>
      <c r="P759">
        <v>60000000</v>
      </c>
      <c r="Q759">
        <f t="shared" si="11"/>
        <v>-33383410</v>
      </c>
      <c r="S759">
        <v>1997</v>
      </c>
    </row>
    <row r="760" spans="1:19" x14ac:dyDescent="0.3">
      <c r="A760" t="s">
        <v>6380</v>
      </c>
      <c r="B760">
        <v>8.1</v>
      </c>
      <c r="C760" t="s">
        <v>50</v>
      </c>
      <c r="D760">
        <v>703</v>
      </c>
      <c r="E760">
        <v>173</v>
      </c>
      <c r="F760" t="s">
        <v>51</v>
      </c>
      <c r="G760" t="s">
        <v>561</v>
      </c>
      <c r="H760" t="s">
        <v>52</v>
      </c>
      <c r="I760">
        <v>995415</v>
      </c>
      <c r="J760" t="s">
        <v>53</v>
      </c>
      <c r="K760">
        <v>1722</v>
      </c>
      <c r="L760" t="s">
        <v>20</v>
      </c>
      <c r="M760" t="s">
        <v>21</v>
      </c>
      <c r="N760" t="s">
        <v>22</v>
      </c>
      <c r="O760">
        <v>623279547</v>
      </c>
      <c r="P760">
        <v>220000000</v>
      </c>
      <c r="Q760">
        <f t="shared" si="11"/>
        <v>403279547</v>
      </c>
      <c r="S760">
        <v>2012</v>
      </c>
    </row>
    <row r="761" spans="1:19" x14ac:dyDescent="0.3">
      <c r="A761" t="s">
        <v>7115</v>
      </c>
      <c r="B761">
        <v>6.1</v>
      </c>
      <c r="C761" t="s">
        <v>241</v>
      </c>
      <c r="D761">
        <v>117</v>
      </c>
      <c r="E761">
        <v>104</v>
      </c>
      <c r="F761" t="s">
        <v>1593</v>
      </c>
      <c r="G761" t="s">
        <v>1278</v>
      </c>
      <c r="H761" t="s">
        <v>459</v>
      </c>
      <c r="I761">
        <v>31788</v>
      </c>
      <c r="J761" t="s">
        <v>411</v>
      </c>
      <c r="K761">
        <v>243</v>
      </c>
      <c r="L761" t="s">
        <v>20</v>
      </c>
      <c r="M761" t="s">
        <v>21</v>
      </c>
      <c r="N761" t="s">
        <v>22</v>
      </c>
      <c r="O761">
        <v>30063805</v>
      </c>
      <c r="P761">
        <v>60000000</v>
      </c>
      <c r="Q761">
        <f t="shared" si="11"/>
        <v>-29936195</v>
      </c>
      <c r="S761">
        <v>2002</v>
      </c>
    </row>
    <row r="762" spans="1:19" x14ac:dyDescent="0.3">
      <c r="A762" t="s">
        <v>7116</v>
      </c>
      <c r="B762">
        <v>5.6</v>
      </c>
      <c r="C762" t="s">
        <v>896</v>
      </c>
      <c r="D762">
        <v>240</v>
      </c>
      <c r="E762">
        <v>121</v>
      </c>
      <c r="F762" t="s">
        <v>1594</v>
      </c>
      <c r="G762" t="s">
        <v>6363</v>
      </c>
      <c r="H762" t="s">
        <v>53</v>
      </c>
      <c r="I762">
        <v>63363</v>
      </c>
      <c r="J762" t="s">
        <v>1207</v>
      </c>
      <c r="K762">
        <v>644</v>
      </c>
      <c r="L762" t="s">
        <v>20</v>
      </c>
      <c r="M762" t="s">
        <v>347</v>
      </c>
      <c r="N762" t="s">
        <v>269</v>
      </c>
      <c r="O762">
        <v>22518325</v>
      </c>
      <c r="P762">
        <v>50000000</v>
      </c>
      <c r="Q762">
        <f t="shared" si="11"/>
        <v>-27481675</v>
      </c>
      <c r="S762">
        <v>2006</v>
      </c>
    </row>
    <row r="763" spans="1:19" x14ac:dyDescent="0.3">
      <c r="A763" t="s">
        <v>7117</v>
      </c>
      <c r="B763">
        <v>6.6</v>
      </c>
      <c r="C763" t="s">
        <v>1595</v>
      </c>
      <c r="D763">
        <v>123</v>
      </c>
      <c r="E763">
        <v>140</v>
      </c>
      <c r="F763" t="s">
        <v>130</v>
      </c>
      <c r="G763" t="s">
        <v>561</v>
      </c>
      <c r="H763" t="s">
        <v>42</v>
      </c>
      <c r="I763">
        <v>35565</v>
      </c>
      <c r="J763" t="s">
        <v>1596</v>
      </c>
      <c r="K763">
        <v>247</v>
      </c>
      <c r="L763" t="s">
        <v>20</v>
      </c>
      <c r="M763" t="s">
        <v>31</v>
      </c>
      <c r="N763" t="s">
        <v>22</v>
      </c>
      <c r="O763">
        <v>13082288</v>
      </c>
      <c r="P763">
        <v>60000000</v>
      </c>
      <c r="Q763">
        <f t="shared" si="11"/>
        <v>-46917712</v>
      </c>
      <c r="S763">
        <v>2006</v>
      </c>
    </row>
    <row r="764" spans="1:19" x14ac:dyDescent="0.3">
      <c r="A764" t="s">
        <v>7118</v>
      </c>
      <c r="B764">
        <v>6.9</v>
      </c>
      <c r="C764" t="s">
        <v>1597</v>
      </c>
      <c r="D764">
        <v>110</v>
      </c>
      <c r="E764">
        <v>131</v>
      </c>
      <c r="F764" t="s">
        <v>224</v>
      </c>
      <c r="G764" t="s">
        <v>561</v>
      </c>
      <c r="H764" t="s">
        <v>184</v>
      </c>
      <c r="I764">
        <v>57100</v>
      </c>
      <c r="J764" t="s">
        <v>1598</v>
      </c>
      <c r="K764">
        <v>281</v>
      </c>
      <c r="L764" t="s">
        <v>20</v>
      </c>
      <c r="M764" t="s">
        <v>21</v>
      </c>
      <c r="N764" t="s">
        <v>269</v>
      </c>
      <c r="O764">
        <v>18208078</v>
      </c>
      <c r="P764">
        <v>60000000</v>
      </c>
      <c r="Q764">
        <f t="shared" si="11"/>
        <v>-41791922</v>
      </c>
      <c r="S764">
        <v>2001</v>
      </c>
    </row>
    <row r="765" spans="1:19" x14ac:dyDescent="0.3">
      <c r="A765" t="s">
        <v>7119</v>
      </c>
      <c r="B765">
        <v>4.8</v>
      </c>
      <c r="C765" t="s">
        <v>1599</v>
      </c>
      <c r="D765">
        <v>100</v>
      </c>
      <c r="E765">
        <v>91</v>
      </c>
      <c r="F765" t="s">
        <v>1600</v>
      </c>
      <c r="G765" t="s">
        <v>2233</v>
      </c>
      <c r="H765" t="s">
        <v>1601</v>
      </c>
      <c r="I765">
        <v>14596</v>
      </c>
      <c r="J765" t="s">
        <v>1602</v>
      </c>
      <c r="K765">
        <v>282</v>
      </c>
      <c r="L765" t="s">
        <v>20</v>
      </c>
      <c r="M765" t="s">
        <v>21</v>
      </c>
      <c r="N765" t="s">
        <v>22</v>
      </c>
      <c r="O765">
        <v>14218868</v>
      </c>
      <c r="P765">
        <v>65000000</v>
      </c>
      <c r="Q765">
        <f t="shared" si="11"/>
        <v>-50781132</v>
      </c>
      <c r="S765">
        <v>2000</v>
      </c>
    </row>
    <row r="766" spans="1:19" x14ac:dyDescent="0.3">
      <c r="A766" t="s">
        <v>7120</v>
      </c>
      <c r="B766">
        <v>6.2</v>
      </c>
      <c r="C766" t="s">
        <v>1603</v>
      </c>
      <c r="D766">
        <v>189</v>
      </c>
      <c r="E766">
        <v>118</v>
      </c>
      <c r="F766" t="s">
        <v>94</v>
      </c>
      <c r="G766" t="s">
        <v>1278</v>
      </c>
      <c r="H766" t="s">
        <v>1604</v>
      </c>
      <c r="I766">
        <v>41288</v>
      </c>
      <c r="J766" t="s">
        <v>1605</v>
      </c>
      <c r="K766">
        <v>126</v>
      </c>
      <c r="L766" t="s">
        <v>20</v>
      </c>
      <c r="M766" t="s">
        <v>21</v>
      </c>
      <c r="N766" t="s">
        <v>22</v>
      </c>
      <c r="O766">
        <v>22451</v>
      </c>
      <c r="P766">
        <v>60000000</v>
      </c>
      <c r="Q766">
        <f t="shared" si="11"/>
        <v>-59977549</v>
      </c>
      <c r="S766">
        <v>2014</v>
      </c>
    </row>
    <row r="767" spans="1:19" x14ac:dyDescent="0.3">
      <c r="A767" t="s">
        <v>7121</v>
      </c>
      <c r="B767">
        <v>6</v>
      </c>
      <c r="C767" t="s">
        <v>1606</v>
      </c>
      <c r="D767">
        <v>212</v>
      </c>
      <c r="E767">
        <v>130</v>
      </c>
      <c r="F767" t="s">
        <v>1607</v>
      </c>
      <c r="G767" t="s">
        <v>538</v>
      </c>
      <c r="H767" t="s">
        <v>86</v>
      </c>
      <c r="I767">
        <v>107028</v>
      </c>
      <c r="J767" t="s">
        <v>18</v>
      </c>
      <c r="K767">
        <v>457</v>
      </c>
      <c r="L767" t="s">
        <v>20</v>
      </c>
      <c r="M767" t="s">
        <v>21</v>
      </c>
      <c r="N767" t="s">
        <v>22</v>
      </c>
      <c r="O767">
        <v>31165421</v>
      </c>
      <c r="P767">
        <v>60000000</v>
      </c>
      <c r="Q767">
        <f t="shared" si="11"/>
        <v>-28834579</v>
      </c>
      <c r="S767">
        <v>2013</v>
      </c>
    </row>
    <row r="768" spans="1:19" x14ac:dyDescent="0.3">
      <c r="A768" t="s">
        <v>7122</v>
      </c>
      <c r="B768">
        <v>4.9000000000000004</v>
      </c>
      <c r="C768" t="s">
        <v>1512</v>
      </c>
      <c r="D768">
        <v>127</v>
      </c>
      <c r="E768">
        <v>90</v>
      </c>
      <c r="F768" t="s">
        <v>1608</v>
      </c>
      <c r="G768" t="s">
        <v>425</v>
      </c>
      <c r="H768" t="s">
        <v>599</v>
      </c>
      <c r="I768">
        <v>31640</v>
      </c>
      <c r="J768" t="s">
        <v>1609</v>
      </c>
      <c r="K768">
        <v>109</v>
      </c>
      <c r="L768" t="s">
        <v>20</v>
      </c>
      <c r="M768" t="s">
        <v>21</v>
      </c>
      <c r="N768" t="s">
        <v>49</v>
      </c>
      <c r="O768">
        <v>11802056</v>
      </c>
      <c r="P768">
        <v>60000000</v>
      </c>
      <c r="Q768">
        <f t="shared" si="11"/>
        <v>-48197944</v>
      </c>
      <c r="S768">
        <v>2008</v>
      </c>
    </row>
    <row r="769" spans="1:19" x14ac:dyDescent="0.3">
      <c r="A769" t="s">
        <v>7123</v>
      </c>
      <c r="B769">
        <v>5.6</v>
      </c>
      <c r="C769" t="s">
        <v>1610</v>
      </c>
      <c r="D769">
        <v>196</v>
      </c>
      <c r="E769">
        <v>103</v>
      </c>
      <c r="F769" t="s">
        <v>1611</v>
      </c>
      <c r="G769" t="s">
        <v>1278</v>
      </c>
      <c r="H769" t="s">
        <v>568</v>
      </c>
      <c r="I769">
        <v>44966</v>
      </c>
      <c r="J769" t="s">
        <v>1612</v>
      </c>
      <c r="K769">
        <v>411</v>
      </c>
      <c r="L769" t="s">
        <v>20</v>
      </c>
      <c r="M769" t="s">
        <v>21</v>
      </c>
      <c r="N769" t="s">
        <v>22</v>
      </c>
      <c r="O769">
        <v>25472967</v>
      </c>
      <c r="P769">
        <v>30000000</v>
      </c>
      <c r="Q769">
        <f t="shared" si="11"/>
        <v>-4527033</v>
      </c>
      <c r="S769">
        <v>2005</v>
      </c>
    </row>
    <row r="770" spans="1:19" x14ac:dyDescent="0.3">
      <c r="A770" t="s">
        <v>7124</v>
      </c>
      <c r="B770">
        <v>6.1</v>
      </c>
      <c r="C770" t="s">
        <v>379</v>
      </c>
      <c r="D770">
        <v>115</v>
      </c>
      <c r="E770">
        <v>122</v>
      </c>
      <c r="F770" t="s">
        <v>1107</v>
      </c>
      <c r="G770" t="s">
        <v>685</v>
      </c>
      <c r="H770" t="s">
        <v>305</v>
      </c>
      <c r="I770">
        <v>35599</v>
      </c>
      <c r="J770" t="s">
        <v>565</v>
      </c>
      <c r="K770">
        <v>195</v>
      </c>
      <c r="L770" t="s">
        <v>20</v>
      </c>
      <c r="M770" t="s">
        <v>21</v>
      </c>
      <c r="N770" t="s">
        <v>22</v>
      </c>
      <c r="O770">
        <v>22362500</v>
      </c>
      <c r="P770">
        <v>55000000</v>
      </c>
      <c r="Q770">
        <f t="shared" si="11"/>
        <v>-32637500</v>
      </c>
      <c r="S770">
        <v>1999</v>
      </c>
    </row>
    <row r="771" spans="1:19" x14ac:dyDescent="0.3">
      <c r="A771" t="s">
        <v>7125</v>
      </c>
      <c r="B771">
        <v>6.1</v>
      </c>
      <c r="C771" t="s">
        <v>1613</v>
      </c>
      <c r="D771">
        <v>161</v>
      </c>
      <c r="E771">
        <v>106</v>
      </c>
      <c r="F771" t="s">
        <v>79</v>
      </c>
      <c r="G771" t="s">
        <v>425</v>
      </c>
      <c r="H771" t="s">
        <v>235</v>
      </c>
      <c r="I771">
        <v>60232</v>
      </c>
      <c r="J771" t="s">
        <v>1614</v>
      </c>
      <c r="K771">
        <v>110</v>
      </c>
      <c r="L771" t="s">
        <v>20</v>
      </c>
      <c r="M771" t="s">
        <v>347</v>
      </c>
      <c r="N771" t="s">
        <v>49</v>
      </c>
      <c r="O771">
        <v>17281832</v>
      </c>
      <c r="P771">
        <v>60000000</v>
      </c>
      <c r="Q771">
        <f t="shared" ref="Q771:Q834" si="12">O771-P771</f>
        <v>-42718168</v>
      </c>
      <c r="S771">
        <v>2008</v>
      </c>
    </row>
    <row r="772" spans="1:19" x14ac:dyDescent="0.3">
      <c r="A772" t="s">
        <v>7126</v>
      </c>
      <c r="B772">
        <v>4.8</v>
      </c>
      <c r="C772" t="s">
        <v>1424</v>
      </c>
      <c r="D772">
        <v>223</v>
      </c>
      <c r="E772">
        <v>103</v>
      </c>
      <c r="F772" t="s">
        <v>339</v>
      </c>
      <c r="G772" t="s">
        <v>561</v>
      </c>
      <c r="H772" t="s">
        <v>53</v>
      </c>
      <c r="I772">
        <v>53864</v>
      </c>
      <c r="J772" t="s">
        <v>1615</v>
      </c>
      <c r="K772">
        <v>290</v>
      </c>
      <c r="L772" t="s">
        <v>20</v>
      </c>
      <c r="M772" t="s">
        <v>21</v>
      </c>
      <c r="N772" t="s">
        <v>22</v>
      </c>
      <c r="O772">
        <v>19781879</v>
      </c>
      <c r="P772">
        <v>60000000</v>
      </c>
      <c r="Q772">
        <f t="shared" si="12"/>
        <v>-40218121</v>
      </c>
      <c r="S772">
        <v>2008</v>
      </c>
    </row>
    <row r="773" spans="1:19" x14ac:dyDescent="0.3">
      <c r="A773" t="s">
        <v>7127</v>
      </c>
      <c r="B773">
        <v>5.5</v>
      </c>
      <c r="C773" t="s">
        <v>1616</v>
      </c>
      <c r="D773">
        <v>181</v>
      </c>
      <c r="E773">
        <v>107</v>
      </c>
      <c r="F773" t="s">
        <v>1617</v>
      </c>
      <c r="G773" t="s">
        <v>561</v>
      </c>
      <c r="H773" t="s">
        <v>25</v>
      </c>
      <c r="I773">
        <v>47320</v>
      </c>
      <c r="J773" t="s">
        <v>1618</v>
      </c>
      <c r="K773">
        <v>188</v>
      </c>
      <c r="L773" t="s">
        <v>20</v>
      </c>
      <c r="M773" t="s">
        <v>31</v>
      </c>
      <c r="N773" t="s">
        <v>269</v>
      </c>
      <c r="O773">
        <v>7605668</v>
      </c>
      <c r="P773">
        <v>60000000</v>
      </c>
      <c r="Q773">
        <f t="shared" si="12"/>
        <v>-52394332</v>
      </c>
      <c r="S773">
        <v>2015</v>
      </c>
    </row>
    <row r="774" spans="1:19" x14ac:dyDescent="0.3">
      <c r="A774" t="s">
        <v>7128</v>
      </c>
      <c r="B774">
        <v>3.8</v>
      </c>
      <c r="C774" t="s">
        <v>1619</v>
      </c>
      <c r="D774">
        <v>140</v>
      </c>
      <c r="E774">
        <v>156</v>
      </c>
      <c r="F774" t="s">
        <v>1620</v>
      </c>
      <c r="G774" t="s">
        <v>561</v>
      </c>
      <c r="H774" t="s">
        <v>162</v>
      </c>
      <c r="I774">
        <v>38398</v>
      </c>
      <c r="J774" t="s">
        <v>1621</v>
      </c>
      <c r="K774">
        <v>368</v>
      </c>
      <c r="L774" t="s">
        <v>20</v>
      </c>
      <c r="M774" t="s">
        <v>347</v>
      </c>
      <c r="N774" t="s">
        <v>22</v>
      </c>
      <c r="O774">
        <v>4535117</v>
      </c>
      <c r="P774">
        <v>60000000</v>
      </c>
      <c r="Q774">
        <f t="shared" si="12"/>
        <v>-55464883</v>
      </c>
      <c r="S774">
        <v>2007</v>
      </c>
    </row>
    <row r="775" spans="1:19" x14ac:dyDescent="0.3">
      <c r="A775" t="s">
        <v>7129</v>
      </c>
      <c r="B775">
        <v>6.5</v>
      </c>
      <c r="C775" t="s">
        <v>150</v>
      </c>
      <c r="D775">
        <v>54</v>
      </c>
      <c r="E775">
        <v>127</v>
      </c>
      <c r="F775" t="s">
        <v>713</v>
      </c>
      <c r="G775" t="s">
        <v>425</v>
      </c>
      <c r="H775" t="s">
        <v>263</v>
      </c>
      <c r="I775">
        <v>22570</v>
      </c>
      <c r="J775" t="s">
        <v>611</v>
      </c>
      <c r="K775">
        <v>156</v>
      </c>
      <c r="L775" t="s">
        <v>20</v>
      </c>
      <c r="M775" t="s">
        <v>21</v>
      </c>
      <c r="N775" t="s">
        <v>269</v>
      </c>
      <c r="O775">
        <v>4426297</v>
      </c>
      <c r="P775">
        <v>35000000</v>
      </c>
      <c r="Q775">
        <f t="shared" si="12"/>
        <v>-30573703</v>
      </c>
      <c r="S775">
        <v>2003</v>
      </c>
    </row>
    <row r="776" spans="1:19" x14ac:dyDescent="0.3">
      <c r="A776" t="s">
        <v>7130</v>
      </c>
      <c r="B776">
        <v>6.7</v>
      </c>
      <c r="C776" t="s">
        <v>1622</v>
      </c>
      <c r="D776">
        <v>81</v>
      </c>
      <c r="E776">
        <v>132</v>
      </c>
      <c r="F776" t="s">
        <v>1623</v>
      </c>
      <c r="G776" t="s">
        <v>561</v>
      </c>
      <c r="H776" t="s">
        <v>42</v>
      </c>
      <c r="I776">
        <v>18209</v>
      </c>
      <c r="J776" t="s">
        <v>1624</v>
      </c>
      <c r="K776">
        <v>183</v>
      </c>
      <c r="L776" t="s">
        <v>1625</v>
      </c>
      <c r="M776" t="s">
        <v>21</v>
      </c>
      <c r="N776" t="s">
        <v>269</v>
      </c>
      <c r="O776">
        <v>10166502</v>
      </c>
      <c r="P776">
        <v>80000000</v>
      </c>
      <c r="Q776">
        <f t="shared" si="12"/>
        <v>-69833498</v>
      </c>
      <c r="S776">
        <v>2005</v>
      </c>
    </row>
    <row r="777" spans="1:19" x14ac:dyDescent="0.3">
      <c r="A777" t="s">
        <v>7131</v>
      </c>
      <c r="B777">
        <v>8.1</v>
      </c>
      <c r="C777" t="s">
        <v>1626</v>
      </c>
      <c r="D777">
        <v>579</v>
      </c>
      <c r="E777">
        <v>108</v>
      </c>
      <c r="F777" t="s">
        <v>1627</v>
      </c>
      <c r="G777" t="s">
        <v>561</v>
      </c>
      <c r="H777" t="s">
        <v>152</v>
      </c>
      <c r="I777">
        <v>479047</v>
      </c>
      <c r="J777" t="s">
        <v>1628</v>
      </c>
      <c r="K777">
        <v>1058</v>
      </c>
      <c r="L777" t="s">
        <v>20</v>
      </c>
      <c r="M777" t="s">
        <v>21</v>
      </c>
      <c r="N777" t="s">
        <v>269</v>
      </c>
      <c r="O777">
        <v>363024263</v>
      </c>
      <c r="P777">
        <v>58000000</v>
      </c>
      <c r="Q777">
        <f t="shared" si="12"/>
        <v>305024263</v>
      </c>
      <c r="S777">
        <v>2016</v>
      </c>
    </row>
    <row r="778" spans="1:19" x14ac:dyDescent="0.3">
      <c r="A778" t="s">
        <v>7132</v>
      </c>
      <c r="B778">
        <v>4.9000000000000004</v>
      </c>
      <c r="C778" t="s">
        <v>1629</v>
      </c>
      <c r="D778">
        <v>56</v>
      </c>
      <c r="E778">
        <v>114</v>
      </c>
      <c r="F778" t="s">
        <v>1630</v>
      </c>
      <c r="G778" t="s">
        <v>685</v>
      </c>
      <c r="H778" t="s">
        <v>674</v>
      </c>
      <c r="I778">
        <v>16260</v>
      </c>
      <c r="J778" t="s">
        <v>1631</v>
      </c>
      <c r="K778">
        <v>88</v>
      </c>
      <c r="L778" t="s">
        <v>20</v>
      </c>
      <c r="M778" t="s">
        <v>21</v>
      </c>
      <c r="N778" t="s">
        <v>49</v>
      </c>
      <c r="O778">
        <v>12065985</v>
      </c>
      <c r="P778">
        <v>60000000</v>
      </c>
      <c r="Q778">
        <f t="shared" si="12"/>
        <v>-47934015</v>
      </c>
      <c r="S778">
        <v>1998</v>
      </c>
    </row>
    <row r="779" spans="1:19" x14ac:dyDescent="0.3">
      <c r="A779" t="s">
        <v>7133</v>
      </c>
      <c r="B779">
        <v>7.3</v>
      </c>
      <c r="C779" t="s">
        <v>1377</v>
      </c>
      <c r="D779">
        <v>490</v>
      </c>
      <c r="E779">
        <v>133</v>
      </c>
      <c r="F779" t="s">
        <v>1632</v>
      </c>
      <c r="G779" t="s">
        <v>561</v>
      </c>
      <c r="H779" t="s">
        <v>303</v>
      </c>
      <c r="I779">
        <v>325264</v>
      </c>
      <c r="J779" t="s">
        <v>1633</v>
      </c>
      <c r="K779">
        <v>916</v>
      </c>
      <c r="L779" t="s">
        <v>20</v>
      </c>
      <c r="M779" t="s">
        <v>21</v>
      </c>
      <c r="N779" t="s">
        <v>269</v>
      </c>
      <c r="O779">
        <v>350123553</v>
      </c>
      <c r="P779">
        <v>58800000</v>
      </c>
      <c r="Q779">
        <f t="shared" si="12"/>
        <v>291323553</v>
      </c>
      <c r="S779">
        <v>2014</v>
      </c>
    </row>
    <row r="780" spans="1:19" x14ac:dyDescent="0.3">
      <c r="A780" t="s">
        <v>7134</v>
      </c>
      <c r="B780">
        <v>6.4</v>
      </c>
      <c r="C780" t="s">
        <v>226</v>
      </c>
      <c r="D780">
        <v>218</v>
      </c>
      <c r="E780">
        <v>103</v>
      </c>
      <c r="F780" t="s">
        <v>1634</v>
      </c>
      <c r="G780" t="s">
        <v>425</v>
      </c>
      <c r="H780" t="s">
        <v>1635</v>
      </c>
      <c r="I780">
        <v>47968</v>
      </c>
      <c r="J780" t="s">
        <v>1636</v>
      </c>
      <c r="K780">
        <v>154</v>
      </c>
      <c r="L780" t="s">
        <v>20</v>
      </c>
      <c r="M780" t="s">
        <v>21</v>
      </c>
      <c r="N780" t="s">
        <v>49</v>
      </c>
      <c r="O780">
        <v>80021740</v>
      </c>
      <c r="P780">
        <v>58000000</v>
      </c>
      <c r="Q780">
        <f t="shared" si="12"/>
        <v>22021740</v>
      </c>
      <c r="S780">
        <v>2015</v>
      </c>
    </row>
    <row r="781" spans="1:19" x14ac:dyDescent="0.3">
      <c r="A781" t="s">
        <v>7135</v>
      </c>
      <c r="B781">
        <v>6.7</v>
      </c>
      <c r="C781" t="s">
        <v>823</v>
      </c>
      <c r="D781">
        <v>142</v>
      </c>
      <c r="E781">
        <v>95</v>
      </c>
      <c r="F781" t="s">
        <v>697</v>
      </c>
      <c r="G781" t="s">
        <v>685</v>
      </c>
      <c r="H781" t="s">
        <v>791</v>
      </c>
      <c r="I781">
        <v>82819</v>
      </c>
      <c r="J781" t="s">
        <v>1637</v>
      </c>
      <c r="K781">
        <v>263</v>
      </c>
      <c r="L781" t="s">
        <v>20</v>
      </c>
      <c r="M781" t="s">
        <v>21</v>
      </c>
      <c r="N781" t="s">
        <v>22</v>
      </c>
      <c r="O781">
        <v>48291624</v>
      </c>
      <c r="P781">
        <v>58000000</v>
      </c>
      <c r="Q781">
        <f t="shared" si="12"/>
        <v>-9708376</v>
      </c>
      <c r="S781">
        <v>2005</v>
      </c>
    </row>
    <row r="782" spans="1:19" x14ac:dyDescent="0.3">
      <c r="A782" t="s">
        <v>7136</v>
      </c>
      <c r="B782">
        <v>3.6</v>
      </c>
      <c r="C782" t="s">
        <v>1514</v>
      </c>
      <c r="D782">
        <v>57</v>
      </c>
      <c r="E782">
        <v>90</v>
      </c>
      <c r="F782" t="s">
        <v>95</v>
      </c>
      <c r="G782" t="s">
        <v>685</v>
      </c>
      <c r="H782" t="s">
        <v>1638</v>
      </c>
      <c r="I782">
        <v>15517</v>
      </c>
      <c r="J782" t="s">
        <v>613</v>
      </c>
      <c r="K782">
        <v>85</v>
      </c>
      <c r="L782" t="s">
        <v>20</v>
      </c>
      <c r="M782" t="s">
        <v>21</v>
      </c>
      <c r="N782" t="s">
        <v>49</v>
      </c>
      <c r="O782">
        <v>35231365</v>
      </c>
      <c r="P782">
        <v>60000000</v>
      </c>
      <c r="Q782">
        <f t="shared" si="12"/>
        <v>-24768635</v>
      </c>
      <c r="S782">
        <v>2000</v>
      </c>
    </row>
    <row r="783" spans="1:19" x14ac:dyDescent="0.3">
      <c r="A783" t="s">
        <v>7137</v>
      </c>
      <c r="B783">
        <v>5.7</v>
      </c>
      <c r="C783" t="s">
        <v>1639</v>
      </c>
      <c r="D783">
        <v>84</v>
      </c>
      <c r="E783">
        <v>87</v>
      </c>
      <c r="F783" t="s">
        <v>1640</v>
      </c>
      <c r="G783" t="s">
        <v>561</v>
      </c>
      <c r="H783" t="s">
        <v>728</v>
      </c>
      <c r="I783">
        <v>92106</v>
      </c>
      <c r="J783" t="s">
        <v>1641</v>
      </c>
      <c r="K783">
        <v>171</v>
      </c>
      <c r="L783" t="s">
        <v>20</v>
      </c>
      <c r="M783" t="s">
        <v>21</v>
      </c>
      <c r="N783" t="s">
        <v>269</v>
      </c>
      <c r="O783">
        <v>53715611</v>
      </c>
      <c r="P783">
        <v>63000000</v>
      </c>
      <c r="Q783">
        <f t="shared" si="12"/>
        <v>-9284389</v>
      </c>
      <c r="S783">
        <v>1988</v>
      </c>
    </row>
    <row r="784" spans="1:19" x14ac:dyDescent="0.3">
      <c r="A784" t="s">
        <v>7138</v>
      </c>
      <c r="B784">
        <v>6</v>
      </c>
      <c r="C784" t="s">
        <v>1276</v>
      </c>
      <c r="D784">
        <v>186</v>
      </c>
      <c r="E784">
        <v>114</v>
      </c>
      <c r="F784" t="s">
        <v>1642</v>
      </c>
      <c r="G784" t="s">
        <v>685</v>
      </c>
      <c r="H784" t="s">
        <v>1643</v>
      </c>
      <c r="I784">
        <v>27664</v>
      </c>
      <c r="J784" t="s">
        <v>1644</v>
      </c>
      <c r="K784">
        <v>120</v>
      </c>
      <c r="L784" t="s">
        <v>20</v>
      </c>
      <c r="M784" t="s">
        <v>21</v>
      </c>
      <c r="N784" t="s">
        <v>22</v>
      </c>
      <c r="O784">
        <v>31199215</v>
      </c>
      <c r="P784">
        <v>58000000</v>
      </c>
      <c r="Q784">
        <f t="shared" si="12"/>
        <v>-26800785</v>
      </c>
      <c r="S784">
        <v>2008</v>
      </c>
    </row>
    <row r="785" spans="1:19" x14ac:dyDescent="0.3">
      <c r="A785" t="s">
        <v>7139</v>
      </c>
      <c r="B785">
        <v>4.7</v>
      </c>
      <c r="C785" t="s">
        <v>1481</v>
      </c>
      <c r="D785">
        <v>133</v>
      </c>
      <c r="E785">
        <v>103</v>
      </c>
      <c r="F785" t="s">
        <v>1645</v>
      </c>
      <c r="G785" t="s">
        <v>685</v>
      </c>
      <c r="H785" t="s">
        <v>1165</v>
      </c>
      <c r="I785">
        <v>29523</v>
      </c>
      <c r="J785" t="s">
        <v>1646</v>
      </c>
      <c r="K785">
        <v>121</v>
      </c>
      <c r="L785" t="s">
        <v>20</v>
      </c>
      <c r="M785" t="s">
        <v>21</v>
      </c>
      <c r="N785" t="s">
        <v>22</v>
      </c>
      <c r="O785">
        <v>29580087</v>
      </c>
      <c r="P785">
        <v>58000000</v>
      </c>
      <c r="Q785">
        <f t="shared" si="12"/>
        <v>-28419913</v>
      </c>
      <c r="S785">
        <v>2009</v>
      </c>
    </row>
    <row r="786" spans="1:19" x14ac:dyDescent="0.3">
      <c r="A786" t="s">
        <v>7140</v>
      </c>
      <c r="B786">
        <v>6.3</v>
      </c>
      <c r="C786" t="s">
        <v>360</v>
      </c>
      <c r="D786">
        <v>246</v>
      </c>
      <c r="E786">
        <v>125</v>
      </c>
      <c r="F786" t="s">
        <v>1647</v>
      </c>
      <c r="G786" t="s">
        <v>685</v>
      </c>
      <c r="H786" t="s">
        <v>371</v>
      </c>
      <c r="I786">
        <v>159931</v>
      </c>
      <c r="J786" t="s">
        <v>1648</v>
      </c>
      <c r="K786">
        <v>281</v>
      </c>
      <c r="L786" t="s">
        <v>20</v>
      </c>
      <c r="M786" t="s">
        <v>21</v>
      </c>
      <c r="N786" t="s">
        <v>22</v>
      </c>
      <c r="O786">
        <v>44665963</v>
      </c>
      <c r="P786">
        <v>58000000</v>
      </c>
      <c r="Q786">
        <f t="shared" si="12"/>
        <v>-13334037</v>
      </c>
      <c r="S786">
        <v>2013</v>
      </c>
    </row>
    <row r="787" spans="1:19" x14ac:dyDescent="0.3">
      <c r="A787" t="s">
        <v>7141</v>
      </c>
      <c r="B787">
        <v>5.9</v>
      </c>
      <c r="C787" t="s">
        <v>928</v>
      </c>
      <c r="D787">
        <v>253</v>
      </c>
      <c r="E787">
        <v>97</v>
      </c>
      <c r="F787" t="s">
        <v>1086</v>
      </c>
      <c r="G787" t="s">
        <v>561</v>
      </c>
      <c r="H787" t="s">
        <v>799</v>
      </c>
      <c r="I787">
        <v>131447</v>
      </c>
      <c r="J787" t="s">
        <v>1649</v>
      </c>
      <c r="K787">
        <v>410</v>
      </c>
      <c r="L787" t="s">
        <v>20</v>
      </c>
      <c r="M787" t="s">
        <v>347</v>
      </c>
      <c r="N787" t="s">
        <v>269</v>
      </c>
      <c r="O787">
        <v>60128566</v>
      </c>
      <c r="P787">
        <v>60000000</v>
      </c>
      <c r="Q787">
        <f t="shared" si="12"/>
        <v>128566</v>
      </c>
      <c r="S787">
        <v>2010</v>
      </c>
    </row>
    <row r="788" spans="1:19" x14ac:dyDescent="0.3">
      <c r="A788" t="s">
        <v>7142</v>
      </c>
      <c r="B788">
        <v>5.9</v>
      </c>
      <c r="C788" t="s">
        <v>1650</v>
      </c>
      <c r="D788">
        <v>144</v>
      </c>
      <c r="E788">
        <v>125</v>
      </c>
      <c r="F788" t="s">
        <v>1651</v>
      </c>
      <c r="G788" t="s">
        <v>561</v>
      </c>
      <c r="H788" t="s">
        <v>822</v>
      </c>
      <c r="I788">
        <v>28807</v>
      </c>
      <c r="J788" t="s">
        <v>1652</v>
      </c>
      <c r="K788">
        <v>273</v>
      </c>
      <c r="L788" t="s">
        <v>20</v>
      </c>
      <c r="M788" t="s">
        <v>21</v>
      </c>
      <c r="N788" t="s">
        <v>22</v>
      </c>
      <c r="O788">
        <v>49875589</v>
      </c>
      <c r="P788">
        <v>58000000</v>
      </c>
      <c r="Q788">
        <f t="shared" si="12"/>
        <v>-8124411</v>
      </c>
      <c r="S788">
        <v>2012</v>
      </c>
    </row>
    <row r="789" spans="1:19" x14ac:dyDescent="0.3">
      <c r="A789" t="s">
        <v>7143</v>
      </c>
      <c r="B789">
        <v>7.5</v>
      </c>
      <c r="C789" t="s">
        <v>1407</v>
      </c>
      <c r="D789">
        <v>117</v>
      </c>
      <c r="E789">
        <v>136</v>
      </c>
      <c r="F789" t="s">
        <v>944</v>
      </c>
      <c r="G789" t="s">
        <v>1278</v>
      </c>
      <c r="H789" t="s">
        <v>272</v>
      </c>
      <c r="I789">
        <v>259519</v>
      </c>
      <c r="J789" t="s">
        <v>350</v>
      </c>
      <c r="K789">
        <v>431</v>
      </c>
      <c r="L789" t="s">
        <v>20</v>
      </c>
      <c r="M789" t="s">
        <v>21</v>
      </c>
      <c r="N789" t="s">
        <v>269</v>
      </c>
      <c r="O789">
        <v>60984028</v>
      </c>
      <c r="P789">
        <v>57000000</v>
      </c>
      <c r="Q789">
        <f t="shared" si="12"/>
        <v>3984028</v>
      </c>
      <c r="S789">
        <v>1997</v>
      </c>
    </row>
    <row r="790" spans="1:19" x14ac:dyDescent="0.3">
      <c r="A790" t="s">
        <v>7144</v>
      </c>
      <c r="B790">
        <v>5.6</v>
      </c>
      <c r="C790" t="s">
        <v>1654</v>
      </c>
      <c r="D790">
        <v>157</v>
      </c>
      <c r="E790">
        <v>116</v>
      </c>
      <c r="F790" t="s">
        <v>1655</v>
      </c>
      <c r="G790" t="s">
        <v>685</v>
      </c>
      <c r="H790" t="s">
        <v>872</v>
      </c>
      <c r="I790">
        <v>70681</v>
      </c>
      <c r="J790" t="s">
        <v>844</v>
      </c>
      <c r="K790">
        <v>198</v>
      </c>
      <c r="L790" t="s">
        <v>20</v>
      </c>
      <c r="M790" t="s">
        <v>21</v>
      </c>
      <c r="N790" t="s">
        <v>269</v>
      </c>
      <c r="O790">
        <v>36931089</v>
      </c>
      <c r="P790">
        <v>70000000</v>
      </c>
      <c r="Q790">
        <f t="shared" si="12"/>
        <v>-33068911</v>
      </c>
      <c r="S790">
        <v>2012</v>
      </c>
    </row>
    <row r="791" spans="1:19" x14ac:dyDescent="0.3">
      <c r="A791" t="s">
        <v>7145</v>
      </c>
      <c r="B791">
        <v>6.4</v>
      </c>
      <c r="C791" t="s">
        <v>234</v>
      </c>
      <c r="D791">
        <v>60</v>
      </c>
      <c r="E791">
        <v>103</v>
      </c>
      <c r="F791" t="s">
        <v>1656</v>
      </c>
      <c r="G791" t="s">
        <v>561</v>
      </c>
      <c r="H791" t="s">
        <v>253</v>
      </c>
      <c r="I791">
        <v>78343</v>
      </c>
      <c r="J791" t="s">
        <v>1657</v>
      </c>
      <c r="K791">
        <v>139</v>
      </c>
      <c r="L791" t="s">
        <v>20</v>
      </c>
      <c r="M791" t="s">
        <v>21</v>
      </c>
      <c r="N791" t="s">
        <v>22</v>
      </c>
      <c r="O791">
        <v>51317350</v>
      </c>
      <c r="P791">
        <v>57000000</v>
      </c>
      <c r="Q791">
        <f t="shared" si="12"/>
        <v>-5682650</v>
      </c>
      <c r="S791">
        <v>1996</v>
      </c>
    </row>
    <row r="792" spans="1:19" x14ac:dyDescent="0.3">
      <c r="A792" t="s">
        <v>7146</v>
      </c>
      <c r="B792">
        <v>6.3</v>
      </c>
      <c r="C792" t="s">
        <v>124</v>
      </c>
      <c r="D792">
        <v>117</v>
      </c>
      <c r="E792">
        <v>97</v>
      </c>
      <c r="F792" t="s">
        <v>121</v>
      </c>
      <c r="G792" t="s">
        <v>561</v>
      </c>
      <c r="H792" t="s">
        <v>232</v>
      </c>
      <c r="I792">
        <v>38298</v>
      </c>
      <c r="J792" t="s">
        <v>1658</v>
      </c>
      <c r="K792">
        <v>147</v>
      </c>
      <c r="L792" t="s">
        <v>20</v>
      </c>
      <c r="M792" t="s">
        <v>21</v>
      </c>
      <c r="N792" t="s">
        <v>22</v>
      </c>
      <c r="O792">
        <v>28328132</v>
      </c>
      <c r="P792">
        <v>58000000</v>
      </c>
      <c r="Q792">
        <f t="shared" si="12"/>
        <v>-29671868</v>
      </c>
      <c r="S792">
        <v>2004</v>
      </c>
    </row>
    <row r="793" spans="1:19" x14ac:dyDescent="0.3">
      <c r="A793" t="s">
        <v>7147</v>
      </c>
      <c r="B793">
        <v>4.3</v>
      </c>
      <c r="C793" t="s">
        <v>1659</v>
      </c>
      <c r="D793">
        <v>287</v>
      </c>
      <c r="E793">
        <v>96</v>
      </c>
      <c r="F793" t="s">
        <v>1660</v>
      </c>
      <c r="G793" t="s">
        <v>561</v>
      </c>
      <c r="H793" t="s">
        <v>319</v>
      </c>
      <c r="I793">
        <v>87745</v>
      </c>
      <c r="J793" t="s">
        <v>1661</v>
      </c>
      <c r="K793">
        <v>331</v>
      </c>
      <c r="L793" t="s">
        <v>20</v>
      </c>
      <c r="M793" t="s">
        <v>21</v>
      </c>
      <c r="N793" t="s">
        <v>22</v>
      </c>
      <c r="O793">
        <v>51774002</v>
      </c>
      <c r="P793">
        <v>57000000</v>
      </c>
      <c r="Q793">
        <f t="shared" si="12"/>
        <v>-5225998</v>
      </c>
      <c r="S793">
        <v>2011</v>
      </c>
    </row>
    <row r="794" spans="1:19" x14ac:dyDescent="0.3">
      <c r="A794" t="s">
        <v>7148</v>
      </c>
      <c r="B794">
        <v>5.9</v>
      </c>
      <c r="C794" t="s">
        <v>1662</v>
      </c>
      <c r="D794">
        <v>96</v>
      </c>
      <c r="E794">
        <v>131</v>
      </c>
      <c r="F794" t="s">
        <v>1663</v>
      </c>
      <c r="G794" t="s">
        <v>1278</v>
      </c>
      <c r="H794" t="s">
        <v>33</v>
      </c>
      <c r="I794">
        <v>28099</v>
      </c>
      <c r="J794" t="s">
        <v>1664</v>
      </c>
      <c r="K794">
        <v>220</v>
      </c>
      <c r="L794" t="s">
        <v>20</v>
      </c>
      <c r="M794" t="s">
        <v>31</v>
      </c>
      <c r="N794" t="s">
        <v>269</v>
      </c>
      <c r="O794">
        <v>25528495</v>
      </c>
      <c r="P794">
        <v>57000000</v>
      </c>
      <c r="Q794">
        <f t="shared" si="12"/>
        <v>-31471505</v>
      </c>
      <c r="S794">
        <v>2001</v>
      </c>
    </row>
    <row r="795" spans="1:19" x14ac:dyDescent="0.3">
      <c r="A795" t="s">
        <v>7149</v>
      </c>
      <c r="B795">
        <v>5.5</v>
      </c>
      <c r="C795" t="s">
        <v>1022</v>
      </c>
      <c r="D795">
        <v>125</v>
      </c>
      <c r="E795">
        <v>95</v>
      </c>
      <c r="F795" t="s">
        <v>47</v>
      </c>
      <c r="G795" t="s">
        <v>561</v>
      </c>
      <c r="H795" t="s">
        <v>163</v>
      </c>
      <c r="I795">
        <v>66308</v>
      </c>
      <c r="J795" t="s">
        <v>1542</v>
      </c>
      <c r="K795">
        <v>225</v>
      </c>
      <c r="L795" t="s">
        <v>20</v>
      </c>
      <c r="M795" t="s">
        <v>128</v>
      </c>
      <c r="N795" t="s">
        <v>49</v>
      </c>
      <c r="O795">
        <v>113006880</v>
      </c>
      <c r="P795">
        <v>56000000</v>
      </c>
      <c r="Q795">
        <f t="shared" si="12"/>
        <v>57006880</v>
      </c>
      <c r="S795">
        <v>2005</v>
      </c>
    </row>
    <row r="796" spans="1:19" x14ac:dyDescent="0.3">
      <c r="A796" t="s">
        <v>7150</v>
      </c>
      <c r="B796">
        <v>6.2</v>
      </c>
      <c r="C796" t="s">
        <v>1667</v>
      </c>
      <c r="D796">
        <v>117</v>
      </c>
      <c r="E796">
        <v>86</v>
      </c>
      <c r="F796" t="s">
        <v>1668</v>
      </c>
      <c r="G796" t="s">
        <v>561</v>
      </c>
      <c r="H796" t="s">
        <v>473</v>
      </c>
      <c r="I796">
        <v>53118</v>
      </c>
      <c r="J796" t="s">
        <v>1669</v>
      </c>
      <c r="K796">
        <v>221</v>
      </c>
      <c r="L796" t="s">
        <v>20</v>
      </c>
      <c r="M796" t="s">
        <v>21</v>
      </c>
      <c r="N796" t="s">
        <v>22</v>
      </c>
      <c r="O796">
        <v>45860039</v>
      </c>
      <c r="P796">
        <v>56000000</v>
      </c>
      <c r="Q796">
        <f t="shared" si="12"/>
        <v>-10139961</v>
      </c>
      <c r="S796">
        <v>2004</v>
      </c>
    </row>
    <row r="797" spans="1:19" x14ac:dyDescent="0.3">
      <c r="A797" t="s">
        <v>7151</v>
      </c>
      <c r="B797">
        <v>8.8000000000000007</v>
      </c>
      <c r="C797" t="s">
        <v>209</v>
      </c>
      <c r="D797">
        <v>149</v>
      </c>
      <c r="E797">
        <v>142</v>
      </c>
      <c r="F797" t="s">
        <v>1670</v>
      </c>
      <c r="G797" t="s">
        <v>685</v>
      </c>
      <c r="H797" t="s">
        <v>156</v>
      </c>
      <c r="I797">
        <v>1251222</v>
      </c>
      <c r="J797" t="s">
        <v>1671</v>
      </c>
      <c r="K797">
        <v>1398</v>
      </c>
      <c r="L797" t="s">
        <v>20</v>
      </c>
      <c r="M797" t="s">
        <v>21</v>
      </c>
      <c r="N797" t="s">
        <v>22</v>
      </c>
      <c r="O797">
        <v>329691196</v>
      </c>
      <c r="P797">
        <v>55000000</v>
      </c>
      <c r="Q797">
        <f t="shared" si="12"/>
        <v>274691196</v>
      </c>
      <c r="S797">
        <v>1994</v>
      </c>
    </row>
    <row r="798" spans="1:19" x14ac:dyDescent="0.3">
      <c r="A798" t="s">
        <v>7152</v>
      </c>
      <c r="B798">
        <v>5.2</v>
      </c>
      <c r="C798" t="s">
        <v>1455</v>
      </c>
      <c r="D798">
        <v>131</v>
      </c>
      <c r="E798">
        <v>92</v>
      </c>
      <c r="F798" t="s">
        <v>1672</v>
      </c>
      <c r="G798" t="s">
        <v>3644</v>
      </c>
      <c r="H798" t="s">
        <v>869</v>
      </c>
      <c r="I798">
        <v>57276</v>
      </c>
      <c r="J798" t="s">
        <v>1673</v>
      </c>
      <c r="K798">
        <v>146</v>
      </c>
      <c r="L798" t="s">
        <v>20</v>
      </c>
      <c r="M798" t="s">
        <v>21</v>
      </c>
      <c r="N798" t="s">
        <v>49</v>
      </c>
      <c r="O798">
        <v>217326336</v>
      </c>
      <c r="P798">
        <v>60000000</v>
      </c>
      <c r="Q798">
        <f t="shared" si="12"/>
        <v>157326336</v>
      </c>
      <c r="S798">
        <v>2007</v>
      </c>
    </row>
    <row r="799" spans="1:19" x14ac:dyDescent="0.3">
      <c r="A799" t="s">
        <v>7153</v>
      </c>
      <c r="B799">
        <v>7</v>
      </c>
      <c r="C799" t="s">
        <v>795</v>
      </c>
      <c r="D799">
        <v>150</v>
      </c>
      <c r="E799">
        <v>108</v>
      </c>
      <c r="F799" t="s">
        <v>711</v>
      </c>
      <c r="G799" t="s">
        <v>685</v>
      </c>
      <c r="H799" t="s">
        <v>712</v>
      </c>
      <c r="I799">
        <v>260442</v>
      </c>
      <c r="J799" t="s">
        <v>713</v>
      </c>
      <c r="K799">
        <v>507</v>
      </c>
      <c r="L799" t="s">
        <v>20</v>
      </c>
      <c r="M799" t="s">
        <v>21</v>
      </c>
      <c r="N799" t="s">
        <v>22</v>
      </c>
      <c r="O799">
        <v>166225040</v>
      </c>
      <c r="P799">
        <v>55000000</v>
      </c>
      <c r="Q799">
        <f t="shared" si="12"/>
        <v>111225040</v>
      </c>
      <c r="S799">
        <v>2000</v>
      </c>
    </row>
    <row r="800" spans="1:19" x14ac:dyDescent="0.3">
      <c r="A800" t="s">
        <v>7154</v>
      </c>
      <c r="B800">
        <v>6.6</v>
      </c>
      <c r="C800" t="s">
        <v>1674</v>
      </c>
      <c r="D800">
        <v>92</v>
      </c>
      <c r="E800">
        <v>84</v>
      </c>
      <c r="F800" t="s">
        <v>806</v>
      </c>
      <c r="G800" t="s">
        <v>425</v>
      </c>
      <c r="H800" t="s">
        <v>33</v>
      </c>
      <c r="I800">
        <v>119675</v>
      </c>
      <c r="J800" t="s">
        <v>1675</v>
      </c>
      <c r="K800">
        <v>216</v>
      </c>
      <c r="L800" t="s">
        <v>20</v>
      </c>
      <c r="M800" t="s">
        <v>21</v>
      </c>
      <c r="N800" t="s">
        <v>133</v>
      </c>
      <c r="O800">
        <v>141600000</v>
      </c>
      <c r="P800">
        <v>55000000</v>
      </c>
      <c r="Q800">
        <f t="shared" si="12"/>
        <v>86600000</v>
      </c>
      <c r="S800">
        <v>1995</v>
      </c>
    </row>
    <row r="801" spans="1:19" x14ac:dyDescent="0.3">
      <c r="A801" t="s">
        <v>7155</v>
      </c>
      <c r="B801">
        <v>7.3</v>
      </c>
      <c r="C801" t="s">
        <v>465</v>
      </c>
      <c r="D801">
        <v>169</v>
      </c>
      <c r="E801">
        <v>188</v>
      </c>
      <c r="F801" t="s">
        <v>1676</v>
      </c>
      <c r="G801" t="s">
        <v>561</v>
      </c>
      <c r="H801" t="s">
        <v>63</v>
      </c>
      <c r="I801">
        <v>126357</v>
      </c>
      <c r="J801" t="s">
        <v>1541</v>
      </c>
      <c r="K801">
        <v>497</v>
      </c>
      <c r="L801" t="s">
        <v>20</v>
      </c>
      <c r="M801" t="s">
        <v>21</v>
      </c>
      <c r="N801" t="s">
        <v>49</v>
      </c>
      <c r="O801">
        <v>134218018</v>
      </c>
      <c r="P801">
        <v>55000000</v>
      </c>
      <c r="Q801">
        <f t="shared" si="12"/>
        <v>79218018</v>
      </c>
      <c r="S801">
        <v>1978</v>
      </c>
    </row>
    <row r="802" spans="1:19" x14ac:dyDescent="0.3">
      <c r="A802" t="s">
        <v>7156</v>
      </c>
      <c r="B802">
        <v>5.6</v>
      </c>
      <c r="C802" t="s">
        <v>241</v>
      </c>
      <c r="D802">
        <v>57</v>
      </c>
      <c r="E802">
        <v>95</v>
      </c>
      <c r="F802" t="s">
        <v>603</v>
      </c>
      <c r="G802" t="s">
        <v>685</v>
      </c>
      <c r="H802" t="s">
        <v>357</v>
      </c>
      <c r="I802">
        <v>86556</v>
      </c>
      <c r="J802" t="s">
        <v>1030</v>
      </c>
      <c r="K802">
        <v>99</v>
      </c>
      <c r="L802" t="s">
        <v>20</v>
      </c>
      <c r="M802" t="s">
        <v>21</v>
      </c>
      <c r="N802" t="s">
        <v>22</v>
      </c>
      <c r="O802">
        <v>128769345</v>
      </c>
      <c r="P802">
        <v>54000000</v>
      </c>
      <c r="Q802">
        <f t="shared" si="12"/>
        <v>74769345</v>
      </c>
      <c r="S802">
        <v>1996</v>
      </c>
    </row>
    <row r="803" spans="1:19" x14ac:dyDescent="0.3">
      <c r="A803" t="s">
        <v>7157</v>
      </c>
      <c r="B803">
        <v>6.6</v>
      </c>
      <c r="C803" t="s">
        <v>1191</v>
      </c>
      <c r="D803">
        <v>171</v>
      </c>
      <c r="E803">
        <v>118</v>
      </c>
      <c r="F803" t="s">
        <v>1000</v>
      </c>
      <c r="G803" t="s">
        <v>685</v>
      </c>
      <c r="H803" t="s">
        <v>82</v>
      </c>
      <c r="I803">
        <v>244840</v>
      </c>
      <c r="J803" t="s">
        <v>875</v>
      </c>
      <c r="K803">
        <v>372</v>
      </c>
      <c r="L803" t="s">
        <v>20</v>
      </c>
      <c r="M803" t="s">
        <v>21</v>
      </c>
      <c r="N803" t="s">
        <v>22</v>
      </c>
      <c r="O803">
        <v>177575142</v>
      </c>
      <c r="P803">
        <v>70000000</v>
      </c>
      <c r="Q803">
        <f t="shared" si="12"/>
        <v>107575142</v>
      </c>
      <c r="S803">
        <v>2005</v>
      </c>
    </row>
    <row r="804" spans="1:19" x14ac:dyDescent="0.3">
      <c r="A804" t="s">
        <v>7158</v>
      </c>
      <c r="B804">
        <v>5.4</v>
      </c>
      <c r="C804" t="s">
        <v>1677</v>
      </c>
      <c r="D804">
        <v>53</v>
      </c>
      <c r="E804">
        <v>92</v>
      </c>
      <c r="F804" t="s">
        <v>285</v>
      </c>
      <c r="G804" t="s">
        <v>561</v>
      </c>
      <c r="H804" t="s">
        <v>235</v>
      </c>
      <c r="I804">
        <v>56168</v>
      </c>
      <c r="J804" t="s">
        <v>1678</v>
      </c>
      <c r="K804">
        <v>103</v>
      </c>
      <c r="L804" t="s">
        <v>20</v>
      </c>
      <c r="M804" t="s">
        <v>21</v>
      </c>
      <c r="N804" t="s">
        <v>49</v>
      </c>
      <c r="O804">
        <v>105263257</v>
      </c>
      <c r="P804">
        <v>55000000</v>
      </c>
      <c r="Q804">
        <f t="shared" si="12"/>
        <v>50263257</v>
      </c>
      <c r="S804">
        <v>1997</v>
      </c>
    </row>
    <row r="805" spans="1:19" x14ac:dyDescent="0.3">
      <c r="A805" t="s">
        <v>7159</v>
      </c>
      <c r="B805">
        <v>6.3</v>
      </c>
      <c r="C805" t="s">
        <v>1679</v>
      </c>
      <c r="D805">
        <v>153</v>
      </c>
      <c r="E805">
        <v>74</v>
      </c>
      <c r="F805" t="s">
        <v>1680</v>
      </c>
      <c r="G805" t="s">
        <v>685</v>
      </c>
      <c r="H805" t="s">
        <v>1681</v>
      </c>
      <c r="I805">
        <v>162331</v>
      </c>
      <c r="J805" t="s">
        <v>200</v>
      </c>
      <c r="K805">
        <v>332</v>
      </c>
      <c r="L805" t="s">
        <v>20</v>
      </c>
      <c r="M805" t="s">
        <v>21</v>
      </c>
      <c r="N805" t="s">
        <v>269</v>
      </c>
      <c r="O805">
        <v>104354205</v>
      </c>
      <c r="P805">
        <v>55000000</v>
      </c>
      <c r="Q805">
        <f t="shared" si="12"/>
        <v>49354205</v>
      </c>
      <c r="S805">
        <v>2003</v>
      </c>
    </row>
    <row r="806" spans="1:19" x14ac:dyDescent="0.3">
      <c r="A806" t="s">
        <v>7160</v>
      </c>
      <c r="B806">
        <v>7.9</v>
      </c>
      <c r="C806" t="s">
        <v>500</v>
      </c>
      <c r="D806">
        <v>491</v>
      </c>
      <c r="E806">
        <v>134</v>
      </c>
      <c r="F806" t="s">
        <v>1682</v>
      </c>
      <c r="G806" t="s">
        <v>4089</v>
      </c>
      <c r="H806" t="s">
        <v>156</v>
      </c>
      <c r="I806">
        <v>323353</v>
      </c>
      <c r="J806" t="s">
        <v>1683</v>
      </c>
      <c r="K806">
        <v>527</v>
      </c>
      <c r="L806" t="s">
        <v>20</v>
      </c>
      <c r="M806" t="s">
        <v>21</v>
      </c>
      <c r="N806" t="s">
        <v>22</v>
      </c>
      <c r="O806">
        <v>107100855</v>
      </c>
      <c r="P806">
        <v>55000000</v>
      </c>
      <c r="Q806">
        <f t="shared" si="12"/>
        <v>52100855</v>
      </c>
      <c r="S806">
        <v>2013</v>
      </c>
    </row>
    <row r="807" spans="1:19" x14ac:dyDescent="0.3">
      <c r="A807" t="s">
        <v>7161</v>
      </c>
      <c r="B807">
        <v>6.3</v>
      </c>
      <c r="C807" t="s">
        <v>360</v>
      </c>
      <c r="D807">
        <v>247</v>
      </c>
      <c r="E807">
        <v>101</v>
      </c>
      <c r="F807" t="s">
        <v>42</v>
      </c>
      <c r="G807" t="s">
        <v>685</v>
      </c>
      <c r="H807" t="s">
        <v>140</v>
      </c>
      <c r="I807">
        <v>127571</v>
      </c>
      <c r="J807" t="s">
        <v>243</v>
      </c>
      <c r="K807">
        <v>207</v>
      </c>
      <c r="L807" t="s">
        <v>20</v>
      </c>
      <c r="M807" t="s">
        <v>21</v>
      </c>
      <c r="N807" t="s">
        <v>22</v>
      </c>
      <c r="O807">
        <v>98711404</v>
      </c>
      <c r="P807">
        <v>55000000</v>
      </c>
      <c r="Q807">
        <f t="shared" si="12"/>
        <v>43711404</v>
      </c>
      <c r="S807">
        <v>2010</v>
      </c>
    </row>
    <row r="808" spans="1:19" x14ac:dyDescent="0.3">
      <c r="A808" t="s">
        <v>7162</v>
      </c>
      <c r="B808">
        <v>6</v>
      </c>
      <c r="C808" t="s">
        <v>760</v>
      </c>
      <c r="D808">
        <v>26</v>
      </c>
      <c r="E808">
        <v>100</v>
      </c>
      <c r="F808" t="s">
        <v>1684</v>
      </c>
      <c r="G808" t="s">
        <v>685</v>
      </c>
      <c r="H808" t="s">
        <v>326</v>
      </c>
      <c r="I808">
        <v>85903</v>
      </c>
      <c r="J808" t="s">
        <v>1579</v>
      </c>
      <c r="K808">
        <v>92</v>
      </c>
      <c r="L808" t="s">
        <v>20</v>
      </c>
      <c r="M808" t="s">
        <v>21</v>
      </c>
      <c r="N808" t="s">
        <v>49</v>
      </c>
      <c r="O808">
        <v>100328194</v>
      </c>
      <c r="P808">
        <v>50000000</v>
      </c>
      <c r="Q808">
        <f t="shared" si="12"/>
        <v>50328194</v>
      </c>
      <c r="S808">
        <v>1995</v>
      </c>
    </row>
    <row r="809" spans="1:19" x14ac:dyDescent="0.3">
      <c r="A809" t="s">
        <v>7163</v>
      </c>
      <c r="B809">
        <v>7.2</v>
      </c>
      <c r="C809" t="s">
        <v>1178</v>
      </c>
      <c r="D809">
        <v>292</v>
      </c>
      <c r="E809">
        <v>132</v>
      </c>
      <c r="F809" t="s">
        <v>231</v>
      </c>
      <c r="G809" t="s">
        <v>561</v>
      </c>
      <c r="H809" t="s">
        <v>703</v>
      </c>
      <c r="I809">
        <v>229574</v>
      </c>
      <c r="J809" t="s">
        <v>1685</v>
      </c>
      <c r="K809">
        <v>436</v>
      </c>
      <c r="L809" t="s">
        <v>20</v>
      </c>
      <c r="M809" t="s">
        <v>21</v>
      </c>
      <c r="N809" t="s">
        <v>269</v>
      </c>
      <c r="O809">
        <v>101530738</v>
      </c>
      <c r="P809">
        <v>55000000</v>
      </c>
      <c r="Q809">
        <f t="shared" si="12"/>
        <v>46530738</v>
      </c>
      <c r="S809">
        <v>2014</v>
      </c>
    </row>
    <row r="810" spans="1:19" x14ac:dyDescent="0.3">
      <c r="A810" t="s">
        <v>7164</v>
      </c>
      <c r="B810">
        <v>5.0999999999999996</v>
      </c>
      <c r="C810" t="s">
        <v>1686</v>
      </c>
      <c r="D810">
        <v>114</v>
      </c>
      <c r="E810">
        <v>105</v>
      </c>
      <c r="F810" t="s">
        <v>641</v>
      </c>
      <c r="G810" t="s">
        <v>685</v>
      </c>
      <c r="H810" t="s">
        <v>951</v>
      </c>
      <c r="I810">
        <v>68417</v>
      </c>
      <c r="J810" t="s">
        <v>1687</v>
      </c>
      <c r="K810">
        <v>242</v>
      </c>
      <c r="L810" t="s">
        <v>20</v>
      </c>
      <c r="M810" t="s">
        <v>21</v>
      </c>
      <c r="N810" t="s">
        <v>22</v>
      </c>
      <c r="O810">
        <v>93815117</v>
      </c>
      <c r="P810">
        <v>55000000</v>
      </c>
      <c r="Q810">
        <f t="shared" si="12"/>
        <v>38815117</v>
      </c>
      <c r="S810">
        <v>2002</v>
      </c>
    </row>
    <row r="811" spans="1:19" x14ac:dyDescent="0.3">
      <c r="A811" t="s">
        <v>7165</v>
      </c>
      <c r="B811">
        <v>7.3</v>
      </c>
      <c r="C811" t="s">
        <v>708</v>
      </c>
      <c r="D811">
        <v>82</v>
      </c>
      <c r="E811">
        <v>123</v>
      </c>
      <c r="F811" t="s">
        <v>1089</v>
      </c>
      <c r="G811" t="s">
        <v>561</v>
      </c>
      <c r="H811" t="s">
        <v>703</v>
      </c>
      <c r="I811">
        <v>81026</v>
      </c>
      <c r="J811" t="s">
        <v>1688</v>
      </c>
      <c r="K811">
        <v>194</v>
      </c>
      <c r="L811" t="s">
        <v>20</v>
      </c>
      <c r="M811" t="s">
        <v>21</v>
      </c>
      <c r="N811" t="s">
        <v>269</v>
      </c>
      <c r="O811">
        <v>91400000</v>
      </c>
      <c r="P811">
        <v>53000000</v>
      </c>
      <c r="Q811">
        <f t="shared" si="12"/>
        <v>38400000</v>
      </c>
      <c r="S811">
        <v>1995</v>
      </c>
    </row>
    <row r="812" spans="1:19" x14ac:dyDescent="0.3">
      <c r="A812" t="s">
        <v>7166</v>
      </c>
      <c r="B812">
        <v>8</v>
      </c>
      <c r="C812" t="s">
        <v>1689</v>
      </c>
      <c r="D812">
        <v>201</v>
      </c>
      <c r="E812">
        <v>117</v>
      </c>
      <c r="F812" t="s">
        <v>1690</v>
      </c>
      <c r="G812" t="s">
        <v>4089</v>
      </c>
      <c r="H812" t="s">
        <v>82</v>
      </c>
      <c r="I812">
        <v>338383</v>
      </c>
      <c r="J812" t="s">
        <v>1691</v>
      </c>
      <c r="K812">
        <v>611</v>
      </c>
      <c r="L812" t="s">
        <v>20</v>
      </c>
      <c r="M812" t="s">
        <v>21</v>
      </c>
      <c r="N812" t="s">
        <v>22</v>
      </c>
      <c r="O812">
        <v>162586036</v>
      </c>
      <c r="P812">
        <v>55000000</v>
      </c>
      <c r="Q812">
        <f t="shared" si="12"/>
        <v>107586036</v>
      </c>
      <c r="S812">
        <v>2006</v>
      </c>
    </row>
    <row r="813" spans="1:19" x14ac:dyDescent="0.3">
      <c r="A813" t="s">
        <v>7167</v>
      </c>
      <c r="B813">
        <v>6.2</v>
      </c>
      <c r="C813" t="s">
        <v>536</v>
      </c>
      <c r="D813">
        <v>231</v>
      </c>
      <c r="E813">
        <v>98</v>
      </c>
      <c r="F813" t="s">
        <v>1598</v>
      </c>
      <c r="G813" t="s">
        <v>1278</v>
      </c>
      <c r="H813" t="s">
        <v>1692</v>
      </c>
      <c r="I813">
        <v>126746</v>
      </c>
      <c r="J813" t="s">
        <v>1693</v>
      </c>
      <c r="K813">
        <v>600</v>
      </c>
      <c r="L813" t="s">
        <v>20</v>
      </c>
      <c r="M813" t="s">
        <v>21</v>
      </c>
      <c r="N813" t="s">
        <v>22</v>
      </c>
      <c r="O813">
        <v>89706988</v>
      </c>
      <c r="P813">
        <v>55000000</v>
      </c>
      <c r="Q813">
        <f t="shared" si="12"/>
        <v>34706988</v>
      </c>
      <c r="S813">
        <v>2005</v>
      </c>
    </row>
    <row r="814" spans="1:19" x14ac:dyDescent="0.3">
      <c r="A814" t="s">
        <v>7168</v>
      </c>
      <c r="B814">
        <v>6</v>
      </c>
      <c r="C814" t="s">
        <v>1185</v>
      </c>
      <c r="D814">
        <v>55</v>
      </c>
      <c r="E814">
        <v>128</v>
      </c>
      <c r="F814" t="s">
        <v>1694</v>
      </c>
      <c r="G814" t="s">
        <v>1278</v>
      </c>
      <c r="H814" t="s">
        <v>581</v>
      </c>
      <c r="I814">
        <v>36587</v>
      </c>
      <c r="J814" t="s">
        <v>718</v>
      </c>
      <c r="K814">
        <v>95</v>
      </c>
      <c r="L814" t="s">
        <v>20</v>
      </c>
      <c r="M814" t="s">
        <v>21</v>
      </c>
      <c r="N814" t="s">
        <v>269</v>
      </c>
      <c r="O814">
        <v>83000000</v>
      </c>
      <c r="P814">
        <v>55000000</v>
      </c>
      <c r="Q814">
        <f t="shared" si="12"/>
        <v>28000000</v>
      </c>
      <c r="S814">
        <v>1994</v>
      </c>
    </row>
    <row r="815" spans="1:19" x14ac:dyDescent="0.3">
      <c r="A815" t="s">
        <v>7169</v>
      </c>
      <c r="B815">
        <v>6.7</v>
      </c>
      <c r="C815" t="s">
        <v>760</v>
      </c>
      <c r="D815">
        <v>110</v>
      </c>
      <c r="E815">
        <v>114</v>
      </c>
      <c r="F815" t="s">
        <v>323</v>
      </c>
      <c r="G815" t="s">
        <v>1278</v>
      </c>
      <c r="H815" t="s">
        <v>319</v>
      </c>
      <c r="I815">
        <v>94407</v>
      </c>
      <c r="J815" t="s">
        <v>1534</v>
      </c>
      <c r="K815">
        <v>322</v>
      </c>
      <c r="L815" t="s">
        <v>20</v>
      </c>
      <c r="M815" t="s">
        <v>347</v>
      </c>
      <c r="N815" t="s">
        <v>22</v>
      </c>
      <c r="O815">
        <v>78745923</v>
      </c>
      <c r="P815">
        <v>55000000</v>
      </c>
      <c r="Q815">
        <f t="shared" si="12"/>
        <v>23745923</v>
      </c>
      <c r="S815">
        <v>1998</v>
      </c>
    </row>
    <row r="816" spans="1:19" x14ac:dyDescent="0.3">
      <c r="A816" t="s">
        <v>7170</v>
      </c>
      <c r="B816">
        <v>8.1</v>
      </c>
      <c r="C816" t="s">
        <v>719</v>
      </c>
      <c r="D816">
        <v>354</v>
      </c>
      <c r="E816">
        <v>111</v>
      </c>
      <c r="F816" t="s">
        <v>293</v>
      </c>
      <c r="G816" t="s">
        <v>561</v>
      </c>
      <c r="H816" t="s">
        <v>1695</v>
      </c>
      <c r="I816">
        <v>735784</v>
      </c>
      <c r="J816" t="s">
        <v>1696</v>
      </c>
      <c r="K816">
        <v>2105</v>
      </c>
      <c r="L816" t="s">
        <v>20</v>
      </c>
      <c r="M816" t="s">
        <v>21</v>
      </c>
      <c r="N816" t="s">
        <v>269</v>
      </c>
      <c r="O816">
        <v>70098138</v>
      </c>
      <c r="P816">
        <v>30000000</v>
      </c>
      <c r="Q816">
        <f t="shared" si="12"/>
        <v>40098138</v>
      </c>
      <c r="S816">
        <v>2003</v>
      </c>
    </row>
    <row r="817" spans="1:19" x14ac:dyDescent="0.3">
      <c r="A817" t="s">
        <v>7171</v>
      </c>
      <c r="B817">
        <v>6.4</v>
      </c>
      <c r="C817" t="s">
        <v>792</v>
      </c>
      <c r="D817">
        <v>140</v>
      </c>
      <c r="E817">
        <v>85</v>
      </c>
      <c r="F817" t="s">
        <v>1697</v>
      </c>
      <c r="G817" t="s">
        <v>685</v>
      </c>
      <c r="H817" t="s">
        <v>51</v>
      </c>
      <c r="I817">
        <v>56874</v>
      </c>
      <c r="J817" t="s">
        <v>767</v>
      </c>
      <c r="K817">
        <v>358</v>
      </c>
      <c r="L817" t="s">
        <v>20</v>
      </c>
      <c r="M817" t="s">
        <v>21</v>
      </c>
      <c r="N817" t="s">
        <v>22</v>
      </c>
      <c r="O817">
        <v>66365290</v>
      </c>
      <c r="P817">
        <v>55000000</v>
      </c>
      <c r="Q817">
        <f t="shared" si="12"/>
        <v>11365290</v>
      </c>
      <c r="S817">
        <v>1999</v>
      </c>
    </row>
    <row r="818" spans="1:19" x14ac:dyDescent="0.3">
      <c r="A818" t="s">
        <v>7172</v>
      </c>
      <c r="B818">
        <v>8</v>
      </c>
      <c r="C818" t="s">
        <v>719</v>
      </c>
      <c r="D818">
        <v>304</v>
      </c>
      <c r="E818">
        <v>137</v>
      </c>
      <c r="F818" t="s">
        <v>1698</v>
      </c>
      <c r="G818" t="s">
        <v>561</v>
      </c>
      <c r="H818" t="s">
        <v>293</v>
      </c>
      <c r="I818">
        <v>512749</v>
      </c>
      <c r="J818" t="s">
        <v>1669</v>
      </c>
      <c r="K818">
        <v>935</v>
      </c>
      <c r="L818" t="s">
        <v>20</v>
      </c>
      <c r="M818" t="s">
        <v>21</v>
      </c>
      <c r="N818" t="s">
        <v>269</v>
      </c>
      <c r="O818">
        <v>66207920</v>
      </c>
      <c r="P818">
        <v>30000000</v>
      </c>
      <c r="Q818">
        <f t="shared" si="12"/>
        <v>36207920</v>
      </c>
      <c r="S818">
        <v>2004</v>
      </c>
    </row>
    <row r="819" spans="1:19" x14ac:dyDescent="0.3">
      <c r="A819" t="s">
        <v>7173</v>
      </c>
      <c r="B819">
        <v>6.3</v>
      </c>
      <c r="C819" t="s">
        <v>914</v>
      </c>
      <c r="D819">
        <v>45</v>
      </c>
      <c r="E819">
        <v>97</v>
      </c>
      <c r="F819" t="s">
        <v>1699</v>
      </c>
      <c r="G819" t="s">
        <v>561</v>
      </c>
      <c r="H819" t="s">
        <v>728</v>
      </c>
      <c r="I819">
        <v>75365</v>
      </c>
      <c r="J819" t="s">
        <v>1700</v>
      </c>
      <c r="K819">
        <v>149</v>
      </c>
      <c r="L819" t="s">
        <v>20</v>
      </c>
      <c r="M819" t="s">
        <v>21</v>
      </c>
      <c r="N819" t="s">
        <v>269</v>
      </c>
      <c r="O819">
        <v>63408614</v>
      </c>
      <c r="P819">
        <v>55000000</v>
      </c>
      <c r="Q819">
        <f t="shared" si="12"/>
        <v>8408614</v>
      </c>
      <c r="S819">
        <v>1989</v>
      </c>
    </row>
    <row r="820" spans="1:19" x14ac:dyDescent="0.3">
      <c r="A820" t="s">
        <v>7174</v>
      </c>
      <c r="B820">
        <v>6.4</v>
      </c>
      <c r="C820" t="s">
        <v>209</v>
      </c>
      <c r="D820">
        <v>49</v>
      </c>
      <c r="E820">
        <v>104</v>
      </c>
      <c r="F820" t="s">
        <v>942</v>
      </c>
      <c r="G820" t="s">
        <v>685</v>
      </c>
      <c r="H820" t="s">
        <v>436</v>
      </c>
      <c r="I820">
        <v>78974</v>
      </c>
      <c r="J820" t="s">
        <v>1437</v>
      </c>
      <c r="K820">
        <v>173</v>
      </c>
      <c r="L820" t="s">
        <v>20</v>
      </c>
      <c r="M820" t="s">
        <v>21</v>
      </c>
      <c r="N820" t="s">
        <v>22</v>
      </c>
      <c r="O820">
        <v>58422650</v>
      </c>
      <c r="P820">
        <v>55000000</v>
      </c>
      <c r="Q820">
        <f t="shared" si="12"/>
        <v>3422650</v>
      </c>
      <c r="S820">
        <v>1992</v>
      </c>
    </row>
    <row r="821" spans="1:19" x14ac:dyDescent="0.3">
      <c r="A821" t="s">
        <v>7175</v>
      </c>
      <c r="B821">
        <v>6.6</v>
      </c>
      <c r="C821" t="s">
        <v>1701</v>
      </c>
      <c r="D821">
        <v>146</v>
      </c>
      <c r="E821">
        <v>110</v>
      </c>
      <c r="F821" t="s">
        <v>1702</v>
      </c>
      <c r="G821" t="s">
        <v>561</v>
      </c>
      <c r="H821" t="s">
        <v>1557</v>
      </c>
      <c r="I821">
        <v>96690</v>
      </c>
      <c r="J821" t="s">
        <v>1703</v>
      </c>
      <c r="K821">
        <v>293</v>
      </c>
      <c r="L821" t="s">
        <v>20</v>
      </c>
      <c r="M821" t="s">
        <v>21</v>
      </c>
      <c r="N821" t="s">
        <v>22</v>
      </c>
      <c r="O821">
        <v>56932305</v>
      </c>
      <c r="P821">
        <v>55000000</v>
      </c>
      <c r="Q821">
        <f t="shared" si="12"/>
        <v>1932305</v>
      </c>
      <c r="S821">
        <v>2000</v>
      </c>
    </row>
    <row r="822" spans="1:19" x14ac:dyDescent="0.3">
      <c r="A822" t="s">
        <v>7176</v>
      </c>
      <c r="B822">
        <v>6.4</v>
      </c>
      <c r="C822" t="s">
        <v>1570</v>
      </c>
      <c r="D822">
        <v>60</v>
      </c>
      <c r="E822">
        <v>133</v>
      </c>
      <c r="F822" t="s">
        <v>459</v>
      </c>
      <c r="G822" t="s">
        <v>561</v>
      </c>
      <c r="H822" t="s">
        <v>207</v>
      </c>
      <c r="I822">
        <v>40858</v>
      </c>
      <c r="J822" t="s">
        <v>1704</v>
      </c>
      <c r="K822">
        <v>144</v>
      </c>
      <c r="L822" t="s">
        <v>20</v>
      </c>
      <c r="M822" t="s">
        <v>21</v>
      </c>
      <c r="N822" t="s">
        <v>269</v>
      </c>
      <c r="O822">
        <v>68750000</v>
      </c>
      <c r="P822">
        <v>55000000</v>
      </c>
      <c r="Q822">
        <f t="shared" si="12"/>
        <v>13750000</v>
      </c>
      <c r="S822">
        <v>1996</v>
      </c>
    </row>
    <row r="823" spans="1:19" x14ac:dyDescent="0.3">
      <c r="A823" t="s">
        <v>7177</v>
      </c>
      <c r="B823">
        <v>6</v>
      </c>
      <c r="C823" t="s">
        <v>823</v>
      </c>
      <c r="D823">
        <v>189</v>
      </c>
      <c r="E823">
        <v>94</v>
      </c>
      <c r="F823" t="s">
        <v>1705</v>
      </c>
      <c r="G823" t="s">
        <v>685</v>
      </c>
      <c r="H823" t="s">
        <v>1706</v>
      </c>
      <c r="I823">
        <v>67191</v>
      </c>
      <c r="J823" t="s">
        <v>1327</v>
      </c>
      <c r="K823">
        <v>108</v>
      </c>
      <c r="L823" t="s">
        <v>20</v>
      </c>
      <c r="M823" t="s">
        <v>21</v>
      </c>
      <c r="N823" t="s">
        <v>49</v>
      </c>
      <c r="O823">
        <v>68218041</v>
      </c>
      <c r="P823">
        <v>55000000</v>
      </c>
      <c r="Q823">
        <f t="shared" si="12"/>
        <v>13218041</v>
      </c>
      <c r="S823">
        <v>2011</v>
      </c>
    </row>
    <row r="824" spans="1:19" x14ac:dyDescent="0.3">
      <c r="A824" t="s">
        <v>7178</v>
      </c>
      <c r="B824">
        <v>6.6</v>
      </c>
      <c r="C824" t="s">
        <v>421</v>
      </c>
      <c r="D824">
        <v>206</v>
      </c>
      <c r="E824">
        <v>104</v>
      </c>
      <c r="F824" t="s">
        <v>1707</v>
      </c>
      <c r="G824" t="s">
        <v>561</v>
      </c>
      <c r="H824" t="s">
        <v>236</v>
      </c>
      <c r="I824">
        <v>88049</v>
      </c>
      <c r="J824" t="s">
        <v>918</v>
      </c>
      <c r="K824">
        <v>279</v>
      </c>
      <c r="L824" t="s">
        <v>20</v>
      </c>
      <c r="M824" t="s">
        <v>21</v>
      </c>
      <c r="N824" t="s">
        <v>22</v>
      </c>
      <c r="O824">
        <v>25040293</v>
      </c>
      <c r="P824">
        <v>55000000</v>
      </c>
      <c r="Q824">
        <f t="shared" si="12"/>
        <v>-29959707</v>
      </c>
      <c r="S824">
        <v>2008</v>
      </c>
    </row>
    <row r="825" spans="1:19" x14ac:dyDescent="0.3">
      <c r="A825" t="s">
        <v>7179</v>
      </c>
      <c r="B825">
        <v>5.9</v>
      </c>
      <c r="C825" t="s">
        <v>1708</v>
      </c>
      <c r="D825">
        <v>118</v>
      </c>
      <c r="E825">
        <v>91</v>
      </c>
      <c r="F825" t="s">
        <v>1709</v>
      </c>
      <c r="G825" t="s">
        <v>425</v>
      </c>
      <c r="H825" t="s">
        <v>228</v>
      </c>
      <c r="I825">
        <v>18042</v>
      </c>
      <c r="J825" t="s">
        <v>413</v>
      </c>
      <c r="K825">
        <v>73</v>
      </c>
      <c r="L825" t="s">
        <v>20</v>
      </c>
      <c r="M825" t="s">
        <v>21</v>
      </c>
      <c r="N825" t="s">
        <v>49</v>
      </c>
      <c r="O825">
        <v>55747724</v>
      </c>
      <c r="P825">
        <v>55000000</v>
      </c>
      <c r="Q825">
        <f t="shared" si="12"/>
        <v>747724</v>
      </c>
      <c r="S825">
        <v>2013</v>
      </c>
    </row>
    <row r="826" spans="1:19" x14ac:dyDescent="0.3">
      <c r="A826" t="s">
        <v>7180</v>
      </c>
      <c r="B826">
        <v>6.4</v>
      </c>
      <c r="C826" t="s">
        <v>310</v>
      </c>
      <c r="D826">
        <v>210</v>
      </c>
      <c r="E826">
        <v>145</v>
      </c>
      <c r="F826" t="s">
        <v>1710</v>
      </c>
      <c r="G826" t="s">
        <v>561</v>
      </c>
      <c r="H826" t="s">
        <v>1711</v>
      </c>
      <c r="I826">
        <v>207686</v>
      </c>
      <c r="J826" t="s">
        <v>1712</v>
      </c>
      <c r="K826">
        <v>776</v>
      </c>
      <c r="L826" t="s">
        <v>20</v>
      </c>
      <c r="M826" t="s">
        <v>21</v>
      </c>
      <c r="N826" t="s">
        <v>269</v>
      </c>
      <c r="O826">
        <v>55473600</v>
      </c>
      <c r="P826">
        <v>50000000</v>
      </c>
      <c r="Q826">
        <f t="shared" si="12"/>
        <v>5473600</v>
      </c>
      <c r="S826">
        <v>1992</v>
      </c>
    </row>
    <row r="827" spans="1:19" x14ac:dyDescent="0.3">
      <c r="A827" t="s">
        <v>7181</v>
      </c>
      <c r="B827">
        <v>6.3</v>
      </c>
      <c r="C827" t="s">
        <v>1713</v>
      </c>
      <c r="D827">
        <v>76</v>
      </c>
      <c r="E827">
        <v>135</v>
      </c>
      <c r="F827" t="s">
        <v>1714</v>
      </c>
      <c r="G827" t="s">
        <v>4089</v>
      </c>
      <c r="H827" t="s">
        <v>1715</v>
      </c>
      <c r="I827">
        <v>29205</v>
      </c>
      <c r="J827" t="s">
        <v>1716</v>
      </c>
      <c r="K827">
        <v>194</v>
      </c>
      <c r="L827" t="s">
        <v>20</v>
      </c>
      <c r="M827" t="s">
        <v>21</v>
      </c>
      <c r="N827" t="s">
        <v>49</v>
      </c>
      <c r="O827">
        <v>49994804</v>
      </c>
      <c r="P827">
        <v>55000000</v>
      </c>
      <c r="Q827">
        <f t="shared" si="12"/>
        <v>-5005196</v>
      </c>
      <c r="S827">
        <v>1996</v>
      </c>
    </row>
    <row r="828" spans="1:19" x14ac:dyDescent="0.3">
      <c r="A828" t="s">
        <v>7182</v>
      </c>
      <c r="B828">
        <v>7.3</v>
      </c>
      <c r="C828" t="s">
        <v>1717</v>
      </c>
      <c r="D828">
        <v>149</v>
      </c>
      <c r="E828">
        <v>122</v>
      </c>
      <c r="F828" t="s">
        <v>904</v>
      </c>
      <c r="G828" t="s">
        <v>561</v>
      </c>
      <c r="H828" t="s">
        <v>712</v>
      </c>
      <c r="I828">
        <v>145422</v>
      </c>
      <c r="J828" t="s">
        <v>1718</v>
      </c>
      <c r="K828">
        <v>572</v>
      </c>
      <c r="L828" t="s">
        <v>20</v>
      </c>
      <c r="M828" t="s">
        <v>31</v>
      </c>
      <c r="N828" t="s">
        <v>269</v>
      </c>
      <c r="O828">
        <v>41609593</v>
      </c>
      <c r="P828">
        <v>55000000</v>
      </c>
      <c r="Q828">
        <f t="shared" si="12"/>
        <v>-13390407</v>
      </c>
      <c r="S828">
        <v>1998</v>
      </c>
    </row>
    <row r="829" spans="1:19" x14ac:dyDescent="0.3">
      <c r="A829" t="s">
        <v>7183</v>
      </c>
      <c r="B829">
        <v>6.8</v>
      </c>
      <c r="C829" t="s">
        <v>1060</v>
      </c>
      <c r="D829">
        <v>62</v>
      </c>
      <c r="E829">
        <v>110</v>
      </c>
      <c r="F829" t="s">
        <v>813</v>
      </c>
      <c r="G829" t="s">
        <v>425</v>
      </c>
      <c r="H829" t="s">
        <v>70</v>
      </c>
      <c r="I829">
        <v>46239</v>
      </c>
      <c r="J829" t="s">
        <v>1719</v>
      </c>
      <c r="K829">
        <v>155</v>
      </c>
      <c r="L829" t="s">
        <v>20</v>
      </c>
      <c r="M829" t="s">
        <v>21</v>
      </c>
      <c r="N829" t="s">
        <v>269</v>
      </c>
      <c r="O829">
        <v>38553833</v>
      </c>
      <c r="P829">
        <v>55000000</v>
      </c>
      <c r="Q829">
        <f t="shared" si="12"/>
        <v>-16446167</v>
      </c>
      <c r="S829">
        <v>1996</v>
      </c>
    </row>
    <row r="830" spans="1:19" x14ac:dyDescent="0.3">
      <c r="A830" t="s">
        <v>7184</v>
      </c>
      <c r="B830">
        <v>7.2</v>
      </c>
      <c r="C830" t="s">
        <v>1720</v>
      </c>
      <c r="D830">
        <v>224</v>
      </c>
      <c r="E830">
        <v>95</v>
      </c>
      <c r="F830" t="s">
        <v>1721</v>
      </c>
      <c r="G830" t="s">
        <v>3644</v>
      </c>
      <c r="H830" t="s">
        <v>195</v>
      </c>
      <c r="I830">
        <v>49207</v>
      </c>
      <c r="J830" t="s">
        <v>1722</v>
      </c>
      <c r="K830">
        <v>174</v>
      </c>
      <c r="L830" t="s">
        <v>20</v>
      </c>
      <c r="M830" t="s">
        <v>31</v>
      </c>
      <c r="N830" t="s">
        <v>49</v>
      </c>
      <c r="O830">
        <v>76137505</v>
      </c>
      <c r="P830">
        <v>55000000</v>
      </c>
      <c r="Q830">
        <f t="shared" si="12"/>
        <v>21137505</v>
      </c>
      <c r="S830">
        <v>2014</v>
      </c>
    </row>
    <row r="831" spans="1:19" x14ac:dyDescent="0.3">
      <c r="A831" t="s">
        <v>7185</v>
      </c>
      <c r="B831">
        <v>5.7</v>
      </c>
      <c r="C831" t="s">
        <v>1723</v>
      </c>
      <c r="D831">
        <v>265</v>
      </c>
      <c r="E831">
        <v>102</v>
      </c>
      <c r="F831" t="s">
        <v>1724</v>
      </c>
      <c r="G831" t="s">
        <v>561</v>
      </c>
      <c r="H831" t="s">
        <v>844</v>
      </c>
      <c r="I831">
        <v>104066</v>
      </c>
      <c r="J831" t="s">
        <v>913</v>
      </c>
      <c r="K831">
        <v>207</v>
      </c>
      <c r="L831" t="s">
        <v>20</v>
      </c>
      <c r="M831" t="s">
        <v>21</v>
      </c>
      <c r="N831" t="s">
        <v>269</v>
      </c>
      <c r="O831">
        <v>34350553</v>
      </c>
      <c r="P831">
        <v>68000000</v>
      </c>
      <c r="Q831">
        <f t="shared" si="12"/>
        <v>-33649447</v>
      </c>
      <c r="S831">
        <v>2012</v>
      </c>
    </row>
    <row r="832" spans="1:19" x14ac:dyDescent="0.3">
      <c r="A832" t="s">
        <v>7186</v>
      </c>
      <c r="B832">
        <v>6</v>
      </c>
      <c r="C832" t="s">
        <v>1725</v>
      </c>
      <c r="D832">
        <v>135</v>
      </c>
      <c r="E832">
        <v>94</v>
      </c>
      <c r="F832" t="s">
        <v>1726</v>
      </c>
      <c r="G832" t="s">
        <v>561</v>
      </c>
      <c r="H832" t="s">
        <v>692</v>
      </c>
      <c r="I832">
        <v>35830</v>
      </c>
      <c r="J832" t="s">
        <v>1727</v>
      </c>
      <c r="K832">
        <v>321</v>
      </c>
      <c r="L832" t="s">
        <v>20</v>
      </c>
      <c r="M832" t="s">
        <v>21</v>
      </c>
      <c r="N832" t="s">
        <v>269</v>
      </c>
      <c r="O832">
        <v>34238611</v>
      </c>
      <c r="P832">
        <v>55000000</v>
      </c>
      <c r="Q832">
        <f t="shared" si="12"/>
        <v>-20761389</v>
      </c>
      <c r="S832">
        <v>2003</v>
      </c>
    </row>
    <row r="833" spans="1:19" x14ac:dyDescent="0.3">
      <c r="A833" t="s">
        <v>7187</v>
      </c>
      <c r="B833">
        <v>6.5</v>
      </c>
      <c r="C833" t="s">
        <v>317</v>
      </c>
      <c r="D833">
        <v>100</v>
      </c>
      <c r="E833">
        <v>126</v>
      </c>
      <c r="F833" t="s">
        <v>1402</v>
      </c>
      <c r="G833" t="s">
        <v>1278</v>
      </c>
      <c r="H833" t="s">
        <v>345</v>
      </c>
      <c r="I833">
        <v>27191</v>
      </c>
      <c r="J833" t="s">
        <v>1728</v>
      </c>
      <c r="K833">
        <v>232</v>
      </c>
      <c r="L833" t="s">
        <v>20</v>
      </c>
      <c r="M833" t="s">
        <v>21</v>
      </c>
      <c r="N833" t="s">
        <v>269</v>
      </c>
      <c r="O833">
        <v>34098563</v>
      </c>
      <c r="P833">
        <v>55000000</v>
      </c>
      <c r="Q833">
        <f t="shared" si="12"/>
        <v>-20901437</v>
      </c>
      <c r="S833">
        <v>1999</v>
      </c>
    </row>
    <row r="834" spans="1:19" x14ac:dyDescent="0.3">
      <c r="A834" t="s">
        <v>7188</v>
      </c>
      <c r="B834">
        <v>5.8</v>
      </c>
      <c r="C834" t="s">
        <v>1308</v>
      </c>
      <c r="D834">
        <v>123</v>
      </c>
      <c r="E834">
        <v>118</v>
      </c>
      <c r="F834" t="s">
        <v>1729</v>
      </c>
      <c r="G834" t="s">
        <v>685</v>
      </c>
      <c r="H834" t="s">
        <v>501</v>
      </c>
      <c r="I834">
        <v>44453</v>
      </c>
      <c r="J834" t="s">
        <v>1730</v>
      </c>
      <c r="K834">
        <v>154</v>
      </c>
      <c r="L834" t="s">
        <v>20</v>
      </c>
      <c r="M834" t="s">
        <v>21</v>
      </c>
      <c r="N834" t="s">
        <v>22</v>
      </c>
      <c r="O834">
        <v>33828318</v>
      </c>
      <c r="P834">
        <v>55000000</v>
      </c>
      <c r="Q834">
        <f t="shared" si="12"/>
        <v>-21171682</v>
      </c>
      <c r="S834">
        <v>2003</v>
      </c>
    </row>
    <row r="835" spans="1:19" x14ac:dyDescent="0.3">
      <c r="A835" t="s">
        <v>7189</v>
      </c>
      <c r="B835">
        <v>5.8</v>
      </c>
      <c r="C835" t="s">
        <v>1731</v>
      </c>
      <c r="D835">
        <v>164</v>
      </c>
      <c r="E835">
        <v>99</v>
      </c>
      <c r="F835" t="s">
        <v>1402</v>
      </c>
      <c r="G835" t="s">
        <v>685</v>
      </c>
      <c r="H835" t="s">
        <v>533</v>
      </c>
      <c r="I835">
        <v>67005</v>
      </c>
      <c r="J835" t="s">
        <v>1373</v>
      </c>
      <c r="K835">
        <v>119</v>
      </c>
      <c r="L835" t="s">
        <v>20</v>
      </c>
      <c r="M835" t="s">
        <v>21</v>
      </c>
      <c r="N835" t="s">
        <v>269</v>
      </c>
      <c r="O835">
        <v>33472850</v>
      </c>
      <c r="P835">
        <v>55000000</v>
      </c>
      <c r="Q835">
        <f t="shared" ref="Q835:Q898" si="13">O835-P835</f>
        <v>-21527150</v>
      </c>
      <c r="S835">
        <v>2008</v>
      </c>
    </row>
    <row r="836" spans="1:19" x14ac:dyDescent="0.3">
      <c r="A836" t="s">
        <v>7190</v>
      </c>
      <c r="B836">
        <v>6.7</v>
      </c>
      <c r="C836" t="s">
        <v>1732</v>
      </c>
      <c r="D836">
        <v>238</v>
      </c>
      <c r="E836">
        <v>88</v>
      </c>
      <c r="F836" t="s">
        <v>1733</v>
      </c>
      <c r="G836" t="s">
        <v>425</v>
      </c>
      <c r="H836" t="s">
        <v>232</v>
      </c>
      <c r="I836">
        <v>36877</v>
      </c>
      <c r="J836" t="s">
        <v>346</v>
      </c>
      <c r="K836">
        <v>101</v>
      </c>
      <c r="L836" t="s">
        <v>20</v>
      </c>
      <c r="M836" t="s">
        <v>31</v>
      </c>
      <c r="N836" t="s">
        <v>49</v>
      </c>
      <c r="O836">
        <v>31051126</v>
      </c>
      <c r="P836">
        <v>55000000</v>
      </c>
      <c r="Q836">
        <f t="shared" si="13"/>
        <v>-23948874</v>
      </c>
      <c r="S836">
        <v>2012</v>
      </c>
    </row>
    <row r="837" spans="1:19" x14ac:dyDescent="0.3">
      <c r="A837" t="s">
        <v>7191</v>
      </c>
      <c r="B837">
        <v>7.8</v>
      </c>
      <c r="C837" t="s">
        <v>1377</v>
      </c>
      <c r="D837">
        <v>264</v>
      </c>
      <c r="E837">
        <v>141</v>
      </c>
      <c r="F837" t="s">
        <v>1165</v>
      </c>
      <c r="G837" t="s">
        <v>6363</v>
      </c>
      <c r="H837" t="s">
        <v>263</v>
      </c>
      <c r="I837">
        <v>199056</v>
      </c>
      <c r="J837" t="s">
        <v>1534</v>
      </c>
      <c r="K837">
        <v>387</v>
      </c>
      <c r="L837" t="s">
        <v>20</v>
      </c>
      <c r="M837" t="s">
        <v>21</v>
      </c>
      <c r="N837" t="s">
        <v>269</v>
      </c>
      <c r="O837">
        <v>35707327</v>
      </c>
      <c r="P837">
        <v>55000000</v>
      </c>
      <c r="Q837">
        <f t="shared" si="13"/>
        <v>-19292673</v>
      </c>
      <c r="S837">
        <v>2008</v>
      </c>
    </row>
    <row r="838" spans="1:19" x14ac:dyDescent="0.3">
      <c r="A838" t="s">
        <v>7192</v>
      </c>
      <c r="B838">
        <v>5.6</v>
      </c>
      <c r="C838" t="s">
        <v>964</v>
      </c>
      <c r="D838">
        <v>47</v>
      </c>
      <c r="E838">
        <v>107</v>
      </c>
      <c r="F838" t="s">
        <v>222</v>
      </c>
      <c r="G838" t="s">
        <v>561</v>
      </c>
      <c r="H838" t="s">
        <v>272</v>
      </c>
      <c r="I838">
        <v>40346</v>
      </c>
      <c r="J838" t="s">
        <v>135</v>
      </c>
      <c r="K838">
        <v>95</v>
      </c>
      <c r="L838" t="s">
        <v>20</v>
      </c>
      <c r="M838" t="s">
        <v>21</v>
      </c>
      <c r="N838" t="s">
        <v>22</v>
      </c>
      <c r="O838">
        <v>20550712</v>
      </c>
      <c r="P838">
        <v>50000000</v>
      </c>
      <c r="Q838">
        <f t="shared" si="13"/>
        <v>-29449288</v>
      </c>
      <c r="S838">
        <v>1996</v>
      </c>
    </row>
    <row r="839" spans="1:19" x14ac:dyDescent="0.3">
      <c r="A839" t="s">
        <v>7193</v>
      </c>
      <c r="B839">
        <v>5.8</v>
      </c>
      <c r="C839" t="s">
        <v>708</v>
      </c>
      <c r="D839">
        <v>50</v>
      </c>
      <c r="E839">
        <v>116</v>
      </c>
      <c r="F839" t="s">
        <v>1690</v>
      </c>
      <c r="G839" t="s">
        <v>561</v>
      </c>
      <c r="H839" t="s">
        <v>712</v>
      </c>
      <c r="I839">
        <v>38533</v>
      </c>
      <c r="J839" t="s">
        <v>1734</v>
      </c>
      <c r="K839">
        <v>89</v>
      </c>
      <c r="L839" t="s">
        <v>20</v>
      </c>
      <c r="M839" t="s">
        <v>21</v>
      </c>
      <c r="N839" t="s">
        <v>269</v>
      </c>
      <c r="O839">
        <v>18573791</v>
      </c>
      <c r="P839">
        <v>55000000</v>
      </c>
      <c r="Q839">
        <f t="shared" si="13"/>
        <v>-36426209</v>
      </c>
      <c r="S839">
        <v>1996</v>
      </c>
    </row>
    <row r="840" spans="1:19" x14ac:dyDescent="0.3">
      <c r="A840" t="s">
        <v>7194</v>
      </c>
      <c r="B840">
        <v>7.4</v>
      </c>
      <c r="C840" t="s">
        <v>560</v>
      </c>
      <c r="D840">
        <v>153</v>
      </c>
      <c r="E840">
        <v>143</v>
      </c>
      <c r="F840" t="s">
        <v>1307</v>
      </c>
      <c r="G840" t="s">
        <v>1278</v>
      </c>
      <c r="H840" t="s">
        <v>297</v>
      </c>
      <c r="I840">
        <v>96654</v>
      </c>
      <c r="J840" t="s">
        <v>1735</v>
      </c>
      <c r="K840">
        <v>2047</v>
      </c>
      <c r="L840" t="s">
        <v>20</v>
      </c>
      <c r="M840" t="s">
        <v>31</v>
      </c>
      <c r="N840" t="s">
        <v>22</v>
      </c>
      <c r="O840">
        <v>51225796</v>
      </c>
      <c r="P840">
        <v>70000000</v>
      </c>
      <c r="Q840">
        <f t="shared" si="13"/>
        <v>-18774204</v>
      </c>
      <c r="S840">
        <v>2004</v>
      </c>
    </row>
    <row r="841" spans="1:19" x14ac:dyDescent="0.3">
      <c r="A841" t="s">
        <v>7195</v>
      </c>
      <c r="B841">
        <v>6.9</v>
      </c>
      <c r="C841" t="s">
        <v>1736</v>
      </c>
      <c r="D841">
        <v>202</v>
      </c>
      <c r="E841">
        <v>114</v>
      </c>
      <c r="F841" t="s">
        <v>589</v>
      </c>
      <c r="G841" t="s">
        <v>4089</v>
      </c>
      <c r="H841" t="s">
        <v>215</v>
      </c>
      <c r="I841">
        <v>54787</v>
      </c>
      <c r="J841" t="s">
        <v>513</v>
      </c>
      <c r="K841">
        <v>216</v>
      </c>
      <c r="L841" t="s">
        <v>20</v>
      </c>
      <c r="M841" t="s">
        <v>31</v>
      </c>
      <c r="N841" t="s">
        <v>22</v>
      </c>
      <c r="O841">
        <v>16264475</v>
      </c>
      <c r="P841">
        <v>55000000</v>
      </c>
      <c r="Q841">
        <f t="shared" si="13"/>
        <v>-38735525</v>
      </c>
      <c r="S841">
        <v>2007</v>
      </c>
    </row>
    <row r="842" spans="1:19" x14ac:dyDescent="0.3">
      <c r="A842" t="s">
        <v>7196</v>
      </c>
      <c r="B842">
        <v>5.5</v>
      </c>
      <c r="C842" t="s">
        <v>1737</v>
      </c>
      <c r="D842">
        <v>178</v>
      </c>
      <c r="E842">
        <v>93</v>
      </c>
      <c r="F842" t="s">
        <v>1521</v>
      </c>
      <c r="G842" t="s">
        <v>561</v>
      </c>
      <c r="H842" t="s">
        <v>350</v>
      </c>
      <c r="I842">
        <v>110614</v>
      </c>
      <c r="J842" t="s">
        <v>1738</v>
      </c>
      <c r="K842">
        <v>532</v>
      </c>
      <c r="L842" t="s">
        <v>20</v>
      </c>
      <c r="M842" t="s">
        <v>21</v>
      </c>
      <c r="N842" t="s">
        <v>22</v>
      </c>
      <c r="O842">
        <v>25857987</v>
      </c>
      <c r="P842">
        <v>62000000</v>
      </c>
      <c r="Q842">
        <f t="shared" si="13"/>
        <v>-36142013</v>
      </c>
      <c r="S842">
        <v>2005</v>
      </c>
    </row>
    <row r="843" spans="1:19" x14ac:dyDescent="0.3">
      <c r="A843" t="s">
        <v>7197</v>
      </c>
      <c r="B843">
        <v>6.3</v>
      </c>
      <c r="C843" t="s">
        <v>1739</v>
      </c>
      <c r="D843">
        <v>84</v>
      </c>
      <c r="E843">
        <v>280</v>
      </c>
      <c r="F843" t="s">
        <v>1740</v>
      </c>
      <c r="G843" t="s">
        <v>1278</v>
      </c>
      <c r="H843" t="s">
        <v>1741</v>
      </c>
      <c r="I843">
        <v>13215</v>
      </c>
      <c r="J843" t="s">
        <v>1742</v>
      </c>
      <c r="K843">
        <v>497</v>
      </c>
      <c r="L843" t="s">
        <v>20</v>
      </c>
      <c r="M843" t="s">
        <v>21</v>
      </c>
      <c r="N843" t="s">
        <v>22</v>
      </c>
      <c r="O843">
        <v>12870569</v>
      </c>
      <c r="P843">
        <v>56000000</v>
      </c>
      <c r="Q843">
        <f t="shared" si="13"/>
        <v>-43129431</v>
      </c>
      <c r="S843">
        <v>2003</v>
      </c>
    </row>
    <row r="844" spans="1:19" x14ac:dyDescent="0.3">
      <c r="A844" t="s">
        <v>7198</v>
      </c>
      <c r="B844">
        <v>4.7</v>
      </c>
      <c r="C844" t="s">
        <v>1743</v>
      </c>
      <c r="D844">
        <v>44</v>
      </c>
      <c r="E844">
        <v>100</v>
      </c>
      <c r="F844" t="s">
        <v>1744</v>
      </c>
      <c r="G844" t="s">
        <v>561</v>
      </c>
      <c r="H844" t="s">
        <v>1249</v>
      </c>
      <c r="I844">
        <v>8983</v>
      </c>
      <c r="J844" t="s">
        <v>1234</v>
      </c>
      <c r="K844">
        <v>84</v>
      </c>
      <c r="L844" t="s">
        <v>20</v>
      </c>
      <c r="M844" t="s">
        <v>21</v>
      </c>
      <c r="N844" t="s">
        <v>269</v>
      </c>
      <c r="O844">
        <v>11466088</v>
      </c>
      <c r="P844">
        <v>71000000</v>
      </c>
      <c r="Q844">
        <f t="shared" si="13"/>
        <v>-59533912</v>
      </c>
      <c r="S844">
        <v>1997</v>
      </c>
    </row>
    <row r="845" spans="1:19" x14ac:dyDescent="0.3">
      <c r="A845" t="s">
        <v>7199</v>
      </c>
      <c r="B845">
        <v>5.6</v>
      </c>
      <c r="C845" t="s">
        <v>1745</v>
      </c>
      <c r="D845">
        <v>93</v>
      </c>
      <c r="E845">
        <v>107</v>
      </c>
      <c r="F845" t="s">
        <v>552</v>
      </c>
      <c r="G845" t="s">
        <v>685</v>
      </c>
      <c r="H845" t="s">
        <v>497</v>
      </c>
      <c r="I845">
        <v>10417</v>
      </c>
      <c r="J845" t="s">
        <v>1147</v>
      </c>
      <c r="K845">
        <v>39</v>
      </c>
      <c r="L845" t="s">
        <v>20</v>
      </c>
      <c r="M845" t="s">
        <v>21</v>
      </c>
      <c r="N845" t="s">
        <v>49</v>
      </c>
      <c r="O845">
        <v>16088610</v>
      </c>
      <c r="P845">
        <v>55000000</v>
      </c>
      <c r="Q845">
        <f t="shared" si="13"/>
        <v>-38911390</v>
      </c>
      <c r="S845">
        <v>2009</v>
      </c>
    </row>
    <row r="846" spans="1:19" x14ac:dyDescent="0.3">
      <c r="A846" t="s">
        <v>7200</v>
      </c>
      <c r="B846">
        <v>6.4</v>
      </c>
      <c r="C846" t="s">
        <v>324</v>
      </c>
      <c r="D846">
        <v>277</v>
      </c>
      <c r="E846">
        <v>119</v>
      </c>
      <c r="F846" t="s">
        <v>1746</v>
      </c>
      <c r="G846" t="s">
        <v>425</v>
      </c>
      <c r="H846" t="s">
        <v>423</v>
      </c>
      <c r="I846">
        <v>24285</v>
      </c>
      <c r="J846" t="s">
        <v>1747</v>
      </c>
      <c r="K846">
        <v>110</v>
      </c>
      <c r="L846" t="s">
        <v>20</v>
      </c>
      <c r="M846" t="s">
        <v>21</v>
      </c>
      <c r="N846" t="s">
        <v>49</v>
      </c>
      <c r="O846">
        <v>51178893</v>
      </c>
      <c r="P846">
        <v>50000000</v>
      </c>
      <c r="Q846">
        <f t="shared" si="13"/>
        <v>1178893</v>
      </c>
      <c r="S846">
        <v>2014</v>
      </c>
    </row>
    <row r="847" spans="1:19" x14ac:dyDescent="0.3">
      <c r="A847" t="s">
        <v>7201</v>
      </c>
      <c r="B847">
        <v>4.2</v>
      </c>
      <c r="C847" t="s">
        <v>1268</v>
      </c>
      <c r="D847">
        <v>76</v>
      </c>
      <c r="E847">
        <v>95</v>
      </c>
      <c r="F847" t="s">
        <v>1596</v>
      </c>
      <c r="G847" t="s">
        <v>561</v>
      </c>
      <c r="H847" t="s">
        <v>138</v>
      </c>
      <c r="I847">
        <v>11148</v>
      </c>
      <c r="J847" t="s">
        <v>1748</v>
      </c>
      <c r="K847">
        <v>229</v>
      </c>
      <c r="L847" t="s">
        <v>20</v>
      </c>
      <c r="M847" t="s">
        <v>31</v>
      </c>
      <c r="N847" t="s">
        <v>49</v>
      </c>
      <c r="O847">
        <v>6768055</v>
      </c>
      <c r="P847">
        <v>57000000</v>
      </c>
      <c r="Q847">
        <f t="shared" si="13"/>
        <v>-50231945</v>
      </c>
      <c r="S847">
        <v>2004</v>
      </c>
    </row>
    <row r="848" spans="1:19" x14ac:dyDescent="0.3">
      <c r="A848" t="s">
        <v>7202</v>
      </c>
      <c r="B848">
        <v>6.4</v>
      </c>
      <c r="C848" t="s">
        <v>1749</v>
      </c>
      <c r="D848">
        <v>197</v>
      </c>
      <c r="E848">
        <v>119</v>
      </c>
      <c r="F848" t="s">
        <v>1750</v>
      </c>
      <c r="G848" t="s">
        <v>1278</v>
      </c>
      <c r="H848" t="s">
        <v>1461</v>
      </c>
      <c r="I848">
        <v>61680</v>
      </c>
      <c r="J848" t="s">
        <v>1751</v>
      </c>
      <c r="K848">
        <v>222</v>
      </c>
      <c r="L848" t="s">
        <v>20</v>
      </c>
      <c r="M848" t="s">
        <v>21</v>
      </c>
      <c r="N848" t="s">
        <v>22</v>
      </c>
      <c r="O848">
        <v>39440655</v>
      </c>
      <c r="P848">
        <v>55000000</v>
      </c>
      <c r="Q848">
        <f t="shared" si="13"/>
        <v>-15559345</v>
      </c>
      <c r="S848">
        <v>2010</v>
      </c>
    </row>
    <row r="849" spans="1:19" x14ac:dyDescent="0.3">
      <c r="A849" t="s">
        <v>7203</v>
      </c>
      <c r="B849">
        <v>7.7</v>
      </c>
      <c r="C849" t="s">
        <v>1539</v>
      </c>
      <c r="D849">
        <v>186</v>
      </c>
      <c r="E849">
        <v>133</v>
      </c>
      <c r="F849" t="s">
        <v>1752</v>
      </c>
      <c r="G849" t="s">
        <v>1278</v>
      </c>
      <c r="H849" t="s">
        <v>1753</v>
      </c>
      <c r="I849">
        <v>62607</v>
      </c>
      <c r="J849" t="s">
        <v>1754</v>
      </c>
      <c r="K849">
        <v>239</v>
      </c>
      <c r="L849" t="s">
        <v>608</v>
      </c>
      <c r="M849" t="s">
        <v>609</v>
      </c>
      <c r="N849" t="s">
        <v>269</v>
      </c>
      <c r="O849">
        <v>6167817</v>
      </c>
      <c r="P849">
        <v>47000000</v>
      </c>
      <c r="Q849">
        <f t="shared" si="13"/>
        <v>-40832183</v>
      </c>
      <c r="S849">
        <v>2004</v>
      </c>
    </row>
    <row r="850" spans="1:19" x14ac:dyDescent="0.3">
      <c r="A850" t="s">
        <v>7204</v>
      </c>
      <c r="B850">
        <v>6.7</v>
      </c>
      <c r="C850" t="s">
        <v>183</v>
      </c>
      <c r="D850">
        <v>224</v>
      </c>
      <c r="E850">
        <v>117</v>
      </c>
      <c r="F850" t="s">
        <v>101</v>
      </c>
      <c r="G850" t="s">
        <v>561</v>
      </c>
      <c r="H850" t="s">
        <v>1760</v>
      </c>
      <c r="I850">
        <v>158267</v>
      </c>
      <c r="J850" t="s">
        <v>523</v>
      </c>
      <c r="K850">
        <v>559</v>
      </c>
      <c r="L850" t="s">
        <v>20</v>
      </c>
      <c r="M850" t="s">
        <v>21</v>
      </c>
      <c r="N850" t="s">
        <v>269</v>
      </c>
      <c r="O850">
        <v>81645152</v>
      </c>
      <c r="P850">
        <v>54000000</v>
      </c>
      <c r="Q850">
        <f t="shared" si="13"/>
        <v>27645152</v>
      </c>
      <c r="S850">
        <v>2002</v>
      </c>
    </row>
    <row r="851" spans="1:19" x14ac:dyDescent="0.3">
      <c r="A851" t="s">
        <v>7205</v>
      </c>
      <c r="B851">
        <v>7.7</v>
      </c>
      <c r="C851" t="s">
        <v>1689</v>
      </c>
      <c r="D851">
        <v>202</v>
      </c>
      <c r="E851">
        <v>123</v>
      </c>
      <c r="F851" t="s">
        <v>438</v>
      </c>
      <c r="G851" t="s">
        <v>1278</v>
      </c>
      <c r="H851" t="s">
        <v>82</v>
      </c>
      <c r="I851">
        <v>232710</v>
      </c>
      <c r="J851" t="s">
        <v>1761</v>
      </c>
      <c r="K851">
        <v>599</v>
      </c>
      <c r="L851" t="s">
        <v>20</v>
      </c>
      <c r="M851" t="s">
        <v>21</v>
      </c>
      <c r="N851" t="s">
        <v>22</v>
      </c>
      <c r="O851">
        <v>69951824</v>
      </c>
      <c r="P851">
        <v>55000000</v>
      </c>
      <c r="Q851">
        <f t="shared" si="13"/>
        <v>14951824</v>
      </c>
      <c r="S851">
        <v>2008</v>
      </c>
    </row>
    <row r="852" spans="1:19" x14ac:dyDescent="0.3">
      <c r="A852" t="s">
        <v>7206</v>
      </c>
      <c r="B852">
        <v>5.7</v>
      </c>
      <c r="C852" t="s">
        <v>1599</v>
      </c>
      <c r="D852">
        <v>279</v>
      </c>
      <c r="E852">
        <v>92</v>
      </c>
      <c r="F852" t="s">
        <v>1762</v>
      </c>
      <c r="G852" t="s">
        <v>561</v>
      </c>
      <c r="H852" t="s">
        <v>728</v>
      </c>
      <c r="I852">
        <v>39247</v>
      </c>
      <c r="J852" t="s">
        <v>1763</v>
      </c>
      <c r="K852">
        <v>131</v>
      </c>
      <c r="L852" t="s">
        <v>20</v>
      </c>
      <c r="M852" t="s">
        <v>21</v>
      </c>
      <c r="N852" t="s">
        <v>269</v>
      </c>
      <c r="O852">
        <v>9483821</v>
      </c>
      <c r="P852">
        <v>55000000</v>
      </c>
      <c r="Q852">
        <f t="shared" si="13"/>
        <v>-45516179</v>
      </c>
      <c r="S852">
        <v>2012</v>
      </c>
    </row>
    <row r="853" spans="1:19" x14ac:dyDescent="0.3">
      <c r="A853" t="s">
        <v>7207</v>
      </c>
      <c r="B853">
        <v>7.6</v>
      </c>
      <c r="C853" t="s">
        <v>1764</v>
      </c>
      <c r="D853">
        <v>110</v>
      </c>
      <c r="E853">
        <v>170</v>
      </c>
      <c r="F853" t="s">
        <v>148</v>
      </c>
      <c r="G853" t="s">
        <v>6363</v>
      </c>
      <c r="H853" t="s">
        <v>944</v>
      </c>
      <c r="I853">
        <v>267980</v>
      </c>
      <c r="J853" t="s">
        <v>1204</v>
      </c>
      <c r="K853">
        <v>545</v>
      </c>
      <c r="L853" t="s">
        <v>20</v>
      </c>
      <c r="M853" t="s">
        <v>21</v>
      </c>
      <c r="N853" t="s">
        <v>269</v>
      </c>
      <c r="O853">
        <v>66676062</v>
      </c>
      <c r="P853">
        <v>54000000</v>
      </c>
      <c r="Q853">
        <f t="shared" si="13"/>
        <v>12676062</v>
      </c>
      <c r="S853">
        <v>1990</v>
      </c>
    </row>
    <row r="854" spans="1:19" x14ac:dyDescent="0.3">
      <c r="A854" t="s">
        <v>7208</v>
      </c>
      <c r="B854">
        <v>6.4</v>
      </c>
      <c r="C854" t="s">
        <v>1260</v>
      </c>
      <c r="D854">
        <v>190</v>
      </c>
      <c r="E854">
        <v>123</v>
      </c>
      <c r="F854" t="s">
        <v>44</v>
      </c>
      <c r="G854" t="s">
        <v>685</v>
      </c>
      <c r="H854" t="s">
        <v>24</v>
      </c>
      <c r="I854">
        <v>58658</v>
      </c>
      <c r="J854" t="s">
        <v>114</v>
      </c>
      <c r="K854">
        <v>495</v>
      </c>
      <c r="L854" t="s">
        <v>20</v>
      </c>
      <c r="M854" t="s">
        <v>21</v>
      </c>
      <c r="N854" t="s">
        <v>22</v>
      </c>
      <c r="O854">
        <v>26838389</v>
      </c>
      <c r="P854">
        <v>57000000</v>
      </c>
      <c r="Q854">
        <f t="shared" si="13"/>
        <v>-30161611</v>
      </c>
      <c r="S854">
        <v>2005</v>
      </c>
    </row>
    <row r="855" spans="1:19" x14ac:dyDescent="0.3">
      <c r="A855" t="s">
        <v>7209</v>
      </c>
      <c r="B855">
        <v>5.6</v>
      </c>
      <c r="C855" t="s">
        <v>107</v>
      </c>
      <c r="D855">
        <v>136</v>
      </c>
      <c r="E855">
        <v>110</v>
      </c>
      <c r="F855" t="s">
        <v>1765</v>
      </c>
      <c r="G855" t="s">
        <v>685</v>
      </c>
      <c r="H855" t="s">
        <v>1766</v>
      </c>
      <c r="I855">
        <v>68417</v>
      </c>
      <c r="J855" t="s">
        <v>1767</v>
      </c>
      <c r="K855">
        <v>195</v>
      </c>
      <c r="L855" t="s">
        <v>20</v>
      </c>
      <c r="M855" t="s">
        <v>21</v>
      </c>
      <c r="N855" t="s">
        <v>22</v>
      </c>
      <c r="O855">
        <v>75604320</v>
      </c>
      <c r="P855">
        <v>54000000</v>
      </c>
      <c r="Q855">
        <f t="shared" si="13"/>
        <v>21604320</v>
      </c>
      <c r="S855">
        <v>2006</v>
      </c>
    </row>
    <row r="856" spans="1:19" x14ac:dyDescent="0.3">
      <c r="A856" t="s">
        <v>7210</v>
      </c>
      <c r="B856">
        <v>6.8</v>
      </c>
      <c r="C856" t="s">
        <v>1768</v>
      </c>
      <c r="D856">
        <v>121</v>
      </c>
      <c r="E856">
        <v>116</v>
      </c>
      <c r="F856" t="s">
        <v>1541</v>
      </c>
      <c r="G856" t="s">
        <v>561</v>
      </c>
      <c r="H856" t="s">
        <v>1676</v>
      </c>
      <c r="I856">
        <v>76331</v>
      </c>
      <c r="J856" t="s">
        <v>1769</v>
      </c>
      <c r="K856">
        <v>269</v>
      </c>
      <c r="L856" t="s">
        <v>20</v>
      </c>
      <c r="M856" t="s">
        <v>21</v>
      </c>
      <c r="N856" t="s">
        <v>49</v>
      </c>
      <c r="O856">
        <v>108200000</v>
      </c>
      <c r="P856">
        <v>54000000</v>
      </c>
      <c r="Q856">
        <f t="shared" si="13"/>
        <v>54200000</v>
      </c>
      <c r="S856">
        <v>1980</v>
      </c>
    </row>
    <row r="857" spans="1:19" x14ac:dyDescent="0.3">
      <c r="A857" t="s">
        <v>7211</v>
      </c>
      <c r="B857">
        <v>2.4</v>
      </c>
      <c r="C857" t="s">
        <v>963</v>
      </c>
      <c r="D857">
        <v>131</v>
      </c>
      <c r="E857">
        <v>121</v>
      </c>
      <c r="F857" t="s">
        <v>1770</v>
      </c>
      <c r="G857" t="s">
        <v>685</v>
      </c>
      <c r="H857" t="s">
        <v>1771</v>
      </c>
      <c r="I857">
        <v>41620</v>
      </c>
      <c r="J857" t="s">
        <v>1772</v>
      </c>
      <c r="K857">
        <v>418</v>
      </c>
      <c r="L857" t="s">
        <v>20</v>
      </c>
      <c r="M857" t="s">
        <v>21</v>
      </c>
      <c r="N857" t="s">
        <v>269</v>
      </c>
      <c r="O857">
        <v>5660084</v>
      </c>
      <c r="P857">
        <v>54000000</v>
      </c>
      <c r="Q857">
        <f t="shared" si="13"/>
        <v>-48339916</v>
      </c>
      <c r="S857">
        <v>2003</v>
      </c>
    </row>
    <row r="858" spans="1:19" x14ac:dyDescent="0.3">
      <c r="A858" t="s">
        <v>7212</v>
      </c>
      <c r="B858">
        <v>6.2</v>
      </c>
      <c r="C858" t="s">
        <v>1518</v>
      </c>
      <c r="D858">
        <v>127</v>
      </c>
      <c r="E858">
        <v>128</v>
      </c>
      <c r="F858" t="s">
        <v>345</v>
      </c>
      <c r="G858" t="s">
        <v>1278</v>
      </c>
      <c r="H858" t="s">
        <v>104</v>
      </c>
      <c r="I858">
        <v>20740</v>
      </c>
      <c r="J858" t="s">
        <v>135</v>
      </c>
      <c r="K858">
        <v>178</v>
      </c>
      <c r="L858" t="s">
        <v>20</v>
      </c>
      <c r="M858" t="s">
        <v>347</v>
      </c>
      <c r="N858" t="s">
        <v>22</v>
      </c>
      <c r="O858">
        <v>7221458</v>
      </c>
      <c r="P858">
        <v>55000000</v>
      </c>
      <c r="Q858">
        <f t="shared" si="13"/>
        <v>-47778542</v>
      </c>
      <c r="S858">
        <v>2006</v>
      </c>
    </row>
    <row r="859" spans="1:19" x14ac:dyDescent="0.3">
      <c r="A859" t="s">
        <v>7213</v>
      </c>
      <c r="B859">
        <v>5.9</v>
      </c>
      <c r="C859" t="s">
        <v>1132</v>
      </c>
      <c r="D859">
        <v>160</v>
      </c>
      <c r="E859">
        <v>99</v>
      </c>
      <c r="F859" t="s">
        <v>717</v>
      </c>
      <c r="G859" t="s">
        <v>561</v>
      </c>
      <c r="H859" t="s">
        <v>33</v>
      </c>
      <c r="I859">
        <v>58416</v>
      </c>
      <c r="J859" t="s">
        <v>1384</v>
      </c>
      <c r="K859">
        <v>301</v>
      </c>
      <c r="L859" t="s">
        <v>20</v>
      </c>
      <c r="M859" t="s">
        <v>347</v>
      </c>
      <c r="N859" t="s">
        <v>269</v>
      </c>
      <c r="O859">
        <v>70327868</v>
      </c>
      <c r="P859">
        <v>46000000</v>
      </c>
      <c r="Q859">
        <f t="shared" si="13"/>
        <v>24327868</v>
      </c>
      <c r="S859">
        <v>2000</v>
      </c>
    </row>
    <row r="860" spans="1:19" x14ac:dyDescent="0.3">
      <c r="A860" t="s">
        <v>7214</v>
      </c>
      <c r="B860">
        <v>7.1</v>
      </c>
      <c r="C860" t="s">
        <v>1198</v>
      </c>
      <c r="D860">
        <v>78</v>
      </c>
      <c r="E860">
        <v>94</v>
      </c>
      <c r="F860" t="s">
        <v>125</v>
      </c>
      <c r="G860" t="s">
        <v>425</v>
      </c>
      <c r="H860" t="s">
        <v>44</v>
      </c>
      <c r="I860">
        <v>86347</v>
      </c>
      <c r="J860" t="s">
        <v>1773</v>
      </c>
      <c r="K860">
        <v>191</v>
      </c>
      <c r="L860" t="s">
        <v>20</v>
      </c>
      <c r="M860" t="s">
        <v>21</v>
      </c>
      <c r="N860" t="s">
        <v>133</v>
      </c>
      <c r="O860">
        <v>58297830</v>
      </c>
      <c r="P860">
        <v>50000000</v>
      </c>
      <c r="Q860">
        <f t="shared" si="13"/>
        <v>8297830</v>
      </c>
      <c r="S860">
        <v>1997</v>
      </c>
    </row>
    <row r="861" spans="1:19" x14ac:dyDescent="0.3">
      <c r="A861" t="s">
        <v>7215</v>
      </c>
      <c r="B861">
        <v>7.6</v>
      </c>
      <c r="C861" t="s">
        <v>175</v>
      </c>
      <c r="D861">
        <v>209</v>
      </c>
      <c r="E861">
        <v>127</v>
      </c>
      <c r="F861" t="s">
        <v>1774</v>
      </c>
      <c r="G861" t="s">
        <v>1278</v>
      </c>
      <c r="H861" t="s">
        <v>191</v>
      </c>
      <c r="I861">
        <v>224013</v>
      </c>
      <c r="J861" t="s">
        <v>461</v>
      </c>
      <c r="K861">
        <v>2319</v>
      </c>
      <c r="L861" t="s">
        <v>20</v>
      </c>
      <c r="M861" t="s">
        <v>21</v>
      </c>
      <c r="N861" t="s">
        <v>22</v>
      </c>
      <c r="O861">
        <v>57386369</v>
      </c>
      <c r="P861">
        <v>52500000</v>
      </c>
      <c r="Q861">
        <f t="shared" si="13"/>
        <v>4886369</v>
      </c>
      <c r="S861">
        <v>2001</v>
      </c>
    </row>
    <row r="862" spans="1:19" x14ac:dyDescent="0.3">
      <c r="A862" t="s">
        <v>7216</v>
      </c>
      <c r="B862">
        <v>5.5</v>
      </c>
      <c r="C862" t="s">
        <v>1581</v>
      </c>
      <c r="D862">
        <v>98</v>
      </c>
      <c r="E862">
        <v>89</v>
      </c>
      <c r="F862" t="s">
        <v>713</v>
      </c>
      <c r="G862" t="s">
        <v>6363</v>
      </c>
      <c r="H862" t="s">
        <v>131</v>
      </c>
      <c r="I862">
        <v>21283</v>
      </c>
      <c r="J862" t="s">
        <v>1775</v>
      </c>
      <c r="K862">
        <v>190</v>
      </c>
      <c r="L862" t="s">
        <v>20</v>
      </c>
      <c r="M862" t="s">
        <v>21</v>
      </c>
      <c r="N862" t="s">
        <v>22</v>
      </c>
      <c r="O862">
        <v>45207112</v>
      </c>
      <c r="P862">
        <v>53000000</v>
      </c>
      <c r="Q862">
        <f t="shared" si="13"/>
        <v>-7792888</v>
      </c>
      <c r="S862">
        <v>2001</v>
      </c>
    </row>
    <row r="863" spans="1:19" x14ac:dyDescent="0.3">
      <c r="A863" t="s">
        <v>7217</v>
      </c>
      <c r="B863">
        <v>7</v>
      </c>
      <c r="C863" t="s">
        <v>1776</v>
      </c>
      <c r="D863">
        <v>391</v>
      </c>
      <c r="E863">
        <v>123</v>
      </c>
      <c r="F863" t="s">
        <v>170</v>
      </c>
      <c r="G863" t="s">
        <v>4089</v>
      </c>
      <c r="H863" t="s">
        <v>25</v>
      </c>
      <c r="I863">
        <v>115216</v>
      </c>
      <c r="J863" t="s">
        <v>640</v>
      </c>
      <c r="K863">
        <v>289</v>
      </c>
      <c r="L863" t="s">
        <v>20</v>
      </c>
      <c r="M863" t="s">
        <v>21</v>
      </c>
      <c r="N863" t="s">
        <v>269</v>
      </c>
      <c r="O863">
        <v>62563543</v>
      </c>
      <c r="P863">
        <v>53000000</v>
      </c>
      <c r="Q863">
        <f t="shared" si="13"/>
        <v>9563543</v>
      </c>
      <c r="S863">
        <v>2015</v>
      </c>
    </row>
    <row r="864" spans="1:19" x14ac:dyDescent="0.3">
      <c r="A864" t="s">
        <v>7218</v>
      </c>
      <c r="B864">
        <v>7.1</v>
      </c>
      <c r="C864" t="s">
        <v>1377</v>
      </c>
      <c r="D864">
        <v>279</v>
      </c>
      <c r="E864">
        <v>135</v>
      </c>
      <c r="F864" t="s">
        <v>280</v>
      </c>
      <c r="G864" t="s">
        <v>1278</v>
      </c>
      <c r="H864" t="s">
        <v>161</v>
      </c>
      <c r="I864">
        <v>101221</v>
      </c>
      <c r="J864" t="s">
        <v>208</v>
      </c>
      <c r="K864">
        <v>415</v>
      </c>
      <c r="L864" t="s">
        <v>20</v>
      </c>
      <c r="M864" t="s">
        <v>21</v>
      </c>
      <c r="N864" t="s">
        <v>269</v>
      </c>
      <c r="O864">
        <v>33574332</v>
      </c>
      <c r="P864">
        <v>90000000</v>
      </c>
      <c r="Q864">
        <f t="shared" si="13"/>
        <v>-56425668</v>
      </c>
      <c r="S864">
        <v>2006</v>
      </c>
    </row>
    <row r="865" spans="1:19" x14ac:dyDescent="0.3">
      <c r="A865" t="s">
        <v>7219</v>
      </c>
      <c r="B865">
        <v>7.4</v>
      </c>
      <c r="C865" t="s">
        <v>1175</v>
      </c>
      <c r="D865">
        <v>216</v>
      </c>
      <c r="E865">
        <v>118</v>
      </c>
      <c r="F865" t="s">
        <v>1058</v>
      </c>
      <c r="G865" t="s">
        <v>6363</v>
      </c>
      <c r="H865" t="s">
        <v>297</v>
      </c>
      <c r="I865">
        <v>217480</v>
      </c>
      <c r="J865" t="s">
        <v>1165</v>
      </c>
      <c r="K865">
        <v>429</v>
      </c>
      <c r="L865" t="s">
        <v>20</v>
      </c>
      <c r="M865" t="s">
        <v>21</v>
      </c>
      <c r="N865" t="s">
        <v>269</v>
      </c>
      <c r="O865">
        <v>73343413</v>
      </c>
      <c r="P865">
        <v>50000000</v>
      </c>
      <c r="Q865">
        <f t="shared" si="13"/>
        <v>23343413</v>
      </c>
      <c r="S865">
        <v>2009</v>
      </c>
    </row>
    <row r="866" spans="1:19" x14ac:dyDescent="0.3">
      <c r="A866" t="s">
        <v>7220</v>
      </c>
      <c r="B866">
        <v>7.6</v>
      </c>
      <c r="C866" t="s">
        <v>1777</v>
      </c>
      <c r="D866">
        <v>250</v>
      </c>
      <c r="E866">
        <v>189</v>
      </c>
      <c r="F866" t="s">
        <v>438</v>
      </c>
      <c r="G866" t="s">
        <v>561</v>
      </c>
      <c r="H866" t="s">
        <v>719</v>
      </c>
      <c r="I866">
        <v>155496</v>
      </c>
      <c r="J866" t="s">
        <v>600</v>
      </c>
      <c r="K866">
        <v>532</v>
      </c>
      <c r="L866" t="s">
        <v>20</v>
      </c>
      <c r="M866" t="s">
        <v>21</v>
      </c>
      <c r="N866" t="s">
        <v>269</v>
      </c>
      <c r="O866">
        <v>25031037</v>
      </c>
      <c r="P866">
        <v>53000000</v>
      </c>
      <c r="Q866">
        <f t="shared" si="13"/>
        <v>-27968963</v>
      </c>
      <c r="S866">
        <v>2007</v>
      </c>
    </row>
    <row r="867" spans="1:19" x14ac:dyDescent="0.3">
      <c r="A867" t="s">
        <v>7221</v>
      </c>
      <c r="B867">
        <v>5.9</v>
      </c>
      <c r="C867" t="s">
        <v>1062</v>
      </c>
      <c r="D867">
        <v>78</v>
      </c>
      <c r="E867">
        <v>172</v>
      </c>
      <c r="F867" t="s">
        <v>1778</v>
      </c>
      <c r="G867" t="s">
        <v>1278</v>
      </c>
      <c r="H867" t="s">
        <v>401</v>
      </c>
      <c r="I867">
        <v>6082</v>
      </c>
      <c r="J867" t="s">
        <v>1779</v>
      </c>
      <c r="K867">
        <v>207</v>
      </c>
      <c r="L867" t="s">
        <v>20</v>
      </c>
      <c r="M867" t="s">
        <v>21</v>
      </c>
      <c r="N867" t="s">
        <v>269</v>
      </c>
      <c r="O867">
        <v>22843047</v>
      </c>
      <c r="P867">
        <v>55000000</v>
      </c>
      <c r="Q867">
        <f t="shared" si="13"/>
        <v>-32156953</v>
      </c>
      <c r="S867">
        <v>1998</v>
      </c>
    </row>
    <row r="868" spans="1:19" x14ac:dyDescent="0.3">
      <c r="A868" t="s">
        <v>7222</v>
      </c>
      <c r="B868">
        <v>5.9</v>
      </c>
      <c r="C868" t="s">
        <v>1780</v>
      </c>
      <c r="D868">
        <v>106</v>
      </c>
      <c r="E868">
        <v>124</v>
      </c>
      <c r="F868" t="s">
        <v>691</v>
      </c>
      <c r="G868" t="s">
        <v>1278</v>
      </c>
      <c r="H868" t="s">
        <v>51</v>
      </c>
      <c r="I868">
        <v>18310</v>
      </c>
      <c r="J868" t="s">
        <v>1781</v>
      </c>
      <c r="K868">
        <v>63</v>
      </c>
      <c r="L868" t="s">
        <v>20</v>
      </c>
      <c r="M868" t="s">
        <v>21</v>
      </c>
      <c r="N868" t="s">
        <v>22</v>
      </c>
      <c r="O868">
        <v>5755286</v>
      </c>
      <c r="P868">
        <v>55000000</v>
      </c>
      <c r="Q868">
        <f t="shared" si="13"/>
        <v>-49244714</v>
      </c>
      <c r="S868">
        <v>2007</v>
      </c>
    </row>
    <row r="869" spans="1:19" x14ac:dyDescent="0.3">
      <c r="A869" t="s">
        <v>7223</v>
      </c>
      <c r="B869">
        <v>8</v>
      </c>
      <c r="C869" t="s">
        <v>188</v>
      </c>
      <c r="D869">
        <v>194</v>
      </c>
      <c r="E869">
        <v>141</v>
      </c>
      <c r="F869" t="s">
        <v>156</v>
      </c>
      <c r="G869" t="s">
        <v>4089</v>
      </c>
      <c r="H869" t="s">
        <v>105</v>
      </c>
      <c r="I869">
        <v>525801</v>
      </c>
      <c r="J869" t="s">
        <v>340</v>
      </c>
      <c r="K869">
        <v>667</v>
      </c>
      <c r="L869" t="s">
        <v>20</v>
      </c>
      <c r="M869" t="s">
        <v>21</v>
      </c>
      <c r="N869" t="s">
        <v>22</v>
      </c>
      <c r="O869">
        <v>164435221</v>
      </c>
      <c r="P869">
        <v>52000000</v>
      </c>
      <c r="Q869">
        <f t="shared" si="13"/>
        <v>112435221</v>
      </c>
      <c r="S869">
        <v>2002</v>
      </c>
    </row>
    <row r="870" spans="1:19" x14ac:dyDescent="0.3">
      <c r="A870" t="s">
        <v>7224</v>
      </c>
      <c r="B870">
        <v>7.4</v>
      </c>
      <c r="C870" t="s">
        <v>905</v>
      </c>
      <c r="D870">
        <v>558</v>
      </c>
      <c r="E870">
        <v>157</v>
      </c>
      <c r="F870" t="s">
        <v>1084</v>
      </c>
      <c r="G870" t="s">
        <v>1278</v>
      </c>
      <c r="H870" t="s">
        <v>590</v>
      </c>
      <c r="I870">
        <v>216032</v>
      </c>
      <c r="J870" t="s">
        <v>1782</v>
      </c>
      <c r="K870">
        <v>640</v>
      </c>
      <c r="L870" t="s">
        <v>20</v>
      </c>
      <c r="M870" t="s">
        <v>21</v>
      </c>
      <c r="N870" t="s">
        <v>269</v>
      </c>
      <c r="O870">
        <v>95720716</v>
      </c>
      <c r="P870">
        <v>40000000</v>
      </c>
      <c r="Q870">
        <f t="shared" si="13"/>
        <v>55720716</v>
      </c>
      <c r="S870">
        <v>2012</v>
      </c>
    </row>
    <row r="871" spans="1:19" x14ac:dyDescent="0.3">
      <c r="A871" t="s">
        <v>7225</v>
      </c>
      <c r="B871">
        <v>5.8</v>
      </c>
      <c r="C871" t="s">
        <v>503</v>
      </c>
      <c r="D871">
        <v>183</v>
      </c>
      <c r="E871">
        <v>106</v>
      </c>
      <c r="F871" t="s">
        <v>448</v>
      </c>
      <c r="G871" t="s">
        <v>685</v>
      </c>
      <c r="H871" t="s">
        <v>120</v>
      </c>
      <c r="I871">
        <v>102167</v>
      </c>
      <c r="J871" t="s">
        <v>1783</v>
      </c>
      <c r="K871">
        <v>483</v>
      </c>
      <c r="L871" t="s">
        <v>20</v>
      </c>
      <c r="M871" t="s">
        <v>21</v>
      </c>
      <c r="N871" t="s">
        <v>22</v>
      </c>
      <c r="O871">
        <v>118683135</v>
      </c>
      <c r="P871">
        <v>52000000</v>
      </c>
      <c r="Q871">
        <f t="shared" si="13"/>
        <v>66683135</v>
      </c>
      <c r="S871">
        <v>2006</v>
      </c>
    </row>
    <row r="872" spans="1:19" x14ac:dyDescent="0.3">
      <c r="A872" t="s">
        <v>7226</v>
      </c>
      <c r="B872">
        <v>6.3</v>
      </c>
      <c r="C872" t="s">
        <v>1784</v>
      </c>
      <c r="D872">
        <v>238</v>
      </c>
      <c r="E872">
        <v>108</v>
      </c>
      <c r="F872" t="s">
        <v>942</v>
      </c>
      <c r="G872" t="s">
        <v>685</v>
      </c>
      <c r="H872" t="s">
        <v>210</v>
      </c>
      <c r="I872">
        <v>145974</v>
      </c>
      <c r="J872" t="s">
        <v>195</v>
      </c>
      <c r="K872">
        <v>611</v>
      </c>
      <c r="L872" t="s">
        <v>20</v>
      </c>
      <c r="M872" t="s">
        <v>21</v>
      </c>
      <c r="N872" t="s">
        <v>22</v>
      </c>
      <c r="O872">
        <v>143704210</v>
      </c>
      <c r="P872">
        <v>52000000</v>
      </c>
      <c r="Q872">
        <f t="shared" si="13"/>
        <v>91704210</v>
      </c>
      <c r="S872">
        <v>2008</v>
      </c>
    </row>
    <row r="873" spans="1:19" x14ac:dyDescent="0.3">
      <c r="A873" t="s">
        <v>7227</v>
      </c>
      <c r="B873">
        <v>5.7</v>
      </c>
      <c r="C873" t="s">
        <v>1248</v>
      </c>
      <c r="D873">
        <v>186</v>
      </c>
      <c r="E873">
        <v>125</v>
      </c>
      <c r="F873" t="s">
        <v>485</v>
      </c>
      <c r="G873" t="s">
        <v>685</v>
      </c>
      <c r="H873" t="s">
        <v>303</v>
      </c>
      <c r="I873">
        <v>95437</v>
      </c>
      <c r="J873" t="s">
        <v>123</v>
      </c>
      <c r="K873">
        <v>211</v>
      </c>
      <c r="L873" t="s">
        <v>20</v>
      </c>
      <c r="M873" t="s">
        <v>21</v>
      </c>
      <c r="N873" t="s">
        <v>22</v>
      </c>
      <c r="O873">
        <v>110476776</v>
      </c>
      <c r="P873">
        <v>52000000</v>
      </c>
      <c r="Q873">
        <f t="shared" si="13"/>
        <v>58476776</v>
      </c>
      <c r="S873">
        <v>2010</v>
      </c>
    </row>
    <row r="874" spans="1:19" x14ac:dyDescent="0.3">
      <c r="A874" t="s">
        <v>7228</v>
      </c>
      <c r="B874">
        <v>5.0999999999999996</v>
      </c>
      <c r="C874" t="s">
        <v>1785</v>
      </c>
      <c r="D874">
        <v>144</v>
      </c>
      <c r="E874">
        <v>107</v>
      </c>
      <c r="F874" t="s">
        <v>1786</v>
      </c>
      <c r="G874" t="s">
        <v>561</v>
      </c>
      <c r="H874" t="s">
        <v>1787</v>
      </c>
      <c r="I874">
        <v>66382</v>
      </c>
      <c r="J874" t="s">
        <v>1560</v>
      </c>
      <c r="K874">
        <v>612</v>
      </c>
      <c r="L874" t="s">
        <v>20</v>
      </c>
      <c r="M874" t="s">
        <v>21</v>
      </c>
      <c r="N874" t="s">
        <v>22</v>
      </c>
      <c r="O874">
        <v>80270227</v>
      </c>
      <c r="P874">
        <v>50000000</v>
      </c>
      <c r="Q874">
        <f t="shared" si="13"/>
        <v>30270227</v>
      </c>
      <c r="S874">
        <v>2005</v>
      </c>
    </row>
    <row r="875" spans="1:19" x14ac:dyDescent="0.3">
      <c r="A875" t="s">
        <v>7229</v>
      </c>
      <c r="B875">
        <v>7.6</v>
      </c>
      <c r="C875" t="s">
        <v>1788</v>
      </c>
      <c r="D875">
        <v>156</v>
      </c>
      <c r="E875">
        <v>215</v>
      </c>
      <c r="F875" t="s">
        <v>842</v>
      </c>
      <c r="G875" t="s">
        <v>1278</v>
      </c>
      <c r="H875" t="s">
        <v>300</v>
      </c>
      <c r="I875">
        <v>138941</v>
      </c>
      <c r="J875" t="s">
        <v>1789</v>
      </c>
      <c r="K875">
        <v>1448</v>
      </c>
      <c r="L875" t="s">
        <v>20</v>
      </c>
      <c r="M875" t="s">
        <v>21</v>
      </c>
      <c r="N875" t="s">
        <v>269</v>
      </c>
      <c r="O875">
        <v>36385763</v>
      </c>
      <c r="P875">
        <v>52000000</v>
      </c>
      <c r="Q875">
        <f t="shared" si="13"/>
        <v>-15614237</v>
      </c>
      <c r="S875">
        <v>1998</v>
      </c>
    </row>
    <row r="876" spans="1:19" x14ac:dyDescent="0.3">
      <c r="A876" t="s">
        <v>7230</v>
      </c>
      <c r="B876">
        <v>6.4</v>
      </c>
      <c r="C876" t="s">
        <v>1790</v>
      </c>
      <c r="D876">
        <v>215</v>
      </c>
      <c r="E876">
        <v>118</v>
      </c>
      <c r="F876" t="s">
        <v>144</v>
      </c>
      <c r="G876" t="s">
        <v>685</v>
      </c>
      <c r="H876" t="s">
        <v>152</v>
      </c>
      <c r="I876">
        <v>136680</v>
      </c>
      <c r="J876" t="s">
        <v>1791</v>
      </c>
      <c r="K876">
        <v>149</v>
      </c>
      <c r="L876" t="s">
        <v>20</v>
      </c>
      <c r="M876" t="s">
        <v>21</v>
      </c>
      <c r="N876" t="s">
        <v>269</v>
      </c>
      <c r="O876">
        <v>37035845</v>
      </c>
      <c r="P876">
        <v>52000000</v>
      </c>
      <c r="Q876">
        <f t="shared" si="13"/>
        <v>-14964155</v>
      </c>
      <c r="S876">
        <v>2011</v>
      </c>
    </row>
    <row r="877" spans="1:19" x14ac:dyDescent="0.3">
      <c r="A877" t="s">
        <v>7231</v>
      </c>
      <c r="B877">
        <v>7.4</v>
      </c>
      <c r="C877" t="s">
        <v>1792</v>
      </c>
      <c r="D877">
        <v>140</v>
      </c>
      <c r="E877">
        <v>118</v>
      </c>
      <c r="F877" t="s">
        <v>1793</v>
      </c>
      <c r="G877" t="s">
        <v>4089</v>
      </c>
      <c r="H877" t="s">
        <v>1794</v>
      </c>
      <c r="I877">
        <v>100743</v>
      </c>
      <c r="J877" t="s">
        <v>1795</v>
      </c>
      <c r="K877">
        <v>549</v>
      </c>
      <c r="L877" t="s">
        <v>20</v>
      </c>
      <c r="M877" t="s">
        <v>31</v>
      </c>
      <c r="N877" t="s">
        <v>269</v>
      </c>
      <c r="O877">
        <v>34580635</v>
      </c>
      <c r="P877">
        <v>52000000</v>
      </c>
      <c r="Q877">
        <f t="shared" si="13"/>
        <v>-17419365</v>
      </c>
      <c r="S877">
        <v>1999</v>
      </c>
    </row>
    <row r="878" spans="1:19" x14ac:dyDescent="0.3">
      <c r="A878" t="s">
        <v>7232</v>
      </c>
      <c r="B878">
        <v>8.1999999999999993</v>
      </c>
      <c r="C878" t="s">
        <v>230</v>
      </c>
      <c r="D878">
        <v>133</v>
      </c>
      <c r="E878">
        <v>178</v>
      </c>
      <c r="F878" t="s">
        <v>157</v>
      </c>
      <c r="G878" t="s">
        <v>4089</v>
      </c>
      <c r="H878" t="s">
        <v>712</v>
      </c>
      <c r="I878">
        <v>333542</v>
      </c>
      <c r="J878" t="s">
        <v>1222</v>
      </c>
      <c r="K878">
        <v>533</v>
      </c>
      <c r="L878" t="s">
        <v>20</v>
      </c>
      <c r="M878" t="s">
        <v>21</v>
      </c>
      <c r="N878" t="s">
        <v>269</v>
      </c>
      <c r="O878">
        <v>42438300</v>
      </c>
      <c r="P878">
        <v>52000000</v>
      </c>
      <c r="Q878">
        <f t="shared" si="13"/>
        <v>-9561700</v>
      </c>
      <c r="S878">
        <v>1995</v>
      </c>
    </row>
    <row r="879" spans="1:19" x14ac:dyDescent="0.3">
      <c r="A879" t="s">
        <v>7233</v>
      </c>
      <c r="B879">
        <v>6.5</v>
      </c>
      <c r="C879" t="s">
        <v>1796</v>
      </c>
      <c r="D879">
        <v>203</v>
      </c>
      <c r="E879">
        <v>92</v>
      </c>
      <c r="F879" t="s">
        <v>1797</v>
      </c>
      <c r="G879" t="s">
        <v>561</v>
      </c>
      <c r="H879" t="s">
        <v>1798</v>
      </c>
      <c r="I879">
        <v>97775</v>
      </c>
      <c r="J879" t="s">
        <v>1799</v>
      </c>
      <c r="K879">
        <v>211</v>
      </c>
      <c r="L879" t="s">
        <v>20</v>
      </c>
      <c r="M879" t="s">
        <v>609</v>
      </c>
      <c r="N879" t="s">
        <v>269</v>
      </c>
      <c r="O879">
        <v>23324666</v>
      </c>
      <c r="P879">
        <v>52000000</v>
      </c>
      <c r="Q879">
        <f t="shared" si="13"/>
        <v>-28675334</v>
      </c>
      <c r="S879">
        <v>2010</v>
      </c>
    </row>
    <row r="880" spans="1:19" x14ac:dyDescent="0.3">
      <c r="A880" t="s">
        <v>7234</v>
      </c>
      <c r="B880">
        <v>5.5</v>
      </c>
      <c r="C880" t="s">
        <v>1800</v>
      </c>
      <c r="D880">
        <v>127</v>
      </c>
      <c r="E880">
        <v>104</v>
      </c>
      <c r="F880" t="s">
        <v>341</v>
      </c>
      <c r="G880" t="s">
        <v>561</v>
      </c>
      <c r="H880" t="s">
        <v>339</v>
      </c>
      <c r="I880">
        <v>42324</v>
      </c>
      <c r="J880" t="s">
        <v>1801</v>
      </c>
      <c r="K880">
        <v>180</v>
      </c>
      <c r="L880" t="s">
        <v>20</v>
      </c>
      <c r="M880" t="s">
        <v>21</v>
      </c>
      <c r="N880" t="s">
        <v>22</v>
      </c>
      <c r="O880">
        <v>23020488</v>
      </c>
      <c r="P880">
        <v>52000000</v>
      </c>
      <c r="Q880">
        <f t="shared" si="13"/>
        <v>-28979512</v>
      </c>
      <c r="S880">
        <v>2003</v>
      </c>
    </row>
    <row r="881" spans="1:19" x14ac:dyDescent="0.3">
      <c r="A881" t="s">
        <v>7235</v>
      </c>
      <c r="B881">
        <v>6.5</v>
      </c>
      <c r="C881" t="s">
        <v>1308</v>
      </c>
      <c r="D881">
        <v>155</v>
      </c>
      <c r="E881">
        <v>116</v>
      </c>
      <c r="F881" t="s">
        <v>1802</v>
      </c>
      <c r="G881" t="s">
        <v>685</v>
      </c>
      <c r="H881" t="s">
        <v>1601</v>
      </c>
      <c r="I881">
        <v>185878</v>
      </c>
      <c r="J881" t="s">
        <v>1803</v>
      </c>
      <c r="K881">
        <v>481</v>
      </c>
      <c r="L881" t="s">
        <v>20</v>
      </c>
      <c r="M881" t="s">
        <v>21</v>
      </c>
      <c r="N881" t="s">
        <v>269</v>
      </c>
      <c r="O881">
        <v>90567722</v>
      </c>
      <c r="P881">
        <v>51000000</v>
      </c>
      <c r="Q881">
        <f t="shared" si="13"/>
        <v>39567722</v>
      </c>
      <c r="S881">
        <v>2000</v>
      </c>
    </row>
    <row r="882" spans="1:19" x14ac:dyDescent="0.3">
      <c r="A882" t="s">
        <v>7236</v>
      </c>
      <c r="B882">
        <v>5.6</v>
      </c>
      <c r="C882" t="s">
        <v>1804</v>
      </c>
      <c r="D882">
        <v>98</v>
      </c>
      <c r="E882">
        <v>90</v>
      </c>
      <c r="F882" t="s">
        <v>898</v>
      </c>
      <c r="G882" t="s">
        <v>3644</v>
      </c>
      <c r="H882" t="s">
        <v>1805</v>
      </c>
      <c r="I882">
        <v>21396</v>
      </c>
      <c r="J882" t="s">
        <v>370</v>
      </c>
      <c r="K882">
        <v>155</v>
      </c>
      <c r="L882" t="s">
        <v>20</v>
      </c>
      <c r="M882" t="s">
        <v>347</v>
      </c>
      <c r="N882" t="s">
        <v>49</v>
      </c>
      <c r="O882">
        <v>72601713</v>
      </c>
      <c r="P882">
        <v>51000000</v>
      </c>
      <c r="Q882">
        <f t="shared" si="13"/>
        <v>21601713</v>
      </c>
      <c r="S882">
        <v>2006</v>
      </c>
    </row>
    <row r="883" spans="1:19" x14ac:dyDescent="0.3">
      <c r="A883" t="s">
        <v>7237</v>
      </c>
      <c r="B883">
        <v>4.5999999999999996</v>
      </c>
      <c r="C883" t="s">
        <v>97</v>
      </c>
      <c r="D883">
        <v>299</v>
      </c>
      <c r="E883">
        <v>130</v>
      </c>
      <c r="F883" t="s">
        <v>260</v>
      </c>
      <c r="G883" t="s">
        <v>425</v>
      </c>
      <c r="H883" t="s">
        <v>348</v>
      </c>
      <c r="I883">
        <v>220758</v>
      </c>
      <c r="J883" t="s">
        <v>485</v>
      </c>
      <c r="K883">
        <v>919</v>
      </c>
      <c r="L883" t="s">
        <v>20</v>
      </c>
      <c r="M883" t="s">
        <v>21</v>
      </c>
      <c r="N883" t="s">
        <v>22</v>
      </c>
      <c r="O883">
        <v>296623634</v>
      </c>
      <c r="P883">
        <v>50000000</v>
      </c>
      <c r="Q883">
        <f t="shared" si="13"/>
        <v>246623634</v>
      </c>
      <c r="S883">
        <v>2009</v>
      </c>
    </row>
    <row r="884" spans="1:19" x14ac:dyDescent="0.3">
      <c r="A884" t="s">
        <v>7238</v>
      </c>
      <c r="B884">
        <v>7.9</v>
      </c>
      <c r="C884" t="s">
        <v>73</v>
      </c>
      <c r="D884">
        <v>212</v>
      </c>
      <c r="E884">
        <v>90</v>
      </c>
      <c r="F884" t="s">
        <v>325</v>
      </c>
      <c r="G884" t="s">
        <v>425</v>
      </c>
      <c r="H884" t="s">
        <v>1808</v>
      </c>
      <c r="I884">
        <v>467113</v>
      </c>
      <c r="J884" t="s">
        <v>1809</v>
      </c>
      <c r="K884">
        <v>945</v>
      </c>
      <c r="L884" t="s">
        <v>20</v>
      </c>
      <c r="M884" t="s">
        <v>21</v>
      </c>
      <c r="N884" t="s">
        <v>49</v>
      </c>
      <c r="O884">
        <v>267652016</v>
      </c>
      <c r="P884">
        <v>60000000</v>
      </c>
      <c r="Q884">
        <f t="shared" si="13"/>
        <v>207652016</v>
      </c>
      <c r="S884">
        <v>2001</v>
      </c>
    </row>
    <row r="885" spans="1:19" x14ac:dyDescent="0.3">
      <c r="A885" t="s">
        <v>7239</v>
      </c>
      <c r="B885">
        <v>7.1</v>
      </c>
      <c r="C885" t="s">
        <v>1810</v>
      </c>
      <c r="D885">
        <v>413</v>
      </c>
      <c r="E885">
        <v>106</v>
      </c>
      <c r="F885" t="s">
        <v>1165</v>
      </c>
      <c r="G885" t="s">
        <v>5486</v>
      </c>
      <c r="H885" t="s">
        <v>501</v>
      </c>
      <c r="I885">
        <v>200035</v>
      </c>
      <c r="J885" t="s">
        <v>1811</v>
      </c>
      <c r="K885">
        <v>407</v>
      </c>
      <c r="L885" t="s">
        <v>20</v>
      </c>
      <c r="M885" t="s">
        <v>21</v>
      </c>
      <c r="N885" t="s">
        <v>22</v>
      </c>
      <c r="O885">
        <v>62453315</v>
      </c>
      <c r="P885">
        <v>50200000</v>
      </c>
      <c r="Q885">
        <f t="shared" si="13"/>
        <v>12253315</v>
      </c>
      <c r="S885">
        <v>2011</v>
      </c>
    </row>
    <row r="886" spans="1:19" x14ac:dyDescent="0.3">
      <c r="A886" t="s">
        <v>7240</v>
      </c>
      <c r="B886">
        <v>6.9</v>
      </c>
      <c r="C886" t="s">
        <v>248</v>
      </c>
      <c r="D886">
        <v>67</v>
      </c>
      <c r="E886">
        <v>155</v>
      </c>
      <c r="F886" t="s">
        <v>222</v>
      </c>
      <c r="G886" t="s">
        <v>561</v>
      </c>
      <c r="H886" t="s">
        <v>56</v>
      </c>
      <c r="I886">
        <v>145257</v>
      </c>
      <c r="J886" t="s">
        <v>759</v>
      </c>
      <c r="K886">
        <v>322</v>
      </c>
      <c r="L886" t="s">
        <v>20</v>
      </c>
      <c r="M886" t="s">
        <v>21</v>
      </c>
      <c r="N886" t="s">
        <v>22</v>
      </c>
      <c r="O886">
        <v>165500000</v>
      </c>
      <c r="P886">
        <v>48000000</v>
      </c>
      <c r="Q886">
        <f t="shared" si="13"/>
        <v>117500000</v>
      </c>
      <c r="S886">
        <v>1991</v>
      </c>
    </row>
    <row r="887" spans="1:19" x14ac:dyDescent="0.3">
      <c r="A887" t="s">
        <v>7241</v>
      </c>
      <c r="B887">
        <v>7.3</v>
      </c>
      <c r="C887" t="s">
        <v>1260</v>
      </c>
      <c r="D887">
        <v>109</v>
      </c>
      <c r="E887">
        <v>139</v>
      </c>
      <c r="F887" t="s">
        <v>674</v>
      </c>
      <c r="G887" t="s">
        <v>685</v>
      </c>
      <c r="H887" t="s">
        <v>246</v>
      </c>
      <c r="I887">
        <v>189923</v>
      </c>
      <c r="J887" t="s">
        <v>1812</v>
      </c>
      <c r="K887">
        <v>318</v>
      </c>
      <c r="L887" t="s">
        <v>20</v>
      </c>
      <c r="M887" t="s">
        <v>21</v>
      </c>
      <c r="N887" t="s">
        <v>269</v>
      </c>
      <c r="O887">
        <v>153620822</v>
      </c>
      <c r="P887">
        <v>50000000</v>
      </c>
      <c r="Q887">
        <f t="shared" si="13"/>
        <v>103620822</v>
      </c>
      <c r="S887">
        <v>1996</v>
      </c>
    </row>
    <row r="888" spans="1:19" x14ac:dyDescent="0.3">
      <c r="A888" t="s">
        <v>7242</v>
      </c>
      <c r="B888">
        <v>7</v>
      </c>
      <c r="C888" t="s">
        <v>997</v>
      </c>
      <c r="D888">
        <v>457</v>
      </c>
      <c r="E888">
        <v>112</v>
      </c>
      <c r="F888" t="s">
        <v>997</v>
      </c>
      <c r="G888" t="s">
        <v>685</v>
      </c>
      <c r="H888" t="s">
        <v>140</v>
      </c>
      <c r="I888">
        <v>471644</v>
      </c>
      <c r="J888" t="s">
        <v>879</v>
      </c>
      <c r="K888">
        <v>623</v>
      </c>
      <c r="L888" t="s">
        <v>20</v>
      </c>
      <c r="M888" t="s">
        <v>21</v>
      </c>
      <c r="N888" t="s">
        <v>269</v>
      </c>
      <c r="O888">
        <v>218628680</v>
      </c>
      <c r="P888">
        <v>50000000</v>
      </c>
      <c r="Q888">
        <f t="shared" si="13"/>
        <v>168628680</v>
      </c>
      <c r="S888">
        <v>2012</v>
      </c>
    </row>
    <row r="889" spans="1:19" x14ac:dyDescent="0.3">
      <c r="A889" t="s">
        <v>7243</v>
      </c>
      <c r="B889">
        <v>7.7</v>
      </c>
      <c r="C889" t="s">
        <v>594</v>
      </c>
      <c r="D889">
        <v>156</v>
      </c>
      <c r="E889">
        <v>139</v>
      </c>
      <c r="F889" t="s">
        <v>1230</v>
      </c>
      <c r="G889" t="s">
        <v>685</v>
      </c>
      <c r="H889" t="s">
        <v>1813</v>
      </c>
      <c r="I889">
        <v>224671</v>
      </c>
      <c r="J889" t="s">
        <v>1814</v>
      </c>
      <c r="K889">
        <v>470</v>
      </c>
      <c r="L889" t="s">
        <v>20</v>
      </c>
      <c r="M889" t="s">
        <v>21</v>
      </c>
      <c r="N889" t="s">
        <v>22</v>
      </c>
      <c r="O889">
        <v>147637474</v>
      </c>
      <c r="P889">
        <v>50000000</v>
      </c>
      <c r="Q889">
        <f t="shared" si="13"/>
        <v>97637474</v>
      </c>
      <c r="S889">
        <v>1997</v>
      </c>
    </row>
    <row r="890" spans="1:19" x14ac:dyDescent="0.3">
      <c r="A890" t="s">
        <v>7244</v>
      </c>
      <c r="B890">
        <v>6.7</v>
      </c>
      <c r="C890" t="s">
        <v>241</v>
      </c>
      <c r="D890">
        <v>55</v>
      </c>
      <c r="E890">
        <v>115</v>
      </c>
      <c r="F890" t="s">
        <v>315</v>
      </c>
      <c r="G890" t="s">
        <v>4089</v>
      </c>
      <c r="H890" t="s">
        <v>362</v>
      </c>
      <c r="I890">
        <v>80580</v>
      </c>
      <c r="J890" t="s">
        <v>1029</v>
      </c>
      <c r="K890">
        <v>375</v>
      </c>
      <c r="L890" t="s">
        <v>20</v>
      </c>
      <c r="M890" t="s">
        <v>21</v>
      </c>
      <c r="N890" t="s">
        <v>22</v>
      </c>
      <c r="O890">
        <v>135014968</v>
      </c>
      <c r="P890">
        <v>50000000</v>
      </c>
      <c r="Q890">
        <f t="shared" si="13"/>
        <v>85014968</v>
      </c>
      <c r="S890">
        <v>1998</v>
      </c>
    </row>
    <row r="891" spans="1:19" x14ac:dyDescent="0.3">
      <c r="A891" t="s">
        <v>7245</v>
      </c>
      <c r="B891">
        <v>6.3</v>
      </c>
      <c r="C891" t="s">
        <v>714</v>
      </c>
      <c r="D891">
        <v>272</v>
      </c>
      <c r="E891">
        <v>143</v>
      </c>
      <c r="F891" t="s">
        <v>533</v>
      </c>
      <c r="G891" t="s">
        <v>685</v>
      </c>
      <c r="H891" t="s">
        <v>190</v>
      </c>
      <c r="I891">
        <v>131227</v>
      </c>
      <c r="J891" t="s">
        <v>243</v>
      </c>
      <c r="K891">
        <v>346</v>
      </c>
      <c r="L891" t="s">
        <v>20</v>
      </c>
      <c r="M891" t="s">
        <v>21</v>
      </c>
      <c r="N891" t="s">
        <v>22</v>
      </c>
      <c r="O891">
        <v>2175312</v>
      </c>
      <c r="P891">
        <v>50000000</v>
      </c>
      <c r="Q891">
        <f t="shared" si="13"/>
        <v>-47824688</v>
      </c>
      <c r="S891">
        <v>2013</v>
      </c>
    </row>
    <row r="892" spans="1:19" x14ac:dyDescent="0.3">
      <c r="A892" t="s">
        <v>7246</v>
      </c>
      <c r="B892">
        <v>5.8</v>
      </c>
      <c r="C892" t="s">
        <v>1081</v>
      </c>
      <c r="D892">
        <v>117</v>
      </c>
      <c r="E892">
        <v>96</v>
      </c>
      <c r="F892" t="s">
        <v>872</v>
      </c>
      <c r="G892" t="s">
        <v>685</v>
      </c>
      <c r="H892" t="s">
        <v>131</v>
      </c>
      <c r="I892">
        <v>110432</v>
      </c>
      <c r="J892" t="s">
        <v>1750</v>
      </c>
      <c r="K892">
        <v>309</v>
      </c>
      <c r="L892" t="s">
        <v>20</v>
      </c>
      <c r="M892" t="s">
        <v>21</v>
      </c>
      <c r="N892" t="s">
        <v>22</v>
      </c>
      <c r="O892">
        <v>126203320</v>
      </c>
      <c r="P892">
        <v>50000000</v>
      </c>
      <c r="Q892">
        <f t="shared" si="13"/>
        <v>76203320</v>
      </c>
      <c r="S892">
        <v>2002</v>
      </c>
    </row>
    <row r="893" spans="1:19" x14ac:dyDescent="0.3">
      <c r="A893" t="s">
        <v>7247</v>
      </c>
      <c r="B893">
        <v>7.1</v>
      </c>
      <c r="C893" t="s">
        <v>168</v>
      </c>
      <c r="D893">
        <v>539</v>
      </c>
      <c r="E893">
        <v>112</v>
      </c>
      <c r="F893" t="s">
        <v>810</v>
      </c>
      <c r="G893" t="s">
        <v>6362</v>
      </c>
      <c r="H893" t="s">
        <v>1815</v>
      </c>
      <c r="I893">
        <v>287822</v>
      </c>
      <c r="J893" t="s">
        <v>1816</v>
      </c>
      <c r="K893">
        <v>849</v>
      </c>
      <c r="L893" t="s">
        <v>20</v>
      </c>
      <c r="M893" t="s">
        <v>21</v>
      </c>
      <c r="N893" t="s">
        <v>22</v>
      </c>
      <c r="O893">
        <v>126975169</v>
      </c>
      <c r="P893">
        <v>50000000</v>
      </c>
      <c r="Q893">
        <f t="shared" si="13"/>
        <v>76975169</v>
      </c>
      <c r="S893">
        <v>2011</v>
      </c>
    </row>
    <row r="894" spans="1:19" x14ac:dyDescent="0.3">
      <c r="A894" t="s">
        <v>7248</v>
      </c>
      <c r="B894">
        <v>7.3</v>
      </c>
      <c r="C894" t="s">
        <v>634</v>
      </c>
      <c r="D894">
        <v>169</v>
      </c>
      <c r="E894">
        <v>131</v>
      </c>
      <c r="F894" t="s">
        <v>118</v>
      </c>
      <c r="G894" t="s">
        <v>4089</v>
      </c>
      <c r="H894" t="s">
        <v>635</v>
      </c>
      <c r="I894">
        <v>135246</v>
      </c>
      <c r="J894" t="s">
        <v>1817</v>
      </c>
      <c r="K894">
        <v>498</v>
      </c>
      <c r="L894" t="s">
        <v>20</v>
      </c>
      <c r="M894" t="s">
        <v>21</v>
      </c>
      <c r="N894" t="s">
        <v>269</v>
      </c>
      <c r="O894">
        <v>125548685</v>
      </c>
      <c r="P894">
        <v>52000000</v>
      </c>
      <c r="Q894">
        <f t="shared" si="13"/>
        <v>73548685</v>
      </c>
      <c r="S894">
        <v>2000</v>
      </c>
    </row>
    <row r="895" spans="1:19" x14ac:dyDescent="0.3">
      <c r="A895" t="s">
        <v>7249</v>
      </c>
      <c r="B895">
        <v>6.4</v>
      </c>
      <c r="C895" t="s">
        <v>1562</v>
      </c>
      <c r="D895">
        <v>140</v>
      </c>
      <c r="E895">
        <v>116</v>
      </c>
      <c r="F895" t="s">
        <v>1107</v>
      </c>
      <c r="G895" t="s">
        <v>685</v>
      </c>
      <c r="H895" t="s">
        <v>305</v>
      </c>
      <c r="I895">
        <v>156717</v>
      </c>
      <c r="J895" t="s">
        <v>1818</v>
      </c>
      <c r="K895">
        <v>357</v>
      </c>
      <c r="L895" t="s">
        <v>20</v>
      </c>
      <c r="M895" t="s">
        <v>21</v>
      </c>
      <c r="N895" t="s">
        <v>22</v>
      </c>
      <c r="O895">
        <v>105807520</v>
      </c>
      <c r="P895">
        <v>50000000</v>
      </c>
      <c r="Q895">
        <f t="shared" si="13"/>
        <v>55807520</v>
      </c>
      <c r="S895">
        <v>2003</v>
      </c>
    </row>
    <row r="896" spans="1:19" x14ac:dyDescent="0.3">
      <c r="A896" t="s">
        <v>7250</v>
      </c>
      <c r="B896">
        <v>7.1</v>
      </c>
      <c r="C896" t="s">
        <v>843</v>
      </c>
      <c r="D896">
        <v>330</v>
      </c>
      <c r="E896">
        <v>112</v>
      </c>
      <c r="F896" t="s">
        <v>1819</v>
      </c>
      <c r="G896" t="s">
        <v>561</v>
      </c>
      <c r="H896" t="s">
        <v>214</v>
      </c>
      <c r="I896">
        <v>258186</v>
      </c>
      <c r="J896" t="s">
        <v>958</v>
      </c>
      <c r="K896">
        <v>322</v>
      </c>
      <c r="L896" t="s">
        <v>20</v>
      </c>
      <c r="M896" t="s">
        <v>21</v>
      </c>
      <c r="N896" t="s">
        <v>269</v>
      </c>
      <c r="O896">
        <v>191616238</v>
      </c>
      <c r="P896">
        <v>50000000</v>
      </c>
      <c r="Q896">
        <f t="shared" si="13"/>
        <v>141616238</v>
      </c>
      <c r="S896">
        <v>2014</v>
      </c>
    </row>
    <row r="897" spans="1:19" x14ac:dyDescent="0.3">
      <c r="A897" t="s">
        <v>7251</v>
      </c>
      <c r="B897">
        <v>7.6</v>
      </c>
      <c r="C897" t="s">
        <v>1820</v>
      </c>
      <c r="D897">
        <v>120</v>
      </c>
      <c r="E897">
        <v>123</v>
      </c>
      <c r="F897" t="s">
        <v>246</v>
      </c>
      <c r="G897" t="s">
        <v>1278</v>
      </c>
      <c r="H897" t="s">
        <v>164</v>
      </c>
      <c r="I897">
        <v>239752</v>
      </c>
      <c r="J897" t="s">
        <v>44</v>
      </c>
      <c r="K897">
        <v>406</v>
      </c>
      <c r="L897" t="s">
        <v>20</v>
      </c>
      <c r="M897" t="s">
        <v>21</v>
      </c>
      <c r="N897" t="s">
        <v>269</v>
      </c>
      <c r="O897">
        <v>105264608</v>
      </c>
      <c r="P897">
        <v>60000000</v>
      </c>
      <c r="Q897">
        <f t="shared" si="13"/>
        <v>45264608</v>
      </c>
      <c r="S897">
        <v>1994</v>
      </c>
    </row>
    <row r="898" spans="1:19" x14ac:dyDescent="0.3">
      <c r="A898" t="s">
        <v>7252</v>
      </c>
      <c r="B898">
        <v>6.8</v>
      </c>
      <c r="C898" t="s">
        <v>503</v>
      </c>
      <c r="D898">
        <v>190</v>
      </c>
      <c r="E898">
        <v>104</v>
      </c>
      <c r="F898" t="s">
        <v>790</v>
      </c>
      <c r="G898" t="s">
        <v>685</v>
      </c>
      <c r="H898" t="s">
        <v>303</v>
      </c>
      <c r="I898">
        <v>271691</v>
      </c>
      <c r="J898" t="s">
        <v>1821</v>
      </c>
      <c r="K898">
        <v>243</v>
      </c>
      <c r="L898" t="s">
        <v>20</v>
      </c>
      <c r="M898" t="s">
        <v>21</v>
      </c>
      <c r="N898" t="s">
        <v>22</v>
      </c>
      <c r="O898">
        <v>97680195</v>
      </c>
      <c r="P898">
        <v>70000000</v>
      </c>
      <c r="Q898">
        <f t="shared" si="13"/>
        <v>27680195</v>
      </c>
      <c r="S898">
        <v>2008</v>
      </c>
    </row>
    <row r="899" spans="1:19" x14ac:dyDescent="0.3">
      <c r="A899" t="s">
        <v>7253</v>
      </c>
      <c r="B899">
        <v>6.6</v>
      </c>
      <c r="C899" t="s">
        <v>1822</v>
      </c>
      <c r="D899">
        <v>177</v>
      </c>
      <c r="E899">
        <v>107</v>
      </c>
      <c r="F899" t="s">
        <v>101</v>
      </c>
      <c r="G899" t="s">
        <v>561</v>
      </c>
      <c r="H899" t="s">
        <v>473</v>
      </c>
      <c r="I899">
        <v>33354</v>
      </c>
      <c r="J899" t="s">
        <v>1823</v>
      </c>
      <c r="K899">
        <v>110</v>
      </c>
      <c r="L899" t="s">
        <v>20</v>
      </c>
      <c r="M899" t="s">
        <v>21</v>
      </c>
      <c r="N899" t="s">
        <v>22</v>
      </c>
      <c r="O899">
        <v>126088877</v>
      </c>
      <c r="P899">
        <v>50000000</v>
      </c>
      <c r="Q899">
        <f t="shared" ref="Q899:Q962" si="14">O899-P899</f>
        <v>76088877</v>
      </c>
      <c r="S899">
        <v>2016</v>
      </c>
    </row>
    <row r="900" spans="1:19" x14ac:dyDescent="0.3">
      <c r="A900" t="s">
        <v>7254</v>
      </c>
      <c r="B900">
        <v>6.7</v>
      </c>
      <c r="C900" t="s">
        <v>534</v>
      </c>
      <c r="D900">
        <v>65</v>
      </c>
      <c r="E900">
        <v>124</v>
      </c>
      <c r="F900" t="s">
        <v>1026</v>
      </c>
      <c r="G900" t="s">
        <v>685</v>
      </c>
      <c r="H900" t="s">
        <v>635</v>
      </c>
      <c r="I900">
        <v>46482</v>
      </c>
      <c r="J900" t="s">
        <v>1824</v>
      </c>
      <c r="K900">
        <v>252</v>
      </c>
      <c r="L900" t="s">
        <v>20</v>
      </c>
      <c r="M900" t="s">
        <v>21</v>
      </c>
      <c r="N900" t="s">
        <v>22</v>
      </c>
      <c r="O900">
        <v>91030827</v>
      </c>
      <c r="P900">
        <v>50000000</v>
      </c>
      <c r="Q900">
        <f t="shared" si="14"/>
        <v>41030827</v>
      </c>
      <c r="S900">
        <v>1998</v>
      </c>
    </row>
    <row r="901" spans="1:19" x14ac:dyDescent="0.3">
      <c r="A901" t="s">
        <v>7255</v>
      </c>
      <c r="B901">
        <v>6.1</v>
      </c>
      <c r="C901" t="s">
        <v>1654</v>
      </c>
      <c r="D901">
        <v>145</v>
      </c>
      <c r="E901">
        <v>96</v>
      </c>
      <c r="F901" t="s">
        <v>981</v>
      </c>
      <c r="G901" t="s">
        <v>685</v>
      </c>
      <c r="H901" t="s">
        <v>533</v>
      </c>
      <c r="I901">
        <v>54010</v>
      </c>
      <c r="J901" t="s">
        <v>1825</v>
      </c>
      <c r="K901">
        <v>130</v>
      </c>
      <c r="L901" t="s">
        <v>20</v>
      </c>
      <c r="M901" t="s">
        <v>21</v>
      </c>
      <c r="N901" t="s">
        <v>22</v>
      </c>
      <c r="O901">
        <v>150315155</v>
      </c>
      <c r="P901">
        <v>50000000</v>
      </c>
      <c r="Q901">
        <f t="shared" si="14"/>
        <v>100315155</v>
      </c>
      <c r="S901">
        <v>2015</v>
      </c>
    </row>
    <row r="902" spans="1:19" x14ac:dyDescent="0.3">
      <c r="A902" t="s">
        <v>7256</v>
      </c>
      <c r="B902">
        <v>6</v>
      </c>
      <c r="C902" t="s">
        <v>77</v>
      </c>
      <c r="D902">
        <v>321</v>
      </c>
      <c r="E902">
        <v>125</v>
      </c>
      <c r="F902" t="s">
        <v>942</v>
      </c>
      <c r="G902" t="s">
        <v>425</v>
      </c>
      <c r="H902" t="s">
        <v>25</v>
      </c>
      <c r="I902">
        <v>101178</v>
      </c>
      <c r="J902" t="s">
        <v>972</v>
      </c>
      <c r="K902">
        <v>779</v>
      </c>
      <c r="L902" t="s">
        <v>20</v>
      </c>
      <c r="M902" t="s">
        <v>21</v>
      </c>
      <c r="N902" t="s">
        <v>49</v>
      </c>
      <c r="O902">
        <v>127997349</v>
      </c>
      <c r="P902">
        <v>50000000</v>
      </c>
      <c r="Q902">
        <f t="shared" si="14"/>
        <v>77997349</v>
      </c>
      <c r="S902">
        <v>2014</v>
      </c>
    </row>
    <row r="903" spans="1:19" x14ac:dyDescent="0.3">
      <c r="A903" t="s">
        <v>7257</v>
      </c>
      <c r="B903">
        <v>7.6</v>
      </c>
      <c r="C903" t="s">
        <v>1826</v>
      </c>
      <c r="D903">
        <v>230</v>
      </c>
      <c r="E903">
        <v>129</v>
      </c>
      <c r="F903" t="s">
        <v>1827</v>
      </c>
      <c r="G903" t="s">
        <v>6363</v>
      </c>
      <c r="H903" t="s">
        <v>703</v>
      </c>
      <c r="I903">
        <v>273108</v>
      </c>
      <c r="J903" t="s">
        <v>1272</v>
      </c>
      <c r="K903">
        <v>646</v>
      </c>
      <c r="L903" t="s">
        <v>20</v>
      </c>
      <c r="M903" t="s">
        <v>21</v>
      </c>
      <c r="N903" t="s">
        <v>269</v>
      </c>
      <c r="O903">
        <v>88504640</v>
      </c>
      <c r="P903">
        <v>45000000</v>
      </c>
      <c r="Q903">
        <f t="shared" si="14"/>
        <v>43504640</v>
      </c>
      <c r="S903">
        <v>2006</v>
      </c>
    </row>
    <row r="904" spans="1:19" x14ac:dyDescent="0.3">
      <c r="A904" t="s">
        <v>7258</v>
      </c>
      <c r="B904">
        <v>7.1</v>
      </c>
      <c r="C904" t="s">
        <v>1828</v>
      </c>
      <c r="D904">
        <v>143</v>
      </c>
      <c r="E904">
        <v>90</v>
      </c>
      <c r="F904" t="s">
        <v>1829</v>
      </c>
      <c r="G904" t="s">
        <v>561</v>
      </c>
      <c r="H904" t="s">
        <v>1830</v>
      </c>
      <c r="I904">
        <v>111368</v>
      </c>
      <c r="J904" t="s">
        <v>1379</v>
      </c>
      <c r="K904">
        <v>394</v>
      </c>
      <c r="L904" t="s">
        <v>20</v>
      </c>
      <c r="M904" t="s">
        <v>21</v>
      </c>
      <c r="N904" t="s">
        <v>269</v>
      </c>
      <c r="O904">
        <v>81517441</v>
      </c>
      <c r="P904">
        <v>50000000</v>
      </c>
      <c r="Q904">
        <f t="shared" si="14"/>
        <v>31517441</v>
      </c>
      <c r="S904">
        <v>1999</v>
      </c>
    </row>
    <row r="905" spans="1:19" x14ac:dyDescent="0.3">
      <c r="A905" t="s">
        <v>7259</v>
      </c>
      <c r="B905">
        <v>5</v>
      </c>
      <c r="C905" t="s">
        <v>1831</v>
      </c>
      <c r="D905">
        <v>55</v>
      </c>
      <c r="E905">
        <v>109</v>
      </c>
      <c r="F905" t="s">
        <v>632</v>
      </c>
      <c r="G905" t="s">
        <v>561</v>
      </c>
      <c r="H905" t="s">
        <v>1832</v>
      </c>
      <c r="I905">
        <v>34471</v>
      </c>
      <c r="J905" t="s">
        <v>620</v>
      </c>
      <c r="K905">
        <v>147</v>
      </c>
      <c r="L905" t="s">
        <v>20</v>
      </c>
      <c r="M905" t="s">
        <v>21</v>
      </c>
      <c r="N905" t="s">
        <v>22</v>
      </c>
      <c r="O905">
        <v>81022333</v>
      </c>
      <c r="P905">
        <v>50000000</v>
      </c>
      <c r="Q905">
        <f t="shared" si="14"/>
        <v>31022333</v>
      </c>
      <c r="S905">
        <v>1995</v>
      </c>
    </row>
    <row r="906" spans="1:19" x14ac:dyDescent="0.3">
      <c r="A906" t="s">
        <v>7260</v>
      </c>
      <c r="B906">
        <v>6.2</v>
      </c>
      <c r="C906" t="s">
        <v>456</v>
      </c>
      <c r="D906">
        <v>279</v>
      </c>
      <c r="E906">
        <v>121</v>
      </c>
      <c r="F906" t="s">
        <v>454</v>
      </c>
      <c r="G906" t="s">
        <v>1278</v>
      </c>
      <c r="H906" t="s">
        <v>319</v>
      </c>
      <c r="I906">
        <v>186879</v>
      </c>
      <c r="J906" t="s">
        <v>1833</v>
      </c>
      <c r="K906">
        <v>791</v>
      </c>
      <c r="L906" t="s">
        <v>20</v>
      </c>
      <c r="M906" t="s">
        <v>21</v>
      </c>
      <c r="N906" t="s">
        <v>22</v>
      </c>
      <c r="O906">
        <v>79948113</v>
      </c>
      <c r="P906">
        <v>50000000</v>
      </c>
      <c r="Q906">
        <f t="shared" si="14"/>
        <v>29948113</v>
      </c>
      <c r="S906">
        <v>2009</v>
      </c>
    </row>
    <row r="907" spans="1:19" x14ac:dyDescent="0.3">
      <c r="A907" t="s">
        <v>7261</v>
      </c>
      <c r="B907">
        <v>5.6</v>
      </c>
      <c r="C907" t="s">
        <v>1701</v>
      </c>
      <c r="D907">
        <v>143</v>
      </c>
      <c r="E907">
        <v>95</v>
      </c>
      <c r="F907" t="s">
        <v>305</v>
      </c>
      <c r="G907" t="s">
        <v>685</v>
      </c>
      <c r="H907" t="s">
        <v>303</v>
      </c>
      <c r="I907">
        <v>58412</v>
      </c>
      <c r="J907" t="s">
        <v>790</v>
      </c>
      <c r="K907">
        <v>242</v>
      </c>
      <c r="L907" t="s">
        <v>20</v>
      </c>
      <c r="M907" t="s">
        <v>21</v>
      </c>
      <c r="N907" t="s">
        <v>22</v>
      </c>
      <c r="O907">
        <v>88658172</v>
      </c>
      <c r="P907">
        <v>50000000</v>
      </c>
      <c r="Q907">
        <f t="shared" si="14"/>
        <v>38658172</v>
      </c>
      <c r="S907">
        <v>2006</v>
      </c>
    </row>
    <row r="908" spans="1:19" x14ac:dyDescent="0.3">
      <c r="A908" t="s">
        <v>7262</v>
      </c>
      <c r="B908">
        <v>7.4</v>
      </c>
      <c r="C908" t="s">
        <v>1394</v>
      </c>
      <c r="D908">
        <v>310</v>
      </c>
      <c r="E908">
        <v>118</v>
      </c>
      <c r="F908" t="s">
        <v>91</v>
      </c>
      <c r="G908" t="s">
        <v>685</v>
      </c>
      <c r="H908" t="s">
        <v>1554</v>
      </c>
      <c r="I908">
        <v>375456</v>
      </c>
      <c r="J908" t="s">
        <v>243</v>
      </c>
      <c r="K908">
        <v>292</v>
      </c>
      <c r="L908" t="s">
        <v>20</v>
      </c>
      <c r="M908" t="s">
        <v>21</v>
      </c>
      <c r="N908" t="s">
        <v>22</v>
      </c>
      <c r="O908">
        <v>84244877</v>
      </c>
      <c r="P908">
        <v>50000000</v>
      </c>
      <c r="Q908">
        <f t="shared" si="14"/>
        <v>34244877</v>
      </c>
      <c r="S908">
        <v>2011</v>
      </c>
    </row>
    <row r="909" spans="1:19" x14ac:dyDescent="0.3">
      <c r="A909" t="s">
        <v>7263</v>
      </c>
      <c r="B909">
        <v>5</v>
      </c>
      <c r="C909" t="s">
        <v>1835</v>
      </c>
      <c r="D909">
        <v>116</v>
      </c>
      <c r="E909">
        <v>80</v>
      </c>
      <c r="F909" t="s">
        <v>1836</v>
      </c>
      <c r="G909" t="s">
        <v>3644</v>
      </c>
      <c r="H909" t="s">
        <v>257</v>
      </c>
      <c r="I909">
        <v>58961</v>
      </c>
      <c r="J909" t="s">
        <v>1837</v>
      </c>
      <c r="K909">
        <v>232</v>
      </c>
      <c r="L909" t="s">
        <v>20</v>
      </c>
      <c r="M909" t="s">
        <v>21</v>
      </c>
      <c r="N909" t="s">
        <v>49</v>
      </c>
      <c r="O909">
        <v>75367693</v>
      </c>
      <c r="P909">
        <v>35000000</v>
      </c>
      <c r="Q909">
        <f t="shared" si="14"/>
        <v>40367693</v>
      </c>
      <c r="S909">
        <v>2004</v>
      </c>
    </row>
    <row r="910" spans="1:19" x14ac:dyDescent="0.3">
      <c r="A910" t="s">
        <v>7264</v>
      </c>
      <c r="B910">
        <v>5.2</v>
      </c>
      <c r="C910" t="s">
        <v>1838</v>
      </c>
      <c r="D910">
        <v>105</v>
      </c>
      <c r="E910">
        <v>99</v>
      </c>
      <c r="F910" t="s">
        <v>1246</v>
      </c>
      <c r="G910" t="s">
        <v>685</v>
      </c>
      <c r="H910" t="s">
        <v>706</v>
      </c>
      <c r="I910">
        <v>27548</v>
      </c>
      <c r="J910" t="s">
        <v>750</v>
      </c>
      <c r="K910">
        <v>209</v>
      </c>
      <c r="L910" t="s">
        <v>20</v>
      </c>
      <c r="M910" t="s">
        <v>21</v>
      </c>
      <c r="N910" t="s">
        <v>49</v>
      </c>
      <c r="O910">
        <v>73701902</v>
      </c>
      <c r="P910">
        <v>60000000</v>
      </c>
      <c r="Q910">
        <f t="shared" si="14"/>
        <v>13701902</v>
      </c>
      <c r="S910">
        <v>2004</v>
      </c>
    </row>
    <row r="911" spans="1:19" x14ac:dyDescent="0.3">
      <c r="A911" t="s">
        <v>7265</v>
      </c>
      <c r="B911">
        <v>7.6</v>
      </c>
      <c r="C911" t="s">
        <v>1839</v>
      </c>
      <c r="D911">
        <v>419</v>
      </c>
      <c r="E911">
        <v>133</v>
      </c>
      <c r="F911" t="s">
        <v>211</v>
      </c>
      <c r="G911" t="s">
        <v>4089</v>
      </c>
      <c r="H911" t="s">
        <v>315</v>
      </c>
      <c r="I911">
        <v>283563</v>
      </c>
      <c r="J911" t="s">
        <v>164</v>
      </c>
      <c r="K911">
        <v>312</v>
      </c>
      <c r="L911" t="s">
        <v>20</v>
      </c>
      <c r="M911" t="s">
        <v>21</v>
      </c>
      <c r="N911" t="s">
        <v>22</v>
      </c>
      <c r="O911">
        <v>75605492</v>
      </c>
      <c r="P911">
        <v>50000000</v>
      </c>
      <c r="Q911">
        <f t="shared" si="14"/>
        <v>25605492</v>
      </c>
      <c r="S911">
        <v>2011</v>
      </c>
    </row>
    <row r="912" spans="1:19" x14ac:dyDescent="0.3">
      <c r="A912" t="s">
        <v>7266</v>
      </c>
      <c r="B912">
        <v>6.6</v>
      </c>
      <c r="C912" t="s">
        <v>321</v>
      </c>
      <c r="D912">
        <v>64</v>
      </c>
      <c r="E912">
        <v>127</v>
      </c>
      <c r="F912" t="s">
        <v>222</v>
      </c>
      <c r="G912" t="s">
        <v>561</v>
      </c>
      <c r="H912" t="s">
        <v>64</v>
      </c>
      <c r="I912">
        <v>91176</v>
      </c>
      <c r="J912" t="s">
        <v>466</v>
      </c>
      <c r="K912">
        <v>130</v>
      </c>
      <c r="L912" t="s">
        <v>20</v>
      </c>
      <c r="M912" t="s">
        <v>21</v>
      </c>
      <c r="N912" t="s">
        <v>269</v>
      </c>
      <c r="O912">
        <v>67823573</v>
      </c>
      <c r="P912">
        <v>50000000</v>
      </c>
      <c r="Q912">
        <f t="shared" si="14"/>
        <v>17823573</v>
      </c>
      <c r="S912">
        <v>1995</v>
      </c>
    </row>
    <row r="913" spans="1:19" x14ac:dyDescent="0.3">
      <c r="A913" t="s">
        <v>7267</v>
      </c>
      <c r="B913">
        <v>7</v>
      </c>
      <c r="C913" t="s">
        <v>1840</v>
      </c>
      <c r="D913">
        <v>359</v>
      </c>
      <c r="E913">
        <v>106</v>
      </c>
      <c r="F913" t="s">
        <v>1651</v>
      </c>
      <c r="G913" t="s">
        <v>561</v>
      </c>
      <c r="H913" t="s">
        <v>111</v>
      </c>
      <c r="I913">
        <v>200647</v>
      </c>
      <c r="J913" t="s">
        <v>1841</v>
      </c>
      <c r="K913">
        <v>384</v>
      </c>
      <c r="L913" t="s">
        <v>20</v>
      </c>
      <c r="M913" t="s">
        <v>31</v>
      </c>
      <c r="N913" t="s">
        <v>22</v>
      </c>
      <c r="O913">
        <v>91439400</v>
      </c>
      <c r="P913">
        <v>50000000</v>
      </c>
      <c r="Q913">
        <f t="shared" si="14"/>
        <v>41439400</v>
      </c>
      <c r="S913">
        <v>2014</v>
      </c>
    </row>
    <row r="914" spans="1:19" x14ac:dyDescent="0.3">
      <c r="A914" t="s">
        <v>7268</v>
      </c>
      <c r="B914">
        <v>5.7</v>
      </c>
      <c r="C914" t="s">
        <v>1842</v>
      </c>
      <c r="D914">
        <v>166</v>
      </c>
      <c r="E914">
        <v>98</v>
      </c>
      <c r="F914" t="s">
        <v>1843</v>
      </c>
      <c r="G914" t="s">
        <v>561</v>
      </c>
      <c r="H914" t="s">
        <v>473</v>
      </c>
      <c r="I914">
        <v>43328</v>
      </c>
      <c r="J914" t="s">
        <v>415</v>
      </c>
      <c r="K914">
        <v>110</v>
      </c>
      <c r="L914" t="s">
        <v>20</v>
      </c>
      <c r="M914" t="s">
        <v>21</v>
      </c>
      <c r="N914" t="s">
        <v>49</v>
      </c>
      <c r="O914">
        <v>67128202</v>
      </c>
      <c r="P914">
        <v>65000000</v>
      </c>
      <c r="Q914">
        <f t="shared" si="14"/>
        <v>2128202</v>
      </c>
      <c r="S914">
        <v>2009</v>
      </c>
    </row>
    <row r="915" spans="1:19" x14ac:dyDescent="0.3">
      <c r="A915" t="s">
        <v>7269</v>
      </c>
      <c r="B915">
        <v>8.1999999999999993</v>
      </c>
      <c r="C915" t="s">
        <v>1844</v>
      </c>
      <c r="D915">
        <v>525</v>
      </c>
      <c r="E915">
        <v>132</v>
      </c>
      <c r="F915" t="s">
        <v>173</v>
      </c>
      <c r="G915" t="s">
        <v>561</v>
      </c>
      <c r="H915" t="s">
        <v>376</v>
      </c>
      <c r="I915">
        <v>791783</v>
      </c>
      <c r="J915" t="s">
        <v>1845</v>
      </c>
      <c r="K915">
        <v>2042</v>
      </c>
      <c r="L915" t="s">
        <v>20</v>
      </c>
      <c r="M915" t="s">
        <v>21</v>
      </c>
      <c r="N915" t="s">
        <v>269</v>
      </c>
      <c r="O915">
        <v>70496802</v>
      </c>
      <c r="P915">
        <v>54000000</v>
      </c>
      <c r="Q915">
        <f t="shared" si="14"/>
        <v>16496802</v>
      </c>
      <c r="S915">
        <v>2005</v>
      </c>
    </row>
    <row r="916" spans="1:19" x14ac:dyDescent="0.3">
      <c r="A916" t="s">
        <v>7270</v>
      </c>
      <c r="B916">
        <v>6.2</v>
      </c>
      <c r="C916" t="s">
        <v>1790</v>
      </c>
      <c r="D916">
        <v>165</v>
      </c>
      <c r="E916">
        <v>114</v>
      </c>
      <c r="F916" t="s">
        <v>1846</v>
      </c>
      <c r="G916" t="s">
        <v>561</v>
      </c>
      <c r="H916" t="s">
        <v>1847</v>
      </c>
      <c r="I916">
        <v>81444</v>
      </c>
      <c r="J916" t="s">
        <v>1848</v>
      </c>
      <c r="K916">
        <v>192</v>
      </c>
      <c r="L916" t="s">
        <v>20</v>
      </c>
      <c r="M916" t="s">
        <v>21</v>
      </c>
      <c r="N916" t="s">
        <v>22</v>
      </c>
      <c r="O916">
        <v>60470220</v>
      </c>
      <c r="P916">
        <v>50000000</v>
      </c>
      <c r="Q916">
        <f t="shared" si="14"/>
        <v>10470220</v>
      </c>
      <c r="S916">
        <v>2003</v>
      </c>
    </row>
    <row r="917" spans="1:19" x14ac:dyDescent="0.3">
      <c r="A917" t="s">
        <v>7271</v>
      </c>
      <c r="B917">
        <v>6.6</v>
      </c>
      <c r="C917" t="s">
        <v>1849</v>
      </c>
      <c r="D917">
        <v>87</v>
      </c>
      <c r="E917">
        <v>78</v>
      </c>
      <c r="F917" t="s">
        <v>806</v>
      </c>
      <c r="G917" t="s">
        <v>425</v>
      </c>
      <c r="H917" t="s">
        <v>533</v>
      </c>
      <c r="I917">
        <v>12845</v>
      </c>
      <c r="J917" t="s">
        <v>812</v>
      </c>
      <c r="K917">
        <v>118</v>
      </c>
      <c r="L917" t="s">
        <v>20</v>
      </c>
      <c r="M917" t="s">
        <v>21</v>
      </c>
      <c r="N917" t="s">
        <v>133</v>
      </c>
      <c r="O917">
        <v>58336565</v>
      </c>
      <c r="P917">
        <v>50000000</v>
      </c>
      <c r="Q917">
        <f t="shared" si="14"/>
        <v>8336565</v>
      </c>
      <c r="S917">
        <v>2006</v>
      </c>
    </row>
    <row r="918" spans="1:19" x14ac:dyDescent="0.3">
      <c r="A918" t="s">
        <v>7272</v>
      </c>
      <c r="B918">
        <v>4.7</v>
      </c>
      <c r="C918" t="s">
        <v>1850</v>
      </c>
      <c r="D918">
        <v>117</v>
      </c>
      <c r="E918">
        <v>101</v>
      </c>
      <c r="F918" t="s">
        <v>1818</v>
      </c>
      <c r="G918" t="s">
        <v>425</v>
      </c>
      <c r="H918" t="s">
        <v>1841</v>
      </c>
      <c r="I918">
        <v>36431</v>
      </c>
      <c r="J918" t="s">
        <v>1851</v>
      </c>
      <c r="K918">
        <v>168</v>
      </c>
      <c r="L918" t="s">
        <v>20</v>
      </c>
      <c r="M918" t="s">
        <v>21</v>
      </c>
      <c r="N918" t="s">
        <v>133</v>
      </c>
      <c r="O918">
        <v>66002004</v>
      </c>
      <c r="P918">
        <v>50000000</v>
      </c>
      <c r="Q918">
        <f t="shared" si="14"/>
        <v>16002004</v>
      </c>
      <c r="S918">
        <v>2005</v>
      </c>
    </row>
    <row r="919" spans="1:19" x14ac:dyDescent="0.3">
      <c r="A919" t="s">
        <v>7273</v>
      </c>
      <c r="B919">
        <v>6.3</v>
      </c>
      <c r="C919" t="s">
        <v>1852</v>
      </c>
      <c r="D919">
        <v>113</v>
      </c>
      <c r="E919">
        <v>113</v>
      </c>
      <c r="F919" t="s">
        <v>1853</v>
      </c>
      <c r="G919" t="s">
        <v>6363</v>
      </c>
      <c r="H919" t="s">
        <v>207</v>
      </c>
      <c r="I919">
        <v>40362</v>
      </c>
      <c r="J919" t="s">
        <v>1854</v>
      </c>
      <c r="K919">
        <v>248</v>
      </c>
      <c r="L919" t="s">
        <v>20</v>
      </c>
      <c r="M919" t="s">
        <v>21</v>
      </c>
      <c r="N919" t="s">
        <v>269</v>
      </c>
      <c r="O919">
        <v>54997476</v>
      </c>
      <c r="P919">
        <v>50000000</v>
      </c>
      <c r="Q919">
        <f t="shared" si="14"/>
        <v>4997476</v>
      </c>
      <c r="S919">
        <v>2001</v>
      </c>
    </row>
    <row r="920" spans="1:19" x14ac:dyDescent="0.3">
      <c r="A920" t="s">
        <v>7274</v>
      </c>
      <c r="B920">
        <v>6.1</v>
      </c>
      <c r="C920" t="s">
        <v>1855</v>
      </c>
      <c r="D920">
        <v>349</v>
      </c>
      <c r="E920">
        <v>98</v>
      </c>
      <c r="F920" t="s">
        <v>1856</v>
      </c>
      <c r="G920" t="s">
        <v>561</v>
      </c>
      <c r="H920" t="s">
        <v>394</v>
      </c>
      <c r="I920">
        <v>159868</v>
      </c>
      <c r="J920" t="s">
        <v>758</v>
      </c>
      <c r="K920">
        <v>304</v>
      </c>
      <c r="L920" t="s">
        <v>20</v>
      </c>
      <c r="M920" t="s">
        <v>347</v>
      </c>
      <c r="N920" t="s">
        <v>269</v>
      </c>
      <c r="O920">
        <v>55682070</v>
      </c>
      <c r="P920">
        <v>50000000</v>
      </c>
      <c r="Q920">
        <f t="shared" si="14"/>
        <v>5682070</v>
      </c>
      <c r="S920">
        <v>2013</v>
      </c>
    </row>
    <row r="921" spans="1:19" x14ac:dyDescent="0.3">
      <c r="A921" t="s">
        <v>7275</v>
      </c>
      <c r="B921">
        <v>6.7</v>
      </c>
      <c r="C921" t="s">
        <v>1857</v>
      </c>
      <c r="D921">
        <v>152</v>
      </c>
      <c r="E921">
        <v>124</v>
      </c>
      <c r="F921" t="s">
        <v>1858</v>
      </c>
      <c r="G921" t="s">
        <v>1278</v>
      </c>
      <c r="H921" t="s">
        <v>1859</v>
      </c>
      <c r="I921">
        <v>63067</v>
      </c>
      <c r="J921" t="s">
        <v>1860</v>
      </c>
      <c r="K921">
        <v>533</v>
      </c>
      <c r="L921" t="s">
        <v>20</v>
      </c>
      <c r="M921" t="s">
        <v>21</v>
      </c>
      <c r="N921" t="s">
        <v>269</v>
      </c>
      <c r="O921">
        <v>52752475</v>
      </c>
      <c r="P921">
        <v>50000000</v>
      </c>
      <c r="Q921">
        <f t="shared" si="14"/>
        <v>2752475</v>
      </c>
      <c r="S921">
        <v>2002</v>
      </c>
    </row>
    <row r="922" spans="1:19" x14ac:dyDescent="0.3">
      <c r="A922" t="s">
        <v>7276</v>
      </c>
      <c r="B922">
        <v>6.1</v>
      </c>
      <c r="C922" t="s">
        <v>1031</v>
      </c>
      <c r="D922">
        <v>288</v>
      </c>
      <c r="E922">
        <v>109</v>
      </c>
      <c r="F922" t="s">
        <v>1861</v>
      </c>
      <c r="G922" t="s">
        <v>561</v>
      </c>
      <c r="H922" t="s">
        <v>1862</v>
      </c>
      <c r="I922">
        <v>195043</v>
      </c>
      <c r="J922" t="s">
        <v>1863</v>
      </c>
      <c r="K922">
        <v>329</v>
      </c>
      <c r="L922" t="s">
        <v>20</v>
      </c>
      <c r="M922" t="s">
        <v>21</v>
      </c>
      <c r="N922" t="s">
        <v>22</v>
      </c>
      <c r="O922">
        <v>55092830</v>
      </c>
      <c r="P922">
        <v>60000000</v>
      </c>
      <c r="Q922">
        <f t="shared" si="14"/>
        <v>-4907170</v>
      </c>
      <c r="S922">
        <v>2011</v>
      </c>
    </row>
    <row r="923" spans="1:19" x14ac:dyDescent="0.3">
      <c r="A923" t="s">
        <v>7277</v>
      </c>
      <c r="B923">
        <v>7</v>
      </c>
      <c r="C923" t="s">
        <v>1864</v>
      </c>
      <c r="D923">
        <v>358</v>
      </c>
      <c r="E923">
        <v>128</v>
      </c>
      <c r="F923" t="s">
        <v>1865</v>
      </c>
      <c r="G923" t="s">
        <v>1278</v>
      </c>
      <c r="H923" t="s">
        <v>501</v>
      </c>
      <c r="I923">
        <v>109188</v>
      </c>
      <c r="J923" t="s">
        <v>1866</v>
      </c>
      <c r="K923">
        <v>625</v>
      </c>
      <c r="L923" t="s">
        <v>20</v>
      </c>
      <c r="M923" t="s">
        <v>21</v>
      </c>
      <c r="N923" t="s">
        <v>269</v>
      </c>
      <c r="O923">
        <v>50815288</v>
      </c>
      <c r="P923">
        <v>50000000</v>
      </c>
      <c r="Q923">
        <f t="shared" si="14"/>
        <v>815288</v>
      </c>
      <c r="S923">
        <v>2005</v>
      </c>
    </row>
    <row r="924" spans="1:19" x14ac:dyDescent="0.3">
      <c r="A924" t="s">
        <v>7278</v>
      </c>
      <c r="B924">
        <v>7.4</v>
      </c>
      <c r="C924" t="s">
        <v>134</v>
      </c>
      <c r="D924">
        <v>204</v>
      </c>
      <c r="E924">
        <v>144</v>
      </c>
      <c r="F924" t="s">
        <v>1867</v>
      </c>
      <c r="G924" t="s">
        <v>561</v>
      </c>
      <c r="H924" t="s">
        <v>430</v>
      </c>
      <c r="I924">
        <v>47764</v>
      </c>
      <c r="J924" t="s">
        <v>1868</v>
      </c>
      <c r="K924">
        <v>219</v>
      </c>
      <c r="L924" t="s">
        <v>20</v>
      </c>
      <c r="M924" t="s">
        <v>21</v>
      </c>
      <c r="N924" t="s">
        <v>269</v>
      </c>
      <c r="O924">
        <v>52822418</v>
      </c>
      <c r="P924">
        <v>50000000</v>
      </c>
      <c r="Q924">
        <f t="shared" si="14"/>
        <v>2822418</v>
      </c>
      <c r="S924">
        <v>2016</v>
      </c>
    </row>
    <row r="925" spans="1:19" x14ac:dyDescent="0.3">
      <c r="A925" t="s">
        <v>7279</v>
      </c>
      <c r="B925">
        <v>7.3</v>
      </c>
      <c r="C925" t="s">
        <v>1869</v>
      </c>
      <c r="D925">
        <v>156</v>
      </c>
      <c r="E925">
        <v>95</v>
      </c>
      <c r="F925" t="s">
        <v>1249</v>
      </c>
      <c r="G925" t="s">
        <v>425</v>
      </c>
      <c r="H925" t="s">
        <v>214</v>
      </c>
      <c r="I925">
        <v>45580</v>
      </c>
      <c r="J925" t="s">
        <v>1870</v>
      </c>
      <c r="K925">
        <v>102</v>
      </c>
      <c r="L925" t="s">
        <v>20</v>
      </c>
      <c r="M925" t="s">
        <v>21</v>
      </c>
      <c r="N925" t="s">
        <v>49</v>
      </c>
      <c r="O925">
        <v>50150619</v>
      </c>
      <c r="P925">
        <v>50000000</v>
      </c>
      <c r="Q925">
        <f t="shared" si="14"/>
        <v>150619</v>
      </c>
      <c r="S925">
        <v>2014</v>
      </c>
    </row>
    <row r="926" spans="1:19" x14ac:dyDescent="0.3">
      <c r="A926" t="s">
        <v>7280</v>
      </c>
      <c r="B926">
        <v>5.8</v>
      </c>
      <c r="C926" t="s">
        <v>1871</v>
      </c>
      <c r="D926">
        <v>171</v>
      </c>
      <c r="E926">
        <v>105</v>
      </c>
      <c r="F926" t="s">
        <v>190</v>
      </c>
      <c r="G926" t="s">
        <v>6363</v>
      </c>
      <c r="H926" t="s">
        <v>242</v>
      </c>
      <c r="I926">
        <v>50170</v>
      </c>
      <c r="J926" t="s">
        <v>1872</v>
      </c>
      <c r="K926">
        <v>306</v>
      </c>
      <c r="L926" t="s">
        <v>20</v>
      </c>
      <c r="M926" t="s">
        <v>21</v>
      </c>
      <c r="N926" t="s">
        <v>22</v>
      </c>
      <c r="O926">
        <v>48745150</v>
      </c>
      <c r="P926">
        <v>50000000</v>
      </c>
      <c r="Q926">
        <f t="shared" si="14"/>
        <v>-1254850</v>
      </c>
      <c r="S926">
        <v>2006</v>
      </c>
    </row>
    <row r="927" spans="1:19" x14ac:dyDescent="0.3">
      <c r="A927" t="s">
        <v>7281</v>
      </c>
      <c r="B927">
        <v>6.7</v>
      </c>
      <c r="C927" t="s">
        <v>1377</v>
      </c>
      <c r="D927">
        <v>76</v>
      </c>
      <c r="E927">
        <v>121</v>
      </c>
      <c r="F927" t="s">
        <v>744</v>
      </c>
      <c r="G927" t="s">
        <v>561</v>
      </c>
      <c r="H927" t="s">
        <v>1377</v>
      </c>
      <c r="I927">
        <v>39529</v>
      </c>
      <c r="J927" t="s">
        <v>558</v>
      </c>
      <c r="K927">
        <v>142</v>
      </c>
      <c r="L927" t="s">
        <v>20</v>
      </c>
      <c r="M927" t="s">
        <v>21</v>
      </c>
      <c r="N927" t="s">
        <v>269</v>
      </c>
      <c r="O927">
        <v>50007168</v>
      </c>
      <c r="P927">
        <v>50000000</v>
      </c>
      <c r="Q927">
        <f t="shared" si="14"/>
        <v>7168</v>
      </c>
      <c r="S927">
        <v>1997</v>
      </c>
    </row>
    <row r="928" spans="1:19" x14ac:dyDescent="0.3">
      <c r="A928" t="s">
        <v>7282</v>
      </c>
      <c r="B928">
        <v>5.8</v>
      </c>
      <c r="C928" t="s">
        <v>93</v>
      </c>
      <c r="D928">
        <v>97</v>
      </c>
      <c r="E928">
        <v>125</v>
      </c>
      <c r="F928" t="s">
        <v>581</v>
      </c>
      <c r="G928" t="s">
        <v>561</v>
      </c>
      <c r="H928" t="s">
        <v>1089</v>
      </c>
      <c r="I928">
        <v>60326</v>
      </c>
      <c r="J928" t="s">
        <v>448</v>
      </c>
      <c r="K928">
        <v>142</v>
      </c>
      <c r="L928" t="s">
        <v>20</v>
      </c>
      <c r="M928" t="s">
        <v>21</v>
      </c>
      <c r="N928" t="s">
        <v>269</v>
      </c>
      <c r="O928">
        <v>48154732</v>
      </c>
      <c r="P928">
        <v>50000000</v>
      </c>
      <c r="Q928">
        <f t="shared" si="14"/>
        <v>-1845268</v>
      </c>
      <c r="S928">
        <v>1997</v>
      </c>
    </row>
    <row r="929" spans="1:19" x14ac:dyDescent="0.3">
      <c r="A929" t="s">
        <v>7283</v>
      </c>
      <c r="B929">
        <v>7.8</v>
      </c>
      <c r="C929" t="s">
        <v>310</v>
      </c>
      <c r="D929">
        <v>157</v>
      </c>
      <c r="E929">
        <v>129</v>
      </c>
      <c r="F929" t="s">
        <v>381</v>
      </c>
      <c r="G929" t="s">
        <v>1278</v>
      </c>
      <c r="H929" t="s">
        <v>1829</v>
      </c>
      <c r="I929">
        <v>261069</v>
      </c>
      <c r="J929" t="s">
        <v>1873</v>
      </c>
      <c r="K929">
        <v>506</v>
      </c>
      <c r="L929" t="s">
        <v>20</v>
      </c>
      <c r="M929" t="s">
        <v>21</v>
      </c>
      <c r="N929" t="s">
        <v>269</v>
      </c>
      <c r="O929">
        <v>48265581</v>
      </c>
      <c r="P929">
        <v>50000000</v>
      </c>
      <c r="Q929">
        <f t="shared" si="14"/>
        <v>-1734419</v>
      </c>
      <c r="S929">
        <v>1997</v>
      </c>
    </row>
    <row r="930" spans="1:19" x14ac:dyDescent="0.3">
      <c r="A930" t="s">
        <v>7284</v>
      </c>
      <c r="B930">
        <v>6.6</v>
      </c>
      <c r="C930" t="s">
        <v>1874</v>
      </c>
      <c r="D930">
        <v>267</v>
      </c>
      <c r="E930">
        <v>132</v>
      </c>
      <c r="F930" t="s">
        <v>1829</v>
      </c>
      <c r="G930" t="s">
        <v>425</v>
      </c>
      <c r="H930" t="s">
        <v>1267</v>
      </c>
      <c r="I930">
        <v>172792</v>
      </c>
      <c r="J930" t="s">
        <v>1875</v>
      </c>
      <c r="K930">
        <v>1740</v>
      </c>
      <c r="L930" t="s">
        <v>20</v>
      </c>
      <c r="M930" t="s">
        <v>128</v>
      </c>
      <c r="N930" t="s">
        <v>269</v>
      </c>
      <c r="O930">
        <v>46982632</v>
      </c>
      <c r="P930">
        <v>50000000</v>
      </c>
      <c r="Q930">
        <f t="shared" si="14"/>
        <v>-3017368</v>
      </c>
      <c r="S930">
        <v>2006</v>
      </c>
    </row>
    <row r="931" spans="1:19" x14ac:dyDescent="0.3">
      <c r="A931" t="s">
        <v>7285</v>
      </c>
      <c r="B931">
        <v>6.5</v>
      </c>
      <c r="C931" t="s">
        <v>1876</v>
      </c>
      <c r="D931">
        <v>118</v>
      </c>
      <c r="E931">
        <v>118</v>
      </c>
      <c r="F931" t="s">
        <v>120</v>
      </c>
      <c r="G931" t="s">
        <v>685</v>
      </c>
      <c r="H931" t="s">
        <v>272</v>
      </c>
      <c r="I931">
        <v>48322</v>
      </c>
      <c r="J931" t="s">
        <v>1877</v>
      </c>
      <c r="K931">
        <v>261</v>
      </c>
      <c r="L931" t="s">
        <v>20</v>
      </c>
      <c r="M931" t="s">
        <v>21</v>
      </c>
      <c r="N931" t="s">
        <v>22</v>
      </c>
      <c r="O931">
        <v>44737059</v>
      </c>
      <c r="P931">
        <v>50000000</v>
      </c>
      <c r="Q931">
        <f t="shared" si="14"/>
        <v>-5262941</v>
      </c>
      <c r="S931">
        <v>2000</v>
      </c>
    </row>
    <row r="932" spans="1:19" x14ac:dyDescent="0.3">
      <c r="A932" t="s">
        <v>7286</v>
      </c>
      <c r="B932">
        <v>6.7</v>
      </c>
      <c r="C932" t="s">
        <v>1878</v>
      </c>
      <c r="D932">
        <v>291</v>
      </c>
      <c r="E932">
        <v>113</v>
      </c>
      <c r="F932" t="s">
        <v>1879</v>
      </c>
      <c r="G932" t="s">
        <v>685</v>
      </c>
      <c r="H932" t="s">
        <v>1681</v>
      </c>
      <c r="I932">
        <v>172112</v>
      </c>
      <c r="J932" t="s">
        <v>1399</v>
      </c>
      <c r="K932">
        <v>181</v>
      </c>
      <c r="L932" t="s">
        <v>20</v>
      </c>
      <c r="M932" t="s">
        <v>21</v>
      </c>
      <c r="N932" t="s">
        <v>269</v>
      </c>
      <c r="O932">
        <v>56724080</v>
      </c>
      <c r="P932">
        <v>50000000</v>
      </c>
      <c r="Q932">
        <f t="shared" si="14"/>
        <v>6724080</v>
      </c>
      <c r="S932">
        <v>2012</v>
      </c>
    </row>
    <row r="933" spans="1:19" x14ac:dyDescent="0.3">
      <c r="A933" t="s">
        <v>7287</v>
      </c>
      <c r="B933">
        <v>7.3</v>
      </c>
      <c r="C933" t="s">
        <v>1175</v>
      </c>
      <c r="D933">
        <v>68</v>
      </c>
      <c r="E933">
        <v>140</v>
      </c>
      <c r="F933" t="s">
        <v>1880</v>
      </c>
      <c r="G933" t="s">
        <v>561</v>
      </c>
      <c r="H933" t="s">
        <v>64</v>
      </c>
      <c r="I933">
        <v>107227</v>
      </c>
      <c r="J933" t="s">
        <v>1670</v>
      </c>
      <c r="K933">
        <v>279</v>
      </c>
      <c r="L933" t="s">
        <v>20</v>
      </c>
      <c r="M933" t="s">
        <v>347</v>
      </c>
      <c r="N933" t="s">
        <v>269</v>
      </c>
      <c r="O933">
        <v>44484065</v>
      </c>
      <c r="P933">
        <v>50000000</v>
      </c>
      <c r="Q933">
        <f t="shared" si="14"/>
        <v>-5515935</v>
      </c>
      <c r="S933">
        <v>1998</v>
      </c>
    </row>
    <row r="934" spans="1:19" x14ac:dyDescent="0.3">
      <c r="A934" t="s">
        <v>7288</v>
      </c>
      <c r="B934">
        <v>5.8</v>
      </c>
      <c r="C934" t="s">
        <v>1881</v>
      </c>
      <c r="D934">
        <v>228</v>
      </c>
      <c r="E934">
        <v>89</v>
      </c>
      <c r="F934" t="s">
        <v>1882</v>
      </c>
      <c r="G934" t="s">
        <v>561</v>
      </c>
      <c r="H934" t="s">
        <v>1373</v>
      </c>
      <c r="I934">
        <v>54101</v>
      </c>
      <c r="J934" t="s">
        <v>1883</v>
      </c>
      <c r="K934">
        <v>210</v>
      </c>
      <c r="L934" t="s">
        <v>20</v>
      </c>
      <c r="M934" t="s">
        <v>21</v>
      </c>
      <c r="N934" t="s">
        <v>22</v>
      </c>
      <c r="O934">
        <v>47553512</v>
      </c>
      <c r="P934">
        <v>50000000</v>
      </c>
      <c r="Q934">
        <f t="shared" si="14"/>
        <v>-2446488</v>
      </c>
      <c r="S934">
        <v>2014</v>
      </c>
    </row>
    <row r="935" spans="1:19" x14ac:dyDescent="0.3">
      <c r="A935" t="s">
        <v>7289</v>
      </c>
      <c r="B935">
        <v>5.5</v>
      </c>
      <c r="C935" t="s">
        <v>1884</v>
      </c>
      <c r="D935">
        <v>36</v>
      </c>
      <c r="E935">
        <v>104</v>
      </c>
      <c r="F935" t="s">
        <v>1885</v>
      </c>
      <c r="G935" t="s">
        <v>561</v>
      </c>
      <c r="H935" t="s">
        <v>1615</v>
      </c>
      <c r="I935">
        <v>60293</v>
      </c>
      <c r="J935" t="s">
        <v>1886</v>
      </c>
      <c r="K935">
        <v>114</v>
      </c>
      <c r="L935" t="s">
        <v>20</v>
      </c>
      <c r="M935" t="s">
        <v>21</v>
      </c>
      <c r="N935" t="s">
        <v>269</v>
      </c>
      <c r="O935">
        <v>42610000</v>
      </c>
      <c r="P935">
        <v>55000000</v>
      </c>
      <c r="Q935">
        <f t="shared" si="14"/>
        <v>-12390000</v>
      </c>
      <c r="S935">
        <v>1994</v>
      </c>
    </row>
    <row r="936" spans="1:19" x14ac:dyDescent="0.3">
      <c r="A936" t="s">
        <v>7290</v>
      </c>
      <c r="B936">
        <v>6.3</v>
      </c>
      <c r="C936" t="s">
        <v>1098</v>
      </c>
      <c r="D936">
        <v>105</v>
      </c>
      <c r="E936">
        <v>106</v>
      </c>
      <c r="F936" t="s">
        <v>1887</v>
      </c>
      <c r="G936" t="s">
        <v>685</v>
      </c>
      <c r="H936" t="s">
        <v>99</v>
      </c>
      <c r="I936">
        <v>68428</v>
      </c>
      <c r="J936" t="s">
        <v>1888</v>
      </c>
      <c r="K936">
        <v>148</v>
      </c>
      <c r="L936" t="s">
        <v>20</v>
      </c>
      <c r="M936" t="s">
        <v>21</v>
      </c>
      <c r="N936" t="s">
        <v>22</v>
      </c>
      <c r="O936">
        <v>41482207</v>
      </c>
      <c r="P936">
        <v>50000000</v>
      </c>
      <c r="Q936">
        <f t="shared" si="14"/>
        <v>-8517793</v>
      </c>
      <c r="S936">
        <v>1990</v>
      </c>
    </row>
    <row r="937" spans="1:19" x14ac:dyDescent="0.3">
      <c r="A937" t="s">
        <v>7291</v>
      </c>
      <c r="B937">
        <v>7.4</v>
      </c>
      <c r="C937" t="s">
        <v>1790</v>
      </c>
      <c r="D937">
        <v>276</v>
      </c>
      <c r="E937">
        <v>141</v>
      </c>
      <c r="F937" t="s">
        <v>691</v>
      </c>
      <c r="G937" t="s">
        <v>6363</v>
      </c>
      <c r="H937" t="s">
        <v>51</v>
      </c>
      <c r="I937">
        <v>136973</v>
      </c>
      <c r="J937" t="s">
        <v>1655</v>
      </c>
      <c r="K937">
        <v>275</v>
      </c>
      <c r="L937" t="s">
        <v>20</v>
      </c>
      <c r="M937" t="s">
        <v>21</v>
      </c>
      <c r="N937" t="s">
        <v>269</v>
      </c>
      <c r="O937">
        <v>47105085</v>
      </c>
      <c r="P937">
        <v>50000000</v>
      </c>
      <c r="Q937">
        <f t="shared" si="14"/>
        <v>-2894915</v>
      </c>
      <c r="S937">
        <v>2014</v>
      </c>
    </row>
    <row r="938" spans="1:19" x14ac:dyDescent="0.3">
      <c r="A938" t="s">
        <v>7292</v>
      </c>
      <c r="B938">
        <v>5.9</v>
      </c>
      <c r="C938" t="s">
        <v>1010</v>
      </c>
      <c r="D938">
        <v>93</v>
      </c>
      <c r="E938">
        <v>124</v>
      </c>
      <c r="F938" t="s">
        <v>1710</v>
      </c>
      <c r="G938" t="s">
        <v>561</v>
      </c>
      <c r="H938" t="s">
        <v>381</v>
      </c>
      <c r="I938">
        <v>46451</v>
      </c>
      <c r="J938" t="s">
        <v>1889</v>
      </c>
      <c r="K938">
        <v>156</v>
      </c>
      <c r="L938" t="s">
        <v>20</v>
      </c>
      <c r="M938" t="s">
        <v>21</v>
      </c>
      <c r="N938" t="s">
        <v>269</v>
      </c>
      <c r="O938">
        <v>41256277</v>
      </c>
      <c r="P938">
        <v>50000000</v>
      </c>
      <c r="Q938">
        <f t="shared" si="14"/>
        <v>-8743723</v>
      </c>
      <c r="S938">
        <v>1997</v>
      </c>
    </row>
    <row r="939" spans="1:19" x14ac:dyDescent="0.3">
      <c r="A939" t="s">
        <v>7293</v>
      </c>
      <c r="B939">
        <v>6.2</v>
      </c>
      <c r="C939" t="s">
        <v>1890</v>
      </c>
      <c r="D939">
        <v>191</v>
      </c>
      <c r="E939">
        <v>98</v>
      </c>
      <c r="F939" t="s">
        <v>101</v>
      </c>
      <c r="G939" t="s">
        <v>561</v>
      </c>
      <c r="H939" t="s">
        <v>799</v>
      </c>
      <c r="I939">
        <v>151580</v>
      </c>
      <c r="J939" t="s">
        <v>1891</v>
      </c>
      <c r="K939">
        <v>672</v>
      </c>
      <c r="L939" t="s">
        <v>20</v>
      </c>
      <c r="M939" t="s">
        <v>347</v>
      </c>
      <c r="N939" t="s">
        <v>269</v>
      </c>
      <c r="O939">
        <v>50740078</v>
      </c>
      <c r="P939">
        <v>45000000</v>
      </c>
      <c r="Q939">
        <f t="shared" si="14"/>
        <v>5740078</v>
      </c>
      <c r="S939">
        <v>2004</v>
      </c>
    </row>
    <row r="940" spans="1:19" x14ac:dyDescent="0.3">
      <c r="A940" t="s">
        <v>7294</v>
      </c>
      <c r="B940">
        <v>5.9</v>
      </c>
      <c r="C940" t="s">
        <v>1892</v>
      </c>
      <c r="D940">
        <v>143</v>
      </c>
      <c r="E940">
        <v>108</v>
      </c>
      <c r="F940" t="s">
        <v>191</v>
      </c>
      <c r="G940" t="s">
        <v>685</v>
      </c>
      <c r="H940" t="s">
        <v>210</v>
      </c>
      <c r="I940">
        <v>74315</v>
      </c>
      <c r="J940" t="s">
        <v>1893</v>
      </c>
      <c r="K940">
        <v>259</v>
      </c>
      <c r="L940" t="s">
        <v>20</v>
      </c>
      <c r="M940" t="s">
        <v>31</v>
      </c>
      <c r="N940" t="s">
        <v>269</v>
      </c>
      <c r="O940">
        <v>40203020</v>
      </c>
      <c r="P940">
        <v>40000000</v>
      </c>
      <c r="Q940">
        <f t="shared" si="14"/>
        <v>203020</v>
      </c>
      <c r="S940">
        <v>2004</v>
      </c>
    </row>
    <row r="941" spans="1:19" x14ac:dyDescent="0.3">
      <c r="A941" t="s">
        <v>7295</v>
      </c>
      <c r="B941">
        <v>6.5</v>
      </c>
      <c r="C941" t="s">
        <v>1894</v>
      </c>
      <c r="D941">
        <v>124</v>
      </c>
      <c r="E941">
        <v>114</v>
      </c>
      <c r="F941" t="s">
        <v>890</v>
      </c>
      <c r="G941" t="s">
        <v>6363</v>
      </c>
      <c r="H941" t="s">
        <v>703</v>
      </c>
      <c r="I941">
        <v>45895</v>
      </c>
      <c r="J941" t="s">
        <v>1895</v>
      </c>
      <c r="K941">
        <v>157</v>
      </c>
      <c r="L941" t="s">
        <v>20</v>
      </c>
      <c r="M941" t="s">
        <v>21</v>
      </c>
      <c r="N941" t="s">
        <v>269</v>
      </c>
      <c r="O941">
        <v>40905277</v>
      </c>
      <c r="P941">
        <v>50000000</v>
      </c>
      <c r="Q941">
        <f t="shared" si="14"/>
        <v>-9094723</v>
      </c>
      <c r="S941">
        <v>2003</v>
      </c>
    </row>
    <row r="942" spans="1:19" x14ac:dyDescent="0.3">
      <c r="A942" t="s">
        <v>7296</v>
      </c>
      <c r="B942">
        <v>4.4000000000000004</v>
      </c>
      <c r="C942" t="s">
        <v>1896</v>
      </c>
      <c r="D942">
        <v>47</v>
      </c>
      <c r="E942">
        <v>101</v>
      </c>
      <c r="F942" t="s">
        <v>1897</v>
      </c>
      <c r="G942" t="s">
        <v>561</v>
      </c>
      <c r="H942" t="s">
        <v>1207</v>
      </c>
      <c r="I942">
        <v>17997</v>
      </c>
      <c r="J942" t="s">
        <v>1898</v>
      </c>
      <c r="K942">
        <v>140</v>
      </c>
      <c r="L942" t="s">
        <v>20</v>
      </c>
      <c r="M942" t="s">
        <v>21</v>
      </c>
      <c r="N942" t="s">
        <v>269</v>
      </c>
      <c r="O942">
        <v>38590500</v>
      </c>
      <c r="P942">
        <v>50000000</v>
      </c>
      <c r="Q942">
        <f t="shared" si="14"/>
        <v>-11409500</v>
      </c>
      <c r="S942">
        <v>1994</v>
      </c>
    </row>
    <row r="943" spans="1:19" x14ac:dyDescent="0.3">
      <c r="A943" t="s">
        <v>7297</v>
      </c>
      <c r="B943">
        <v>3.5</v>
      </c>
      <c r="C943" t="s">
        <v>1777</v>
      </c>
      <c r="D943">
        <v>66</v>
      </c>
      <c r="E943">
        <v>93</v>
      </c>
      <c r="F943" t="s">
        <v>803</v>
      </c>
      <c r="G943" t="s">
        <v>561</v>
      </c>
      <c r="H943" t="s">
        <v>485</v>
      </c>
      <c r="I943">
        <v>20310</v>
      </c>
      <c r="J943" t="s">
        <v>1899</v>
      </c>
      <c r="K943">
        <v>177</v>
      </c>
      <c r="L943" t="s">
        <v>20</v>
      </c>
      <c r="M943" t="s">
        <v>21</v>
      </c>
      <c r="N943" t="s">
        <v>49</v>
      </c>
      <c r="O943">
        <v>39177541</v>
      </c>
      <c r="P943">
        <v>50000000</v>
      </c>
      <c r="Q943">
        <f t="shared" si="14"/>
        <v>-10822459</v>
      </c>
      <c r="S943">
        <v>2005</v>
      </c>
    </row>
    <row r="944" spans="1:19" x14ac:dyDescent="0.3">
      <c r="A944" t="s">
        <v>7298</v>
      </c>
      <c r="B944">
        <v>6.6</v>
      </c>
      <c r="C944" t="s">
        <v>1900</v>
      </c>
      <c r="D944">
        <v>118</v>
      </c>
      <c r="E944">
        <v>119</v>
      </c>
      <c r="F944" t="s">
        <v>1901</v>
      </c>
      <c r="G944" t="s">
        <v>425</v>
      </c>
      <c r="H944" t="s">
        <v>105</v>
      </c>
      <c r="I944">
        <v>176169</v>
      </c>
      <c r="J944" t="s">
        <v>1902</v>
      </c>
      <c r="K944">
        <v>548</v>
      </c>
      <c r="L944" t="s">
        <v>20</v>
      </c>
      <c r="M944" t="s">
        <v>21</v>
      </c>
      <c r="N944" t="s">
        <v>269</v>
      </c>
      <c r="O944">
        <v>39778599</v>
      </c>
      <c r="P944">
        <v>50000000</v>
      </c>
      <c r="Q944">
        <f t="shared" si="14"/>
        <v>-10221401</v>
      </c>
      <c r="S944">
        <v>2000</v>
      </c>
    </row>
    <row r="945" spans="1:19" x14ac:dyDescent="0.3">
      <c r="A945" t="s">
        <v>7299</v>
      </c>
      <c r="B945">
        <v>6</v>
      </c>
      <c r="C945" t="s">
        <v>1248</v>
      </c>
      <c r="D945">
        <v>93</v>
      </c>
      <c r="E945">
        <v>119</v>
      </c>
      <c r="F945" t="s">
        <v>781</v>
      </c>
      <c r="G945" t="s">
        <v>685</v>
      </c>
      <c r="H945" t="s">
        <v>841</v>
      </c>
      <c r="I945">
        <v>30890</v>
      </c>
      <c r="J945" t="s">
        <v>675</v>
      </c>
      <c r="K945">
        <v>106</v>
      </c>
      <c r="L945" t="s">
        <v>20</v>
      </c>
      <c r="M945" t="s">
        <v>21</v>
      </c>
      <c r="N945" t="s">
        <v>22</v>
      </c>
      <c r="O945">
        <v>37486138</v>
      </c>
      <c r="P945">
        <v>50000000</v>
      </c>
      <c r="Q945">
        <f t="shared" si="14"/>
        <v>-12513862</v>
      </c>
      <c r="S945">
        <v>2004</v>
      </c>
    </row>
    <row r="946" spans="1:19" x14ac:dyDescent="0.3">
      <c r="A946" t="s">
        <v>7300</v>
      </c>
      <c r="B946">
        <v>6.4</v>
      </c>
      <c r="C946" t="s">
        <v>1844</v>
      </c>
      <c r="D946">
        <v>235</v>
      </c>
      <c r="E946">
        <v>99</v>
      </c>
      <c r="F946" t="s">
        <v>1903</v>
      </c>
      <c r="G946" t="s">
        <v>561</v>
      </c>
      <c r="H946" t="s">
        <v>1904</v>
      </c>
      <c r="I946">
        <v>58349</v>
      </c>
      <c r="J946" t="s">
        <v>1905</v>
      </c>
      <c r="K946">
        <v>194</v>
      </c>
      <c r="L946" t="s">
        <v>20</v>
      </c>
      <c r="M946" t="s">
        <v>21</v>
      </c>
      <c r="N946" t="s">
        <v>269</v>
      </c>
      <c r="O946">
        <v>38105077</v>
      </c>
      <c r="P946">
        <v>40000000</v>
      </c>
      <c r="Q946">
        <f t="shared" si="14"/>
        <v>-1894923</v>
      </c>
      <c r="S946">
        <v>2009</v>
      </c>
    </row>
    <row r="947" spans="1:19" x14ac:dyDescent="0.3">
      <c r="A947" t="s">
        <v>7301</v>
      </c>
      <c r="B947">
        <v>6.5</v>
      </c>
      <c r="C947" t="s">
        <v>41</v>
      </c>
      <c r="D947">
        <v>113</v>
      </c>
      <c r="E947">
        <v>137</v>
      </c>
      <c r="F947" t="s">
        <v>674</v>
      </c>
      <c r="G947" t="s">
        <v>1278</v>
      </c>
      <c r="H947" t="s">
        <v>43</v>
      </c>
      <c r="I947">
        <v>26034</v>
      </c>
      <c r="J947" t="s">
        <v>1906</v>
      </c>
      <c r="K947">
        <v>226</v>
      </c>
      <c r="L947" t="s">
        <v>20</v>
      </c>
      <c r="M947" t="s">
        <v>21</v>
      </c>
      <c r="N947" t="s">
        <v>22</v>
      </c>
      <c r="O947">
        <v>35168395</v>
      </c>
      <c r="P947">
        <v>50000000</v>
      </c>
      <c r="Q947">
        <f t="shared" si="14"/>
        <v>-14831605</v>
      </c>
      <c r="S947">
        <v>1999</v>
      </c>
    </row>
    <row r="948" spans="1:19" x14ac:dyDescent="0.3">
      <c r="A948" t="s">
        <v>7302</v>
      </c>
      <c r="B948">
        <v>4.3</v>
      </c>
      <c r="C948" t="s">
        <v>1907</v>
      </c>
      <c r="D948">
        <v>51</v>
      </c>
      <c r="E948">
        <v>117</v>
      </c>
      <c r="F948" t="s">
        <v>1908</v>
      </c>
      <c r="G948" t="s">
        <v>685</v>
      </c>
      <c r="H948" t="s">
        <v>581</v>
      </c>
      <c r="I948">
        <v>34896</v>
      </c>
      <c r="J948" t="s">
        <v>1403</v>
      </c>
      <c r="K948">
        <v>118</v>
      </c>
      <c r="L948" t="s">
        <v>20</v>
      </c>
      <c r="M948" t="s">
        <v>21</v>
      </c>
      <c r="N948" t="s">
        <v>269</v>
      </c>
      <c r="O948">
        <v>32800000</v>
      </c>
      <c r="P948">
        <v>40000000</v>
      </c>
      <c r="Q948">
        <f t="shared" si="14"/>
        <v>-7200000</v>
      </c>
      <c r="S948">
        <v>1996</v>
      </c>
    </row>
    <row r="949" spans="1:19" x14ac:dyDescent="0.3">
      <c r="A949" t="s">
        <v>7303</v>
      </c>
      <c r="B949">
        <v>4.2</v>
      </c>
      <c r="C949" t="s">
        <v>1701</v>
      </c>
      <c r="D949">
        <v>98</v>
      </c>
      <c r="E949">
        <v>87</v>
      </c>
      <c r="F949" t="s">
        <v>114</v>
      </c>
      <c r="G949" t="s">
        <v>685</v>
      </c>
      <c r="H949" t="s">
        <v>91</v>
      </c>
      <c r="I949">
        <v>11257</v>
      </c>
      <c r="J949" t="s">
        <v>363</v>
      </c>
      <c r="K949">
        <v>65</v>
      </c>
      <c r="L949" t="s">
        <v>20</v>
      </c>
      <c r="M949" t="s">
        <v>21</v>
      </c>
      <c r="N949" t="s">
        <v>49</v>
      </c>
      <c r="O949">
        <v>33643461</v>
      </c>
      <c r="P949">
        <v>50000000</v>
      </c>
      <c r="Q949">
        <f t="shared" si="14"/>
        <v>-16356539</v>
      </c>
      <c r="S949">
        <v>2010</v>
      </c>
    </row>
    <row r="950" spans="1:19" x14ac:dyDescent="0.3">
      <c r="A950" t="s">
        <v>7304</v>
      </c>
      <c r="B950">
        <v>6.5</v>
      </c>
      <c r="C950" t="s">
        <v>1377</v>
      </c>
      <c r="D950">
        <v>315</v>
      </c>
      <c r="E950">
        <v>129</v>
      </c>
      <c r="F950" t="s">
        <v>1909</v>
      </c>
      <c r="G950" t="s">
        <v>1278</v>
      </c>
      <c r="H950" t="s">
        <v>501</v>
      </c>
      <c r="I950">
        <v>80140</v>
      </c>
      <c r="J950" t="s">
        <v>671</v>
      </c>
      <c r="K950">
        <v>323</v>
      </c>
      <c r="L950" t="s">
        <v>20</v>
      </c>
      <c r="M950" t="s">
        <v>21</v>
      </c>
      <c r="N950" t="s">
        <v>22</v>
      </c>
      <c r="O950">
        <v>32741596</v>
      </c>
      <c r="P950">
        <v>50000000</v>
      </c>
      <c r="Q950">
        <f t="shared" si="14"/>
        <v>-17258404</v>
      </c>
      <c r="S950">
        <v>2010</v>
      </c>
    </row>
    <row r="951" spans="1:19" x14ac:dyDescent="0.3">
      <c r="A951" t="s">
        <v>7305</v>
      </c>
      <c r="B951">
        <v>6.1</v>
      </c>
      <c r="C951" t="s">
        <v>1910</v>
      </c>
      <c r="D951">
        <v>136</v>
      </c>
      <c r="E951">
        <v>115</v>
      </c>
      <c r="F951" t="s">
        <v>1658</v>
      </c>
      <c r="G951" t="s">
        <v>6363</v>
      </c>
      <c r="H951" t="s">
        <v>1554</v>
      </c>
      <c r="I951">
        <v>43574</v>
      </c>
      <c r="J951" t="s">
        <v>1911</v>
      </c>
      <c r="K951">
        <v>302</v>
      </c>
      <c r="L951" t="s">
        <v>20</v>
      </c>
      <c r="M951" t="s">
        <v>21</v>
      </c>
      <c r="N951" t="s">
        <v>269</v>
      </c>
      <c r="O951">
        <v>31874869</v>
      </c>
      <c r="P951">
        <v>50000000</v>
      </c>
      <c r="Q951">
        <f t="shared" si="14"/>
        <v>-18125131</v>
      </c>
      <c r="S951">
        <v>2002</v>
      </c>
    </row>
    <row r="952" spans="1:19" x14ac:dyDescent="0.3">
      <c r="A952" t="s">
        <v>7306</v>
      </c>
      <c r="B952">
        <v>6.3</v>
      </c>
      <c r="C952" t="s">
        <v>465</v>
      </c>
      <c r="D952">
        <v>61</v>
      </c>
      <c r="E952">
        <v>132</v>
      </c>
      <c r="F952" t="s">
        <v>728</v>
      </c>
      <c r="G952" t="s">
        <v>561</v>
      </c>
      <c r="H952" t="s">
        <v>1912</v>
      </c>
      <c r="I952">
        <v>62981</v>
      </c>
      <c r="J952" t="s">
        <v>1913</v>
      </c>
      <c r="K952">
        <v>84</v>
      </c>
      <c r="L952" t="s">
        <v>20</v>
      </c>
      <c r="M952" t="s">
        <v>609</v>
      </c>
      <c r="N952" t="s">
        <v>269</v>
      </c>
      <c r="O952">
        <v>30306268</v>
      </c>
      <c r="P952">
        <v>50000000</v>
      </c>
      <c r="Q952">
        <f t="shared" si="14"/>
        <v>-19693732</v>
      </c>
      <c r="S952">
        <v>1995</v>
      </c>
    </row>
    <row r="953" spans="1:19" x14ac:dyDescent="0.3">
      <c r="A953" t="s">
        <v>7307</v>
      </c>
      <c r="B953">
        <v>6.2</v>
      </c>
      <c r="C953" t="s">
        <v>1914</v>
      </c>
      <c r="D953">
        <v>209</v>
      </c>
      <c r="E953">
        <v>131</v>
      </c>
      <c r="F953" t="s">
        <v>1915</v>
      </c>
      <c r="G953" t="s">
        <v>6363</v>
      </c>
      <c r="H953" t="s">
        <v>955</v>
      </c>
      <c r="I953">
        <v>86374</v>
      </c>
      <c r="J953" t="s">
        <v>1916</v>
      </c>
      <c r="K953">
        <v>392</v>
      </c>
      <c r="L953" t="s">
        <v>20</v>
      </c>
      <c r="M953" t="s">
        <v>31</v>
      </c>
      <c r="N953" t="s">
        <v>269</v>
      </c>
      <c r="O953">
        <v>27667947</v>
      </c>
      <c r="P953">
        <v>50000000</v>
      </c>
      <c r="Q953">
        <f t="shared" si="14"/>
        <v>-22332053</v>
      </c>
      <c r="S953">
        <v>2007</v>
      </c>
    </row>
    <row r="954" spans="1:19" x14ac:dyDescent="0.3">
      <c r="A954" t="s">
        <v>7308</v>
      </c>
      <c r="B954">
        <v>5.9</v>
      </c>
      <c r="C954" t="s">
        <v>1447</v>
      </c>
      <c r="D954">
        <v>99</v>
      </c>
      <c r="E954">
        <v>95</v>
      </c>
      <c r="F954" t="s">
        <v>1917</v>
      </c>
      <c r="G954" t="s">
        <v>685</v>
      </c>
      <c r="H954" t="s">
        <v>436</v>
      </c>
      <c r="I954">
        <v>18404</v>
      </c>
      <c r="J954" t="s">
        <v>1918</v>
      </c>
      <c r="K954">
        <v>150</v>
      </c>
      <c r="L954" t="s">
        <v>20</v>
      </c>
      <c r="M954" t="s">
        <v>21</v>
      </c>
      <c r="N954" t="s">
        <v>269</v>
      </c>
      <c r="O954">
        <v>27067160</v>
      </c>
      <c r="P954">
        <v>50000000</v>
      </c>
      <c r="Q954">
        <f t="shared" si="14"/>
        <v>-22932840</v>
      </c>
      <c r="S954">
        <v>1999</v>
      </c>
    </row>
    <row r="955" spans="1:19" x14ac:dyDescent="0.3">
      <c r="A955" t="s">
        <v>7309</v>
      </c>
      <c r="B955">
        <v>5.9</v>
      </c>
      <c r="C955" t="s">
        <v>1919</v>
      </c>
      <c r="D955">
        <v>298</v>
      </c>
      <c r="E955">
        <v>125</v>
      </c>
      <c r="F955" t="s">
        <v>1833</v>
      </c>
      <c r="G955" t="s">
        <v>561</v>
      </c>
      <c r="H955" t="s">
        <v>1920</v>
      </c>
      <c r="I955">
        <v>92461</v>
      </c>
      <c r="J955" t="s">
        <v>1921</v>
      </c>
      <c r="K955">
        <v>347</v>
      </c>
      <c r="L955" t="s">
        <v>20</v>
      </c>
      <c r="M955" t="s">
        <v>21</v>
      </c>
      <c r="N955" t="s">
        <v>22</v>
      </c>
      <c r="O955">
        <v>26616999</v>
      </c>
      <c r="P955">
        <v>40000000</v>
      </c>
      <c r="Q955">
        <f t="shared" si="14"/>
        <v>-13383001</v>
      </c>
      <c r="S955">
        <v>2013</v>
      </c>
    </row>
    <row r="956" spans="1:19" x14ac:dyDescent="0.3">
      <c r="A956" t="s">
        <v>7310</v>
      </c>
      <c r="B956">
        <v>6.5</v>
      </c>
      <c r="C956" t="s">
        <v>554</v>
      </c>
      <c r="D956">
        <v>131</v>
      </c>
      <c r="E956">
        <v>98</v>
      </c>
      <c r="F956" t="s">
        <v>1922</v>
      </c>
      <c r="G956" t="s">
        <v>561</v>
      </c>
      <c r="H956" t="s">
        <v>692</v>
      </c>
      <c r="I956">
        <v>49926</v>
      </c>
      <c r="J956" t="s">
        <v>1923</v>
      </c>
      <c r="K956">
        <v>286</v>
      </c>
      <c r="L956" t="s">
        <v>20</v>
      </c>
      <c r="M956" t="s">
        <v>347</v>
      </c>
      <c r="N956" t="s">
        <v>269</v>
      </c>
      <c r="O956">
        <v>26536120</v>
      </c>
      <c r="P956">
        <v>50000000</v>
      </c>
      <c r="Q956">
        <f t="shared" si="14"/>
        <v>-23463880</v>
      </c>
      <c r="S956">
        <v>2003</v>
      </c>
    </row>
    <row r="957" spans="1:19" x14ac:dyDescent="0.3">
      <c r="A957" t="s">
        <v>7311</v>
      </c>
      <c r="B957">
        <v>6.4</v>
      </c>
      <c r="C957" t="s">
        <v>1377</v>
      </c>
      <c r="D957">
        <v>146</v>
      </c>
      <c r="E957">
        <v>110</v>
      </c>
      <c r="F957" t="s">
        <v>1475</v>
      </c>
      <c r="G957" t="s">
        <v>561</v>
      </c>
      <c r="H957" t="s">
        <v>1377</v>
      </c>
      <c r="I957">
        <v>34356</v>
      </c>
      <c r="J957" t="s">
        <v>1924</v>
      </c>
      <c r="K957">
        <v>260</v>
      </c>
      <c r="L957" t="s">
        <v>20</v>
      </c>
      <c r="M957" t="s">
        <v>21</v>
      </c>
      <c r="N957" t="s">
        <v>269</v>
      </c>
      <c r="O957">
        <v>26199517</v>
      </c>
      <c r="P957">
        <v>50000000</v>
      </c>
      <c r="Q957">
        <f t="shared" si="14"/>
        <v>-23800483</v>
      </c>
      <c r="S957">
        <v>2002</v>
      </c>
    </row>
    <row r="958" spans="1:19" x14ac:dyDescent="0.3">
      <c r="A958" t="s">
        <v>7312</v>
      </c>
      <c r="B958">
        <v>6.5</v>
      </c>
      <c r="C958" t="s">
        <v>752</v>
      </c>
      <c r="D958">
        <v>245</v>
      </c>
      <c r="E958">
        <v>118</v>
      </c>
      <c r="F958" t="s">
        <v>1186</v>
      </c>
      <c r="G958" t="s">
        <v>561</v>
      </c>
      <c r="H958" t="s">
        <v>102</v>
      </c>
      <c r="I958">
        <v>80196</v>
      </c>
      <c r="J958" t="s">
        <v>381</v>
      </c>
      <c r="K958">
        <v>190</v>
      </c>
      <c r="L958" t="s">
        <v>20</v>
      </c>
      <c r="M958" t="s">
        <v>21</v>
      </c>
      <c r="N958" t="s">
        <v>269</v>
      </c>
      <c r="O958">
        <v>25450527</v>
      </c>
      <c r="P958">
        <v>50000000</v>
      </c>
      <c r="Q958">
        <f t="shared" si="14"/>
        <v>-24549473</v>
      </c>
      <c r="S958">
        <v>2009</v>
      </c>
    </row>
    <row r="959" spans="1:19" x14ac:dyDescent="0.3">
      <c r="A959" t="s">
        <v>7313</v>
      </c>
      <c r="B959">
        <v>5.7</v>
      </c>
      <c r="C959" t="s">
        <v>1925</v>
      </c>
      <c r="D959">
        <v>104</v>
      </c>
      <c r="E959">
        <v>101</v>
      </c>
      <c r="F959" t="s">
        <v>1926</v>
      </c>
      <c r="G959" t="s">
        <v>561</v>
      </c>
      <c r="H959" t="s">
        <v>131</v>
      </c>
      <c r="I959">
        <v>54021</v>
      </c>
      <c r="J959" t="s">
        <v>1927</v>
      </c>
      <c r="K959">
        <v>227</v>
      </c>
      <c r="L959" t="s">
        <v>20</v>
      </c>
      <c r="M959" t="s">
        <v>21</v>
      </c>
      <c r="N959" t="s">
        <v>269</v>
      </c>
      <c r="O959">
        <v>25407250</v>
      </c>
      <c r="P959">
        <v>50000000</v>
      </c>
      <c r="Q959">
        <f t="shared" si="14"/>
        <v>-24592750</v>
      </c>
      <c r="S959">
        <v>1996</v>
      </c>
    </row>
    <row r="960" spans="1:19" x14ac:dyDescent="0.3">
      <c r="A960" t="s">
        <v>7314</v>
      </c>
      <c r="B960">
        <v>8</v>
      </c>
      <c r="C960" t="s">
        <v>279</v>
      </c>
      <c r="D960">
        <v>162</v>
      </c>
      <c r="E960">
        <v>90</v>
      </c>
      <c r="F960" t="s">
        <v>1922</v>
      </c>
      <c r="G960" t="s">
        <v>561</v>
      </c>
      <c r="H960" t="s">
        <v>163</v>
      </c>
      <c r="I960">
        <v>128455</v>
      </c>
      <c r="J960" t="s">
        <v>1928</v>
      </c>
      <c r="K960">
        <v>514</v>
      </c>
      <c r="L960" t="s">
        <v>20</v>
      </c>
      <c r="M960" t="s">
        <v>21</v>
      </c>
      <c r="N960" t="s">
        <v>49</v>
      </c>
      <c r="O960">
        <v>23159305</v>
      </c>
      <c r="P960">
        <v>70000000</v>
      </c>
      <c r="Q960">
        <f t="shared" si="14"/>
        <v>-46840695</v>
      </c>
      <c r="S960">
        <v>1999</v>
      </c>
    </row>
    <row r="961" spans="1:19" x14ac:dyDescent="0.3">
      <c r="A961" t="s">
        <v>7315</v>
      </c>
      <c r="B961">
        <v>7.3</v>
      </c>
      <c r="C961" t="s">
        <v>1929</v>
      </c>
      <c r="D961">
        <v>259</v>
      </c>
      <c r="E961">
        <v>119</v>
      </c>
      <c r="F961" t="s">
        <v>1475</v>
      </c>
      <c r="G961" t="s">
        <v>425</v>
      </c>
      <c r="H961" t="s">
        <v>257</v>
      </c>
      <c r="I961">
        <v>139535</v>
      </c>
      <c r="J961" t="s">
        <v>1673</v>
      </c>
      <c r="K961">
        <v>632</v>
      </c>
      <c r="L961" t="s">
        <v>20</v>
      </c>
      <c r="M961" t="s">
        <v>21</v>
      </c>
      <c r="N961" t="s">
        <v>269</v>
      </c>
      <c r="O961">
        <v>24006726</v>
      </c>
      <c r="P961">
        <v>50000000</v>
      </c>
      <c r="Q961">
        <f t="shared" si="14"/>
        <v>-25993274</v>
      </c>
      <c r="S961">
        <v>2004</v>
      </c>
    </row>
    <row r="962" spans="1:19" x14ac:dyDescent="0.3">
      <c r="A962" t="s">
        <v>7316</v>
      </c>
      <c r="B962">
        <v>6.7</v>
      </c>
      <c r="C962" t="s">
        <v>917</v>
      </c>
      <c r="D962">
        <v>79</v>
      </c>
      <c r="E962">
        <v>139</v>
      </c>
      <c r="F962" t="s">
        <v>1930</v>
      </c>
      <c r="G962" t="s">
        <v>561</v>
      </c>
      <c r="H962" t="s">
        <v>305</v>
      </c>
      <c r="I962">
        <v>3077</v>
      </c>
      <c r="J962" t="s">
        <v>1931</v>
      </c>
      <c r="K962">
        <v>47</v>
      </c>
      <c r="L962" t="s">
        <v>20</v>
      </c>
      <c r="M962" t="s">
        <v>21</v>
      </c>
      <c r="N962" t="s">
        <v>269</v>
      </c>
      <c r="O962">
        <v>20389967</v>
      </c>
      <c r="P962">
        <v>50000000</v>
      </c>
      <c r="Q962">
        <f t="shared" si="14"/>
        <v>-29610033</v>
      </c>
      <c r="S962">
        <v>2016</v>
      </c>
    </row>
    <row r="963" spans="1:19" x14ac:dyDescent="0.3">
      <c r="A963" t="s">
        <v>7317</v>
      </c>
      <c r="B963">
        <v>7.5</v>
      </c>
      <c r="C963" t="s">
        <v>1713</v>
      </c>
      <c r="D963">
        <v>141</v>
      </c>
      <c r="E963">
        <v>130</v>
      </c>
      <c r="F963" t="s">
        <v>104</v>
      </c>
      <c r="G963" t="s">
        <v>6363</v>
      </c>
      <c r="H963" t="s">
        <v>64</v>
      </c>
      <c r="I963">
        <v>88270</v>
      </c>
      <c r="J963" t="s">
        <v>411</v>
      </c>
      <c r="K963">
        <v>420</v>
      </c>
      <c r="L963" t="s">
        <v>20</v>
      </c>
      <c r="M963" t="s">
        <v>21</v>
      </c>
      <c r="N963" t="s">
        <v>269</v>
      </c>
      <c r="O963">
        <v>19593740</v>
      </c>
      <c r="P963">
        <v>50000000</v>
      </c>
      <c r="Q963">
        <f t="shared" ref="Q963:Q1026" si="15">O963-P963</f>
        <v>-30406260</v>
      </c>
      <c r="S963">
        <v>2003</v>
      </c>
    </row>
    <row r="964" spans="1:19" x14ac:dyDescent="0.3">
      <c r="A964" t="s">
        <v>7318</v>
      </c>
      <c r="B964">
        <v>5.4</v>
      </c>
      <c r="C964" t="s">
        <v>1629</v>
      </c>
      <c r="D964">
        <v>59</v>
      </c>
      <c r="E964">
        <v>100</v>
      </c>
      <c r="F964" t="s">
        <v>1932</v>
      </c>
      <c r="G964" t="s">
        <v>561</v>
      </c>
      <c r="H964" t="s">
        <v>1176</v>
      </c>
      <c r="I964">
        <v>19829</v>
      </c>
      <c r="J964" t="s">
        <v>388</v>
      </c>
      <c r="K964">
        <v>94</v>
      </c>
      <c r="L964" t="s">
        <v>20</v>
      </c>
      <c r="M964" t="s">
        <v>21</v>
      </c>
      <c r="N964" t="s">
        <v>22</v>
      </c>
      <c r="O964">
        <v>19118247</v>
      </c>
      <c r="P964">
        <v>40000000</v>
      </c>
      <c r="Q964">
        <f t="shared" si="15"/>
        <v>-20881753</v>
      </c>
      <c r="S964">
        <v>2005</v>
      </c>
    </row>
    <row r="965" spans="1:19" x14ac:dyDescent="0.3">
      <c r="A965" t="s">
        <v>7319</v>
      </c>
      <c r="B965">
        <v>6.6</v>
      </c>
      <c r="C965" t="s">
        <v>1840</v>
      </c>
      <c r="D965">
        <v>236</v>
      </c>
      <c r="E965">
        <v>114</v>
      </c>
      <c r="F965" t="s">
        <v>159</v>
      </c>
      <c r="G965" t="s">
        <v>561</v>
      </c>
      <c r="H965" t="s">
        <v>111</v>
      </c>
      <c r="I965">
        <v>76010</v>
      </c>
      <c r="J965" t="s">
        <v>911</v>
      </c>
      <c r="K965">
        <v>205</v>
      </c>
      <c r="L965" t="s">
        <v>20</v>
      </c>
      <c r="M965" t="s">
        <v>21</v>
      </c>
      <c r="N965" t="s">
        <v>269</v>
      </c>
      <c r="O965">
        <v>26442251</v>
      </c>
      <c r="P965">
        <v>50000000</v>
      </c>
      <c r="Q965">
        <f t="shared" si="15"/>
        <v>-23557749</v>
      </c>
      <c r="S965">
        <v>2015</v>
      </c>
    </row>
    <row r="966" spans="1:19" x14ac:dyDescent="0.3">
      <c r="A966" t="s">
        <v>7320</v>
      </c>
      <c r="B966">
        <v>7.7</v>
      </c>
      <c r="C966" t="s">
        <v>1933</v>
      </c>
      <c r="D966">
        <v>356</v>
      </c>
      <c r="E966">
        <v>96</v>
      </c>
      <c r="F966" t="s">
        <v>102</v>
      </c>
      <c r="G966" t="s">
        <v>6363</v>
      </c>
      <c r="H966" t="s">
        <v>1089</v>
      </c>
      <c r="I966">
        <v>189249</v>
      </c>
      <c r="J966" t="s">
        <v>1934</v>
      </c>
      <c r="K966">
        <v>398</v>
      </c>
      <c r="L966" t="s">
        <v>20</v>
      </c>
      <c r="M966" t="s">
        <v>21</v>
      </c>
      <c r="N966" t="s">
        <v>269</v>
      </c>
      <c r="O966">
        <v>17114882</v>
      </c>
      <c r="P966">
        <v>25000000</v>
      </c>
      <c r="Q966">
        <f t="shared" si="15"/>
        <v>-7885118</v>
      </c>
      <c r="S966">
        <v>2007</v>
      </c>
    </row>
    <row r="967" spans="1:19" x14ac:dyDescent="0.3">
      <c r="A967" t="s">
        <v>7321</v>
      </c>
      <c r="B967">
        <v>5.8</v>
      </c>
      <c r="C967" t="s">
        <v>1935</v>
      </c>
      <c r="D967">
        <v>120</v>
      </c>
      <c r="E967">
        <v>110</v>
      </c>
      <c r="F967" t="s">
        <v>146</v>
      </c>
      <c r="G967" t="s">
        <v>561</v>
      </c>
      <c r="H967" t="s">
        <v>161</v>
      </c>
      <c r="I967">
        <v>63599</v>
      </c>
      <c r="J967" t="s">
        <v>1668</v>
      </c>
      <c r="K967">
        <v>208</v>
      </c>
      <c r="L967" t="s">
        <v>20</v>
      </c>
      <c r="M967" t="s">
        <v>21</v>
      </c>
      <c r="N967" t="s">
        <v>22</v>
      </c>
      <c r="O967">
        <v>18472363</v>
      </c>
      <c r="P967">
        <v>50000000</v>
      </c>
      <c r="Q967">
        <f t="shared" si="15"/>
        <v>-31527637</v>
      </c>
      <c r="S967">
        <v>2005</v>
      </c>
    </row>
    <row r="968" spans="1:19" x14ac:dyDescent="0.3">
      <c r="A968" t="s">
        <v>7322</v>
      </c>
      <c r="B968">
        <v>6.4</v>
      </c>
      <c r="C968" t="s">
        <v>798</v>
      </c>
      <c r="D968">
        <v>111</v>
      </c>
      <c r="E968">
        <v>158</v>
      </c>
      <c r="F968" t="s">
        <v>1936</v>
      </c>
      <c r="G968" t="s">
        <v>425</v>
      </c>
      <c r="H968" t="s">
        <v>1937</v>
      </c>
      <c r="I968">
        <v>55889</v>
      </c>
      <c r="J968" t="s">
        <v>1938</v>
      </c>
      <c r="K968">
        <v>390</v>
      </c>
      <c r="L968" t="s">
        <v>20</v>
      </c>
      <c r="M968" t="s">
        <v>609</v>
      </c>
      <c r="N968" t="s">
        <v>269</v>
      </c>
      <c r="O968">
        <v>14131298</v>
      </c>
      <c r="P968">
        <v>390000000</v>
      </c>
      <c r="Q968">
        <f t="shared" si="15"/>
        <v>-375868702</v>
      </c>
      <c r="S968">
        <v>1999</v>
      </c>
    </row>
    <row r="969" spans="1:19" x14ac:dyDescent="0.3">
      <c r="A969" t="s">
        <v>7323</v>
      </c>
      <c r="B969">
        <v>5.6</v>
      </c>
      <c r="C969" t="s">
        <v>1939</v>
      </c>
      <c r="D969">
        <v>208</v>
      </c>
      <c r="E969">
        <v>102</v>
      </c>
      <c r="F969" t="s">
        <v>790</v>
      </c>
      <c r="G969" t="s">
        <v>425</v>
      </c>
      <c r="H969" t="s">
        <v>376</v>
      </c>
      <c r="I969">
        <v>85237</v>
      </c>
      <c r="J969" t="s">
        <v>42</v>
      </c>
      <c r="K969">
        <v>274</v>
      </c>
      <c r="L969" t="s">
        <v>20</v>
      </c>
      <c r="M969" t="s">
        <v>21</v>
      </c>
      <c r="N969" t="s">
        <v>269</v>
      </c>
      <c r="O969">
        <v>21557240</v>
      </c>
      <c r="P969">
        <v>49900000</v>
      </c>
      <c r="Q969">
        <f t="shared" si="15"/>
        <v>-28342760</v>
      </c>
      <c r="S969">
        <v>2011</v>
      </c>
    </row>
    <row r="970" spans="1:19" x14ac:dyDescent="0.3">
      <c r="A970" t="s">
        <v>7324</v>
      </c>
      <c r="B970">
        <v>6</v>
      </c>
      <c r="C970" t="s">
        <v>1940</v>
      </c>
      <c r="D970">
        <v>174</v>
      </c>
      <c r="E970">
        <v>84</v>
      </c>
      <c r="F970" t="s">
        <v>1941</v>
      </c>
      <c r="G970" t="s">
        <v>1278</v>
      </c>
      <c r="H970" t="s">
        <v>102</v>
      </c>
      <c r="I970">
        <v>46239</v>
      </c>
      <c r="J970" t="s">
        <v>1281</v>
      </c>
      <c r="K970">
        <v>137</v>
      </c>
      <c r="L970" t="s">
        <v>20</v>
      </c>
      <c r="M970" t="s">
        <v>21</v>
      </c>
      <c r="N970" t="s">
        <v>22</v>
      </c>
      <c r="O970">
        <v>21283440</v>
      </c>
      <c r="P970">
        <v>55000000</v>
      </c>
      <c r="Q970">
        <f t="shared" si="15"/>
        <v>-33716560</v>
      </c>
      <c r="S970">
        <v>2011</v>
      </c>
    </row>
    <row r="971" spans="1:19" x14ac:dyDescent="0.3">
      <c r="A971" t="s">
        <v>7325</v>
      </c>
      <c r="B971">
        <v>6.2</v>
      </c>
      <c r="C971" t="s">
        <v>1942</v>
      </c>
      <c r="D971">
        <v>59</v>
      </c>
      <c r="E971">
        <v>115</v>
      </c>
      <c r="F971" t="s">
        <v>711</v>
      </c>
      <c r="G971" t="s">
        <v>6363</v>
      </c>
      <c r="H971" t="s">
        <v>1594</v>
      </c>
      <c r="I971">
        <v>16562</v>
      </c>
      <c r="J971" t="s">
        <v>1943</v>
      </c>
      <c r="K971">
        <v>73</v>
      </c>
      <c r="L971" t="s">
        <v>20</v>
      </c>
      <c r="M971" t="s">
        <v>21</v>
      </c>
      <c r="N971" t="s">
        <v>22</v>
      </c>
      <c r="O971">
        <v>10556196</v>
      </c>
      <c r="P971">
        <v>50000000</v>
      </c>
      <c r="Q971">
        <f t="shared" si="15"/>
        <v>-39443804</v>
      </c>
      <c r="S971">
        <v>1997</v>
      </c>
    </row>
    <row r="972" spans="1:19" x14ac:dyDescent="0.3">
      <c r="A972" t="s">
        <v>7326</v>
      </c>
      <c r="B972">
        <v>5.9</v>
      </c>
      <c r="C972" t="s">
        <v>1944</v>
      </c>
      <c r="D972">
        <v>22</v>
      </c>
      <c r="E972">
        <v>99</v>
      </c>
      <c r="F972" t="s">
        <v>1945</v>
      </c>
      <c r="G972" t="s">
        <v>425</v>
      </c>
      <c r="H972" t="s">
        <v>148</v>
      </c>
      <c r="I972">
        <v>33186</v>
      </c>
      <c r="J972" t="s">
        <v>1653</v>
      </c>
      <c r="K972">
        <v>78</v>
      </c>
      <c r="L972" t="s">
        <v>20</v>
      </c>
      <c r="M972" t="s">
        <v>21</v>
      </c>
      <c r="N972" t="s">
        <v>49</v>
      </c>
      <c r="O972">
        <v>16671505</v>
      </c>
      <c r="P972">
        <v>50000000</v>
      </c>
      <c r="Q972">
        <f t="shared" si="15"/>
        <v>-33328495</v>
      </c>
      <c r="S972">
        <v>1994</v>
      </c>
    </row>
    <row r="973" spans="1:19" x14ac:dyDescent="0.3">
      <c r="A973" t="s">
        <v>7327</v>
      </c>
      <c r="B973">
        <v>5.0999999999999996</v>
      </c>
      <c r="C973" t="s">
        <v>267</v>
      </c>
      <c r="D973">
        <v>34</v>
      </c>
      <c r="E973">
        <v>135</v>
      </c>
      <c r="F973" t="s">
        <v>691</v>
      </c>
      <c r="G973" t="s">
        <v>1278</v>
      </c>
      <c r="H973" t="s">
        <v>212</v>
      </c>
      <c r="I973">
        <v>12037</v>
      </c>
      <c r="J973" t="s">
        <v>581</v>
      </c>
      <c r="K973">
        <v>90</v>
      </c>
      <c r="L973" t="s">
        <v>20</v>
      </c>
      <c r="M973" t="s">
        <v>21</v>
      </c>
      <c r="N973" t="s">
        <v>269</v>
      </c>
      <c r="O973">
        <v>10400000</v>
      </c>
      <c r="P973">
        <v>50000000</v>
      </c>
      <c r="Q973">
        <f t="shared" si="15"/>
        <v>-39600000</v>
      </c>
      <c r="S973">
        <v>1995</v>
      </c>
    </row>
    <row r="974" spans="1:19" x14ac:dyDescent="0.3">
      <c r="A974" t="s">
        <v>7328</v>
      </c>
      <c r="B974">
        <v>6.8</v>
      </c>
      <c r="C974" t="s">
        <v>244</v>
      </c>
      <c r="D974">
        <v>214</v>
      </c>
      <c r="E974">
        <v>108</v>
      </c>
      <c r="F974" t="s">
        <v>423</v>
      </c>
      <c r="G974" t="s">
        <v>4089</v>
      </c>
      <c r="H974" t="s">
        <v>102</v>
      </c>
      <c r="I974">
        <v>38513</v>
      </c>
      <c r="J974" t="s">
        <v>1287</v>
      </c>
      <c r="K974">
        <v>127</v>
      </c>
      <c r="L974" t="s">
        <v>20</v>
      </c>
      <c r="M974" t="s">
        <v>21</v>
      </c>
      <c r="N974" t="s">
        <v>22</v>
      </c>
      <c r="O974">
        <v>9528092</v>
      </c>
      <c r="P974">
        <v>22000000</v>
      </c>
      <c r="Q974">
        <f t="shared" si="15"/>
        <v>-12471908</v>
      </c>
      <c r="S974">
        <v>2010</v>
      </c>
    </row>
    <row r="975" spans="1:19" x14ac:dyDescent="0.3">
      <c r="A975" t="s">
        <v>7329</v>
      </c>
      <c r="B975">
        <v>6</v>
      </c>
      <c r="C975" t="s">
        <v>708</v>
      </c>
      <c r="D975">
        <v>186</v>
      </c>
      <c r="E975">
        <v>127</v>
      </c>
      <c r="F975" t="s">
        <v>1947</v>
      </c>
      <c r="G975" t="s">
        <v>561</v>
      </c>
      <c r="H975" t="s">
        <v>1948</v>
      </c>
      <c r="I975">
        <v>58015</v>
      </c>
      <c r="J975" t="s">
        <v>391</v>
      </c>
      <c r="K975">
        <v>374</v>
      </c>
      <c r="L975" t="s">
        <v>20</v>
      </c>
      <c r="M975" t="s">
        <v>609</v>
      </c>
      <c r="N975" t="s">
        <v>269</v>
      </c>
      <c r="O975">
        <v>10137232</v>
      </c>
      <c r="P975">
        <v>50000000</v>
      </c>
      <c r="Q975">
        <f t="shared" si="15"/>
        <v>-39862768</v>
      </c>
      <c r="S975">
        <v>2005</v>
      </c>
    </row>
    <row r="976" spans="1:19" x14ac:dyDescent="0.3">
      <c r="A976" t="s">
        <v>7330</v>
      </c>
      <c r="B976">
        <v>5.0999999999999996</v>
      </c>
      <c r="C976" t="s">
        <v>1725</v>
      </c>
      <c r="D976">
        <v>50</v>
      </c>
      <c r="E976">
        <v>107</v>
      </c>
      <c r="F976" t="s">
        <v>678</v>
      </c>
      <c r="G976" t="s">
        <v>6363</v>
      </c>
      <c r="H976" t="s">
        <v>1153</v>
      </c>
      <c r="I976">
        <v>9227</v>
      </c>
      <c r="J976" t="s">
        <v>836</v>
      </c>
      <c r="K976">
        <v>70</v>
      </c>
      <c r="L976" t="s">
        <v>20</v>
      </c>
      <c r="M976" t="s">
        <v>21</v>
      </c>
      <c r="N976" t="s">
        <v>269</v>
      </c>
      <c r="O976">
        <v>9795017</v>
      </c>
      <c r="P976">
        <v>50000000</v>
      </c>
      <c r="Q976">
        <f t="shared" si="15"/>
        <v>-40204983</v>
      </c>
      <c r="S976">
        <v>1995</v>
      </c>
    </row>
    <row r="977" spans="1:19" x14ac:dyDescent="0.3">
      <c r="A977" t="s">
        <v>7331</v>
      </c>
      <c r="B977">
        <v>5.8</v>
      </c>
      <c r="C977" t="s">
        <v>1659</v>
      </c>
      <c r="D977">
        <v>180</v>
      </c>
      <c r="E977">
        <v>95</v>
      </c>
      <c r="F977" t="s">
        <v>520</v>
      </c>
      <c r="G977" t="s">
        <v>561</v>
      </c>
      <c r="H977" t="s">
        <v>297</v>
      </c>
      <c r="I977">
        <v>113483</v>
      </c>
      <c r="J977" t="s">
        <v>1271</v>
      </c>
      <c r="K977">
        <v>245</v>
      </c>
      <c r="L977" t="s">
        <v>20</v>
      </c>
      <c r="M977" t="s">
        <v>21</v>
      </c>
      <c r="N977" t="s">
        <v>269</v>
      </c>
      <c r="O977">
        <v>20488579</v>
      </c>
      <c r="P977">
        <v>50000000</v>
      </c>
      <c r="Q977">
        <f t="shared" si="15"/>
        <v>-29511421</v>
      </c>
      <c r="S977">
        <v>2009</v>
      </c>
    </row>
    <row r="978" spans="1:19" x14ac:dyDescent="0.3">
      <c r="A978" t="s">
        <v>7332</v>
      </c>
      <c r="B978">
        <v>6.2</v>
      </c>
      <c r="C978" t="s">
        <v>1949</v>
      </c>
      <c r="D978">
        <v>231</v>
      </c>
      <c r="E978">
        <v>124</v>
      </c>
      <c r="F978" t="s">
        <v>1950</v>
      </c>
      <c r="G978" t="s">
        <v>1278</v>
      </c>
      <c r="H978" t="s">
        <v>1951</v>
      </c>
      <c r="I978">
        <v>67796</v>
      </c>
      <c r="J978" t="s">
        <v>1952</v>
      </c>
      <c r="K978">
        <v>258</v>
      </c>
      <c r="L978" t="s">
        <v>20</v>
      </c>
      <c r="M978" t="s">
        <v>21</v>
      </c>
      <c r="N978" t="s">
        <v>22</v>
      </c>
      <c r="O978">
        <v>19445217</v>
      </c>
      <c r="P978">
        <v>60000000</v>
      </c>
      <c r="Q978">
        <f t="shared" si="15"/>
        <v>-40554783</v>
      </c>
      <c r="S978">
        <v>2013</v>
      </c>
    </row>
    <row r="979" spans="1:19" x14ac:dyDescent="0.3">
      <c r="A979" t="s">
        <v>7333</v>
      </c>
      <c r="B979">
        <v>6.4</v>
      </c>
      <c r="C979" t="s">
        <v>1953</v>
      </c>
      <c r="D979">
        <v>105</v>
      </c>
      <c r="E979">
        <v>109</v>
      </c>
      <c r="F979" t="s">
        <v>631</v>
      </c>
      <c r="G979" t="s">
        <v>685</v>
      </c>
      <c r="H979" t="s">
        <v>362</v>
      </c>
      <c r="I979">
        <v>34730</v>
      </c>
      <c r="J979" t="s">
        <v>613</v>
      </c>
      <c r="K979">
        <v>341</v>
      </c>
      <c r="L979" t="s">
        <v>20</v>
      </c>
      <c r="M979" t="s">
        <v>31</v>
      </c>
      <c r="N979" t="s">
        <v>269</v>
      </c>
      <c r="O979">
        <v>8355815</v>
      </c>
      <c r="P979">
        <v>55000000</v>
      </c>
      <c r="Q979">
        <f t="shared" si="15"/>
        <v>-46644185</v>
      </c>
      <c r="S979">
        <v>2002</v>
      </c>
    </row>
    <row r="980" spans="1:19" x14ac:dyDescent="0.3">
      <c r="A980" t="s">
        <v>7334</v>
      </c>
      <c r="B980">
        <v>4.8</v>
      </c>
      <c r="C980" t="s">
        <v>849</v>
      </c>
      <c r="D980">
        <v>226</v>
      </c>
      <c r="E980">
        <v>102</v>
      </c>
      <c r="F980" t="s">
        <v>533</v>
      </c>
      <c r="G980" t="s">
        <v>685</v>
      </c>
      <c r="H980" t="s">
        <v>799</v>
      </c>
      <c r="I980">
        <v>34964</v>
      </c>
      <c r="J980" t="s">
        <v>582</v>
      </c>
      <c r="K980">
        <v>150</v>
      </c>
      <c r="L980" t="s">
        <v>20</v>
      </c>
      <c r="M980" t="s">
        <v>21</v>
      </c>
      <c r="N980" t="s">
        <v>22</v>
      </c>
      <c r="O980">
        <v>28837115</v>
      </c>
      <c r="P980">
        <v>50000000</v>
      </c>
      <c r="Q980">
        <f t="shared" si="15"/>
        <v>-21162885</v>
      </c>
      <c r="S980">
        <v>2016</v>
      </c>
    </row>
    <row r="981" spans="1:19" x14ac:dyDescent="0.3">
      <c r="A981" t="s">
        <v>7335</v>
      </c>
      <c r="B981">
        <v>4.9000000000000004</v>
      </c>
      <c r="C981" t="s">
        <v>1954</v>
      </c>
      <c r="D981">
        <v>75</v>
      </c>
      <c r="E981">
        <v>88</v>
      </c>
      <c r="F981" t="s">
        <v>1955</v>
      </c>
      <c r="G981" t="s">
        <v>685</v>
      </c>
      <c r="H981" t="s">
        <v>222</v>
      </c>
      <c r="I981">
        <v>15880</v>
      </c>
      <c r="J981" t="s">
        <v>1956</v>
      </c>
      <c r="K981">
        <v>93</v>
      </c>
      <c r="L981" t="s">
        <v>20</v>
      </c>
      <c r="M981" t="s">
        <v>21</v>
      </c>
      <c r="N981" t="s">
        <v>22</v>
      </c>
      <c r="O981">
        <v>6471394</v>
      </c>
      <c r="P981">
        <v>50000000</v>
      </c>
      <c r="Q981">
        <f t="shared" si="15"/>
        <v>-43528606</v>
      </c>
      <c r="S981">
        <v>2004</v>
      </c>
    </row>
    <row r="982" spans="1:19" x14ac:dyDescent="0.3">
      <c r="A982" t="s">
        <v>7336</v>
      </c>
      <c r="B982">
        <v>5.6</v>
      </c>
      <c r="C982" t="s">
        <v>1170</v>
      </c>
      <c r="D982">
        <v>82</v>
      </c>
      <c r="E982">
        <v>87</v>
      </c>
      <c r="F982" t="s">
        <v>836</v>
      </c>
      <c r="G982" t="s">
        <v>685</v>
      </c>
      <c r="H982" t="s">
        <v>114</v>
      </c>
      <c r="I982">
        <v>8070</v>
      </c>
      <c r="J982" t="s">
        <v>258</v>
      </c>
      <c r="K982">
        <v>91</v>
      </c>
      <c r="L982" t="s">
        <v>20</v>
      </c>
      <c r="M982" t="s">
        <v>21</v>
      </c>
      <c r="N982" t="s">
        <v>269</v>
      </c>
      <c r="O982">
        <v>6291602</v>
      </c>
      <c r="P982">
        <v>50000000</v>
      </c>
      <c r="Q982">
        <f t="shared" si="15"/>
        <v>-43708398</v>
      </c>
      <c r="S982">
        <v>2000</v>
      </c>
    </row>
    <row r="983" spans="1:19" x14ac:dyDescent="0.3">
      <c r="A983" t="s">
        <v>7337</v>
      </c>
      <c r="B983">
        <v>5.5</v>
      </c>
      <c r="C983" t="s">
        <v>1957</v>
      </c>
      <c r="D983">
        <v>296</v>
      </c>
      <c r="E983">
        <v>104</v>
      </c>
      <c r="F983" t="s">
        <v>1497</v>
      </c>
      <c r="G983" t="s">
        <v>561</v>
      </c>
      <c r="H983" t="s">
        <v>319</v>
      </c>
      <c r="I983">
        <v>81800</v>
      </c>
      <c r="J983" t="s">
        <v>1019</v>
      </c>
      <c r="K983">
        <v>211</v>
      </c>
      <c r="L983" t="s">
        <v>20</v>
      </c>
      <c r="M983" t="s">
        <v>21</v>
      </c>
      <c r="N983" t="s">
        <v>269</v>
      </c>
      <c r="O983">
        <v>10706786</v>
      </c>
      <c r="P983">
        <v>50000000</v>
      </c>
      <c r="Q983">
        <f t="shared" si="15"/>
        <v>-39293214</v>
      </c>
      <c r="S983">
        <v>2011</v>
      </c>
    </row>
    <row r="984" spans="1:19" x14ac:dyDescent="0.3">
      <c r="A984" t="s">
        <v>7338</v>
      </c>
      <c r="B984">
        <v>3.7</v>
      </c>
      <c r="C984" t="s">
        <v>1289</v>
      </c>
      <c r="D984">
        <v>103</v>
      </c>
      <c r="E984">
        <v>96</v>
      </c>
      <c r="F984" t="s">
        <v>1958</v>
      </c>
      <c r="G984" t="s">
        <v>561</v>
      </c>
      <c r="H984" t="s">
        <v>1266</v>
      </c>
      <c r="I984">
        <v>19824</v>
      </c>
      <c r="J984" t="s">
        <v>1959</v>
      </c>
      <c r="K984">
        <v>179</v>
      </c>
      <c r="L984" t="s">
        <v>20</v>
      </c>
      <c r="M984" t="s">
        <v>128</v>
      </c>
      <c r="N984" t="s">
        <v>22</v>
      </c>
      <c r="O984">
        <v>8742261</v>
      </c>
      <c r="P984">
        <v>18000000</v>
      </c>
      <c r="Q984">
        <f t="shared" si="15"/>
        <v>-9257739</v>
      </c>
      <c r="S984">
        <v>2009</v>
      </c>
    </row>
    <row r="985" spans="1:19" x14ac:dyDescent="0.3">
      <c r="A985" t="s">
        <v>7339</v>
      </c>
      <c r="B985">
        <v>5.9</v>
      </c>
      <c r="C985" t="s">
        <v>1960</v>
      </c>
      <c r="D985">
        <v>98</v>
      </c>
      <c r="E985">
        <v>85</v>
      </c>
      <c r="F985" t="s">
        <v>236</v>
      </c>
      <c r="G985" t="s">
        <v>561</v>
      </c>
      <c r="H985" t="s">
        <v>162</v>
      </c>
      <c r="I985">
        <v>77684</v>
      </c>
      <c r="J985" t="s">
        <v>224</v>
      </c>
      <c r="K985">
        <v>294</v>
      </c>
      <c r="L985" t="s">
        <v>20</v>
      </c>
      <c r="M985" t="s">
        <v>21</v>
      </c>
      <c r="N985" t="s">
        <v>22</v>
      </c>
      <c r="O985">
        <v>43905746</v>
      </c>
      <c r="P985">
        <v>49000000</v>
      </c>
      <c r="Q985">
        <f t="shared" si="15"/>
        <v>-5094254</v>
      </c>
      <c r="S985">
        <v>2001</v>
      </c>
    </row>
    <row r="986" spans="1:19" x14ac:dyDescent="0.3">
      <c r="A986" t="s">
        <v>7340</v>
      </c>
      <c r="B986">
        <v>6.3</v>
      </c>
      <c r="C986" t="s">
        <v>833</v>
      </c>
      <c r="D986">
        <v>48</v>
      </c>
      <c r="E986">
        <v>104</v>
      </c>
      <c r="F986" t="s">
        <v>1961</v>
      </c>
      <c r="G986" t="s">
        <v>561</v>
      </c>
      <c r="H986" t="s">
        <v>1744</v>
      </c>
      <c r="I986">
        <v>14429</v>
      </c>
      <c r="J986" t="s">
        <v>1962</v>
      </c>
      <c r="K986">
        <v>113</v>
      </c>
      <c r="L986" t="s">
        <v>20</v>
      </c>
      <c r="M986" t="s">
        <v>21</v>
      </c>
      <c r="N986" t="s">
        <v>269</v>
      </c>
      <c r="O986">
        <v>21413502</v>
      </c>
      <c r="P986">
        <v>40000000</v>
      </c>
      <c r="Q986">
        <f t="shared" si="15"/>
        <v>-18586498</v>
      </c>
      <c r="S986">
        <v>1990</v>
      </c>
    </row>
    <row r="987" spans="1:19" x14ac:dyDescent="0.3">
      <c r="A987" t="s">
        <v>7341</v>
      </c>
      <c r="B987">
        <v>7.6</v>
      </c>
      <c r="C987" t="s">
        <v>634</v>
      </c>
      <c r="D987">
        <v>223</v>
      </c>
      <c r="E987">
        <v>190</v>
      </c>
      <c r="F987" t="s">
        <v>1964</v>
      </c>
      <c r="G987" t="s">
        <v>6363</v>
      </c>
      <c r="H987" t="s">
        <v>342</v>
      </c>
      <c r="I987">
        <v>170684</v>
      </c>
      <c r="J987" t="s">
        <v>1965</v>
      </c>
      <c r="K987">
        <v>867</v>
      </c>
      <c r="L987" t="s">
        <v>20</v>
      </c>
      <c r="M987" t="s">
        <v>21</v>
      </c>
      <c r="N987" t="s">
        <v>269</v>
      </c>
      <c r="O987">
        <v>124107476</v>
      </c>
      <c r="P987">
        <v>48000000</v>
      </c>
      <c r="Q987">
        <f t="shared" si="15"/>
        <v>76107476</v>
      </c>
      <c r="S987">
        <v>2000</v>
      </c>
    </row>
    <row r="988" spans="1:19" x14ac:dyDescent="0.3">
      <c r="A988" t="s">
        <v>7342</v>
      </c>
      <c r="B988">
        <v>8.3000000000000007</v>
      </c>
      <c r="C988" t="s">
        <v>188</v>
      </c>
      <c r="D988">
        <v>149</v>
      </c>
      <c r="E988">
        <v>127</v>
      </c>
      <c r="F988" t="s">
        <v>426</v>
      </c>
      <c r="G988" t="s">
        <v>561</v>
      </c>
      <c r="H988" t="s">
        <v>190</v>
      </c>
      <c r="I988">
        <v>515306</v>
      </c>
      <c r="J988" t="s">
        <v>1966</v>
      </c>
      <c r="K988">
        <v>477</v>
      </c>
      <c r="L988" t="s">
        <v>20</v>
      </c>
      <c r="M988" t="s">
        <v>21</v>
      </c>
      <c r="N988" t="s">
        <v>22</v>
      </c>
      <c r="O988">
        <v>197171806</v>
      </c>
      <c r="P988">
        <v>48000000</v>
      </c>
      <c r="Q988">
        <f t="shared" si="15"/>
        <v>149171806</v>
      </c>
      <c r="S988">
        <v>1989</v>
      </c>
    </row>
    <row r="989" spans="1:19" x14ac:dyDescent="0.3">
      <c r="A989" t="s">
        <v>7343</v>
      </c>
      <c r="B989">
        <v>6.9</v>
      </c>
      <c r="C989" t="s">
        <v>585</v>
      </c>
      <c r="D989">
        <v>371</v>
      </c>
      <c r="E989">
        <v>120</v>
      </c>
      <c r="F989" t="s">
        <v>262</v>
      </c>
      <c r="G989" t="s">
        <v>561</v>
      </c>
      <c r="H989" t="s">
        <v>126</v>
      </c>
      <c r="I989">
        <v>172965</v>
      </c>
      <c r="J989" t="s">
        <v>1064</v>
      </c>
      <c r="K989">
        <v>627</v>
      </c>
      <c r="L989" t="s">
        <v>20</v>
      </c>
      <c r="M989" t="s">
        <v>21</v>
      </c>
      <c r="N989" t="s">
        <v>269</v>
      </c>
      <c r="O989">
        <v>31569268</v>
      </c>
      <c r="P989">
        <v>49000000</v>
      </c>
      <c r="Q989">
        <f t="shared" si="15"/>
        <v>-17430732</v>
      </c>
      <c r="S989">
        <v>2015</v>
      </c>
    </row>
    <row r="990" spans="1:19" x14ac:dyDescent="0.3">
      <c r="A990" t="s">
        <v>7344</v>
      </c>
      <c r="B990">
        <v>6.7</v>
      </c>
      <c r="C990" t="s">
        <v>516</v>
      </c>
      <c r="D990">
        <v>75</v>
      </c>
      <c r="E990">
        <v>118</v>
      </c>
      <c r="F990" t="s">
        <v>263</v>
      </c>
      <c r="G990" t="s">
        <v>6363</v>
      </c>
      <c r="H990" t="s">
        <v>703</v>
      </c>
      <c r="I990">
        <v>120202</v>
      </c>
      <c r="J990" t="s">
        <v>1967</v>
      </c>
      <c r="K990">
        <v>397</v>
      </c>
      <c r="L990" t="s">
        <v>20</v>
      </c>
      <c r="M990" t="s">
        <v>21</v>
      </c>
      <c r="N990" t="s">
        <v>269</v>
      </c>
      <c r="O990">
        <v>66488090</v>
      </c>
      <c r="P990">
        <v>48000000</v>
      </c>
      <c r="Q990">
        <f t="shared" si="15"/>
        <v>18488090</v>
      </c>
      <c r="S990">
        <v>1999</v>
      </c>
    </row>
    <row r="991" spans="1:19" x14ac:dyDescent="0.3">
      <c r="A991" t="s">
        <v>7345</v>
      </c>
      <c r="B991">
        <v>6.8</v>
      </c>
      <c r="C991" t="s">
        <v>310</v>
      </c>
      <c r="D991">
        <v>233</v>
      </c>
      <c r="E991">
        <v>112</v>
      </c>
      <c r="F991" t="s">
        <v>1968</v>
      </c>
      <c r="G991" t="s">
        <v>6363</v>
      </c>
      <c r="H991" t="s">
        <v>260</v>
      </c>
      <c r="I991">
        <v>206104</v>
      </c>
      <c r="J991" t="s">
        <v>1969</v>
      </c>
      <c r="K991">
        <v>850</v>
      </c>
      <c r="L991" t="s">
        <v>20</v>
      </c>
      <c r="M991" t="s">
        <v>21</v>
      </c>
      <c r="N991" t="s">
        <v>269</v>
      </c>
      <c r="O991">
        <v>95308367</v>
      </c>
      <c r="P991">
        <v>48000000</v>
      </c>
      <c r="Q991">
        <f t="shared" si="15"/>
        <v>47308367</v>
      </c>
      <c r="S991">
        <v>2002</v>
      </c>
    </row>
    <row r="992" spans="1:19" x14ac:dyDescent="0.3">
      <c r="A992" t="s">
        <v>7346</v>
      </c>
      <c r="B992">
        <v>7.1</v>
      </c>
      <c r="C992" t="s">
        <v>1536</v>
      </c>
      <c r="D992">
        <v>150</v>
      </c>
      <c r="E992">
        <v>114</v>
      </c>
      <c r="F992" t="s">
        <v>767</v>
      </c>
      <c r="G992" t="s">
        <v>561</v>
      </c>
      <c r="H992" t="s">
        <v>114</v>
      </c>
      <c r="I992">
        <v>137854</v>
      </c>
      <c r="J992" t="s">
        <v>1972</v>
      </c>
      <c r="K992">
        <v>560</v>
      </c>
      <c r="L992" t="s">
        <v>20</v>
      </c>
      <c r="M992" t="s">
        <v>21</v>
      </c>
      <c r="N992" t="s">
        <v>269</v>
      </c>
      <c r="O992">
        <v>60652036</v>
      </c>
      <c r="P992">
        <v>48000000</v>
      </c>
      <c r="Q992">
        <f t="shared" si="15"/>
        <v>12652036</v>
      </c>
      <c r="S992">
        <v>1999</v>
      </c>
    </row>
    <row r="993" spans="1:19" x14ac:dyDescent="0.3">
      <c r="A993" t="s">
        <v>7347</v>
      </c>
      <c r="B993">
        <v>6.4</v>
      </c>
      <c r="C993" t="s">
        <v>935</v>
      </c>
      <c r="D993">
        <v>172</v>
      </c>
      <c r="E993">
        <v>137</v>
      </c>
      <c r="F993" t="s">
        <v>1973</v>
      </c>
      <c r="G993" t="s">
        <v>6363</v>
      </c>
      <c r="H993" t="s">
        <v>34</v>
      </c>
      <c r="I993">
        <v>40568</v>
      </c>
      <c r="J993" t="s">
        <v>1974</v>
      </c>
      <c r="K993">
        <v>185</v>
      </c>
      <c r="L993" t="s">
        <v>20</v>
      </c>
      <c r="M993" t="s">
        <v>1975</v>
      </c>
      <c r="N993" t="s">
        <v>269</v>
      </c>
      <c r="O993">
        <v>1206135</v>
      </c>
      <c r="P993">
        <v>50000000</v>
      </c>
      <c r="Q993">
        <f t="shared" si="15"/>
        <v>-48793865</v>
      </c>
      <c r="S993">
        <v>2015</v>
      </c>
    </row>
    <row r="994" spans="1:19" x14ac:dyDescent="0.3">
      <c r="A994" t="s">
        <v>7348</v>
      </c>
      <c r="B994">
        <v>6.4</v>
      </c>
      <c r="C994" t="s">
        <v>1188</v>
      </c>
      <c r="D994">
        <v>103</v>
      </c>
      <c r="E994">
        <v>112</v>
      </c>
      <c r="F994" t="s">
        <v>1976</v>
      </c>
      <c r="G994" t="s">
        <v>425</v>
      </c>
      <c r="H994" t="s">
        <v>1977</v>
      </c>
      <c r="I994">
        <v>93367</v>
      </c>
      <c r="J994" t="s">
        <v>1978</v>
      </c>
      <c r="K994">
        <v>497</v>
      </c>
      <c r="L994" t="s">
        <v>20</v>
      </c>
      <c r="M994" t="s">
        <v>128</v>
      </c>
      <c r="N994" t="s">
        <v>22</v>
      </c>
      <c r="O994">
        <v>56607223</v>
      </c>
      <c r="P994">
        <v>48000000</v>
      </c>
      <c r="Q994">
        <f t="shared" si="15"/>
        <v>8607223</v>
      </c>
      <c r="S994">
        <v>2001</v>
      </c>
    </row>
    <row r="995" spans="1:19" x14ac:dyDescent="0.3">
      <c r="A995" t="s">
        <v>7349</v>
      </c>
      <c r="B995">
        <v>7.4</v>
      </c>
      <c r="C995" t="s">
        <v>1613</v>
      </c>
      <c r="D995">
        <v>140</v>
      </c>
      <c r="E995">
        <v>120</v>
      </c>
      <c r="F995" t="s">
        <v>145</v>
      </c>
      <c r="G995" t="s">
        <v>1278</v>
      </c>
      <c r="H995" t="s">
        <v>64</v>
      </c>
      <c r="I995">
        <v>148490</v>
      </c>
      <c r="J995" t="s">
        <v>528</v>
      </c>
      <c r="K995">
        <v>537</v>
      </c>
      <c r="L995" t="s">
        <v>20</v>
      </c>
      <c r="M995" t="s">
        <v>21</v>
      </c>
      <c r="N995" t="s">
        <v>22</v>
      </c>
      <c r="O995">
        <v>50173190</v>
      </c>
      <c r="P995">
        <v>48000000</v>
      </c>
      <c r="Q995">
        <f t="shared" si="15"/>
        <v>2173190</v>
      </c>
      <c r="S995">
        <v>2001</v>
      </c>
    </row>
    <row r="996" spans="1:19" x14ac:dyDescent="0.3">
      <c r="A996" t="s">
        <v>7350</v>
      </c>
      <c r="B996">
        <v>6.4</v>
      </c>
      <c r="C996" t="s">
        <v>598</v>
      </c>
      <c r="D996">
        <v>125</v>
      </c>
      <c r="E996">
        <v>123</v>
      </c>
      <c r="F996" t="s">
        <v>1399</v>
      </c>
      <c r="G996" t="s">
        <v>685</v>
      </c>
      <c r="H996" t="s">
        <v>126</v>
      </c>
      <c r="I996">
        <v>64595</v>
      </c>
      <c r="J996" t="s">
        <v>1979</v>
      </c>
      <c r="K996">
        <v>316</v>
      </c>
      <c r="L996" t="s">
        <v>20</v>
      </c>
      <c r="M996" t="s">
        <v>21</v>
      </c>
      <c r="N996" t="s">
        <v>22</v>
      </c>
      <c r="O996">
        <v>47095453</v>
      </c>
      <c r="P996">
        <v>48000000</v>
      </c>
      <c r="Q996">
        <f t="shared" si="15"/>
        <v>-904547</v>
      </c>
      <c r="S996">
        <v>2001</v>
      </c>
    </row>
    <row r="997" spans="1:19" x14ac:dyDescent="0.3">
      <c r="A997" t="s">
        <v>7351</v>
      </c>
      <c r="B997">
        <v>6</v>
      </c>
      <c r="C997" t="s">
        <v>1556</v>
      </c>
      <c r="D997">
        <v>125</v>
      </c>
      <c r="E997">
        <v>93</v>
      </c>
      <c r="F997" t="s">
        <v>1414</v>
      </c>
      <c r="G997" t="s">
        <v>685</v>
      </c>
      <c r="H997" t="s">
        <v>235</v>
      </c>
      <c r="I997">
        <v>81888</v>
      </c>
      <c r="J997" t="s">
        <v>1980</v>
      </c>
      <c r="K997">
        <v>254</v>
      </c>
      <c r="L997" t="s">
        <v>20</v>
      </c>
      <c r="M997" t="s">
        <v>21</v>
      </c>
      <c r="N997" t="s">
        <v>22</v>
      </c>
      <c r="O997">
        <v>37879996</v>
      </c>
      <c r="P997">
        <v>48000000</v>
      </c>
      <c r="Q997">
        <f t="shared" si="15"/>
        <v>-10120004</v>
      </c>
      <c r="S997">
        <v>2000</v>
      </c>
    </row>
    <row r="998" spans="1:19" x14ac:dyDescent="0.3">
      <c r="A998" t="s">
        <v>7352</v>
      </c>
      <c r="B998">
        <v>6.5</v>
      </c>
      <c r="C998" t="s">
        <v>1764</v>
      </c>
      <c r="D998">
        <v>36</v>
      </c>
      <c r="E998">
        <v>123</v>
      </c>
      <c r="F998" t="s">
        <v>951</v>
      </c>
      <c r="G998" t="s">
        <v>6363</v>
      </c>
      <c r="H998" t="s">
        <v>319</v>
      </c>
      <c r="I998">
        <v>12771</v>
      </c>
      <c r="J998" t="s">
        <v>1981</v>
      </c>
      <c r="K998">
        <v>84</v>
      </c>
      <c r="L998" t="s">
        <v>20</v>
      </c>
      <c r="M998" t="s">
        <v>21</v>
      </c>
      <c r="N998" t="s">
        <v>269</v>
      </c>
      <c r="O998">
        <v>25900000</v>
      </c>
      <c r="P998">
        <v>58000000</v>
      </c>
      <c r="Q998">
        <f t="shared" si="15"/>
        <v>-32100000</v>
      </c>
      <c r="S998">
        <v>1984</v>
      </c>
    </row>
    <row r="999" spans="1:19" x14ac:dyDescent="0.3">
      <c r="A999" t="s">
        <v>7353</v>
      </c>
      <c r="B999">
        <v>7.8</v>
      </c>
      <c r="C999" t="s">
        <v>598</v>
      </c>
      <c r="D999">
        <v>295</v>
      </c>
      <c r="E999">
        <v>122</v>
      </c>
      <c r="F999" t="s">
        <v>520</v>
      </c>
      <c r="G999" t="s">
        <v>425</v>
      </c>
      <c r="H999" t="s">
        <v>33</v>
      </c>
      <c r="I999">
        <v>237872</v>
      </c>
      <c r="J999" t="s">
        <v>1982</v>
      </c>
      <c r="K999">
        <v>560</v>
      </c>
      <c r="L999" t="s">
        <v>20</v>
      </c>
      <c r="M999" t="s">
        <v>21</v>
      </c>
      <c r="N999" t="s">
        <v>269</v>
      </c>
      <c r="O999">
        <v>53574088</v>
      </c>
      <c r="P999">
        <v>55000000</v>
      </c>
      <c r="Q999">
        <f t="shared" si="15"/>
        <v>-1425912</v>
      </c>
      <c r="S999">
        <v>2007</v>
      </c>
    </row>
    <row r="1000" spans="1:19" x14ac:dyDescent="0.3">
      <c r="A1000" t="s">
        <v>7354</v>
      </c>
      <c r="B1000">
        <v>6</v>
      </c>
      <c r="C1000" t="s">
        <v>1983</v>
      </c>
      <c r="D1000">
        <v>222</v>
      </c>
      <c r="E1000">
        <v>115</v>
      </c>
      <c r="F1000" t="s">
        <v>568</v>
      </c>
      <c r="G1000" t="s">
        <v>561</v>
      </c>
      <c r="H1000" t="s">
        <v>111</v>
      </c>
      <c r="I1000">
        <v>133436</v>
      </c>
      <c r="J1000" t="s">
        <v>1984</v>
      </c>
      <c r="K1000">
        <v>323</v>
      </c>
      <c r="L1000" t="s">
        <v>20</v>
      </c>
      <c r="M1000" t="s">
        <v>609</v>
      </c>
      <c r="N1000" t="s">
        <v>22</v>
      </c>
      <c r="O1000">
        <v>89253340</v>
      </c>
      <c r="P1000">
        <v>48000000</v>
      </c>
      <c r="Q1000">
        <f t="shared" si="15"/>
        <v>41253340</v>
      </c>
      <c r="S1000">
        <v>2014</v>
      </c>
    </row>
    <row r="1001" spans="1:19" x14ac:dyDescent="0.3">
      <c r="A1001" t="s">
        <v>7355</v>
      </c>
      <c r="B1001">
        <v>7</v>
      </c>
      <c r="C1001" t="s">
        <v>634</v>
      </c>
      <c r="D1001">
        <v>158</v>
      </c>
      <c r="E1001">
        <v>123</v>
      </c>
      <c r="F1001" t="s">
        <v>1141</v>
      </c>
      <c r="G1001" t="s">
        <v>6363</v>
      </c>
      <c r="H1001" t="s">
        <v>121</v>
      </c>
      <c r="I1001">
        <v>71708</v>
      </c>
      <c r="J1001" t="s">
        <v>1985</v>
      </c>
      <c r="K1001">
        <v>307</v>
      </c>
      <c r="L1001" t="s">
        <v>20</v>
      </c>
      <c r="M1001" t="s">
        <v>21</v>
      </c>
      <c r="N1001" t="s">
        <v>269</v>
      </c>
      <c r="O1001">
        <v>37339525</v>
      </c>
      <c r="P1001">
        <v>48000000</v>
      </c>
      <c r="Q1001">
        <f t="shared" si="15"/>
        <v>-10660475</v>
      </c>
      <c r="S1001">
        <v>1998</v>
      </c>
    </row>
    <row r="1002" spans="1:19" x14ac:dyDescent="0.3">
      <c r="A1002" t="s">
        <v>7356</v>
      </c>
      <c r="B1002">
        <v>6</v>
      </c>
      <c r="C1002" t="s">
        <v>849</v>
      </c>
      <c r="D1002">
        <v>72</v>
      </c>
      <c r="E1002">
        <v>96</v>
      </c>
      <c r="F1002" t="s">
        <v>354</v>
      </c>
      <c r="G1002" t="s">
        <v>685</v>
      </c>
      <c r="H1002" t="s">
        <v>402</v>
      </c>
      <c r="I1002">
        <v>122347</v>
      </c>
      <c r="J1002" t="s">
        <v>1986</v>
      </c>
      <c r="K1002">
        <v>345</v>
      </c>
      <c r="L1002" t="s">
        <v>20</v>
      </c>
      <c r="M1002" t="s">
        <v>21</v>
      </c>
      <c r="N1002" t="s">
        <v>22</v>
      </c>
      <c r="O1002">
        <v>60154431</v>
      </c>
      <c r="P1002">
        <v>47000000</v>
      </c>
      <c r="Q1002">
        <f t="shared" si="15"/>
        <v>13154431</v>
      </c>
      <c r="S1002">
        <v>1996</v>
      </c>
    </row>
    <row r="1003" spans="1:19" x14ac:dyDescent="0.3">
      <c r="A1003" t="s">
        <v>7357</v>
      </c>
      <c r="B1003">
        <v>6.1</v>
      </c>
      <c r="C1003" t="s">
        <v>687</v>
      </c>
      <c r="D1003">
        <v>72</v>
      </c>
      <c r="E1003">
        <v>105</v>
      </c>
      <c r="F1003" t="s">
        <v>687</v>
      </c>
      <c r="G1003" t="s">
        <v>561</v>
      </c>
      <c r="H1003" t="s">
        <v>1990</v>
      </c>
      <c r="I1003">
        <v>47819</v>
      </c>
      <c r="J1003" t="s">
        <v>1730</v>
      </c>
      <c r="K1003">
        <v>164</v>
      </c>
      <c r="L1003" t="s">
        <v>20</v>
      </c>
      <c r="M1003" t="s">
        <v>21</v>
      </c>
      <c r="N1003" t="s">
        <v>49</v>
      </c>
      <c r="O1003">
        <v>103738726</v>
      </c>
      <c r="P1003">
        <v>100000000</v>
      </c>
      <c r="Q1003">
        <f t="shared" si="15"/>
        <v>3738726</v>
      </c>
      <c r="S1003">
        <v>1990</v>
      </c>
    </row>
    <row r="1004" spans="1:19" x14ac:dyDescent="0.3">
      <c r="A1004" t="s">
        <v>7358</v>
      </c>
      <c r="B1004">
        <v>6.8</v>
      </c>
      <c r="C1004" t="s">
        <v>554</v>
      </c>
      <c r="D1004">
        <v>152</v>
      </c>
      <c r="E1004">
        <v>113</v>
      </c>
      <c r="F1004" t="s">
        <v>1991</v>
      </c>
      <c r="G1004" t="s">
        <v>6363</v>
      </c>
      <c r="H1004" t="s">
        <v>744</v>
      </c>
      <c r="I1004">
        <v>73068</v>
      </c>
      <c r="J1004" t="s">
        <v>847</v>
      </c>
      <c r="K1004">
        <v>419</v>
      </c>
      <c r="L1004" t="s">
        <v>20</v>
      </c>
      <c r="M1004" t="s">
        <v>21</v>
      </c>
      <c r="N1004" t="s">
        <v>269</v>
      </c>
      <c r="O1004">
        <v>69304264</v>
      </c>
      <c r="P1004">
        <v>48000000</v>
      </c>
      <c r="Q1004">
        <f t="shared" si="15"/>
        <v>21304264</v>
      </c>
      <c r="S1004">
        <v>1999</v>
      </c>
    </row>
    <row r="1005" spans="1:19" x14ac:dyDescent="0.3">
      <c r="A1005" t="s">
        <v>7359</v>
      </c>
      <c r="B1005">
        <v>6.4</v>
      </c>
      <c r="C1005" t="s">
        <v>1992</v>
      </c>
      <c r="D1005">
        <v>89</v>
      </c>
      <c r="E1005">
        <v>132</v>
      </c>
      <c r="F1005" t="s">
        <v>1993</v>
      </c>
      <c r="G1005" t="s">
        <v>4089</v>
      </c>
      <c r="H1005" t="s">
        <v>805</v>
      </c>
      <c r="I1005">
        <v>22447</v>
      </c>
      <c r="J1005" t="s">
        <v>1994</v>
      </c>
      <c r="K1005">
        <v>210</v>
      </c>
      <c r="L1005" t="s">
        <v>20</v>
      </c>
      <c r="M1005" t="s">
        <v>21</v>
      </c>
      <c r="N1005" t="s">
        <v>22</v>
      </c>
      <c r="O1005">
        <v>29781453</v>
      </c>
      <c r="P1005">
        <v>48000000</v>
      </c>
      <c r="Q1005">
        <f t="shared" si="15"/>
        <v>-18218547</v>
      </c>
      <c r="S1005">
        <v>2001</v>
      </c>
    </row>
    <row r="1006" spans="1:19" x14ac:dyDescent="0.3">
      <c r="A1006" t="s">
        <v>7360</v>
      </c>
      <c r="B1006">
        <v>4.5</v>
      </c>
      <c r="C1006" t="s">
        <v>1996</v>
      </c>
      <c r="D1006">
        <v>93</v>
      </c>
      <c r="E1006">
        <v>75</v>
      </c>
      <c r="F1006" t="s">
        <v>1247</v>
      </c>
      <c r="G1006" t="s">
        <v>425</v>
      </c>
      <c r="H1006" t="s">
        <v>982</v>
      </c>
      <c r="I1006">
        <v>8693</v>
      </c>
      <c r="J1006" t="s">
        <v>1805</v>
      </c>
      <c r="K1006">
        <v>71</v>
      </c>
      <c r="L1006" t="s">
        <v>20</v>
      </c>
      <c r="M1006" t="s">
        <v>21</v>
      </c>
      <c r="N1006" t="s">
        <v>49</v>
      </c>
      <c r="O1006">
        <v>15519841</v>
      </c>
      <c r="P1006">
        <v>47000000</v>
      </c>
      <c r="Q1006">
        <f t="shared" si="15"/>
        <v>-31480159</v>
      </c>
      <c r="S1006">
        <v>2006</v>
      </c>
    </row>
    <row r="1007" spans="1:19" x14ac:dyDescent="0.3">
      <c r="A1007" t="s">
        <v>7361</v>
      </c>
      <c r="B1007">
        <v>5.8</v>
      </c>
      <c r="C1007" t="s">
        <v>1997</v>
      </c>
      <c r="D1007">
        <v>46</v>
      </c>
      <c r="E1007">
        <v>108</v>
      </c>
      <c r="F1007" t="s">
        <v>1998</v>
      </c>
      <c r="G1007" t="s">
        <v>1278</v>
      </c>
      <c r="H1007" t="s">
        <v>635</v>
      </c>
      <c r="I1007">
        <v>11913</v>
      </c>
      <c r="J1007" t="s">
        <v>1999</v>
      </c>
      <c r="K1007">
        <v>97</v>
      </c>
      <c r="L1007" t="s">
        <v>20</v>
      </c>
      <c r="M1007" t="s">
        <v>21</v>
      </c>
      <c r="N1007" t="s">
        <v>269</v>
      </c>
      <c r="O1007">
        <v>5600000</v>
      </c>
      <c r="P1007">
        <v>47000000</v>
      </c>
      <c r="Q1007">
        <f t="shared" si="15"/>
        <v>-41400000</v>
      </c>
      <c r="S1007">
        <v>1996</v>
      </c>
    </row>
    <row r="1008" spans="1:19" x14ac:dyDescent="0.3">
      <c r="A1008" t="s">
        <v>7362</v>
      </c>
      <c r="B1008">
        <v>6.3</v>
      </c>
      <c r="C1008" t="s">
        <v>2000</v>
      </c>
      <c r="D1008">
        <v>84</v>
      </c>
      <c r="E1008">
        <v>105</v>
      </c>
      <c r="F1008" t="s">
        <v>834</v>
      </c>
      <c r="G1008" t="s">
        <v>685</v>
      </c>
      <c r="H1008" t="s">
        <v>635</v>
      </c>
      <c r="I1008">
        <v>98199</v>
      </c>
      <c r="J1008" t="s">
        <v>328</v>
      </c>
      <c r="K1008">
        <v>169</v>
      </c>
      <c r="L1008" t="s">
        <v>20</v>
      </c>
      <c r="M1008" t="s">
        <v>21</v>
      </c>
      <c r="N1008" t="s">
        <v>22</v>
      </c>
      <c r="O1008">
        <v>126805112</v>
      </c>
      <c r="P1008">
        <v>46000000</v>
      </c>
      <c r="Q1008">
        <f t="shared" si="15"/>
        <v>80805112</v>
      </c>
      <c r="S1008">
        <v>1997</v>
      </c>
    </row>
    <row r="1009" spans="1:19" x14ac:dyDescent="0.3">
      <c r="A1009" t="s">
        <v>7363</v>
      </c>
      <c r="B1009">
        <v>5.7</v>
      </c>
      <c r="C1009" t="s">
        <v>1838</v>
      </c>
      <c r="D1009">
        <v>142</v>
      </c>
      <c r="E1009">
        <v>102</v>
      </c>
      <c r="F1009" t="s">
        <v>227</v>
      </c>
      <c r="G1009" t="s">
        <v>685</v>
      </c>
      <c r="H1009" t="s">
        <v>635</v>
      </c>
      <c r="I1009">
        <v>47573</v>
      </c>
      <c r="J1009" t="s">
        <v>880</v>
      </c>
      <c r="K1009">
        <v>343</v>
      </c>
      <c r="L1009" t="s">
        <v>20</v>
      </c>
      <c r="M1009" t="s">
        <v>21</v>
      </c>
      <c r="N1009" t="s">
        <v>22</v>
      </c>
      <c r="O1009">
        <v>93607673</v>
      </c>
      <c r="P1009">
        <v>48000000</v>
      </c>
      <c r="Q1009">
        <f t="shared" si="15"/>
        <v>45607673</v>
      </c>
      <c r="S1009">
        <v>2001</v>
      </c>
    </row>
    <row r="1010" spans="1:19" x14ac:dyDescent="0.3">
      <c r="A1010" t="s">
        <v>7364</v>
      </c>
      <c r="B1010">
        <v>7.2</v>
      </c>
      <c r="C1010" t="s">
        <v>32</v>
      </c>
      <c r="D1010">
        <v>185</v>
      </c>
      <c r="E1010">
        <v>118</v>
      </c>
      <c r="F1010" t="s">
        <v>1402</v>
      </c>
      <c r="G1010" t="s">
        <v>1278</v>
      </c>
      <c r="H1010" t="s">
        <v>944</v>
      </c>
      <c r="I1010">
        <v>218771</v>
      </c>
      <c r="J1010" t="s">
        <v>2001</v>
      </c>
      <c r="K1010">
        <v>651</v>
      </c>
      <c r="L1010" t="s">
        <v>20</v>
      </c>
      <c r="M1010" t="s">
        <v>21</v>
      </c>
      <c r="N1010" t="s">
        <v>269</v>
      </c>
      <c r="O1010">
        <v>67263182</v>
      </c>
      <c r="P1010">
        <v>46000000</v>
      </c>
      <c r="Q1010">
        <f t="shared" si="15"/>
        <v>21263182</v>
      </c>
      <c r="S1010">
        <v>2002</v>
      </c>
    </row>
    <row r="1011" spans="1:19" x14ac:dyDescent="0.3">
      <c r="A1011" t="s">
        <v>7365</v>
      </c>
      <c r="B1011">
        <v>7.6</v>
      </c>
      <c r="C1011" t="s">
        <v>1268</v>
      </c>
      <c r="D1011">
        <v>143</v>
      </c>
      <c r="E1011">
        <v>111</v>
      </c>
      <c r="F1011" t="s">
        <v>528</v>
      </c>
      <c r="G1011" t="s">
        <v>561</v>
      </c>
      <c r="H1011" t="s">
        <v>1269</v>
      </c>
      <c r="I1011">
        <v>97838</v>
      </c>
      <c r="J1011" t="s">
        <v>1268</v>
      </c>
      <c r="K1011">
        <v>286</v>
      </c>
      <c r="L1011" t="s">
        <v>20</v>
      </c>
      <c r="M1011" t="s">
        <v>21</v>
      </c>
      <c r="N1011" t="s">
        <v>22</v>
      </c>
      <c r="O1011">
        <v>92001027</v>
      </c>
      <c r="P1011">
        <v>45000000</v>
      </c>
      <c r="Q1011">
        <f t="shared" si="15"/>
        <v>47001027</v>
      </c>
      <c r="S1011">
        <v>1996</v>
      </c>
    </row>
    <row r="1012" spans="1:19" x14ac:dyDescent="0.3">
      <c r="A1012" t="s">
        <v>7366</v>
      </c>
      <c r="B1012">
        <v>4.7</v>
      </c>
      <c r="C1012" t="s">
        <v>1708</v>
      </c>
      <c r="D1012">
        <v>178</v>
      </c>
      <c r="E1012">
        <v>81</v>
      </c>
      <c r="F1012" t="s">
        <v>2002</v>
      </c>
      <c r="G1012" t="s">
        <v>561</v>
      </c>
      <c r="H1012" t="s">
        <v>219</v>
      </c>
      <c r="I1012">
        <v>45729</v>
      </c>
      <c r="J1012" t="s">
        <v>2003</v>
      </c>
      <c r="K1012">
        <v>176</v>
      </c>
      <c r="L1012" t="s">
        <v>20</v>
      </c>
      <c r="M1012" t="s">
        <v>21</v>
      </c>
      <c r="N1012" t="s">
        <v>22</v>
      </c>
      <c r="O1012">
        <v>10539414</v>
      </c>
      <c r="P1012">
        <v>47000000</v>
      </c>
      <c r="Q1012">
        <f t="shared" si="15"/>
        <v>-36460586</v>
      </c>
      <c r="S1012">
        <v>2010</v>
      </c>
    </row>
    <row r="1013" spans="1:19" x14ac:dyDescent="0.3">
      <c r="A1013" t="s">
        <v>7367</v>
      </c>
      <c r="B1013">
        <v>6.6</v>
      </c>
      <c r="C1013" t="s">
        <v>450</v>
      </c>
      <c r="D1013">
        <v>65</v>
      </c>
      <c r="E1013">
        <v>116</v>
      </c>
      <c r="F1013" t="s">
        <v>501</v>
      </c>
      <c r="G1013" t="s">
        <v>561</v>
      </c>
      <c r="H1013" t="s">
        <v>703</v>
      </c>
      <c r="I1013">
        <v>40126</v>
      </c>
      <c r="J1013" t="s">
        <v>558</v>
      </c>
      <c r="K1013">
        <v>107</v>
      </c>
      <c r="L1013" t="s">
        <v>20</v>
      </c>
      <c r="M1013" t="s">
        <v>21</v>
      </c>
      <c r="N1013" t="s">
        <v>269</v>
      </c>
      <c r="O1013">
        <v>58918501</v>
      </c>
      <c r="P1013">
        <v>46000000</v>
      </c>
      <c r="Q1013">
        <f t="shared" si="15"/>
        <v>12918501</v>
      </c>
      <c r="S1013">
        <v>1996</v>
      </c>
    </row>
    <row r="1014" spans="1:19" x14ac:dyDescent="0.3">
      <c r="A1014" t="s">
        <v>7368</v>
      </c>
      <c r="B1014">
        <v>6.8</v>
      </c>
      <c r="C1014" t="s">
        <v>241</v>
      </c>
      <c r="D1014">
        <v>73</v>
      </c>
      <c r="E1014">
        <v>86</v>
      </c>
      <c r="F1014" t="s">
        <v>2004</v>
      </c>
      <c r="G1014" t="s">
        <v>685</v>
      </c>
      <c r="H1014" t="s">
        <v>1402</v>
      </c>
      <c r="I1014">
        <v>220392</v>
      </c>
      <c r="J1014" t="s">
        <v>2005</v>
      </c>
      <c r="K1014">
        <v>243</v>
      </c>
      <c r="L1014" t="s">
        <v>20</v>
      </c>
      <c r="M1014" t="s">
        <v>21</v>
      </c>
      <c r="N1014" t="s">
        <v>22</v>
      </c>
      <c r="O1014">
        <v>181395380</v>
      </c>
      <c r="P1014">
        <v>45000000</v>
      </c>
      <c r="Q1014">
        <f t="shared" si="15"/>
        <v>136395380</v>
      </c>
      <c r="S1014">
        <v>1997</v>
      </c>
    </row>
    <row r="1015" spans="1:19" x14ac:dyDescent="0.3">
      <c r="A1015" t="s">
        <v>7369</v>
      </c>
      <c r="B1015">
        <v>7.3</v>
      </c>
      <c r="C1015" t="s">
        <v>2006</v>
      </c>
      <c r="D1015">
        <v>72</v>
      </c>
      <c r="E1015">
        <v>127</v>
      </c>
      <c r="F1015" t="s">
        <v>2007</v>
      </c>
      <c r="G1015" t="s">
        <v>4089</v>
      </c>
      <c r="H1015" t="s">
        <v>1109</v>
      </c>
      <c r="I1015">
        <v>2581</v>
      </c>
      <c r="J1015" t="s">
        <v>2008</v>
      </c>
      <c r="K1015">
        <v>29</v>
      </c>
      <c r="L1015" t="s">
        <v>20</v>
      </c>
      <c r="M1015" t="s">
        <v>31</v>
      </c>
      <c r="N1015" t="s">
        <v>269</v>
      </c>
      <c r="O1015">
        <v>14946229</v>
      </c>
      <c r="P1015">
        <v>25000000</v>
      </c>
      <c r="Q1015">
        <f t="shared" si="15"/>
        <v>-10053771</v>
      </c>
      <c r="S1015">
        <v>2016</v>
      </c>
    </row>
    <row r="1016" spans="1:19" x14ac:dyDescent="0.3">
      <c r="A1016" t="s">
        <v>7370</v>
      </c>
      <c r="B1016">
        <v>4.8</v>
      </c>
      <c r="C1016" t="s">
        <v>1514</v>
      </c>
      <c r="D1016">
        <v>35</v>
      </c>
      <c r="E1016">
        <v>91</v>
      </c>
      <c r="F1016" t="s">
        <v>1456</v>
      </c>
      <c r="G1016" t="s">
        <v>685</v>
      </c>
      <c r="H1016" t="s">
        <v>1138</v>
      </c>
      <c r="I1016">
        <v>60884</v>
      </c>
      <c r="J1016" t="s">
        <v>1515</v>
      </c>
      <c r="K1016">
        <v>85</v>
      </c>
      <c r="L1016" t="s">
        <v>20</v>
      </c>
      <c r="M1016" t="s">
        <v>21</v>
      </c>
      <c r="N1016" t="s">
        <v>49</v>
      </c>
      <c r="O1016">
        <v>130512915</v>
      </c>
      <c r="P1016">
        <v>45000000</v>
      </c>
      <c r="Q1016">
        <f t="shared" si="15"/>
        <v>85512915</v>
      </c>
      <c r="S1016">
        <v>1994</v>
      </c>
    </row>
    <row r="1017" spans="1:19" x14ac:dyDescent="0.3">
      <c r="A1017" t="s">
        <v>7371</v>
      </c>
      <c r="B1017">
        <v>6.3</v>
      </c>
      <c r="C1017" t="s">
        <v>1983</v>
      </c>
      <c r="D1017">
        <v>358</v>
      </c>
      <c r="E1017">
        <v>98</v>
      </c>
      <c r="F1017" t="s">
        <v>2012</v>
      </c>
      <c r="G1017" t="s">
        <v>561</v>
      </c>
      <c r="H1017" t="s">
        <v>111</v>
      </c>
      <c r="I1017">
        <v>238671</v>
      </c>
      <c r="J1017" t="s">
        <v>527</v>
      </c>
      <c r="K1017">
        <v>461</v>
      </c>
      <c r="L1017" t="s">
        <v>20</v>
      </c>
      <c r="M1017" t="s">
        <v>609</v>
      </c>
      <c r="N1017" t="s">
        <v>22</v>
      </c>
      <c r="O1017">
        <v>139852971</v>
      </c>
      <c r="P1017">
        <v>45000000</v>
      </c>
      <c r="Q1017">
        <f t="shared" si="15"/>
        <v>94852971</v>
      </c>
      <c r="S1017">
        <v>2012</v>
      </c>
    </row>
    <row r="1018" spans="1:19" x14ac:dyDescent="0.3">
      <c r="A1018" t="s">
        <v>7372</v>
      </c>
      <c r="B1018">
        <v>5.5</v>
      </c>
      <c r="C1018" t="s">
        <v>2013</v>
      </c>
      <c r="D1018">
        <v>151</v>
      </c>
      <c r="E1018">
        <v>84</v>
      </c>
      <c r="F1018" t="s">
        <v>2014</v>
      </c>
      <c r="G1018" t="s">
        <v>685</v>
      </c>
      <c r="H1018" t="s">
        <v>2015</v>
      </c>
      <c r="I1018">
        <v>111526</v>
      </c>
      <c r="J1018" t="s">
        <v>2016</v>
      </c>
      <c r="K1018">
        <v>347</v>
      </c>
      <c r="L1018" t="s">
        <v>20</v>
      </c>
      <c r="M1018" t="s">
        <v>21</v>
      </c>
      <c r="N1018" t="s">
        <v>22</v>
      </c>
      <c r="O1018">
        <v>110000082</v>
      </c>
      <c r="P1018">
        <v>48000000</v>
      </c>
      <c r="Q1018">
        <f t="shared" si="15"/>
        <v>62000082</v>
      </c>
      <c r="S1018">
        <v>2003</v>
      </c>
    </row>
    <row r="1019" spans="1:19" x14ac:dyDescent="0.3">
      <c r="A1019" t="s">
        <v>7373</v>
      </c>
      <c r="B1019">
        <v>6.2</v>
      </c>
      <c r="C1019" t="s">
        <v>1562</v>
      </c>
      <c r="D1019">
        <v>140</v>
      </c>
      <c r="E1019">
        <v>109</v>
      </c>
      <c r="F1019" t="s">
        <v>2017</v>
      </c>
      <c r="G1019" t="s">
        <v>561</v>
      </c>
      <c r="H1019" t="s">
        <v>2018</v>
      </c>
      <c r="I1019">
        <v>137377</v>
      </c>
      <c r="J1019" t="s">
        <v>2019</v>
      </c>
      <c r="K1019">
        <v>370</v>
      </c>
      <c r="L1019" t="s">
        <v>20</v>
      </c>
      <c r="M1019" t="s">
        <v>21</v>
      </c>
      <c r="N1019" t="s">
        <v>22</v>
      </c>
      <c r="O1019">
        <v>106807667</v>
      </c>
      <c r="P1019">
        <v>45000000</v>
      </c>
      <c r="Q1019">
        <f t="shared" si="15"/>
        <v>61807667</v>
      </c>
      <c r="S1019">
        <v>2000</v>
      </c>
    </row>
    <row r="1020" spans="1:19" x14ac:dyDescent="0.3">
      <c r="A1020" t="s">
        <v>7374</v>
      </c>
      <c r="B1020">
        <v>5.8</v>
      </c>
      <c r="C1020" t="s">
        <v>1052</v>
      </c>
      <c r="D1020">
        <v>201</v>
      </c>
      <c r="E1020">
        <v>93</v>
      </c>
      <c r="F1020" t="s">
        <v>235</v>
      </c>
      <c r="G1020" t="s">
        <v>561</v>
      </c>
      <c r="H1020" t="s">
        <v>316</v>
      </c>
      <c r="I1020">
        <v>85323</v>
      </c>
      <c r="J1020" t="s">
        <v>2020</v>
      </c>
      <c r="K1020">
        <v>212</v>
      </c>
      <c r="L1020" t="s">
        <v>20</v>
      </c>
      <c r="M1020" t="s">
        <v>21</v>
      </c>
      <c r="N1020" t="s">
        <v>49</v>
      </c>
      <c r="O1020">
        <v>101702060</v>
      </c>
      <c r="P1020">
        <v>45000000</v>
      </c>
      <c r="Q1020">
        <f t="shared" si="15"/>
        <v>56702060</v>
      </c>
      <c r="S1020">
        <v>2008</v>
      </c>
    </row>
    <row r="1021" spans="1:19" x14ac:dyDescent="0.3">
      <c r="A1021" t="s">
        <v>7375</v>
      </c>
      <c r="B1021">
        <v>5.7</v>
      </c>
      <c r="C1021" t="s">
        <v>1248</v>
      </c>
      <c r="D1021">
        <v>77</v>
      </c>
      <c r="E1021">
        <v>113</v>
      </c>
      <c r="F1021" t="s">
        <v>1221</v>
      </c>
      <c r="G1021" t="s">
        <v>685</v>
      </c>
      <c r="H1021" t="s">
        <v>123</v>
      </c>
      <c r="I1021">
        <v>53687</v>
      </c>
      <c r="J1021" t="s">
        <v>1249</v>
      </c>
      <c r="K1021">
        <v>152</v>
      </c>
      <c r="L1021" t="s">
        <v>20</v>
      </c>
      <c r="M1021" t="s">
        <v>21</v>
      </c>
      <c r="N1021" t="s">
        <v>133</v>
      </c>
      <c r="O1021">
        <v>95149435</v>
      </c>
      <c r="P1021">
        <v>40000000</v>
      </c>
      <c r="Q1021">
        <f t="shared" si="15"/>
        <v>55149435</v>
      </c>
      <c r="S1021">
        <v>2004</v>
      </c>
    </row>
    <row r="1022" spans="1:19" x14ac:dyDescent="0.3">
      <c r="A1022" t="s">
        <v>7376</v>
      </c>
      <c r="B1022">
        <v>6.5</v>
      </c>
      <c r="C1022" t="s">
        <v>903</v>
      </c>
      <c r="D1022">
        <v>43</v>
      </c>
      <c r="E1022">
        <v>141</v>
      </c>
      <c r="F1022" t="s">
        <v>635</v>
      </c>
      <c r="G1022" t="s">
        <v>6363</v>
      </c>
      <c r="H1022" t="s">
        <v>703</v>
      </c>
      <c r="I1022">
        <v>59569</v>
      </c>
      <c r="J1022" t="s">
        <v>451</v>
      </c>
      <c r="K1022">
        <v>89</v>
      </c>
      <c r="L1022" t="s">
        <v>20</v>
      </c>
      <c r="M1022" t="s">
        <v>21</v>
      </c>
      <c r="N1022" t="s">
        <v>22</v>
      </c>
      <c r="O1022">
        <v>100768056</v>
      </c>
      <c r="P1022">
        <v>45000000</v>
      </c>
      <c r="Q1022">
        <f t="shared" si="15"/>
        <v>55768056</v>
      </c>
      <c r="S1022">
        <v>1993</v>
      </c>
    </row>
    <row r="1023" spans="1:19" x14ac:dyDescent="0.3">
      <c r="A1023" t="s">
        <v>7377</v>
      </c>
      <c r="B1023">
        <v>6.7</v>
      </c>
      <c r="C1023" t="s">
        <v>560</v>
      </c>
      <c r="D1023">
        <v>39</v>
      </c>
      <c r="E1023">
        <v>119</v>
      </c>
      <c r="F1023" t="s">
        <v>754</v>
      </c>
      <c r="G1023" t="s">
        <v>6363</v>
      </c>
      <c r="H1023" t="s">
        <v>1979</v>
      </c>
      <c r="I1023">
        <v>45798</v>
      </c>
      <c r="J1023" t="s">
        <v>2021</v>
      </c>
      <c r="K1023">
        <v>94</v>
      </c>
      <c r="L1023" t="s">
        <v>20</v>
      </c>
      <c r="M1023" t="s">
        <v>21</v>
      </c>
      <c r="N1023" t="s">
        <v>22</v>
      </c>
      <c r="O1023">
        <v>92115211</v>
      </c>
      <c r="P1023">
        <v>45000000</v>
      </c>
      <c r="Q1023">
        <f t="shared" si="15"/>
        <v>47115211</v>
      </c>
      <c r="S1023">
        <v>1994</v>
      </c>
    </row>
    <row r="1024" spans="1:19" x14ac:dyDescent="0.3">
      <c r="A1024" t="s">
        <v>7378</v>
      </c>
      <c r="B1024">
        <v>7.4</v>
      </c>
      <c r="C1024" t="s">
        <v>1447</v>
      </c>
      <c r="D1024">
        <v>207</v>
      </c>
      <c r="E1024">
        <v>97</v>
      </c>
      <c r="F1024" t="s">
        <v>2022</v>
      </c>
      <c r="G1024" t="s">
        <v>425</v>
      </c>
      <c r="H1024" t="s">
        <v>222</v>
      </c>
      <c r="I1024">
        <v>184795</v>
      </c>
      <c r="J1024" t="s">
        <v>132</v>
      </c>
      <c r="K1024">
        <v>310</v>
      </c>
      <c r="L1024" t="s">
        <v>20</v>
      </c>
      <c r="M1024" t="s">
        <v>21</v>
      </c>
      <c r="N1024" t="s">
        <v>22</v>
      </c>
      <c r="O1024">
        <v>93452056</v>
      </c>
      <c r="P1024">
        <v>45000000</v>
      </c>
      <c r="Q1024">
        <f t="shared" si="15"/>
        <v>48452056</v>
      </c>
      <c r="S1024">
        <v>2007</v>
      </c>
    </row>
    <row r="1025" spans="1:19" x14ac:dyDescent="0.3">
      <c r="A1025" t="s">
        <v>7379</v>
      </c>
      <c r="B1025">
        <v>6.9</v>
      </c>
      <c r="C1025" t="s">
        <v>516</v>
      </c>
      <c r="D1025">
        <v>47</v>
      </c>
      <c r="E1025">
        <v>117</v>
      </c>
      <c r="F1025" t="s">
        <v>40</v>
      </c>
      <c r="G1025" t="s">
        <v>561</v>
      </c>
      <c r="H1025" t="s">
        <v>190</v>
      </c>
      <c r="I1025">
        <v>81442</v>
      </c>
      <c r="J1025" t="s">
        <v>2023</v>
      </c>
      <c r="K1025">
        <v>137</v>
      </c>
      <c r="L1025" t="s">
        <v>20</v>
      </c>
      <c r="M1025" t="s">
        <v>21</v>
      </c>
      <c r="N1025" t="s">
        <v>269</v>
      </c>
      <c r="O1025">
        <v>83287363</v>
      </c>
      <c r="P1025">
        <v>45000000</v>
      </c>
      <c r="Q1025">
        <f t="shared" si="15"/>
        <v>38287363</v>
      </c>
      <c r="S1025">
        <v>1992</v>
      </c>
    </row>
    <row r="1026" spans="1:19" x14ac:dyDescent="0.3">
      <c r="A1026" t="s">
        <v>7380</v>
      </c>
      <c r="B1026">
        <v>5.5</v>
      </c>
      <c r="C1026" t="s">
        <v>1179</v>
      </c>
      <c r="D1026">
        <v>132</v>
      </c>
      <c r="E1026">
        <v>101</v>
      </c>
      <c r="F1026" t="s">
        <v>2024</v>
      </c>
      <c r="G1026" t="s">
        <v>685</v>
      </c>
      <c r="H1026" t="s">
        <v>640</v>
      </c>
      <c r="I1026">
        <v>43358</v>
      </c>
      <c r="J1026" t="s">
        <v>1520</v>
      </c>
      <c r="K1026">
        <v>228</v>
      </c>
      <c r="L1026" t="s">
        <v>20</v>
      </c>
      <c r="M1026" t="s">
        <v>347</v>
      </c>
      <c r="N1026" t="s">
        <v>22</v>
      </c>
      <c r="O1026">
        <v>82931301</v>
      </c>
      <c r="P1026">
        <v>60000000</v>
      </c>
      <c r="Q1026">
        <f t="shared" si="15"/>
        <v>22931301</v>
      </c>
      <c r="S1026">
        <v>2005</v>
      </c>
    </row>
    <row r="1027" spans="1:19" x14ac:dyDescent="0.3">
      <c r="A1027" t="s">
        <v>7381</v>
      </c>
      <c r="B1027">
        <v>8.1</v>
      </c>
      <c r="C1027" t="s">
        <v>2025</v>
      </c>
      <c r="D1027">
        <v>454</v>
      </c>
      <c r="E1027">
        <v>153</v>
      </c>
      <c r="F1027" t="s">
        <v>181</v>
      </c>
      <c r="G1027" t="s">
        <v>6363</v>
      </c>
      <c r="H1027" t="s">
        <v>126</v>
      </c>
      <c r="I1027">
        <v>383591</v>
      </c>
      <c r="J1027" t="s">
        <v>1634</v>
      </c>
      <c r="K1027">
        <v>620</v>
      </c>
      <c r="L1027" t="s">
        <v>20</v>
      </c>
      <c r="M1027" t="s">
        <v>21</v>
      </c>
      <c r="N1027" t="s">
        <v>269</v>
      </c>
      <c r="O1027">
        <v>60962878</v>
      </c>
      <c r="P1027">
        <v>46000000</v>
      </c>
      <c r="Q1027">
        <f t="shared" ref="Q1027:Q1090" si="16">O1027-P1027</f>
        <v>14962878</v>
      </c>
      <c r="S1027">
        <v>2013</v>
      </c>
    </row>
    <row r="1028" spans="1:19" x14ac:dyDescent="0.3">
      <c r="A1028" t="s">
        <v>7382</v>
      </c>
      <c r="B1028">
        <v>7.7</v>
      </c>
      <c r="C1028" t="s">
        <v>1178</v>
      </c>
      <c r="D1028">
        <v>109</v>
      </c>
      <c r="E1028">
        <v>122</v>
      </c>
      <c r="F1028" t="s">
        <v>495</v>
      </c>
      <c r="G1028" t="s">
        <v>6363</v>
      </c>
      <c r="H1028" t="s">
        <v>703</v>
      </c>
      <c r="I1028">
        <v>305929</v>
      </c>
      <c r="J1028" t="s">
        <v>1759</v>
      </c>
      <c r="K1028">
        <v>633</v>
      </c>
      <c r="L1028" t="s">
        <v>20</v>
      </c>
      <c r="M1028" t="s">
        <v>21</v>
      </c>
      <c r="N1028" t="s">
        <v>269</v>
      </c>
      <c r="O1028">
        <v>76261036</v>
      </c>
      <c r="P1028">
        <v>45000000</v>
      </c>
      <c r="Q1028">
        <f t="shared" si="16"/>
        <v>31261036</v>
      </c>
      <c r="S1028">
        <v>2001</v>
      </c>
    </row>
    <row r="1029" spans="1:19" x14ac:dyDescent="0.3">
      <c r="A1029" t="s">
        <v>7383</v>
      </c>
      <c r="B1029">
        <v>7.3</v>
      </c>
      <c r="C1029" t="s">
        <v>446</v>
      </c>
      <c r="D1029">
        <v>213</v>
      </c>
      <c r="E1029">
        <v>102</v>
      </c>
      <c r="F1029" t="s">
        <v>2026</v>
      </c>
      <c r="G1029" t="s">
        <v>425</v>
      </c>
      <c r="H1029" t="s">
        <v>56</v>
      </c>
      <c r="I1029">
        <v>123558</v>
      </c>
      <c r="J1029" t="s">
        <v>2027</v>
      </c>
      <c r="K1029">
        <v>609</v>
      </c>
      <c r="L1029" t="s">
        <v>20</v>
      </c>
      <c r="M1029" t="s">
        <v>21</v>
      </c>
      <c r="N1029" t="s">
        <v>49</v>
      </c>
      <c r="O1029">
        <v>71423726</v>
      </c>
      <c r="P1029">
        <v>45000000</v>
      </c>
      <c r="Q1029">
        <f t="shared" si="16"/>
        <v>26423726</v>
      </c>
      <c r="S1029">
        <v>1999</v>
      </c>
    </row>
    <row r="1030" spans="1:19" x14ac:dyDescent="0.3">
      <c r="A1030" t="s">
        <v>7384</v>
      </c>
      <c r="B1030">
        <v>5.2</v>
      </c>
      <c r="C1030" t="s">
        <v>1443</v>
      </c>
      <c r="D1030">
        <v>127</v>
      </c>
      <c r="E1030">
        <v>83</v>
      </c>
      <c r="F1030" t="s">
        <v>1135</v>
      </c>
      <c r="G1030" t="s">
        <v>685</v>
      </c>
      <c r="H1030" t="s">
        <v>1399</v>
      </c>
      <c r="I1030">
        <v>119590</v>
      </c>
      <c r="J1030" t="s">
        <v>499</v>
      </c>
      <c r="K1030">
        <v>548</v>
      </c>
      <c r="L1030" t="s">
        <v>20</v>
      </c>
      <c r="M1030" t="s">
        <v>21</v>
      </c>
      <c r="N1030" t="s">
        <v>269</v>
      </c>
      <c r="O1030">
        <v>71277420</v>
      </c>
      <c r="P1030">
        <v>45000000</v>
      </c>
      <c r="Q1030">
        <f t="shared" si="16"/>
        <v>26277420</v>
      </c>
      <c r="S1030">
        <v>2001</v>
      </c>
    </row>
    <row r="1031" spans="1:19" x14ac:dyDescent="0.3">
      <c r="A1031" t="s">
        <v>7385</v>
      </c>
      <c r="B1031">
        <v>7.1</v>
      </c>
      <c r="C1031" t="s">
        <v>324</v>
      </c>
      <c r="D1031">
        <v>398</v>
      </c>
      <c r="E1031">
        <v>103</v>
      </c>
      <c r="F1031" t="s">
        <v>2028</v>
      </c>
      <c r="G1031" t="s">
        <v>425</v>
      </c>
      <c r="H1031" t="s">
        <v>1425</v>
      </c>
      <c r="I1031">
        <v>75176</v>
      </c>
      <c r="J1031" t="s">
        <v>2029</v>
      </c>
      <c r="K1031">
        <v>252</v>
      </c>
      <c r="L1031" t="s">
        <v>20</v>
      </c>
      <c r="M1031" t="s">
        <v>21</v>
      </c>
      <c r="N1031" t="s">
        <v>49</v>
      </c>
      <c r="O1031">
        <v>88625922</v>
      </c>
      <c r="P1031">
        <v>45000000</v>
      </c>
      <c r="Q1031">
        <f t="shared" si="16"/>
        <v>43625922</v>
      </c>
      <c r="S1031">
        <v>2011</v>
      </c>
    </row>
    <row r="1032" spans="1:19" x14ac:dyDescent="0.3">
      <c r="A1032" t="s">
        <v>7386</v>
      </c>
      <c r="B1032">
        <v>7.1</v>
      </c>
      <c r="C1032" t="s">
        <v>1142</v>
      </c>
      <c r="D1032">
        <v>184</v>
      </c>
      <c r="E1032">
        <v>110</v>
      </c>
      <c r="F1032" t="s">
        <v>2030</v>
      </c>
      <c r="G1032" t="s">
        <v>561</v>
      </c>
      <c r="H1032" t="s">
        <v>890</v>
      </c>
      <c r="I1032">
        <v>191437</v>
      </c>
      <c r="J1032" t="s">
        <v>745</v>
      </c>
      <c r="K1032">
        <v>582</v>
      </c>
      <c r="L1032" t="s">
        <v>20</v>
      </c>
      <c r="M1032" t="s">
        <v>21</v>
      </c>
      <c r="N1032" t="s">
        <v>269</v>
      </c>
      <c r="O1032">
        <v>70001065</v>
      </c>
      <c r="P1032">
        <v>45000000</v>
      </c>
      <c r="Q1032">
        <f t="shared" si="16"/>
        <v>25001065</v>
      </c>
      <c r="S1032">
        <v>1998</v>
      </c>
    </row>
    <row r="1033" spans="1:19" x14ac:dyDescent="0.3">
      <c r="A1033" t="s">
        <v>7387</v>
      </c>
      <c r="B1033">
        <v>7.2</v>
      </c>
      <c r="C1033" t="s">
        <v>2031</v>
      </c>
      <c r="D1033">
        <v>127</v>
      </c>
      <c r="E1033">
        <v>136</v>
      </c>
      <c r="F1033" t="s">
        <v>511</v>
      </c>
      <c r="G1033" t="s">
        <v>1278</v>
      </c>
      <c r="H1033" t="s">
        <v>214</v>
      </c>
      <c r="I1033">
        <v>92702</v>
      </c>
      <c r="J1033" t="s">
        <v>2032</v>
      </c>
      <c r="K1033">
        <v>209</v>
      </c>
      <c r="L1033" t="s">
        <v>20</v>
      </c>
      <c r="M1033" t="s">
        <v>21</v>
      </c>
      <c r="N1033" t="s">
        <v>22</v>
      </c>
      <c r="O1033">
        <v>67253092</v>
      </c>
      <c r="P1033">
        <v>30000000</v>
      </c>
      <c r="Q1033">
        <f t="shared" si="16"/>
        <v>37253092</v>
      </c>
      <c r="S1033">
        <v>2005</v>
      </c>
    </row>
    <row r="1034" spans="1:19" x14ac:dyDescent="0.3">
      <c r="A1034" t="s">
        <v>7388</v>
      </c>
      <c r="B1034">
        <v>6.5</v>
      </c>
      <c r="C1034" t="s">
        <v>2033</v>
      </c>
      <c r="D1034">
        <v>167</v>
      </c>
      <c r="E1034">
        <v>91</v>
      </c>
      <c r="F1034" t="s">
        <v>2034</v>
      </c>
      <c r="G1034" t="s">
        <v>1278</v>
      </c>
      <c r="H1034" t="s">
        <v>883</v>
      </c>
      <c r="I1034">
        <v>57281</v>
      </c>
      <c r="J1034" t="s">
        <v>2035</v>
      </c>
      <c r="K1034">
        <v>350</v>
      </c>
      <c r="L1034" t="s">
        <v>20</v>
      </c>
      <c r="M1034" t="s">
        <v>21</v>
      </c>
      <c r="N1034" t="s">
        <v>269</v>
      </c>
      <c r="O1034">
        <v>66790248</v>
      </c>
      <c r="P1034">
        <v>45000000</v>
      </c>
      <c r="Q1034">
        <f t="shared" si="16"/>
        <v>21790248</v>
      </c>
      <c r="S1034">
        <v>2002</v>
      </c>
    </row>
    <row r="1035" spans="1:19" x14ac:dyDescent="0.3">
      <c r="A1035" t="s">
        <v>7389</v>
      </c>
      <c r="B1035">
        <v>4.5999999999999996</v>
      </c>
      <c r="C1035" t="s">
        <v>2036</v>
      </c>
      <c r="D1035">
        <v>119</v>
      </c>
      <c r="E1035">
        <v>89</v>
      </c>
      <c r="F1035" t="s">
        <v>2037</v>
      </c>
      <c r="G1035" t="s">
        <v>561</v>
      </c>
      <c r="H1035" t="s">
        <v>806</v>
      </c>
      <c r="I1035">
        <v>73539</v>
      </c>
      <c r="J1035" t="s">
        <v>2038</v>
      </c>
      <c r="K1035">
        <v>271</v>
      </c>
      <c r="L1035" t="s">
        <v>20</v>
      </c>
      <c r="M1035" t="s">
        <v>21</v>
      </c>
      <c r="N1035" t="s">
        <v>22</v>
      </c>
      <c r="O1035">
        <v>65557989</v>
      </c>
      <c r="P1035">
        <v>45000000</v>
      </c>
      <c r="Q1035">
        <f t="shared" si="16"/>
        <v>20557989</v>
      </c>
      <c r="S1035">
        <v>1997</v>
      </c>
    </row>
    <row r="1036" spans="1:19" x14ac:dyDescent="0.3">
      <c r="A1036" t="s">
        <v>7390</v>
      </c>
      <c r="B1036">
        <v>5.6</v>
      </c>
      <c r="C1036" t="s">
        <v>1506</v>
      </c>
      <c r="D1036">
        <v>155</v>
      </c>
      <c r="E1036">
        <v>107</v>
      </c>
      <c r="F1036" t="s">
        <v>2039</v>
      </c>
      <c r="G1036" t="s">
        <v>685</v>
      </c>
      <c r="H1036" t="s">
        <v>1993</v>
      </c>
      <c r="I1036">
        <v>90539</v>
      </c>
      <c r="J1036" t="s">
        <v>2040</v>
      </c>
      <c r="K1036">
        <v>379</v>
      </c>
      <c r="L1036" t="s">
        <v>20</v>
      </c>
      <c r="M1036" t="s">
        <v>21</v>
      </c>
      <c r="N1036" t="s">
        <v>22</v>
      </c>
      <c r="O1036">
        <v>60786269</v>
      </c>
      <c r="P1036">
        <v>45000000</v>
      </c>
      <c r="Q1036">
        <f t="shared" si="16"/>
        <v>15786269</v>
      </c>
      <c r="S1036">
        <v>2000</v>
      </c>
    </row>
    <row r="1037" spans="1:19" x14ac:dyDescent="0.3">
      <c r="A1037" t="s">
        <v>7391</v>
      </c>
      <c r="B1037">
        <v>7.7</v>
      </c>
      <c r="C1037" t="s">
        <v>1963</v>
      </c>
      <c r="D1037">
        <v>218</v>
      </c>
      <c r="E1037">
        <v>129</v>
      </c>
      <c r="F1037" t="s">
        <v>111</v>
      </c>
      <c r="G1037" t="s">
        <v>685</v>
      </c>
      <c r="H1037" t="s">
        <v>210</v>
      </c>
      <c r="I1037">
        <v>318634</v>
      </c>
      <c r="J1037" t="s">
        <v>2041</v>
      </c>
      <c r="K1037">
        <v>1004</v>
      </c>
      <c r="L1037" t="s">
        <v>20</v>
      </c>
      <c r="M1037" t="s">
        <v>31</v>
      </c>
      <c r="N1037" t="s">
        <v>269</v>
      </c>
      <c r="O1037">
        <v>59365105</v>
      </c>
      <c r="P1037">
        <v>45000000</v>
      </c>
      <c r="Q1037">
        <f t="shared" si="16"/>
        <v>14365105</v>
      </c>
      <c r="S1037">
        <v>2003</v>
      </c>
    </row>
    <row r="1038" spans="1:19" x14ac:dyDescent="0.3">
      <c r="A1038" t="s">
        <v>7392</v>
      </c>
      <c r="B1038">
        <v>7.2</v>
      </c>
      <c r="C1038" t="s">
        <v>147</v>
      </c>
      <c r="D1038">
        <v>117</v>
      </c>
      <c r="E1038">
        <v>95</v>
      </c>
      <c r="F1038" t="s">
        <v>2042</v>
      </c>
      <c r="G1038" t="s">
        <v>425</v>
      </c>
      <c r="H1038" t="s">
        <v>64</v>
      </c>
      <c r="I1038">
        <v>211226</v>
      </c>
      <c r="J1038" t="s">
        <v>155</v>
      </c>
      <c r="K1038">
        <v>317</v>
      </c>
      <c r="L1038" t="s">
        <v>20</v>
      </c>
      <c r="M1038" t="s">
        <v>21</v>
      </c>
      <c r="N1038" t="s">
        <v>133</v>
      </c>
      <c r="O1038">
        <v>162792677</v>
      </c>
      <c r="P1038">
        <v>120000000</v>
      </c>
      <c r="Q1038">
        <f t="shared" si="16"/>
        <v>42792677</v>
      </c>
      <c r="S1038">
        <v>1998</v>
      </c>
    </row>
    <row r="1039" spans="1:19" x14ac:dyDescent="0.3">
      <c r="A1039" t="s">
        <v>7393</v>
      </c>
      <c r="B1039">
        <v>6.8</v>
      </c>
      <c r="C1039" t="s">
        <v>1035</v>
      </c>
      <c r="D1039">
        <v>208</v>
      </c>
      <c r="E1039">
        <v>122</v>
      </c>
      <c r="F1039" t="s">
        <v>311</v>
      </c>
      <c r="G1039" t="s">
        <v>2233</v>
      </c>
      <c r="H1039" t="s">
        <v>25</v>
      </c>
      <c r="I1039">
        <v>124765</v>
      </c>
      <c r="J1039" t="s">
        <v>2043</v>
      </c>
      <c r="K1039">
        <v>541</v>
      </c>
      <c r="L1039" t="s">
        <v>20</v>
      </c>
      <c r="M1039" t="s">
        <v>21</v>
      </c>
      <c r="N1039" t="s">
        <v>269</v>
      </c>
      <c r="O1039">
        <v>31598308</v>
      </c>
      <c r="P1039">
        <v>35000000</v>
      </c>
      <c r="Q1039">
        <f t="shared" si="16"/>
        <v>-3401692</v>
      </c>
      <c r="S1039">
        <v>2001</v>
      </c>
    </row>
    <row r="1040" spans="1:19" x14ac:dyDescent="0.3">
      <c r="A1040" t="s">
        <v>7394</v>
      </c>
      <c r="B1040">
        <v>5.4</v>
      </c>
      <c r="C1040" t="s">
        <v>2036</v>
      </c>
      <c r="D1040">
        <v>38</v>
      </c>
      <c r="E1040">
        <v>110</v>
      </c>
      <c r="F1040" t="s">
        <v>2044</v>
      </c>
      <c r="G1040" t="s">
        <v>561</v>
      </c>
      <c r="H1040" t="s">
        <v>728</v>
      </c>
      <c r="I1040">
        <v>50148</v>
      </c>
      <c r="J1040" t="s">
        <v>2045</v>
      </c>
      <c r="K1040">
        <v>116</v>
      </c>
      <c r="L1040" t="s">
        <v>20</v>
      </c>
      <c r="M1040" t="s">
        <v>2046</v>
      </c>
      <c r="N1040" t="s">
        <v>269</v>
      </c>
      <c r="O1040">
        <v>57362581</v>
      </c>
      <c r="P1040">
        <v>45000000</v>
      </c>
      <c r="Q1040">
        <f t="shared" si="16"/>
        <v>12362581</v>
      </c>
      <c r="S1040">
        <v>1994</v>
      </c>
    </row>
    <row r="1041" spans="1:19" x14ac:dyDescent="0.3">
      <c r="A1041" t="s">
        <v>7395</v>
      </c>
      <c r="B1041">
        <v>6.3</v>
      </c>
      <c r="C1041" t="s">
        <v>1199</v>
      </c>
      <c r="D1041">
        <v>48</v>
      </c>
      <c r="E1041">
        <v>135</v>
      </c>
      <c r="F1041" t="s">
        <v>1246</v>
      </c>
      <c r="G1041" t="s">
        <v>685</v>
      </c>
      <c r="H1041" t="s">
        <v>488</v>
      </c>
      <c r="I1041">
        <v>37911</v>
      </c>
      <c r="J1041" t="s">
        <v>466</v>
      </c>
      <c r="K1041">
        <v>73</v>
      </c>
      <c r="L1041" t="s">
        <v>20</v>
      </c>
      <c r="M1041" t="s">
        <v>21</v>
      </c>
      <c r="N1041" t="s">
        <v>269</v>
      </c>
      <c r="O1041">
        <v>53854588</v>
      </c>
      <c r="P1041">
        <v>45000000</v>
      </c>
      <c r="Q1041">
        <f t="shared" si="16"/>
        <v>8854588</v>
      </c>
      <c r="S1041">
        <v>1996</v>
      </c>
    </row>
    <row r="1042" spans="1:19" x14ac:dyDescent="0.3">
      <c r="A1042" t="s">
        <v>7396</v>
      </c>
      <c r="B1042">
        <v>5.6</v>
      </c>
      <c r="C1042" t="s">
        <v>1679</v>
      </c>
      <c r="D1042">
        <v>94</v>
      </c>
      <c r="E1042">
        <v>95</v>
      </c>
      <c r="F1042" t="s">
        <v>533</v>
      </c>
      <c r="G1042" t="s">
        <v>685</v>
      </c>
      <c r="H1042" t="s">
        <v>316</v>
      </c>
      <c r="I1042">
        <v>30255</v>
      </c>
      <c r="J1042" t="s">
        <v>691</v>
      </c>
      <c r="K1042">
        <v>118</v>
      </c>
      <c r="L1042" t="s">
        <v>20</v>
      </c>
      <c r="M1042" t="s">
        <v>21</v>
      </c>
      <c r="N1042" t="s">
        <v>49</v>
      </c>
      <c r="O1042">
        <v>52580895</v>
      </c>
      <c r="P1042">
        <v>45000000</v>
      </c>
      <c r="Q1042">
        <f t="shared" si="16"/>
        <v>7580895</v>
      </c>
      <c r="S1042">
        <v>2005</v>
      </c>
    </row>
    <row r="1043" spans="1:19" x14ac:dyDescent="0.3">
      <c r="A1043" t="s">
        <v>7397</v>
      </c>
      <c r="B1043">
        <v>6.8</v>
      </c>
      <c r="C1043" t="s">
        <v>2048</v>
      </c>
      <c r="D1043">
        <v>276</v>
      </c>
      <c r="E1043">
        <v>109</v>
      </c>
      <c r="F1043" t="s">
        <v>194</v>
      </c>
      <c r="G1043" t="s">
        <v>425</v>
      </c>
      <c r="H1043" t="s">
        <v>790</v>
      </c>
      <c r="I1043">
        <v>155745</v>
      </c>
      <c r="J1043" t="s">
        <v>1818</v>
      </c>
      <c r="K1043">
        <v>1053</v>
      </c>
      <c r="L1043" t="s">
        <v>20</v>
      </c>
      <c r="M1043" t="s">
        <v>21</v>
      </c>
      <c r="N1043" t="s">
        <v>49</v>
      </c>
      <c r="O1043">
        <v>51019112</v>
      </c>
      <c r="P1043">
        <v>50000000</v>
      </c>
      <c r="Q1043">
        <f t="shared" si="16"/>
        <v>1019112</v>
      </c>
      <c r="S1043">
        <v>2005</v>
      </c>
    </row>
    <row r="1044" spans="1:19" x14ac:dyDescent="0.3">
      <c r="A1044" t="s">
        <v>7398</v>
      </c>
      <c r="B1044">
        <v>4.3</v>
      </c>
      <c r="C1044" t="s">
        <v>2049</v>
      </c>
      <c r="D1044">
        <v>59</v>
      </c>
      <c r="E1044">
        <v>93</v>
      </c>
      <c r="F1044" t="s">
        <v>2050</v>
      </c>
      <c r="G1044" t="s">
        <v>685</v>
      </c>
      <c r="H1044" t="s">
        <v>1879</v>
      </c>
      <c r="I1044">
        <v>9380</v>
      </c>
      <c r="J1044" t="s">
        <v>1787</v>
      </c>
      <c r="K1044">
        <v>91</v>
      </c>
      <c r="L1044" t="s">
        <v>20</v>
      </c>
      <c r="M1044" t="s">
        <v>21</v>
      </c>
      <c r="N1044" t="s">
        <v>49</v>
      </c>
      <c r="O1044">
        <v>48114556</v>
      </c>
      <c r="P1044">
        <v>26000000</v>
      </c>
      <c r="Q1044">
        <f t="shared" si="16"/>
        <v>22114556</v>
      </c>
      <c r="S1044">
        <v>2004</v>
      </c>
    </row>
    <row r="1045" spans="1:19" x14ac:dyDescent="0.3">
      <c r="A1045" t="s">
        <v>7399</v>
      </c>
      <c r="B1045">
        <v>6.3</v>
      </c>
      <c r="C1045" t="s">
        <v>2051</v>
      </c>
      <c r="D1045">
        <v>216</v>
      </c>
      <c r="E1045">
        <v>94</v>
      </c>
      <c r="F1045" t="s">
        <v>1891</v>
      </c>
      <c r="G1045" t="s">
        <v>561</v>
      </c>
      <c r="H1045" t="s">
        <v>799</v>
      </c>
      <c r="I1045">
        <v>149549</v>
      </c>
      <c r="J1045" t="s">
        <v>2052</v>
      </c>
      <c r="K1045">
        <v>348</v>
      </c>
      <c r="L1045" t="s">
        <v>20</v>
      </c>
      <c r="M1045" t="s">
        <v>609</v>
      </c>
      <c r="N1045" t="s">
        <v>269</v>
      </c>
      <c r="O1045">
        <v>50648679</v>
      </c>
      <c r="P1045">
        <v>45000000</v>
      </c>
      <c r="Q1045">
        <f t="shared" si="16"/>
        <v>5648679</v>
      </c>
      <c r="S1045">
        <v>2007</v>
      </c>
    </row>
    <row r="1046" spans="1:19" x14ac:dyDescent="0.3">
      <c r="A1046" t="s">
        <v>7400</v>
      </c>
      <c r="B1046">
        <v>6.5</v>
      </c>
      <c r="C1046" t="s">
        <v>670</v>
      </c>
      <c r="D1046">
        <v>173</v>
      </c>
      <c r="E1046">
        <v>117</v>
      </c>
      <c r="F1046" t="s">
        <v>872</v>
      </c>
      <c r="G1046" t="s">
        <v>685</v>
      </c>
      <c r="H1046" t="s">
        <v>868</v>
      </c>
      <c r="I1046">
        <v>87165</v>
      </c>
      <c r="J1046" t="s">
        <v>2053</v>
      </c>
      <c r="K1046">
        <v>184</v>
      </c>
      <c r="L1046" t="s">
        <v>20</v>
      </c>
      <c r="M1046" t="s">
        <v>21</v>
      </c>
      <c r="N1046" t="s">
        <v>22</v>
      </c>
      <c r="O1046">
        <v>46280507</v>
      </c>
      <c r="P1046">
        <v>40000000</v>
      </c>
      <c r="Q1046">
        <f t="shared" si="16"/>
        <v>6280507</v>
      </c>
      <c r="S1046">
        <v>2014</v>
      </c>
    </row>
    <row r="1047" spans="1:19" x14ac:dyDescent="0.3">
      <c r="A1047" t="s">
        <v>7401</v>
      </c>
      <c r="B1047">
        <v>6.4</v>
      </c>
      <c r="C1047" t="s">
        <v>1686</v>
      </c>
      <c r="D1047">
        <v>99</v>
      </c>
      <c r="E1047">
        <v>112</v>
      </c>
      <c r="F1047" t="s">
        <v>1482</v>
      </c>
      <c r="G1047" t="s">
        <v>425</v>
      </c>
      <c r="H1047" t="s">
        <v>852</v>
      </c>
      <c r="I1047">
        <v>21215</v>
      </c>
      <c r="J1047" t="s">
        <v>1469</v>
      </c>
      <c r="K1047">
        <v>116</v>
      </c>
      <c r="L1047" t="s">
        <v>20</v>
      </c>
      <c r="M1047" t="s">
        <v>21</v>
      </c>
      <c r="N1047" t="s">
        <v>22</v>
      </c>
      <c r="O1047">
        <v>38360195</v>
      </c>
      <c r="P1047">
        <v>45000000</v>
      </c>
      <c r="Q1047">
        <f t="shared" si="16"/>
        <v>-6639805</v>
      </c>
      <c r="S1047">
        <v>2006</v>
      </c>
    </row>
    <row r="1048" spans="1:19" x14ac:dyDescent="0.3">
      <c r="A1048" t="s">
        <v>7402</v>
      </c>
      <c r="B1048">
        <v>6.3</v>
      </c>
      <c r="C1048" t="s">
        <v>1780</v>
      </c>
      <c r="D1048">
        <v>42</v>
      </c>
      <c r="E1048">
        <v>111</v>
      </c>
      <c r="F1048" t="s">
        <v>136</v>
      </c>
      <c r="G1048" t="s">
        <v>561</v>
      </c>
      <c r="H1048" t="s">
        <v>942</v>
      </c>
      <c r="I1048">
        <v>32544</v>
      </c>
      <c r="J1048" t="s">
        <v>2054</v>
      </c>
      <c r="K1048">
        <v>69</v>
      </c>
      <c r="L1048" t="s">
        <v>20</v>
      </c>
      <c r="M1048" t="s">
        <v>21</v>
      </c>
      <c r="N1048" t="s">
        <v>22</v>
      </c>
      <c r="O1048">
        <v>46815748</v>
      </c>
      <c r="P1048">
        <v>45000000</v>
      </c>
      <c r="Q1048">
        <f t="shared" si="16"/>
        <v>1815748</v>
      </c>
      <c r="S1048">
        <v>1994</v>
      </c>
    </row>
    <row r="1049" spans="1:19" x14ac:dyDescent="0.3">
      <c r="A1049" t="s">
        <v>7403</v>
      </c>
      <c r="B1049">
        <v>5.9</v>
      </c>
      <c r="C1049" t="s">
        <v>792</v>
      </c>
      <c r="D1049">
        <v>25</v>
      </c>
      <c r="E1049">
        <v>96</v>
      </c>
      <c r="F1049" t="s">
        <v>2055</v>
      </c>
      <c r="G1049" t="s">
        <v>1278</v>
      </c>
      <c r="H1049" t="s">
        <v>363</v>
      </c>
      <c r="I1049">
        <v>20688</v>
      </c>
      <c r="J1049" t="s">
        <v>1446</v>
      </c>
      <c r="K1049">
        <v>47</v>
      </c>
      <c r="L1049" t="s">
        <v>20</v>
      </c>
      <c r="M1049" t="s">
        <v>21</v>
      </c>
      <c r="N1049" t="s">
        <v>49</v>
      </c>
      <c r="O1049">
        <v>35617599</v>
      </c>
      <c r="P1049">
        <v>45000000</v>
      </c>
      <c r="Q1049">
        <f t="shared" si="16"/>
        <v>-9382401</v>
      </c>
      <c r="S1049">
        <v>1995</v>
      </c>
    </row>
    <row r="1050" spans="1:19" x14ac:dyDescent="0.3">
      <c r="A1050" t="s">
        <v>7404</v>
      </c>
      <c r="B1050">
        <v>6.5</v>
      </c>
      <c r="C1050" t="s">
        <v>344</v>
      </c>
      <c r="D1050">
        <v>339</v>
      </c>
      <c r="E1050">
        <v>141</v>
      </c>
      <c r="F1050" t="s">
        <v>2056</v>
      </c>
      <c r="G1050" t="s">
        <v>6363</v>
      </c>
      <c r="H1050" t="s">
        <v>2057</v>
      </c>
      <c r="I1050">
        <v>104301</v>
      </c>
      <c r="J1050" t="s">
        <v>2058</v>
      </c>
      <c r="K1050">
        <v>269</v>
      </c>
      <c r="L1050" t="s">
        <v>20</v>
      </c>
      <c r="M1050" t="s">
        <v>21</v>
      </c>
      <c r="N1050" t="s">
        <v>269</v>
      </c>
      <c r="O1050">
        <v>47307550</v>
      </c>
      <c r="P1050">
        <v>45000000</v>
      </c>
      <c r="Q1050">
        <f t="shared" si="16"/>
        <v>2307550</v>
      </c>
      <c r="S1050">
        <v>2012</v>
      </c>
    </row>
    <row r="1051" spans="1:19" x14ac:dyDescent="0.3">
      <c r="A1051" t="s">
        <v>7405</v>
      </c>
      <c r="B1051">
        <v>6.5</v>
      </c>
      <c r="C1051" t="s">
        <v>2059</v>
      </c>
      <c r="D1051">
        <v>127</v>
      </c>
      <c r="E1051">
        <v>94</v>
      </c>
      <c r="F1051" t="s">
        <v>2060</v>
      </c>
      <c r="G1051" t="s">
        <v>561</v>
      </c>
      <c r="H1051" t="s">
        <v>447</v>
      </c>
      <c r="I1051">
        <v>79141</v>
      </c>
      <c r="J1051" t="s">
        <v>2061</v>
      </c>
      <c r="K1051">
        <v>355</v>
      </c>
      <c r="L1051" t="s">
        <v>20</v>
      </c>
      <c r="M1051" t="s">
        <v>21</v>
      </c>
      <c r="N1051" t="s">
        <v>22</v>
      </c>
      <c r="O1051">
        <v>32003620</v>
      </c>
      <c r="P1051">
        <v>25000000</v>
      </c>
      <c r="Q1051">
        <f t="shared" si="16"/>
        <v>7003620</v>
      </c>
      <c r="S1051">
        <v>2004</v>
      </c>
    </row>
    <row r="1052" spans="1:19" x14ac:dyDescent="0.3">
      <c r="A1052" t="s">
        <v>7406</v>
      </c>
      <c r="B1052">
        <v>6.1</v>
      </c>
      <c r="C1052" t="s">
        <v>2062</v>
      </c>
      <c r="D1052">
        <v>122</v>
      </c>
      <c r="E1052">
        <v>87</v>
      </c>
      <c r="F1052" t="s">
        <v>2063</v>
      </c>
      <c r="G1052" t="s">
        <v>561</v>
      </c>
      <c r="H1052" t="s">
        <v>1347</v>
      </c>
      <c r="I1052">
        <v>114692</v>
      </c>
      <c r="J1052" t="s">
        <v>2064</v>
      </c>
      <c r="K1052">
        <v>285</v>
      </c>
      <c r="L1052" t="s">
        <v>20</v>
      </c>
      <c r="M1052" t="s">
        <v>31</v>
      </c>
      <c r="N1052" t="s">
        <v>49</v>
      </c>
      <c r="O1052">
        <v>27972410</v>
      </c>
      <c r="P1052">
        <v>35000000</v>
      </c>
      <c r="Q1052">
        <f t="shared" si="16"/>
        <v>-7027590</v>
      </c>
      <c r="S1052">
        <v>2003</v>
      </c>
    </row>
    <row r="1053" spans="1:19" x14ac:dyDescent="0.3">
      <c r="A1053" t="s">
        <v>7407</v>
      </c>
      <c r="B1053">
        <v>5.9</v>
      </c>
      <c r="C1053" t="s">
        <v>2065</v>
      </c>
      <c r="D1053">
        <v>105</v>
      </c>
      <c r="E1053">
        <v>88</v>
      </c>
      <c r="F1053" t="s">
        <v>942</v>
      </c>
      <c r="G1053" t="s">
        <v>425</v>
      </c>
      <c r="H1053" t="s">
        <v>319</v>
      </c>
      <c r="I1053">
        <v>30055</v>
      </c>
      <c r="J1053" t="s">
        <v>635</v>
      </c>
      <c r="K1053">
        <v>70</v>
      </c>
      <c r="L1053" t="s">
        <v>20</v>
      </c>
      <c r="M1053" t="s">
        <v>21</v>
      </c>
      <c r="N1053" t="s">
        <v>49</v>
      </c>
      <c r="O1053">
        <v>28133159</v>
      </c>
      <c r="P1053">
        <v>50000000</v>
      </c>
      <c r="Q1053">
        <f t="shared" si="16"/>
        <v>-21866841</v>
      </c>
      <c r="S1053">
        <v>2006</v>
      </c>
    </row>
    <row r="1054" spans="1:19" x14ac:dyDescent="0.3">
      <c r="A1054" t="s">
        <v>7408</v>
      </c>
      <c r="B1054">
        <v>6.6</v>
      </c>
      <c r="C1054" t="s">
        <v>2066</v>
      </c>
      <c r="D1054">
        <v>144</v>
      </c>
      <c r="E1054">
        <v>177</v>
      </c>
      <c r="F1054" t="s">
        <v>540</v>
      </c>
      <c r="G1054" t="s">
        <v>561</v>
      </c>
      <c r="H1054" t="s">
        <v>1040</v>
      </c>
      <c r="I1054">
        <v>97087</v>
      </c>
      <c r="J1054" t="s">
        <v>2067</v>
      </c>
      <c r="K1054">
        <v>569</v>
      </c>
      <c r="L1054" t="s">
        <v>20</v>
      </c>
      <c r="M1054" t="s">
        <v>21</v>
      </c>
      <c r="N1054" t="s">
        <v>22</v>
      </c>
      <c r="O1054">
        <v>27400000</v>
      </c>
      <c r="P1054">
        <v>40000000</v>
      </c>
      <c r="Q1054">
        <f t="shared" si="16"/>
        <v>-12600000</v>
      </c>
      <c r="S1054">
        <v>1984</v>
      </c>
    </row>
    <row r="1055" spans="1:19" x14ac:dyDescent="0.3">
      <c r="A1055" t="s">
        <v>7409</v>
      </c>
      <c r="B1055">
        <v>7.4</v>
      </c>
      <c r="C1055" t="s">
        <v>2068</v>
      </c>
      <c r="D1055">
        <v>156</v>
      </c>
      <c r="E1055">
        <v>133</v>
      </c>
      <c r="F1055" t="s">
        <v>2069</v>
      </c>
      <c r="G1055" t="s">
        <v>1278</v>
      </c>
      <c r="H1055" t="s">
        <v>753</v>
      </c>
      <c r="I1055">
        <v>91860</v>
      </c>
      <c r="J1055" t="s">
        <v>2070</v>
      </c>
      <c r="K1055">
        <v>524</v>
      </c>
      <c r="L1055" t="s">
        <v>20</v>
      </c>
      <c r="M1055" t="s">
        <v>21</v>
      </c>
      <c r="N1055" t="s">
        <v>22</v>
      </c>
      <c r="O1055">
        <v>24343673</v>
      </c>
      <c r="P1055">
        <v>45000000</v>
      </c>
      <c r="Q1055">
        <f t="shared" si="16"/>
        <v>-20656327</v>
      </c>
      <c r="S1055">
        <v>2007</v>
      </c>
    </row>
    <row r="1056" spans="1:19" x14ac:dyDescent="0.3">
      <c r="A1056" t="s">
        <v>7410</v>
      </c>
      <c r="B1056">
        <v>7.3</v>
      </c>
      <c r="C1056" t="s">
        <v>27</v>
      </c>
      <c r="D1056">
        <v>323</v>
      </c>
      <c r="E1056">
        <v>119</v>
      </c>
      <c r="F1056" t="s">
        <v>104</v>
      </c>
      <c r="G1056" t="s">
        <v>1278</v>
      </c>
      <c r="H1056" t="s">
        <v>105</v>
      </c>
      <c r="I1056">
        <v>152591</v>
      </c>
      <c r="J1056" t="s">
        <v>2071</v>
      </c>
      <c r="K1056">
        <v>414</v>
      </c>
      <c r="L1056" t="s">
        <v>20</v>
      </c>
      <c r="M1056" t="s">
        <v>21</v>
      </c>
      <c r="N1056" t="s">
        <v>269</v>
      </c>
      <c r="O1056">
        <v>22877808</v>
      </c>
      <c r="P1056">
        <v>35000000</v>
      </c>
      <c r="Q1056">
        <f t="shared" si="16"/>
        <v>-12122192</v>
      </c>
      <c r="S1056">
        <v>2008</v>
      </c>
    </row>
    <row r="1057" spans="1:19" x14ac:dyDescent="0.3">
      <c r="A1057" t="s">
        <v>7411</v>
      </c>
      <c r="B1057">
        <v>6.6</v>
      </c>
      <c r="C1057" t="s">
        <v>465</v>
      </c>
      <c r="D1057">
        <v>199</v>
      </c>
      <c r="E1057">
        <v>102</v>
      </c>
      <c r="F1057" t="s">
        <v>1393</v>
      </c>
      <c r="G1057" t="s">
        <v>561</v>
      </c>
      <c r="H1057" t="s">
        <v>436</v>
      </c>
      <c r="I1057">
        <v>112769</v>
      </c>
      <c r="J1057" t="s">
        <v>1123</v>
      </c>
      <c r="K1057">
        <v>305</v>
      </c>
      <c r="L1057" t="s">
        <v>20</v>
      </c>
      <c r="M1057" t="s">
        <v>347</v>
      </c>
      <c r="N1057" t="s">
        <v>22</v>
      </c>
      <c r="O1057">
        <v>36883539</v>
      </c>
      <c r="P1057">
        <v>52000000</v>
      </c>
      <c r="Q1057">
        <f t="shared" si="16"/>
        <v>-15116461</v>
      </c>
      <c r="S1057">
        <v>2006</v>
      </c>
    </row>
    <row r="1058" spans="1:19" x14ac:dyDescent="0.3">
      <c r="A1058" t="s">
        <v>7412</v>
      </c>
      <c r="B1058">
        <v>5.6</v>
      </c>
      <c r="C1058" t="s">
        <v>2072</v>
      </c>
      <c r="D1058">
        <v>164</v>
      </c>
      <c r="E1058">
        <v>101</v>
      </c>
      <c r="F1058" t="s">
        <v>1318</v>
      </c>
      <c r="G1058" t="s">
        <v>561</v>
      </c>
      <c r="H1058" t="s">
        <v>163</v>
      </c>
      <c r="I1058">
        <v>81523</v>
      </c>
      <c r="J1058" t="s">
        <v>2073</v>
      </c>
      <c r="K1058">
        <v>214</v>
      </c>
      <c r="L1058" t="s">
        <v>20</v>
      </c>
      <c r="M1058" t="s">
        <v>609</v>
      </c>
      <c r="N1058" t="s">
        <v>22</v>
      </c>
      <c r="O1058">
        <v>22531698</v>
      </c>
      <c r="P1058">
        <v>70000000</v>
      </c>
      <c r="Q1058">
        <f t="shared" si="16"/>
        <v>-47468302</v>
      </c>
      <c r="S1058">
        <v>2008</v>
      </c>
    </row>
    <row r="1059" spans="1:19" x14ac:dyDescent="0.3">
      <c r="A1059" t="s">
        <v>7413</v>
      </c>
      <c r="B1059">
        <v>5.3</v>
      </c>
      <c r="C1059" t="s">
        <v>2074</v>
      </c>
      <c r="D1059">
        <v>39</v>
      </c>
      <c r="E1059">
        <v>91</v>
      </c>
      <c r="F1059" t="s">
        <v>571</v>
      </c>
      <c r="G1059" t="s">
        <v>561</v>
      </c>
      <c r="H1059" t="s">
        <v>2075</v>
      </c>
      <c r="I1059">
        <v>15455</v>
      </c>
      <c r="J1059" t="s">
        <v>1443</v>
      </c>
      <c r="K1059">
        <v>80</v>
      </c>
      <c r="L1059" t="s">
        <v>20</v>
      </c>
      <c r="M1059" t="s">
        <v>21</v>
      </c>
      <c r="N1059" t="s">
        <v>269</v>
      </c>
      <c r="O1059">
        <v>20400913</v>
      </c>
      <c r="P1059">
        <v>45000000</v>
      </c>
      <c r="Q1059">
        <f t="shared" si="16"/>
        <v>-24599087</v>
      </c>
      <c r="S1059">
        <v>1996</v>
      </c>
    </row>
    <row r="1060" spans="1:19" x14ac:dyDescent="0.3">
      <c r="A1060" t="s">
        <v>7414</v>
      </c>
      <c r="B1060">
        <v>6</v>
      </c>
      <c r="C1060" t="s">
        <v>1556</v>
      </c>
      <c r="D1060">
        <v>43</v>
      </c>
      <c r="E1060">
        <v>117</v>
      </c>
      <c r="F1060" t="s">
        <v>1980</v>
      </c>
      <c r="G1060" t="s">
        <v>685</v>
      </c>
      <c r="H1060" t="s">
        <v>2076</v>
      </c>
      <c r="I1060">
        <v>24757</v>
      </c>
      <c r="J1060" t="s">
        <v>2077</v>
      </c>
      <c r="K1060">
        <v>81</v>
      </c>
      <c r="L1060" t="s">
        <v>20</v>
      </c>
      <c r="M1060" t="s">
        <v>21</v>
      </c>
      <c r="N1060" t="s">
        <v>22</v>
      </c>
      <c r="O1060">
        <v>20101861</v>
      </c>
      <c r="P1060">
        <v>45000000</v>
      </c>
      <c r="Q1060">
        <f t="shared" si="16"/>
        <v>-24898139</v>
      </c>
      <c r="S1060">
        <v>1996</v>
      </c>
    </row>
    <row r="1061" spans="1:19" x14ac:dyDescent="0.3">
      <c r="A1061" t="s">
        <v>7415</v>
      </c>
      <c r="B1061">
        <v>5.4</v>
      </c>
      <c r="C1061" t="s">
        <v>2078</v>
      </c>
      <c r="D1061">
        <v>82</v>
      </c>
      <c r="E1061">
        <v>86</v>
      </c>
      <c r="F1061" t="s">
        <v>2079</v>
      </c>
      <c r="G1061" t="s">
        <v>425</v>
      </c>
      <c r="H1061" t="s">
        <v>2080</v>
      </c>
      <c r="I1061">
        <v>16580</v>
      </c>
      <c r="J1061" t="s">
        <v>1131</v>
      </c>
      <c r="K1061">
        <v>55</v>
      </c>
      <c r="L1061" t="s">
        <v>20</v>
      </c>
      <c r="M1061" t="s">
        <v>21</v>
      </c>
      <c r="N1061" t="s">
        <v>49</v>
      </c>
      <c r="O1061">
        <v>25200412</v>
      </c>
      <c r="P1061">
        <v>45000000</v>
      </c>
      <c r="Q1061">
        <f t="shared" si="16"/>
        <v>-19799588</v>
      </c>
      <c r="S1061">
        <v>2009</v>
      </c>
    </row>
    <row r="1062" spans="1:19" x14ac:dyDescent="0.3">
      <c r="A1062" t="s">
        <v>7416</v>
      </c>
      <c r="B1062">
        <v>6.8</v>
      </c>
      <c r="C1062" t="s">
        <v>2081</v>
      </c>
      <c r="D1062">
        <v>150</v>
      </c>
      <c r="E1062">
        <v>124</v>
      </c>
      <c r="F1062" t="s">
        <v>2082</v>
      </c>
      <c r="G1062" t="s">
        <v>6363</v>
      </c>
      <c r="H1062" t="s">
        <v>2083</v>
      </c>
      <c r="I1062">
        <v>42621</v>
      </c>
      <c r="J1062" t="s">
        <v>2084</v>
      </c>
      <c r="K1062">
        <v>531</v>
      </c>
      <c r="L1062" t="s">
        <v>20</v>
      </c>
      <c r="M1062" t="s">
        <v>21</v>
      </c>
      <c r="N1062" t="s">
        <v>269</v>
      </c>
      <c r="O1062">
        <v>19719930</v>
      </c>
      <c r="P1062">
        <v>45000000</v>
      </c>
      <c r="Q1062">
        <f t="shared" si="16"/>
        <v>-25280070</v>
      </c>
      <c r="S1062">
        <v>2001</v>
      </c>
    </row>
    <row r="1063" spans="1:19" x14ac:dyDescent="0.3">
      <c r="A1063" t="s">
        <v>7417</v>
      </c>
      <c r="B1063">
        <v>6.4</v>
      </c>
      <c r="C1063" t="s">
        <v>2085</v>
      </c>
      <c r="D1063">
        <v>168</v>
      </c>
      <c r="E1063">
        <v>134</v>
      </c>
      <c r="F1063" t="s">
        <v>533</v>
      </c>
      <c r="G1063" t="s">
        <v>685</v>
      </c>
      <c r="H1063" t="s">
        <v>793</v>
      </c>
      <c r="I1063">
        <v>35140</v>
      </c>
      <c r="J1063" t="s">
        <v>402</v>
      </c>
      <c r="K1063">
        <v>409</v>
      </c>
      <c r="L1063" t="s">
        <v>20</v>
      </c>
      <c r="M1063" t="s">
        <v>21</v>
      </c>
      <c r="N1063" t="s">
        <v>22</v>
      </c>
      <c r="O1063">
        <v>19377727</v>
      </c>
      <c r="P1063">
        <v>45000000</v>
      </c>
      <c r="Q1063">
        <f t="shared" si="16"/>
        <v>-25622273</v>
      </c>
      <c r="S1063">
        <v>2005</v>
      </c>
    </row>
    <row r="1064" spans="1:19" x14ac:dyDescent="0.3">
      <c r="A1064" t="s">
        <v>6773</v>
      </c>
      <c r="B1064">
        <v>7.1</v>
      </c>
      <c r="C1064" t="s">
        <v>984</v>
      </c>
      <c r="D1064">
        <v>432</v>
      </c>
      <c r="E1064">
        <v>95</v>
      </c>
      <c r="F1064" t="s">
        <v>985</v>
      </c>
      <c r="G1064" t="s">
        <v>561</v>
      </c>
      <c r="H1064" t="s">
        <v>986</v>
      </c>
      <c r="I1064">
        <v>203461</v>
      </c>
      <c r="J1064" t="s">
        <v>987</v>
      </c>
      <c r="K1064">
        <v>588</v>
      </c>
      <c r="L1064" t="s">
        <v>20</v>
      </c>
      <c r="M1064" t="s">
        <v>31</v>
      </c>
      <c r="N1064" t="s">
        <v>269</v>
      </c>
      <c r="O1064">
        <v>13401683</v>
      </c>
      <c r="P1064">
        <v>35000000</v>
      </c>
      <c r="Q1064">
        <f t="shared" si="16"/>
        <v>-21598317</v>
      </c>
      <c r="S1064">
        <v>2012</v>
      </c>
    </row>
    <row r="1065" spans="1:19" x14ac:dyDescent="0.3">
      <c r="A1065" t="s">
        <v>7418</v>
      </c>
      <c r="B1065">
        <v>4.9000000000000004</v>
      </c>
      <c r="C1065" t="s">
        <v>2086</v>
      </c>
      <c r="D1065">
        <v>60</v>
      </c>
      <c r="E1065">
        <v>100</v>
      </c>
      <c r="F1065" t="s">
        <v>1552</v>
      </c>
      <c r="G1065" t="s">
        <v>561</v>
      </c>
      <c r="H1065" t="s">
        <v>271</v>
      </c>
      <c r="I1065">
        <v>27648</v>
      </c>
      <c r="J1065" t="s">
        <v>2087</v>
      </c>
      <c r="K1065">
        <v>148</v>
      </c>
      <c r="L1065" t="s">
        <v>20</v>
      </c>
      <c r="M1065" t="s">
        <v>178</v>
      </c>
      <c r="N1065" t="s">
        <v>49</v>
      </c>
      <c r="O1065">
        <v>17300889</v>
      </c>
      <c r="P1065">
        <v>45000000</v>
      </c>
      <c r="Q1065">
        <f t="shared" si="16"/>
        <v>-27699111</v>
      </c>
      <c r="S1065">
        <v>1996</v>
      </c>
    </row>
    <row r="1066" spans="1:19" x14ac:dyDescent="0.3">
      <c r="A1066" t="s">
        <v>7419</v>
      </c>
      <c r="B1066">
        <v>5.8</v>
      </c>
      <c r="C1066" t="s">
        <v>2088</v>
      </c>
      <c r="D1066">
        <v>85</v>
      </c>
      <c r="E1066">
        <v>220</v>
      </c>
      <c r="F1066" t="s">
        <v>2089</v>
      </c>
      <c r="G1066" t="s">
        <v>1278</v>
      </c>
      <c r="H1066" t="s">
        <v>501</v>
      </c>
      <c r="I1066">
        <v>11388</v>
      </c>
      <c r="J1066" t="s">
        <v>460</v>
      </c>
      <c r="K1066">
        <v>183</v>
      </c>
      <c r="L1066" t="s">
        <v>20</v>
      </c>
      <c r="M1066" t="s">
        <v>21</v>
      </c>
      <c r="N1066" t="s">
        <v>22</v>
      </c>
      <c r="O1066">
        <v>15527125</v>
      </c>
      <c r="P1066">
        <v>57000000</v>
      </c>
      <c r="Q1066">
        <f t="shared" si="16"/>
        <v>-41472875</v>
      </c>
      <c r="S1066">
        <v>2000</v>
      </c>
    </row>
    <row r="1067" spans="1:19" x14ac:dyDescent="0.3">
      <c r="A1067" t="s">
        <v>7420</v>
      </c>
      <c r="B1067">
        <v>7.1</v>
      </c>
      <c r="C1067" t="s">
        <v>344</v>
      </c>
      <c r="D1067">
        <v>83</v>
      </c>
      <c r="E1067">
        <v>212</v>
      </c>
      <c r="F1067" t="s">
        <v>951</v>
      </c>
      <c r="G1067" t="s">
        <v>4089</v>
      </c>
      <c r="H1067" t="s">
        <v>345</v>
      </c>
      <c r="I1067">
        <v>23996</v>
      </c>
      <c r="J1067" t="s">
        <v>924</v>
      </c>
      <c r="K1067">
        <v>161</v>
      </c>
      <c r="L1067" t="s">
        <v>20</v>
      </c>
      <c r="M1067" t="s">
        <v>21</v>
      </c>
      <c r="N1067" t="s">
        <v>269</v>
      </c>
      <c r="O1067">
        <v>13560960</v>
      </c>
      <c r="P1067">
        <v>50000000</v>
      </c>
      <c r="Q1067">
        <f t="shared" si="16"/>
        <v>-36439040</v>
      </c>
      <c r="S1067">
        <v>1995</v>
      </c>
    </row>
    <row r="1068" spans="1:19" x14ac:dyDescent="0.3">
      <c r="A1068" t="s">
        <v>7421</v>
      </c>
      <c r="B1068">
        <v>7.2</v>
      </c>
      <c r="C1068" t="s">
        <v>1420</v>
      </c>
      <c r="D1068">
        <v>343</v>
      </c>
      <c r="E1068">
        <v>128</v>
      </c>
      <c r="F1068" t="s">
        <v>815</v>
      </c>
      <c r="G1068" t="s">
        <v>6362</v>
      </c>
      <c r="H1068" t="s">
        <v>1311</v>
      </c>
      <c r="I1068">
        <v>132423</v>
      </c>
      <c r="J1068" t="s">
        <v>1469</v>
      </c>
      <c r="K1068">
        <v>349</v>
      </c>
      <c r="L1068" t="s">
        <v>20</v>
      </c>
      <c r="M1068" t="s">
        <v>609</v>
      </c>
      <c r="N1068" t="s">
        <v>22</v>
      </c>
      <c r="O1068">
        <v>15523168</v>
      </c>
      <c r="P1068">
        <v>45000000</v>
      </c>
      <c r="Q1068">
        <f t="shared" si="16"/>
        <v>-29476832</v>
      </c>
      <c r="S1068">
        <v>2010</v>
      </c>
    </row>
    <row r="1069" spans="1:19" x14ac:dyDescent="0.3">
      <c r="A1069" t="s">
        <v>7422</v>
      </c>
      <c r="B1069">
        <v>6</v>
      </c>
      <c r="C1069" t="s">
        <v>252</v>
      </c>
      <c r="D1069">
        <v>106</v>
      </c>
      <c r="E1069">
        <v>106</v>
      </c>
      <c r="F1069" t="s">
        <v>311</v>
      </c>
      <c r="G1069" t="s">
        <v>561</v>
      </c>
      <c r="H1069" t="s">
        <v>304</v>
      </c>
      <c r="I1069">
        <v>26551</v>
      </c>
      <c r="J1069" t="s">
        <v>19</v>
      </c>
      <c r="K1069">
        <v>273</v>
      </c>
      <c r="L1069" t="s">
        <v>20</v>
      </c>
      <c r="M1069" t="s">
        <v>21</v>
      </c>
      <c r="N1069" t="s">
        <v>269</v>
      </c>
      <c r="O1069">
        <v>11146409</v>
      </c>
      <c r="P1069">
        <v>45000000</v>
      </c>
      <c r="Q1069">
        <f t="shared" si="16"/>
        <v>-33853591</v>
      </c>
      <c r="S1069">
        <v>1998</v>
      </c>
    </row>
    <row r="1070" spans="1:19" x14ac:dyDescent="0.3">
      <c r="A1070" t="s">
        <v>7423</v>
      </c>
      <c r="B1070">
        <v>6</v>
      </c>
      <c r="C1070" t="s">
        <v>1826</v>
      </c>
      <c r="D1070">
        <v>158</v>
      </c>
      <c r="E1070">
        <v>160</v>
      </c>
      <c r="F1070" t="s">
        <v>2090</v>
      </c>
      <c r="G1070" t="s">
        <v>561</v>
      </c>
      <c r="H1070" t="s">
        <v>35</v>
      </c>
      <c r="I1070">
        <v>15697</v>
      </c>
      <c r="J1070" t="s">
        <v>2091</v>
      </c>
      <c r="K1070">
        <v>182</v>
      </c>
      <c r="L1070" t="s">
        <v>20</v>
      </c>
      <c r="M1070" t="s">
        <v>21</v>
      </c>
      <c r="N1070" t="s">
        <v>269</v>
      </c>
      <c r="O1070">
        <v>7916887</v>
      </c>
      <c r="P1070">
        <v>45000000</v>
      </c>
      <c r="Q1070">
        <f t="shared" si="16"/>
        <v>-37083113</v>
      </c>
      <c r="S1070">
        <v>2008</v>
      </c>
    </row>
    <row r="1071" spans="1:19" x14ac:dyDescent="0.3">
      <c r="A1071" t="s">
        <v>7424</v>
      </c>
      <c r="B1071">
        <v>7</v>
      </c>
      <c r="C1071" t="s">
        <v>785</v>
      </c>
      <c r="D1071">
        <v>189</v>
      </c>
      <c r="E1071">
        <v>114</v>
      </c>
      <c r="F1071" t="s">
        <v>2092</v>
      </c>
      <c r="G1071" t="s">
        <v>1278</v>
      </c>
      <c r="H1071" t="s">
        <v>955</v>
      </c>
      <c r="I1071">
        <v>36455</v>
      </c>
      <c r="J1071" t="s">
        <v>2093</v>
      </c>
      <c r="K1071">
        <v>229</v>
      </c>
      <c r="L1071" t="s">
        <v>788</v>
      </c>
      <c r="M1071" t="s">
        <v>396</v>
      </c>
      <c r="N1071" t="s">
        <v>269</v>
      </c>
      <c r="O1071">
        <v>6565495</v>
      </c>
      <c r="P1071">
        <v>45000000</v>
      </c>
      <c r="Q1071">
        <f t="shared" si="16"/>
        <v>-38434505</v>
      </c>
      <c r="S1071">
        <v>2006</v>
      </c>
    </row>
    <row r="1072" spans="1:19" x14ac:dyDescent="0.3">
      <c r="A1072" t="s">
        <v>7425</v>
      </c>
      <c r="B1072">
        <v>5.4</v>
      </c>
      <c r="C1072" t="s">
        <v>2094</v>
      </c>
      <c r="D1072">
        <v>125</v>
      </c>
      <c r="E1072">
        <v>99</v>
      </c>
      <c r="F1072" t="s">
        <v>2095</v>
      </c>
      <c r="G1072" t="s">
        <v>561</v>
      </c>
      <c r="H1072" t="s">
        <v>319</v>
      </c>
      <c r="I1072">
        <v>48245</v>
      </c>
      <c r="J1072" t="s">
        <v>2096</v>
      </c>
      <c r="K1072">
        <v>154</v>
      </c>
      <c r="L1072" t="s">
        <v>20</v>
      </c>
      <c r="M1072" t="s">
        <v>21</v>
      </c>
      <c r="N1072" t="s">
        <v>269</v>
      </c>
      <c r="O1072">
        <v>15279680</v>
      </c>
      <c r="P1072">
        <v>40000000</v>
      </c>
      <c r="Q1072">
        <f t="shared" si="16"/>
        <v>-24720320</v>
      </c>
      <c r="S1072">
        <v>2008</v>
      </c>
    </row>
    <row r="1073" spans="1:19" x14ac:dyDescent="0.3">
      <c r="A1073" t="s">
        <v>7426</v>
      </c>
      <c r="B1073">
        <v>6.5</v>
      </c>
      <c r="C1073" t="s">
        <v>80</v>
      </c>
      <c r="D1073">
        <v>87</v>
      </c>
      <c r="E1073">
        <v>74</v>
      </c>
      <c r="F1073" t="s">
        <v>354</v>
      </c>
      <c r="G1073" t="s">
        <v>685</v>
      </c>
      <c r="H1073" t="s">
        <v>790</v>
      </c>
      <c r="I1073">
        <v>17307</v>
      </c>
      <c r="J1073" t="s">
        <v>2097</v>
      </c>
      <c r="K1073">
        <v>186</v>
      </c>
      <c r="L1073" t="s">
        <v>20</v>
      </c>
      <c r="M1073" t="s">
        <v>21</v>
      </c>
      <c r="N1073" t="s">
        <v>22</v>
      </c>
      <c r="O1073">
        <v>7262288</v>
      </c>
      <c r="P1073">
        <v>40000000</v>
      </c>
      <c r="Q1073">
        <f t="shared" si="16"/>
        <v>-32737712</v>
      </c>
      <c r="S1073">
        <v>2002</v>
      </c>
    </row>
    <row r="1074" spans="1:19" x14ac:dyDescent="0.3">
      <c r="A1074" t="s">
        <v>7427</v>
      </c>
      <c r="B1074">
        <v>6.4</v>
      </c>
      <c r="C1074" t="s">
        <v>179</v>
      </c>
      <c r="D1074">
        <v>115</v>
      </c>
      <c r="E1074">
        <v>139</v>
      </c>
      <c r="F1074" t="s">
        <v>2098</v>
      </c>
      <c r="G1074" t="s">
        <v>1278</v>
      </c>
      <c r="H1074" t="s">
        <v>2099</v>
      </c>
      <c r="I1074">
        <v>19114</v>
      </c>
      <c r="J1074" t="s">
        <v>2100</v>
      </c>
      <c r="K1074">
        <v>115</v>
      </c>
      <c r="L1074" t="s">
        <v>20</v>
      </c>
      <c r="M1074" t="s">
        <v>21</v>
      </c>
      <c r="N1074" t="s">
        <v>269</v>
      </c>
      <c r="O1074">
        <v>4584886</v>
      </c>
      <c r="P1074">
        <v>45000000</v>
      </c>
      <c r="Q1074">
        <f t="shared" si="16"/>
        <v>-40415114</v>
      </c>
      <c r="S1074">
        <v>2007</v>
      </c>
    </row>
    <row r="1075" spans="1:19" x14ac:dyDescent="0.3">
      <c r="A1075" t="s">
        <v>7428</v>
      </c>
      <c r="B1075">
        <v>4.9000000000000004</v>
      </c>
      <c r="C1075" t="s">
        <v>2102</v>
      </c>
      <c r="D1075">
        <v>24</v>
      </c>
      <c r="E1075">
        <v>103</v>
      </c>
      <c r="F1075" t="s">
        <v>782</v>
      </c>
      <c r="G1075" t="s">
        <v>561</v>
      </c>
      <c r="H1075" t="s">
        <v>2103</v>
      </c>
      <c r="I1075">
        <v>3803</v>
      </c>
      <c r="J1075" t="s">
        <v>1059</v>
      </c>
      <c r="K1075">
        <v>41</v>
      </c>
      <c r="L1075" t="s">
        <v>20</v>
      </c>
      <c r="M1075" t="s">
        <v>21</v>
      </c>
      <c r="N1075" t="s">
        <v>269</v>
      </c>
      <c r="O1075">
        <v>2154540</v>
      </c>
      <c r="P1075">
        <v>45000000</v>
      </c>
      <c r="Q1075">
        <f t="shared" si="16"/>
        <v>-42845460</v>
      </c>
      <c r="S1075">
        <v>1997</v>
      </c>
    </row>
    <row r="1076" spans="1:19" x14ac:dyDescent="0.3">
      <c r="A1076" t="s">
        <v>7429</v>
      </c>
      <c r="B1076">
        <v>6.3</v>
      </c>
      <c r="C1076" t="s">
        <v>2104</v>
      </c>
      <c r="D1076">
        <v>152</v>
      </c>
      <c r="E1076">
        <v>101</v>
      </c>
      <c r="F1076" t="s">
        <v>2105</v>
      </c>
      <c r="G1076" t="s">
        <v>561</v>
      </c>
      <c r="H1076" t="s">
        <v>2106</v>
      </c>
      <c r="I1076">
        <v>89568</v>
      </c>
      <c r="J1076" t="s">
        <v>2107</v>
      </c>
      <c r="K1076">
        <v>142</v>
      </c>
      <c r="L1076" t="s">
        <v>20</v>
      </c>
      <c r="M1076" t="s">
        <v>21</v>
      </c>
      <c r="N1076" t="s">
        <v>49</v>
      </c>
      <c r="O1076">
        <v>8129455</v>
      </c>
      <c r="P1076">
        <v>45000000</v>
      </c>
      <c r="Q1076">
        <f t="shared" si="16"/>
        <v>-36870545</v>
      </c>
      <c r="S1076">
        <v>2011</v>
      </c>
    </row>
    <row r="1077" spans="1:19" x14ac:dyDescent="0.3">
      <c r="A1077" t="s">
        <v>7430</v>
      </c>
      <c r="B1077">
        <v>7.7</v>
      </c>
      <c r="C1077" t="s">
        <v>2108</v>
      </c>
      <c r="D1077">
        <v>656</v>
      </c>
      <c r="E1077">
        <v>130</v>
      </c>
      <c r="F1077" t="s">
        <v>1841</v>
      </c>
      <c r="G1077" t="s">
        <v>4089</v>
      </c>
      <c r="H1077" t="s">
        <v>2109</v>
      </c>
      <c r="I1077">
        <v>452465</v>
      </c>
      <c r="J1077" t="s">
        <v>1542</v>
      </c>
      <c r="K1077">
        <v>695</v>
      </c>
      <c r="L1077" t="s">
        <v>20</v>
      </c>
      <c r="M1077" t="s">
        <v>21</v>
      </c>
      <c r="N1077" t="s">
        <v>269</v>
      </c>
      <c r="O1077">
        <v>136019448</v>
      </c>
      <c r="P1077">
        <v>44500000</v>
      </c>
      <c r="Q1077">
        <f t="shared" si="16"/>
        <v>91519448</v>
      </c>
      <c r="S1077">
        <v>2012</v>
      </c>
    </row>
    <row r="1078" spans="1:19" x14ac:dyDescent="0.3">
      <c r="A1078" t="s">
        <v>7431</v>
      </c>
      <c r="B1078">
        <v>7.8</v>
      </c>
      <c r="C1078" t="s">
        <v>964</v>
      </c>
      <c r="D1078">
        <v>119</v>
      </c>
      <c r="E1078">
        <v>130</v>
      </c>
      <c r="F1078" t="s">
        <v>2110</v>
      </c>
      <c r="G1078" t="s">
        <v>561</v>
      </c>
      <c r="H1078" t="s">
        <v>190</v>
      </c>
      <c r="I1078">
        <v>213668</v>
      </c>
      <c r="J1078" t="s">
        <v>292</v>
      </c>
      <c r="K1078">
        <v>270</v>
      </c>
      <c r="L1078" t="s">
        <v>20</v>
      </c>
      <c r="M1078" t="s">
        <v>21</v>
      </c>
      <c r="N1078" t="s">
        <v>22</v>
      </c>
      <c r="O1078">
        <v>183875760</v>
      </c>
      <c r="P1078">
        <v>44000000</v>
      </c>
      <c r="Q1078">
        <f t="shared" si="16"/>
        <v>139875760</v>
      </c>
      <c r="S1078">
        <v>1993</v>
      </c>
    </row>
    <row r="1079" spans="1:19" x14ac:dyDescent="0.3">
      <c r="A1079" t="s">
        <v>7432</v>
      </c>
      <c r="B1079">
        <v>5.5</v>
      </c>
      <c r="C1079" t="s">
        <v>1191</v>
      </c>
      <c r="D1079">
        <v>161</v>
      </c>
      <c r="E1079">
        <v>110</v>
      </c>
      <c r="F1079" t="s">
        <v>1063</v>
      </c>
      <c r="G1079" t="s">
        <v>561</v>
      </c>
      <c r="H1079" t="s">
        <v>297</v>
      </c>
      <c r="I1079">
        <v>96565</v>
      </c>
      <c r="J1079" t="s">
        <v>1532</v>
      </c>
      <c r="K1079">
        <v>135</v>
      </c>
      <c r="L1079" t="s">
        <v>20</v>
      </c>
      <c r="M1079" t="s">
        <v>21</v>
      </c>
      <c r="N1079" t="s">
        <v>22</v>
      </c>
      <c r="O1079">
        <v>67061228</v>
      </c>
      <c r="P1079">
        <v>40000000</v>
      </c>
      <c r="Q1079">
        <f t="shared" si="16"/>
        <v>27061228</v>
      </c>
      <c r="S1079">
        <v>2010</v>
      </c>
    </row>
    <row r="1080" spans="1:19" x14ac:dyDescent="0.3">
      <c r="A1080" t="s">
        <v>7433</v>
      </c>
      <c r="B1080">
        <v>7.5</v>
      </c>
      <c r="C1080" t="s">
        <v>1185</v>
      </c>
      <c r="D1080">
        <v>73</v>
      </c>
      <c r="E1080">
        <v>147</v>
      </c>
      <c r="F1080" t="s">
        <v>164</v>
      </c>
      <c r="G1080" t="s">
        <v>6363</v>
      </c>
      <c r="H1080" t="s">
        <v>712</v>
      </c>
      <c r="I1080">
        <v>154487</v>
      </c>
      <c r="J1080" t="s">
        <v>1307</v>
      </c>
      <c r="K1080">
        <v>259</v>
      </c>
      <c r="L1080" t="s">
        <v>20</v>
      </c>
      <c r="M1080" t="s">
        <v>21</v>
      </c>
      <c r="N1080" t="s">
        <v>269</v>
      </c>
      <c r="O1080">
        <v>53300852</v>
      </c>
      <c r="P1080">
        <v>44000000</v>
      </c>
      <c r="Q1080">
        <f t="shared" si="16"/>
        <v>9300852</v>
      </c>
      <c r="S1080">
        <v>1996</v>
      </c>
    </row>
    <row r="1081" spans="1:19" x14ac:dyDescent="0.3">
      <c r="A1081" t="s">
        <v>7434</v>
      </c>
      <c r="B1081">
        <v>6.4</v>
      </c>
      <c r="C1081" t="s">
        <v>2102</v>
      </c>
      <c r="D1081">
        <v>96</v>
      </c>
      <c r="E1081">
        <v>96</v>
      </c>
      <c r="F1081" t="s">
        <v>2111</v>
      </c>
      <c r="G1081" t="s">
        <v>561</v>
      </c>
      <c r="H1081" t="s">
        <v>728</v>
      </c>
      <c r="I1081">
        <v>117606</v>
      </c>
      <c r="J1081" t="s">
        <v>2112</v>
      </c>
      <c r="K1081">
        <v>217</v>
      </c>
      <c r="L1081" t="s">
        <v>20</v>
      </c>
      <c r="M1081" t="s">
        <v>21</v>
      </c>
      <c r="N1081" t="s">
        <v>269</v>
      </c>
      <c r="O1081">
        <v>150415432</v>
      </c>
      <c r="P1081">
        <v>44000000</v>
      </c>
      <c r="Q1081">
        <f t="shared" si="16"/>
        <v>106415432</v>
      </c>
      <c r="S1081">
        <v>1985</v>
      </c>
    </row>
    <row r="1082" spans="1:19" x14ac:dyDescent="0.3">
      <c r="A1082" t="s">
        <v>7435</v>
      </c>
      <c r="B1082">
        <v>5.6</v>
      </c>
      <c r="C1082" t="s">
        <v>2113</v>
      </c>
      <c r="D1082">
        <v>28</v>
      </c>
      <c r="E1082">
        <v>118</v>
      </c>
      <c r="F1082" t="s">
        <v>581</v>
      </c>
      <c r="G1082" t="s">
        <v>1278</v>
      </c>
      <c r="H1082" t="s">
        <v>35</v>
      </c>
      <c r="I1082">
        <v>13995</v>
      </c>
      <c r="J1082" t="s">
        <v>901</v>
      </c>
      <c r="K1082">
        <v>62</v>
      </c>
      <c r="L1082" t="s">
        <v>20</v>
      </c>
      <c r="M1082" t="s">
        <v>21</v>
      </c>
      <c r="N1082" t="s">
        <v>269</v>
      </c>
      <c r="O1082">
        <v>44834712</v>
      </c>
      <c r="P1082">
        <v>44000000</v>
      </c>
      <c r="Q1082">
        <f t="shared" si="16"/>
        <v>834712</v>
      </c>
      <c r="S1082">
        <v>1996</v>
      </c>
    </row>
    <row r="1083" spans="1:19" x14ac:dyDescent="0.3">
      <c r="A1083" t="s">
        <v>7436</v>
      </c>
      <c r="B1083">
        <v>7.5</v>
      </c>
      <c r="C1083" t="s">
        <v>2114</v>
      </c>
      <c r="D1083">
        <v>105</v>
      </c>
      <c r="E1083">
        <v>88</v>
      </c>
      <c r="F1083" t="s">
        <v>2115</v>
      </c>
      <c r="G1083" t="s">
        <v>3644</v>
      </c>
      <c r="H1083" t="s">
        <v>2116</v>
      </c>
      <c r="I1083">
        <v>90360</v>
      </c>
      <c r="J1083" t="s">
        <v>2117</v>
      </c>
      <c r="K1083">
        <v>147</v>
      </c>
      <c r="L1083" t="s">
        <v>20</v>
      </c>
      <c r="M1083" t="s">
        <v>21</v>
      </c>
      <c r="N1083" t="s">
        <v>2118</v>
      </c>
      <c r="O1083">
        <v>84300000</v>
      </c>
      <c r="P1083">
        <v>2600000</v>
      </c>
      <c r="Q1083">
        <f t="shared" si="16"/>
        <v>81700000</v>
      </c>
      <c r="S1083">
        <v>1940</v>
      </c>
    </row>
    <row r="1084" spans="1:19" x14ac:dyDescent="0.3">
      <c r="A1084" t="s">
        <v>7437</v>
      </c>
      <c r="B1084">
        <v>6.8</v>
      </c>
      <c r="C1084" t="s">
        <v>2119</v>
      </c>
      <c r="D1084">
        <v>102</v>
      </c>
      <c r="E1084">
        <v>325</v>
      </c>
      <c r="F1084" t="s">
        <v>2103</v>
      </c>
      <c r="G1084" t="s">
        <v>425</v>
      </c>
      <c r="H1084" t="s">
        <v>145</v>
      </c>
      <c r="I1084">
        <v>9830</v>
      </c>
      <c r="J1084" t="s">
        <v>2120</v>
      </c>
      <c r="K1084">
        <v>189</v>
      </c>
      <c r="L1084" t="s">
        <v>20</v>
      </c>
      <c r="M1084" t="s">
        <v>21</v>
      </c>
      <c r="N1084" t="s">
        <v>269</v>
      </c>
      <c r="O1084">
        <v>1500000</v>
      </c>
      <c r="P1084">
        <v>44000000</v>
      </c>
      <c r="Q1084">
        <f t="shared" si="16"/>
        <v>-42500000</v>
      </c>
      <c r="S1084">
        <v>1980</v>
      </c>
    </row>
    <row r="1085" spans="1:19" x14ac:dyDescent="0.3">
      <c r="A1085" t="s">
        <v>7438</v>
      </c>
      <c r="B1085">
        <v>6.8</v>
      </c>
      <c r="C1085" t="s">
        <v>666</v>
      </c>
      <c r="D1085">
        <v>206</v>
      </c>
      <c r="E1085">
        <v>102</v>
      </c>
      <c r="F1085" t="s">
        <v>523</v>
      </c>
      <c r="G1085" t="s">
        <v>561</v>
      </c>
      <c r="H1085" t="s">
        <v>138</v>
      </c>
      <c r="I1085">
        <v>156225</v>
      </c>
      <c r="J1085" t="s">
        <v>809</v>
      </c>
      <c r="K1085">
        <v>502</v>
      </c>
      <c r="L1085" t="s">
        <v>20</v>
      </c>
      <c r="M1085" t="s">
        <v>21</v>
      </c>
      <c r="N1085" t="s">
        <v>269</v>
      </c>
      <c r="O1085">
        <v>62318875</v>
      </c>
      <c r="P1085">
        <v>50000000</v>
      </c>
      <c r="Q1085">
        <f t="shared" si="16"/>
        <v>12318875</v>
      </c>
      <c r="S1085">
        <v>2006</v>
      </c>
    </row>
    <row r="1086" spans="1:19" x14ac:dyDescent="0.3">
      <c r="A1086" t="s">
        <v>7439</v>
      </c>
      <c r="B1086">
        <v>6</v>
      </c>
      <c r="C1086" t="s">
        <v>2121</v>
      </c>
      <c r="D1086">
        <v>159</v>
      </c>
      <c r="E1086">
        <v>110</v>
      </c>
      <c r="F1086" t="s">
        <v>1660</v>
      </c>
      <c r="G1086" t="s">
        <v>1278</v>
      </c>
      <c r="H1086" t="s">
        <v>55</v>
      </c>
      <c r="I1086">
        <v>28618</v>
      </c>
      <c r="J1086" t="s">
        <v>2122</v>
      </c>
      <c r="K1086">
        <v>91</v>
      </c>
      <c r="L1086" t="s">
        <v>20</v>
      </c>
      <c r="M1086" t="s">
        <v>21</v>
      </c>
      <c r="N1086" t="s">
        <v>22</v>
      </c>
      <c r="O1086">
        <v>5773519</v>
      </c>
      <c r="P1086">
        <v>40000000</v>
      </c>
      <c r="Q1086">
        <f t="shared" si="16"/>
        <v>-34226481</v>
      </c>
      <c r="S1086">
        <v>2015</v>
      </c>
    </row>
    <row r="1087" spans="1:19" x14ac:dyDescent="0.3">
      <c r="A1087" t="s">
        <v>7440</v>
      </c>
      <c r="B1087">
        <v>7.3</v>
      </c>
      <c r="C1087" t="s">
        <v>2123</v>
      </c>
      <c r="D1087">
        <v>137</v>
      </c>
      <c r="E1087">
        <v>136</v>
      </c>
      <c r="F1087" t="s">
        <v>2124</v>
      </c>
      <c r="G1087" t="s">
        <v>1278</v>
      </c>
      <c r="H1087" t="s">
        <v>954</v>
      </c>
      <c r="I1087">
        <v>73006</v>
      </c>
      <c r="J1087" t="s">
        <v>2125</v>
      </c>
      <c r="K1087">
        <v>297</v>
      </c>
      <c r="L1087" t="s">
        <v>20</v>
      </c>
      <c r="M1087" t="s">
        <v>21</v>
      </c>
      <c r="N1087" t="s">
        <v>22</v>
      </c>
      <c r="O1087">
        <v>51768623</v>
      </c>
      <c r="P1087">
        <v>43000000</v>
      </c>
      <c r="Q1087">
        <f t="shared" si="16"/>
        <v>8768623</v>
      </c>
      <c r="S1087">
        <v>2000</v>
      </c>
    </row>
    <row r="1088" spans="1:19" x14ac:dyDescent="0.3">
      <c r="A1088" t="s">
        <v>7441</v>
      </c>
      <c r="B1088">
        <v>6</v>
      </c>
      <c r="C1088" t="s">
        <v>1239</v>
      </c>
      <c r="D1088">
        <v>116</v>
      </c>
      <c r="E1088">
        <v>103</v>
      </c>
      <c r="F1088" t="s">
        <v>1089</v>
      </c>
      <c r="G1088" t="s">
        <v>685</v>
      </c>
      <c r="H1088" t="s">
        <v>131</v>
      </c>
      <c r="I1088">
        <v>34597</v>
      </c>
      <c r="J1088" t="s">
        <v>1456</v>
      </c>
      <c r="K1088">
        <v>194</v>
      </c>
      <c r="L1088" t="s">
        <v>20</v>
      </c>
      <c r="M1088" t="s">
        <v>21</v>
      </c>
      <c r="N1088" t="s">
        <v>22</v>
      </c>
      <c r="O1088">
        <v>37035515</v>
      </c>
      <c r="P1088">
        <v>43000000</v>
      </c>
      <c r="Q1088">
        <f t="shared" si="16"/>
        <v>-5964485</v>
      </c>
      <c r="S1088">
        <v>2000</v>
      </c>
    </row>
    <row r="1089" spans="1:19" x14ac:dyDescent="0.3">
      <c r="A1089" t="s">
        <v>7442</v>
      </c>
      <c r="B1089">
        <v>7</v>
      </c>
      <c r="C1089" t="s">
        <v>486</v>
      </c>
      <c r="D1089">
        <v>177</v>
      </c>
      <c r="E1089">
        <v>103</v>
      </c>
      <c r="F1089" t="s">
        <v>236</v>
      </c>
      <c r="G1089" t="s">
        <v>561</v>
      </c>
      <c r="H1089" t="s">
        <v>222</v>
      </c>
      <c r="I1089">
        <v>85198</v>
      </c>
      <c r="J1089" t="s">
        <v>951</v>
      </c>
      <c r="K1089">
        <v>303</v>
      </c>
      <c r="L1089" t="s">
        <v>20</v>
      </c>
      <c r="M1089" t="s">
        <v>609</v>
      </c>
      <c r="N1089" t="s">
        <v>269</v>
      </c>
      <c r="O1089">
        <v>24520892</v>
      </c>
      <c r="P1089">
        <v>45000000</v>
      </c>
      <c r="Q1089">
        <f t="shared" si="16"/>
        <v>-20479108</v>
      </c>
      <c r="S1089">
        <v>2005</v>
      </c>
    </row>
    <row r="1090" spans="1:19" x14ac:dyDescent="0.3">
      <c r="A1090" t="s">
        <v>7443</v>
      </c>
      <c r="B1090">
        <v>5.0999999999999996</v>
      </c>
      <c r="C1090" t="s">
        <v>2126</v>
      </c>
      <c r="D1090">
        <v>99</v>
      </c>
      <c r="E1090">
        <v>90</v>
      </c>
      <c r="F1090" t="s">
        <v>2127</v>
      </c>
      <c r="G1090" t="s">
        <v>685</v>
      </c>
      <c r="H1090" t="s">
        <v>2128</v>
      </c>
      <c r="I1090">
        <v>46158</v>
      </c>
      <c r="J1090" t="s">
        <v>2129</v>
      </c>
      <c r="K1090">
        <v>403</v>
      </c>
      <c r="L1090" t="s">
        <v>20</v>
      </c>
      <c r="M1090" t="s">
        <v>21</v>
      </c>
      <c r="N1090" t="s">
        <v>269</v>
      </c>
      <c r="O1090">
        <v>24430272</v>
      </c>
      <c r="P1090">
        <v>43000000</v>
      </c>
      <c r="Q1090">
        <f t="shared" si="16"/>
        <v>-18569728</v>
      </c>
      <c r="S1090">
        <v>2002</v>
      </c>
    </row>
    <row r="1091" spans="1:19" x14ac:dyDescent="0.3">
      <c r="A1091" t="s">
        <v>7444</v>
      </c>
      <c r="B1091">
        <v>6.8</v>
      </c>
      <c r="C1091" t="s">
        <v>883</v>
      </c>
      <c r="D1091">
        <v>56</v>
      </c>
      <c r="E1091">
        <v>154</v>
      </c>
      <c r="F1091" t="s">
        <v>831</v>
      </c>
      <c r="G1091" t="s">
        <v>1278</v>
      </c>
      <c r="H1091" t="s">
        <v>246</v>
      </c>
      <c r="I1091">
        <v>88844</v>
      </c>
      <c r="J1091" t="s">
        <v>2130</v>
      </c>
      <c r="K1091">
        <v>142</v>
      </c>
      <c r="L1091" t="s">
        <v>20</v>
      </c>
      <c r="M1091" t="s">
        <v>21</v>
      </c>
      <c r="N1091" t="s">
        <v>269</v>
      </c>
      <c r="O1091">
        <v>158348400</v>
      </c>
      <c r="P1091">
        <v>42000000</v>
      </c>
      <c r="Q1091">
        <f t="shared" ref="Q1091:Q1154" si="17">O1091-P1091</f>
        <v>116348400</v>
      </c>
      <c r="S1091">
        <v>1993</v>
      </c>
    </row>
    <row r="1092" spans="1:19" x14ac:dyDescent="0.3">
      <c r="A1092" t="s">
        <v>7445</v>
      </c>
      <c r="B1092">
        <v>6.5</v>
      </c>
      <c r="C1092" t="s">
        <v>2131</v>
      </c>
      <c r="D1092">
        <v>117</v>
      </c>
      <c r="E1092">
        <v>99</v>
      </c>
      <c r="F1092" t="s">
        <v>2132</v>
      </c>
      <c r="G1092" t="s">
        <v>1278</v>
      </c>
      <c r="H1092" t="s">
        <v>2133</v>
      </c>
      <c r="I1092">
        <v>47364</v>
      </c>
      <c r="J1092" t="s">
        <v>2134</v>
      </c>
      <c r="K1092">
        <v>75</v>
      </c>
      <c r="L1092" t="s">
        <v>20</v>
      </c>
      <c r="M1092" t="s">
        <v>21</v>
      </c>
      <c r="N1092" t="s">
        <v>22</v>
      </c>
      <c r="O1092">
        <v>31136950</v>
      </c>
      <c r="P1092">
        <v>44000000</v>
      </c>
      <c r="Q1092">
        <f t="shared" si="17"/>
        <v>-12863050</v>
      </c>
      <c r="S1092">
        <v>2010</v>
      </c>
    </row>
    <row r="1093" spans="1:19" x14ac:dyDescent="0.3">
      <c r="A1093" t="s">
        <v>7446</v>
      </c>
      <c r="B1093">
        <v>6.6</v>
      </c>
      <c r="C1093" t="s">
        <v>727</v>
      </c>
      <c r="D1093">
        <v>252</v>
      </c>
      <c r="E1093">
        <v>93</v>
      </c>
      <c r="F1093" t="s">
        <v>451</v>
      </c>
      <c r="G1093" t="s">
        <v>561</v>
      </c>
      <c r="H1093" t="s">
        <v>162</v>
      </c>
      <c r="I1093">
        <v>117999</v>
      </c>
      <c r="J1093" t="s">
        <v>636</v>
      </c>
      <c r="K1093">
        <v>181</v>
      </c>
      <c r="L1093" t="s">
        <v>20</v>
      </c>
      <c r="M1093" t="s">
        <v>21</v>
      </c>
      <c r="N1093" t="s">
        <v>269</v>
      </c>
      <c r="O1093">
        <v>29113588</v>
      </c>
      <c r="P1093">
        <v>40000000</v>
      </c>
      <c r="Q1093">
        <f t="shared" si="17"/>
        <v>-10886412</v>
      </c>
      <c r="S1093">
        <v>2011</v>
      </c>
    </row>
    <row r="1094" spans="1:19" x14ac:dyDescent="0.3">
      <c r="A1094" t="s">
        <v>7447</v>
      </c>
      <c r="B1094">
        <v>7.2</v>
      </c>
      <c r="C1094" t="s">
        <v>843</v>
      </c>
      <c r="D1094">
        <v>375</v>
      </c>
      <c r="E1094">
        <v>109</v>
      </c>
      <c r="F1094" t="s">
        <v>2135</v>
      </c>
      <c r="G1094" t="s">
        <v>561</v>
      </c>
      <c r="H1094" t="s">
        <v>214</v>
      </c>
      <c r="I1094">
        <v>408302</v>
      </c>
      <c r="J1094" t="s">
        <v>1648</v>
      </c>
      <c r="K1094">
        <v>345</v>
      </c>
      <c r="L1094" t="s">
        <v>20</v>
      </c>
      <c r="M1094" t="s">
        <v>21</v>
      </c>
      <c r="N1094" t="s">
        <v>269</v>
      </c>
      <c r="O1094">
        <v>138447667</v>
      </c>
      <c r="P1094">
        <v>42000000</v>
      </c>
      <c r="Q1094">
        <f t="shared" si="17"/>
        <v>96447667</v>
      </c>
      <c r="S1094">
        <v>2012</v>
      </c>
    </row>
    <row r="1095" spans="1:19" x14ac:dyDescent="0.3">
      <c r="A1095" t="s">
        <v>7448</v>
      </c>
      <c r="B1095">
        <v>7</v>
      </c>
      <c r="C1095" t="s">
        <v>2033</v>
      </c>
      <c r="D1095">
        <v>150</v>
      </c>
      <c r="E1095">
        <v>124</v>
      </c>
      <c r="F1095" t="s">
        <v>2136</v>
      </c>
      <c r="G1095" t="s">
        <v>685</v>
      </c>
      <c r="H1095" t="s">
        <v>635</v>
      </c>
      <c r="I1095">
        <v>203269</v>
      </c>
      <c r="J1095" t="s">
        <v>2137</v>
      </c>
      <c r="K1095">
        <v>602</v>
      </c>
      <c r="L1095" t="s">
        <v>20</v>
      </c>
      <c r="M1095" t="s">
        <v>31</v>
      </c>
      <c r="N1095" t="s">
        <v>22</v>
      </c>
      <c r="O1095">
        <v>116006080</v>
      </c>
      <c r="P1095">
        <v>42000000</v>
      </c>
      <c r="Q1095">
        <f t="shared" si="17"/>
        <v>74006080</v>
      </c>
      <c r="S1095">
        <v>1999</v>
      </c>
    </row>
    <row r="1096" spans="1:19" x14ac:dyDescent="0.3">
      <c r="A1096" t="s">
        <v>7449</v>
      </c>
      <c r="B1096">
        <v>7</v>
      </c>
      <c r="C1096" t="s">
        <v>1732</v>
      </c>
      <c r="D1096">
        <v>187</v>
      </c>
      <c r="E1096">
        <v>84</v>
      </c>
      <c r="F1096" t="s">
        <v>1735</v>
      </c>
      <c r="G1096" t="s">
        <v>425</v>
      </c>
      <c r="H1096" t="s">
        <v>961</v>
      </c>
      <c r="I1096">
        <v>140499</v>
      </c>
      <c r="J1096" t="s">
        <v>2138</v>
      </c>
      <c r="K1096">
        <v>358</v>
      </c>
      <c r="L1096" t="s">
        <v>20</v>
      </c>
      <c r="M1096" t="s">
        <v>31</v>
      </c>
      <c r="N1096" t="s">
        <v>133</v>
      </c>
      <c r="O1096">
        <v>106793915</v>
      </c>
      <c r="P1096">
        <v>45000000</v>
      </c>
      <c r="Q1096">
        <f t="shared" si="17"/>
        <v>61793915</v>
      </c>
      <c r="S1096">
        <v>2000</v>
      </c>
    </row>
    <row r="1097" spans="1:19" x14ac:dyDescent="0.3">
      <c r="A1097" t="s">
        <v>7450</v>
      </c>
      <c r="B1097">
        <v>5.9</v>
      </c>
      <c r="C1097" t="s">
        <v>2139</v>
      </c>
      <c r="D1097">
        <v>108</v>
      </c>
      <c r="E1097">
        <v>90</v>
      </c>
      <c r="F1097" t="s">
        <v>2140</v>
      </c>
      <c r="G1097" t="s">
        <v>685</v>
      </c>
      <c r="H1097" t="s">
        <v>315</v>
      </c>
      <c r="I1097">
        <v>106909</v>
      </c>
      <c r="J1097" t="s">
        <v>946</v>
      </c>
      <c r="K1097">
        <v>268</v>
      </c>
      <c r="L1097" t="s">
        <v>20</v>
      </c>
      <c r="M1097" t="s">
        <v>21</v>
      </c>
      <c r="N1097" t="s">
        <v>22</v>
      </c>
      <c r="O1097">
        <v>87856565</v>
      </c>
      <c r="P1097">
        <v>42000000</v>
      </c>
      <c r="Q1097">
        <f t="shared" si="17"/>
        <v>45856565</v>
      </c>
      <c r="S1097">
        <v>2004</v>
      </c>
    </row>
    <row r="1098" spans="1:19" x14ac:dyDescent="0.3">
      <c r="A1098" t="s">
        <v>7451</v>
      </c>
      <c r="B1098">
        <v>5.4</v>
      </c>
      <c r="C1098" t="s">
        <v>2141</v>
      </c>
      <c r="D1098">
        <v>21</v>
      </c>
      <c r="E1098">
        <v>117</v>
      </c>
      <c r="F1098" t="s">
        <v>725</v>
      </c>
      <c r="G1098" t="s">
        <v>685</v>
      </c>
      <c r="H1098" t="s">
        <v>1445</v>
      </c>
      <c r="I1098">
        <v>20183</v>
      </c>
      <c r="J1098" t="s">
        <v>2142</v>
      </c>
      <c r="K1098">
        <v>41</v>
      </c>
      <c r="L1098" t="s">
        <v>20</v>
      </c>
      <c r="M1098" t="s">
        <v>21</v>
      </c>
      <c r="N1098" t="s">
        <v>269</v>
      </c>
      <c r="O1098">
        <v>70100000</v>
      </c>
      <c r="P1098">
        <v>40000000</v>
      </c>
      <c r="Q1098">
        <f t="shared" si="17"/>
        <v>30100000</v>
      </c>
      <c r="S1098">
        <v>1992</v>
      </c>
    </row>
    <row r="1099" spans="1:19" x14ac:dyDescent="0.3">
      <c r="A1099" t="s">
        <v>7452</v>
      </c>
      <c r="B1099">
        <v>6.6</v>
      </c>
      <c r="C1099" t="s">
        <v>432</v>
      </c>
      <c r="D1099">
        <v>270</v>
      </c>
      <c r="E1099">
        <v>123</v>
      </c>
      <c r="F1099" t="s">
        <v>2143</v>
      </c>
      <c r="G1099" t="s">
        <v>561</v>
      </c>
      <c r="H1099" t="s">
        <v>1000</v>
      </c>
      <c r="I1099">
        <v>133177</v>
      </c>
      <c r="J1099" t="s">
        <v>2057</v>
      </c>
      <c r="K1099">
        <v>380</v>
      </c>
      <c r="L1099" t="s">
        <v>20</v>
      </c>
      <c r="M1099" t="s">
        <v>21</v>
      </c>
      <c r="N1099" t="s">
        <v>269</v>
      </c>
      <c r="O1099">
        <v>159578352</v>
      </c>
      <c r="P1099">
        <v>43000000</v>
      </c>
      <c r="Q1099">
        <f t="shared" si="17"/>
        <v>116578352</v>
      </c>
      <c r="S1099">
        <v>2013</v>
      </c>
    </row>
    <row r="1100" spans="1:19" x14ac:dyDescent="0.3">
      <c r="A1100" t="s">
        <v>7453</v>
      </c>
      <c r="B1100">
        <v>7</v>
      </c>
      <c r="C1100" t="s">
        <v>2144</v>
      </c>
      <c r="D1100">
        <v>72</v>
      </c>
      <c r="E1100">
        <v>251</v>
      </c>
      <c r="F1100" t="s">
        <v>2145</v>
      </c>
      <c r="G1100" t="s">
        <v>4089</v>
      </c>
      <c r="H1100" t="s">
        <v>1233</v>
      </c>
      <c r="I1100">
        <v>21554</v>
      </c>
      <c r="J1100" t="s">
        <v>2146</v>
      </c>
      <c r="K1100">
        <v>192</v>
      </c>
      <c r="L1100" t="s">
        <v>20</v>
      </c>
      <c r="M1100" t="s">
        <v>31</v>
      </c>
      <c r="N1100" t="s">
        <v>2118</v>
      </c>
      <c r="O1100">
        <v>57750000</v>
      </c>
      <c r="P1100">
        <v>31115000</v>
      </c>
      <c r="Q1100">
        <f t="shared" si="17"/>
        <v>26635000</v>
      </c>
      <c r="S1100">
        <v>1963</v>
      </c>
    </row>
    <row r="1101" spans="1:19" x14ac:dyDescent="0.3">
      <c r="A1101" t="s">
        <v>7454</v>
      </c>
      <c r="B1101">
        <v>6.5</v>
      </c>
      <c r="C1101" t="s">
        <v>670</v>
      </c>
      <c r="D1101">
        <v>154</v>
      </c>
      <c r="E1101">
        <v>105</v>
      </c>
      <c r="F1101" t="s">
        <v>2147</v>
      </c>
      <c r="G1101" t="s">
        <v>561</v>
      </c>
      <c r="H1101" t="s">
        <v>232</v>
      </c>
      <c r="I1101">
        <v>74169</v>
      </c>
      <c r="J1101" t="s">
        <v>2148</v>
      </c>
      <c r="K1101">
        <v>112</v>
      </c>
      <c r="L1101" t="s">
        <v>20</v>
      </c>
      <c r="M1101" t="s">
        <v>21</v>
      </c>
      <c r="N1101" t="s">
        <v>49</v>
      </c>
      <c r="O1101">
        <v>45290318</v>
      </c>
      <c r="P1101">
        <v>42000000</v>
      </c>
      <c r="Q1101">
        <f t="shared" si="17"/>
        <v>3290318</v>
      </c>
      <c r="S1101">
        <v>2012</v>
      </c>
    </row>
    <row r="1102" spans="1:19" x14ac:dyDescent="0.3">
      <c r="A1102" t="s">
        <v>7455</v>
      </c>
      <c r="B1102">
        <v>6.3</v>
      </c>
      <c r="C1102" t="s">
        <v>1894</v>
      </c>
      <c r="D1102">
        <v>114</v>
      </c>
      <c r="E1102">
        <v>115</v>
      </c>
      <c r="F1102" t="s">
        <v>640</v>
      </c>
      <c r="G1102" t="s">
        <v>6363</v>
      </c>
      <c r="H1102" t="s">
        <v>222</v>
      </c>
      <c r="I1102">
        <v>30077</v>
      </c>
      <c r="J1102" t="s">
        <v>545</v>
      </c>
      <c r="K1102">
        <v>175</v>
      </c>
      <c r="L1102" t="s">
        <v>20</v>
      </c>
      <c r="M1102" t="s">
        <v>21</v>
      </c>
      <c r="N1102" t="s">
        <v>22</v>
      </c>
      <c r="O1102">
        <v>41543207</v>
      </c>
      <c r="P1102">
        <v>42000000</v>
      </c>
      <c r="Q1102">
        <f t="shared" si="17"/>
        <v>-456793</v>
      </c>
      <c r="S1102">
        <v>2002</v>
      </c>
    </row>
    <row r="1103" spans="1:19" x14ac:dyDescent="0.3">
      <c r="A1103" t="s">
        <v>7456</v>
      </c>
      <c r="B1103">
        <v>6.5</v>
      </c>
      <c r="C1103" t="s">
        <v>2149</v>
      </c>
      <c r="D1103">
        <v>27</v>
      </c>
      <c r="E1103">
        <v>122</v>
      </c>
      <c r="F1103" t="s">
        <v>1126</v>
      </c>
      <c r="G1103" t="s">
        <v>685</v>
      </c>
      <c r="H1103" t="s">
        <v>145</v>
      </c>
      <c r="I1103">
        <v>11453</v>
      </c>
      <c r="J1103" t="s">
        <v>2150</v>
      </c>
      <c r="K1103">
        <v>71</v>
      </c>
      <c r="L1103" t="s">
        <v>20</v>
      </c>
      <c r="M1103" t="s">
        <v>21</v>
      </c>
      <c r="N1103" t="s">
        <v>22</v>
      </c>
      <c r="O1103">
        <v>41252428</v>
      </c>
      <c r="P1103">
        <v>42000000</v>
      </c>
      <c r="Q1103">
        <f t="shared" si="17"/>
        <v>-747572</v>
      </c>
      <c r="S1103">
        <v>1996</v>
      </c>
    </row>
    <row r="1104" spans="1:19" x14ac:dyDescent="0.3">
      <c r="A1104" t="s">
        <v>7457</v>
      </c>
      <c r="B1104">
        <v>6.5</v>
      </c>
      <c r="C1104" t="s">
        <v>2151</v>
      </c>
      <c r="D1104">
        <v>166</v>
      </c>
      <c r="E1104">
        <v>119</v>
      </c>
      <c r="F1104" t="s">
        <v>437</v>
      </c>
      <c r="G1104" t="s">
        <v>1278</v>
      </c>
      <c r="H1104" t="s">
        <v>946</v>
      </c>
      <c r="I1104">
        <v>63677</v>
      </c>
      <c r="J1104" t="s">
        <v>2152</v>
      </c>
      <c r="K1104">
        <v>460</v>
      </c>
      <c r="L1104" t="s">
        <v>20</v>
      </c>
      <c r="M1104" t="s">
        <v>21</v>
      </c>
      <c r="N1104" t="s">
        <v>22</v>
      </c>
      <c r="O1104">
        <v>35228696</v>
      </c>
      <c r="P1104">
        <v>32000000</v>
      </c>
      <c r="Q1104">
        <f t="shared" si="17"/>
        <v>3228696</v>
      </c>
      <c r="S1104">
        <v>2002</v>
      </c>
    </row>
    <row r="1105" spans="1:19" x14ac:dyDescent="0.3">
      <c r="A1105" t="s">
        <v>7458</v>
      </c>
      <c r="B1105">
        <v>5.8</v>
      </c>
      <c r="C1105" t="s">
        <v>1387</v>
      </c>
      <c r="D1105">
        <v>288</v>
      </c>
      <c r="E1105">
        <v>81</v>
      </c>
      <c r="F1105" t="s">
        <v>807</v>
      </c>
      <c r="G1105" t="s">
        <v>685</v>
      </c>
      <c r="H1105" t="s">
        <v>2153</v>
      </c>
      <c r="I1105">
        <v>119622</v>
      </c>
      <c r="J1105" t="s">
        <v>2154</v>
      </c>
      <c r="K1105">
        <v>396</v>
      </c>
      <c r="L1105" t="s">
        <v>20</v>
      </c>
      <c r="M1105" t="s">
        <v>21</v>
      </c>
      <c r="N1105" t="s">
        <v>269</v>
      </c>
      <c r="O1105">
        <v>59992760</v>
      </c>
      <c r="P1105">
        <v>42000000</v>
      </c>
      <c r="Q1105">
        <f t="shared" si="17"/>
        <v>17992760</v>
      </c>
      <c r="S1105">
        <v>2009</v>
      </c>
    </row>
    <row r="1106" spans="1:19" x14ac:dyDescent="0.3">
      <c r="A1106" t="s">
        <v>7459</v>
      </c>
      <c r="B1106">
        <v>6.6</v>
      </c>
      <c r="C1106" t="s">
        <v>2155</v>
      </c>
      <c r="D1106">
        <v>117</v>
      </c>
      <c r="E1106">
        <v>133</v>
      </c>
      <c r="F1106" t="s">
        <v>1304</v>
      </c>
      <c r="G1106" t="s">
        <v>561</v>
      </c>
      <c r="H1106" t="s">
        <v>2156</v>
      </c>
      <c r="I1106">
        <v>74009</v>
      </c>
      <c r="J1106" t="s">
        <v>2157</v>
      </c>
      <c r="K1106">
        <v>317</v>
      </c>
      <c r="L1106" t="s">
        <v>20</v>
      </c>
      <c r="M1106" t="s">
        <v>31</v>
      </c>
      <c r="N1106" t="s">
        <v>22</v>
      </c>
      <c r="O1106">
        <v>34667015</v>
      </c>
      <c r="P1106">
        <v>32000000</v>
      </c>
      <c r="Q1106">
        <f t="shared" si="17"/>
        <v>2667015</v>
      </c>
      <c r="S1106">
        <v>1989</v>
      </c>
    </row>
    <row r="1107" spans="1:19" x14ac:dyDescent="0.3">
      <c r="A1107" t="s">
        <v>7460</v>
      </c>
      <c r="B1107">
        <v>5.4</v>
      </c>
      <c r="C1107" t="s">
        <v>2158</v>
      </c>
      <c r="D1107">
        <v>291</v>
      </c>
      <c r="E1107">
        <v>100</v>
      </c>
      <c r="F1107" t="s">
        <v>1497</v>
      </c>
      <c r="G1107" t="s">
        <v>538</v>
      </c>
      <c r="H1107" t="s">
        <v>212</v>
      </c>
      <c r="I1107">
        <v>91151</v>
      </c>
      <c r="J1107" t="s">
        <v>1040</v>
      </c>
      <c r="K1107">
        <v>283</v>
      </c>
      <c r="L1107" t="s">
        <v>20</v>
      </c>
      <c r="M1107" t="s">
        <v>21</v>
      </c>
      <c r="N1107" t="s">
        <v>22</v>
      </c>
      <c r="O1107">
        <v>37652565</v>
      </c>
      <c r="P1107">
        <v>42000000</v>
      </c>
      <c r="Q1107">
        <f t="shared" si="17"/>
        <v>-4347435</v>
      </c>
      <c r="S1107">
        <v>2011</v>
      </c>
    </row>
    <row r="1108" spans="1:19" x14ac:dyDescent="0.3">
      <c r="A1108" t="s">
        <v>7461</v>
      </c>
      <c r="B1108">
        <v>6.1</v>
      </c>
      <c r="C1108" t="s">
        <v>2159</v>
      </c>
      <c r="D1108">
        <v>151</v>
      </c>
      <c r="E1108">
        <v>120</v>
      </c>
      <c r="F1108" t="s">
        <v>350</v>
      </c>
      <c r="G1108" t="s">
        <v>561</v>
      </c>
      <c r="H1108" t="s">
        <v>712</v>
      </c>
      <c r="I1108">
        <v>42547</v>
      </c>
      <c r="J1108" t="s">
        <v>125</v>
      </c>
      <c r="K1108">
        <v>265</v>
      </c>
      <c r="L1108" t="s">
        <v>20</v>
      </c>
      <c r="M1108" t="s">
        <v>21</v>
      </c>
      <c r="N1108" t="s">
        <v>269</v>
      </c>
      <c r="O1108">
        <v>24375436</v>
      </c>
      <c r="P1108">
        <v>42000000</v>
      </c>
      <c r="Q1108">
        <f t="shared" si="17"/>
        <v>-17624564</v>
      </c>
      <c r="S1108">
        <v>2001</v>
      </c>
    </row>
    <row r="1109" spans="1:19" x14ac:dyDescent="0.3">
      <c r="A1109" t="s">
        <v>7462</v>
      </c>
      <c r="B1109">
        <v>4</v>
      </c>
      <c r="C1109" t="s">
        <v>2160</v>
      </c>
      <c r="D1109">
        <v>36</v>
      </c>
      <c r="E1109">
        <v>104</v>
      </c>
      <c r="F1109" t="s">
        <v>2161</v>
      </c>
      <c r="G1109" t="s">
        <v>425</v>
      </c>
      <c r="H1109" t="s">
        <v>951</v>
      </c>
      <c r="I1109">
        <v>38203</v>
      </c>
      <c r="J1109" t="s">
        <v>349</v>
      </c>
      <c r="K1109">
        <v>290</v>
      </c>
      <c r="L1109" t="s">
        <v>20</v>
      </c>
      <c r="M1109" t="s">
        <v>31</v>
      </c>
      <c r="N1109" t="s">
        <v>49</v>
      </c>
      <c r="O1109">
        <v>20915465</v>
      </c>
      <c r="P1109">
        <v>42000000</v>
      </c>
      <c r="Q1109">
        <f t="shared" si="17"/>
        <v>-21084535</v>
      </c>
      <c r="S1109">
        <v>1993</v>
      </c>
    </row>
    <row r="1110" spans="1:19" x14ac:dyDescent="0.3">
      <c r="A1110" t="s">
        <v>7463</v>
      </c>
      <c r="B1110">
        <v>7.6</v>
      </c>
      <c r="C1110" t="s">
        <v>1919</v>
      </c>
      <c r="D1110">
        <v>168</v>
      </c>
      <c r="E1110">
        <v>122</v>
      </c>
      <c r="F1110" t="s">
        <v>2162</v>
      </c>
      <c r="G1110" t="s">
        <v>6363</v>
      </c>
      <c r="H1110" t="s">
        <v>319</v>
      </c>
      <c r="I1110">
        <v>248123</v>
      </c>
      <c r="J1110" t="s">
        <v>2163</v>
      </c>
      <c r="K1110">
        <v>437</v>
      </c>
      <c r="L1110" t="s">
        <v>20</v>
      </c>
      <c r="M1110" t="s">
        <v>21</v>
      </c>
      <c r="N1110" t="s">
        <v>269</v>
      </c>
      <c r="O1110">
        <v>24127895</v>
      </c>
      <c r="P1110">
        <v>50000000</v>
      </c>
      <c r="Q1110">
        <f t="shared" si="17"/>
        <v>-25872105</v>
      </c>
      <c r="S1110">
        <v>2005</v>
      </c>
    </row>
    <row r="1111" spans="1:19" x14ac:dyDescent="0.3">
      <c r="A1111" t="s">
        <v>7464</v>
      </c>
      <c r="B1111">
        <v>7.9</v>
      </c>
      <c r="C1111" t="s">
        <v>785</v>
      </c>
      <c r="D1111">
        <v>283</v>
      </c>
      <c r="E1111">
        <v>80</v>
      </c>
      <c r="F1111" t="s">
        <v>2164</v>
      </c>
      <c r="G1111" t="s">
        <v>561</v>
      </c>
      <c r="H1111" t="s">
        <v>236</v>
      </c>
      <c r="I1111">
        <v>149414</v>
      </c>
      <c r="J1111" t="s">
        <v>2165</v>
      </c>
      <c r="K1111">
        <v>841</v>
      </c>
      <c r="L1111" t="s">
        <v>788</v>
      </c>
      <c r="M1111" t="s">
        <v>396</v>
      </c>
      <c r="N1111" t="s">
        <v>22</v>
      </c>
      <c r="O1111">
        <v>84961</v>
      </c>
      <c r="P1111">
        <v>31000000</v>
      </c>
      <c r="Q1111">
        <f t="shared" si="17"/>
        <v>-30915039</v>
      </c>
      <c r="S1111">
        <v>2002</v>
      </c>
    </row>
    <row r="1112" spans="1:19" x14ac:dyDescent="0.3">
      <c r="A1112" t="s">
        <v>7465</v>
      </c>
      <c r="B1112">
        <v>5.3</v>
      </c>
      <c r="C1112" t="s">
        <v>2166</v>
      </c>
      <c r="D1112">
        <v>127</v>
      </c>
      <c r="E1112">
        <v>91</v>
      </c>
      <c r="F1112" t="s">
        <v>2167</v>
      </c>
      <c r="G1112" t="s">
        <v>561</v>
      </c>
      <c r="H1112" t="s">
        <v>2161</v>
      </c>
      <c r="I1112">
        <v>34203</v>
      </c>
      <c r="J1112" t="s">
        <v>1476</v>
      </c>
      <c r="K1112">
        <v>169</v>
      </c>
      <c r="L1112" t="s">
        <v>20</v>
      </c>
      <c r="M1112" t="s">
        <v>21</v>
      </c>
      <c r="N1112" t="s">
        <v>22</v>
      </c>
      <c r="O1112">
        <v>26404753</v>
      </c>
      <c r="P1112">
        <v>40000000</v>
      </c>
      <c r="Q1112">
        <f t="shared" si="17"/>
        <v>-13595247</v>
      </c>
      <c r="S1112">
        <v>2012</v>
      </c>
    </row>
    <row r="1113" spans="1:19" x14ac:dyDescent="0.3">
      <c r="A1113" t="s">
        <v>7466</v>
      </c>
      <c r="B1113">
        <v>6.6</v>
      </c>
      <c r="C1113" t="s">
        <v>2168</v>
      </c>
      <c r="D1113">
        <v>293</v>
      </c>
      <c r="E1113">
        <v>112</v>
      </c>
      <c r="F1113" t="s">
        <v>2169</v>
      </c>
      <c r="G1113" t="s">
        <v>685</v>
      </c>
      <c r="H1113" t="s">
        <v>42</v>
      </c>
      <c r="I1113">
        <v>247020</v>
      </c>
      <c r="J1113" t="s">
        <v>2170</v>
      </c>
      <c r="K1113">
        <v>835</v>
      </c>
      <c r="L1113" t="s">
        <v>20</v>
      </c>
      <c r="M1113" t="s">
        <v>21</v>
      </c>
      <c r="N1113" t="s">
        <v>269</v>
      </c>
      <c r="O1113">
        <v>6105175</v>
      </c>
      <c r="P1113">
        <v>44000000</v>
      </c>
      <c r="Q1113">
        <f t="shared" si="17"/>
        <v>-37894825</v>
      </c>
      <c r="S1113">
        <v>2014</v>
      </c>
    </row>
    <row r="1114" spans="1:19" x14ac:dyDescent="0.3">
      <c r="A1114" t="s">
        <v>7467</v>
      </c>
      <c r="B1114">
        <v>6.3</v>
      </c>
      <c r="C1114" t="s">
        <v>2171</v>
      </c>
      <c r="D1114">
        <v>95</v>
      </c>
      <c r="E1114">
        <v>100</v>
      </c>
      <c r="F1114" t="s">
        <v>2172</v>
      </c>
      <c r="G1114" t="s">
        <v>561</v>
      </c>
      <c r="H1114" t="s">
        <v>1802</v>
      </c>
      <c r="I1114">
        <v>22309</v>
      </c>
      <c r="J1114" t="s">
        <v>2173</v>
      </c>
      <c r="K1114">
        <v>102</v>
      </c>
      <c r="L1114" t="s">
        <v>20</v>
      </c>
      <c r="M1114" t="s">
        <v>88</v>
      </c>
      <c r="N1114" t="s">
        <v>269</v>
      </c>
      <c r="O1114">
        <v>5664251</v>
      </c>
      <c r="P1114">
        <v>45000000</v>
      </c>
      <c r="Q1114">
        <f t="shared" si="17"/>
        <v>-39335749</v>
      </c>
      <c r="S1114">
        <v>2010</v>
      </c>
    </row>
    <row r="1115" spans="1:19" x14ac:dyDescent="0.3">
      <c r="A1115" t="s">
        <v>7468</v>
      </c>
      <c r="B1115">
        <v>7.2</v>
      </c>
      <c r="C1115" t="s">
        <v>1539</v>
      </c>
      <c r="D1115">
        <v>213</v>
      </c>
      <c r="E1115">
        <v>105</v>
      </c>
      <c r="F1115" t="s">
        <v>2175</v>
      </c>
      <c r="G1115" t="s">
        <v>561</v>
      </c>
      <c r="H1115" t="s">
        <v>116</v>
      </c>
      <c r="I1115">
        <v>24657</v>
      </c>
      <c r="J1115" t="s">
        <v>1752</v>
      </c>
      <c r="K1115">
        <v>71</v>
      </c>
      <c r="L1115" t="s">
        <v>608</v>
      </c>
      <c r="M1115" t="s">
        <v>609</v>
      </c>
      <c r="N1115" t="s">
        <v>269</v>
      </c>
      <c r="O1115">
        <v>1260917</v>
      </c>
      <c r="P1115">
        <v>27000000</v>
      </c>
      <c r="Q1115">
        <f t="shared" si="17"/>
        <v>-25739083</v>
      </c>
      <c r="S1115">
        <v>2009</v>
      </c>
    </row>
    <row r="1116" spans="1:19" x14ac:dyDescent="0.3">
      <c r="A1116" t="s">
        <v>7469</v>
      </c>
      <c r="B1116">
        <v>7</v>
      </c>
      <c r="C1116" t="s">
        <v>1780</v>
      </c>
      <c r="D1116">
        <v>119</v>
      </c>
      <c r="E1116">
        <v>110</v>
      </c>
      <c r="F1116" t="s">
        <v>318</v>
      </c>
      <c r="G1116" t="s">
        <v>1278</v>
      </c>
      <c r="H1116" t="s">
        <v>639</v>
      </c>
      <c r="I1116">
        <v>187181</v>
      </c>
      <c r="J1116" t="s">
        <v>2176</v>
      </c>
      <c r="K1116">
        <v>564</v>
      </c>
      <c r="L1116" t="s">
        <v>20</v>
      </c>
      <c r="M1116" t="s">
        <v>21</v>
      </c>
      <c r="N1116" t="s">
        <v>269</v>
      </c>
      <c r="O1116">
        <v>116724075</v>
      </c>
      <c r="P1116">
        <v>41000000</v>
      </c>
      <c r="Q1116">
        <f t="shared" si="17"/>
        <v>75724075</v>
      </c>
      <c r="S1116">
        <v>2002</v>
      </c>
    </row>
    <row r="1117" spans="1:19" x14ac:dyDescent="0.3">
      <c r="A1117" t="s">
        <v>7470</v>
      </c>
      <c r="B1117">
        <v>6.9</v>
      </c>
      <c r="C1117" t="s">
        <v>1828</v>
      </c>
      <c r="D1117">
        <v>167</v>
      </c>
      <c r="E1117">
        <v>144</v>
      </c>
      <c r="F1117" t="s">
        <v>742</v>
      </c>
      <c r="G1117" t="s">
        <v>561</v>
      </c>
      <c r="H1117" t="s">
        <v>221</v>
      </c>
      <c r="I1117">
        <v>137003</v>
      </c>
      <c r="J1117" t="s">
        <v>2178</v>
      </c>
      <c r="K1117">
        <v>658</v>
      </c>
      <c r="L1117" t="s">
        <v>20</v>
      </c>
      <c r="M1117" t="s">
        <v>21</v>
      </c>
      <c r="N1117" t="s">
        <v>22</v>
      </c>
      <c r="O1117">
        <v>56083966</v>
      </c>
      <c r="P1117">
        <v>65000000</v>
      </c>
      <c r="Q1117">
        <f t="shared" si="17"/>
        <v>-8916034</v>
      </c>
      <c r="S1117">
        <v>2001</v>
      </c>
    </row>
    <row r="1118" spans="1:19" x14ac:dyDescent="0.3">
      <c r="A1118" t="s">
        <v>7471</v>
      </c>
      <c r="B1118">
        <v>5.2</v>
      </c>
      <c r="C1118" t="s">
        <v>2179</v>
      </c>
      <c r="D1118">
        <v>98</v>
      </c>
      <c r="E1118">
        <v>108</v>
      </c>
      <c r="F1118" t="s">
        <v>2180</v>
      </c>
      <c r="G1118" t="s">
        <v>561</v>
      </c>
      <c r="H1118" t="s">
        <v>2181</v>
      </c>
      <c r="I1118">
        <v>29861</v>
      </c>
      <c r="J1118" t="s">
        <v>2182</v>
      </c>
      <c r="K1118">
        <v>132</v>
      </c>
      <c r="L1118" t="s">
        <v>20</v>
      </c>
      <c r="M1118" t="s">
        <v>1435</v>
      </c>
      <c r="N1118" t="s">
        <v>22</v>
      </c>
      <c r="O1118">
        <v>22108977</v>
      </c>
      <c r="P1118">
        <v>41000000</v>
      </c>
      <c r="Q1118">
        <f t="shared" si="17"/>
        <v>-18891023</v>
      </c>
      <c r="S1118">
        <v>2003</v>
      </c>
    </row>
    <row r="1119" spans="1:19" x14ac:dyDescent="0.3">
      <c r="A1119" t="s">
        <v>7472</v>
      </c>
      <c r="B1119">
        <v>8.1</v>
      </c>
      <c r="C1119" t="s">
        <v>406</v>
      </c>
      <c r="D1119">
        <v>234</v>
      </c>
      <c r="E1119">
        <v>107</v>
      </c>
      <c r="F1119" t="s">
        <v>874</v>
      </c>
      <c r="G1119" t="s">
        <v>1278</v>
      </c>
      <c r="H1119" t="s">
        <v>436</v>
      </c>
      <c r="I1119">
        <v>704766</v>
      </c>
      <c r="J1119" t="s">
        <v>815</v>
      </c>
      <c r="K1119">
        <v>2073</v>
      </c>
      <c r="L1119" t="s">
        <v>20</v>
      </c>
      <c r="M1119" t="s">
        <v>21</v>
      </c>
      <c r="N1119" t="s">
        <v>22</v>
      </c>
      <c r="O1119">
        <v>293501675</v>
      </c>
      <c r="P1119">
        <v>40000000</v>
      </c>
      <c r="Q1119">
        <f t="shared" si="17"/>
        <v>253501675</v>
      </c>
      <c r="S1119">
        <v>1999</v>
      </c>
    </row>
    <row r="1120" spans="1:19" x14ac:dyDescent="0.3">
      <c r="A1120" t="s">
        <v>7473</v>
      </c>
      <c r="B1120">
        <v>6.6</v>
      </c>
      <c r="C1120" t="s">
        <v>2183</v>
      </c>
      <c r="D1120">
        <v>258</v>
      </c>
      <c r="E1120">
        <v>102</v>
      </c>
      <c r="F1120" t="s">
        <v>2184</v>
      </c>
      <c r="G1120" t="s">
        <v>561</v>
      </c>
      <c r="H1120" t="s">
        <v>2070</v>
      </c>
      <c r="I1120">
        <v>125198</v>
      </c>
      <c r="J1120" t="s">
        <v>2185</v>
      </c>
      <c r="K1120">
        <v>153</v>
      </c>
      <c r="L1120" t="s">
        <v>20</v>
      </c>
      <c r="M1120" t="s">
        <v>21</v>
      </c>
      <c r="N1120" t="s">
        <v>22</v>
      </c>
      <c r="O1120">
        <v>18600911</v>
      </c>
      <c r="P1120">
        <v>42000000</v>
      </c>
      <c r="Q1120">
        <f t="shared" si="17"/>
        <v>-23399089</v>
      </c>
      <c r="S1120">
        <v>2012</v>
      </c>
    </row>
    <row r="1121" spans="1:19" x14ac:dyDescent="0.3">
      <c r="A1121" t="s">
        <v>7474</v>
      </c>
      <c r="B1121">
        <v>6.2</v>
      </c>
      <c r="C1121" t="s">
        <v>1459</v>
      </c>
      <c r="D1121">
        <v>108</v>
      </c>
      <c r="E1121">
        <v>100</v>
      </c>
      <c r="F1121" t="s">
        <v>1222</v>
      </c>
      <c r="G1121" t="s">
        <v>685</v>
      </c>
      <c r="H1121" t="s">
        <v>2053</v>
      </c>
      <c r="I1121">
        <v>34809</v>
      </c>
      <c r="J1121" t="s">
        <v>2186</v>
      </c>
      <c r="K1121">
        <v>125</v>
      </c>
      <c r="L1121" t="s">
        <v>20</v>
      </c>
      <c r="M1121" t="s">
        <v>21</v>
      </c>
      <c r="N1121" t="s">
        <v>49</v>
      </c>
      <c r="O1121">
        <v>7204138</v>
      </c>
      <c r="P1121">
        <v>41000000</v>
      </c>
      <c r="Q1121">
        <f t="shared" si="17"/>
        <v>-33795862</v>
      </c>
      <c r="S1121">
        <v>2011</v>
      </c>
    </row>
    <row r="1122" spans="1:19" x14ac:dyDescent="0.3">
      <c r="A1122" t="s">
        <v>7475</v>
      </c>
      <c r="B1122">
        <v>7.2</v>
      </c>
      <c r="C1122" t="s">
        <v>2187</v>
      </c>
      <c r="D1122">
        <v>81</v>
      </c>
      <c r="E1122">
        <v>126</v>
      </c>
      <c r="F1122" t="s">
        <v>2188</v>
      </c>
      <c r="G1122" t="s">
        <v>561</v>
      </c>
      <c r="H1122" t="s">
        <v>2112</v>
      </c>
      <c r="I1122">
        <v>126907</v>
      </c>
      <c r="J1122" t="s">
        <v>2189</v>
      </c>
      <c r="K1122">
        <v>235</v>
      </c>
      <c r="L1122" t="s">
        <v>20</v>
      </c>
      <c r="M1122" t="s">
        <v>21</v>
      </c>
      <c r="N1122" t="s">
        <v>49</v>
      </c>
      <c r="O1122">
        <v>90800000</v>
      </c>
      <c r="P1122">
        <v>8000000</v>
      </c>
      <c r="Q1122">
        <f t="shared" si="17"/>
        <v>82800000</v>
      </c>
      <c r="S1122">
        <v>1984</v>
      </c>
    </row>
    <row r="1123" spans="1:19" x14ac:dyDescent="0.3">
      <c r="A1123" t="s">
        <v>7476</v>
      </c>
      <c r="B1123">
        <v>7.3</v>
      </c>
      <c r="C1123" t="s">
        <v>1536</v>
      </c>
      <c r="D1123">
        <v>538</v>
      </c>
      <c r="E1123">
        <v>138</v>
      </c>
      <c r="F1123" t="s">
        <v>33</v>
      </c>
      <c r="G1123" t="s">
        <v>6363</v>
      </c>
      <c r="H1123" t="s">
        <v>167</v>
      </c>
      <c r="I1123">
        <v>358416</v>
      </c>
      <c r="J1123" t="s">
        <v>303</v>
      </c>
      <c r="K1123">
        <v>751</v>
      </c>
      <c r="L1123" t="s">
        <v>20</v>
      </c>
      <c r="M1123" t="s">
        <v>21</v>
      </c>
      <c r="N1123" t="s">
        <v>269</v>
      </c>
      <c r="O1123">
        <v>150117807</v>
      </c>
      <c r="P1123">
        <v>40000000</v>
      </c>
      <c r="Q1123">
        <f t="shared" si="17"/>
        <v>110117807</v>
      </c>
      <c r="S1123">
        <v>2013</v>
      </c>
    </row>
    <row r="1124" spans="1:19" x14ac:dyDescent="0.3">
      <c r="A1124" t="s">
        <v>7477</v>
      </c>
      <c r="B1124">
        <v>6.7</v>
      </c>
      <c r="C1124" t="s">
        <v>2190</v>
      </c>
      <c r="D1124">
        <v>224</v>
      </c>
      <c r="E1124">
        <v>108</v>
      </c>
      <c r="F1124" t="s">
        <v>1561</v>
      </c>
      <c r="G1124" t="s">
        <v>685</v>
      </c>
      <c r="H1124" t="s">
        <v>152</v>
      </c>
      <c r="I1124">
        <v>227824</v>
      </c>
      <c r="J1124" t="s">
        <v>830</v>
      </c>
      <c r="K1124">
        <v>273</v>
      </c>
      <c r="L1124" t="s">
        <v>20</v>
      </c>
      <c r="M1124" t="s">
        <v>21</v>
      </c>
      <c r="N1124" t="s">
        <v>22</v>
      </c>
      <c r="O1124">
        <v>163947053</v>
      </c>
      <c r="P1124">
        <v>40000000</v>
      </c>
      <c r="Q1124">
        <f t="shared" si="17"/>
        <v>123947053</v>
      </c>
      <c r="S1124">
        <v>2009</v>
      </c>
    </row>
    <row r="1125" spans="1:19" x14ac:dyDescent="0.3">
      <c r="A1125" t="s">
        <v>7478</v>
      </c>
      <c r="B1125">
        <v>6.4</v>
      </c>
      <c r="C1125" t="s">
        <v>2191</v>
      </c>
      <c r="D1125">
        <v>129</v>
      </c>
      <c r="E1125">
        <v>105</v>
      </c>
      <c r="F1125" t="s">
        <v>2192</v>
      </c>
      <c r="G1125" t="s">
        <v>6363</v>
      </c>
      <c r="H1125" t="s">
        <v>169</v>
      </c>
      <c r="I1125">
        <v>56646</v>
      </c>
      <c r="J1125" t="s">
        <v>2193</v>
      </c>
      <c r="K1125">
        <v>336</v>
      </c>
      <c r="L1125" t="s">
        <v>20</v>
      </c>
      <c r="M1125" t="s">
        <v>21</v>
      </c>
      <c r="N1125" t="s">
        <v>269</v>
      </c>
      <c r="O1125">
        <v>116735231</v>
      </c>
      <c r="P1125">
        <v>70000000</v>
      </c>
      <c r="Q1125">
        <f t="shared" si="17"/>
        <v>46735231</v>
      </c>
      <c r="S1125">
        <v>1999</v>
      </c>
    </row>
    <row r="1126" spans="1:19" x14ac:dyDescent="0.3">
      <c r="A1126" t="s">
        <v>7479</v>
      </c>
      <c r="B1126">
        <v>7.8</v>
      </c>
      <c r="C1126" t="s">
        <v>209</v>
      </c>
      <c r="D1126">
        <v>125</v>
      </c>
      <c r="E1126">
        <v>108</v>
      </c>
      <c r="F1126" t="s">
        <v>2194</v>
      </c>
      <c r="G1126" t="s">
        <v>425</v>
      </c>
      <c r="H1126" t="s">
        <v>1400</v>
      </c>
      <c r="I1126">
        <v>340085</v>
      </c>
      <c r="J1126" t="s">
        <v>2195</v>
      </c>
      <c r="K1126">
        <v>327</v>
      </c>
      <c r="L1126" t="s">
        <v>20</v>
      </c>
      <c r="M1126" t="s">
        <v>21</v>
      </c>
      <c r="N1126" t="s">
        <v>49</v>
      </c>
      <c r="O1126">
        <v>118500000</v>
      </c>
      <c r="P1126">
        <v>40000000</v>
      </c>
      <c r="Q1126">
        <f t="shared" si="17"/>
        <v>78500000</v>
      </c>
      <c r="S1126">
        <v>1989</v>
      </c>
    </row>
    <row r="1127" spans="1:19" x14ac:dyDescent="0.3">
      <c r="A1127" t="s">
        <v>7480</v>
      </c>
      <c r="B1127">
        <v>6.4</v>
      </c>
      <c r="C1127" t="s">
        <v>798</v>
      </c>
      <c r="D1127">
        <v>433</v>
      </c>
      <c r="E1127">
        <v>89</v>
      </c>
      <c r="F1127" t="s">
        <v>222</v>
      </c>
      <c r="G1127" t="s">
        <v>561</v>
      </c>
      <c r="H1127" t="s">
        <v>53</v>
      </c>
      <c r="I1127">
        <v>327367</v>
      </c>
      <c r="J1127" t="s">
        <v>1865</v>
      </c>
      <c r="K1127">
        <v>918</v>
      </c>
      <c r="L1127" t="s">
        <v>20</v>
      </c>
      <c r="M1127" t="s">
        <v>609</v>
      </c>
      <c r="N1127" t="s">
        <v>269</v>
      </c>
      <c r="O1127">
        <v>126546825</v>
      </c>
      <c r="P1127">
        <v>40000000</v>
      </c>
      <c r="Q1127">
        <f t="shared" si="17"/>
        <v>86546825</v>
      </c>
      <c r="S1127">
        <v>2014</v>
      </c>
    </row>
    <row r="1128" spans="1:19" x14ac:dyDescent="0.3">
      <c r="A1128" t="s">
        <v>7481</v>
      </c>
      <c r="B1128">
        <v>4.0999999999999996</v>
      </c>
      <c r="C1128" t="s">
        <v>2196</v>
      </c>
      <c r="D1128">
        <v>362</v>
      </c>
      <c r="E1128">
        <v>129</v>
      </c>
      <c r="F1128" t="s">
        <v>2012</v>
      </c>
      <c r="G1128" t="s">
        <v>1278</v>
      </c>
      <c r="H1128" t="s">
        <v>590</v>
      </c>
      <c r="I1128">
        <v>220020</v>
      </c>
      <c r="J1128" t="s">
        <v>330</v>
      </c>
      <c r="K1128">
        <v>1360</v>
      </c>
      <c r="L1128" t="s">
        <v>20</v>
      </c>
      <c r="M1128" t="s">
        <v>21</v>
      </c>
      <c r="N1128" t="s">
        <v>269</v>
      </c>
      <c r="O1128">
        <v>166147885</v>
      </c>
      <c r="P1128">
        <v>40000000</v>
      </c>
      <c r="Q1128">
        <f t="shared" si="17"/>
        <v>126147885</v>
      </c>
      <c r="S1128">
        <v>2015</v>
      </c>
    </row>
    <row r="1129" spans="1:19" x14ac:dyDescent="0.3">
      <c r="A1129" t="s">
        <v>7482</v>
      </c>
      <c r="B1129">
        <v>4.0999999999999996</v>
      </c>
      <c r="C1129" t="s">
        <v>1777</v>
      </c>
      <c r="D1129">
        <v>93</v>
      </c>
      <c r="E1129">
        <v>84</v>
      </c>
      <c r="F1129" t="s">
        <v>232</v>
      </c>
      <c r="G1129" t="s">
        <v>561</v>
      </c>
      <c r="H1129" t="s">
        <v>728</v>
      </c>
      <c r="I1129">
        <v>40227</v>
      </c>
      <c r="J1129" t="s">
        <v>2075</v>
      </c>
      <c r="K1129">
        <v>188</v>
      </c>
      <c r="L1129" t="s">
        <v>20</v>
      </c>
      <c r="M1129" t="s">
        <v>21</v>
      </c>
      <c r="N1129" t="s">
        <v>49</v>
      </c>
      <c r="O1129">
        <v>111760631</v>
      </c>
      <c r="P1129">
        <v>38000000</v>
      </c>
      <c r="Q1129">
        <f t="shared" si="17"/>
        <v>73760631</v>
      </c>
      <c r="S1129">
        <v>2003</v>
      </c>
    </row>
    <row r="1130" spans="1:19" x14ac:dyDescent="0.3">
      <c r="A1130" t="s">
        <v>7483</v>
      </c>
      <c r="B1130">
        <v>7.4</v>
      </c>
      <c r="C1130" t="s">
        <v>560</v>
      </c>
      <c r="D1130">
        <v>71</v>
      </c>
      <c r="E1130">
        <v>149</v>
      </c>
      <c r="F1130" t="s">
        <v>305</v>
      </c>
      <c r="G1130" t="s">
        <v>6363</v>
      </c>
      <c r="H1130" t="s">
        <v>64</v>
      </c>
      <c r="I1130">
        <v>99558</v>
      </c>
      <c r="J1130" t="s">
        <v>207</v>
      </c>
      <c r="K1130">
        <v>236</v>
      </c>
      <c r="L1130" t="s">
        <v>20</v>
      </c>
      <c r="M1130" t="s">
        <v>21</v>
      </c>
      <c r="N1130" t="s">
        <v>269</v>
      </c>
      <c r="O1130">
        <v>108706165</v>
      </c>
      <c r="P1130">
        <v>40000000</v>
      </c>
      <c r="Q1130">
        <f t="shared" si="17"/>
        <v>68706165</v>
      </c>
      <c r="S1130">
        <v>1996</v>
      </c>
    </row>
    <row r="1131" spans="1:19" x14ac:dyDescent="0.3">
      <c r="A1131" t="s">
        <v>7484</v>
      </c>
      <c r="B1131">
        <v>5.8</v>
      </c>
      <c r="C1131" t="s">
        <v>360</v>
      </c>
      <c r="D1131">
        <v>104</v>
      </c>
      <c r="E1131">
        <v>94</v>
      </c>
      <c r="F1131" t="s">
        <v>1488</v>
      </c>
      <c r="G1131" t="s">
        <v>685</v>
      </c>
      <c r="H1131" t="s">
        <v>1487</v>
      </c>
      <c r="I1131">
        <v>75152</v>
      </c>
      <c r="J1131" t="s">
        <v>1812</v>
      </c>
      <c r="K1131">
        <v>288</v>
      </c>
      <c r="L1131" t="s">
        <v>20</v>
      </c>
      <c r="M1131" t="s">
        <v>21</v>
      </c>
      <c r="N1131" t="s">
        <v>49</v>
      </c>
      <c r="O1131">
        <v>138614544</v>
      </c>
      <c r="P1131">
        <v>40000000</v>
      </c>
      <c r="Q1131">
        <f t="shared" si="17"/>
        <v>98614544</v>
      </c>
      <c r="S1131">
        <v>2003</v>
      </c>
    </row>
    <row r="1132" spans="1:19" x14ac:dyDescent="0.3">
      <c r="A1132" t="s">
        <v>7485</v>
      </c>
      <c r="B1132">
        <v>7.6</v>
      </c>
      <c r="C1132" t="s">
        <v>109</v>
      </c>
      <c r="D1132">
        <v>319</v>
      </c>
      <c r="E1132">
        <v>121</v>
      </c>
      <c r="F1132" t="s">
        <v>2197</v>
      </c>
      <c r="G1132" t="s">
        <v>561</v>
      </c>
      <c r="H1132" t="s">
        <v>2198</v>
      </c>
      <c r="I1132">
        <v>203963</v>
      </c>
      <c r="J1132" t="s">
        <v>2199</v>
      </c>
      <c r="K1132">
        <v>420</v>
      </c>
      <c r="L1132" t="s">
        <v>20</v>
      </c>
      <c r="M1132" t="s">
        <v>21</v>
      </c>
      <c r="N1132" t="s">
        <v>269</v>
      </c>
      <c r="O1132">
        <v>125069696</v>
      </c>
      <c r="P1132">
        <v>40000000</v>
      </c>
      <c r="Q1132">
        <f t="shared" si="17"/>
        <v>85069696</v>
      </c>
      <c r="S1132">
        <v>2013</v>
      </c>
    </row>
    <row r="1133" spans="1:19" x14ac:dyDescent="0.3">
      <c r="A1133" t="s">
        <v>7486</v>
      </c>
      <c r="B1133">
        <v>7.2</v>
      </c>
      <c r="C1133" t="s">
        <v>1992</v>
      </c>
      <c r="D1133">
        <v>41</v>
      </c>
      <c r="E1133">
        <v>128</v>
      </c>
      <c r="F1133" t="s">
        <v>2200</v>
      </c>
      <c r="G1133" t="s">
        <v>685</v>
      </c>
      <c r="H1133" t="s">
        <v>156</v>
      </c>
      <c r="I1133">
        <v>71754</v>
      </c>
      <c r="J1133" t="s">
        <v>2201</v>
      </c>
      <c r="K1133">
        <v>166</v>
      </c>
      <c r="L1133" t="s">
        <v>20</v>
      </c>
      <c r="M1133" t="s">
        <v>21</v>
      </c>
      <c r="N1133" t="s">
        <v>49</v>
      </c>
      <c r="O1133">
        <v>107458785</v>
      </c>
      <c r="P1133">
        <v>40000000</v>
      </c>
      <c r="Q1133">
        <f t="shared" si="17"/>
        <v>67458785</v>
      </c>
      <c r="S1133">
        <v>1992</v>
      </c>
    </row>
    <row r="1134" spans="1:19" x14ac:dyDescent="0.3">
      <c r="A1134" t="s">
        <v>7487</v>
      </c>
      <c r="B1134">
        <v>7.8</v>
      </c>
      <c r="C1134" t="s">
        <v>160</v>
      </c>
      <c r="D1134">
        <v>300</v>
      </c>
      <c r="E1134">
        <v>134</v>
      </c>
      <c r="F1134" t="s">
        <v>1414</v>
      </c>
      <c r="G1134" t="s">
        <v>2233</v>
      </c>
      <c r="H1134" t="s">
        <v>2202</v>
      </c>
      <c r="I1134">
        <v>64989</v>
      </c>
      <c r="J1134" t="s">
        <v>239</v>
      </c>
      <c r="K1134">
        <v>279</v>
      </c>
      <c r="L1134" t="s">
        <v>20</v>
      </c>
      <c r="M1134" t="s">
        <v>21</v>
      </c>
      <c r="N1134" t="s">
        <v>269</v>
      </c>
      <c r="O1134">
        <v>102310175</v>
      </c>
      <c r="P1134">
        <v>40000000</v>
      </c>
      <c r="Q1134">
        <f t="shared" si="17"/>
        <v>62310175</v>
      </c>
      <c r="S1134">
        <v>2016</v>
      </c>
    </row>
    <row r="1135" spans="1:19" x14ac:dyDescent="0.3">
      <c r="A1135" t="s">
        <v>7488</v>
      </c>
      <c r="B1135">
        <v>7.7</v>
      </c>
      <c r="C1135" t="s">
        <v>310</v>
      </c>
      <c r="D1135">
        <v>556</v>
      </c>
      <c r="E1135">
        <v>120</v>
      </c>
      <c r="F1135" t="s">
        <v>2203</v>
      </c>
      <c r="G1135" t="s">
        <v>4089</v>
      </c>
      <c r="H1135" t="s">
        <v>90</v>
      </c>
      <c r="I1135">
        <v>479453</v>
      </c>
      <c r="J1135" t="s">
        <v>2204</v>
      </c>
      <c r="K1135">
        <v>696</v>
      </c>
      <c r="L1135" t="s">
        <v>20</v>
      </c>
      <c r="M1135" t="s">
        <v>21</v>
      </c>
      <c r="N1135" t="s">
        <v>22</v>
      </c>
      <c r="O1135">
        <v>96917897</v>
      </c>
      <c r="P1135">
        <v>40000000</v>
      </c>
      <c r="Q1135">
        <f t="shared" si="17"/>
        <v>56917897</v>
      </c>
      <c r="S1135">
        <v>2010</v>
      </c>
    </row>
    <row r="1136" spans="1:19" x14ac:dyDescent="0.3">
      <c r="A1136" t="s">
        <v>7489</v>
      </c>
      <c r="B1136">
        <v>6.4</v>
      </c>
      <c r="C1136" t="s">
        <v>2205</v>
      </c>
      <c r="D1136">
        <v>161</v>
      </c>
      <c r="E1136">
        <v>129</v>
      </c>
      <c r="F1136" t="s">
        <v>2206</v>
      </c>
      <c r="G1136" t="s">
        <v>685</v>
      </c>
      <c r="H1136" t="s">
        <v>2207</v>
      </c>
      <c r="I1136">
        <v>132048</v>
      </c>
      <c r="J1136" t="s">
        <v>2208</v>
      </c>
      <c r="K1136">
        <v>203</v>
      </c>
      <c r="L1136" t="s">
        <v>20</v>
      </c>
      <c r="M1136" t="s">
        <v>21</v>
      </c>
      <c r="N1136" t="s">
        <v>22</v>
      </c>
      <c r="O1136">
        <v>93952276</v>
      </c>
      <c r="P1136">
        <v>40000000</v>
      </c>
      <c r="Q1136">
        <f t="shared" si="17"/>
        <v>53952276</v>
      </c>
      <c r="S1136">
        <v>2009</v>
      </c>
    </row>
    <row r="1137" spans="1:19" x14ac:dyDescent="0.3">
      <c r="A1137" t="s">
        <v>7490</v>
      </c>
      <c r="B1137">
        <v>5.0999999999999996</v>
      </c>
      <c r="C1137" t="s">
        <v>2013</v>
      </c>
      <c r="D1137">
        <v>151</v>
      </c>
      <c r="E1137">
        <v>89</v>
      </c>
      <c r="F1137" t="s">
        <v>1023</v>
      </c>
      <c r="G1137" t="s">
        <v>685</v>
      </c>
      <c r="H1137" t="s">
        <v>2209</v>
      </c>
      <c r="I1137">
        <v>93748</v>
      </c>
      <c r="J1137" t="s">
        <v>2015</v>
      </c>
      <c r="K1137">
        <v>410</v>
      </c>
      <c r="L1137" t="s">
        <v>20</v>
      </c>
      <c r="M1137" t="s">
        <v>21</v>
      </c>
      <c r="N1137" t="s">
        <v>22</v>
      </c>
      <c r="O1137">
        <v>90703745</v>
      </c>
      <c r="P1137">
        <v>45000000</v>
      </c>
      <c r="Q1137">
        <f t="shared" si="17"/>
        <v>45703745</v>
      </c>
      <c r="S1137">
        <v>2006</v>
      </c>
    </row>
    <row r="1138" spans="1:19" x14ac:dyDescent="0.3">
      <c r="A1138" t="s">
        <v>7491</v>
      </c>
      <c r="B1138">
        <v>5.5</v>
      </c>
      <c r="C1138" t="s">
        <v>2210</v>
      </c>
      <c r="D1138">
        <v>212</v>
      </c>
      <c r="E1138">
        <v>116</v>
      </c>
      <c r="F1138" t="s">
        <v>2211</v>
      </c>
      <c r="G1138" t="s">
        <v>2233</v>
      </c>
      <c r="H1138" t="s">
        <v>2212</v>
      </c>
      <c r="I1138">
        <v>98535</v>
      </c>
      <c r="J1138" t="s">
        <v>658</v>
      </c>
      <c r="K1138">
        <v>734</v>
      </c>
      <c r="L1138" t="s">
        <v>20</v>
      </c>
      <c r="M1138" t="s">
        <v>21</v>
      </c>
      <c r="N1138" t="s">
        <v>269</v>
      </c>
      <c r="O1138">
        <v>89138076</v>
      </c>
      <c r="P1138">
        <v>40000000</v>
      </c>
      <c r="Q1138">
        <f t="shared" si="17"/>
        <v>49138076</v>
      </c>
      <c r="S1138">
        <v>2000</v>
      </c>
    </row>
    <row r="1139" spans="1:19" x14ac:dyDescent="0.3">
      <c r="A1139" t="s">
        <v>7492</v>
      </c>
      <c r="B1139">
        <v>7.4</v>
      </c>
      <c r="C1139" t="s">
        <v>209</v>
      </c>
      <c r="D1139">
        <v>111</v>
      </c>
      <c r="E1139">
        <v>118</v>
      </c>
      <c r="F1139" t="s">
        <v>2194</v>
      </c>
      <c r="G1139" t="s">
        <v>425</v>
      </c>
      <c r="H1139" t="s">
        <v>1400</v>
      </c>
      <c r="I1139">
        <v>283480</v>
      </c>
      <c r="J1139" t="s">
        <v>2195</v>
      </c>
      <c r="K1139">
        <v>263</v>
      </c>
      <c r="L1139" t="s">
        <v>20</v>
      </c>
      <c r="M1139" t="s">
        <v>21</v>
      </c>
      <c r="N1139" t="s">
        <v>49</v>
      </c>
      <c r="O1139">
        <v>87666629</v>
      </c>
      <c r="P1139">
        <v>40000000</v>
      </c>
      <c r="Q1139">
        <f t="shared" si="17"/>
        <v>47666629</v>
      </c>
      <c r="S1139">
        <v>1990</v>
      </c>
    </row>
    <row r="1140" spans="1:19" x14ac:dyDescent="0.3">
      <c r="A1140" t="s">
        <v>7493</v>
      </c>
      <c r="B1140">
        <v>6</v>
      </c>
      <c r="C1140" t="s">
        <v>2213</v>
      </c>
      <c r="D1140">
        <v>173</v>
      </c>
      <c r="E1140">
        <v>107</v>
      </c>
      <c r="F1140" t="s">
        <v>1549</v>
      </c>
      <c r="G1140" t="s">
        <v>685</v>
      </c>
      <c r="H1140" t="s">
        <v>533</v>
      </c>
      <c r="I1140">
        <v>85629</v>
      </c>
      <c r="J1140" t="s">
        <v>830</v>
      </c>
      <c r="K1140">
        <v>144</v>
      </c>
      <c r="L1140" t="s">
        <v>20</v>
      </c>
      <c r="M1140" t="s">
        <v>21</v>
      </c>
      <c r="N1140" t="s">
        <v>269</v>
      </c>
      <c r="O1140">
        <v>90353764</v>
      </c>
      <c r="P1140">
        <v>40000000</v>
      </c>
      <c r="Q1140">
        <f t="shared" si="17"/>
        <v>50353764</v>
      </c>
      <c r="S1140">
        <v>2015</v>
      </c>
    </row>
    <row r="1141" spans="1:19" x14ac:dyDescent="0.3">
      <c r="A1141" t="s">
        <v>7494</v>
      </c>
      <c r="B1141">
        <v>7.5</v>
      </c>
      <c r="C1141" t="s">
        <v>1764</v>
      </c>
      <c r="D1141">
        <v>181</v>
      </c>
      <c r="E1141">
        <v>155</v>
      </c>
      <c r="F1141" t="s">
        <v>345</v>
      </c>
      <c r="G1141" t="s">
        <v>538</v>
      </c>
      <c r="H1141" t="s">
        <v>272</v>
      </c>
      <c r="I1141">
        <v>143835</v>
      </c>
      <c r="J1141" t="s">
        <v>212</v>
      </c>
      <c r="K1141">
        <v>654</v>
      </c>
      <c r="L1141" t="s">
        <v>20</v>
      </c>
      <c r="M1141" t="s">
        <v>21</v>
      </c>
      <c r="N1141" t="s">
        <v>269</v>
      </c>
      <c r="O1141">
        <v>82522790</v>
      </c>
      <c r="P1141">
        <v>40000000</v>
      </c>
      <c r="Q1141">
        <f t="shared" si="17"/>
        <v>42522790</v>
      </c>
      <c r="S1141">
        <v>1992</v>
      </c>
    </row>
    <row r="1142" spans="1:19" x14ac:dyDescent="0.3">
      <c r="A1142" t="s">
        <v>7495</v>
      </c>
      <c r="B1142">
        <v>7</v>
      </c>
      <c r="C1142" t="s">
        <v>1368</v>
      </c>
      <c r="D1142">
        <v>252</v>
      </c>
      <c r="E1142">
        <v>123</v>
      </c>
      <c r="F1142" t="s">
        <v>1872</v>
      </c>
      <c r="G1142" t="s">
        <v>4089</v>
      </c>
      <c r="H1142" t="s">
        <v>942</v>
      </c>
      <c r="I1142">
        <v>79264</v>
      </c>
      <c r="J1142" t="s">
        <v>1932</v>
      </c>
      <c r="K1142">
        <v>277</v>
      </c>
      <c r="L1142" t="s">
        <v>20</v>
      </c>
      <c r="M1142" t="s">
        <v>21</v>
      </c>
      <c r="N1142" t="s">
        <v>22</v>
      </c>
      <c r="O1142">
        <v>94125426</v>
      </c>
      <c r="P1142">
        <v>40000000</v>
      </c>
      <c r="Q1142">
        <f t="shared" si="17"/>
        <v>54125426</v>
      </c>
      <c r="S1142">
        <v>2009</v>
      </c>
    </row>
    <row r="1143" spans="1:19" x14ac:dyDescent="0.3">
      <c r="A1143" t="s">
        <v>7496</v>
      </c>
      <c r="B1143">
        <v>7.5</v>
      </c>
      <c r="C1143" t="s">
        <v>1828</v>
      </c>
      <c r="D1143">
        <v>216</v>
      </c>
      <c r="E1143">
        <v>128</v>
      </c>
      <c r="F1143" t="s">
        <v>71</v>
      </c>
      <c r="G1143" t="s">
        <v>4089</v>
      </c>
      <c r="H1143" t="s">
        <v>190</v>
      </c>
      <c r="I1143">
        <v>66511</v>
      </c>
      <c r="J1143" t="s">
        <v>1259</v>
      </c>
      <c r="K1143">
        <v>200</v>
      </c>
      <c r="L1143" t="s">
        <v>20</v>
      </c>
      <c r="M1143" t="s">
        <v>21</v>
      </c>
      <c r="N1143" t="s">
        <v>22</v>
      </c>
      <c r="O1143">
        <v>95001343</v>
      </c>
      <c r="P1143">
        <v>40000000</v>
      </c>
      <c r="Q1143">
        <f t="shared" si="17"/>
        <v>55001343</v>
      </c>
      <c r="S1143">
        <v>2013</v>
      </c>
    </row>
    <row r="1144" spans="1:19" x14ac:dyDescent="0.3">
      <c r="A1144" t="s">
        <v>7497</v>
      </c>
      <c r="B1144">
        <v>7.3</v>
      </c>
      <c r="C1144" t="s">
        <v>1034</v>
      </c>
      <c r="D1144">
        <v>203</v>
      </c>
      <c r="E1144">
        <v>139</v>
      </c>
      <c r="F1144" t="s">
        <v>501</v>
      </c>
      <c r="G1144" t="s">
        <v>6363</v>
      </c>
      <c r="H1144" t="s">
        <v>315</v>
      </c>
      <c r="I1144">
        <v>137891</v>
      </c>
      <c r="J1144" t="s">
        <v>26</v>
      </c>
      <c r="K1144">
        <v>696</v>
      </c>
      <c r="L1144" t="s">
        <v>20</v>
      </c>
      <c r="M1144" t="s">
        <v>21</v>
      </c>
      <c r="N1144" t="s">
        <v>269</v>
      </c>
      <c r="O1144">
        <v>81292135</v>
      </c>
      <c r="P1144">
        <v>40000000</v>
      </c>
      <c r="Q1144">
        <f t="shared" si="17"/>
        <v>41292135</v>
      </c>
      <c r="S1144">
        <v>1999</v>
      </c>
    </row>
    <row r="1145" spans="1:19" x14ac:dyDescent="0.3">
      <c r="A1145" t="s">
        <v>7498</v>
      </c>
      <c r="B1145">
        <v>5.7</v>
      </c>
      <c r="C1145" t="s">
        <v>1308</v>
      </c>
      <c r="D1145">
        <v>218</v>
      </c>
      <c r="E1145">
        <v>109</v>
      </c>
      <c r="F1145" t="s">
        <v>1460</v>
      </c>
      <c r="G1145" t="s">
        <v>685</v>
      </c>
      <c r="H1145" t="s">
        <v>257</v>
      </c>
      <c r="I1145">
        <v>97045</v>
      </c>
      <c r="J1145" t="s">
        <v>1648</v>
      </c>
      <c r="K1145">
        <v>285</v>
      </c>
      <c r="L1145" t="s">
        <v>20</v>
      </c>
      <c r="M1145" t="s">
        <v>21</v>
      </c>
      <c r="N1145" t="s">
        <v>22</v>
      </c>
      <c r="O1145">
        <v>86208010</v>
      </c>
      <c r="P1145">
        <v>35000000</v>
      </c>
      <c r="Q1145">
        <f t="shared" si="17"/>
        <v>51208010</v>
      </c>
      <c r="S1145">
        <v>2014</v>
      </c>
    </row>
    <row r="1146" spans="1:19" x14ac:dyDescent="0.3">
      <c r="A1146" t="s">
        <v>7499</v>
      </c>
      <c r="B1146">
        <v>7.3</v>
      </c>
      <c r="C1146" t="s">
        <v>1831</v>
      </c>
      <c r="D1146">
        <v>118</v>
      </c>
      <c r="E1146">
        <v>120</v>
      </c>
      <c r="F1146" t="s">
        <v>169</v>
      </c>
      <c r="G1146" t="s">
        <v>425</v>
      </c>
      <c r="H1146" t="s">
        <v>161</v>
      </c>
      <c r="I1146">
        <v>48806</v>
      </c>
      <c r="J1146" t="s">
        <v>2214</v>
      </c>
      <c r="K1146">
        <v>263</v>
      </c>
      <c r="L1146" t="s">
        <v>20</v>
      </c>
      <c r="M1146" t="s">
        <v>21</v>
      </c>
      <c r="N1146" t="s">
        <v>49</v>
      </c>
      <c r="O1146">
        <v>81593527</v>
      </c>
      <c r="P1146">
        <v>40000000</v>
      </c>
      <c r="Q1146">
        <f t="shared" si="17"/>
        <v>41593527</v>
      </c>
      <c r="S1146">
        <v>2006</v>
      </c>
    </row>
    <row r="1147" spans="1:19" x14ac:dyDescent="0.3">
      <c r="A1147" t="s">
        <v>7500</v>
      </c>
      <c r="B1147">
        <v>7.2</v>
      </c>
      <c r="C1147" t="s">
        <v>938</v>
      </c>
      <c r="D1147">
        <v>241</v>
      </c>
      <c r="E1147">
        <v>121</v>
      </c>
      <c r="F1147" t="s">
        <v>123</v>
      </c>
      <c r="G1147" t="s">
        <v>685</v>
      </c>
      <c r="H1147" t="s">
        <v>712</v>
      </c>
      <c r="I1147">
        <v>130661</v>
      </c>
      <c r="J1147" t="s">
        <v>466</v>
      </c>
      <c r="K1147">
        <v>304</v>
      </c>
      <c r="L1147" t="s">
        <v>20</v>
      </c>
      <c r="M1147" t="s">
        <v>21</v>
      </c>
      <c r="N1147" t="s">
        <v>22</v>
      </c>
      <c r="O1147">
        <v>75274748</v>
      </c>
      <c r="P1147">
        <v>35000000</v>
      </c>
      <c r="Q1147">
        <f t="shared" si="17"/>
        <v>40274748</v>
      </c>
      <c r="S1147">
        <v>2015</v>
      </c>
    </row>
    <row r="1148" spans="1:19" x14ac:dyDescent="0.3">
      <c r="A1148" t="s">
        <v>7501</v>
      </c>
      <c r="B1148">
        <v>5.9</v>
      </c>
      <c r="C1148" t="s">
        <v>572</v>
      </c>
      <c r="D1148">
        <v>119</v>
      </c>
      <c r="E1148">
        <v>102</v>
      </c>
      <c r="F1148" t="s">
        <v>2215</v>
      </c>
      <c r="G1148" t="s">
        <v>561</v>
      </c>
      <c r="H1148" t="s">
        <v>1617</v>
      </c>
      <c r="I1148">
        <v>28621</v>
      </c>
      <c r="J1148" t="s">
        <v>911</v>
      </c>
      <c r="K1148">
        <v>58</v>
      </c>
      <c r="L1148" t="s">
        <v>20</v>
      </c>
      <c r="M1148" t="s">
        <v>21</v>
      </c>
      <c r="N1148" t="s">
        <v>22</v>
      </c>
      <c r="O1148">
        <v>90835030</v>
      </c>
      <c r="P1148">
        <v>40000000</v>
      </c>
      <c r="Q1148">
        <f t="shared" si="17"/>
        <v>50835030</v>
      </c>
      <c r="S1148">
        <v>2016</v>
      </c>
    </row>
    <row r="1149" spans="1:19" x14ac:dyDescent="0.3">
      <c r="A1149" t="s">
        <v>7502</v>
      </c>
      <c r="B1149">
        <v>7.8</v>
      </c>
      <c r="C1149" t="s">
        <v>672</v>
      </c>
      <c r="D1149">
        <v>89</v>
      </c>
      <c r="E1149">
        <v>117</v>
      </c>
      <c r="F1149" t="s">
        <v>2216</v>
      </c>
      <c r="G1149" t="s">
        <v>561</v>
      </c>
      <c r="H1149" t="s">
        <v>19</v>
      </c>
      <c r="I1149">
        <v>113068</v>
      </c>
      <c r="J1149" t="s">
        <v>2217</v>
      </c>
      <c r="K1149">
        <v>382</v>
      </c>
      <c r="L1149" t="s">
        <v>20</v>
      </c>
      <c r="M1149" t="s">
        <v>21</v>
      </c>
      <c r="N1149" t="s">
        <v>269</v>
      </c>
      <c r="O1149">
        <v>72455275</v>
      </c>
      <c r="P1149">
        <v>40000000</v>
      </c>
      <c r="Q1149">
        <f t="shared" si="17"/>
        <v>32455275</v>
      </c>
      <c r="S1149">
        <v>1992</v>
      </c>
    </row>
    <row r="1150" spans="1:19" x14ac:dyDescent="0.3">
      <c r="A1150" t="s">
        <v>7503</v>
      </c>
      <c r="B1150">
        <v>7.7</v>
      </c>
      <c r="C1150" t="s">
        <v>1407</v>
      </c>
      <c r="D1150">
        <v>209</v>
      </c>
      <c r="E1150">
        <v>178</v>
      </c>
      <c r="F1150" t="s">
        <v>2218</v>
      </c>
      <c r="G1150" t="s">
        <v>4089</v>
      </c>
      <c r="H1150" t="s">
        <v>1154</v>
      </c>
      <c r="I1150">
        <v>110394</v>
      </c>
      <c r="J1150" t="s">
        <v>72</v>
      </c>
      <c r="K1150">
        <v>433</v>
      </c>
      <c r="L1150" t="s">
        <v>20</v>
      </c>
      <c r="M1150" t="s">
        <v>21</v>
      </c>
      <c r="N1150" t="s">
        <v>22</v>
      </c>
      <c r="O1150">
        <v>75305995</v>
      </c>
      <c r="P1150">
        <v>40000000</v>
      </c>
      <c r="Q1150">
        <f t="shared" si="17"/>
        <v>35305995</v>
      </c>
      <c r="S1150">
        <v>2004</v>
      </c>
    </row>
    <row r="1151" spans="1:19" x14ac:dyDescent="0.3">
      <c r="A1151" t="s">
        <v>7504</v>
      </c>
      <c r="B1151">
        <v>8.1</v>
      </c>
      <c r="C1151" t="s">
        <v>1424</v>
      </c>
      <c r="D1151">
        <v>374</v>
      </c>
      <c r="E1151">
        <v>147</v>
      </c>
      <c r="F1151" t="s">
        <v>2219</v>
      </c>
      <c r="G1151" t="s">
        <v>6363</v>
      </c>
      <c r="H1151" t="s">
        <v>438</v>
      </c>
      <c r="I1151">
        <v>656640</v>
      </c>
      <c r="J1151" t="s">
        <v>2220</v>
      </c>
      <c r="K1151">
        <v>1732</v>
      </c>
      <c r="L1151" t="s">
        <v>20</v>
      </c>
      <c r="M1151" t="s">
        <v>21</v>
      </c>
      <c r="N1151" t="s">
        <v>269</v>
      </c>
      <c r="O1151">
        <v>74098862</v>
      </c>
      <c r="P1151">
        <v>40000000</v>
      </c>
      <c r="Q1151">
        <f t="shared" si="17"/>
        <v>34098862</v>
      </c>
      <c r="S1151">
        <v>2005</v>
      </c>
    </row>
    <row r="1152" spans="1:19" x14ac:dyDescent="0.3">
      <c r="A1152" t="s">
        <v>7505</v>
      </c>
      <c r="B1152">
        <v>6.6</v>
      </c>
      <c r="C1152" t="s">
        <v>984</v>
      </c>
      <c r="D1152">
        <v>235</v>
      </c>
      <c r="E1152">
        <v>90</v>
      </c>
      <c r="F1152" t="s">
        <v>391</v>
      </c>
      <c r="G1152" t="s">
        <v>6363</v>
      </c>
      <c r="H1152" t="s">
        <v>253</v>
      </c>
      <c r="I1152">
        <v>127528</v>
      </c>
      <c r="J1152" t="s">
        <v>94</v>
      </c>
      <c r="K1152">
        <v>422</v>
      </c>
      <c r="L1152" t="s">
        <v>20</v>
      </c>
      <c r="M1152" t="s">
        <v>21</v>
      </c>
      <c r="N1152" t="s">
        <v>22</v>
      </c>
      <c r="O1152">
        <v>72266306</v>
      </c>
      <c r="P1152">
        <v>40000000</v>
      </c>
      <c r="Q1152">
        <f t="shared" si="17"/>
        <v>32266306</v>
      </c>
      <c r="S1152">
        <v>2008</v>
      </c>
    </row>
    <row r="1153" spans="1:19" x14ac:dyDescent="0.3">
      <c r="A1153" t="s">
        <v>7506</v>
      </c>
      <c r="B1153">
        <v>7.1</v>
      </c>
      <c r="C1153" t="s">
        <v>2139</v>
      </c>
      <c r="D1153">
        <v>215</v>
      </c>
      <c r="E1153">
        <v>105</v>
      </c>
      <c r="F1153" t="s">
        <v>120</v>
      </c>
      <c r="G1153" t="s">
        <v>685</v>
      </c>
      <c r="H1153" t="s">
        <v>43</v>
      </c>
      <c r="I1153">
        <v>166194</v>
      </c>
      <c r="J1153" t="s">
        <v>2221</v>
      </c>
      <c r="K1153">
        <v>215</v>
      </c>
      <c r="L1153" t="s">
        <v>20</v>
      </c>
      <c r="M1153" t="s">
        <v>21</v>
      </c>
      <c r="N1153" t="s">
        <v>269</v>
      </c>
      <c r="O1153">
        <v>71347010</v>
      </c>
      <c r="P1153">
        <v>40000000</v>
      </c>
      <c r="Q1153">
        <f t="shared" si="17"/>
        <v>31347010</v>
      </c>
      <c r="S1153">
        <v>2009</v>
      </c>
    </row>
    <row r="1154" spans="1:19" x14ac:dyDescent="0.3">
      <c r="A1154" t="s">
        <v>7507</v>
      </c>
      <c r="B1154">
        <v>5.9</v>
      </c>
      <c r="C1154" t="s">
        <v>1308</v>
      </c>
      <c r="D1154">
        <v>109</v>
      </c>
      <c r="E1154">
        <v>114</v>
      </c>
      <c r="F1154" t="s">
        <v>911</v>
      </c>
      <c r="G1154" t="s">
        <v>685</v>
      </c>
      <c r="H1154" t="s">
        <v>721</v>
      </c>
      <c r="I1154">
        <v>109445</v>
      </c>
      <c r="J1154" t="s">
        <v>2222</v>
      </c>
      <c r="K1154">
        <v>426</v>
      </c>
      <c r="L1154" t="s">
        <v>20</v>
      </c>
      <c r="M1154" t="s">
        <v>21</v>
      </c>
      <c r="N1154" t="s">
        <v>22</v>
      </c>
      <c r="O1154">
        <v>70836296</v>
      </c>
      <c r="P1154">
        <v>40000000</v>
      </c>
      <c r="Q1154">
        <f t="shared" si="17"/>
        <v>30836296</v>
      </c>
      <c r="S1154">
        <v>2001</v>
      </c>
    </row>
    <row r="1155" spans="1:19" x14ac:dyDescent="0.3">
      <c r="A1155" t="s">
        <v>7508</v>
      </c>
      <c r="B1155">
        <v>8</v>
      </c>
      <c r="C1155" t="s">
        <v>344</v>
      </c>
      <c r="D1155">
        <v>125</v>
      </c>
      <c r="E1155">
        <v>206</v>
      </c>
      <c r="F1155" t="s">
        <v>2223</v>
      </c>
      <c r="G1155" t="s">
        <v>1278</v>
      </c>
      <c r="H1155" t="s">
        <v>2224</v>
      </c>
      <c r="I1155">
        <v>113472</v>
      </c>
      <c r="J1155" t="s">
        <v>2225</v>
      </c>
      <c r="K1155">
        <v>442</v>
      </c>
      <c r="L1155" t="s">
        <v>20</v>
      </c>
      <c r="M1155" t="s">
        <v>609</v>
      </c>
      <c r="N1155" t="s">
        <v>269</v>
      </c>
      <c r="O1155">
        <v>70405498</v>
      </c>
      <c r="P1155">
        <v>40000000</v>
      </c>
      <c r="Q1155">
        <f t="shared" ref="Q1155:Q1218" si="18">O1155-P1155</f>
        <v>30405498</v>
      </c>
      <c r="S1155">
        <v>1991</v>
      </c>
    </row>
    <row r="1156" spans="1:19" x14ac:dyDescent="0.3">
      <c r="A1156" t="s">
        <v>7509</v>
      </c>
      <c r="B1156">
        <v>4.5999999999999996</v>
      </c>
      <c r="C1156" t="s">
        <v>1806</v>
      </c>
      <c r="D1156">
        <v>65</v>
      </c>
      <c r="E1156">
        <v>99</v>
      </c>
      <c r="F1156" t="s">
        <v>2226</v>
      </c>
      <c r="G1156" t="s">
        <v>685</v>
      </c>
      <c r="H1156" t="s">
        <v>231</v>
      </c>
      <c r="I1156">
        <v>31968</v>
      </c>
      <c r="J1156" t="s">
        <v>2227</v>
      </c>
      <c r="K1156">
        <v>82</v>
      </c>
      <c r="L1156" t="s">
        <v>20</v>
      </c>
      <c r="M1156" t="s">
        <v>21</v>
      </c>
      <c r="N1156" t="s">
        <v>22</v>
      </c>
      <c r="O1156">
        <v>70163652</v>
      </c>
      <c r="P1156">
        <v>40000000</v>
      </c>
      <c r="Q1156">
        <f t="shared" si="18"/>
        <v>30163652</v>
      </c>
      <c r="S1156">
        <v>2006</v>
      </c>
    </row>
    <row r="1157" spans="1:19" x14ac:dyDescent="0.3">
      <c r="A1157" t="s">
        <v>7510</v>
      </c>
      <c r="B1157">
        <v>6.1</v>
      </c>
      <c r="C1157" t="s">
        <v>23</v>
      </c>
      <c r="D1157">
        <v>125</v>
      </c>
      <c r="E1157">
        <v>123</v>
      </c>
      <c r="F1157" t="s">
        <v>164</v>
      </c>
      <c r="G1157" t="s">
        <v>425</v>
      </c>
      <c r="H1157" t="s">
        <v>43</v>
      </c>
      <c r="I1157">
        <v>87351</v>
      </c>
      <c r="J1157" t="s">
        <v>635</v>
      </c>
      <c r="K1157">
        <v>344</v>
      </c>
      <c r="L1157" t="s">
        <v>20</v>
      </c>
      <c r="M1157" t="s">
        <v>21</v>
      </c>
      <c r="N1157" t="s">
        <v>269</v>
      </c>
      <c r="O1157">
        <v>66808615</v>
      </c>
      <c r="P1157">
        <v>34000000</v>
      </c>
      <c r="Q1157">
        <f t="shared" si="18"/>
        <v>32808615</v>
      </c>
      <c r="S1157">
        <v>2001</v>
      </c>
    </row>
    <row r="1158" spans="1:19" x14ac:dyDescent="0.3">
      <c r="A1158" t="s">
        <v>6991</v>
      </c>
      <c r="B1158">
        <v>7.2</v>
      </c>
      <c r="C1158" t="s">
        <v>263</v>
      </c>
      <c r="D1158">
        <v>322</v>
      </c>
      <c r="E1158">
        <v>137</v>
      </c>
      <c r="F1158" t="s">
        <v>1374</v>
      </c>
      <c r="G1158" t="s">
        <v>4089</v>
      </c>
      <c r="H1158" t="s">
        <v>1375</v>
      </c>
      <c r="I1158">
        <v>103589</v>
      </c>
      <c r="J1158" t="s">
        <v>1376</v>
      </c>
      <c r="K1158">
        <v>351</v>
      </c>
      <c r="L1158" t="s">
        <v>20</v>
      </c>
      <c r="M1158" t="s">
        <v>21</v>
      </c>
      <c r="N1158" t="s">
        <v>22</v>
      </c>
      <c r="O1158">
        <v>115603980</v>
      </c>
      <c r="P1158">
        <v>65000000</v>
      </c>
      <c r="Q1158">
        <f t="shared" si="18"/>
        <v>50603980</v>
      </c>
      <c r="S1158">
        <v>2014</v>
      </c>
    </row>
    <row r="1159" spans="1:19" x14ac:dyDescent="0.3">
      <c r="A1159" t="s">
        <v>7511</v>
      </c>
      <c r="B1159">
        <v>6.4</v>
      </c>
      <c r="C1159" t="s">
        <v>2131</v>
      </c>
      <c r="D1159">
        <v>191</v>
      </c>
      <c r="E1159">
        <v>102</v>
      </c>
      <c r="F1159" t="s">
        <v>941</v>
      </c>
      <c r="G1159" t="s">
        <v>685</v>
      </c>
      <c r="H1159" t="s">
        <v>2228</v>
      </c>
      <c r="I1159">
        <v>146899</v>
      </c>
      <c r="J1159" t="s">
        <v>1818</v>
      </c>
      <c r="K1159">
        <v>185</v>
      </c>
      <c r="L1159" t="s">
        <v>20</v>
      </c>
      <c r="M1159" t="s">
        <v>21</v>
      </c>
      <c r="N1159" t="s">
        <v>22</v>
      </c>
      <c r="O1159">
        <v>64149837</v>
      </c>
      <c r="P1159">
        <v>20000000</v>
      </c>
      <c r="Q1159">
        <f t="shared" si="18"/>
        <v>44149837</v>
      </c>
      <c r="S1159">
        <v>2009</v>
      </c>
    </row>
    <row r="1160" spans="1:19" x14ac:dyDescent="0.3">
      <c r="A1160" t="s">
        <v>7512</v>
      </c>
      <c r="B1160">
        <v>6</v>
      </c>
      <c r="C1160" t="s">
        <v>2229</v>
      </c>
      <c r="D1160">
        <v>191</v>
      </c>
      <c r="E1160">
        <v>109</v>
      </c>
      <c r="F1160" t="s">
        <v>2230</v>
      </c>
      <c r="G1160" t="s">
        <v>685</v>
      </c>
      <c r="H1160" t="s">
        <v>488</v>
      </c>
      <c r="I1160">
        <v>104481</v>
      </c>
      <c r="J1160" t="s">
        <v>2231</v>
      </c>
      <c r="K1160">
        <v>189</v>
      </c>
      <c r="L1160" t="s">
        <v>20</v>
      </c>
      <c r="M1160" t="s">
        <v>21</v>
      </c>
      <c r="N1160" t="s">
        <v>22</v>
      </c>
      <c r="O1160">
        <v>83906114</v>
      </c>
      <c r="P1160">
        <v>40000000</v>
      </c>
      <c r="Q1160">
        <f t="shared" si="18"/>
        <v>43906114</v>
      </c>
      <c r="S1160">
        <v>2014</v>
      </c>
    </row>
    <row r="1161" spans="1:19" x14ac:dyDescent="0.3">
      <c r="A1161" t="s">
        <v>7513</v>
      </c>
      <c r="B1161">
        <v>5.2</v>
      </c>
      <c r="C1161" t="s">
        <v>2059</v>
      </c>
      <c r="D1161">
        <v>221</v>
      </c>
      <c r="E1161">
        <v>82</v>
      </c>
      <c r="F1161" t="s">
        <v>2232</v>
      </c>
      <c r="G1161" t="s">
        <v>2233</v>
      </c>
      <c r="H1161" t="s">
        <v>2234</v>
      </c>
      <c r="I1161">
        <v>75345</v>
      </c>
      <c r="J1161" t="s">
        <v>2235</v>
      </c>
      <c r="K1161">
        <v>290</v>
      </c>
      <c r="L1161" t="s">
        <v>20</v>
      </c>
      <c r="M1161" t="s">
        <v>21</v>
      </c>
      <c r="N1161" t="s">
        <v>269</v>
      </c>
      <c r="O1161">
        <v>66466372</v>
      </c>
      <c r="P1161">
        <v>40000000</v>
      </c>
      <c r="Q1161">
        <f t="shared" si="18"/>
        <v>26466372</v>
      </c>
      <c r="S1161">
        <v>2009</v>
      </c>
    </row>
    <row r="1162" spans="1:19" x14ac:dyDescent="0.3">
      <c r="A1162" t="s">
        <v>7514</v>
      </c>
      <c r="B1162">
        <v>7.6</v>
      </c>
      <c r="C1162" t="s">
        <v>188</v>
      </c>
      <c r="D1162">
        <v>459</v>
      </c>
      <c r="E1162">
        <v>142</v>
      </c>
      <c r="F1162" t="s">
        <v>490</v>
      </c>
      <c r="G1162" t="s">
        <v>1278</v>
      </c>
      <c r="H1162" t="s">
        <v>156</v>
      </c>
      <c r="I1162">
        <v>178118</v>
      </c>
      <c r="J1162" t="s">
        <v>2007</v>
      </c>
      <c r="K1162">
        <v>355</v>
      </c>
      <c r="L1162" t="s">
        <v>20</v>
      </c>
      <c r="M1162" t="s">
        <v>21</v>
      </c>
      <c r="N1162" t="s">
        <v>22</v>
      </c>
      <c r="O1162">
        <v>72306065</v>
      </c>
      <c r="P1162">
        <v>40000000</v>
      </c>
      <c r="Q1162">
        <f t="shared" si="18"/>
        <v>32306065</v>
      </c>
      <c r="S1162">
        <v>2015</v>
      </c>
    </row>
    <row r="1163" spans="1:19" x14ac:dyDescent="0.3">
      <c r="A1163" t="s">
        <v>7515</v>
      </c>
      <c r="B1163">
        <v>6.4</v>
      </c>
      <c r="C1163" t="s">
        <v>826</v>
      </c>
      <c r="D1163">
        <v>131</v>
      </c>
      <c r="E1163">
        <v>106</v>
      </c>
      <c r="F1163" t="s">
        <v>1446</v>
      </c>
      <c r="G1163" t="s">
        <v>561</v>
      </c>
      <c r="H1163" t="s">
        <v>2236</v>
      </c>
      <c r="I1163">
        <v>86902</v>
      </c>
      <c r="J1163" t="s">
        <v>2237</v>
      </c>
      <c r="K1163">
        <v>411</v>
      </c>
      <c r="L1163" t="s">
        <v>20</v>
      </c>
      <c r="M1163" t="s">
        <v>21</v>
      </c>
      <c r="N1163" t="s">
        <v>22</v>
      </c>
      <c r="O1163">
        <v>59068786</v>
      </c>
      <c r="P1163">
        <v>40000000</v>
      </c>
      <c r="Q1163">
        <f t="shared" si="18"/>
        <v>19068786</v>
      </c>
      <c r="S1163">
        <v>2001</v>
      </c>
    </row>
    <row r="1164" spans="1:19" x14ac:dyDescent="0.3">
      <c r="A1164" t="s">
        <v>7516</v>
      </c>
      <c r="B1164">
        <v>6.1</v>
      </c>
      <c r="C1164" t="s">
        <v>686</v>
      </c>
      <c r="D1164">
        <v>118</v>
      </c>
      <c r="E1164">
        <v>106</v>
      </c>
      <c r="F1164" t="s">
        <v>2239</v>
      </c>
      <c r="G1164" t="s">
        <v>685</v>
      </c>
      <c r="H1164" t="s">
        <v>510</v>
      </c>
      <c r="I1164">
        <v>35508</v>
      </c>
      <c r="J1164" t="s">
        <v>318</v>
      </c>
      <c r="K1164">
        <v>211</v>
      </c>
      <c r="L1164" t="s">
        <v>20</v>
      </c>
      <c r="M1164" t="s">
        <v>21</v>
      </c>
      <c r="N1164" t="s">
        <v>22</v>
      </c>
      <c r="O1164">
        <v>57887882</v>
      </c>
      <c r="P1164">
        <v>50000000</v>
      </c>
      <c r="Q1164">
        <f t="shared" si="18"/>
        <v>7887882</v>
      </c>
      <c r="S1164">
        <v>2004</v>
      </c>
    </row>
    <row r="1165" spans="1:19" x14ac:dyDescent="0.3">
      <c r="A1165" t="s">
        <v>7517</v>
      </c>
      <c r="B1165">
        <v>6.1</v>
      </c>
      <c r="C1165" t="s">
        <v>1098</v>
      </c>
      <c r="D1165">
        <v>100</v>
      </c>
      <c r="E1165">
        <v>108</v>
      </c>
      <c r="F1165" t="s">
        <v>847</v>
      </c>
      <c r="G1165" t="s">
        <v>561</v>
      </c>
      <c r="H1165" t="s">
        <v>44</v>
      </c>
      <c r="I1165">
        <v>77415</v>
      </c>
      <c r="J1165" t="s">
        <v>1887</v>
      </c>
      <c r="K1165">
        <v>139</v>
      </c>
      <c r="L1165" t="s">
        <v>20</v>
      </c>
      <c r="M1165" t="s">
        <v>21</v>
      </c>
      <c r="N1165" t="s">
        <v>22</v>
      </c>
      <c r="O1165">
        <v>53955614</v>
      </c>
      <c r="P1165">
        <v>40000000</v>
      </c>
      <c r="Q1165">
        <f t="shared" si="18"/>
        <v>13955614</v>
      </c>
      <c r="S1165">
        <v>1998</v>
      </c>
    </row>
    <row r="1166" spans="1:19" x14ac:dyDescent="0.3">
      <c r="A1166" t="s">
        <v>7518</v>
      </c>
      <c r="B1166">
        <v>5.2</v>
      </c>
      <c r="C1166" t="s">
        <v>2240</v>
      </c>
      <c r="D1166">
        <v>70</v>
      </c>
      <c r="E1166">
        <v>98</v>
      </c>
      <c r="F1166" t="s">
        <v>806</v>
      </c>
      <c r="G1166" t="s">
        <v>561</v>
      </c>
      <c r="H1166" t="s">
        <v>2241</v>
      </c>
      <c r="I1166">
        <v>52805</v>
      </c>
      <c r="J1166" t="s">
        <v>1361</v>
      </c>
      <c r="K1166">
        <v>209</v>
      </c>
      <c r="L1166" t="s">
        <v>20</v>
      </c>
      <c r="M1166" t="s">
        <v>21</v>
      </c>
      <c r="N1166" t="s">
        <v>269</v>
      </c>
      <c r="O1166">
        <v>54967359</v>
      </c>
      <c r="P1166">
        <v>40000000</v>
      </c>
      <c r="Q1166">
        <f t="shared" si="18"/>
        <v>14967359</v>
      </c>
      <c r="S1166">
        <v>1997</v>
      </c>
    </row>
    <row r="1167" spans="1:19" x14ac:dyDescent="0.3">
      <c r="A1167" t="s">
        <v>7519</v>
      </c>
      <c r="B1167">
        <v>7.7</v>
      </c>
      <c r="C1167" t="s">
        <v>248</v>
      </c>
      <c r="D1167">
        <v>138</v>
      </c>
      <c r="E1167">
        <v>131</v>
      </c>
      <c r="F1167" t="s">
        <v>146</v>
      </c>
      <c r="G1167" t="s">
        <v>561</v>
      </c>
      <c r="H1167" t="s">
        <v>60</v>
      </c>
      <c r="I1167">
        <v>104991</v>
      </c>
      <c r="J1167" t="s">
        <v>759</v>
      </c>
      <c r="K1167">
        <v>544</v>
      </c>
      <c r="L1167" t="s">
        <v>20</v>
      </c>
      <c r="M1167" t="s">
        <v>31</v>
      </c>
      <c r="N1167" t="s">
        <v>22</v>
      </c>
      <c r="O1167">
        <v>54228104</v>
      </c>
      <c r="P1167">
        <v>35000000</v>
      </c>
      <c r="Q1167">
        <f t="shared" si="18"/>
        <v>19228104</v>
      </c>
      <c r="S1167">
        <v>2002</v>
      </c>
    </row>
    <row r="1168" spans="1:19" x14ac:dyDescent="0.3">
      <c r="A1168" t="s">
        <v>7520</v>
      </c>
      <c r="B1168">
        <v>7.3</v>
      </c>
      <c r="C1168" t="s">
        <v>2006</v>
      </c>
      <c r="D1168">
        <v>274</v>
      </c>
      <c r="E1168">
        <v>118</v>
      </c>
      <c r="F1168" t="s">
        <v>2242</v>
      </c>
      <c r="G1168" t="s">
        <v>6363</v>
      </c>
      <c r="H1168" t="s">
        <v>305</v>
      </c>
      <c r="I1168">
        <v>173848</v>
      </c>
      <c r="J1168" t="s">
        <v>1217</v>
      </c>
      <c r="K1168">
        <v>203</v>
      </c>
      <c r="L1168" t="s">
        <v>20</v>
      </c>
      <c r="M1168" t="s">
        <v>21</v>
      </c>
      <c r="N1168" t="s">
        <v>269</v>
      </c>
      <c r="O1168">
        <v>57981889</v>
      </c>
      <c r="P1168">
        <v>40000000</v>
      </c>
      <c r="Q1168">
        <f t="shared" si="18"/>
        <v>17981889</v>
      </c>
      <c r="S1168">
        <v>2011</v>
      </c>
    </row>
    <row r="1169" spans="1:19" x14ac:dyDescent="0.3">
      <c r="A1169" t="s">
        <v>7521</v>
      </c>
      <c r="B1169">
        <v>6.9</v>
      </c>
      <c r="C1169" t="s">
        <v>1840</v>
      </c>
      <c r="D1169">
        <v>349</v>
      </c>
      <c r="E1169">
        <v>113</v>
      </c>
      <c r="F1169" t="s">
        <v>65</v>
      </c>
      <c r="G1169" t="s">
        <v>561</v>
      </c>
      <c r="H1169" t="s">
        <v>111</v>
      </c>
      <c r="I1169">
        <v>210542</v>
      </c>
      <c r="J1169" t="s">
        <v>2243</v>
      </c>
      <c r="K1169">
        <v>332</v>
      </c>
      <c r="L1169" t="s">
        <v>20</v>
      </c>
      <c r="M1169" t="s">
        <v>31</v>
      </c>
      <c r="N1169" t="s">
        <v>22</v>
      </c>
      <c r="O1169">
        <v>61094903</v>
      </c>
      <c r="P1169">
        <v>30000000</v>
      </c>
      <c r="Q1169">
        <f t="shared" si="18"/>
        <v>31094903</v>
      </c>
      <c r="S1169">
        <v>2011</v>
      </c>
    </row>
    <row r="1170" spans="1:19" x14ac:dyDescent="0.3">
      <c r="A1170" t="s">
        <v>7522</v>
      </c>
      <c r="B1170">
        <v>8.5</v>
      </c>
      <c r="C1170" t="s">
        <v>32</v>
      </c>
      <c r="D1170">
        <v>341</v>
      </c>
      <c r="E1170">
        <v>130</v>
      </c>
      <c r="F1170" t="s">
        <v>126</v>
      </c>
      <c r="G1170" t="s">
        <v>1278</v>
      </c>
      <c r="H1170" t="s">
        <v>33</v>
      </c>
      <c r="I1170">
        <v>844052</v>
      </c>
      <c r="J1170" t="s">
        <v>53</v>
      </c>
      <c r="K1170">
        <v>1100</v>
      </c>
      <c r="L1170" t="s">
        <v>20</v>
      </c>
      <c r="M1170" t="s">
        <v>21</v>
      </c>
      <c r="N1170" t="s">
        <v>22</v>
      </c>
      <c r="O1170">
        <v>53082743</v>
      </c>
      <c r="P1170">
        <v>40000000</v>
      </c>
      <c r="Q1170">
        <f t="shared" si="18"/>
        <v>13082743</v>
      </c>
      <c r="S1170">
        <v>2006</v>
      </c>
    </row>
    <row r="1171" spans="1:19" x14ac:dyDescent="0.3">
      <c r="A1171" t="s">
        <v>7523</v>
      </c>
      <c r="B1171">
        <v>6.3</v>
      </c>
      <c r="C1171" t="s">
        <v>1654</v>
      </c>
      <c r="D1171">
        <v>196</v>
      </c>
      <c r="E1171">
        <v>116</v>
      </c>
      <c r="F1171" t="s">
        <v>29</v>
      </c>
      <c r="G1171" t="s">
        <v>685</v>
      </c>
      <c r="H1171" t="s">
        <v>64</v>
      </c>
      <c r="I1171">
        <v>114294</v>
      </c>
      <c r="J1171" t="s">
        <v>2244</v>
      </c>
      <c r="K1171">
        <v>187</v>
      </c>
      <c r="L1171" t="s">
        <v>20</v>
      </c>
      <c r="M1171" t="s">
        <v>21</v>
      </c>
      <c r="N1171" t="s">
        <v>269</v>
      </c>
      <c r="O1171">
        <v>54414716</v>
      </c>
      <c r="P1171">
        <v>42000000</v>
      </c>
      <c r="Q1171">
        <f t="shared" si="18"/>
        <v>12414716</v>
      </c>
      <c r="S1171">
        <v>2014</v>
      </c>
    </row>
    <row r="1172" spans="1:19" x14ac:dyDescent="0.3">
      <c r="A1172" t="s">
        <v>7524</v>
      </c>
      <c r="B1172">
        <v>5.9</v>
      </c>
      <c r="C1172" t="s">
        <v>2245</v>
      </c>
      <c r="D1172">
        <v>83</v>
      </c>
      <c r="E1172">
        <v>89</v>
      </c>
      <c r="F1172" t="s">
        <v>2246</v>
      </c>
      <c r="G1172" t="s">
        <v>425</v>
      </c>
      <c r="H1172" t="s">
        <v>235</v>
      </c>
      <c r="I1172">
        <v>20615</v>
      </c>
      <c r="J1172" t="s">
        <v>2247</v>
      </c>
      <c r="K1172">
        <v>44</v>
      </c>
      <c r="L1172" t="s">
        <v>20</v>
      </c>
      <c r="M1172" t="s">
        <v>21</v>
      </c>
      <c r="N1172" t="s">
        <v>49</v>
      </c>
      <c r="O1172">
        <v>57011847</v>
      </c>
      <c r="P1172">
        <v>40000000</v>
      </c>
      <c r="Q1172">
        <f t="shared" si="18"/>
        <v>17011847</v>
      </c>
      <c r="S1172">
        <v>2013</v>
      </c>
    </row>
    <row r="1173" spans="1:19" x14ac:dyDescent="0.3">
      <c r="A1173" t="s">
        <v>7525</v>
      </c>
      <c r="B1173">
        <v>7.8</v>
      </c>
      <c r="C1173" t="s">
        <v>1223</v>
      </c>
      <c r="D1173">
        <v>283</v>
      </c>
      <c r="E1173">
        <v>139</v>
      </c>
      <c r="F1173" t="s">
        <v>2248</v>
      </c>
      <c r="G1173" t="s">
        <v>561</v>
      </c>
      <c r="H1173" t="s">
        <v>2249</v>
      </c>
      <c r="I1173">
        <v>236000</v>
      </c>
      <c r="J1173" t="s">
        <v>2250</v>
      </c>
      <c r="K1173">
        <v>1043</v>
      </c>
      <c r="L1173" t="s">
        <v>2251</v>
      </c>
      <c r="M1173" t="s">
        <v>21</v>
      </c>
      <c r="N1173" t="s">
        <v>269</v>
      </c>
      <c r="O1173">
        <v>50859889</v>
      </c>
      <c r="P1173">
        <v>40000000</v>
      </c>
      <c r="Q1173">
        <f t="shared" si="18"/>
        <v>10859889</v>
      </c>
      <c r="S1173">
        <v>2006</v>
      </c>
    </row>
    <row r="1174" spans="1:19" x14ac:dyDescent="0.3">
      <c r="A1174" t="s">
        <v>7526</v>
      </c>
      <c r="B1174">
        <v>6.7</v>
      </c>
      <c r="C1174" t="s">
        <v>2155</v>
      </c>
      <c r="D1174">
        <v>105</v>
      </c>
      <c r="E1174">
        <v>130</v>
      </c>
      <c r="F1174" t="s">
        <v>479</v>
      </c>
      <c r="G1174" t="s">
        <v>561</v>
      </c>
      <c r="H1174" t="s">
        <v>632</v>
      </c>
      <c r="I1174">
        <v>69457</v>
      </c>
      <c r="J1174" t="s">
        <v>399</v>
      </c>
      <c r="K1174">
        <v>271</v>
      </c>
      <c r="L1174" t="s">
        <v>20</v>
      </c>
      <c r="M1174" t="s">
        <v>31</v>
      </c>
      <c r="N1174" t="s">
        <v>49</v>
      </c>
      <c r="O1174">
        <v>51185897</v>
      </c>
      <c r="P1174">
        <v>30000000</v>
      </c>
      <c r="Q1174">
        <f t="shared" si="18"/>
        <v>21185897</v>
      </c>
      <c r="S1174">
        <v>1987</v>
      </c>
    </row>
    <row r="1175" spans="1:19" x14ac:dyDescent="0.3">
      <c r="A1175" t="s">
        <v>7527</v>
      </c>
      <c r="B1175">
        <v>6.4</v>
      </c>
      <c r="C1175" t="s">
        <v>2252</v>
      </c>
      <c r="D1175">
        <v>351</v>
      </c>
      <c r="E1175">
        <v>107</v>
      </c>
      <c r="F1175" t="s">
        <v>351</v>
      </c>
      <c r="G1175" t="s">
        <v>561</v>
      </c>
      <c r="H1175" t="s">
        <v>2253</v>
      </c>
      <c r="I1175">
        <v>171418</v>
      </c>
      <c r="J1175" t="s">
        <v>1856</v>
      </c>
      <c r="K1175">
        <v>619</v>
      </c>
      <c r="L1175" t="s">
        <v>20</v>
      </c>
      <c r="M1175" t="s">
        <v>21</v>
      </c>
      <c r="N1175" t="s">
        <v>269</v>
      </c>
      <c r="O1175">
        <v>52000688</v>
      </c>
      <c r="P1175">
        <v>40000000</v>
      </c>
      <c r="Q1175">
        <f t="shared" si="18"/>
        <v>12000688</v>
      </c>
      <c r="S1175">
        <v>2010</v>
      </c>
    </row>
    <row r="1176" spans="1:19" x14ac:dyDescent="0.3">
      <c r="A1176" t="s">
        <v>7528</v>
      </c>
      <c r="B1176">
        <v>5.9</v>
      </c>
      <c r="C1176" t="s">
        <v>1051</v>
      </c>
      <c r="D1176">
        <v>16</v>
      </c>
      <c r="E1176">
        <v>116</v>
      </c>
      <c r="F1176" t="s">
        <v>2254</v>
      </c>
      <c r="G1176" t="s">
        <v>685</v>
      </c>
      <c r="H1176" t="s">
        <v>355</v>
      </c>
      <c r="I1176">
        <v>7900</v>
      </c>
      <c r="J1176" t="s">
        <v>2255</v>
      </c>
      <c r="K1176">
        <v>34</v>
      </c>
      <c r="L1176" t="s">
        <v>20</v>
      </c>
      <c r="M1176" t="s">
        <v>21</v>
      </c>
      <c r="N1176" t="s">
        <v>49</v>
      </c>
      <c r="O1176">
        <v>49851591</v>
      </c>
      <c r="P1176">
        <v>40000000</v>
      </c>
      <c r="Q1176">
        <f t="shared" si="18"/>
        <v>9851591</v>
      </c>
      <c r="S1176">
        <v>1986</v>
      </c>
    </row>
    <row r="1177" spans="1:19" x14ac:dyDescent="0.3">
      <c r="A1177" t="s">
        <v>7529</v>
      </c>
      <c r="B1177">
        <v>6.6</v>
      </c>
      <c r="C1177" t="s">
        <v>1616</v>
      </c>
      <c r="D1177">
        <v>195</v>
      </c>
      <c r="E1177">
        <v>96</v>
      </c>
      <c r="F1177" t="s">
        <v>1711</v>
      </c>
      <c r="G1177" t="s">
        <v>6362</v>
      </c>
      <c r="H1177" t="s">
        <v>25</v>
      </c>
      <c r="I1177">
        <v>147504</v>
      </c>
      <c r="J1177" t="s">
        <v>1469</v>
      </c>
      <c r="K1177">
        <v>531</v>
      </c>
      <c r="L1177" t="s">
        <v>20</v>
      </c>
      <c r="M1177" t="s">
        <v>21</v>
      </c>
      <c r="N1177" t="s">
        <v>22</v>
      </c>
      <c r="O1177">
        <v>47781388</v>
      </c>
      <c r="P1177">
        <v>40000000</v>
      </c>
      <c r="Q1177">
        <f t="shared" si="18"/>
        <v>7781388</v>
      </c>
      <c r="S1177">
        <v>2004</v>
      </c>
    </row>
    <row r="1178" spans="1:19" x14ac:dyDescent="0.3">
      <c r="A1178" t="s">
        <v>7530</v>
      </c>
      <c r="B1178">
        <v>6.8</v>
      </c>
      <c r="C1178" t="s">
        <v>2256</v>
      </c>
      <c r="D1178">
        <v>175</v>
      </c>
      <c r="E1178">
        <v>99</v>
      </c>
      <c r="F1178" t="s">
        <v>1832</v>
      </c>
      <c r="G1178" t="s">
        <v>1278</v>
      </c>
      <c r="H1178" t="s">
        <v>272</v>
      </c>
      <c r="I1178">
        <v>114321</v>
      </c>
      <c r="J1178" t="s">
        <v>2257</v>
      </c>
      <c r="K1178">
        <v>548</v>
      </c>
      <c r="L1178" t="s">
        <v>20</v>
      </c>
      <c r="M1178" t="s">
        <v>21</v>
      </c>
      <c r="N1178" t="s">
        <v>49</v>
      </c>
      <c r="O1178">
        <v>52320979</v>
      </c>
      <c r="P1178">
        <v>40000000</v>
      </c>
      <c r="Q1178">
        <f t="shared" si="18"/>
        <v>12320979</v>
      </c>
      <c r="S1178">
        <v>2006</v>
      </c>
    </row>
    <row r="1179" spans="1:19" x14ac:dyDescent="0.3">
      <c r="A1179" t="s">
        <v>7531</v>
      </c>
      <c r="B1179">
        <v>6.5</v>
      </c>
      <c r="C1179" t="s">
        <v>1613</v>
      </c>
      <c r="D1179">
        <v>193</v>
      </c>
      <c r="E1179">
        <v>104</v>
      </c>
      <c r="F1179" t="s">
        <v>2258</v>
      </c>
      <c r="G1179" t="s">
        <v>2233</v>
      </c>
      <c r="H1179" t="s">
        <v>2259</v>
      </c>
      <c r="I1179">
        <v>87447</v>
      </c>
      <c r="J1179" t="s">
        <v>2260</v>
      </c>
      <c r="K1179">
        <v>371</v>
      </c>
      <c r="L1179" t="s">
        <v>20</v>
      </c>
      <c r="M1179" t="s">
        <v>21</v>
      </c>
      <c r="N1179" t="s">
        <v>22</v>
      </c>
      <c r="O1179">
        <v>47806295</v>
      </c>
      <c r="P1179">
        <v>43000000</v>
      </c>
      <c r="Q1179">
        <f t="shared" si="18"/>
        <v>4806295</v>
      </c>
      <c r="S1179">
        <v>2005</v>
      </c>
    </row>
    <row r="1180" spans="1:19" x14ac:dyDescent="0.3">
      <c r="A1180" t="s">
        <v>7532</v>
      </c>
      <c r="B1180">
        <v>6.6</v>
      </c>
      <c r="C1180" t="s">
        <v>2261</v>
      </c>
      <c r="D1180">
        <v>169</v>
      </c>
      <c r="E1180">
        <v>105</v>
      </c>
      <c r="F1180" t="s">
        <v>1635</v>
      </c>
      <c r="G1180" t="s">
        <v>685</v>
      </c>
      <c r="H1180" t="s">
        <v>340</v>
      </c>
      <c r="I1180">
        <v>37398</v>
      </c>
      <c r="J1180" t="s">
        <v>159</v>
      </c>
      <c r="K1180">
        <v>110</v>
      </c>
      <c r="L1180" t="s">
        <v>20</v>
      </c>
      <c r="M1180" t="s">
        <v>21</v>
      </c>
      <c r="N1180" t="s">
        <v>49</v>
      </c>
      <c r="O1180">
        <v>51853450</v>
      </c>
      <c r="P1180">
        <v>25000000</v>
      </c>
      <c r="Q1180">
        <f t="shared" si="18"/>
        <v>26853450</v>
      </c>
      <c r="S1180">
        <v>2012</v>
      </c>
    </row>
    <row r="1181" spans="1:19" x14ac:dyDescent="0.3">
      <c r="A1181" t="s">
        <v>7533</v>
      </c>
      <c r="B1181">
        <v>5.8</v>
      </c>
      <c r="C1181" t="s">
        <v>2262</v>
      </c>
      <c r="D1181">
        <v>128</v>
      </c>
      <c r="E1181">
        <v>101</v>
      </c>
      <c r="F1181" t="s">
        <v>2263</v>
      </c>
      <c r="G1181" t="s">
        <v>685</v>
      </c>
      <c r="H1181" t="s">
        <v>2264</v>
      </c>
      <c r="I1181">
        <v>54421</v>
      </c>
      <c r="J1181" t="s">
        <v>875</v>
      </c>
      <c r="K1181">
        <v>101</v>
      </c>
      <c r="L1181" t="s">
        <v>20</v>
      </c>
      <c r="M1181" t="s">
        <v>21</v>
      </c>
      <c r="N1181" t="s">
        <v>22</v>
      </c>
      <c r="O1181">
        <v>46012734</v>
      </c>
      <c r="P1181">
        <v>40000000</v>
      </c>
      <c r="Q1181">
        <f t="shared" si="18"/>
        <v>6012734</v>
      </c>
      <c r="S1181">
        <v>2008</v>
      </c>
    </row>
    <row r="1182" spans="1:19" x14ac:dyDescent="0.3">
      <c r="A1182" t="s">
        <v>7534</v>
      </c>
      <c r="B1182">
        <v>6.9</v>
      </c>
      <c r="C1182" t="s">
        <v>1377</v>
      </c>
      <c r="D1182">
        <v>249</v>
      </c>
      <c r="E1182">
        <v>134</v>
      </c>
      <c r="F1182" t="s">
        <v>2265</v>
      </c>
      <c r="G1182" t="s">
        <v>4089</v>
      </c>
      <c r="H1182" t="s">
        <v>2266</v>
      </c>
      <c r="I1182">
        <v>25465</v>
      </c>
      <c r="J1182" t="s">
        <v>2267</v>
      </c>
      <c r="K1182">
        <v>190</v>
      </c>
      <c r="L1182" t="s">
        <v>20</v>
      </c>
      <c r="M1182" t="s">
        <v>21</v>
      </c>
      <c r="N1182" t="s">
        <v>269</v>
      </c>
      <c r="O1182">
        <v>47034272</v>
      </c>
      <c r="P1182">
        <v>40000000</v>
      </c>
      <c r="Q1182">
        <f t="shared" si="18"/>
        <v>7034272</v>
      </c>
      <c r="S1182">
        <v>2014</v>
      </c>
    </row>
    <row r="1183" spans="1:19" x14ac:dyDescent="0.3">
      <c r="A1183" t="s">
        <v>7535</v>
      </c>
      <c r="B1183">
        <v>7.1</v>
      </c>
      <c r="C1183" t="s">
        <v>1764</v>
      </c>
      <c r="D1183">
        <v>91</v>
      </c>
      <c r="E1183">
        <v>135</v>
      </c>
      <c r="F1183" t="s">
        <v>926</v>
      </c>
      <c r="G1183" t="s">
        <v>6363</v>
      </c>
      <c r="H1183" t="s">
        <v>501</v>
      </c>
      <c r="I1183">
        <v>46221</v>
      </c>
      <c r="J1183" t="s">
        <v>1040</v>
      </c>
      <c r="K1183">
        <v>141</v>
      </c>
      <c r="L1183" t="s">
        <v>20</v>
      </c>
      <c r="M1183" t="s">
        <v>21</v>
      </c>
      <c r="N1183" t="s">
        <v>22</v>
      </c>
      <c r="O1183">
        <v>45856732</v>
      </c>
      <c r="P1183">
        <v>40000000</v>
      </c>
      <c r="Q1183">
        <f t="shared" si="18"/>
        <v>5856732</v>
      </c>
      <c r="S1183">
        <v>1997</v>
      </c>
    </row>
    <row r="1184" spans="1:19" x14ac:dyDescent="0.3">
      <c r="A1184" t="s">
        <v>7536</v>
      </c>
      <c r="B1184">
        <v>5.8</v>
      </c>
      <c r="C1184" t="s">
        <v>2072</v>
      </c>
      <c r="D1184">
        <v>207</v>
      </c>
      <c r="E1184">
        <v>98</v>
      </c>
      <c r="F1184" t="s">
        <v>1711</v>
      </c>
      <c r="G1184" t="s">
        <v>2233</v>
      </c>
      <c r="H1184" t="s">
        <v>51</v>
      </c>
      <c r="I1184">
        <v>89557</v>
      </c>
      <c r="J1184" t="s">
        <v>813</v>
      </c>
      <c r="K1184">
        <v>376</v>
      </c>
      <c r="L1184" t="s">
        <v>20</v>
      </c>
      <c r="M1184" t="s">
        <v>21</v>
      </c>
      <c r="N1184" t="s">
        <v>269</v>
      </c>
      <c r="O1184">
        <v>59588068</v>
      </c>
      <c r="P1184">
        <v>40000000</v>
      </c>
      <c r="Q1184">
        <f t="shared" si="18"/>
        <v>19588068</v>
      </c>
      <c r="S1184">
        <v>2003</v>
      </c>
    </row>
    <row r="1185" spans="1:19" x14ac:dyDescent="0.3">
      <c r="A1185" t="s">
        <v>7537</v>
      </c>
      <c r="B1185">
        <v>7.2</v>
      </c>
      <c r="C1185" t="s">
        <v>188</v>
      </c>
      <c r="D1185">
        <v>77</v>
      </c>
      <c r="E1185">
        <v>155</v>
      </c>
      <c r="F1185" t="s">
        <v>222</v>
      </c>
      <c r="G1185" t="s">
        <v>1278</v>
      </c>
      <c r="H1185" t="s">
        <v>345</v>
      </c>
      <c r="I1185">
        <v>56509</v>
      </c>
      <c r="J1185" t="s">
        <v>305</v>
      </c>
      <c r="K1185">
        <v>227</v>
      </c>
      <c r="L1185" t="s">
        <v>20</v>
      </c>
      <c r="M1185" t="s">
        <v>21</v>
      </c>
      <c r="N1185" t="s">
        <v>269</v>
      </c>
      <c r="O1185">
        <v>44175394</v>
      </c>
      <c r="P1185">
        <v>36000000</v>
      </c>
      <c r="Q1185">
        <f t="shared" si="18"/>
        <v>8175394</v>
      </c>
      <c r="S1185">
        <v>1997</v>
      </c>
    </row>
    <row r="1186" spans="1:19" x14ac:dyDescent="0.3">
      <c r="A1186" t="s">
        <v>7538</v>
      </c>
      <c r="B1186">
        <v>6</v>
      </c>
      <c r="C1186" t="s">
        <v>554</v>
      </c>
      <c r="D1186">
        <v>25</v>
      </c>
      <c r="E1186">
        <v>106</v>
      </c>
      <c r="F1186" t="s">
        <v>2268</v>
      </c>
      <c r="G1186" t="s">
        <v>425</v>
      </c>
      <c r="H1186" t="s">
        <v>2269</v>
      </c>
      <c r="I1186">
        <v>17443</v>
      </c>
      <c r="J1186" t="s">
        <v>2270</v>
      </c>
      <c r="K1186">
        <v>56</v>
      </c>
      <c r="L1186" t="s">
        <v>20</v>
      </c>
      <c r="M1186" t="s">
        <v>21</v>
      </c>
      <c r="N1186" t="s">
        <v>22</v>
      </c>
      <c r="O1186">
        <v>45500797</v>
      </c>
      <c r="P1186">
        <v>40000000</v>
      </c>
      <c r="Q1186">
        <f t="shared" si="18"/>
        <v>5500797</v>
      </c>
      <c r="S1186">
        <v>1992</v>
      </c>
    </row>
    <row r="1187" spans="1:19" x14ac:dyDescent="0.3">
      <c r="A1187" t="s">
        <v>7539</v>
      </c>
      <c r="B1187">
        <v>4.7</v>
      </c>
      <c r="C1187" t="s">
        <v>2271</v>
      </c>
      <c r="D1187">
        <v>211</v>
      </c>
      <c r="E1187">
        <v>102</v>
      </c>
      <c r="F1187" t="s">
        <v>2272</v>
      </c>
      <c r="G1187" t="s">
        <v>561</v>
      </c>
      <c r="H1187" t="s">
        <v>2273</v>
      </c>
      <c r="I1187">
        <v>92789</v>
      </c>
      <c r="J1187" t="s">
        <v>2274</v>
      </c>
      <c r="K1187">
        <v>998</v>
      </c>
      <c r="L1187" t="s">
        <v>20</v>
      </c>
      <c r="M1187" t="s">
        <v>21</v>
      </c>
      <c r="N1187" t="s">
        <v>269</v>
      </c>
      <c r="O1187">
        <v>41797066</v>
      </c>
      <c r="P1187">
        <v>40000000</v>
      </c>
      <c r="Q1187">
        <f t="shared" si="18"/>
        <v>1797066</v>
      </c>
      <c r="S1187">
        <v>2007</v>
      </c>
    </row>
    <row r="1188" spans="1:19" x14ac:dyDescent="0.3">
      <c r="A1188" t="s">
        <v>7540</v>
      </c>
      <c r="B1188">
        <v>5.2</v>
      </c>
      <c r="C1188" t="s">
        <v>1562</v>
      </c>
      <c r="D1188">
        <v>19</v>
      </c>
      <c r="E1188">
        <v>95</v>
      </c>
      <c r="F1188" t="s">
        <v>2275</v>
      </c>
      <c r="G1188" t="s">
        <v>685</v>
      </c>
      <c r="H1188" t="s">
        <v>2276</v>
      </c>
      <c r="I1188">
        <v>49612</v>
      </c>
      <c r="J1188" t="s">
        <v>2277</v>
      </c>
      <c r="K1188">
        <v>39</v>
      </c>
      <c r="L1188" t="s">
        <v>20</v>
      </c>
      <c r="M1188" t="s">
        <v>21</v>
      </c>
      <c r="N1188" t="s">
        <v>49</v>
      </c>
      <c r="O1188">
        <v>38087756</v>
      </c>
      <c r="P1188">
        <v>40000000</v>
      </c>
      <c r="Q1188">
        <f t="shared" si="18"/>
        <v>-1912244</v>
      </c>
      <c r="S1188">
        <v>1994</v>
      </c>
    </row>
    <row r="1189" spans="1:19" x14ac:dyDescent="0.3">
      <c r="A1189" t="s">
        <v>7541</v>
      </c>
      <c r="B1189">
        <v>5.5</v>
      </c>
      <c r="C1189" t="s">
        <v>1897</v>
      </c>
      <c r="D1189">
        <v>101</v>
      </c>
      <c r="E1189">
        <v>103</v>
      </c>
      <c r="F1189" t="s">
        <v>2273</v>
      </c>
      <c r="G1189" t="s">
        <v>1278</v>
      </c>
      <c r="H1189" t="s">
        <v>43</v>
      </c>
      <c r="I1189">
        <v>20201</v>
      </c>
      <c r="J1189" t="s">
        <v>1520</v>
      </c>
      <c r="K1189">
        <v>180</v>
      </c>
      <c r="L1189" t="s">
        <v>20</v>
      </c>
      <c r="M1189" t="s">
        <v>21</v>
      </c>
      <c r="N1189" t="s">
        <v>22</v>
      </c>
      <c r="O1189">
        <v>37752931</v>
      </c>
      <c r="P1189">
        <v>40000000</v>
      </c>
      <c r="Q1189">
        <f t="shared" si="18"/>
        <v>-2247069</v>
      </c>
      <c r="S1189">
        <v>2000</v>
      </c>
    </row>
    <row r="1190" spans="1:19" x14ac:dyDescent="0.3">
      <c r="A1190" t="s">
        <v>7542</v>
      </c>
      <c r="B1190">
        <v>7</v>
      </c>
      <c r="C1190" t="s">
        <v>2278</v>
      </c>
      <c r="D1190">
        <v>342</v>
      </c>
      <c r="E1190">
        <v>109</v>
      </c>
      <c r="F1190" t="s">
        <v>2279</v>
      </c>
      <c r="G1190" t="s">
        <v>425</v>
      </c>
      <c r="H1190" t="s">
        <v>2280</v>
      </c>
      <c r="I1190">
        <v>192462</v>
      </c>
      <c r="J1190" t="s">
        <v>2281</v>
      </c>
      <c r="K1190">
        <v>334</v>
      </c>
      <c r="L1190" t="s">
        <v>20</v>
      </c>
      <c r="M1190" t="s">
        <v>21</v>
      </c>
      <c r="N1190" t="s">
        <v>269</v>
      </c>
      <c r="O1190">
        <v>37371385</v>
      </c>
      <c r="P1190">
        <v>40000000</v>
      </c>
      <c r="Q1190">
        <f t="shared" si="18"/>
        <v>-2628615</v>
      </c>
      <c r="S1190">
        <v>2011</v>
      </c>
    </row>
    <row r="1191" spans="1:19" x14ac:dyDescent="0.3">
      <c r="A1191" t="s">
        <v>7543</v>
      </c>
      <c r="B1191">
        <v>5.8</v>
      </c>
      <c r="C1191" t="s">
        <v>2190</v>
      </c>
      <c r="D1191">
        <v>147</v>
      </c>
      <c r="E1191">
        <v>95</v>
      </c>
      <c r="F1191" t="s">
        <v>2282</v>
      </c>
      <c r="G1191" t="s">
        <v>685</v>
      </c>
      <c r="H1191" t="s">
        <v>1479</v>
      </c>
      <c r="I1191">
        <v>30394</v>
      </c>
      <c r="J1191" t="s">
        <v>2283</v>
      </c>
      <c r="K1191">
        <v>103</v>
      </c>
      <c r="L1191" t="s">
        <v>20</v>
      </c>
      <c r="M1191" t="s">
        <v>21</v>
      </c>
      <c r="N1191" t="s">
        <v>22</v>
      </c>
      <c r="O1191">
        <v>37101011</v>
      </c>
      <c r="P1191">
        <v>40000000</v>
      </c>
      <c r="Q1191">
        <f t="shared" si="18"/>
        <v>-2898989</v>
      </c>
      <c r="S1191">
        <v>2012</v>
      </c>
    </row>
    <row r="1192" spans="1:19" x14ac:dyDescent="0.3">
      <c r="A1192" t="s">
        <v>7544</v>
      </c>
      <c r="B1192">
        <v>6.2</v>
      </c>
      <c r="C1192" t="s">
        <v>2210</v>
      </c>
      <c r="D1192">
        <v>420</v>
      </c>
      <c r="E1192">
        <v>111</v>
      </c>
      <c r="F1192" t="s">
        <v>2284</v>
      </c>
      <c r="G1192" t="s">
        <v>2233</v>
      </c>
      <c r="H1192" t="s">
        <v>1549</v>
      </c>
      <c r="I1192">
        <v>104119</v>
      </c>
      <c r="J1192" t="s">
        <v>2285</v>
      </c>
      <c r="K1192">
        <v>518</v>
      </c>
      <c r="L1192" t="s">
        <v>20</v>
      </c>
      <c r="M1192" t="s">
        <v>21</v>
      </c>
      <c r="N1192" t="s">
        <v>269</v>
      </c>
      <c r="O1192">
        <v>38176892</v>
      </c>
      <c r="P1192">
        <v>40000000</v>
      </c>
      <c r="Q1192">
        <f t="shared" si="18"/>
        <v>-1823108</v>
      </c>
      <c r="S1192">
        <v>2011</v>
      </c>
    </row>
    <row r="1193" spans="1:19" x14ac:dyDescent="0.3">
      <c r="A1193" t="s">
        <v>7545</v>
      </c>
      <c r="B1193">
        <v>6.5</v>
      </c>
      <c r="C1193" t="s">
        <v>560</v>
      </c>
      <c r="D1193">
        <v>138</v>
      </c>
      <c r="E1193">
        <v>123</v>
      </c>
      <c r="F1193" t="s">
        <v>280</v>
      </c>
      <c r="G1193" t="s">
        <v>6362</v>
      </c>
      <c r="H1193" t="s">
        <v>319</v>
      </c>
      <c r="I1193">
        <v>104564</v>
      </c>
      <c r="J1193" t="s">
        <v>2286</v>
      </c>
      <c r="K1193">
        <v>587</v>
      </c>
      <c r="L1193" t="s">
        <v>20</v>
      </c>
      <c r="M1193" t="s">
        <v>347</v>
      </c>
      <c r="N1193" t="s">
        <v>269</v>
      </c>
      <c r="O1193">
        <v>36283504</v>
      </c>
      <c r="P1193">
        <v>40000000</v>
      </c>
      <c r="Q1193">
        <f t="shared" si="18"/>
        <v>-3716496</v>
      </c>
      <c r="S1193">
        <v>1999</v>
      </c>
    </row>
    <row r="1194" spans="1:19" x14ac:dyDescent="0.3">
      <c r="A1194" t="s">
        <v>7546</v>
      </c>
      <c r="B1194">
        <v>7.2</v>
      </c>
      <c r="C1194" t="s">
        <v>344</v>
      </c>
      <c r="D1194">
        <v>82</v>
      </c>
      <c r="E1194">
        <v>140</v>
      </c>
      <c r="F1194" t="s">
        <v>1167</v>
      </c>
      <c r="G1194" t="s">
        <v>4089</v>
      </c>
      <c r="H1194" t="s">
        <v>759</v>
      </c>
      <c r="I1194">
        <v>68159</v>
      </c>
      <c r="J1194" t="s">
        <v>1362</v>
      </c>
      <c r="K1194">
        <v>209</v>
      </c>
      <c r="L1194" t="s">
        <v>20</v>
      </c>
      <c r="M1194" t="s">
        <v>21</v>
      </c>
      <c r="N1194" t="s">
        <v>269</v>
      </c>
      <c r="O1194">
        <v>35183792</v>
      </c>
      <c r="P1194">
        <v>38000000</v>
      </c>
      <c r="Q1194">
        <f t="shared" si="18"/>
        <v>-2816208</v>
      </c>
      <c r="S1194">
        <v>1991</v>
      </c>
    </row>
    <row r="1195" spans="1:19" x14ac:dyDescent="0.3">
      <c r="A1195" t="s">
        <v>7547</v>
      </c>
      <c r="B1195">
        <v>5.0999999999999996</v>
      </c>
      <c r="C1195" t="s">
        <v>2287</v>
      </c>
      <c r="D1195">
        <v>201</v>
      </c>
      <c r="E1195">
        <v>94</v>
      </c>
      <c r="F1195" t="s">
        <v>2169</v>
      </c>
      <c r="G1195" t="s">
        <v>685</v>
      </c>
      <c r="H1195" t="s">
        <v>1685</v>
      </c>
      <c r="I1195">
        <v>84382</v>
      </c>
      <c r="J1195" t="s">
        <v>2288</v>
      </c>
      <c r="K1195">
        <v>158</v>
      </c>
      <c r="L1195" t="s">
        <v>20</v>
      </c>
      <c r="M1195" t="s">
        <v>21</v>
      </c>
      <c r="N1195" t="s">
        <v>269</v>
      </c>
      <c r="O1195">
        <v>38543473</v>
      </c>
      <c r="P1195">
        <v>40000000</v>
      </c>
      <c r="Q1195">
        <f t="shared" si="18"/>
        <v>-1456527</v>
      </c>
      <c r="S1195">
        <v>2014</v>
      </c>
    </row>
    <row r="1196" spans="1:19" x14ac:dyDescent="0.3">
      <c r="A1196" t="s">
        <v>7548</v>
      </c>
      <c r="B1196">
        <v>4.7</v>
      </c>
      <c r="C1196" t="s">
        <v>2289</v>
      </c>
      <c r="D1196">
        <v>82</v>
      </c>
      <c r="E1196">
        <v>94</v>
      </c>
      <c r="F1196" t="s">
        <v>471</v>
      </c>
      <c r="G1196" t="s">
        <v>685</v>
      </c>
      <c r="H1196" t="s">
        <v>1174</v>
      </c>
      <c r="I1196">
        <v>10132</v>
      </c>
      <c r="J1196" t="s">
        <v>2290</v>
      </c>
      <c r="K1196">
        <v>130</v>
      </c>
      <c r="L1196" t="s">
        <v>20</v>
      </c>
      <c r="M1196" t="s">
        <v>347</v>
      </c>
      <c r="N1196" t="s">
        <v>22</v>
      </c>
      <c r="O1196">
        <v>36037909</v>
      </c>
      <c r="P1196">
        <v>60000000</v>
      </c>
      <c r="Q1196">
        <f t="shared" si="18"/>
        <v>-23962091</v>
      </c>
      <c r="S1196">
        <v>2000</v>
      </c>
    </row>
    <row r="1197" spans="1:19" x14ac:dyDescent="0.3">
      <c r="A1197" t="s">
        <v>7549</v>
      </c>
      <c r="B1197">
        <v>5.9</v>
      </c>
      <c r="C1197" t="s">
        <v>1881</v>
      </c>
      <c r="D1197">
        <v>277</v>
      </c>
      <c r="E1197">
        <v>92</v>
      </c>
      <c r="F1197" t="s">
        <v>2291</v>
      </c>
      <c r="G1197" t="s">
        <v>2233</v>
      </c>
      <c r="H1197" t="s">
        <v>2292</v>
      </c>
      <c r="I1197">
        <v>83788</v>
      </c>
      <c r="J1197" t="s">
        <v>1378</v>
      </c>
      <c r="K1197">
        <v>227</v>
      </c>
      <c r="L1197" t="s">
        <v>20</v>
      </c>
      <c r="M1197" t="s">
        <v>21</v>
      </c>
      <c r="N1197" t="s">
        <v>269</v>
      </c>
      <c r="O1197">
        <v>42575718</v>
      </c>
      <c r="P1197">
        <v>40000000</v>
      </c>
      <c r="Q1197">
        <f t="shared" si="18"/>
        <v>2575718</v>
      </c>
      <c r="S1197">
        <v>2011</v>
      </c>
    </row>
    <row r="1198" spans="1:19" x14ac:dyDescent="0.3">
      <c r="A1198" t="s">
        <v>7550</v>
      </c>
      <c r="B1198">
        <v>5.8</v>
      </c>
      <c r="C1198" t="s">
        <v>2293</v>
      </c>
      <c r="D1198">
        <v>90</v>
      </c>
      <c r="E1198">
        <v>102</v>
      </c>
      <c r="F1198" t="s">
        <v>773</v>
      </c>
      <c r="G1198" t="s">
        <v>685</v>
      </c>
      <c r="H1198" t="s">
        <v>250</v>
      </c>
      <c r="I1198">
        <v>29968</v>
      </c>
      <c r="J1198" t="s">
        <v>1332</v>
      </c>
      <c r="K1198">
        <v>117</v>
      </c>
      <c r="L1198" t="s">
        <v>20</v>
      </c>
      <c r="M1198" t="s">
        <v>31</v>
      </c>
      <c r="N1198" t="s">
        <v>22</v>
      </c>
      <c r="O1198">
        <v>33864342</v>
      </c>
      <c r="P1198">
        <v>40000000</v>
      </c>
      <c r="Q1198">
        <f t="shared" si="18"/>
        <v>-6135658</v>
      </c>
      <c r="S1198">
        <v>1999</v>
      </c>
    </row>
    <row r="1199" spans="1:19" x14ac:dyDescent="0.3">
      <c r="A1199" t="s">
        <v>7551</v>
      </c>
      <c r="B1199">
        <v>7.2</v>
      </c>
      <c r="C1199" t="s">
        <v>1010</v>
      </c>
      <c r="D1199">
        <v>157</v>
      </c>
      <c r="E1199">
        <v>123</v>
      </c>
      <c r="F1199" t="s">
        <v>874</v>
      </c>
      <c r="G1199" t="s">
        <v>1278</v>
      </c>
      <c r="H1199" t="s">
        <v>64</v>
      </c>
      <c r="I1199">
        <v>95860</v>
      </c>
      <c r="J1199" t="s">
        <v>2294</v>
      </c>
      <c r="K1199">
        <v>660</v>
      </c>
      <c r="L1199" t="s">
        <v>20</v>
      </c>
      <c r="M1199" t="s">
        <v>21</v>
      </c>
      <c r="N1199" t="s">
        <v>22</v>
      </c>
      <c r="O1199">
        <v>33508922</v>
      </c>
      <c r="P1199">
        <v>40000000</v>
      </c>
      <c r="Q1199">
        <f t="shared" si="18"/>
        <v>-6491078</v>
      </c>
      <c r="S1199">
        <v>2000</v>
      </c>
    </row>
    <row r="1200" spans="1:19" x14ac:dyDescent="0.3">
      <c r="A1200" t="s">
        <v>7552</v>
      </c>
      <c r="B1200">
        <v>6.2</v>
      </c>
      <c r="C1200" t="s">
        <v>1308</v>
      </c>
      <c r="D1200">
        <v>124</v>
      </c>
      <c r="E1200">
        <v>104</v>
      </c>
      <c r="F1200" t="s">
        <v>2295</v>
      </c>
      <c r="G1200" t="s">
        <v>685</v>
      </c>
      <c r="H1200" t="s">
        <v>2296</v>
      </c>
      <c r="I1200">
        <v>36223</v>
      </c>
      <c r="J1200" t="s">
        <v>2297</v>
      </c>
      <c r="K1200">
        <v>208</v>
      </c>
      <c r="L1200" t="s">
        <v>20</v>
      </c>
      <c r="M1200" t="s">
        <v>21</v>
      </c>
      <c r="N1200" t="s">
        <v>22</v>
      </c>
      <c r="O1200">
        <v>42071069</v>
      </c>
      <c r="P1200">
        <v>30000000</v>
      </c>
      <c r="Q1200">
        <f t="shared" si="18"/>
        <v>12071069</v>
      </c>
      <c r="S1200">
        <v>2005</v>
      </c>
    </row>
    <row r="1201" spans="1:19" x14ac:dyDescent="0.3">
      <c r="A1201" t="s">
        <v>7553</v>
      </c>
      <c r="B1201">
        <v>5.7</v>
      </c>
      <c r="C1201" t="s">
        <v>1081</v>
      </c>
      <c r="D1201">
        <v>146</v>
      </c>
      <c r="E1201">
        <v>102</v>
      </c>
      <c r="F1201" t="s">
        <v>2298</v>
      </c>
      <c r="G1201" t="s">
        <v>685</v>
      </c>
      <c r="H1201" t="s">
        <v>510</v>
      </c>
      <c r="I1201">
        <v>50199</v>
      </c>
      <c r="J1201" t="s">
        <v>1373</v>
      </c>
      <c r="K1201">
        <v>101</v>
      </c>
      <c r="L1201" t="s">
        <v>20</v>
      </c>
      <c r="M1201" t="s">
        <v>21</v>
      </c>
      <c r="N1201" t="s">
        <v>22</v>
      </c>
      <c r="O1201">
        <v>32853640</v>
      </c>
      <c r="P1201">
        <v>40000000</v>
      </c>
      <c r="Q1201">
        <f t="shared" si="18"/>
        <v>-7146360</v>
      </c>
      <c r="S1201">
        <v>2008</v>
      </c>
    </row>
    <row r="1202" spans="1:19" x14ac:dyDescent="0.3">
      <c r="A1202" t="s">
        <v>7554</v>
      </c>
      <c r="B1202">
        <v>6.1</v>
      </c>
      <c r="C1202" t="s">
        <v>997</v>
      </c>
      <c r="D1202">
        <v>303</v>
      </c>
      <c r="E1202">
        <v>136</v>
      </c>
      <c r="F1202" t="s">
        <v>350</v>
      </c>
      <c r="G1202" t="s">
        <v>685</v>
      </c>
      <c r="H1202" t="s">
        <v>111</v>
      </c>
      <c r="I1202">
        <v>136093</v>
      </c>
      <c r="J1202" t="s">
        <v>997</v>
      </c>
      <c r="K1202">
        <v>416</v>
      </c>
      <c r="L1202" t="s">
        <v>20</v>
      </c>
      <c r="M1202" t="s">
        <v>21</v>
      </c>
      <c r="N1202" t="s">
        <v>269</v>
      </c>
      <c r="O1202">
        <v>42615685</v>
      </c>
      <c r="P1202">
        <v>40000000</v>
      </c>
      <c r="Q1202">
        <f t="shared" si="18"/>
        <v>2615685</v>
      </c>
      <c r="S1202">
        <v>2014</v>
      </c>
    </row>
    <row r="1203" spans="1:19" x14ac:dyDescent="0.3">
      <c r="A1203" t="s">
        <v>7555</v>
      </c>
      <c r="B1203">
        <v>6</v>
      </c>
      <c r="C1203" t="s">
        <v>2051</v>
      </c>
      <c r="D1203">
        <v>70</v>
      </c>
      <c r="E1203">
        <v>93</v>
      </c>
      <c r="F1203" t="s">
        <v>1240</v>
      </c>
      <c r="G1203" t="s">
        <v>561</v>
      </c>
      <c r="H1203" t="s">
        <v>1138</v>
      </c>
      <c r="I1203">
        <v>18723</v>
      </c>
      <c r="J1203" t="s">
        <v>1577</v>
      </c>
      <c r="K1203">
        <v>146</v>
      </c>
      <c r="L1203" t="s">
        <v>20</v>
      </c>
      <c r="M1203" t="s">
        <v>21</v>
      </c>
      <c r="N1203" t="s">
        <v>22</v>
      </c>
      <c r="O1203">
        <v>32055248</v>
      </c>
      <c r="P1203">
        <v>25000000</v>
      </c>
      <c r="Q1203">
        <f t="shared" si="18"/>
        <v>7055248</v>
      </c>
      <c r="S1203">
        <v>1994</v>
      </c>
    </row>
    <row r="1204" spans="1:19" x14ac:dyDescent="0.3">
      <c r="A1204" t="s">
        <v>7556</v>
      </c>
      <c r="B1204">
        <v>6.9</v>
      </c>
      <c r="C1204" t="s">
        <v>2299</v>
      </c>
      <c r="D1204">
        <v>283</v>
      </c>
      <c r="E1204">
        <v>129</v>
      </c>
      <c r="F1204" t="s">
        <v>2300</v>
      </c>
      <c r="G1204" t="s">
        <v>425</v>
      </c>
      <c r="H1204" t="s">
        <v>156</v>
      </c>
      <c r="I1204">
        <v>81298</v>
      </c>
      <c r="J1204" t="s">
        <v>2301</v>
      </c>
      <c r="K1204">
        <v>341</v>
      </c>
      <c r="L1204" t="s">
        <v>20</v>
      </c>
      <c r="M1204" t="s">
        <v>21</v>
      </c>
      <c r="N1204" t="s">
        <v>22</v>
      </c>
      <c r="O1204">
        <v>31836745</v>
      </c>
      <c r="P1204">
        <v>40000000</v>
      </c>
      <c r="Q1204">
        <f t="shared" si="18"/>
        <v>-8163255</v>
      </c>
      <c r="S1204">
        <v>2011</v>
      </c>
    </row>
    <row r="1205" spans="1:19" x14ac:dyDescent="0.3">
      <c r="A1205" t="s">
        <v>7557</v>
      </c>
      <c r="B1205">
        <v>6.5</v>
      </c>
      <c r="C1205" t="s">
        <v>2033</v>
      </c>
      <c r="D1205">
        <v>212</v>
      </c>
      <c r="E1205">
        <v>107</v>
      </c>
      <c r="F1205" t="s">
        <v>2302</v>
      </c>
      <c r="G1205" t="s">
        <v>685</v>
      </c>
      <c r="H1205" t="s">
        <v>2303</v>
      </c>
      <c r="I1205">
        <v>58871</v>
      </c>
      <c r="J1205" t="s">
        <v>2304</v>
      </c>
      <c r="K1205">
        <v>156</v>
      </c>
      <c r="L1205" t="s">
        <v>20</v>
      </c>
      <c r="M1205" t="s">
        <v>21</v>
      </c>
      <c r="N1205" t="s">
        <v>22</v>
      </c>
      <c r="O1205">
        <v>30993544</v>
      </c>
      <c r="P1205">
        <v>40000000</v>
      </c>
      <c r="Q1205">
        <f t="shared" si="18"/>
        <v>-9006456</v>
      </c>
      <c r="S1205">
        <v>2010</v>
      </c>
    </row>
    <row r="1206" spans="1:19" x14ac:dyDescent="0.3">
      <c r="A1206" t="s">
        <v>7558</v>
      </c>
      <c r="B1206">
        <v>5</v>
      </c>
      <c r="C1206" t="s">
        <v>1940</v>
      </c>
      <c r="D1206">
        <v>98</v>
      </c>
      <c r="E1206">
        <v>117</v>
      </c>
      <c r="F1206" t="s">
        <v>1830</v>
      </c>
      <c r="G1206" t="s">
        <v>4089</v>
      </c>
      <c r="H1206" t="s">
        <v>1321</v>
      </c>
      <c r="I1206">
        <v>35834</v>
      </c>
      <c r="J1206" t="s">
        <v>878</v>
      </c>
      <c r="K1206">
        <v>284</v>
      </c>
      <c r="L1206" t="s">
        <v>20</v>
      </c>
      <c r="M1206" t="s">
        <v>21</v>
      </c>
      <c r="N1206" t="s">
        <v>269</v>
      </c>
      <c r="O1206">
        <v>30981850</v>
      </c>
      <c r="P1206">
        <v>40000000</v>
      </c>
      <c r="Q1206">
        <f t="shared" si="18"/>
        <v>-9018150</v>
      </c>
      <c r="S1206">
        <v>2005</v>
      </c>
    </row>
    <row r="1207" spans="1:19" x14ac:dyDescent="0.3">
      <c r="A1207" t="s">
        <v>7559</v>
      </c>
      <c r="B1207">
        <v>5.7</v>
      </c>
      <c r="C1207" t="s">
        <v>2305</v>
      </c>
      <c r="D1207">
        <v>110</v>
      </c>
      <c r="E1207">
        <v>116</v>
      </c>
      <c r="F1207" t="s">
        <v>271</v>
      </c>
      <c r="G1207" t="s">
        <v>561</v>
      </c>
      <c r="H1207" t="s">
        <v>1153</v>
      </c>
      <c r="I1207">
        <v>25346</v>
      </c>
      <c r="J1207" t="s">
        <v>2306</v>
      </c>
      <c r="K1207">
        <v>167</v>
      </c>
      <c r="L1207" t="s">
        <v>20</v>
      </c>
      <c r="M1207" t="s">
        <v>21</v>
      </c>
      <c r="N1207" t="s">
        <v>269</v>
      </c>
      <c r="O1207">
        <v>30199105</v>
      </c>
      <c r="P1207">
        <v>40000000</v>
      </c>
      <c r="Q1207">
        <f t="shared" si="18"/>
        <v>-9800895</v>
      </c>
      <c r="S1207">
        <v>2000</v>
      </c>
    </row>
    <row r="1208" spans="1:19" x14ac:dyDescent="0.3">
      <c r="A1208" t="s">
        <v>7560</v>
      </c>
      <c r="B1208">
        <v>7</v>
      </c>
      <c r="C1208" t="s">
        <v>534</v>
      </c>
      <c r="D1208">
        <v>146</v>
      </c>
      <c r="E1208">
        <v>135</v>
      </c>
      <c r="F1208" t="s">
        <v>2307</v>
      </c>
      <c r="G1208" t="s">
        <v>1278</v>
      </c>
      <c r="H1208" t="s">
        <v>438</v>
      </c>
      <c r="I1208">
        <v>41685</v>
      </c>
      <c r="J1208" t="s">
        <v>2308</v>
      </c>
      <c r="K1208">
        <v>754</v>
      </c>
      <c r="L1208" t="s">
        <v>20</v>
      </c>
      <c r="M1208" t="s">
        <v>21</v>
      </c>
      <c r="N1208" t="s">
        <v>22</v>
      </c>
      <c r="O1208">
        <v>29077547</v>
      </c>
      <c r="P1208">
        <v>40000000</v>
      </c>
      <c r="Q1208">
        <f t="shared" si="18"/>
        <v>-10922453</v>
      </c>
      <c r="S1208">
        <v>2005</v>
      </c>
    </row>
    <row r="1209" spans="1:19" x14ac:dyDescent="0.3">
      <c r="A1209" t="s">
        <v>7561</v>
      </c>
      <c r="B1209">
        <v>5.0999999999999996</v>
      </c>
      <c r="C1209" t="s">
        <v>716</v>
      </c>
      <c r="D1209">
        <v>100</v>
      </c>
      <c r="E1209">
        <v>107</v>
      </c>
      <c r="F1209" t="s">
        <v>2309</v>
      </c>
      <c r="G1209" t="s">
        <v>6363</v>
      </c>
      <c r="H1209" t="s">
        <v>742</v>
      </c>
      <c r="I1209">
        <v>12093</v>
      </c>
      <c r="J1209" t="s">
        <v>2310</v>
      </c>
      <c r="K1209">
        <v>188</v>
      </c>
      <c r="L1209" t="s">
        <v>20</v>
      </c>
      <c r="M1209" t="s">
        <v>21</v>
      </c>
      <c r="N1209" t="s">
        <v>269</v>
      </c>
      <c r="O1209">
        <v>29374178</v>
      </c>
      <c r="P1209">
        <v>40000000</v>
      </c>
      <c r="Q1209">
        <f t="shared" si="18"/>
        <v>-10625822</v>
      </c>
      <c r="S1209">
        <v>2000</v>
      </c>
    </row>
    <row r="1210" spans="1:19" x14ac:dyDescent="0.3">
      <c r="A1210" t="s">
        <v>7562</v>
      </c>
      <c r="B1210">
        <v>5.3</v>
      </c>
      <c r="C1210" t="s">
        <v>1677</v>
      </c>
      <c r="D1210">
        <v>62</v>
      </c>
      <c r="E1210">
        <v>90</v>
      </c>
      <c r="F1210" t="s">
        <v>2311</v>
      </c>
      <c r="G1210" t="s">
        <v>685</v>
      </c>
      <c r="H1210" t="s">
        <v>1525</v>
      </c>
      <c r="I1210">
        <v>10446</v>
      </c>
      <c r="J1210" t="s">
        <v>2312</v>
      </c>
      <c r="K1210">
        <v>105</v>
      </c>
      <c r="L1210" t="s">
        <v>20</v>
      </c>
      <c r="M1210" t="s">
        <v>21</v>
      </c>
      <c r="N1210" t="s">
        <v>22</v>
      </c>
      <c r="O1210">
        <v>28535768</v>
      </c>
      <c r="P1210">
        <v>40000000</v>
      </c>
      <c r="Q1210">
        <f t="shared" si="18"/>
        <v>-11464232</v>
      </c>
      <c r="S1210">
        <v>1999</v>
      </c>
    </row>
    <row r="1211" spans="1:19" x14ac:dyDescent="0.3">
      <c r="A1211" t="s">
        <v>7563</v>
      </c>
      <c r="B1211">
        <v>4.4000000000000004</v>
      </c>
      <c r="C1211" t="s">
        <v>1717</v>
      </c>
      <c r="D1211">
        <v>70</v>
      </c>
      <c r="E1211">
        <v>99</v>
      </c>
      <c r="F1211" t="s">
        <v>151</v>
      </c>
      <c r="G1211" t="s">
        <v>2233</v>
      </c>
      <c r="H1211" t="s">
        <v>63</v>
      </c>
      <c r="I1211">
        <v>26051</v>
      </c>
      <c r="J1211" t="s">
        <v>2313</v>
      </c>
      <c r="K1211">
        <v>164</v>
      </c>
      <c r="L1211" t="s">
        <v>20</v>
      </c>
      <c r="M1211" t="s">
        <v>21</v>
      </c>
      <c r="N1211" t="s">
        <v>22</v>
      </c>
      <c r="O1211">
        <v>27663982</v>
      </c>
      <c r="P1211">
        <v>40000000</v>
      </c>
      <c r="Q1211">
        <f t="shared" si="18"/>
        <v>-12336018</v>
      </c>
      <c r="S1211">
        <v>1996</v>
      </c>
    </row>
    <row r="1212" spans="1:19" x14ac:dyDescent="0.3">
      <c r="A1212" t="s">
        <v>7564</v>
      </c>
      <c r="B1212">
        <v>4.7</v>
      </c>
      <c r="C1212" t="s">
        <v>743</v>
      </c>
      <c r="D1212">
        <v>107</v>
      </c>
      <c r="E1212">
        <v>104</v>
      </c>
      <c r="F1212" t="s">
        <v>2314</v>
      </c>
      <c r="G1212" t="s">
        <v>561</v>
      </c>
      <c r="H1212" t="s">
        <v>2315</v>
      </c>
      <c r="I1212">
        <v>12856</v>
      </c>
      <c r="J1212" t="s">
        <v>1295</v>
      </c>
      <c r="K1212">
        <v>291</v>
      </c>
      <c r="L1212" t="s">
        <v>20</v>
      </c>
      <c r="M1212" t="s">
        <v>347</v>
      </c>
      <c r="N1212" t="s">
        <v>22</v>
      </c>
      <c r="O1212">
        <v>27053815</v>
      </c>
      <c r="P1212">
        <v>40000000</v>
      </c>
      <c r="Q1212">
        <f t="shared" si="18"/>
        <v>-12946185</v>
      </c>
      <c r="S1212">
        <v>2001</v>
      </c>
    </row>
    <row r="1213" spans="1:19" x14ac:dyDescent="0.3">
      <c r="A1213" t="s">
        <v>7565</v>
      </c>
      <c r="B1213">
        <v>6.7</v>
      </c>
      <c r="C1213" t="s">
        <v>2316</v>
      </c>
      <c r="D1213">
        <v>169</v>
      </c>
      <c r="E1213">
        <v>115</v>
      </c>
      <c r="F1213" t="s">
        <v>53</v>
      </c>
      <c r="G1213" t="s">
        <v>4089</v>
      </c>
      <c r="H1213" t="s">
        <v>376</v>
      </c>
      <c r="I1213">
        <v>84357</v>
      </c>
      <c r="J1213" t="s">
        <v>170</v>
      </c>
      <c r="K1213">
        <v>252</v>
      </c>
      <c r="L1213" t="s">
        <v>20</v>
      </c>
      <c r="M1213" t="s">
        <v>31</v>
      </c>
      <c r="N1213" t="s">
        <v>22</v>
      </c>
      <c r="O1213">
        <v>26814957</v>
      </c>
      <c r="P1213">
        <v>35000000</v>
      </c>
      <c r="Q1213">
        <f t="shared" si="18"/>
        <v>-8185043</v>
      </c>
      <c r="S1213">
        <v>2008</v>
      </c>
    </row>
    <row r="1214" spans="1:19" x14ac:dyDescent="0.3">
      <c r="A1214" t="s">
        <v>7566</v>
      </c>
      <c r="B1214">
        <v>6.7</v>
      </c>
      <c r="C1214" t="s">
        <v>2317</v>
      </c>
      <c r="D1214">
        <v>94</v>
      </c>
      <c r="E1214">
        <v>119</v>
      </c>
      <c r="F1214" t="s">
        <v>350</v>
      </c>
      <c r="G1214" t="s">
        <v>1278</v>
      </c>
      <c r="H1214" t="s">
        <v>272</v>
      </c>
      <c r="I1214">
        <v>70292</v>
      </c>
      <c r="J1214" t="s">
        <v>65</v>
      </c>
      <c r="K1214">
        <v>274</v>
      </c>
      <c r="L1214" t="s">
        <v>20</v>
      </c>
      <c r="M1214" t="s">
        <v>21</v>
      </c>
      <c r="N1214" t="s">
        <v>22</v>
      </c>
      <c r="O1214">
        <v>25178165</v>
      </c>
      <c r="P1214">
        <v>40000000</v>
      </c>
      <c r="Q1214">
        <f t="shared" si="18"/>
        <v>-14821835</v>
      </c>
      <c r="S1214">
        <v>2001</v>
      </c>
    </row>
    <row r="1215" spans="1:19" x14ac:dyDescent="0.3">
      <c r="A1215" t="s">
        <v>7567</v>
      </c>
      <c r="B1215">
        <v>5.7</v>
      </c>
      <c r="C1215" t="s">
        <v>1060</v>
      </c>
      <c r="D1215">
        <v>190</v>
      </c>
      <c r="E1215">
        <v>99</v>
      </c>
      <c r="F1215" t="s">
        <v>2318</v>
      </c>
      <c r="G1215" t="s">
        <v>2233</v>
      </c>
      <c r="H1215" t="s">
        <v>1295</v>
      </c>
      <c r="I1215">
        <v>37412</v>
      </c>
      <c r="J1215" t="s">
        <v>2319</v>
      </c>
      <c r="K1215">
        <v>178</v>
      </c>
      <c r="L1215" t="s">
        <v>20</v>
      </c>
      <c r="M1215" t="s">
        <v>21</v>
      </c>
      <c r="N1215" t="s">
        <v>269</v>
      </c>
      <c r="O1215">
        <v>25117498</v>
      </c>
      <c r="P1215">
        <v>40000000</v>
      </c>
      <c r="Q1215">
        <f t="shared" si="18"/>
        <v>-14882502</v>
      </c>
      <c r="S1215">
        <v>2007</v>
      </c>
    </row>
    <row r="1216" spans="1:19" x14ac:dyDescent="0.3">
      <c r="A1216" t="s">
        <v>7568</v>
      </c>
      <c r="B1216">
        <v>7.4</v>
      </c>
      <c r="C1216" t="s">
        <v>230</v>
      </c>
      <c r="D1216">
        <v>112</v>
      </c>
      <c r="E1216">
        <v>112</v>
      </c>
      <c r="F1216" t="s">
        <v>1695</v>
      </c>
      <c r="G1216" t="s">
        <v>6363</v>
      </c>
      <c r="H1216" t="s">
        <v>712</v>
      </c>
      <c r="I1216">
        <v>67797</v>
      </c>
      <c r="J1216" t="s">
        <v>2320</v>
      </c>
      <c r="K1216">
        <v>223</v>
      </c>
      <c r="L1216" t="s">
        <v>20</v>
      </c>
      <c r="M1216" t="s">
        <v>21</v>
      </c>
      <c r="N1216" t="s">
        <v>269</v>
      </c>
      <c r="O1216">
        <v>32645</v>
      </c>
      <c r="P1216">
        <v>500000</v>
      </c>
      <c r="Q1216">
        <f t="shared" si="18"/>
        <v>-467355</v>
      </c>
      <c r="S1216">
        <v>1973</v>
      </c>
    </row>
    <row r="1217" spans="1:19" x14ac:dyDescent="0.3">
      <c r="A1217" t="s">
        <v>7569</v>
      </c>
      <c r="B1217">
        <v>6.1</v>
      </c>
      <c r="C1217" t="s">
        <v>1992</v>
      </c>
      <c r="D1217">
        <v>12</v>
      </c>
      <c r="E1217">
        <v>128</v>
      </c>
      <c r="F1217" t="s">
        <v>2321</v>
      </c>
      <c r="G1217" t="s">
        <v>685</v>
      </c>
      <c r="H1217" t="s">
        <v>434</v>
      </c>
      <c r="I1217">
        <v>13830</v>
      </c>
      <c r="J1217" t="s">
        <v>2322</v>
      </c>
      <c r="K1217">
        <v>61</v>
      </c>
      <c r="L1217" t="s">
        <v>20</v>
      </c>
      <c r="M1217" t="s">
        <v>21</v>
      </c>
      <c r="N1217" t="s">
        <v>22</v>
      </c>
      <c r="O1217">
        <v>24332324</v>
      </c>
      <c r="P1217">
        <v>40000000</v>
      </c>
      <c r="Q1217">
        <f t="shared" si="18"/>
        <v>-15667676</v>
      </c>
      <c r="S1217">
        <v>1994</v>
      </c>
    </row>
    <row r="1218" spans="1:19" x14ac:dyDescent="0.3">
      <c r="A1218" t="s">
        <v>7570</v>
      </c>
      <c r="B1218">
        <v>6.4</v>
      </c>
      <c r="C1218" t="s">
        <v>1983</v>
      </c>
      <c r="D1218">
        <v>201</v>
      </c>
      <c r="E1218">
        <v>112</v>
      </c>
      <c r="F1218" t="s">
        <v>2323</v>
      </c>
      <c r="G1218" t="s">
        <v>561</v>
      </c>
      <c r="H1218" t="s">
        <v>513</v>
      </c>
      <c r="I1218">
        <v>76498</v>
      </c>
      <c r="J1218" t="s">
        <v>2324</v>
      </c>
      <c r="K1218">
        <v>203</v>
      </c>
      <c r="L1218" t="s">
        <v>20</v>
      </c>
      <c r="M1218" t="s">
        <v>609</v>
      </c>
      <c r="N1218" t="s">
        <v>22</v>
      </c>
      <c r="O1218">
        <v>36665854</v>
      </c>
      <c r="P1218">
        <v>40000000</v>
      </c>
      <c r="Q1218">
        <f t="shared" si="18"/>
        <v>-3334146</v>
      </c>
      <c r="S1218">
        <v>2011</v>
      </c>
    </row>
    <row r="1219" spans="1:19" x14ac:dyDescent="0.3">
      <c r="A1219" t="s">
        <v>7571</v>
      </c>
      <c r="B1219">
        <v>6.2</v>
      </c>
      <c r="C1219" t="s">
        <v>2325</v>
      </c>
      <c r="D1219">
        <v>34</v>
      </c>
      <c r="E1219">
        <v>86</v>
      </c>
      <c r="F1219" t="s">
        <v>2326</v>
      </c>
      <c r="G1219" t="s">
        <v>425</v>
      </c>
      <c r="H1219" t="s">
        <v>212</v>
      </c>
      <c r="I1219">
        <v>11156</v>
      </c>
      <c r="J1219" t="s">
        <v>326</v>
      </c>
      <c r="K1219">
        <v>67</v>
      </c>
      <c r="L1219" t="s">
        <v>20</v>
      </c>
      <c r="M1219" t="s">
        <v>21</v>
      </c>
      <c r="N1219" t="s">
        <v>133</v>
      </c>
      <c r="O1219">
        <v>22717758</v>
      </c>
      <c r="P1219">
        <v>40000000</v>
      </c>
      <c r="Q1219">
        <f t="shared" ref="Q1219:Q1282" si="19">O1219-P1219</f>
        <v>-17282242</v>
      </c>
      <c r="S1219">
        <v>1998</v>
      </c>
    </row>
    <row r="1220" spans="1:19" x14ac:dyDescent="0.3">
      <c r="A1220" t="s">
        <v>7572</v>
      </c>
      <c r="B1220">
        <v>6.2</v>
      </c>
      <c r="C1220" t="s">
        <v>1316</v>
      </c>
      <c r="D1220">
        <v>104</v>
      </c>
      <c r="E1220">
        <v>108</v>
      </c>
      <c r="F1220" t="s">
        <v>42</v>
      </c>
      <c r="G1220" t="s">
        <v>6363</v>
      </c>
      <c r="H1220" t="s">
        <v>712</v>
      </c>
      <c r="I1220">
        <v>21319</v>
      </c>
      <c r="J1220" t="s">
        <v>2327</v>
      </c>
      <c r="K1220">
        <v>166</v>
      </c>
      <c r="L1220" t="s">
        <v>20</v>
      </c>
      <c r="M1220" t="s">
        <v>21</v>
      </c>
      <c r="N1220" t="s">
        <v>269</v>
      </c>
      <c r="O1220">
        <v>22433915</v>
      </c>
      <c r="P1220">
        <v>60000000</v>
      </c>
      <c r="Q1220">
        <f t="shared" si="19"/>
        <v>-37566085</v>
      </c>
      <c r="S1220">
        <v>2002</v>
      </c>
    </row>
    <row r="1221" spans="1:19" x14ac:dyDescent="0.3">
      <c r="A1221" t="s">
        <v>7573</v>
      </c>
      <c r="B1221">
        <v>5.9</v>
      </c>
      <c r="C1221" t="s">
        <v>2328</v>
      </c>
      <c r="D1221">
        <v>55</v>
      </c>
      <c r="E1221">
        <v>128</v>
      </c>
      <c r="F1221" t="s">
        <v>583</v>
      </c>
      <c r="G1221" t="s">
        <v>1278</v>
      </c>
      <c r="H1221" t="s">
        <v>2329</v>
      </c>
      <c r="I1221">
        <v>11232</v>
      </c>
      <c r="J1221" t="s">
        <v>2330</v>
      </c>
      <c r="K1221">
        <v>106</v>
      </c>
      <c r="L1221" t="s">
        <v>20</v>
      </c>
      <c r="M1221" t="s">
        <v>21</v>
      </c>
      <c r="N1221" t="s">
        <v>22</v>
      </c>
      <c r="O1221">
        <v>22326247</v>
      </c>
      <c r="P1221">
        <v>60000000</v>
      </c>
      <c r="Q1221">
        <f t="shared" si="19"/>
        <v>-37673753</v>
      </c>
      <c r="S1221">
        <v>1999</v>
      </c>
    </row>
    <row r="1222" spans="1:19" x14ac:dyDescent="0.3">
      <c r="A1222" t="s">
        <v>7574</v>
      </c>
      <c r="B1222">
        <v>4</v>
      </c>
      <c r="C1222" t="s">
        <v>2331</v>
      </c>
      <c r="D1222">
        <v>86</v>
      </c>
      <c r="E1222">
        <v>84</v>
      </c>
      <c r="F1222" t="s">
        <v>1385</v>
      </c>
      <c r="G1222" t="s">
        <v>561</v>
      </c>
      <c r="H1222" t="s">
        <v>2332</v>
      </c>
      <c r="I1222">
        <v>23747</v>
      </c>
      <c r="J1222" t="s">
        <v>1176</v>
      </c>
      <c r="K1222">
        <v>207</v>
      </c>
      <c r="L1222" t="s">
        <v>20</v>
      </c>
      <c r="M1222" t="s">
        <v>21</v>
      </c>
      <c r="N1222" t="s">
        <v>22</v>
      </c>
      <c r="O1222">
        <v>21176322</v>
      </c>
      <c r="P1222">
        <v>40000000</v>
      </c>
      <c r="Q1222">
        <f t="shared" si="19"/>
        <v>-18823678</v>
      </c>
      <c r="S1222">
        <v>2004</v>
      </c>
    </row>
    <row r="1223" spans="1:19" x14ac:dyDescent="0.3">
      <c r="A1223" t="s">
        <v>7575</v>
      </c>
      <c r="B1223">
        <v>6.2</v>
      </c>
      <c r="C1223" t="s">
        <v>1581</v>
      </c>
      <c r="D1223">
        <v>50</v>
      </c>
      <c r="E1223">
        <v>111</v>
      </c>
      <c r="F1223" t="s">
        <v>1233</v>
      </c>
      <c r="G1223" t="s">
        <v>1278</v>
      </c>
      <c r="H1223" t="s">
        <v>944</v>
      </c>
      <c r="I1223">
        <v>16741</v>
      </c>
      <c r="J1223" t="s">
        <v>1204</v>
      </c>
      <c r="K1223">
        <v>60</v>
      </c>
      <c r="L1223" t="s">
        <v>20</v>
      </c>
      <c r="M1223" t="s">
        <v>21</v>
      </c>
      <c r="N1223" t="s">
        <v>269</v>
      </c>
      <c r="O1223">
        <v>20300000</v>
      </c>
      <c r="P1223">
        <v>40000000</v>
      </c>
      <c r="Q1223">
        <f t="shared" si="19"/>
        <v>-19700000</v>
      </c>
      <c r="S1223">
        <v>1996</v>
      </c>
    </row>
    <row r="1224" spans="1:19" x14ac:dyDescent="0.3">
      <c r="A1224" t="s">
        <v>7576</v>
      </c>
      <c r="B1224">
        <v>4.5999999999999996</v>
      </c>
      <c r="C1224" t="s">
        <v>550</v>
      </c>
      <c r="D1224">
        <v>181</v>
      </c>
      <c r="E1224">
        <v>131</v>
      </c>
      <c r="F1224" t="s">
        <v>2333</v>
      </c>
      <c r="G1224" t="s">
        <v>1278</v>
      </c>
      <c r="H1224" t="s">
        <v>2334</v>
      </c>
      <c r="I1224">
        <v>49874</v>
      </c>
      <c r="J1224" t="s">
        <v>2156</v>
      </c>
      <c r="K1224">
        <v>450</v>
      </c>
      <c r="L1224" t="s">
        <v>20</v>
      </c>
      <c r="M1224" t="s">
        <v>609</v>
      </c>
      <c r="N1224" t="s">
        <v>2335</v>
      </c>
      <c r="O1224">
        <v>20302961</v>
      </c>
      <c r="P1224">
        <v>45000000</v>
      </c>
      <c r="Q1224">
        <f t="shared" si="19"/>
        <v>-24697039</v>
      </c>
      <c r="S1224">
        <v>1995</v>
      </c>
    </row>
    <row r="1225" spans="1:19" x14ac:dyDescent="0.3">
      <c r="A1225" t="s">
        <v>7577</v>
      </c>
      <c r="B1225">
        <v>6.4</v>
      </c>
      <c r="C1225" t="s">
        <v>2336</v>
      </c>
      <c r="D1225">
        <v>260</v>
      </c>
      <c r="E1225">
        <v>123</v>
      </c>
      <c r="F1225" t="s">
        <v>915</v>
      </c>
      <c r="G1225" t="s">
        <v>4089</v>
      </c>
      <c r="H1225" t="s">
        <v>44</v>
      </c>
      <c r="I1225">
        <v>79892</v>
      </c>
      <c r="J1225" t="s">
        <v>403</v>
      </c>
      <c r="K1225">
        <v>619</v>
      </c>
      <c r="L1225" t="s">
        <v>20</v>
      </c>
      <c r="M1225" t="s">
        <v>21</v>
      </c>
      <c r="N1225" t="s">
        <v>22</v>
      </c>
      <c r="O1225">
        <v>15962471</v>
      </c>
      <c r="P1225">
        <v>40000000</v>
      </c>
      <c r="Q1225">
        <f t="shared" si="19"/>
        <v>-24037529</v>
      </c>
      <c r="S1225">
        <v>2006</v>
      </c>
    </row>
    <row r="1226" spans="1:19" x14ac:dyDescent="0.3">
      <c r="A1226" t="s">
        <v>7578</v>
      </c>
      <c r="B1226">
        <v>5.9</v>
      </c>
      <c r="C1226" t="s">
        <v>1910</v>
      </c>
      <c r="D1226">
        <v>40</v>
      </c>
      <c r="E1226">
        <v>101</v>
      </c>
      <c r="F1226" t="s">
        <v>1000</v>
      </c>
      <c r="G1226" t="s">
        <v>561</v>
      </c>
      <c r="H1226" t="s">
        <v>319</v>
      </c>
      <c r="I1226">
        <v>14226</v>
      </c>
      <c r="J1226" t="s">
        <v>1327</v>
      </c>
      <c r="K1226">
        <v>60</v>
      </c>
      <c r="L1226" t="s">
        <v>20</v>
      </c>
      <c r="M1226" t="s">
        <v>21</v>
      </c>
      <c r="N1226" t="s">
        <v>269</v>
      </c>
      <c r="O1226">
        <v>14942422</v>
      </c>
      <c r="P1226">
        <v>40000000</v>
      </c>
      <c r="Q1226">
        <f t="shared" si="19"/>
        <v>-25057578</v>
      </c>
      <c r="S1226">
        <v>1995</v>
      </c>
    </row>
    <row r="1227" spans="1:19" x14ac:dyDescent="0.3">
      <c r="A1227" t="s">
        <v>7579</v>
      </c>
      <c r="B1227">
        <v>5.0999999999999996</v>
      </c>
      <c r="C1227" t="s">
        <v>2337</v>
      </c>
      <c r="D1227">
        <v>102</v>
      </c>
      <c r="E1227">
        <v>102</v>
      </c>
      <c r="F1227" t="s">
        <v>1735</v>
      </c>
      <c r="G1227" t="s">
        <v>561</v>
      </c>
      <c r="H1227" t="s">
        <v>728</v>
      </c>
      <c r="I1227">
        <v>27305</v>
      </c>
      <c r="J1227" t="s">
        <v>2338</v>
      </c>
      <c r="K1227">
        <v>284</v>
      </c>
      <c r="L1227" t="s">
        <v>20</v>
      </c>
      <c r="M1227" t="s">
        <v>21</v>
      </c>
      <c r="N1227" t="s">
        <v>269</v>
      </c>
      <c r="O1227">
        <v>14967182</v>
      </c>
      <c r="P1227">
        <v>40000000</v>
      </c>
      <c r="Q1227">
        <f t="shared" si="19"/>
        <v>-25032818</v>
      </c>
      <c r="S1227">
        <v>2000</v>
      </c>
    </row>
    <row r="1228" spans="1:19" x14ac:dyDescent="0.3">
      <c r="A1228" t="s">
        <v>7580</v>
      </c>
      <c r="B1228">
        <v>7.6</v>
      </c>
      <c r="C1228" t="s">
        <v>2339</v>
      </c>
      <c r="D1228">
        <v>371</v>
      </c>
      <c r="E1228">
        <v>114</v>
      </c>
      <c r="F1228" t="s">
        <v>2340</v>
      </c>
      <c r="G1228" t="s">
        <v>1278</v>
      </c>
      <c r="H1228" t="s">
        <v>102</v>
      </c>
      <c r="I1228">
        <v>145270</v>
      </c>
      <c r="J1228" t="s">
        <v>2341</v>
      </c>
      <c r="K1228">
        <v>322</v>
      </c>
      <c r="L1228" t="s">
        <v>20</v>
      </c>
      <c r="M1228" t="s">
        <v>1338</v>
      </c>
      <c r="N1228" t="s">
        <v>22</v>
      </c>
      <c r="O1228">
        <v>18996755</v>
      </c>
      <c r="P1228">
        <v>45000000</v>
      </c>
      <c r="Q1228">
        <f t="shared" si="19"/>
        <v>-26003245</v>
      </c>
      <c r="S1228">
        <v>2012</v>
      </c>
    </row>
    <row r="1229" spans="1:19" x14ac:dyDescent="0.3">
      <c r="A1229" t="s">
        <v>7581</v>
      </c>
      <c r="B1229">
        <v>4.2</v>
      </c>
      <c r="C1229" t="s">
        <v>2342</v>
      </c>
      <c r="D1229">
        <v>49</v>
      </c>
      <c r="E1229">
        <v>107</v>
      </c>
      <c r="F1229" t="s">
        <v>687</v>
      </c>
      <c r="G1229" t="s">
        <v>561</v>
      </c>
      <c r="H1229" t="s">
        <v>2343</v>
      </c>
      <c r="I1229">
        <v>8692</v>
      </c>
      <c r="J1229" t="s">
        <v>2344</v>
      </c>
      <c r="K1229">
        <v>126</v>
      </c>
      <c r="L1229" t="s">
        <v>20</v>
      </c>
      <c r="M1229" t="s">
        <v>21</v>
      </c>
      <c r="N1229" t="s">
        <v>22</v>
      </c>
      <c r="O1229">
        <v>14375181</v>
      </c>
      <c r="P1229">
        <v>51000000</v>
      </c>
      <c r="Q1229">
        <f t="shared" si="19"/>
        <v>-36624819</v>
      </c>
      <c r="S1229">
        <v>1987</v>
      </c>
    </row>
    <row r="1230" spans="1:19" x14ac:dyDescent="0.3">
      <c r="A1230" t="s">
        <v>7582</v>
      </c>
      <c r="B1230">
        <v>7.8</v>
      </c>
      <c r="C1230" t="s">
        <v>1929</v>
      </c>
      <c r="D1230">
        <v>335</v>
      </c>
      <c r="E1230">
        <v>87</v>
      </c>
      <c r="F1230" t="s">
        <v>942</v>
      </c>
      <c r="G1230" t="s">
        <v>425</v>
      </c>
      <c r="H1230" t="s">
        <v>257</v>
      </c>
      <c r="I1230">
        <v>139114</v>
      </c>
      <c r="J1230" t="s">
        <v>117</v>
      </c>
      <c r="K1230">
        <v>245</v>
      </c>
      <c r="L1230" t="s">
        <v>20</v>
      </c>
      <c r="M1230" t="s">
        <v>21</v>
      </c>
      <c r="N1230" t="s">
        <v>49</v>
      </c>
      <c r="O1230">
        <v>20999103</v>
      </c>
      <c r="P1230">
        <v>40000000</v>
      </c>
      <c r="Q1230">
        <f t="shared" si="19"/>
        <v>-19000897</v>
      </c>
      <c r="S1230">
        <v>2009</v>
      </c>
    </row>
    <row r="1231" spans="1:19" x14ac:dyDescent="0.3">
      <c r="A1231" t="s">
        <v>7583</v>
      </c>
      <c r="B1231">
        <v>5.8</v>
      </c>
      <c r="C1231" t="s">
        <v>1629</v>
      </c>
      <c r="D1231">
        <v>86</v>
      </c>
      <c r="E1231">
        <v>103</v>
      </c>
      <c r="F1231" t="s">
        <v>1523</v>
      </c>
      <c r="G1231" t="s">
        <v>685</v>
      </c>
      <c r="H1231" t="s">
        <v>263</v>
      </c>
      <c r="I1231">
        <v>19364</v>
      </c>
      <c r="J1231" t="s">
        <v>2345</v>
      </c>
      <c r="K1231">
        <v>128</v>
      </c>
      <c r="L1231" t="s">
        <v>20</v>
      </c>
      <c r="M1231" t="s">
        <v>21</v>
      </c>
      <c r="N1231" t="s">
        <v>22</v>
      </c>
      <c r="O1231">
        <v>14448589</v>
      </c>
      <c r="P1231">
        <v>40000000</v>
      </c>
      <c r="Q1231">
        <f t="shared" si="19"/>
        <v>-25551411</v>
      </c>
      <c r="S1231">
        <v>2002</v>
      </c>
    </row>
    <row r="1232" spans="1:19" x14ac:dyDescent="0.3">
      <c r="A1232" t="s">
        <v>7584</v>
      </c>
      <c r="B1232">
        <v>5.9</v>
      </c>
      <c r="C1232" t="s">
        <v>1925</v>
      </c>
      <c r="D1232">
        <v>40</v>
      </c>
      <c r="E1232">
        <v>99</v>
      </c>
      <c r="F1232" t="s">
        <v>1082</v>
      </c>
      <c r="G1232" t="s">
        <v>685</v>
      </c>
      <c r="H1232" t="s">
        <v>2346</v>
      </c>
      <c r="I1232">
        <v>17365</v>
      </c>
      <c r="J1232" t="s">
        <v>2347</v>
      </c>
      <c r="K1232">
        <v>66</v>
      </c>
      <c r="L1232" t="s">
        <v>20</v>
      </c>
      <c r="M1232" t="s">
        <v>21</v>
      </c>
      <c r="N1232" t="s">
        <v>22</v>
      </c>
      <c r="O1232">
        <v>14358033</v>
      </c>
      <c r="P1232">
        <v>40000000</v>
      </c>
      <c r="Q1232">
        <f t="shared" si="19"/>
        <v>-25641967</v>
      </c>
      <c r="S1232">
        <v>1992</v>
      </c>
    </row>
    <row r="1233" spans="1:19" x14ac:dyDescent="0.3">
      <c r="A1233" t="s">
        <v>7585</v>
      </c>
      <c r="B1233">
        <v>8.4</v>
      </c>
      <c r="C1233" t="s">
        <v>1539</v>
      </c>
      <c r="D1233">
        <v>242</v>
      </c>
      <c r="E1233">
        <v>122</v>
      </c>
      <c r="F1233" t="s">
        <v>2177</v>
      </c>
      <c r="G1233" t="s">
        <v>685</v>
      </c>
      <c r="H1233" t="s">
        <v>2072</v>
      </c>
      <c r="I1233">
        <v>534262</v>
      </c>
      <c r="J1233" t="s">
        <v>2348</v>
      </c>
      <c r="K1233">
        <v>1314</v>
      </c>
      <c r="L1233" t="s">
        <v>608</v>
      </c>
      <c r="M1233" t="s">
        <v>609</v>
      </c>
      <c r="N1233" t="s">
        <v>269</v>
      </c>
      <c r="O1233">
        <v>33201661</v>
      </c>
      <c r="P1233">
        <v>77000000</v>
      </c>
      <c r="Q1233">
        <f t="shared" si="19"/>
        <v>-43798339</v>
      </c>
      <c r="S1233">
        <v>2001</v>
      </c>
    </row>
    <row r="1234" spans="1:19" x14ac:dyDescent="0.3">
      <c r="A1234" t="s">
        <v>7586</v>
      </c>
      <c r="B1234">
        <v>4.8</v>
      </c>
      <c r="C1234" t="s">
        <v>2349</v>
      </c>
      <c r="D1234">
        <v>70</v>
      </c>
      <c r="E1234">
        <v>91</v>
      </c>
      <c r="F1234" t="s">
        <v>2350</v>
      </c>
      <c r="G1234" t="s">
        <v>685</v>
      </c>
      <c r="H1234" t="s">
        <v>2351</v>
      </c>
      <c r="I1234">
        <v>17722</v>
      </c>
      <c r="J1234" t="s">
        <v>2352</v>
      </c>
      <c r="K1234">
        <v>111</v>
      </c>
      <c r="L1234" t="s">
        <v>20</v>
      </c>
      <c r="M1234" t="s">
        <v>21</v>
      </c>
      <c r="N1234" t="s">
        <v>49</v>
      </c>
      <c r="O1234">
        <v>14018364</v>
      </c>
      <c r="P1234">
        <v>30000000</v>
      </c>
      <c r="Q1234">
        <f t="shared" si="19"/>
        <v>-15981636</v>
      </c>
      <c r="S1234">
        <v>2004</v>
      </c>
    </row>
    <row r="1235" spans="1:19" x14ac:dyDescent="0.3">
      <c r="A1235" t="s">
        <v>7587</v>
      </c>
      <c r="B1235">
        <v>6.2</v>
      </c>
      <c r="C1235" t="s">
        <v>2353</v>
      </c>
      <c r="D1235">
        <v>135</v>
      </c>
      <c r="E1235">
        <v>103</v>
      </c>
      <c r="F1235" t="s">
        <v>2226</v>
      </c>
      <c r="G1235" t="s">
        <v>685</v>
      </c>
      <c r="H1235" t="s">
        <v>2097</v>
      </c>
      <c r="I1235">
        <v>43442</v>
      </c>
      <c r="J1235" t="s">
        <v>947</v>
      </c>
      <c r="K1235">
        <v>146</v>
      </c>
      <c r="L1235" t="s">
        <v>20</v>
      </c>
      <c r="M1235" t="s">
        <v>31</v>
      </c>
      <c r="N1235" t="s">
        <v>269</v>
      </c>
      <c r="O1235">
        <v>13395939</v>
      </c>
      <c r="P1235">
        <v>60000000</v>
      </c>
      <c r="Q1235">
        <f t="shared" si="19"/>
        <v>-46604061</v>
      </c>
      <c r="S1235">
        <v>2004</v>
      </c>
    </row>
    <row r="1236" spans="1:19" x14ac:dyDescent="0.3">
      <c r="A1236" t="s">
        <v>7588</v>
      </c>
      <c r="B1236">
        <v>6.5</v>
      </c>
      <c r="C1236" t="s">
        <v>2205</v>
      </c>
      <c r="D1236">
        <v>125</v>
      </c>
      <c r="E1236">
        <v>107</v>
      </c>
      <c r="F1236" t="s">
        <v>626</v>
      </c>
      <c r="G1236" t="s">
        <v>4089</v>
      </c>
      <c r="H1236" t="s">
        <v>992</v>
      </c>
      <c r="I1236">
        <v>15231</v>
      </c>
      <c r="J1236" t="s">
        <v>2354</v>
      </c>
      <c r="K1236">
        <v>66</v>
      </c>
      <c r="L1236" t="s">
        <v>20</v>
      </c>
      <c r="M1236" t="s">
        <v>21</v>
      </c>
      <c r="N1236" t="s">
        <v>49</v>
      </c>
      <c r="O1236">
        <v>20113965</v>
      </c>
      <c r="P1236">
        <v>40000000</v>
      </c>
      <c r="Q1236">
        <f t="shared" si="19"/>
        <v>-19886035</v>
      </c>
      <c r="S1236">
        <v>2012</v>
      </c>
    </row>
    <row r="1237" spans="1:19" x14ac:dyDescent="0.3">
      <c r="A1237" t="s">
        <v>7589</v>
      </c>
      <c r="B1237">
        <v>6.3</v>
      </c>
      <c r="C1237" t="s">
        <v>2355</v>
      </c>
      <c r="D1237">
        <v>54</v>
      </c>
      <c r="E1237">
        <v>106</v>
      </c>
      <c r="F1237" t="s">
        <v>1552</v>
      </c>
      <c r="G1237" t="s">
        <v>1278</v>
      </c>
      <c r="H1237" t="s">
        <v>2075</v>
      </c>
      <c r="I1237">
        <v>10413</v>
      </c>
      <c r="J1237" t="s">
        <v>2356</v>
      </c>
      <c r="K1237">
        <v>111</v>
      </c>
      <c r="L1237" t="s">
        <v>20</v>
      </c>
      <c r="M1237" t="s">
        <v>21</v>
      </c>
      <c r="N1237" t="s">
        <v>22</v>
      </c>
      <c r="O1237">
        <v>13376506</v>
      </c>
      <c r="P1237">
        <v>40000000</v>
      </c>
      <c r="Q1237">
        <f t="shared" si="19"/>
        <v>-26623494</v>
      </c>
      <c r="S1237">
        <v>1999</v>
      </c>
    </row>
    <row r="1238" spans="1:19" x14ac:dyDescent="0.3">
      <c r="A1238" t="s">
        <v>7590</v>
      </c>
      <c r="B1238">
        <v>3.3</v>
      </c>
      <c r="C1238" t="s">
        <v>2357</v>
      </c>
      <c r="D1238">
        <v>104</v>
      </c>
      <c r="E1238">
        <v>101</v>
      </c>
      <c r="F1238" t="s">
        <v>2358</v>
      </c>
      <c r="G1238" t="s">
        <v>6363</v>
      </c>
      <c r="H1238" t="s">
        <v>904</v>
      </c>
      <c r="I1238">
        <v>17309</v>
      </c>
      <c r="J1238" t="s">
        <v>745</v>
      </c>
      <c r="K1238">
        <v>388</v>
      </c>
      <c r="L1238" t="s">
        <v>20</v>
      </c>
      <c r="M1238" t="s">
        <v>31</v>
      </c>
      <c r="N1238" t="s">
        <v>269</v>
      </c>
      <c r="O1238">
        <v>13208023</v>
      </c>
      <c r="P1238">
        <v>42000000</v>
      </c>
      <c r="Q1238">
        <f t="shared" si="19"/>
        <v>-28791977</v>
      </c>
      <c r="S1238">
        <v>2002</v>
      </c>
    </row>
    <row r="1239" spans="1:19" x14ac:dyDescent="0.3">
      <c r="A1239" t="s">
        <v>7591</v>
      </c>
      <c r="B1239">
        <v>5.9</v>
      </c>
      <c r="C1239" t="s">
        <v>710</v>
      </c>
      <c r="D1239">
        <v>157</v>
      </c>
      <c r="E1239">
        <v>109</v>
      </c>
      <c r="F1239" t="s">
        <v>232</v>
      </c>
      <c r="G1239" t="s">
        <v>561</v>
      </c>
      <c r="H1239" t="s">
        <v>316</v>
      </c>
      <c r="I1239">
        <v>35990</v>
      </c>
      <c r="J1239" t="s">
        <v>1465</v>
      </c>
      <c r="K1239">
        <v>157</v>
      </c>
      <c r="L1239" t="s">
        <v>20</v>
      </c>
      <c r="M1239" t="s">
        <v>21</v>
      </c>
      <c r="N1239" t="s">
        <v>22</v>
      </c>
      <c r="O1239">
        <v>13838130</v>
      </c>
      <c r="P1239">
        <v>40000000</v>
      </c>
      <c r="Q1239">
        <f t="shared" si="19"/>
        <v>-26161870</v>
      </c>
      <c r="S1239">
        <v>2009</v>
      </c>
    </row>
    <row r="1240" spans="1:19" x14ac:dyDescent="0.3">
      <c r="A1240" t="s">
        <v>7439</v>
      </c>
      <c r="B1240">
        <v>6</v>
      </c>
      <c r="C1240" t="s">
        <v>2121</v>
      </c>
      <c r="D1240">
        <v>159</v>
      </c>
      <c r="E1240">
        <v>110</v>
      </c>
      <c r="F1240" t="s">
        <v>1660</v>
      </c>
      <c r="G1240" t="s">
        <v>1278</v>
      </c>
      <c r="H1240" t="s">
        <v>55</v>
      </c>
      <c r="I1240">
        <v>28618</v>
      </c>
      <c r="J1240" t="s">
        <v>2122</v>
      </c>
      <c r="K1240">
        <v>91</v>
      </c>
      <c r="L1240" t="s">
        <v>20</v>
      </c>
      <c r="M1240" t="s">
        <v>21</v>
      </c>
      <c r="N1240" t="s">
        <v>22</v>
      </c>
      <c r="O1240">
        <v>5773519</v>
      </c>
      <c r="P1240">
        <v>40000000</v>
      </c>
      <c r="Q1240">
        <f t="shared" si="19"/>
        <v>-34226481</v>
      </c>
      <c r="S1240">
        <v>2015</v>
      </c>
    </row>
    <row r="1241" spans="1:19" x14ac:dyDescent="0.3">
      <c r="A1241" t="s">
        <v>7592</v>
      </c>
      <c r="B1241">
        <v>5.8</v>
      </c>
      <c r="C1241" t="s">
        <v>1953</v>
      </c>
      <c r="D1241">
        <v>78</v>
      </c>
      <c r="E1241">
        <v>89</v>
      </c>
      <c r="F1241" t="s">
        <v>841</v>
      </c>
      <c r="G1241" t="s">
        <v>685</v>
      </c>
      <c r="H1241" t="s">
        <v>582</v>
      </c>
      <c r="I1241">
        <v>46205</v>
      </c>
      <c r="J1241" t="s">
        <v>855</v>
      </c>
      <c r="K1241">
        <v>147</v>
      </c>
      <c r="L1241" t="s">
        <v>20</v>
      </c>
      <c r="M1241" t="s">
        <v>21</v>
      </c>
      <c r="N1241" t="s">
        <v>22</v>
      </c>
      <c r="O1241">
        <v>9652000</v>
      </c>
      <c r="P1241">
        <v>40000000</v>
      </c>
      <c r="Q1241">
        <f t="shared" si="19"/>
        <v>-30348000</v>
      </c>
      <c r="S1241">
        <v>2003</v>
      </c>
    </row>
    <row r="1242" spans="1:19" x14ac:dyDescent="0.3">
      <c r="A1242" t="s">
        <v>7593</v>
      </c>
      <c r="B1242">
        <v>4.7</v>
      </c>
      <c r="C1242" t="s">
        <v>2360</v>
      </c>
      <c r="D1242">
        <v>32</v>
      </c>
      <c r="E1242">
        <v>119</v>
      </c>
      <c r="F1242" t="s">
        <v>2361</v>
      </c>
      <c r="G1242" t="s">
        <v>561</v>
      </c>
      <c r="H1242" t="s">
        <v>1928</v>
      </c>
      <c r="I1242">
        <v>2933</v>
      </c>
      <c r="J1242" t="s">
        <v>2306</v>
      </c>
      <c r="K1242">
        <v>70</v>
      </c>
      <c r="L1242" t="s">
        <v>20</v>
      </c>
      <c r="M1242" t="s">
        <v>31</v>
      </c>
      <c r="N1242" t="s">
        <v>49</v>
      </c>
      <c r="O1242">
        <v>7000000</v>
      </c>
      <c r="P1242">
        <v>36000000</v>
      </c>
      <c r="Q1242">
        <f t="shared" si="19"/>
        <v>-29000000</v>
      </c>
      <c r="S1242">
        <v>1980</v>
      </c>
    </row>
    <row r="1243" spans="1:19" x14ac:dyDescent="0.3">
      <c r="A1243" t="s">
        <v>7594</v>
      </c>
      <c r="B1243">
        <v>4.0999999999999996</v>
      </c>
      <c r="C1243" t="s">
        <v>2362</v>
      </c>
      <c r="D1243">
        <v>75</v>
      </c>
      <c r="E1243">
        <v>83</v>
      </c>
      <c r="F1243" t="s">
        <v>1384</v>
      </c>
      <c r="G1243" t="s">
        <v>561</v>
      </c>
      <c r="H1243" t="s">
        <v>2241</v>
      </c>
      <c r="I1243">
        <v>24216</v>
      </c>
      <c r="J1243" t="s">
        <v>1557</v>
      </c>
      <c r="K1243">
        <v>162</v>
      </c>
      <c r="L1243" t="s">
        <v>20</v>
      </c>
      <c r="M1243" t="s">
        <v>21</v>
      </c>
      <c r="N1243" t="s">
        <v>269</v>
      </c>
      <c r="O1243">
        <v>10431220</v>
      </c>
      <c r="P1243">
        <v>24000000</v>
      </c>
      <c r="Q1243">
        <f t="shared" si="19"/>
        <v>-13568780</v>
      </c>
      <c r="S1243">
        <v>1999</v>
      </c>
    </row>
    <row r="1244" spans="1:19" x14ac:dyDescent="0.3">
      <c r="A1244" t="s">
        <v>7595</v>
      </c>
      <c r="B1244">
        <v>6.8</v>
      </c>
      <c r="C1244" t="s">
        <v>2363</v>
      </c>
      <c r="D1244">
        <v>219</v>
      </c>
      <c r="E1244">
        <v>108</v>
      </c>
      <c r="F1244" t="s">
        <v>253</v>
      </c>
      <c r="G1244" t="s">
        <v>561</v>
      </c>
      <c r="H1244" t="s">
        <v>1760</v>
      </c>
      <c r="I1244">
        <v>121432</v>
      </c>
      <c r="J1244" t="s">
        <v>2364</v>
      </c>
      <c r="K1244">
        <v>310</v>
      </c>
      <c r="L1244" t="s">
        <v>20</v>
      </c>
      <c r="M1244" t="s">
        <v>347</v>
      </c>
      <c r="N1244" t="s">
        <v>269</v>
      </c>
      <c r="O1244">
        <v>10326062</v>
      </c>
      <c r="P1244">
        <v>33000000</v>
      </c>
      <c r="Q1244">
        <f t="shared" si="19"/>
        <v>-22673938</v>
      </c>
      <c r="S1244">
        <v>2009</v>
      </c>
    </row>
    <row r="1245" spans="1:19" x14ac:dyDescent="0.3">
      <c r="A1245" t="s">
        <v>7596</v>
      </c>
      <c r="B1245">
        <v>6.2</v>
      </c>
      <c r="C1245" t="s">
        <v>1852</v>
      </c>
      <c r="D1245">
        <v>83</v>
      </c>
      <c r="E1245">
        <v>102</v>
      </c>
      <c r="F1245" t="s">
        <v>639</v>
      </c>
      <c r="G1245" t="s">
        <v>1278</v>
      </c>
      <c r="H1245" t="s">
        <v>1540</v>
      </c>
      <c r="I1245">
        <v>19986</v>
      </c>
      <c r="J1245" t="s">
        <v>2365</v>
      </c>
      <c r="K1245">
        <v>207</v>
      </c>
      <c r="L1245" t="s">
        <v>20</v>
      </c>
      <c r="M1245" t="s">
        <v>21</v>
      </c>
      <c r="N1245" t="s">
        <v>269</v>
      </c>
      <c r="O1245">
        <v>6114237</v>
      </c>
      <c r="P1245">
        <v>40000000</v>
      </c>
      <c r="Q1245">
        <f t="shared" si="19"/>
        <v>-33885763</v>
      </c>
      <c r="S1245">
        <v>2001</v>
      </c>
    </row>
    <row r="1246" spans="1:19" x14ac:dyDescent="0.3">
      <c r="A1246" t="s">
        <v>7597</v>
      </c>
      <c r="B1246">
        <v>4.5</v>
      </c>
      <c r="C1246" t="s">
        <v>2305</v>
      </c>
      <c r="D1246">
        <v>53</v>
      </c>
      <c r="E1246">
        <v>93</v>
      </c>
      <c r="F1246" t="s">
        <v>2366</v>
      </c>
      <c r="G1246" t="s">
        <v>561</v>
      </c>
      <c r="H1246" t="s">
        <v>742</v>
      </c>
      <c r="I1246">
        <v>4821</v>
      </c>
      <c r="J1246" t="s">
        <v>1845</v>
      </c>
      <c r="K1246">
        <v>82</v>
      </c>
      <c r="L1246" t="s">
        <v>20</v>
      </c>
      <c r="M1246" t="s">
        <v>31</v>
      </c>
      <c r="N1246" t="s">
        <v>22</v>
      </c>
      <c r="O1246">
        <v>4835968</v>
      </c>
      <c r="P1246">
        <v>40000000</v>
      </c>
      <c r="Q1246">
        <f t="shared" si="19"/>
        <v>-35164032</v>
      </c>
      <c r="S1246">
        <v>2002</v>
      </c>
    </row>
    <row r="1247" spans="1:19" x14ac:dyDescent="0.3">
      <c r="A1247" t="s">
        <v>7598</v>
      </c>
      <c r="B1247">
        <v>5.8</v>
      </c>
      <c r="C1247" t="s">
        <v>2367</v>
      </c>
      <c r="D1247">
        <v>61</v>
      </c>
      <c r="E1247">
        <v>84</v>
      </c>
      <c r="F1247" t="s">
        <v>2368</v>
      </c>
      <c r="G1247" t="s">
        <v>685</v>
      </c>
      <c r="H1247" t="s">
        <v>2366</v>
      </c>
      <c r="I1247">
        <v>15130</v>
      </c>
      <c r="J1247" t="s">
        <v>2369</v>
      </c>
      <c r="K1247">
        <v>98</v>
      </c>
      <c r="L1247" t="s">
        <v>20</v>
      </c>
      <c r="M1247" t="s">
        <v>609</v>
      </c>
      <c r="N1247" t="s">
        <v>22</v>
      </c>
      <c r="O1247">
        <v>4777007</v>
      </c>
      <c r="P1247">
        <v>40000000</v>
      </c>
      <c r="Q1247">
        <f t="shared" si="19"/>
        <v>-35222993</v>
      </c>
      <c r="S1247">
        <v>2001</v>
      </c>
    </row>
    <row r="1248" spans="1:19" x14ac:dyDescent="0.3">
      <c r="A1248" t="s">
        <v>7599</v>
      </c>
      <c r="B1248">
        <v>7.3</v>
      </c>
      <c r="C1248" t="s">
        <v>1900</v>
      </c>
      <c r="D1248">
        <v>308</v>
      </c>
      <c r="E1248">
        <v>107</v>
      </c>
      <c r="F1248" t="s">
        <v>684</v>
      </c>
      <c r="G1248" t="s">
        <v>425</v>
      </c>
      <c r="H1248" t="s">
        <v>108</v>
      </c>
      <c r="I1248">
        <v>190132</v>
      </c>
      <c r="J1248" t="s">
        <v>2370</v>
      </c>
      <c r="K1248">
        <v>801</v>
      </c>
      <c r="L1248" t="s">
        <v>20</v>
      </c>
      <c r="M1248" t="s">
        <v>31</v>
      </c>
      <c r="N1248" t="s">
        <v>269</v>
      </c>
      <c r="O1248">
        <v>3675072</v>
      </c>
      <c r="P1248">
        <v>26000000</v>
      </c>
      <c r="Q1248">
        <f t="shared" si="19"/>
        <v>-22324928</v>
      </c>
      <c r="S1248">
        <v>2007</v>
      </c>
    </row>
    <row r="1249" spans="1:19" x14ac:dyDescent="0.3">
      <c r="A1249" t="s">
        <v>7600</v>
      </c>
      <c r="B1249">
        <v>5.9</v>
      </c>
      <c r="C1249" t="s">
        <v>1512</v>
      </c>
      <c r="D1249">
        <v>70</v>
      </c>
      <c r="E1249">
        <v>91</v>
      </c>
      <c r="F1249" t="s">
        <v>2371</v>
      </c>
      <c r="G1249" t="s">
        <v>685</v>
      </c>
      <c r="H1249" t="s">
        <v>2372</v>
      </c>
      <c r="I1249">
        <v>30842</v>
      </c>
      <c r="J1249" t="s">
        <v>2373</v>
      </c>
      <c r="K1249">
        <v>93</v>
      </c>
      <c r="L1249" t="s">
        <v>20</v>
      </c>
      <c r="M1249" t="s">
        <v>21</v>
      </c>
      <c r="N1249" t="s">
        <v>22</v>
      </c>
      <c r="O1249">
        <v>18438149</v>
      </c>
      <c r="P1249">
        <v>40000000</v>
      </c>
      <c r="Q1249">
        <f t="shared" si="19"/>
        <v>-21561851</v>
      </c>
      <c r="S1249">
        <v>2012</v>
      </c>
    </row>
    <row r="1250" spans="1:19" x14ac:dyDescent="0.3">
      <c r="A1250" t="s">
        <v>7601</v>
      </c>
      <c r="B1250">
        <v>4.4000000000000004</v>
      </c>
      <c r="C1250" t="s">
        <v>2374</v>
      </c>
      <c r="D1250">
        <v>41</v>
      </c>
      <c r="E1250">
        <v>94</v>
      </c>
      <c r="F1250" t="s">
        <v>1484</v>
      </c>
      <c r="G1250" t="s">
        <v>425</v>
      </c>
      <c r="H1250" t="s">
        <v>326</v>
      </c>
      <c r="I1250">
        <v>2458</v>
      </c>
      <c r="J1250" t="s">
        <v>2375</v>
      </c>
      <c r="K1250">
        <v>26</v>
      </c>
      <c r="L1250" t="s">
        <v>20</v>
      </c>
      <c r="M1250" t="s">
        <v>21</v>
      </c>
      <c r="N1250" t="s">
        <v>49</v>
      </c>
      <c r="O1250">
        <v>511920</v>
      </c>
      <c r="P1250">
        <v>40000000</v>
      </c>
      <c r="Q1250">
        <f t="shared" si="19"/>
        <v>-39488080</v>
      </c>
      <c r="S1250">
        <v>2008</v>
      </c>
    </row>
    <row r="1251" spans="1:19" x14ac:dyDescent="0.3">
      <c r="A1251" t="s">
        <v>7602</v>
      </c>
      <c r="B1251">
        <v>5.8</v>
      </c>
      <c r="C1251" t="s">
        <v>1796</v>
      </c>
      <c r="D1251">
        <v>224</v>
      </c>
      <c r="E1251">
        <v>115</v>
      </c>
      <c r="F1251" t="s">
        <v>490</v>
      </c>
      <c r="G1251" t="s">
        <v>561</v>
      </c>
      <c r="H1251" t="s">
        <v>189</v>
      </c>
      <c r="I1251">
        <v>28429</v>
      </c>
      <c r="J1251" t="s">
        <v>2376</v>
      </c>
      <c r="K1251">
        <v>110</v>
      </c>
      <c r="L1251" t="s">
        <v>20</v>
      </c>
      <c r="M1251" t="s">
        <v>21</v>
      </c>
      <c r="N1251" t="s">
        <v>269</v>
      </c>
      <c r="O1251">
        <v>10640645</v>
      </c>
      <c r="P1251">
        <v>40000000</v>
      </c>
      <c r="Q1251">
        <f t="shared" si="19"/>
        <v>-29359355</v>
      </c>
      <c r="S1251">
        <v>2015</v>
      </c>
    </row>
    <row r="1252" spans="1:19" x14ac:dyDescent="0.3">
      <c r="A1252" t="s">
        <v>7603</v>
      </c>
      <c r="B1252">
        <v>5.0999999999999996</v>
      </c>
      <c r="C1252" t="s">
        <v>2377</v>
      </c>
      <c r="D1252">
        <v>66</v>
      </c>
      <c r="E1252">
        <v>93</v>
      </c>
      <c r="F1252" t="s">
        <v>1521</v>
      </c>
      <c r="G1252" t="s">
        <v>561</v>
      </c>
      <c r="H1252" t="s">
        <v>1862</v>
      </c>
      <c r="I1252">
        <v>20201</v>
      </c>
      <c r="J1252" t="s">
        <v>2378</v>
      </c>
      <c r="K1252">
        <v>187</v>
      </c>
      <c r="L1252" t="s">
        <v>20</v>
      </c>
      <c r="M1252" t="s">
        <v>347</v>
      </c>
      <c r="N1252" t="s">
        <v>49</v>
      </c>
      <c r="O1252">
        <v>652526</v>
      </c>
      <c r="P1252">
        <v>40000000</v>
      </c>
      <c r="Q1252">
        <f t="shared" si="19"/>
        <v>-39347474</v>
      </c>
      <c r="S1252">
        <v>2006</v>
      </c>
    </row>
    <row r="1253" spans="1:19" x14ac:dyDescent="0.3">
      <c r="A1253" t="s">
        <v>7604</v>
      </c>
      <c r="B1253">
        <v>6.9</v>
      </c>
      <c r="C1253" t="s">
        <v>1031</v>
      </c>
      <c r="D1253">
        <v>253</v>
      </c>
      <c r="E1253">
        <v>105</v>
      </c>
      <c r="F1253" t="s">
        <v>2379</v>
      </c>
      <c r="G1253" t="s">
        <v>1278</v>
      </c>
      <c r="H1253" t="s">
        <v>2380</v>
      </c>
      <c r="I1253">
        <v>186982</v>
      </c>
      <c r="J1253" t="s">
        <v>1064</v>
      </c>
      <c r="K1253">
        <v>491</v>
      </c>
      <c r="L1253" t="s">
        <v>20</v>
      </c>
      <c r="M1253" t="s">
        <v>21</v>
      </c>
      <c r="N1253" t="s">
        <v>22</v>
      </c>
      <c r="O1253">
        <v>80050171</v>
      </c>
      <c r="P1253">
        <v>20000000</v>
      </c>
      <c r="Q1253">
        <f t="shared" si="19"/>
        <v>60050171</v>
      </c>
      <c r="S1253">
        <v>2007</v>
      </c>
    </row>
    <row r="1254" spans="1:19" x14ac:dyDescent="0.3">
      <c r="A1254" t="s">
        <v>7605</v>
      </c>
      <c r="B1254">
        <v>6.2</v>
      </c>
      <c r="C1254" t="s">
        <v>1613</v>
      </c>
      <c r="D1254">
        <v>79</v>
      </c>
      <c r="E1254">
        <v>107</v>
      </c>
      <c r="F1254" t="s">
        <v>2161</v>
      </c>
      <c r="G1254" t="s">
        <v>685</v>
      </c>
      <c r="H1254" t="s">
        <v>263</v>
      </c>
      <c r="I1254">
        <v>54650</v>
      </c>
      <c r="J1254" t="s">
        <v>2269</v>
      </c>
      <c r="K1254">
        <v>223</v>
      </c>
      <c r="L1254" t="s">
        <v>20</v>
      </c>
      <c r="M1254" t="s">
        <v>21</v>
      </c>
      <c r="N1254" t="s">
        <v>22</v>
      </c>
      <c r="O1254">
        <v>7564000</v>
      </c>
      <c r="P1254">
        <v>20000000</v>
      </c>
      <c r="Q1254">
        <f t="shared" si="19"/>
        <v>-12436000</v>
      </c>
      <c r="S1254">
        <v>1995</v>
      </c>
    </row>
    <row r="1255" spans="1:19" x14ac:dyDescent="0.3">
      <c r="A1255" t="s">
        <v>7606</v>
      </c>
      <c r="B1255">
        <v>6.9</v>
      </c>
      <c r="C1255" t="s">
        <v>2381</v>
      </c>
      <c r="D1255">
        <v>94</v>
      </c>
      <c r="E1255">
        <v>101</v>
      </c>
      <c r="F1255" t="s">
        <v>2382</v>
      </c>
      <c r="G1255" t="s">
        <v>425</v>
      </c>
      <c r="H1255" t="s">
        <v>2383</v>
      </c>
      <c r="I1255">
        <v>22010</v>
      </c>
      <c r="J1255" t="s">
        <v>2384</v>
      </c>
      <c r="K1255">
        <v>90</v>
      </c>
      <c r="L1255" t="s">
        <v>20</v>
      </c>
      <c r="M1255" t="s">
        <v>21</v>
      </c>
      <c r="N1255" t="s">
        <v>269</v>
      </c>
      <c r="O1255">
        <v>876671</v>
      </c>
      <c r="P1255">
        <v>25000000</v>
      </c>
      <c r="Q1255">
        <f t="shared" si="19"/>
        <v>-24123329</v>
      </c>
      <c r="S1255">
        <v>2007</v>
      </c>
    </row>
    <row r="1256" spans="1:19" x14ac:dyDescent="0.3">
      <c r="A1256" t="s">
        <v>7607</v>
      </c>
      <c r="B1256">
        <v>7.3</v>
      </c>
      <c r="C1256" t="s">
        <v>1571</v>
      </c>
      <c r="D1256">
        <v>77</v>
      </c>
      <c r="E1256">
        <v>111</v>
      </c>
      <c r="F1256" t="s">
        <v>1425</v>
      </c>
      <c r="G1256" t="s">
        <v>685</v>
      </c>
      <c r="H1256" t="s">
        <v>1025</v>
      </c>
      <c r="I1256">
        <v>65474</v>
      </c>
      <c r="J1256" t="s">
        <v>2385</v>
      </c>
      <c r="K1256">
        <v>211</v>
      </c>
      <c r="L1256" t="s">
        <v>20</v>
      </c>
      <c r="M1256" t="s">
        <v>31</v>
      </c>
      <c r="N1256" t="s">
        <v>49</v>
      </c>
      <c r="O1256">
        <v>2869369</v>
      </c>
      <c r="P1256">
        <v>30000000</v>
      </c>
      <c r="Q1256">
        <f t="shared" si="19"/>
        <v>-27130631</v>
      </c>
      <c r="S1256">
        <v>1994</v>
      </c>
    </row>
    <row r="1257" spans="1:19" x14ac:dyDescent="0.3">
      <c r="A1257" t="s">
        <v>7608</v>
      </c>
      <c r="B1257">
        <v>7.1</v>
      </c>
      <c r="C1257" t="s">
        <v>2386</v>
      </c>
      <c r="D1257">
        <v>106</v>
      </c>
      <c r="E1257">
        <v>113</v>
      </c>
      <c r="F1257" t="s">
        <v>2387</v>
      </c>
      <c r="G1257" t="s">
        <v>561</v>
      </c>
      <c r="H1257" t="s">
        <v>236</v>
      </c>
      <c r="I1257">
        <v>22897</v>
      </c>
      <c r="J1257" t="s">
        <v>2388</v>
      </c>
      <c r="K1257">
        <v>61</v>
      </c>
      <c r="L1257" t="s">
        <v>788</v>
      </c>
      <c r="M1257" t="s">
        <v>1435</v>
      </c>
      <c r="N1257" t="s">
        <v>269</v>
      </c>
      <c r="O1257">
        <v>128978</v>
      </c>
      <c r="P1257">
        <v>40000000</v>
      </c>
      <c r="Q1257">
        <f t="shared" si="19"/>
        <v>-39871022</v>
      </c>
      <c r="S1257">
        <v>2007</v>
      </c>
    </row>
    <row r="1258" spans="1:19" x14ac:dyDescent="0.3">
      <c r="A1258" t="s">
        <v>7609</v>
      </c>
      <c r="B1258">
        <v>6</v>
      </c>
      <c r="C1258" t="s">
        <v>814</v>
      </c>
      <c r="D1258">
        <v>30</v>
      </c>
      <c r="E1258">
        <v>112</v>
      </c>
      <c r="F1258" t="s">
        <v>2389</v>
      </c>
      <c r="G1258" t="s">
        <v>1278</v>
      </c>
      <c r="H1258" t="s">
        <v>1385</v>
      </c>
      <c r="I1258">
        <v>3322</v>
      </c>
      <c r="J1258" t="s">
        <v>1007</v>
      </c>
      <c r="K1258">
        <v>32</v>
      </c>
      <c r="L1258" t="s">
        <v>2390</v>
      </c>
      <c r="M1258" t="s">
        <v>609</v>
      </c>
      <c r="N1258" t="s">
        <v>269</v>
      </c>
      <c r="O1258">
        <v>77231</v>
      </c>
      <c r="P1258">
        <v>25000000</v>
      </c>
      <c r="Q1258">
        <f t="shared" si="19"/>
        <v>-24922769</v>
      </c>
      <c r="S1258">
        <v>2005</v>
      </c>
    </row>
    <row r="1259" spans="1:19" x14ac:dyDescent="0.3">
      <c r="A1259" t="s">
        <v>7610</v>
      </c>
      <c r="B1259">
        <v>7</v>
      </c>
      <c r="C1259" t="s">
        <v>2391</v>
      </c>
      <c r="D1259">
        <v>488</v>
      </c>
      <c r="E1259">
        <v>126</v>
      </c>
      <c r="F1259" t="s">
        <v>172</v>
      </c>
      <c r="G1259" t="s">
        <v>561</v>
      </c>
      <c r="H1259" t="s">
        <v>108</v>
      </c>
      <c r="I1259">
        <v>181472</v>
      </c>
      <c r="J1259" t="s">
        <v>2392</v>
      </c>
      <c r="K1259">
        <v>514</v>
      </c>
      <c r="L1259" t="s">
        <v>20</v>
      </c>
      <c r="M1259" t="s">
        <v>2011</v>
      </c>
      <c r="N1259" t="s">
        <v>269</v>
      </c>
      <c r="O1259">
        <v>4563029</v>
      </c>
      <c r="P1259">
        <v>39200000</v>
      </c>
      <c r="Q1259">
        <f t="shared" si="19"/>
        <v>-34636971</v>
      </c>
      <c r="S1259">
        <v>2013</v>
      </c>
    </row>
    <row r="1260" spans="1:19" x14ac:dyDescent="0.3">
      <c r="A1260" t="s">
        <v>7611</v>
      </c>
      <c r="B1260">
        <v>7.6</v>
      </c>
      <c r="C1260" t="s">
        <v>456</v>
      </c>
      <c r="D1260">
        <v>118</v>
      </c>
      <c r="E1260">
        <v>98</v>
      </c>
      <c r="F1260" t="s">
        <v>233</v>
      </c>
      <c r="G1260" t="s">
        <v>561</v>
      </c>
      <c r="H1260" t="s">
        <v>759</v>
      </c>
      <c r="I1260">
        <v>136580</v>
      </c>
      <c r="J1260" t="s">
        <v>1962</v>
      </c>
      <c r="K1260">
        <v>545</v>
      </c>
      <c r="L1260" t="s">
        <v>20</v>
      </c>
      <c r="M1260" t="s">
        <v>21</v>
      </c>
      <c r="N1260" t="s">
        <v>269</v>
      </c>
      <c r="O1260">
        <v>50693162</v>
      </c>
      <c r="P1260">
        <v>23000000</v>
      </c>
      <c r="Q1260">
        <f t="shared" si="19"/>
        <v>27693162</v>
      </c>
      <c r="S1260">
        <v>1994</v>
      </c>
    </row>
    <row r="1261" spans="1:19" x14ac:dyDescent="0.3">
      <c r="A1261" t="s">
        <v>7612</v>
      </c>
      <c r="B1261">
        <v>7.1</v>
      </c>
      <c r="C1261" t="s">
        <v>536</v>
      </c>
      <c r="D1261">
        <v>214</v>
      </c>
      <c r="E1261">
        <v>107</v>
      </c>
      <c r="F1261" t="s">
        <v>2394</v>
      </c>
      <c r="G1261" t="s">
        <v>1278</v>
      </c>
      <c r="H1261" t="s">
        <v>2395</v>
      </c>
      <c r="I1261">
        <v>114925</v>
      </c>
      <c r="J1261" t="s">
        <v>2396</v>
      </c>
      <c r="K1261">
        <v>234</v>
      </c>
      <c r="L1261" t="s">
        <v>20</v>
      </c>
      <c r="M1261" t="s">
        <v>21</v>
      </c>
      <c r="N1261" t="s">
        <v>22</v>
      </c>
      <c r="O1261">
        <v>63411478</v>
      </c>
      <c r="P1261">
        <v>39000000</v>
      </c>
      <c r="Q1261">
        <f t="shared" si="19"/>
        <v>24411478</v>
      </c>
      <c r="S1261">
        <v>2009</v>
      </c>
    </row>
    <row r="1262" spans="1:19" x14ac:dyDescent="0.3">
      <c r="A1262" t="s">
        <v>6460</v>
      </c>
      <c r="B1262">
        <v>6.7</v>
      </c>
      <c r="C1262" t="s">
        <v>234</v>
      </c>
      <c r="D1262">
        <v>187</v>
      </c>
      <c r="E1262">
        <v>106</v>
      </c>
      <c r="F1262" t="s">
        <v>163</v>
      </c>
      <c r="G1262" t="s">
        <v>561</v>
      </c>
      <c r="H1262" t="s">
        <v>161</v>
      </c>
      <c r="I1262">
        <v>272227</v>
      </c>
      <c r="J1262" t="s">
        <v>309</v>
      </c>
      <c r="K1262">
        <v>988</v>
      </c>
      <c r="L1262" t="s">
        <v>20</v>
      </c>
      <c r="M1262" t="s">
        <v>21</v>
      </c>
      <c r="N1262" t="s">
        <v>22</v>
      </c>
      <c r="O1262">
        <v>144512310</v>
      </c>
      <c r="P1262">
        <v>38000000</v>
      </c>
      <c r="Q1262">
        <f t="shared" si="19"/>
        <v>106512310</v>
      </c>
      <c r="S1262">
        <v>2001</v>
      </c>
    </row>
    <row r="1263" spans="1:19" x14ac:dyDescent="0.3">
      <c r="A1263" t="s">
        <v>7613</v>
      </c>
      <c r="B1263">
        <v>7</v>
      </c>
      <c r="C1263" t="s">
        <v>122</v>
      </c>
      <c r="D1263">
        <v>370</v>
      </c>
      <c r="E1263">
        <v>87</v>
      </c>
      <c r="F1263" t="s">
        <v>736</v>
      </c>
      <c r="G1263" t="s">
        <v>3644</v>
      </c>
      <c r="H1263" t="s">
        <v>1233</v>
      </c>
      <c r="I1263">
        <v>73886</v>
      </c>
      <c r="J1263" t="s">
        <v>2397</v>
      </c>
      <c r="K1263">
        <v>165</v>
      </c>
      <c r="L1263" t="s">
        <v>20</v>
      </c>
      <c r="M1263" t="s">
        <v>21</v>
      </c>
      <c r="N1263" t="s">
        <v>49</v>
      </c>
      <c r="O1263">
        <v>35287788</v>
      </c>
      <c r="P1263">
        <v>39000000</v>
      </c>
      <c r="Q1263">
        <f t="shared" si="19"/>
        <v>-3712212</v>
      </c>
      <c r="S1263">
        <v>2012</v>
      </c>
    </row>
    <row r="1264" spans="1:19" x14ac:dyDescent="0.3">
      <c r="A1264" t="s">
        <v>7614</v>
      </c>
      <c r="B1264">
        <v>8</v>
      </c>
      <c r="C1264" t="s">
        <v>50</v>
      </c>
      <c r="D1264">
        <v>276</v>
      </c>
      <c r="E1264">
        <v>119</v>
      </c>
      <c r="F1264" t="s">
        <v>2398</v>
      </c>
      <c r="G1264" t="s">
        <v>561</v>
      </c>
      <c r="H1264" t="s">
        <v>633</v>
      </c>
      <c r="I1264">
        <v>242599</v>
      </c>
      <c r="J1264" t="s">
        <v>2399</v>
      </c>
      <c r="K1264">
        <v>1594</v>
      </c>
      <c r="L1264" t="s">
        <v>20</v>
      </c>
      <c r="M1264" t="s">
        <v>21</v>
      </c>
      <c r="N1264" t="s">
        <v>22</v>
      </c>
      <c r="O1264">
        <v>25335935</v>
      </c>
      <c r="P1264">
        <v>40000000</v>
      </c>
      <c r="Q1264">
        <f t="shared" si="19"/>
        <v>-14664065</v>
      </c>
      <c r="S1264">
        <v>2005</v>
      </c>
    </row>
    <row r="1265" spans="1:19" x14ac:dyDescent="0.3">
      <c r="A1265" t="s">
        <v>7615</v>
      </c>
      <c r="B1265">
        <v>5.3</v>
      </c>
      <c r="C1265" t="s">
        <v>1711</v>
      </c>
      <c r="D1265">
        <v>76</v>
      </c>
      <c r="E1265">
        <v>110</v>
      </c>
      <c r="F1265" t="s">
        <v>1711</v>
      </c>
      <c r="G1265" t="s">
        <v>4089</v>
      </c>
      <c r="H1265" t="s">
        <v>2097</v>
      </c>
      <c r="I1265">
        <v>5917</v>
      </c>
      <c r="J1265" t="s">
        <v>1923</v>
      </c>
      <c r="K1265">
        <v>50</v>
      </c>
      <c r="L1265" t="s">
        <v>20</v>
      </c>
      <c r="M1265" t="s">
        <v>21</v>
      </c>
      <c r="N1265" t="s">
        <v>22</v>
      </c>
      <c r="O1265">
        <v>5881504</v>
      </c>
      <c r="P1265">
        <v>39000000</v>
      </c>
      <c r="Q1265">
        <f t="shared" si="19"/>
        <v>-33118496</v>
      </c>
      <c r="S1265">
        <v>2004</v>
      </c>
    </row>
    <row r="1266" spans="1:19" x14ac:dyDescent="0.3">
      <c r="A1266" t="s">
        <v>7616</v>
      </c>
      <c r="B1266">
        <v>4.9000000000000004</v>
      </c>
      <c r="C1266" t="s">
        <v>1768</v>
      </c>
      <c r="D1266">
        <v>95</v>
      </c>
      <c r="E1266">
        <v>125</v>
      </c>
      <c r="F1266" t="s">
        <v>2400</v>
      </c>
      <c r="G1266" t="s">
        <v>561</v>
      </c>
      <c r="H1266" t="s">
        <v>1676</v>
      </c>
      <c r="I1266">
        <v>49934</v>
      </c>
      <c r="J1266" t="s">
        <v>1769</v>
      </c>
      <c r="K1266">
        <v>224</v>
      </c>
      <c r="L1266" t="s">
        <v>20</v>
      </c>
      <c r="M1266" t="s">
        <v>31</v>
      </c>
      <c r="N1266" t="s">
        <v>49</v>
      </c>
      <c r="O1266">
        <v>60000000</v>
      </c>
      <c r="P1266">
        <v>39000000</v>
      </c>
      <c r="Q1266">
        <f t="shared" si="19"/>
        <v>21000000</v>
      </c>
      <c r="S1266">
        <v>1983</v>
      </c>
    </row>
    <row r="1267" spans="1:19" x14ac:dyDescent="0.3">
      <c r="A1267" t="s">
        <v>7617</v>
      </c>
      <c r="B1267">
        <v>6.4</v>
      </c>
      <c r="C1267" t="s">
        <v>977</v>
      </c>
      <c r="D1267">
        <v>211</v>
      </c>
      <c r="E1267">
        <v>113</v>
      </c>
      <c r="F1267" t="s">
        <v>728</v>
      </c>
      <c r="G1267" t="s">
        <v>685</v>
      </c>
      <c r="H1267" t="s">
        <v>712</v>
      </c>
      <c r="I1267">
        <v>46480</v>
      </c>
      <c r="J1267" t="s">
        <v>2401</v>
      </c>
      <c r="K1267">
        <v>115</v>
      </c>
      <c r="L1267" t="s">
        <v>20</v>
      </c>
      <c r="M1267" t="s">
        <v>21</v>
      </c>
      <c r="N1267" t="s">
        <v>22</v>
      </c>
      <c r="O1267">
        <v>29802761</v>
      </c>
      <c r="P1267">
        <v>40000000</v>
      </c>
      <c r="Q1267">
        <f t="shared" si="19"/>
        <v>-10197239</v>
      </c>
      <c r="S1267">
        <v>2013</v>
      </c>
    </row>
    <row r="1268" spans="1:19" x14ac:dyDescent="0.3">
      <c r="A1268" t="s">
        <v>7618</v>
      </c>
      <c r="B1268">
        <v>7.4</v>
      </c>
      <c r="C1268" t="s">
        <v>567</v>
      </c>
      <c r="D1268">
        <v>160</v>
      </c>
      <c r="E1268">
        <v>150</v>
      </c>
      <c r="F1268" t="s">
        <v>2164</v>
      </c>
      <c r="G1268" t="s">
        <v>561</v>
      </c>
      <c r="H1268" t="s">
        <v>2387</v>
      </c>
      <c r="I1268">
        <v>36894</v>
      </c>
      <c r="J1268" t="s">
        <v>2402</v>
      </c>
      <c r="K1268">
        <v>105</v>
      </c>
      <c r="L1268" t="s">
        <v>788</v>
      </c>
      <c r="M1268" t="s">
        <v>396</v>
      </c>
      <c r="N1268" t="s">
        <v>269</v>
      </c>
      <c r="O1268">
        <v>626809</v>
      </c>
      <c r="P1268">
        <v>553632000</v>
      </c>
      <c r="Q1268">
        <f t="shared" si="19"/>
        <v>-553005191</v>
      </c>
      <c r="S1268">
        <v>2008</v>
      </c>
    </row>
    <row r="1269" spans="1:19" x14ac:dyDescent="0.3">
      <c r="A1269" t="s">
        <v>7619</v>
      </c>
      <c r="B1269">
        <v>6.1</v>
      </c>
      <c r="C1269" t="s">
        <v>1191</v>
      </c>
      <c r="D1269">
        <v>97</v>
      </c>
      <c r="E1269">
        <v>108</v>
      </c>
      <c r="F1269" t="s">
        <v>1872</v>
      </c>
      <c r="G1269" t="s">
        <v>685</v>
      </c>
      <c r="H1269" t="s">
        <v>1032</v>
      </c>
      <c r="I1269">
        <v>83786</v>
      </c>
      <c r="J1269" t="s">
        <v>2403</v>
      </c>
      <c r="K1269">
        <v>392</v>
      </c>
      <c r="L1269" t="s">
        <v>20</v>
      </c>
      <c r="M1269" t="s">
        <v>21</v>
      </c>
      <c r="N1269" t="s">
        <v>22</v>
      </c>
      <c r="O1269">
        <v>127214072</v>
      </c>
      <c r="P1269">
        <v>38000000</v>
      </c>
      <c r="Q1269">
        <f t="shared" si="19"/>
        <v>89214072</v>
      </c>
      <c r="S1269">
        <v>2002</v>
      </c>
    </row>
    <row r="1270" spans="1:19" x14ac:dyDescent="0.3">
      <c r="A1270" t="s">
        <v>7620</v>
      </c>
      <c r="B1270">
        <v>6.5</v>
      </c>
      <c r="C1270" t="s">
        <v>1179</v>
      </c>
      <c r="D1270">
        <v>174</v>
      </c>
      <c r="E1270">
        <v>96</v>
      </c>
      <c r="F1270" t="s">
        <v>448</v>
      </c>
      <c r="G1270" t="s">
        <v>685</v>
      </c>
      <c r="H1270" t="s">
        <v>297</v>
      </c>
      <c r="I1270">
        <v>163665</v>
      </c>
      <c r="J1270" t="s">
        <v>2404</v>
      </c>
      <c r="K1270">
        <v>169</v>
      </c>
      <c r="L1270" t="s">
        <v>20</v>
      </c>
      <c r="M1270" t="s">
        <v>21</v>
      </c>
      <c r="N1270" t="s">
        <v>269</v>
      </c>
      <c r="O1270">
        <v>88915214</v>
      </c>
      <c r="P1270">
        <v>38000000</v>
      </c>
      <c r="Q1270">
        <f t="shared" si="19"/>
        <v>50915214</v>
      </c>
      <c r="S1270">
        <v>2009</v>
      </c>
    </row>
    <row r="1271" spans="1:19" x14ac:dyDescent="0.3">
      <c r="A1271" t="s">
        <v>7621</v>
      </c>
      <c r="B1271">
        <v>5.7</v>
      </c>
      <c r="C1271" t="s">
        <v>2405</v>
      </c>
      <c r="D1271">
        <v>23</v>
      </c>
      <c r="E1271">
        <v>93</v>
      </c>
      <c r="F1271" t="s">
        <v>2406</v>
      </c>
      <c r="G1271" t="s">
        <v>685</v>
      </c>
      <c r="H1271" t="s">
        <v>1126</v>
      </c>
      <c r="I1271">
        <v>17810</v>
      </c>
      <c r="J1271" t="s">
        <v>2407</v>
      </c>
      <c r="K1271">
        <v>73</v>
      </c>
      <c r="L1271" t="s">
        <v>20</v>
      </c>
      <c r="M1271" t="s">
        <v>21</v>
      </c>
      <c r="N1271" t="s">
        <v>49</v>
      </c>
      <c r="O1271">
        <v>30400000</v>
      </c>
      <c r="P1271">
        <v>39000000</v>
      </c>
      <c r="Q1271">
        <f t="shared" si="19"/>
        <v>-8600000</v>
      </c>
      <c r="S1271">
        <v>1996</v>
      </c>
    </row>
    <row r="1272" spans="1:19" x14ac:dyDescent="0.3">
      <c r="A1272" t="s">
        <v>7622</v>
      </c>
      <c r="B1272">
        <v>5.0999999999999996</v>
      </c>
      <c r="C1272" t="s">
        <v>1777</v>
      </c>
      <c r="D1272">
        <v>103</v>
      </c>
      <c r="E1272">
        <v>100</v>
      </c>
      <c r="F1272" t="s">
        <v>2075</v>
      </c>
      <c r="G1272" t="s">
        <v>561</v>
      </c>
      <c r="H1272" t="s">
        <v>131</v>
      </c>
      <c r="I1272">
        <v>44885</v>
      </c>
      <c r="J1272" t="s">
        <v>2408</v>
      </c>
      <c r="K1272">
        <v>107</v>
      </c>
      <c r="L1272" t="s">
        <v>20</v>
      </c>
      <c r="M1272" t="s">
        <v>21</v>
      </c>
      <c r="N1272" t="s">
        <v>49</v>
      </c>
      <c r="O1272">
        <v>85570368</v>
      </c>
      <c r="P1272">
        <v>38000000</v>
      </c>
      <c r="Q1272">
        <f t="shared" si="19"/>
        <v>47570368</v>
      </c>
      <c r="S1272">
        <v>2002</v>
      </c>
    </row>
    <row r="1273" spans="1:19" x14ac:dyDescent="0.3">
      <c r="A1273" t="s">
        <v>7623</v>
      </c>
      <c r="B1273">
        <v>6.6</v>
      </c>
      <c r="C1273" t="s">
        <v>2409</v>
      </c>
      <c r="D1273">
        <v>98</v>
      </c>
      <c r="E1273">
        <v>118</v>
      </c>
      <c r="F1273" t="s">
        <v>919</v>
      </c>
      <c r="G1273" t="s">
        <v>561</v>
      </c>
      <c r="H1273" t="s">
        <v>1269</v>
      </c>
      <c r="I1273">
        <v>60504</v>
      </c>
      <c r="J1273" t="s">
        <v>1268</v>
      </c>
      <c r="K1273">
        <v>249</v>
      </c>
      <c r="L1273" t="s">
        <v>20</v>
      </c>
      <c r="M1273" t="s">
        <v>21</v>
      </c>
      <c r="N1273" t="s">
        <v>49</v>
      </c>
      <c r="O1273">
        <v>75668868</v>
      </c>
      <c r="P1273">
        <v>35000000</v>
      </c>
      <c r="Q1273">
        <f t="shared" si="19"/>
        <v>40668868</v>
      </c>
      <c r="S1273">
        <v>1994</v>
      </c>
    </row>
    <row r="1274" spans="1:19" x14ac:dyDescent="0.3">
      <c r="A1274" t="s">
        <v>7624</v>
      </c>
      <c r="B1274">
        <v>6.5</v>
      </c>
      <c r="C1274" t="s">
        <v>2410</v>
      </c>
      <c r="D1274">
        <v>273</v>
      </c>
      <c r="E1274">
        <v>122</v>
      </c>
      <c r="F1274" t="s">
        <v>2411</v>
      </c>
      <c r="G1274" t="s">
        <v>561</v>
      </c>
      <c r="H1274" t="s">
        <v>2164</v>
      </c>
      <c r="I1274">
        <v>24557</v>
      </c>
      <c r="J1274" t="s">
        <v>2412</v>
      </c>
      <c r="K1274">
        <v>111</v>
      </c>
      <c r="L1274" t="s">
        <v>788</v>
      </c>
      <c r="M1274" t="s">
        <v>1435</v>
      </c>
      <c r="N1274" t="s">
        <v>22</v>
      </c>
      <c r="O1274">
        <v>6594136</v>
      </c>
      <c r="P1274">
        <v>38600000</v>
      </c>
      <c r="Q1274">
        <f t="shared" si="19"/>
        <v>-32005864</v>
      </c>
      <c r="S1274">
        <v>2013</v>
      </c>
    </row>
    <row r="1275" spans="1:19" x14ac:dyDescent="0.3">
      <c r="A1275" t="s">
        <v>7625</v>
      </c>
      <c r="B1275">
        <v>6.9</v>
      </c>
      <c r="C1275" t="s">
        <v>314</v>
      </c>
      <c r="D1275">
        <v>279</v>
      </c>
      <c r="E1275">
        <v>120</v>
      </c>
      <c r="F1275" t="s">
        <v>29</v>
      </c>
      <c r="G1275" t="s">
        <v>1278</v>
      </c>
      <c r="H1275" t="s">
        <v>348</v>
      </c>
      <c r="I1275">
        <v>95367</v>
      </c>
      <c r="J1275" t="s">
        <v>146</v>
      </c>
      <c r="K1275">
        <v>260</v>
      </c>
      <c r="L1275" t="s">
        <v>20</v>
      </c>
      <c r="M1275" t="s">
        <v>21</v>
      </c>
      <c r="N1275" t="s">
        <v>22</v>
      </c>
      <c r="O1275">
        <v>58700247</v>
      </c>
      <c r="P1275">
        <v>38000000</v>
      </c>
      <c r="Q1275">
        <f t="shared" si="19"/>
        <v>20700247</v>
      </c>
      <c r="S1275">
        <v>2011</v>
      </c>
    </row>
    <row r="1276" spans="1:19" x14ac:dyDescent="0.3">
      <c r="A1276" t="s">
        <v>7626</v>
      </c>
      <c r="B1276">
        <v>7.6</v>
      </c>
      <c r="C1276" t="s">
        <v>2414</v>
      </c>
      <c r="D1276">
        <v>65</v>
      </c>
      <c r="E1276">
        <v>146</v>
      </c>
      <c r="F1276" t="s">
        <v>1332</v>
      </c>
      <c r="G1276" t="s">
        <v>4089</v>
      </c>
      <c r="H1276" t="s">
        <v>703</v>
      </c>
      <c r="I1276">
        <v>76016</v>
      </c>
      <c r="J1276" t="s">
        <v>1829</v>
      </c>
      <c r="K1276">
        <v>265</v>
      </c>
      <c r="L1276" t="s">
        <v>20</v>
      </c>
      <c r="M1276" t="s">
        <v>21</v>
      </c>
      <c r="N1276" t="s">
        <v>269</v>
      </c>
      <c r="O1276">
        <v>50668906</v>
      </c>
      <c r="P1276">
        <v>38000000</v>
      </c>
      <c r="Q1276">
        <f t="shared" si="19"/>
        <v>12668906</v>
      </c>
      <c r="S1276">
        <v>1999</v>
      </c>
    </row>
    <row r="1277" spans="1:19" x14ac:dyDescent="0.3">
      <c r="A1277" t="s">
        <v>7627</v>
      </c>
      <c r="B1277">
        <v>5.6</v>
      </c>
      <c r="C1277" t="s">
        <v>336</v>
      </c>
      <c r="D1277">
        <v>98</v>
      </c>
      <c r="E1277">
        <v>115</v>
      </c>
      <c r="F1277" t="s">
        <v>2415</v>
      </c>
      <c r="G1277" t="s">
        <v>6363</v>
      </c>
      <c r="H1277" t="s">
        <v>1425</v>
      </c>
      <c r="I1277">
        <v>30667</v>
      </c>
      <c r="J1277" t="s">
        <v>1741</v>
      </c>
      <c r="K1277">
        <v>234</v>
      </c>
      <c r="L1277" t="s">
        <v>20</v>
      </c>
      <c r="M1277" t="s">
        <v>21</v>
      </c>
      <c r="N1277" t="s">
        <v>22</v>
      </c>
      <c r="O1277">
        <v>39177215</v>
      </c>
      <c r="P1277">
        <v>38000000</v>
      </c>
      <c r="Q1277">
        <f t="shared" si="19"/>
        <v>1177215</v>
      </c>
      <c r="S1277">
        <v>2002</v>
      </c>
    </row>
    <row r="1278" spans="1:19" x14ac:dyDescent="0.3">
      <c r="A1278" t="s">
        <v>7628</v>
      </c>
      <c r="B1278">
        <v>6.2</v>
      </c>
      <c r="C1278" t="s">
        <v>2416</v>
      </c>
      <c r="D1278">
        <v>116</v>
      </c>
      <c r="E1278">
        <v>123</v>
      </c>
      <c r="F1278" t="s">
        <v>1484</v>
      </c>
      <c r="G1278" t="s">
        <v>685</v>
      </c>
      <c r="H1278" t="s">
        <v>287</v>
      </c>
      <c r="I1278">
        <v>44168</v>
      </c>
      <c r="J1278" t="s">
        <v>679</v>
      </c>
      <c r="K1278">
        <v>216</v>
      </c>
      <c r="L1278" t="s">
        <v>20</v>
      </c>
      <c r="M1278" t="s">
        <v>21</v>
      </c>
      <c r="N1278" t="s">
        <v>22</v>
      </c>
      <c r="O1278">
        <v>40334024</v>
      </c>
      <c r="P1278">
        <v>35000000</v>
      </c>
      <c r="Q1278">
        <f t="shared" si="19"/>
        <v>5334024</v>
      </c>
      <c r="S1278">
        <v>2001</v>
      </c>
    </row>
    <row r="1279" spans="1:19" x14ac:dyDescent="0.3">
      <c r="A1279" t="s">
        <v>7629</v>
      </c>
      <c r="B1279">
        <v>4.4000000000000004</v>
      </c>
      <c r="C1279" t="s">
        <v>1842</v>
      </c>
      <c r="D1279">
        <v>76</v>
      </c>
      <c r="E1279">
        <v>94</v>
      </c>
      <c r="F1279" t="s">
        <v>2417</v>
      </c>
      <c r="G1279" t="s">
        <v>561</v>
      </c>
      <c r="H1279" t="s">
        <v>2418</v>
      </c>
      <c r="I1279">
        <v>23473</v>
      </c>
      <c r="J1279" t="s">
        <v>2419</v>
      </c>
      <c r="K1279">
        <v>123</v>
      </c>
      <c r="L1279" t="s">
        <v>20</v>
      </c>
      <c r="M1279" t="s">
        <v>21</v>
      </c>
      <c r="N1279" t="s">
        <v>49</v>
      </c>
      <c r="O1279">
        <v>71038190</v>
      </c>
      <c r="P1279">
        <v>30000000</v>
      </c>
      <c r="Q1279">
        <f t="shared" si="19"/>
        <v>41038190</v>
      </c>
      <c r="S1279">
        <v>2015</v>
      </c>
    </row>
    <row r="1280" spans="1:19" x14ac:dyDescent="0.3">
      <c r="A1280" t="s">
        <v>7630</v>
      </c>
      <c r="B1280">
        <v>5.6</v>
      </c>
      <c r="C1280" t="s">
        <v>2420</v>
      </c>
      <c r="D1280">
        <v>106</v>
      </c>
      <c r="E1280">
        <v>102</v>
      </c>
      <c r="F1280" t="s">
        <v>1814</v>
      </c>
      <c r="G1280" t="s">
        <v>1278</v>
      </c>
      <c r="H1280" t="s">
        <v>2421</v>
      </c>
      <c r="I1280">
        <v>19686</v>
      </c>
      <c r="J1280" t="s">
        <v>2422</v>
      </c>
      <c r="K1280">
        <v>180</v>
      </c>
      <c r="L1280" t="s">
        <v>20</v>
      </c>
      <c r="M1280" t="s">
        <v>21</v>
      </c>
      <c r="N1280" t="s">
        <v>269</v>
      </c>
      <c r="O1280">
        <v>24044532</v>
      </c>
      <c r="P1280">
        <v>38000000</v>
      </c>
      <c r="Q1280">
        <f t="shared" si="19"/>
        <v>-13955468</v>
      </c>
      <c r="S1280">
        <v>2001</v>
      </c>
    </row>
    <row r="1281" spans="1:19" x14ac:dyDescent="0.3">
      <c r="A1281" t="s">
        <v>7631</v>
      </c>
      <c r="B1281">
        <v>5.5</v>
      </c>
      <c r="C1281" t="s">
        <v>1550</v>
      </c>
      <c r="D1281">
        <v>55</v>
      </c>
      <c r="E1281">
        <v>98</v>
      </c>
      <c r="F1281" t="s">
        <v>1636</v>
      </c>
      <c r="G1281" t="s">
        <v>685</v>
      </c>
      <c r="H1281" t="s">
        <v>1311</v>
      </c>
      <c r="I1281">
        <v>8433</v>
      </c>
      <c r="J1281" t="s">
        <v>853</v>
      </c>
      <c r="K1281">
        <v>85</v>
      </c>
      <c r="L1281" t="s">
        <v>20</v>
      </c>
      <c r="M1281" t="s">
        <v>21</v>
      </c>
      <c r="N1281" t="s">
        <v>49</v>
      </c>
      <c r="O1281">
        <v>22770864</v>
      </c>
      <c r="P1281">
        <v>38000000</v>
      </c>
      <c r="Q1281">
        <f t="shared" si="19"/>
        <v>-15229136</v>
      </c>
      <c r="S1281">
        <v>2001</v>
      </c>
    </row>
    <row r="1282" spans="1:19" x14ac:dyDescent="0.3">
      <c r="A1282" t="s">
        <v>7632</v>
      </c>
      <c r="B1282">
        <v>6.7</v>
      </c>
      <c r="C1282" t="s">
        <v>1420</v>
      </c>
      <c r="D1282">
        <v>172</v>
      </c>
      <c r="E1282">
        <v>133</v>
      </c>
      <c r="F1282" t="s">
        <v>65</v>
      </c>
      <c r="G1282" t="s">
        <v>6362</v>
      </c>
      <c r="H1282" t="s">
        <v>25</v>
      </c>
      <c r="I1282">
        <v>137722</v>
      </c>
      <c r="J1282" t="s">
        <v>1200</v>
      </c>
      <c r="K1282">
        <v>638</v>
      </c>
      <c r="L1282" t="s">
        <v>20</v>
      </c>
      <c r="M1282" t="s">
        <v>1338</v>
      </c>
      <c r="N1282" t="s">
        <v>269</v>
      </c>
      <c r="O1282">
        <v>18653746</v>
      </c>
      <c r="P1282">
        <v>38000000</v>
      </c>
      <c r="Q1282">
        <f t="shared" si="19"/>
        <v>-19346254</v>
      </c>
      <c r="S1282">
        <v>1999</v>
      </c>
    </row>
    <row r="1283" spans="1:19" x14ac:dyDescent="0.3">
      <c r="A1283" t="s">
        <v>7633</v>
      </c>
      <c r="B1283">
        <v>6.1</v>
      </c>
      <c r="C1283" t="s">
        <v>336</v>
      </c>
      <c r="D1283">
        <v>47</v>
      </c>
      <c r="E1283">
        <v>118</v>
      </c>
      <c r="F1283" t="s">
        <v>1403</v>
      </c>
      <c r="G1283" t="s">
        <v>6363</v>
      </c>
      <c r="H1283" t="s">
        <v>43</v>
      </c>
      <c r="I1283">
        <v>14066</v>
      </c>
      <c r="J1283" t="s">
        <v>2423</v>
      </c>
      <c r="K1283">
        <v>75</v>
      </c>
      <c r="L1283" t="s">
        <v>20</v>
      </c>
      <c r="M1283" t="s">
        <v>21</v>
      </c>
      <c r="N1283" t="s">
        <v>269</v>
      </c>
      <c r="O1283">
        <v>17305211</v>
      </c>
      <c r="P1283">
        <v>38000000</v>
      </c>
      <c r="Q1283">
        <f t="shared" ref="Q1283:Q1346" si="20">O1283-P1283</f>
        <v>-20694789</v>
      </c>
      <c r="S1283">
        <v>1996</v>
      </c>
    </row>
    <row r="1284" spans="1:19" x14ac:dyDescent="0.3">
      <c r="A1284" t="s">
        <v>7634</v>
      </c>
      <c r="B1284">
        <v>6.2</v>
      </c>
      <c r="C1284" t="s">
        <v>1629</v>
      </c>
      <c r="D1284">
        <v>107</v>
      </c>
      <c r="E1284">
        <v>105</v>
      </c>
      <c r="F1284" t="s">
        <v>2424</v>
      </c>
      <c r="G1284" t="s">
        <v>1278</v>
      </c>
      <c r="H1284" t="s">
        <v>2425</v>
      </c>
      <c r="I1284">
        <v>34592</v>
      </c>
      <c r="J1284" t="s">
        <v>2426</v>
      </c>
      <c r="K1284">
        <v>191</v>
      </c>
      <c r="L1284" t="s">
        <v>20</v>
      </c>
      <c r="M1284" t="s">
        <v>21</v>
      </c>
      <c r="N1284" t="s">
        <v>269</v>
      </c>
      <c r="O1284">
        <v>16991902</v>
      </c>
      <c r="P1284">
        <v>57000000</v>
      </c>
      <c r="Q1284">
        <f t="shared" si="20"/>
        <v>-40008098</v>
      </c>
      <c r="S1284">
        <v>2001</v>
      </c>
    </row>
    <row r="1285" spans="1:19" x14ac:dyDescent="0.3">
      <c r="A1285" t="s">
        <v>7635</v>
      </c>
      <c r="B1285">
        <v>7.3</v>
      </c>
      <c r="C1285" t="s">
        <v>2427</v>
      </c>
      <c r="D1285">
        <v>323</v>
      </c>
      <c r="E1285">
        <v>109</v>
      </c>
      <c r="F1285" t="s">
        <v>937</v>
      </c>
      <c r="G1285" t="s">
        <v>1278</v>
      </c>
      <c r="H1285" t="s">
        <v>1947</v>
      </c>
      <c r="I1285">
        <v>86955</v>
      </c>
      <c r="J1285" t="s">
        <v>2428</v>
      </c>
      <c r="K1285">
        <v>275</v>
      </c>
      <c r="L1285" t="s">
        <v>20</v>
      </c>
      <c r="M1285" t="s">
        <v>21</v>
      </c>
      <c r="N1285" t="s">
        <v>269</v>
      </c>
      <c r="O1285">
        <v>47536959</v>
      </c>
      <c r="P1285">
        <v>10000000</v>
      </c>
      <c r="Q1285">
        <f t="shared" si="20"/>
        <v>37536959</v>
      </c>
      <c r="S1285">
        <v>2009</v>
      </c>
    </row>
    <row r="1286" spans="1:19" x14ac:dyDescent="0.3">
      <c r="A1286" t="s">
        <v>7636</v>
      </c>
      <c r="B1286">
        <v>6.6</v>
      </c>
      <c r="C1286" t="s">
        <v>93</v>
      </c>
      <c r="D1286">
        <v>37</v>
      </c>
      <c r="E1286">
        <v>129</v>
      </c>
      <c r="F1286" t="s">
        <v>2429</v>
      </c>
      <c r="G1286" t="s">
        <v>425</v>
      </c>
      <c r="H1286" t="s">
        <v>145</v>
      </c>
      <c r="I1286">
        <v>17859</v>
      </c>
      <c r="J1286" t="s">
        <v>1032</v>
      </c>
      <c r="K1286">
        <v>89</v>
      </c>
      <c r="L1286" t="s">
        <v>20</v>
      </c>
      <c r="M1286" t="s">
        <v>21</v>
      </c>
      <c r="N1286" t="s">
        <v>22</v>
      </c>
      <c r="O1286">
        <v>10300000</v>
      </c>
      <c r="P1286">
        <v>38000000</v>
      </c>
      <c r="Q1286">
        <f t="shared" si="20"/>
        <v>-27700000</v>
      </c>
      <c r="S1286">
        <v>1996</v>
      </c>
    </row>
    <row r="1287" spans="1:19" x14ac:dyDescent="0.3">
      <c r="A1287" t="s">
        <v>7637</v>
      </c>
      <c r="B1287">
        <v>8.1999999999999993</v>
      </c>
      <c r="C1287" t="s">
        <v>1925</v>
      </c>
      <c r="D1287">
        <v>297</v>
      </c>
      <c r="E1287">
        <v>109</v>
      </c>
      <c r="F1287" t="s">
        <v>2430</v>
      </c>
      <c r="G1287" t="s">
        <v>2233</v>
      </c>
      <c r="H1287" t="s">
        <v>2130</v>
      </c>
      <c r="I1287">
        <v>258078</v>
      </c>
      <c r="J1287" t="s">
        <v>2431</v>
      </c>
      <c r="K1287">
        <v>911</v>
      </c>
      <c r="L1287" t="s">
        <v>20</v>
      </c>
      <c r="M1287" t="s">
        <v>21</v>
      </c>
      <c r="N1287" t="s">
        <v>269</v>
      </c>
      <c r="O1287">
        <v>13782838</v>
      </c>
      <c r="P1287">
        <v>15000000</v>
      </c>
      <c r="Q1287">
        <f t="shared" si="20"/>
        <v>-1217162</v>
      </c>
      <c r="S1287">
        <v>1982</v>
      </c>
    </row>
    <row r="1288" spans="1:19" x14ac:dyDescent="0.3">
      <c r="A1288" t="s">
        <v>7638</v>
      </c>
      <c r="B1288">
        <v>6.4</v>
      </c>
      <c r="C1288" t="s">
        <v>586</v>
      </c>
      <c r="D1288">
        <v>302</v>
      </c>
      <c r="E1288">
        <v>127</v>
      </c>
      <c r="F1288" t="s">
        <v>2432</v>
      </c>
      <c r="G1288" t="s">
        <v>561</v>
      </c>
      <c r="H1288" t="s">
        <v>163</v>
      </c>
      <c r="I1288">
        <v>125305</v>
      </c>
      <c r="J1288" t="s">
        <v>1154</v>
      </c>
      <c r="K1288">
        <v>343</v>
      </c>
      <c r="L1288" t="s">
        <v>20</v>
      </c>
      <c r="M1288" t="s">
        <v>21</v>
      </c>
      <c r="N1288" t="s">
        <v>269</v>
      </c>
      <c r="O1288">
        <v>41997790</v>
      </c>
      <c r="P1288">
        <v>38000000</v>
      </c>
      <c r="Q1288">
        <f t="shared" si="20"/>
        <v>3997790</v>
      </c>
      <c r="S1288">
        <v>2013</v>
      </c>
    </row>
    <row r="1289" spans="1:19" x14ac:dyDescent="0.3">
      <c r="A1289" t="s">
        <v>7639</v>
      </c>
      <c r="B1289">
        <v>6.4</v>
      </c>
      <c r="C1289" t="s">
        <v>2433</v>
      </c>
      <c r="D1289">
        <v>38</v>
      </c>
      <c r="E1289">
        <v>118</v>
      </c>
      <c r="F1289" t="s">
        <v>2434</v>
      </c>
      <c r="G1289" t="s">
        <v>6363</v>
      </c>
      <c r="H1289" t="s">
        <v>2435</v>
      </c>
      <c r="I1289">
        <v>9740</v>
      </c>
      <c r="J1289" t="s">
        <v>2436</v>
      </c>
      <c r="K1289">
        <v>81</v>
      </c>
      <c r="L1289" t="s">
        <v>20</v>
      </c>
      <c r="M1289" t="s">
        <v>21</v>
      </c>
      <c r="N1289" t="s">
        <v>269</v>
      </c>
      <c r="O1289">
        <v>6482195</v>
      </c>
      <c r="P1289">
        <v>37000000</v>
      </c>
      <c r="Q1289">
        <f t="shared" si="20"/>
        <v>-30517805</v>
      </c>
      <c r="S1289">
        <v>1997</v>
      </c>
    </row>
    <row r="1290" spans="1:19" x14ac:dyDescent="0.3">
      <c r="A1290" t="s">
        <v>7640</v>
      </c>
      <c r="B1290">
        <v>5.2</v>
      </c>
      <c r="C1290" t="s">
        <v>2437</v>
      </c>
      <c r="D1290">
        <v>31</v>
      </c>
      <c r="E1290">
        <v>110</v>
      </c>
      <c r="F1290" t="s">
        <v>2438</v>
      </c>
      <c r="G1290" t="s">
        <v>561</v>
      </c>
      <c r="H1290" t="s">
        <v>879</v>
      </c>
      <c r="I1290">
        <v>4757</v>
      </c>
      <c r="J1290" t="s">
        <v>2439</v>
      </c>
      <c r="K1290">
        <v>67</v>
      </c>
      <c r="L1290" t="s">
        <v>20</v>
      </c>
      <c r="M1290" t="s">
        <v>21</v>
      </c>
      <c r="N1290" t="s">
        <v>22</v>
      </c>
      <c r="O1290">
        <v>623374</v>
      </c>
      <c r="P1290">
        <v>38000000</v>
      </c>
      <c r="Q1290">
        <f t="shared" si="20"/>
        <v>-37376626</v>
      </c>
      <c r="S1290">
        <v>2001</v>
      </c>
    </row>
    <row r="1291" spans="1:19" x14ac:dyDescent="0.3">
      <c r="A1291" t="s">
        <v>7641</v>
      </c>
      <c r="B1291">
        <v>6.5</v>
      </c>
      <c r="C1291" t="s">
        <v>1184</v>
      </c>
      <c r="D1291">
        <v>118</v>
      </c>
      <c r="E1291">
        <v>90</v>
      </c>
      <c r="F1291" t="s">
        <v>522</v>
      </c>
      <c r="G1291" t="s">
        <v>425</v>
      </c>
      <c r="H1291" t="s">
        <v>257</v>
      </c>
      <c r="I1291">
        <v>52908</v>
      </c>
      <c r="J1291" t="s">
        <v>2440</v>
      </c>
      <c r="K1291">
        <v>102</v>
      </c>
      <c r="L1291" t="s">
        <v>20</v>
      </c>
      <c r="M1291" t="s">
        <v>21</v>
      </c>
      <c r="N1291" t="s">
        <v>49</v>
      </c>
      <c r="O1291">
        <v>7871693</v>
      </c>
      <c r="P1291">
        <v>55000000</v>
      </c>
      <c r="Q1291">
        <f t="shared" si="20"/>
        <v>-47128307</v>
      </c>
      <c r="S1291">
        <v>2008</v>
      </c>
    </row>
    <row r="1292" spans="1:19" x14ac:dyDescent="0.3">
      <c r="A1292" t="s">
        <v>7642</v>
      </c>
      <c r="B1292">
        <v>7.1</v>
      </c>
      <c r="C1292" t="s">
        <v>2441</v>
      </c>
      <c r="D1292">
        <v>546</v>
      </c>
      <c r="E1292">
        <v>144</v>
      </c>
      <c r="F1292" t="s">
        <v>2442</v>
      </c>
      <c r="G1292" t="s">
        <v>1278</v>
      </c>
      <c r="H1292" t="s">
        <v>2443</v>
      </c>
      <c r="I1292">
        <v>105144</v>
      </c>
      <c r="J1292" t="s">
        <v>2444</v>
      </c>
      <c r="K1292">
        <v>405</v>
      </c>
      <c r="L1292" t="s">
        <v>20</v>
      </c>
      <c r="M1292" t="s">
        <v>21</v>
      </c>
      <c r="N1292" t="s">
        <v>269</v>
      </c>
      <c r="O1292">
        <v>16377274</v>
      </c>
      <c r="P1292">
        <v>32000000</v>
      </c>
      <c r="Q1292">
        <f t="shared" si="20"/>
        <v>-15622726</v>
      </c>
      <c r="S1292">
        <v>2012</v>
      </c>
    </row>
    <row r="1293" spans="1:19" x14ac:dyDescent="0.3">
      <c r="A1293" t="s">
        <v>7643</v>
      </c>
      <c r="B1293">
        <v>7.3</v>
      </c>
      <c r="C1293" t="s">
        <v>1852</v>
      </c>
      <c r="D1293">
        <v>86</v>
      </c>
      <c r="E1293">
        <v>130</v>
      </c>
      <c r="F1293" t="s">
        <v>1259</v>
      </c>
      <c r="G1293" t="s">
        <v>4089</v>
      </c>
      <c r="H1293" t="s">
        <v>253</v>
      </c>
      <c r="I1293">
        <v>16673</v>
      </c>
      <c r="J1293" t="s">
        <v>1711</v>
      </c>
      <c r="K1293">
        <v>45</v>
      </c>
      <c r="L1293" t="s">
        <v>20</v>
      </c>
      <c r="M1293" t="s">
        <v>21</v>
      </c>
      <c r="N1293" t="s">
        <v>49</v>
      </c>
      <c r="O1293">
        <v>9589875</v>
      </c>
      <c r="P1293">
        <v>40000000</v>
      </c>
      <c r="Q1293">
        <f t="shared" si="20"/>
        <v>-30410125</v>
      </c>
      <c r="S1293">
        <v>2008</v>
      </c>
    </row>
    <row r="1294" spans="1:19" x14ac:dyDescent="0.3">
      <c r="A1294" t="s">
        <v>7644</v>
      </c>
      <c r="B1294">
        <v>5.2</v>
      </c>
      <c r="C1294" t="s">
        <v>2446</v>
      </c>
      <c r="D1294">
        <v>194</v>
      </c>
      <c r="E1294">
        <v>112</v>
      </c>
      <c r="F1294" t="s">
        <v>2447</v>
      </c>
      <c r="G1294" t="s">
        <v>561</v>
      </c>
      <c r="H1294" t="s">
        <v>231</v>
      </c>
      <c r="I1294">
        <v>55617</v>
      </c>
      <c r="J1294" t="s">
        <v>2448</v>
      </c>
      <c r="K1294">
        <v>266</v>
      </c>
      <c r="L1294" t="s">
        <v>20</v>
      </c>
      <c r="M1294" t="s">
        <v>21</v>
      </c>
      <c r="N1294" t="s">
        <v>22</v>
      </c>
      <c r="O1294">
        <v>34912982</v>
      </c>
      <c r="P1294">
        <v>38000000</v>
      </c>
      <c r="Q1294">
        <f t="shared" si="20"/>
        <v>-3087018</v>
      </c>
      <c r="S1294">
        <v>2016</v>
      </c>
    </row>
    <row r="1295" spans="1:19" x14ac:dyDescent="0.3">
      <c r="A1295" t="s">
        <v>7645</v>
      </c>
      <c r="B1295">
        <v>7.7</v>
      </c>
      <c r="C1295" t="s">
        <v>2449</v>
      </c>
      <c r="D1295">
        <v>437</v>
      </c>
      <c r="E1295">
        <v>133</v>
      </c>
      <c r="F1295" t="s">
        <v>2450</v>
      </c>
      <c r="G1295" t="s">
        <v>1278</v>
      </c>
      <c r="H1295" t="s">
        <v>728</v>
      </c>
      <c r="I1295">
        <v>146708</v>
      </c>
      <c r="J1295" t="s">
        <v>1344</v>
      </c>
      <c r="K1295">
        <v>362</v>
      </c>
      <c r="L1295" t="s">
        <v>20</v>
      </c>
      <c r="M1295" t="s">
        <v>21</v>
      </c>
      <c r="N1295" t="s">
        <v>22</v>
      </c>
      <c r="O1295">
        <v>109712885</v>
      </c>
      <c r="P1295">
        <v>35000000</v>
      </c>
      <c r="Q1295">
        <f t="shared" si="20"/>
        <v>74712885</v>
      </c>
      <c r="S1295">
        <v>2015</v>
      </c>
    </row>
    <row r="1296" spans="1:19" x14ac:dyDescent="0.3">
      <c r="A1296" t="s">
        <v>7646</v>
      </c>
      <c r="B1296">
        <v>7.6</v>
      </c>
      <c r="C1296" t="s">
        <v>2108</v>
      </c>
      <c r="D1296">
        <v>378</v>
      </c>
      <c r="E1296">
        <v>150</v>
      </c>
      <c r="F1296" t="s">
        <v>277</v>
      </c>
      <c r="G1296" t="s">
        <v>6363</v>
      </c>
      <c r="H1296" t="s">
        <v>394</v>
      </c>
      <c r="I1296">
        <v>280228</v>
      </c>
      <c r="J1296" t="s">
        <v>2451</v>
      </c>
      <c r="K1296">
        <v>420</v>
      </c>
      <c r="L1296" t="s">
        <v>20</v>
      </c>
      <c r="M1296" t="s">
        <v>21</v>
      </c>
      <c r="N1296" t="s">
        <v>269</v>
      </c>
      <c r="O1296">
        <v>92173235</v>
      </c>
      <c r="P1296">
        <v>37000000</v>
      </c>
      <c r="Q1296">
        <f t="shared" si="20"/>
        <v>55173235</v>
      </c>
      <c r="S1296">
        <v>2010</v>
      </c>
    </row>
    <row r="1297" spans="1:19" x14ac:dyDescent="0.3">
      <c r="A1297" t="s">
        <v>7647</v>
      </c>
      <c r="B1297">
        <v>5.7</v>
      </c>
      <c r="C1297" t="s">
        <v>2452</v>
      </c>
      <c r="D1297">
        <v>170</v>
      </c>
      <c r="E1297">
        <v>110</v>
      </c>
      <c r="F1297" t="s">
        <v>253</v>
      </c>
      <c r="G1297" t="s">
        <v>685</v>
      </c>
      <c r="H1297" t="s">
        <v>972</v>
      </c>
      <c r="I1297">
        <v>57266</v>
      </c>
      <c r="J1297" t="s">
        <v>1818</v>
      </c>
      <c r="K1297">
        <v>89</v>
      </c>
      <c r="L1297" t="s">
        <v>20</v>
      </c>
      <c r="M1297" t="s">
        <v>21</v>
      </c>
      <c r="N1297" t="s">
        <v>22</v>
      </c>
      <c r="O1297">
        <v>41102171</v>
      </c>
      <c r="P1297">
        <v>40000000</v>
      </c>
      <c r="Q1297">
        <f t="shared" si="20"/>
        <v>1102171</v>
      </c>
      <c r="S1297">
        <v>2012</v>
      </c>
    </row>
    <row r="1298" spans="1:19" x14ac:dyDescent="0.3">
      <c r="A1298" t="s">
        <v>7648</v>
      </c>
      <c r="B1298">
        <v>7</v>
      </c>
      <c r="C1298" t="s">
        <v>2453</v>
      </c>
      <c r="D1298">
        <v>341</v>
      </c>
      <c r="E1298">
        <v>96</v>
      </c>
      <c r="F1298" t="s">
        <v>164</v>
      </c>
      <c r="G1298" t="s">
        <v>685</v>
      </c>
      <c r="H1298" t="s">
        <v>43</v>
      </c>
      <c r="I1298">
        <v>248468</v>
      </c>
      <c r="J1298" t="s">
        <v>875</v>
      </c>
      <c r="K1298">
        <v>545</v>
      </c>
      <c r="L1298" t="s">
        <v>20</v>
      </c>
      <c r="M1298" t="s">
        <v>21</v>
      </c>
      <c r="N1298" t="s">
        <v>269</v>
      </c>
      <c r="O1298">
        <v>60338891</v>
      </c>
      <c r="P1298">
        <v>37000000</v>
      </c>
      <c r="Q1298">
        <f t="shared" si="20"/>
        <v>23338891</v>
      </c>
      <c r="S1298">
        <v>2008</v>
      </c>
    </row>
    <row r="1299" spans="1:19" x14ac:dyDescent="0.3">
      <c r="A1299" t="s">
        <v>7649</v>
      </c>
      <c r="B1299">
        <v>6</v>
      </c>
      <c r="C1299" t="s">
        <v>2454</v>
      </c>
      <c r="D1299">
        <v>139</v>
      </c>
      <c r="E1299">
        <v>96</v>
      </c>
      <c r="F1299" t="s">
        <v>2455</v>
      </c>
      <c r="G1299" t="s">
        <v>425</v>
      </c>
      <c r="H1299" t="s">
        <v>297</v>
      </c>
      <c r="I1299">
        <v>28109</v>
      </c>
      <c r="J1299" t="s">
        <v>2456</v>
      </c>
      <c r="K1299">
        <v>110</v>
      </c>
      <c r="L1299" t="s">
        <v>20</v>
      </c>
      <c r="M1299" t="s">
        <v>21</v>
      </c>
      <c r="N1299" t="s">
        <v>49</v>
      </c>
      <c r="O1299">
        <v>48006503</v>
      </c>
      <c r="P1299">
        <v>37000000</v>
      </c>
      <c r="Q1299">
        <f t="shared" si="20"/>
        <v>11006503</v>
      </c>
      <c r="S1299">
        <v>2008</v>
      </c>
    </row>
    <row r="1300" spans="1:19" x14ac:dyDescent="0.3">
      <c r="A1300" t="s">
        <v>7650</v>
      </c>
      <c r="B1300">
        <v>8.1</v>
      </c>
      <c r="C1300" t="s">
        <v>379</v>
      </c>
      <c r="D1300">
        <v>393</v>
      </c>
      <c r="E1300">
        <v>123</v>
      </c>
      <c r="F1300" t="s">
        <v>144</v>
      </c>
      <c r="G1300" t="s">
        <v>561</v>
      </c>
      <c r="H1300" t="s">
        <v>52</v>
      </c>
      <c r="I1300">
        <v>312629</v>
      </c>
      <c r="J1300" t="s">
        <v>2457</v>
      </c>
      <c r="K1300">
        <v>475</v>
      </c>
      <c r="L1300" t="s">
        <v>20</v>
      </c>
      <c r="M1300" t="s">
        <v>31</v>
      </c>
      <c r="N1300" t="s">
        <v>269</v>
      </c>
      <c r="O1300">
        <v>26903709</v>
      </c>
      <c r="P1300">
        <v>38000000</v>
      </c>
      <c r="Q1300">
        <f t="shared" si="20"/>
        <v>-11096291</v>
      </c>
      <c r="S1300">
        <v>2013</v>
      </c>
    </row>
    <row r="1301" spans="1:19" x14ac:dyDescent="0.3">
      <c r="A1301" t="s">
        <v>7651</v>
      </c>
      <c r="B1301">
        <v>8</v>
      </c>
      <c r="C1301" t="s">
        <v>2441</v>
      </c>
      <c r="D1301">
        <v>224</v>
      </c>
      <c r="E1301">
        <v>188</v>
      </c>
      <c r="F1301" t="s">
        <v>2458</v>
      </c>
      <c r="G1301" t="s">
        <v>1278</v>
      </c>
      <c r="H1301" t="s">
        <v>2459</v>
      </c>
      <c r="I1301">
        <v>241030</v>
      </c>
      <c r="J1301" t="s">
        <v>2460</v>
      </c>
      <c r="K1301">
        <v>1437</v>
      </c>
      <c r="L1301" t="s">
        <v>20</v>
      </c>
      <c r="M1301" t="s">
        <v>21</v>
      </c>
      <c r="N1301" t="s">
        <v>269</v>
      </c>
      <c r="O1301">
        <v>22450975</v>
      </c>
      <c r="P1301">
        <v>37000000</v>
      </c>
      <c r="Q1301">
        <f t="shared" si="20"/>
        <v>-14549025</v>
      </c>
      <c r="S1301">
        <v>1999</v>
      </c>
    </row>
    <row r="1302" spans="1:19" x14ac:dyDescent="0.3">
      <c r="A1302" t="s">
        <v>7652</v>
      </c>
      <c r="B1302">
        <v>5.6</v>
      </c>
      <c r="C1302" t="s">
        <v>2461</v>
      </c>
      <c r="D1302">
        <v>203</v>
      </c>
      <c r="E1302">
        <v>107</v>
      </c>
      <c r="F1302" t="s">
        <v>1546</v>
      </c>
      <c r="G1302" t="s">
        <v>561</v>
      </c>
      <c r="H1302" t="s">
        <v>436</v>
      </c>
      <c r="I1302">
        <v>75347</v>
      </c>
      <c r="J1302" t="s">
        <v>1222</v>
      </c>
      <c r="K1302">
        <v>176</v>
      </c>
      <c r="L1302" t="s">
        <v>20</v>
      </c>
      <c r="M1302" t="s">
        <v>21</v>
      </c>
      <c r="N1302" t="s">
        <v>269</v>
      </c>
      <c r="O1302">
        <v>44867349</v>
      </c>
      <c r="P1302">
        <v>37000000</v>
      </c>
      <c r="Q1302">
        <f t="shared" si="20"/>
        <v>7867349</v>
      </c>
      <c r="S1302">
        <v>2010</v>
      </c>
    </row>
    <row r="1303" spans="1:19" x14ac:dyDescent="0.3">
      <c r="A1303" t="s">
        <v>7653</v>
      </c>
      <c r="B1303">
        <v>6.1</v>
      </c>
      <c r="C1303" t="s">
        <v>2462</v>
      </c>
      <c r="D1303">
        <v>148</v>
      </c>
      <c r="E1303">
        <v>110</v>
      </c>
      <c r="F1303" t="s">
        <v>284</v>
      </c>
      <c r="G1303" t="s">
        <v>685</v>
      </c>
      <c r="H1303" t="s">
        <v>1549</v>
      </c>
      <c r="I1303">
        <v>39440</v>
      </c>
      <c r="J1303" t="s">
        <v>1724</v>
      </c>
      <c r="K1303">
        <v>83</v>
      </c>
      <c r="L1303" t="s">
        <v>20</v>
      </c>
      <c r="M1303" t="s">
        <v>21</v>
      </c>
      <c r="N1303" t="s">
        <v>269</v>
      </c>
      <c r="O1303">
        <v>46813366</v>
      </c>
      <c r="P1303">
        <v>38000000</v>
      </c>
      <c r="Q1303">
        <f t="shared" si="20"/>
        <v>8813366</v>
      </c>
      <c r="S1303">
        <v>2016</v>
      </c>
    </row>
    <row r="1304" spans="1:19" x14ac:dyDescent="0.3">
      <c r="A1304" t="s">
        <v>7654</v>
      </c>
      <c r="B1304">
        <v>6.9</v>
      </c>
      <c r="C1304" t="s">
        <v>2463</v>
      </c>
      <c r="D1304">
        <v>131</v>
      </c>
      <c r="E1304">
        <v>113</v>
      </c>
      <c r="F1304" t="s">
        <v>2464</v>
      </c>
      <c r="G1304" t="s">
        <v>1278</v>
      </c>
      <c r="H1304" t="s">
        <v>222</v>
      </c>
      <c r="I1304">
        <v>17948</v>
      </c>
      <c r="J1304" t="s">
        <v>1922</v>
      </c>
      <c r="K1304">
        <v>86</v>
      </c>
      <c r="L1304" t="s">
        <v>20</v>
      </c>
      <c r="M1304" t="s">
        <v>21</v>
      </c>
      <c r="N1304" t="s">
        <v>49</v>
      </c>
      <c r="O1304">
        <v>72279690</v>
      </c>
      <c r="P1304">
        <v>37000000</v>
      </c>
      <c r="Q1304">
        <f t="shared" si="20"/>
        <v>35279690</v>
      </c>
      <c r="S1304">
        <v>2011</v>
      </c>
    </row>
    <row r="1305" spans="1:19" x14ac:dyDescent="0.3">
      <c r="A1305" t="s">
        <v>7655</v>
      </c>
      <c r="B1305">
        <v>5.2</v>
      </c>
      <c r="C1305" t="s">
        <v>2158</v>
      </c>
      <c r="D1305">
        <v>350</v>
      </c>
      <c r="E1305">
        <v>122</v>
      </c>
      <c r="F1305" t="s">
        <v>485</v>
      </c>
      <c r="G1305" t="s">
        <v>1278</v>
      </c>
      <c r="H1305" t="s">
        <v>260</v>
      </c>
      <c r="I1305">
        <v>348007</v>
      </c>
      <c r="J1305" t="s">
        <v>972</v>
      </c>
      <c r="K1305">
        <v>1535</v>
      </c>
      <c r="L1305" t="s">
        <v>20</v>
      </c>
      <c r="M1305" t="s">
        <v>21</v>
      </c>
      <c r="N1305" t="s">
        <v>22</v>
      </c>
      <c r="O1305">
        <v>191449475</v>
      </c>
      <c r="P1305">
        <v>37000000</v>
      </c>
      <c r="Q1305">
        <f t="shared" si="20"/>
        <v>154449475</v>
      </c>
      <c r="S1305">
        <v>2008</v>
      </c>
    </row>
    <row r="1306" spans="1:19" x14ac:dyDescent="0.3">
      <c r="A1306" t="s">
        <v>7656</v>
      </c>
      <c r="B1306">
        <v>7</v>
      </c>
      <c r="C1306" t="s">
        <v>2229</v>
      </c>
      <c r="D1306">
        <v>129</v>
      </c>
      <c r="E1306">
        <v>116</v>
      </c>
      <c r="F1306" t="s">
        <v>2465</v>
      </c>
      <c r="G1306" t="s">
        <v>6363</v>
      </c>
      <c r="H1306" t="s">
        <v>703</v>
      </c>
      <c r="I1306">
        <v>98899</v>
      </c>
      <c r="J1306" t="s">
        <v>901</v>
      </c>
      <c r="K1306">
        <v>394</v>
      </c>
      <c r="L1306" t="s">
        <v>20</v>
      </c>
      <c r="M1306" t="s">
        <v>21</v>
      </c>
      <c r="N1306" t="s">
        <v>22</v>
      </c>
      <c r="O1306">
        <v>71026631</v>
      </c>
      <c r="P1306">
        <v>36000000</v>
      </c>
      <c r="Q1306">
        <f t="shared" si="20"/>
        <v>35026631</v>
      </c>
      <c r="S1306">
        <v>2002</v>
      </c>
    </row>
    <row r="1307" spans="1:19" x14ac:dyDescent="0.3">
      <c r="A1307" t="s">
        <v>7657</v>
      </c>
      <c r="B1307">
        <v>6.3</v>
      </c>
      <c r="C1307" t="s">
        <v>1036</v>
      </c>
      <c r="D1307">
        <v>40</v>
      </c>
      <c r="E1307">
        <v>93</v>
      </c>
      <c r="F1307" t="s">
        <v>1030</v>
      </c>
      <c r="G1307" t="s">
        <v>561</v>
      </c>
      <c r="H1307" t="s">
        <v>1532</v>
      </c>
      <c r="I1307">
        <v>60572</v>
      </c>
      <c r="J1307" t="s">
        <v>2466</v>
      </c>
      <c r="K1307">
        <v>144</v>
      </c>
      <c r="L1307" t="s">
        <v>20</v>
      </c>
      <c r="M1307" t="s">
        <v>21</v>
      </c>
      <c r="N1307" t="s">
        <v>22</v>
      </c>
      <c r="O1307">
        <v>68208190</v>
      </c>
      <c r="P1307">
        <v>65000000</v>
      </c>
      <c r="Q1307">
        <f t="shared" si="20"/>
        <v>3208190</v>
      </c>
      <c r="S1307">
        <v>1999</v>
      </c>
    </row>
    <row r="1308" spans="1:19" x14ac:dyDescent="0.3">
      <c r="A1308" t="s">
        <v>7658</v>
      </c>
      <c r="B1308">
        <v>7</v>
      </c>
      <c r="C1308" t="s">
        <v>1822</v>
      </c>
      <c r="D1308">
        <v>289</v>
      </c>
      <c r="E1308">
        <v>118</v>
      </c>
      <c r="F1308" t="s">
        <v>2467</v>
      </c>
      <c r="G1308" t="s">
        <v>685</v>
      </c>
      <c r="H1308" t="s">
        <v>2468</v>
      </c>
      <c r="I1308">
        <v>316671</v>
      </c>
      <c r="J1308" t="s">
        <v>1818</v>
      </c>
      <c r="K1308">
        <v>301</v>
      </c>
      <c r="L1308" t="s">
        <v>20</v>
      </c>
      <c r="M1308" t="s">
        <v>21</v>
      </c>
      <c r="N1308" t="s">
        <v>269</v>
      </c>
      <c r="O1308">
        <v>150368971</v>
      </c>
      <c r="P1308">
        <v>37000000</v>
      </c>
      <c r="Q1308">
        <f t="shared" si="20"/>
        <v>113368971</v>
      </c>
      <c r="S1308">
        <v>2013</v>
      </c>
    </row>
    <row r="1309" spans="1:19" x14ac:dyDescent="0.3">
      <c r="A1309" t="s">
        <v>7659</v>
      </c>
      <c r="B1309">
        <v>6.9</v>
      </c>
      <c r="C1309" t="s">
        <v>299</v>
      </c>
      <c r="D1309">
        <v>72</v>
      </c>
      <c r="E1309">
        <v>93</v>
      </c>
      <c r="F1309" t="s">
        <v>48</v>
      </c>
      <c r="G1309" t="s">
        <v>561</v>
      </c>
      <c r="H1309" t="s">
        <v>1362</v>
      </c>
      <c r="I1309">
        <v>38399</v>
      </c>
      <c r="J1309" t="s">
        <v>1704</v>
      </c>
      <c r="K1309">
        <v>218</v>
      </c>
      <c r="L1309" t="s">
        <v>20</v>
      </c>
      <c r="M1309" t="s">
        <v>21</v>
      </c>
      <c r="N1309" t="s">
        <v>269</v>
      </c>
      <c r="O1309">
        <v>50129186</v>
      </c>
      <c r="P1309">
        <v>36000000</v>
      </c>
      <c r="Q1309">
        <f t="shared" si="20"/>
        <v>14129186</v>
      </c>
      <c r="S1309">
        <v>1997</v>
      </c>
    </row>
    <row r="1310" spans="1:19" x14ac:dyDescent="0.3">
      <c r="A1310" t="s">
        <v>7660</v>
      </c>
      <c r="B1310">
        <v>6.2</v>
      </c>
      <c r="C1310" t="s">
        <v>2470</v>
      </c>
      <c r="D1310">
        <v>89</v>
      </c>
      <c r="E1310">
        <v>121</v>
      </c>
      <c r="F1310" t="s">
        <v>2471</v>
      </c>
      <c r="G1310" t="s">
        <v>561</v>
      </c>
      <c r="H1310" t="s">
        <v>2472</v>
      </c>
      <c r="I1310">
        <v>48636</v>
      </c>
      <c r="J1310" t="s">
        <v>2473</v>
      </c>
      <c r="K1310">
        <v>214</v>
      </c>
      <c r="L1310" t="s">
        <v>20</v>
      </c>
      <c r="M1310" t="s">
        <v>31</v>
      </c>
      <c r="N1310" t="s">
        <v>49</v>
      </c>
      <c r="O1310">
        <v>55500000</v>
      </c>
      <c r="P1310">
        <v>36000000</v>
      </c>
      <c r="Q1310">
        <f t="shared" si="20"/>
        <v>19500000</v>
      </c>
      <c r="S1310">
        <v>1983</v>
      </c>
    </row>
    <row r="1311" spans="1:19" x14ac:dyDescent="0.3">
      <c r="A1311" t="s">
        <v>7661</v>
      </c>
      <c r="B1311">
        <v>6.4</v>
      </c>
      <c r="C1311" t="s">
        <v>2474</v>
      </c>
      <c r="D1311">
        <v>265</v>
      </c>
      <c r="E1311">
        <v>101</v>
      </c>
      <c r="F1311" t="s">
        <v>2475</v>
      </c>
      <c r="G1311" t="s">
        <v>685</v>
      </c>
      <c r="H1311" t="s">
        <v>2476</v>
      </c>
      <c r="I1311">
        <v>139184</v>
      </c>
      <c r="J1311" t="s">
        <v>2001</v>
      </c>
      <c r="K1311">
        <v>243</v>
      </c>
      <c r="L1311" t="s">
        <v>20</v>
      </c>
      <c r="M1311" t="s">
        <v>21</v>
      </c>
      <c r="N1311" t="s">
        <v>269</v>
      </c>
      <c r="O1311">
        <v>50213619</v>
      </c>
      <c r="P1311">
        <v>36000000</v>
      </c>
      <c r="Q1311">
        <f t="shared" si="20"/>
        <v>14213619</v>
      </c>
      <c r="S1311">
        <v>2010</v>
      </c>
    </row>
    <row r="1312" spans="1:19" x14ac:dyDescent="0.3">
      <c r="A1312" t="s">
        <v>7662</v>
      </c>
      <c r="B1312">
        <v>6.4</v>
      </c>
      <c r="C1312" t="s">
        <v>2463</v>
      </c>
      <c r="D1312">
        <v>54</v>
      </c>
      <c r="E1312">
        <v>107</v>
      </c>
      <c r="F1312" t="s">
        <v>2477</v>
      </c>
      <c r="G1312" t="s">
        <v>1278</v>
      </c>
      <c r="H1312" t="s">
        <v>222</v>
      </c>
      <c r="I1312">
        <v>6069</v>
      </c>
      <c r="J1312" t="s">
        <v>1922</v>
      </c>
      <c r="K1312">
        <v>33</v>
      </c>
      <c r="L1312" t="s">
        <v>20</v>
      </c>
      <c r="M1312" t="s">
        <v>21</v>
      </c>
      <c r="N1312" t="s">
        <v>49</v>
      </c>
      <c r="O1312">
        <v>42019483</v>
      </c>
      <c r="P1312">
        <v>36000000</v>
      </c>
      <c r="Q1312">
        <f t="shared" si="20"/>
        <v>6019483</v>
      </c>
      <c r="S1312">
        <v>2014</v>
      </c>
    </row>
    <row r="1313" spans="1:19" x14ac:dyDescent="0.3">
      <c r="A1313" t="s">
        <v>7663</v>
      </c>
      <c r="B1313">
        <v>5.7</v>
      </c>
      <c r="C1313" t="s">
        <v>1717</v>
      </c>
      <c r="D1313">
        <v>126</v>
      </c>
      <c r="E1313">
        <v>124</v>
      </c>
      <c r="F1313" t="s">
        <v>146</v>
      </c>
      <c r="G1313" t="s">
        <v>561</v>
      </c>
      <c r="H1313" t="s">
        <v>350</v>
      </c>
      <c r="I1313">
        <v>31113</v>
      </c>
      <c r="J1313" t="s">
        <v>1470</v>
      </c>
      <c r="K1313">
        <v>212</v>
      </c>
      <c r="L1313" t="s">
        <v>20</v>
      </c>
      <c r="M1313" t="s">
        <v>21</v>
      </c>
      <c r="N1313" t="s">
        <v>269</v>
      </c>
      <c r="O1313">
        <v>23360779</v>
      </c>
      <c r="P1313">
        <v>34000000</v>
      </c>
      <c r="Q1313">
        <f t="shared" si="20"/>
        <v>-10639221</v>
      </c>
      <c r="S1313">
        <v>2000</v>
      </c>
    </row>
    <row r="1314" spans="1:19" x14ac:dyDescent="0.3">
      <c r="A1314" t="s">
        <v>7664</v>
      </c>
      <c r="B1314">
        <v>6.1</v>
      </c>
      <c r="C1314" t="s">
        <v>1175</v>
      </c>
      <c r="D1314">
        <v>110</v>
      </c>
      <c r="E1314">
        <v>109</v>
      </c>
      <c r="F1314" t="s">
        <v>2415</v>
      </c>
      <c r="G1314" t="s">
        <v>561</v>
      </c>
      <c r="H1314" t="s">
        <v>163</v>
      </c>
      <c r="I1314">
        <v>38348</v>
      </c>
      <c r="J1314" t="s">
        <v>1106</v>
      </c>
      <c r="K1314">
        <v>135</v>
      </c>
      <c r="L1314" t="s">
        <v>20</v>
      </c>
      <c r="M1314" t="s">
        <v>21</v>
      </c>
      <c r="N1314" t="s">
        <v>269</v>
      </c>
      <c r="O1314">
        <v>26183197</v>
      </c>
      <c r="P1314">
        <v>36000000</v>
      </c>
      <c r="Q1314">
        <f t="shared" si="20"/>
        <v>-9816803</v>
      </c>
      <c r="S1314">
        <v>2003</v>
      </c>
    </row>
    <row r="1315" spans="1:19" x14ac:dyDescent="0.3">
      <c r="A1315" t="s">
        <v>7665</v>
      </c>
      <c r="B1315">
        <v>5.4</v>
      </c>
      <c r="C1315" t="s">
        <v>1260</v>
      </c>
      <c r="D1315">
        <v>138</v>
      </c>
      <c r="E1315">
        <v>105</v>
      </c>
      <c r="F1315" t="s">
        <v>303</v>
      </c>
      <c r="G1315" t="s">
        <v>685</v>
      </c>
      <c r="H1315" t="s">
        <v>91</v>
      </c>
      <c r="I1315">
        <v>39778</v>
      </c>
      <c r="J1315" t="s">
        <v>257</v>
      </c>
      <c r="K1315">
        <v>172</v>
      </c>
      <c r="L1315" t="s">
        <v>20</v>
      </c>
      <c r="M1315" t="s">
        <v>21</v>
      </c>
      <c r="N1315" t="s">
        <v>22</v>
      </c>
      <c r="O1315">
        <v>20991497</v>
      </c>
      <c r="P1315">
        <v>37000000</v>
      </c>
      <c r="Q1315">
        <f t="shared" si="20"/>
        <v>-16008503</v>
      </c>
      <c r="S1315">
        <v>2015</v>
      </c>
    </row>
    <row r="1316" spans="1:19" x14ac:dyDescent="0.3">
      <c r="A1316" t="s">
        <v>7666</v>
      </c>
      <c r="B1316">
        <v>6.7</v>
      </c>
      <c r="C1316" t="s">
        <v>1447</v>
      </c>
      <c r="D1316">
        <v>31</v>
      </c>
      <c r="E1316">
        <v>130</v>
      </c>
      <c r="F1316" t="s">
        <v>1040</v>
      </c>
      <c r="G1316" t="s">
        <v>1278</v>
      </c>
      <c r="H1316" t="s">
        <v>2075</v>
      </c>
      <c r="I1316">
        <v>8531</v>
      </c>
      <c r="J1316" t="s">
        <v>830</v>
      </c>
      <c r="K1316">
        <v>57</v>
      </c>
      <c r="L1316" t="s">
        <v>20</v>
      </c>
      <c r="M1316" t="s">
        <v>21</v>
      </c>
      <c r="N1316" t="s">
        <v>22</v>
      </c>
      <c r="O1316">
        <v>13052741</v>
      </c>
      <c r="P1316">
        <v>36000000</v>
      </c>
      <c r="Q1316">
        <f t="shared" si="20"/>
        <v>-22947259</v>
      </c>
      <c r="S1316">
        <v>1996</v>
      </c>
    </row>
    <row r="1317" spans="1:19" x14ac:dyDescent="0.3">
      <c r="A1317" t="s">
        <v>7667</v>
      </c>
      <c r="B1317">
        <v>6.8</v>
      </c>
      <c r="C1317" t="s">
        <v>2478</v>
      </c>
      <c r="D1317">
        <v>95</v>
      </c>
      <c r="E1317">
        <v>127</v>
      </c>
      <c r="F1317" t="s">
        <v>2479</v>
      </c>
      <c r="G1317" t="s">
        <v>1278</v>
      </c>
      <c r="H1317" t="s">
        <v>431</v>
      </c>
      <c r="I1317">
        <v>12375</v>
      </c>
      <c r="J1317" t="s">
        <v>1384</v>
      </c>
      <c r="K1317">
        <v>194</v>
      </c>
      <c r="L1317" t="s">
        <v>20</v>
      </c>
      <c r="M1317" t="s">
        <v>21</v>
      </c>
      <c r="N1317" t="s">
        <v>22</v>
      </c>
      <c r="O1317">
        <v>14378353</v>
      </c>
      <c r="P1317">
        <v>36000000</v>
      </c>
      <c r="Q1317">
        <f t="shared" si="20"/>
        <v>-21621647</v>
      </c>
      <c r="S1317">
        <v>1999</v>
      </c>
    </row>
    <row r="1318" spans="1:19" x14ac:dyDescent="0.3">
      <c r="A1318" t="s">
        <v>7668</v>
      </c>
      <c r="B1318">
        <v>6</v>
      </c>
      <c r="C1318" t="s">
        <v>1320</v>
      </c>
      <c r="D1318">
        <v>267</v>
      </c>
      <c r="E1318">
        <v>114</v>
      </c>
      <c r="F1318" t="s">
        <v>2480</v>
      </c>
      <c r="G1318" t="s">
        <v>1278</v>
      </c>
      <c r="H1318" t="s">
        <v>345</v>
      </c>
      <c r="I1318">
        <v>75864</v>
      </c>
      <c r="J1318" t="s">
        <v>522</v>
      </c>
      <c r="K1318">
        <v>197</v>
      </c>
      <c r="L1318" t="s">
        <v>20</v>
      </c>
      <c r="M1318" t="s">
        <v>21</v>
      </c>
      <c r="N1318" t="s">
        <v>22</v>
      </c>
      <c r="O1318">
        <v>33037754</v>
      </c>
      <c r="P1318">
        <v>37000000</v>
      </c>
      <c r="Q1318">
        <f t="shared" si="20"/>
        <v>-3962246</v>
      </c>
      <c r="S1318">
        <v>2011</v>
      </c>
    </row>
    <row r="1319" spans="1:19" x14ac:dyDescent="0.3">
      <c r="A1319" t="s">
        <v>7669</v>
      </c>
      <c r="B1319">
        <v>7.8</v>
      </c>
      <c r="C1319" t="s">
        <v>1919</v>
      </c>
      <c r="D1319">
        <v>175</v>
      </c>
      <c r="E1319">
        <v>106</v>
      </c>
      <c r="F1319" t="s">
        <v>1557</v>
      </c>
      <c r="G1319" t="s">
        <v>1278</v>
      </c>
      <c r="H1319" t="s">
        <v>2481</v>
      </c>
      <c r="I1319">
        <v>220591</v>
      </c>
      <c r="J1319" t="s">
        <v>2482</v>
      </c>
      <c r="K1319">
        <v>641</v>
      </c>
      <c r="L1319" t="s">
        <v>20</v>
      </c>
      <c r="M1319" t="s">
        <v>21</v>
      </c>
      <c r="N1319" t="s">
        <v>22</v>
      </c>
      <c r="O1319">
        <v>12339633</v>
      </c>
      <c r="P1319">
        <v>36000000</v>
      </c>
      <c r="Q1319">
        <f t="shared" si="20"/>
        <v>-23660367</v>
      </c>
      <c r="S1319">
        <v>1997</v>
      </c>
    </row>
    <row r="1320" spans="1:19" x14ac:dyDescent="0.3">
      <c r="A1320" t="s">
        <v>7670</v>
      </c>
      <c r="B1320">
        <v>5.3</v>
      </c>
      <c r="C1320" t="s">
        <v>1907</v>
      </c>
      <c r="D1320">
        <v>63</v>
      </c>
      <c r="E1320">
        <v>95</v>
      </c>
      <c r="F1320" t="s">
        <v>583</v>
      </c>
      <c r="G1320" t="s">
        <v>4089</v>
      </c>
      <c r="H1320" t="s">
        <v>1523</v>
      </c>
      <c r="I1320">
        <v>1977</v>
      </c>
      <c r="J1320" t="s">
        <v>2275</v>
      </c>
      <c r="K1320">
        <v>64</v>
      </c>
      <c r="L1320" t="s">
        <v>20</v>
      </c>
      <c r="M1320" t="s">
        <v>21</v>
      </c>
      <c r="N1320" t="s">
        <v>269</v>
      </c>
      <c r="O1320">
        <v>2954405</v>
      </c>
      <c r="P1320">
        <v>36000000</v>
      </c>
      <c r="Q1320">
        <f t="shared" si="20"/>
        <v>-33045595</v>
      </c>
      <c r="S1320">
        <v>2000</v>
      </c>
    </row>
    <row r="1321" spans="1:19" x14ac:dyDescent="0.3">
      <c r="A1321" t="s">
        <v>7671</v>
      </c>
      <c r="B1321">
        <v>4.5</v>
      </c>
      <c r="C1321" t="s">
        <v>607</v>
      </c>
      <c r="D1321">
        <v>85</v>
      </c>
      <c r="E1321">
        <v>81</v>
      </c>
      <c r="F1321" t="s">
        <v>2483</v>
      </c>
      <c r="G1321" t="s">
        <v>425</v>
      </c>
      <c r="H1321" t="s">
        <v>1851</v>
      </c>
      <c r="I1321">
        <v>8860</v>
      </c>
      <c r="J1321" t="s">
        <v>2484</v>
      </c>
      <c r="K1321">
        <v>45</v>
      </c>
      <c r="L1321" t="s">
        <v>20</v>
      </c>
      <c r="M1321" t="s">
        <v>21</v>
      </c>
      <c r="N1321" t="s">
        <v>133</v>
      </c>
      <c r="O1321">
        <v>30105968</v>
      </c>
      <c r="P1321">
        <v>37000000</v>
      </c>
      <c r="Q1321">
        <f t="shared" si="20"/>
        <v>-6894032</v>
      </c>
      <c r="S1321">
        <v>2008</v>
      </c>
    </row>
    <row r="1322" spans="1:19" x14ac:dyDescent="0.3">
      <c r="A1322" t="s">
        <v>7672</v>
      </c>
      <c r="B1322">
        <v>5.4</v>
      </c>
      <c r="C1322" t="s">
        <v>2485</v>
      </c>
      <c r="D1322">
        <v>44</v>
      </c>
      <c r="E1322">
        <v>95</v>
      </c>
      <c r="F1322" t="s">
        <v>1694</v>
      </c>
      <c r="G1322" t="s">
        <v>685</v>
      </c>
      <c r="H1322" t="s">
        <v>358</v>
      </c>
      <c r="I1322">
        <v>15046</v>
      </c>
      <c r="J1322" t="s">
        <v>1546</v>
      </c>
      <c r="K1322">
        <v>80</v>
      </c>
      <c r="L1322" t="s">
        <v>20</v>
      </c>
      <c r="M1322" t="s">
        <v>21</v>
      </c>
      <c r="N1322" t="s">
        <v>22</v>
      </c>
      <c r="O1322">
        <v>37788228</v>
      </c>
      <c r="P1322">
        <v>35200000</v>
      </c>
      <c r="Q1322">
        <f t="shared" si="20"/>
        <v>2588228</v>
      </c>
      <c r="S1322">
        <v>2003</v>
      </c>
    </row>
    <row r="1323" spans="1:19" x14ac:dyDescent="0.3">
      <c r="A1323" t="s">
        <v>7673</v>
      </c>
      <c r="B1323">
        <v>7.8</v>
      </c>
      <c r="C1323" t="s">
        <v>1003</v>
      </c>
      <c r="D1323">
        <v>334</v>
      </c>
      <c r="E1323">
        <v>108</v>
      </c>
      <c r="F1323" t="s">
        <v>1648</v>
      </c>
      <c r="G1323" t="s">
        <v>685</v>
      </c>
      <c r="H1323" t="s">
        <v>303</v>
      </c>
      <c r="I1323">
        <v>583341</v>
      </c>
      <c r="J1323" t="s">
        <v>1891</v>
      </c>
      <c r="K1323">
        <v>626</v>
      </c>
      <c r="L1323" t="s">
        <v>20</v>
      </c>
      <c r="M1323" t="s">
        <v>21</v>
      </c>
      <c r="N1323" t="s">
        <v>269</v>
      </c>
      <c r="O1323">
        <v>277313371</v>
      </c>
      <c r="P1323">
        <v>35000000</v>
      </c>
      <c r="Q1323">
        <f t="shared" si="20"/>
        <v>242313371</v>
      </c>
      <c r="S1323">
        <v>2009</v>
      </c>
    </row>
    <row r="1324" spans="1:19" x14ac:dyDescent="0.3">
      <c r="A1324" t="s">
        <v>7674</v>
      </c>
      <c r="B1324">
        <v>7.2</v>
      </c>
      <c r="C1324" t="s">
        <v>2486</v>
      </c>
      <c r="D1324">
        <v>78</v>
      </c>
      <c r="E1324">
        <v>105</v>
      </c>
      <c r="F1324" t="s">
        <v>2487</v>
      </c>
      <c r="G1324" t="s">
        <v>561</v>
      </c>
      <c r="H1324" t="s">
        <v>1005</v>
      </c>
      <c r="I1324">
        <v>21912</v>
      </c>
      <c r="J1324" t="s">
        <v>2488</v>
      </c>
      <c r="K1324">
        <v>45</v>
      </c>
      <c r="L1324" t="s">
        <v>2489</v>
      </c>
      <c r="M1324" t="s">
        <v>1435</v>
      </c>
      <c r="N1324" t="s">
        <v>22</v>
      </c>
      <c r="O1324">
        <v>2126511</v>
      </c>
      <c r="P1324">
        <v>36000000</v>
      </c>
      <c r="Q1324">
        <f t="shared" si="20"/>
        <v>-33873489</v>
      </c>
      <c r="S1324">
        <v>2015</v>
      </c>
    </row>
    <row r="1325" spans="1:19" x14ac:dyDescent="0.3">
      <c r="A1325" t="s">
        <v>7675</v>
      </c>
      <c r="B1325">
        <v>6.6</v>
      </c>
      <c r="C1325" t="s">
        <v>795</v>
      </c>
      <c r="D1325">
        <v>199</v>
      </c>
      <c r="E1325">
        <v>95</v>
      </c>
      <c r="F1325" t="s">
        <v>535</v>
      </c>
      <c r="G1325" t="s">
        <v>561</v>
      </c>
      <c r="H1325" t="s">
        <v>1912</v>
      </c>
      <c r="I1325">
        <v>181225</v>
      </c>
      <c r="J1325" t="s">
        <v>1433</v>
      </c>
      <c r="K1325">
        <v>784</v>
      </c>
      <c r="L1325" t="s">
        <v>20</v>
      </c>
      <c r="M1325" t="s">
        <v>21</v>
      </c>
      <c r="N1325" t="s">
        <v>22</v>
      </c>
      <c r="O1325">
        <v>205399422</v>
      </c>
      <c r="P1325">
        <v>33000000</v>
      </c>
      <c r="Q1325">
        <f t="shared" si="20"/>
        <v>172399422</v>
      </c>
      <c r="S1325">
        <v>1999</v>
      </c>
    </row>
    <row r="1326" spans="1:19" x14ac:dyDescent="0.3">
      <c r="A1326" t="s">
        <v>7676</v>
      </c>
      <c r="B1326">
        <v>7.6</v>
      </c>
      <c r="C1326" t="s">
        <v>122</v>
      </c>
      <c r="D1326">
        <v>186</v>
      </c>
      <c r="E1326">
        <v>126</v>
      </c>
      <c r="F1326" t="s">
        <v>1699</v>
      </c>
      <c r="G1326" t="s">
        <v>561</v>
      </c>
      <c r="H1326" t="s">
        <v>562</v>
      </c>
      <c r="I1326">
        <v>269033</v>
      </c>
      <c r="J1326" t="s">
        <v>2490</v>
      </c>
      <c r="K1326">
        <v>817</v>
      </c>
      <c r="L1326" t="s">
        <v>20</v>
      </c>
      <c r="M1326" t="s">
        <v>21</v>
      </c>
      <c r="N1326" t="s">
        <v>22</v>
      </c>
      <c r="O1326">
        <v>251188924</v>
      </c>
      <c r="P1326">
        <v>35000000</v>
      </c>
      <c r="Q1326">
        <f t="shared" si="20"/>
        <v>216188924</v>
      </c>
      <c r="S1326">
        <v>1989</v>
      </c>
    </row>
    <row r="1327" spans="1:19" x14ac:dyDescent="0.3">
      <c r="A1327" t="s">
        <v>7677</v>
      </c>
      <c r="B1327">
        <v>5.9</v>
      </c>
      <c r="C1327" t="s">
        <v>267</v>
      </c>
      <c r="D1327">
        <v>77</v>
      </c>
      <c r="E1327">
        <v>102</v>
      </c>
      <c r="F1327" t="s">
        <v>568</v>
      </c>
      <c r="G1327" t="s">
        <v>4089</v>
      </c>
      <c r="H1327" t="s">
        <v>513</v>
      </c>
      <c r="I1327">
        <v>3865</v>
      </c>
      <c r="J1327" t="s">
        <v>2491</v>
      </c>
      <c r="K1327">
        <v>53</v>
      </c>
      <c r="L1327" t="s">
        <v>20</v>
      </c>
      <c r="M1327" t="s">
        <v>1338</v>
      </c>
      <c r="N1327" t="s">
        <v>22</v>
      </c>
      <c r="O1327">
        <v>1068392</v>
      </c>
      <c r="P1327">
        <v>36000000</v>
      </c>
      <c r="Q1327">
        <f t="shared" si="20"/>
        <v>-34931608</v>
      </c>
      <c r="S1327">
        <v>2011</v>
      </c>
    </row>
    <row r="1328" spans="1:19" x14ac:dyDescent="0.3">
      <c r="A1328" t="s">
        <v>7678</v>
      </c>
      <c r="B1328">
        <v>6.7</v>
      </c>
      <c r="C1328" t="s">
        <v>465</v>
      </c>
      <c r="D1328">
        <v>68</v>
      </c>
      <c r="E1328">
        <v>121</v>
      </c>
      <c r="F1328" t="s">
        <v>1074</v>
      </c>
      <c r="G1328" t="s">
        <v>561</v>
      </c>
      <c r="H1328" t="s">
        <v>466</v>
      </c>
      <c r="I1328">
        <v>128010</v>
      </c>
      <c r="J1328" t="s">
        <v>1372</v>
      </c>
      <c r="K1328">
        <v>136</v>
      </c>
      <c r="L1328" t="s">
        <v>20</v>
      </c>
      <c r="M1328" t="s">
        <v>21</v>
      </c>
      <c r="N1328" t="s">
        <v>269</v>
      </c>
      <c r="O1328">
        <v>144731527</v>
      </c>
      <c r="P1328">
        <v>35000000</v>
      </c>
      <c r="Q1328">
        <f t="shared" si="20"/>
        <v>109731527</v>
      </c>
      <c r="S1328">
        <v>1992</v>
      </c>
    </row>
    <row r="1329" spans="1:19" x14ac:dyDescent="0.3">
      <c r="A1329" t="s">
        <v>7679</v>
      </c>
      <c r="B1329">
        <v>7.7</v>
      </c>
      <c r="C1329" t="s">
        <v>829</v>
      </c>
      <c r="D1329">
        <v>261</v>
      </c>
      <c r="E1329">
        <v>129</v>
      </c>
      <c r="F1329" t="s">
        <v>2492</v>
      </c>
      <c r="G1329" t="s">
        <v>4089</v>
      </c>
      <c r="H1329" t="s">
        <v>2493</v>
      </c>
      <c r="I1329">
        <v>223127</v>
      </c>
      <c r="J1329" t="s">
        <v>881</v>
      </c>
      <c r="K1329">
        <v>420</v>
      </c>
      <c r="L1329" t="s">
        <v>20</v>
      </c>
      <c r="M1329" t="s">
        <v>21</v>
      </c>
      <c r="N1329" t="s">
        <v>22</v>
      </c>
      <c r="O1329">
        <v>255950375</v>
      </c>
      <c r="P1329">
        <v>29000000</v>
      </c>
      <c r="Q1329">
        <f t="shared" si="20"/>
        <v>226950375</v>
      </c>
      <c r="S1329">
        <v>2009</v>
      </c>
    </row>
    <row r="1330" spans="1:19" x14ac:dyDescent="0.3">
      <c r="A1330" t="s">
        <v>7680</v>
      </c>
      <c r="B1330">
        <v>5.4</v>
      </c>
      <c r="C1330" t="s">
        <v>1777</v>
      </c>
      <c r="D1330">
        <v>122</v>
      </c>
      <c r="E1330">
        <v>88</v>
      </c>
      <c r="F1330" t="s">
        <v>1246</v>
      </c>
      <c r="G1330" t="s">
        <v>561</v>
      </c>
      <c r="H1330" t="s">
        <v>2075</v>
      </c>
      <c r="I1330">
        <v>84325</v>
      </c>
      <c r="J1330" t="s">
        <v>39</v>
      </c>
      <c r="K1330">
        <v>205</v>
      </c>
      <c r="L1330" t="s">
        <v>20</v>
      </c>
      <c r="M1330" t="s">
        <v>21</v>
      </c>
      <c r="N1330" t="s">
        <v>49</v>
      </c>
      <c r="O1330">
        <v>112692062</v>
      </c>
      <c r="P1330">
        <v>35000000</v>
      </c>
      <c r="Q1330">
        <f t="shared" si="20"/>
        <v>77692062</v>
      </c>
      <c r="S1330">
        <v>2001</v>
      </c>
    </row>
    <row r="1331" spans="1:19" x14ac:dyDescent="0.3">
      <c r="A1331" t="s">
        <v>7681</v>
      </c>
      <c r="B1331">
        <v>6.9</v>
      </c>
      <c r="C1331" t="s">
        <v>1018</v>
      </c>
      <c r="D1331">
        <v>340</v>
      </c>
      <c r="E1331">
        <v>106</v>
      </c>
      <c r="F1331" t="s">
        <v>2244</v>
      </c>
      <c r="G1331" t="s">
        <v>685</v>
      </c>
      <c r="H1331" t="s">
        <v>64</v>
      </c>
      <c r="I1331">
        <v>353442</v>
      </c>
      <c r="J1331" t="s">
        <v>2496</v>
      </c>
      <c r="K1331">
        <v>387</v>
      </c>
      <c r="L1331" t="s">
        <v>20</v>
      </c>
      <c r="M1331" t="s">
        <v>21</v>
      </c>
      <c r="N1331" t="s">
        <v>269</v>
      </c>
      <c r="O1331">
        <v>117528646</v>
      </c>
      <c r="P1331">
        <v>35000000</v>
      </c>
      <c r="Q1331">
        <f t="shared" si="20"/>
        <v>82528646</v>
      </c>
      <c r="S1331">
        <v>2011</v>
      </c>
    </row>
    <row r="1332" spans="1:19" x14ac:dyDescent="0.3">
      <c r="A1332" t="s">
        <v>7682</v>
      </c>
      <c r="B1332">
        <v>7.7</v>
      </c>
      <c r="C1332" t="s">
        <v>2453</v>
      </c>
      <c r="D1332">
        <v>493</v>
      </c>
      <c r="E1332">
        <v>110</v>
      </c>
      <c r="F1332" t="s">
        <v>145</v>
      </c>
      <c r="G1332" t="s">
        <v>425</v>
      </c>
      <c r="H1332" t="s">
        <v>501</v>
      </c>
      <c r="I1332">
        <v>240962</v>
      </c>
      <c r="J1332" t="s">
        <v>2497</v>
      </c>
      <c r="K1332">
        <v>724</v>
      </c>
      <c r="L1332" t="s">
        <v>20</v>
      </c>
      <c r="M1332" t="s">
        <v>21</v>
      </c>
      <c r="N1332" t="s">
        <v>22</v>
      </c>
      <c r="O1332">
        <v>171031347</v>
      </c>
      <c r="P1332">
        <v>38000000</v>
      </c>
      <c r="Q1332">
        <f t="shared" si="20"/>
        <v>133031347</v>
      </c>
      <c r="S1332">
        <v>2010</v>
      </c>
    </row>
    <row r="1333" spans="1:19" x14ac:dyDescent="0.3">
      <c r="A1333" t="s">
        <v>7683</v>
      </c>
      <c r="B1333">
        <v>6.8</v>
      </c>
      <c r="C1333" t="s">
        <v>1459</v>
      </c>
      <c r="D1333">
        <v>208</v>
      </c>
      <c r="E1333">
        <v>109</v>
      </c>
      <c r="F1333" t="s">
        <v>123</v>
      </c>
      <c r="G1333" t="s">
        <v>685</v>
      </c>
      <c r="H1333" t="s">
        <v>942</v>
      </c>
      <c r="I1333">
        <v>286178</v>
      </c>
      <c r="J1333" t="s">
        <v>2498</v>
      </c>
      <c r="K1333">
        <v>631</v>
      </c>
      <c r="L1333" t="s">
        <v>20</v>
      </c>
      <c r="M1333" t="s">
        <v>21</v>
      </c>
      <c r="N1333" t="s">
        <v>22</v>
      </c>
      <c r="O1333">
        <v>124732962</v>
      </c>
      <c r="P1333">
        <v>35000000</v>
      </c>
      <c r="Q1333">
        <f t="shared" si="20"/>
        <v>89732962</v>
      </c>
      <c r="S1333">
        <v>2006</v>
      </c>
    </row>
    <row r="1334" spans="1:19" x14ac:dyDescent="0.3">
      <c r="A1334" t="s">
        <v>7684</v>
      </c>
      <c r="B1334">
        <v>6.4</v>
      </c>
      <c r="C1334" t="s">
        <v>2499</v>
      </c>
      <c r="D1334">
        <v>134</v>
      </c>
      <c r="E1334">
        <v>143</v>
      </c>
      <c r="F1334" t="s">
        <v>2500</v>
      </c>
      <c r="G1334" t="s">
        <v>425</v>
      </c>
      <c r="H1334" t="s">
        <v>455</v>
      </c>
      <c r="I1334">
        <v>63330</v>
      </c>
      <c r="J1334" t="s">
        <v>2501</v>
      </c>
      <c r="K1334">
        <v>405</v>
      </c>
      <c r="L1334" t="s">
        <v>20</v>
      </c>
      <c r="M1334" t="s">
        <v>21</v>
      </c>
      <c r="N1334" t="s">
        <v>49</v>
      </c>
      <c r="O1334">
        <v>82300000</v>
      </c>
      <c r="P1334">
        <v>35000000</v>
      </c>
      <c r="Q1334">
        <f t="shared" si="20"/>
        <v>47300000</v>
      </c>
      <c r="S1334">
        <v>1979</v>
      </c>
    </row>
    <row r="1335" spans="1:19" x14ac:dyDescent="0.3">
      <c r="A1335" t="s">
        <v>7685</v>
      </c>
      <c r="B1335">
        <v>5.7</v>
      </c>
      <c r="C1335" t="s">
        <v>1018</v>
      </c>
      <c r="D1335">
        <v>275</v>
      </c>
      <c r="E1335">
        <v>120</v>
      </c>
      <c r="F1335" t="s">
        <v>1140</v>
      </c>
      <c r="G1335" t="s">
        <v>685</v>
      </c>
      <c r="H1335" t="s">
        <v>120</v>
      </c>
      <c r="I1335">
        <v>97664</v>
      </c>
      <c r="J1335" t="s">
        <v>504</v>
      </c>
      <c r="K1335">
        <v>232</v>
      </c>
      <c r="L1335" t="s">
        <v>20</v>
      </c>
      <c r="M1335" t="s">
        <v>21</v>
      </c>
      <c r="N1335" t="s">
        <v>269</v>
      </c>
      <c r="O1335">
        <v>134455175</v>
      </c>
      <c r="P1335">
        <v>35000000</v>
      </c>
      <c r="Q1335">
        <f t="shared" si="20"/>
        <v>99455175</v>
      </c>
      <c r="S1335">
        <v>2013</v>
      </c>
    </row>
    <row r="1336" spans="1:19" x14ac:dyDescent="0.3">
      <c r="A1336" t="s">
        <v>7686</v>
      </c>
      <c r="B1336">
        <v>7.3</v>
      </c>
      <c r="C1336" t="s">
        <v>230</v>
      </c>
      <c r="D1336">
        <v>120</v>
      </c>
      <c r="E1336">
        <v>128</v>
      </c>
      <c r="F1336" t="s">
        <v>2502</v>
      </c>
      <c r="G1336" t="s">
        <v>6363</v>
      </c>
      <c r="H1336" t="s">
        <v>712</v>
      </c>
      <c r="I1336">
        <v>127503</v>
      </c>
      <c r="J1336" t="s">
        <v>632</v>
      </c>
      <c r="K1336">
        <v>261</v>
      </c>
      <c r="L1336" t="s">
        <v>20</v>
      </c>
      <c r="M1336" t="s">
        <v>21</v>
      </c>
      <c r="N1336" t="s">
        <v>269</v>
      </c>
      <c r="O1336">
        <v>79100000</v>
      </c>
      <c r="P1336">
        <v>35000000</v>
      </c>
      <c r="Q1336">
        <f t="shared" si="20"/>
        <v>44100000</v>
      </c>
      <c r="S1336">
        <v>1991</v>
      </c>
    </row>
    <row r="1337" spans="1:19" x14ac:dyDescent="0.3">
      <c r="A1337" t="s">
        <v>7687</v>
      </c>
      <c r="B1337">
        <v>6.8</v>
      </c>
      <c r="C1337" t="s">
        <v>1179</v>
      </c>
      <c r="D1337">
        <v>144</v>
      </c>
      <c r="E1337">
        <v>123</v>
      </c>
      <c r="F1337" t="s">
        <v>753</v>
      </c>
      <c r="G1337" t="s">
        <v>6363</v>
      </c>
      <c r="H1337" t="s">
        <v>64</v>
      </c>
      <c r="I1337">
        <v>191470</v>
      </c>
      <c r="J1337" t="s">
        <v>371</v>
      </c>
      <c r="K1337">
        <v>278</v>
      </c>
      <c r="L1337" t="s">
        <v>20</v>
      </c>
      <c r="M1337" t="s">
        <v>21</v>
      </c>
      <c r="N1337" t="s">
        <v>22</v>
      </c>
      <c r="O1337">
        <v>81159365</v>
      </c>
      <c r="P1337">
        <v>35000000</v>
      </c>
      <c r="Q1337">
        <f t="shared" si="20"/>
        <v>46159365</v>
      </c>
      <c r="S1337">
        <v>2008</v>
      </c>
    </row>
    <row r="1338" spans="1:19" x14ac:dyDescent="0.3">
      <c r="A1338" t="s">
        <v>7688</v>
      </c>
      <c r="B1338">
        <v>6.3</v>
      </c>
      <c r="C1338" t="s">
        <v>1215</v>
      </c>
      <c r="D1338">
        <v>332</v>
      </c>
      <c r="E1338">
        <v>129</v>
      </c>
      <c r="F1338" t="s">
        <v>2169</v>
      </c>
      <c r="G1338" t="s">
        <v>685</v>
      </c>
      <c r="H1338" t="s">
        <v>2503</v>
      </c>
      <c r="I1338">
        <v>94241</v>
      </c>
      <c r="J1338" t="s">
        <v>2504</v>
      </c>
      <c r="K1338">
        <v>309</v>
      </c>
      <c r="L1338" t="s">
        <v>20</v>
      </c>
      <c r="M1338" t="s">
        <v>308</v>
      </c>
      <c r="N1338" t="s">
        <v>269</v>
      </c>
      <c r="O1338">
        <v>110008260</v>
      </c>
      <c r="P1338">
        <v>35000000</v>
      </c>
      <c r="Q1338">
        <f t="shared" si="20"/>
        <v>75008260</v>
      </c>
      <c r="S1338">
        <v>2015</v>
      </c>
    </row>
    <row r="1339" spans="1:19" x14ac:dyDescent="0.3">
      <c r="A1339" t="s">
        <v>7689</v>
      </c>
      <c r="B1339">
        <v>5.9</v>
      </c>
      <c r="C1339" t="s">
        <v>2505</v>
      </c>
      <c r="D1339">
        <v>104</v>
      </c>
      <c r="E1339">
        <v>105</v>
      </c>
      <c r="F1339" t="s">
        <v>2506</v>
      </c>
      <c r="G1339" t="s">
        <v>685</v>
      </c>
      <c r="H1339" t="s">
        <v>358</v>
      </c>
      <c r="I1339">
        <v>33887</v>
      </c>
      <c r="J1339" t="s">
        <v>2507</v>
      </c>
      <c r="K1339">
        <v>160</v>
      </c>
      <c r="L1339" t="s">
        <v>20</v>
      </c>
      <c r="M1339" t="s">
        <v>21</v>
      </c>
      <c r="N1339" t="s">
        <v>22</v>
      </c>
      <c r="O1339">
        <v>67962333</v>
      </c>
      <c r="P1339">
        <v>35000000</v>
      </c>
      <c r="Q1339">
        <f t="shared" si="20"/>
        <v>32962333</v>
      </c>
      <c r="S1339">
        <v>2005</v>
      </c>
    </row>
    <row r="1340" spans="1:19" x14ac:dyDescent="0.3">
      <c r="A1340" t="s">
        <v>7690</v>
      </c>
      <c r="B1340">
        <v>7.4</v>
      </c>
      <c r="C1340" t="s">
        <v>1034</v>
      </c>
      <c r="D1340">
        <v>116</v>
      </c>
      <c r="E1340">
        <v>162</v>
      </c>
      <c r="F1340" t="s">
        <v>100</v>
      </c>
      <c r="G1340" t="s">
        <v>1278</v>
      </c>
      <c r="H1340" t="s">
        <v>210</v>
      </c>
      <c r="I1340">
        <v>142067</v>
      </c>
      <c r="J1340" t="s">
        <v>540</v>
      </c>
      <c r="K1340">
        <v>457</v>
      </c>
      <c r="L1340" t="s">
        <v>20</v>
      </c>
      <c r="M1340" t="s">
        <v>21</v>
      </c>
      <c r="N1340" t="s">
        <v>269</v>
      </c>
      <c r="O1340">
        <v>78651430</v>
      </c>
      <c r="P1340">
        <v>27000000</v>
      </c>
      <c r="Q1340">
        <f t="shared" si="20"/>
        <v>51651430</v>
      </c>
      <c r="S1340">
        <v>1996</v>
      </c>
    </row>
    <row r="1341" spans="1:19" x14ac:dyDescent="0.3">
      <c r="A1341" t="s">
        <v>7691</v>
      </c>
      <c r="B1341">
        <v>8.3000000000000007</v>
      </c>
      <c r="C1341" t="s">
        <v>1780</v>
      </c>
      <c r="D1341">
        <v>177</v>
      </c>
      <c r="E1341">
        <v>138</v>
      </c>
      <c r="F1341" t="s">
        <v>2508</v>
      </c>
      <c r="G1341" t="s">
        <v>6363</v>
      </c>
      <c r="H1341" t="s">
        <v>64</v>
      </c>
      <c r="I1341">
        <v>414219</v>
      </c>
      <c r="J1341" t="s">
        <v>1403</v>
      </c>
      <c r="K1341">
        <v>625</v>
      </c>
      <c r="L1341" t="s">
        <v>20</v>
      </c>
      <c r="M1341" t="s">
        <v>21</v>
      </c>
      <c r="N1341" t="s">
        <v>269</v>
      </c>
      <c r="O1341">
        <v>64604977</v>
      </c>
      <c r="P1341">
        <v>35000000</v>
      </c>
      <c r="Q1341">
        <f t="shared" si="20"/>
        <v>29604977</v>
      </c>
      <c r="S1341">
        <v>1997</v>
      </c>
    </row>
    <row r="1342" spans="1:19" x14ac:dyDescent="0.3">
      <c r="A1342" t="s">
        <v>7692</v>
      </c>
      <c r="B1342">
        <v>6.2</v>
      </c>
      <c r="C1342" t="s">
        <v>275</v>
      </c>
      <c r="D1342">
        <v>127</v>
      </c>
      <c r="E1342">
        <v>100</v>
      </c>
      <c r="F1342" t="s">
        <v>674</v>
      </c>
      <c r="G1342" t="s">
        <v>425</v>
      </c>
      <c r="H1342" t="s">
        <v>918</v>
      </c>
      <c r="I1342">
        <v>61321</v>
      </c>
      <c r="J1342" t="s">
        <v>1724</v>
      </c>
      <c r="K1342">
        <v>217</v>
      </c>
      <c r="L1342" t="s">
        <v>20</v>
      </c>
      <c r="M1342" t="s">
        <v>21</v>
      </c>
      <c r="N1342" t="s">
        <v>49</v>
      </c>
      <c r="O1342">
        <v>63939454</v>
      </c>
      <c r="P1342">
        <v>35000000</v>
      </c>
      <c r="Q1342">
        <f t="shared" si="20"/>
        <v>28939454</v>
      </c>
      <c r="S1342">
        <v>2005</v>
      </c>
    </row>
    <row r="1343" spans="1:19" x14ac:dyDescent="0.3">
      <c r="A1343" t="s">
        <v>7693</v>
      </c>
      <c r="B1343">
        <v>6.3</v>
      </c>
      <c r="C1343" t="s">
        <v>792</v>
      </c>
      <c r="D1343">
        <v>83</v>
      </c>
      <c r="E1343">
        <v>90</v>
      </c>
      <c r="F1343" t="s">
        <v>2130</v>
      </c>
      <c r="G1343" t="s">
        <v>685</v>
      </c>
      <c r="H1343" t="s">
        <v>1180</v>
      </c>
      <c r="I1343">
        <v>32416</v>
      </c>
      <c r="J1343" t="s">
        <v>2509</v>
      </c>
      <c r="K1343">
        <v>138</v>
      </c>
      <c r="L1343" t="s">
        <v>20</v>
      </c>
      <c r="M1343" t="s">
        <v>21</v>
      </c>
      <c r="N1343" t="s">
        <v>22</v>
      </c>
      <c r="O1343">
        <v>63826569</v>
      </c>
      <c r="P1343">
        <v>35000000</v>
      </c>
      <c r="Q1343">
        <f t="shared" si="20"/>
        <v>28826569</v>
      </c>
      <c r="S1343">
        <v>1997</v>
      </c>
    </row>
    <row r="1344" spans="1:19" x14ac:dyDescent="0.3">
      <c r="A1344" t="s">
        <v>7694</v>
      </c>
      <c r="B1344">
        <v>5.8</v>
      </c>
      <c r="C1344" t="s">
        <v>619</v>
      </c>
      <c r="D1344">
        <v>97</v>
      </c>
      <c r="E1344">
        <v>108</v>
      </c>
      <c r="F1344" t="s">
        <v>2510</v>
      </c>
      <c r="G1344" t="s">
        <v>561</v>
      </c>
      <c r="H1344" t="s">
        <v>2511</v>
      </c>
      <c r="I1344">
        <v>61018</v>
      </c>
      <c r="J1344" t="s">
        <v>2512</v>
      </c>
      <c r="K1344">
        <v>140</v>
      </c>
      <c r="L1344" t="s">
        <v>20</v>
      </c>
      <c r="M1344" t="s">
        <v>21</v>
      </c>
      <c r="N1344" t="s">
        <v>269</v>
      </c>
      <c r="O1344">
        <v>60054449</v>
      </c>
      <c r="P1344">
        <v>35000000</v>
      </c>
      <c r="Q1344">
        <f t="shared" si="20"/>
        <v>25054449</v>
      </c>
      <c r="S1344">
        <v>1995</v>
      </c>
    </row>
    <row r="1345" spans="1:19" x14ac:dyDescent="0.3">
      <c r="A1345" t="s">
        <v>7695</v>
      </c>
      <c r="B1345">
        <v>7.5</v>
      </c>
      <c r="C1345" t="s">
        <v>2210</v>
      </c>
      <c r="D1345">
        <v>256</v>
      </c>
      <c r="E1345">
        <v>101</v>
      </c>
      <c r="F1345" t="s">
        <v>2513</v>
      </c>
      <c r="G1345" t="s">
        <v>2233</v>
      </c>
      <c r="H1345" t="s">
        <v>25</v>
      </c>
      <c r="I1345">
        <v>149285</v>
      </c>
      <c r="J1345" t="s">
        <v>2514</v>
      </c>
      <c r="K1345">
        <v>668</v>
      </c>
      <c r="L1345" t="s">
        <v>20</v>
      </c>
      <c r="M1345" t="s">
        <v>21</v>
      </c>
      <c r="N1345" t="s">
        <v>2515</v>
      </c>
      <c r="O1345">
        <v>26505000</v>
      </c>
      <c r="P1345">
        <v>1800000</v>
      </c>
      <c r="Q1345">
        <f t="shared" si="20"/>
        <v>24705000</v>
      </c>
      <c r="S1345">
        <v>1984</v>
      </c>
    </row>
    <row r="1346" spans="1:19" x14ac:dyDescent="0.3">
      <c r="A1346" t="s">
        <v>7696</v>
      </c>
      <c r="B1346">
        <v>6.3</v>
      </c>
      <c r="C1346" t="s">
        <v>969</v>
      </c>
      <c r="D1346">
        <v>225</v>
      </c>
      <c r="E1346">
        <v>109</v>
      </c>
      <c r="F1346" t="s">
        <v>410</v>
      </c>
      <c r="G1346" t="s">
        <v>2233</v>
      </c>
      <c r="H1346" t="s">
        <v>1694</v>
      </c>
      <c r="I1346">
        <v>79877</v>
      </c>
      <c r="J1346" t="s">
        <v>2345</v>
      </c>
      <c r="K1346">
        <v>677</v>
      </c>
      <c r="L1346" t="s">
        <v>20</v>
      </c>
      <c r="M1346" t="s">
        <v>21</v>
      </c>
      <c r="N1346" t="s">
        <v>269</v>
      </c>
      <c r="O1346">
        <v>61280963</v>
      </c>
      <c r="P1346">
        <v>33000000</v>
      </c>
      <c r="Q1346">
        <f t="shared" si="20"/>
        <v>28280963</v>
      </c>
      <c r="S1346">
        <v>2000</v>
      </c>
    </row>
    <row r="1347" spans="1:19" x14ac:dyDescent="0.3">
      <c r="A1347" t="s">
        <v>7697</v>
      </c>
      <c r="B1347">
        <v>6.4</v>
      </c>
      <c r="C1347" t="s">
        <v>1265</v>
      </c>
      <c r="D1347">
        <v>83</v>
      </c>
      <c r="E1347">
        <v>132</v>
      </c>
      <c r="F1347" t="s">
        <v>2516</v>
      </c>
      <c r="G1347" t="s">
        <v>561</v>
      </c>
      <c r="H1347" t="s">
        <v>105</v>
      </c>
      <c r="I1347">
        <v>125219</v>
      </c>
      <c r="J1347" t="s">
        <v>2517</v>
      </c>
      <c r="K1347">
        <v>244</v>
      </c>
      <c r="L1347" t="s">
        <v>20</v>
      </c>
      <c r="M1347" t="s">
        <v>21</v>
      </c>
      <c r="N1347" t="s">
        <v>22</v>
      </c>
      <c r="O1347">
        <v>56876365</v>
      </c>
      <c r="P1347">
        <v>35000000</v>
      </c>
      <c r="Q1347">
        <f t="shared" ref="Q1347:Q1410" si="21">O1347-P1347</f>
        <v>21876365</v>
      </c>
      <c r="S1347">
        <v>1998</v>
      </c>
    </row>
    <row r="1348" spans="1:19" x14ac:dyDescent="0.3">
      <c r="A1348" t="s">
        <v>7698</v>
      </c>
      <c r="B1348">
        <v>7.2</v>
      </c>
      <c r="C1348" t="s">
        <v>1265</v>
      </c>
      <c r="D1348">
        <v>160</v>
      </c>
      <c r="E1348">
        <v>123</v>
      </c>
      <c r="F1348" t="s">
        <v>2518</v>
      </c>
      <c r="G1348" t="s">
        <v>4089</v>
      </c>
      <c r="H1348" t="s">
        <v>558</v>
      </c>
      <c r="I1348">
        <v>20827</v>
      </c>
      <c r="J1348" t="s">
        <v>1832</v>
      </c>
      <c r="K1348">
        <v>136</v>
      </c>
      <c r="L1348" t="s">
        <v>20</v>
      </c>
      <c r="M1348" t="s">
        <v>21</v>
      </c>
      <c r="N1348" t="s">
        <v>49</v>
      </c>
      <c r="O1348">
        <v>59699513</v>
      </c>
      <c r="P1348">
        <v>35000000</v>
      </c>
      <c r="Q1348">
        <f t="shared" si="21"/>
        <v>24699513</v>
      </c>
      <c r="S1348">
        <v>2010</v>
      </c>
    </row>
    <row r="1349" spans="1:19" x14ac:dyDescent="0.3">
      <c r="A1349" t="s">
        <v>7699</v>
      </c>
      <c r="B1349">
        <v>6.3</v>
      </c>
      <c r="C1349" t="s">
        <v>2519</v>
      </c>
      <c r="D1349">
        <v>191</v>
      </c>
      <c r="E1349">
        <v>87</v>
      </c>
      <c r="F1349" t="s">
        <v>982</v>
      </c>
      <c r="G1349" t="s">
        <v>561</v>
      </c>
      <c r="H1349" t="s">
        <v>108</v>
      </c>
      <c r="I1349">
        <v>53786</v>
      </c>
      <c r="J1349" t="s">
        <v>341</v>
      </c>
      <c r="K1349">
        <v>211</v>
      </c>
      <c r="L1349" t="s">
        <v>20</v>
      </c>
      <c r="M1349" t="s">
        <v>1435</v>
      </c>
      <c r="N1349" t="s">
        <v>49</v>
      </c>
      <c r="O1349">
        <v>54132596</v>
      </c>
      <c r="P1349">
        <v>34000000</v>
      </c>
      <c r="Q1349">
        <f t="shared" si="21"/>
        <v>20132596</v>
      </c>
      <c r="S1349">
        <v>2007</v>
      </c>
    </row>
    <row r="1350" spans="1:19" x14ac:dyDescent="0.3">
      <c r="A1350" t="s">
        <v>7700</v>
      </c>
      <c r="B1350">
        <v>6.9</v>
      </c>
      <c r="C1350" t="s">
        <v>2520</v>
      </c>
      <c r="D1350">
        <v>74</v>
      </c>
      <c r="E1350">
        <v>109</v>
      </c>
      <c r="F1350" t="s">
        <v>2352</v>
      </c>
      <c r="G1350" t="s">
        <v>4089</v>
      </c>
      <c r="H1350" t="s">
        <v>528</v>
      </c>
      <c r="I1350">
        <v>32370</v>
      </c>
      <c r="J1350" t="s">
        <v>2254</v>
      </c>
      <c r="K1350">
        <v>196</v>
      </c>
      <c r="L1350" t="s">
        <v>20</v>
      </c>
      <c r="M1350" t="s">
        <v>21</v>
      </c>
      <c r="N1350" t="s">
        <v>49</v>
      </c>
      <c r="O1350">
        <v>52277485</v>
      </c>
      <c r="P1350">
        <v>35000000</v>
      </c>
      <c r="Q1350">
        <f t="shared" si="21"/>
        <v>17277485</v>
      </c>
      <c r="S1350">
        <v>2003</v>
      </c>
    </row>
    <row r="1351" spans="1:19" x14ac:dyDescent="0.3">
      <c r="A1351" t="s">
        <v>7701</v>
      </c>
      <c r="B1351">
        <v>6.6</v>
      </c>
      <c r="C1351" t="s">
        <v>1391</v>
      </c>
      <c r="D1351">
        <v>238</v>
      </c>
      <c r="E1351">
        <v>109</v>
      </c>
      <c r="F1351" t="s">
        <v>327</v>
      </c>
      <c r="G1351" t="s">
        <v>685</v>
      </c>
      <c r="H1351" t="s">
        <v>140</v>
      </c>
      <c r="I1351">
        <v>270228</v>
      </c>
      <c r="J1351" t="s">
        <v>2140</v>
      </c>
      <c r="K1351">
        <v>194</v>
      </c>
      <c r="L1351" t="s">
        <v>20</v>
      </c>
      <c r="M1351" t="s">
        <v>21</v>
      </c>
      <c r="N1351" t="s">
        <v>269</v>
      </c>
      <c r="O1351">
        <v>55802754</v>
      </c>
      <c r="P1351">
        <v>35000000</v>
      </c>
      <c r="Q1351">
        <f t="shared" si="21"/>
        <v>20802754</v>
      </c>
      <c r="S1351">
        <v>2011</v>
      </c>
    </row>
    <row r="1352" spans="1:19" x14ac:dyDescent="0.3">
      <c r="A1352" t="s">
        <v>7702</v>
      </c>
      <c r="B1352">
        <v>6</v>
      </c>
      <c r="C1352" t="s">
        <v>2238</v>
      </c>
      <c r="D1352">
        <v>177</v>
      </c>
      <c r="E1352">
        <v>92</v>
      </c>
      <c r="F1352" t="s">
        <v>240</v>
      </c>
      <c r="G1352" t="s">
        <v>685</v>
      </c>
      <c r="H1352" t="s">
        <v>231</v>
      </c>
      <c r="I1352">
        <v>28041</v>
      </c>
      <c r="J1352" t="s">
        <v>2521</v>
      </c>
      <c r="K1352">
        <v>111</v>
      </c>
      <c r="L1352" t="s">
        <v>20</v>
      </c>
      <c r="M1352" t="s">
        <v>21</v>
      </c>
      <c r="N1352" t="s">
        <v>269</v>
      </c>
      <c r="O1352">
        <v>55291815</v>
      </c>
      <c r="P1352">
        <v>35000000</v>
      </c>
      <c r="Q1352">
        <f t="shared" si="21"/>
        <v>20291815</v>
      </c>
      <c r="S1352">
        <v>2016</v>
      </c>
    </row>
    <row r="1353" spans="1:19" x14ac:dyDescent="0.3">
      <c r="A1353" t="s">
        <v>7703</v>
      </c>
      <c r="B1353">
        <v>7.5</v>
      </c>
      <c r="C1353" t="s">
        <v>829</v>
      </c>
      <c r="D1353">
        <v>405</v>
      </c>
      <c r="E1353">
        <v>125</v>
      </c>
      <c r="F1353" t="s">
        <v>69</v>
      </c>
      <c r="G1353" t="s">
        <v>4089</v>
      </c>
      <c r="H1353" t="s">
        <v>156</v>
      </c>
      <c r="I1353">
        <v>117719</v>
      </c>
      <c r="J1353" t="s">
        <v>142</v>
      </c>
      <c r="K1353">
        <v>306</v>
      </c>
      <c r="L1353" t="s">
        <v>20</v>
      </c>
      <c r="M1353" t="s">
        <v>21</v>
      </c>
      <c r="N1353" t="s">
        <v>22</v>
      </c>
      <c r="O1353">
        <v>83299761</v>
      </c>
      <c r="P1353">
        <v>35000000</v>
      </c>
      <c r="Q1353">
        <f t="shared" si="21"/>
        <v>48299761</v>
      </c>
      <c r="S1353">
        <v>2013</v>
      </c>
    </row>
    <row r="1354" spans="1:19" x14ac:dyDescent="0.3">
      <c r="A1354" t="s">
        <v>7704</v>
      </c>
      <c r="B1354">
        <v>7.7</v>
      </c>
      <c r="C1354" t="s">
        <v>1826</v>
      </c>
      <c r="D1354">
        <v>61</v>
      </c>
      <c r="E1354">
        <v>202</v>
      </c>
      <c r="F1354" t="s">
        <v>224</v>
      </c>
      <c r="G1354" t="s">
        <v>4089</v>
      </c>
      <c r="H1354" t="s">
        <v>703</v>
      </c>
      <c r="I1354">
        <v>63923</v>
      </c>
      <c r="J1354" t="s">
        <v>2522</v>
      </c>
      <c r="K1354">
        <v>156</v>
      </c>
      <c r="L1354" t="s">
        <v>20</v>
      </c>
      <c r="M1354" t="s">
        <v>21</v>
      </c>
      <c r="N1354" t="s">
        <v>22</v>
      </c>
      <c r="O1354">
        <v>48169908</v>
      </c>
      <c r="P1354">
        <v>33000000</v>
      </c>
      <c r="Q1354">
        <f t="shared" si="21"/>
        <v>15169908</v>
      </c>
      <c r="S1354">
        <v>1992</v>
      </c>
    </row>
    <row r="1355" spans="1:19" x14ac:dyDescent="0.3">
      <c r="A1355" t="s">
        <v>7705</v>
      </c>
      <c r="B1355">
        <v>6.2</v>
      </c>
      <c r="C1355" t="s">
        <v>1215</v>
      </c>
      <c r="D1355">
        <v>285</v>
      </c>
      <c r="E1355">
        <v>134</v>
      </c>
      <c r="F1355" t="s">
        <v>1216</v>
      </c>
      <c r="G1355" t="s">
        <v>685</v>
      </c>
      <c r="H1355" t="s">
        <v>2523</v>
      </c>
      <c r="I1355">
        <v>104005</v>
      </c>
      <c r="J1355" t="s">
        <v>2524</v>
      </c>
      <c r="K1355">
        <v>248</v>
      </c>
      <c r="L1355" t="s">
        <v>20</v>
      </c>
      <c r="M1355" t="s">
        <v>21</v>
      </c>
      <c r="N1355" t="s">
        <v>269</v>
      </c>
      <c r="O1355">
        <v>67523385</v>
      </c>
      <c r="P1355">
        <v>35000000</v>
      </c>
      <c r="Q1355">
        <f t="shared" si="21"/>
        <v>32523385</v>
      </c>
      <c r="S1355">
        <v>2012</v>
      </c>
    </row>
    <row r="1356" spans="1:19" x14ac:dyDescent="0.3">
      <c r="A1356" t="s">
        <v>7706</v>
      </c>
      <c r="B1356">
        <v>5.4</v>
      </c>
      <c r="C1356" t="s">
        <v>866</v>
      </c>
      <c r="D1356">
        <v>124</v>
      </c>
      <c r="E1356">
        <v>88</v>
      </c>
      <c r="F1356" t="s">
        <v>358</v>
      </c>
      <c r="G1356" t="s">
        <v>685</v>
      </c>
      <c r="H1356" t="s">
        <v>362</v>
      </c>
      <c r="I1356">
        <v>31191</v>
      </c>
      <c r="J1356" t="s">
        <v>1783</v>
      </c>
      <c r="K1356">
        <v>120</v>
      </c>
      <c r="L1356" t="s">
        <v>20</v>
      </c>
      <c r="M1356" t="s">
        <v>21</v>
      </c>
      <c r="N1356" t="s">
        <v>49</v>
      </c>
      <c r="O1356">
        <v>49474048</v>
      </c>
      <c r="P1356">
        <v>35000000</v>
      </c>
      <c r="Q1356">
        <f t="shared" si="21"/>
        <v>14474048</v>
      </c>
      <c r="S1356">
        <v>2009</v>
      </c>
    </row>
    <row r="1357" spans="1:19" x14ac:dyDescent="0.3">
      <c r="A1357" t="s">
        <v>7707</v>
      </c>
      <c r="B1357">
        <v>6.6</v>
      </c>
      <c r="C1357" t="s">
        <v>2525</v>
      </c>
      <c r="D1357">
        <v>164</v>
      </c>
      <c r="E1357">
        <v>92</v>
      </c>
      <c r="F1357" t="s">
        <v>1418</v>
      </c>
      <c r="G1357" t="s">
        <v>561</v>
      </c>
      <c r="H1357" t="s">
        <v>2526</v>
      </c>
      <c r="I1357">
        <v>119974</v>
      </c>
      <c r="J1357" t="s">
        <v>2527</v>
      </c>
      <c r="K1357">
        <v>169</v>
      </c>
      <c r="L1357" t="s">
        <v>20</v>
      </c>
      <c r="M1357" t="s">
        <v>21</v>
      </c>
      <c r="N1357" t="s">
        <v>269</v>
      </c>
      <c r="O1357">
        <v>45802315</v>
      </c>
      <c r="P1357">
        <v>35000000</v>
      </c>
      <c r="Q1357">
        <f t="shared" si="21"/>
        <v>10802315</v>
      </c>
      <c r="S1357">
        <v>2009</v>
      </c>
    </row>
    <row r="1358" spans="1:19" x14ac:dyDescent="0.3">
      <c r="A1358" t="s">
        <v>7708</v>
      </c>
      <c r="B1358">
        <v>5.3</v>
      </c>
      <c r="C1358" t="s">
        <v>2205</v>
      </c>
      <c r="D1358">
        <v>120</v>
      </c>
      <c r="E1358">
        <v>91</v>
      </c>
      <c r="F1358" t="s">
        <v>2528</v>
      </c>
      <c r="G1358" t="s">
        <v>685</v>
      </c>
      <c r="H1358" t="s">
        <v>362</v>
      </c>
      <c r="I1358">
        <v>32157</v>
      </c>
      <c r="J1358" t="s">
        <v>255</v>
      </c>
      <c r="K1358">
        <v>119</v>
      </c>
      <c r="L1358" t="s">
        <v>20</v>
      </c>
      <c r="M1358" t="s">
        <v>21</v>
      </c>
      <c r="N1358" t="s">
        <v>22</v>
      </c>
      <c r="O1358">
        <v>43792641</v>
      </c>
      <c r="P1358">
        <v>35000000</v>
      </c>
      <c r="Q1358">
        <f t="shared" si="21"/>
        <v>8792641</v>
      </c>
      <c r="S1358">
        <v>2007</v>
      </c>
    </row>
    <row r="1359" spans="1:19" x14ac:dyDescent="0.3">
      <c r="A1359" t="s">
        <v>7709</v>
      </c>
      <c r="B1359">
        <v>5.6</v>
      </c>
      <c r="C1359" t="s">
        <v>870</v>
      </c>
      <c r="D1359">
        <v>90</v>
      </c>
      <c r="E1359">
        <v>75</v>
      </c>
      <c r="F1359" t="s">
        <v>791</v>
      </c>
      <c r="G1359" t="s">
        <v>685</v>
      </c>
      <c r="H1359" t="s">
        <v>793</v>
      </c>
      <c r="I1359">
        <v>40651</v>
      </c>
      <c r="J1359" t="s">
        <v>1131</v>
      </c>
      <c r="K1359">
        <v>209</v>
      </c>
      <c r="L1359" t="s">
        <v>20</v>
      </c>
      <c r="M1359" t="s">
        <v>21</v>
      </c>
      <c r="N1359" t="s">
        <v>22</v>
      </c>
      <c r="O1359">
        <v>57651794</v>
      </c>
      <c r="P1359">
        <v>33000000</v>
      </c>
      <c r="Q1359">
        <f t="shared" si="21"/>
        <v>24651794</v>
      </c>
      <c r="S1359">
        <v>2006</v>
      </c>
    </row>
    <row r="1360" spans="1:19" x14ac:dyDescent="0.3">
      <c r="A1360" t="s">
        <v>7710</v>
      </c>
      <c r="B1360">
        <v>5.9</v>
      </c>
      <c r="C1360" t="s">
        <v>2529</v>
      </c>
      <c r="D1360">
        <v>120</v>
      </c>
      <c r="E1360">
        <v>98</v>
      </c>
      <c r="F1360" t="s">
        <v>2530</v>
      </c>
      <c r="G1360" t="s">
        <v>685</v>
      </c>
      <c r="H1360" t="s">
        <v>1523</v>
      </c>
      <c r="I1360">
        <v>25883</v>
      </c>
      <c r="J1360" t="s">
        <v>1456</v>
      </c>
      <c r="K1360">
        <v>262</v>
      </c>
      <c r="L1360" t="s">
        <v>20</v>
      </c>
      <c r="M1360" t="s">
        <v>21</v>
      </c>
      <c r="N1360" t="s">
        <v>22</v>
      </c>
      <c r="O1360">
        <v>43894863</v>
      </c>
      <c r="P1360">
        <v>30000000</v>
      </c>
      <c r="Q1360">
        <f t="shared" si="21"/>
        <v>13894863</v>
      </c>
      <c r="S1360">
        <v>2005</v>
      </c>
    </row>
    <row r="1361" spans="1:19" x14ac:dyDescent="0.3">
      <c r="A1361" t="s">
        <v>7711</v>
      </c>
      <c r="B1361">
        <v>7.8</v>
      </c>
      <c r="C1361" t="s">
        <v>179</v>
      </c>
      <c r="D1361">
        <v>117</v>
      </c>
      <c r="E1361">
        <v>147</v>
      </c>
      <c r="F1361" t="s">
        <v>944</v>
      </c>
      <c r="G1361" t="s">
        <v>4089</v>
      </c>
      <c r="H1361" t="s">
        <v>25</v>
      </c>
      <c r="I1361">
        <v>225122</v>
      </c>
      <c r="J1361" t="s">
        <v>901</v>
      </c>
      <c r="K1361">
        <v>234</v>
      </c>
      <c r="L1361" t="s">
        <v>20</v>
      </c>
      <c r="M1361" t="s">
        <v>21</v>
      </c>
      <c r="N1361" t="s">
        <v>269</v>
      </c>
      <c r="O1361">
        <v>41954997</v>
      </c>
      <c r="P1361">
        <v>35000000</v>
      </c>
      <c r="Q1361">
        <f t="shared" si="21"/>
        <v>6954997</v>
      </c>
      <c r="S1361">
        <v>1997</v>
      </c>
    </row>
    <row r="1362" spans="1:19" x14ac:dyDescent="0.3">
      <c r="A1362" t="s">
        <v>7712</v>
      </c>
      <c r="B1362">
        <v>6.7</v>
      </c>
      <c r="C1362" t="s">
        <v>928</v>
      </c>
      <c r="D1362">
        <v>226</v>
      </c>
      <c r="E1362">
        <v>100</v>
      </c>
      <c r="F1362" t="s">
        <v>2531</v>
      </c>
      <c r="G1362" t="s">
        <v>561</v>
      </c>
      <c r="H1362" t="s">
        <v>799</v>
      </c>
      <c r="I1362">
        <v>198701</v>
      </c>
      <c r="J1362" t="s">
        <v>429</v>
      </c>
      <c r="K1362">
        <v>1138</v>
      </c>
      <c r="L1362" t="s">
        <v>20</v>
      </c>
      <c r="M1362" t="s">
        <v>31</v>
      </c>
      <c r="N1362" t="s">
        <v>269</v>
      </c>
      <c r="O1362">
        <v>39532308</v>
      </c>
      <c r="P1362">
        <v>33000000</v>
      </c>
      <c r="Q1362">
        <f t="shared" si="21"/>
        <v>6532308</v>
      </c>
      <c r="S1362">
        <v>2002</v>
      </c>
    </row>
    <row r="1363" spans="1:19" x14ac:dyDescent="0.3">
      <c r="A1363" t="s">
        <v>7713</v>
      </c>
      <c r="B1363">
        <v>7.4</v>
      </c>
      <c r="C1363" t="s">
        <v>2532</v>
      </c>
      <c r="D1363">
        <v>223</v>
      </c>
      <c r="E1363">
        <v>120</v>
      </c>
      <c r="F1363" t="s">
        <v>2533</v>
      </c>
      <c r="G1363" t="s">
        <v>538</v>
      </c>
      <c r="H1363" t="s">
        <v>2534</v>
      </c>
      <c r="I1363">
        <v>105446</v>
      </c>
      <c r="J1363" t="s">
        <v>830</v>
      </c>
      <c r="K1363">
        <v>321</v>
      </c>
      <c r="L1363" t="s">
        <v>20</v>
      </c>
      <c r="M1363" t="s">
        <v>21</v>
      </c>
      <c r="N1363" t="s">
        <v>49</v>
      </c>
      <c r="O1363">
        <v>76600000</v>
      </c>
      <c r="P1363">
        <v>10700000</v>
      </c>
      <c r="Q1363">
        <f t="shared" si="21"/>
        <v>65900000</v>
      </c>
      <c r="S1363">
        <v>1982</v>
      </c>
    </row>
    <row r="1364" spans="1:19" x14ac:dyDescent="0.3">
      <c r="A1364" t="s">
        <v>7714</v>
      </c>
      <c r="B1364">
        <v>6.2</v>
      </c>
      <c r="C1364" t="s">
        <v>2453</v>
      </c>
      <c r="D1364">
        <v>193</v>
      </c>
      <c r="E1364">
        <v>104</v>
      </c>
      <c r="F1364" t="s">
        <v>156</v>
      </c>
      <c r="G1364" t="s">
        <v>685</v>
      </c>
      <c r="H1364" t="s">
        <v>43</v>
      </c>
      <c r="I1364">
        <v>84131</v>
      </c>
      <c r="J1364" t="s">
        <v>497</v>
      </c>
      <c r="K1364">
        <v>400</v>
      </c>
      <c r="L1364" t="s">
        <v>20</v>
      </c>
      <c r="M1364" t="s">
        <v>21</v>
      </c>
      <c r="N1364" t="s">
        <v>269</v>
      </c>
      <c r="O1364">
        <v>39692139</v>
      </c>
      <c r="P1364">
        <v>35000000</v>
      </c>
      <c r="Q1364">
        <f t="shared" si="21"/>
        <v>4692139</v>
      </c>
      <c r="S1364">
        <v>2004</v>
      </c>
    </row>
    <row r="1365" spans="1:19" x14ac:dyDescent="0.3">
      <c r="A1365" t="s">
        <v>7715</v>
      </c>
      <c r="B1365">
        <v>5.4</v>
      </c>
      <c r="C1365" t="s">
        <v>826</v>
      </c>
      <c r="D1365">
        <v>228</v>
      </c>
      <c r="E1365">
        <v>103</v>
      </c>
      <c r="F1365" t="s">
        <v>2535</v>
      </c>
      <c r="G1365" t="s">
        <v>561</v>
      </c>
      <c r="H1365" t="s">
        <v>140</v>
      </c>
      <c r="I1365">
        <v>107772</v>
      </c>
      <c r="J1365" t="s">
        <v>2536</v>
      </c>
      <c r="K1365">
        <v>398</v>
      </c>
      <c r="L1365" t="s">
        <v>20</v>
      </c>
      <c r="M1365" t="s">
        <v>128</v>
      </c>
      <c r="N1365" t="s">
        <v>22</v>
      </c>
      <c r="O1365">
        <v>40687294</v>
      </c>
      <c r="P1365">
        <v>35000000</v>
      </c>
      <c r="Q1365">
        <f t="shared" si="21"/>
        <v>5687294</v>
      </c>
      <c r="S1365">
        <v>2008</v>
      </c>
    </row>
    <row r="1366" spans="1:19" x14ac:dyDescent="0.3">
      <c r="A1366" t="s">
        <v>7716</v>
      </c>
      <c r="B1366">
        <v>6.7</v>
      </c>
      <c r="C1366" t="s">
        <v>1919</v>
      </c>
      <c r="D1366">
        <v>360</v>
      </c>
      <c r="E1366">
        <v>109</v>
      </c>
      <c r="F1366" t="s">
        <v>144</v>
      </c>
      <c r="G1366" t="s">
        <v>561</v>
      </c>
      <c r="H1366" t="s">
        <v>1604</v>
      </c>
      <c r="I1366">
        <v>304318</v>
      </c>
      <c r="J1366" t="s">
        <v>327</v>
      </c>
      <c r="K1366">
        <v>463</v>
      </c>
      <c r="L1366" t="s">
        <v>20</v>
      </c>
      <c r="M1366" t="s">
        <v>21</v>
      </c>
      <c r="N1366" t="s">
        <v>22</v>
      </c>
      <c r="O1366">
        <v>37553932</v>
      </c>
      <c r="P1366">
        <v>40000000</v>
      </c>
      <c r="Q1366">
        <f t="shared" si="21"/>
        <v>-2446068</v>
      </c>
      <c r="S1366">
        <v>2011</v>
      </c>
    </row>
    <row r="1367" spans="1:19" x14ac:dyDescent="0.3">
      <c r="A1367" t="s">
        <v>7717</v>
      </c>
      <c r="B1367">
        <v>5.3</v>
      </c>
      <c r="C1367" t="s">
        <v>2537</v>
      </c>
      <c r="D1367">
        <v>148</v>
      </c>
      <c r="E1367">
        <v>104</v>
      </c>
      <c r="F1367" t="s">
        <v>1665</v>
      </c>
      <c r="G1367" t="s">
        <v>685</v>
      </c>
      <c r="H1367" t="s">
        <v>2538</v>
      </c>
      <c r="I1367">
        <v>40654</v>
      </c>
      <c r="J1367" t="s">
        <v>2047</v>
      </c>
      <c r="K1367">
        <v>97</v>
      </c>
      <c r="L1367" t="s">
        <v>20</v>
      </c>
      <c r="M1367" t="s">
        <v>21</v>
      </c>
      <c r="N1367" t="s">
        <v>22</v>
      </c>
      <c r="O1367">
        <v>37481242</v>
      </c>
      <c r="P1367">
        <v>35000000</v>
      </c>
      <c r="Q1367">
        <f t="shared" si="21"/>
        <v>2481242</v>
      </c>
      <c r="S1367">
        <v>2010</v>
      </c>
    </row>
    <row r="1368" spans="1:19" x14ac:dyDescent="0.3">
      <c r="A1368" t="s">
        <v>7718</v>
      </c>
      <c r="B1368">
        <v>5.9</v>
      </c>
      <c r="C1368" t="s">
        <v>2539</v>
      </c>
      <c r="D1368">
        <v>128</v>
      </c>
      <c r="E1368">
        <v>112</v>
      </c>
      <c r="F1368" t="s">
        <v>2540</v>
      </c>
      <c r="G1368" t="s">
        <v>685</v>
      </c>
      <c r="H1368" t="s">
        <v>2541</v>
      </c>
      <c r="I1368">
        <v>48019</v>
      </c>
      <c r="J1368" t="s">
        <v>2542</v>
      </c>
      <c r="K1368">
        <v>153</v>
      </c>
      <c r="L1368" t="s">
        <v>20</v>
      </c>
      <c r="M1368" t="s">
        <v>21</v>
      </c>
      <c r="N1368" t="s">
        <v>22</v>
      </c>
      <c r="O1368">
        <v>39026186</v>
      </c>
      <c r="P1368">
        <v>35000000</v>
      </c>
      <c r="Q1368">
        <f t="shared" si="21"/>
        <v>4026186</v>
      </c>
      <c r="S1368">
        <v>2011</v>
      </c>
    </row>
    <row r="1369" spans="1:19" x14ac:dyDescent="0.3">
      <c r="A1369" t="s">
        <v>7719</v>
      </c>
      <c r="B1369">
        <v>4.8</v>
      </c>
      <c r="C1369" t="s">
        <v>2545</v>
      </c>
      <c r="D1369">
        <v>46</v>
      </c>
      <c r="E1369">
        <v>95</v>
      </c>
      <c r="F1369" t="s">
        <v>877</v>
      </c>
      <c r="G1369" t="s">
        <v>425</v>
      </c>
      <c r="H1369" t="s">
        <v>70</v>
      </c>
      <c r="I1369">
        <v>30771</v>
      </c>
      <c r="J1369" t="s">
        <v>1458</v>
      </c>
      <c r="K1369">
        <v>164</v>
      </c>
      <c r="L1369" t="s">
        <v>20</v>
      </c>
      <c r="M1369" t="s">
        <v>21</v>
      </c>
      <c r="N1369" t="s">
        <v>22</v>
      </c>
      <c r="O1369">
        <v>33422806</v>
      </c>
      <c r="P1369">
        <v>50000000</v>
      </c>
      <c r="Q1369">
        <f t="shared" si="21"/>
        <v>-16577194</v>
      </c>
      <c r="S1369">
        <v>2001</v>
      </c>
    </row>
    <row r="1370" spans="1:19" x14ac:dyDescent="0.3">
      <c r="A1370" t="s">
        <v>7720</v>
      </c>
      <c r="B1370">
        <v>3.8</v>
      </c>
      <c r="C1370" t="s">
        <v>2548</v>
      </c>
      <c r="D1370">
        <v>63</v>
      </c>
      <c r="E1370">
        <v>102</v>
      </c>
      <c r="F1370" t="s">
        <v>2549</v>
      </c>
      <c r="G1370" t="s">
        <v>561</v>
      </c>
      <c r="H1370" t="s">
        <v>476</v>
      </c>
      <c r="I1370">
        <v>53115</v>
      </c>
      <c r="J1370" t="s">
        <v>1774</v>
      </c>
      <c r="K1370">
        <v>282</v>
      </c>
      <c r="L1370" t="s">
        <v>20</v>
      </c>
      <c r="M1370" t="s">
        <v>308</v>
      </c>
      <c r="N1370" t="s">
        <v>22</v>
      </c>
      <c r="O1370">
        <v>33423521</v>
      </c>
      <c r="P1370">
        <v>35000000</v>
      </c>
      <c r="Q1370">
        <f t="shared" si="21"/>
        <v>-1576479</v>
      </c>
      <c r="S1370">
        <v>1994</v>
      </c>
    </row>
    <row r="1371" spans="1:19" x14ac:dyDescent="0.3">
      <c r="A1371" t="s">
        <v>7721</v>
      </c>
      <c r="B1371">
        <v>8.5</v>
      </c>
      <c r="C1371" t="s">
        <v>1420</v>
      </c>
      <c r="D1371">
        <v>193</v>
      </c>
      <c r="E1371">
        <v>150</v>
      </c>
      <c r="F1371" t="s">
        <v>2550</v>
      </c>
      <c r="G1371" t="s">
        <v>4089</v>
      </c>
      <c r="H1371" t="s">
        <v>2551</v>
      </c>
      <c r="I1371">
        <v>497946</v>
      </c>
      <c r="J1371" t="s">
        <v>2552</v>
      </c>
      <c r="K1371">
        <v>761</v>
      </c>
      <c r="L1371" t="s">
        <v>20</v>
      </c>
      <c r="M1371" t="s">
        <v>609</v>
      </c>
      <c r="N1371" t="s">
        <v>269</v>
      </c>
      <c r="O1371">
        <v>32519322</v>
      </c>
      <c r="P1371">
        <v>35000000</v>
      </c>
      <c r="Q1371">
        <f t="shared" si="21"/>
        <v>-2480678</v>
      </c>
      <c r="S1371">
        <v>2002</v>
      </c>
    </row>
    <row r="1372" spans="1:19" x14ac:dyDescent="0.3">
      <c r="A1372" t="s">
        <v>7393</v>
      </c>
      <c r="B1372">
        <v>6.8</v>
      </c>
      <c r="C1372" t="s">
        <v>1035</v>
      </c>
      <c r="D1372">
        <v>208</v>
      </c>
      <c r="E1372">
        <v>122</v>
      </c>
      <c r="F1372" t="s">
        <v>311</v>
      </c>
      <c r="G1372" t="s">
        <v>2233</v>
      </c>
      <c r="H1372" t="s">
        <v>25</v>
      </c>
      <c r="I1372">
        <v>124765</v>
      </c>
      <c r="J1372" t="s">
        <v>2043</v>
      </c>
      <c r="K1372">
        <v>541</v>
      </c>
      <c r="L1372" t="s">
        <v>20</v>
      </c>
      <c r="M1372" t="s">
        <v>21</v>
      </c>
      <c r="N1372" t="s">
        <v>269</v>
      </c>
      <c r="O1372">
        <v>31598308</v>
      </c>
      <c r="P1372">
        <v>35000000</v>
      </c>
      <c r="Q1372">
        <f t="shared" si="21"/>
        <v>-3401692</v>
      </c>
      <c r="S1372">
        <v>2001</v>
      </c>
    </row>
    <row r="1373" spans="1:19" x14ac:dyDescent="0.3">
      <c r="A1373" t="s">
        <v>7722</v>
      </c>
      <c r="B1373">
        <v>6.8</v>
      </c>
      <c r="C1373" t="s">
        <v>2158</v>
      </c>
      <c r="D1373">
        <v>122</v>
      </c>
      <c r="E1373">
        <v>101</v>
      </c>
      <c r="F1373" t="s">
        <v>2553</v>
      </c>
      <c r="G1373" t="s">
        <v>1278</v>
      </c>
      <c r="H1373" t="s">
        <v>2554</v>
      </c>
      <c r="I1373">
        <v>8143</v>
      </c>
      <c r="J1373" t="s">
        <v>2555</v>
      </c>
      <c r="K1373">
        <v>203</v>
      </c>
      <c r="L1373" t="s">
        <v>20</v>
      </c>
      <c r="M1373" t="s">
        <v>21</v>
      </c>
      <c r="N1373" t="s">
        <v>49</v>
      </c>
      <c r="O1373">
        <v>37617947</v>
      </c>
      <c r="P1373">
        <v>30000000</v>
      </c>
      <c r="Q1373">
        <f t="shared" si="21"/>
        <v>7617947</v>
      </c>
      <c r="S1373">
        <v>2006</v>
      </c>
    </row>
    <row r="1374" spans="1:19" x14ac:dyDescent="0.3">
      <c r="A1374" t="s">
        <v>7723</v>
      </c>
      <c r="B1374">
        <v>5.3</v>
      </c>
      <c r="C1374" t="s">
        <v>1840</v>
      </c>
      <c r="D1374">
        <v>228</v>
      </c>
      <c r="E1374">
        <v>108</v>
      </c>
      <c r="F1374" t="s">
        <v>2556</v>
      </c>
      <c r="G1374" t="s">
        <v>2233</v>
      </c>
      <c r="H1374" t="s">
        <v>2032</v>
      </c>
      <c r="I1374">
        <v>94456</v>
      </c>
      <c r="J1374" t="s">
        <v>2557</v>
      </c>
      <c r="K1374">
        <v>576</v>
      </c>
      <c r="L1374" t="s">
        <v>20</v>
      </c>
      <c r="M1374" t="s">
        <v>178</v>
      </c>
      <c r="N1374" t="s">
        <v>269</v>
      </c>
      <c r="O1374">
        <v>32048809</v>
      </c>
      <c r="P1374">
        <v>30000000</v>
      </c>
      <c r="Q1374">
        <f t="shared" si="21"/>
        <v>2048809</v>
      </c>
      <c r="S1374">
        <v>2005</v>
      </c>
    </row>
    <row r="1375" spans="1:19" x14ac:dyDescent="0.3">
      <c r="A1375" t="s">
        <v>7724</v>
      </c>
      <c r="B1375">
        <v>7.3</v>
      </c>
      <c r="C1375" t="s">
        <v>1170</v>
      </c>
      <c r="D1375">
        <v>212</v>
      </c>
      <c r="E1375">
        <v>98</v>
      </c>
      <c r="F1375" t="s">
        <v>635</v>
      </c>
      <c r="G1375" t="s">
        <v>1278</v>
      </c>
      <c r="H1375" t="s">
        <v>376</v>
      </c>
      <c r="I1375">
        <v>168314</v>
      </c>
      <c r="J1375" t="s">
        <v>2558</v>
      </c>
      <c r="K1375">
        <v>903</v>
      </c>
      <c r="L1375" t="s">
        <v>20</v>
      </c>
      <c r="M1375" t="s">
        <v>21</v>
      </c>
      <c r="N1375" t="s">
        <v>269</v>
      </c>
      <c r="O1375">
        <v>33987757</v>
      </c>
      <c r="P1375">
        <v>27000000</v>
      </c>
      <c r="Q1375">
        <f t="shared" si="21"/>
        <v>6987757</v>
      </c>
      <c r="S1375">
        <v>2004</v>
      </c>
    </row>
    <row r="1376" spans="1:19" x14ac:dyDescent="0.3">
      <c r="A1376" t="s">
        <v>7725</v>
      </c>
      <c r="B1376">
        <v>6.6</v>
      </c>
      <c r="C1376" t="s">
        <v>1377</v>
      </c>
      <c r="D1376">
        <v>392</v>
      </c>
      <c r="E1376">
        <v>137</v>
      </c>
      <c r="F1376" t="s">
        <v>102</v>
      </c>
      <c r="G1376" t="s">
        <v>4089</v>
      </c>
      <c r="H1376" t="s">
        <v>105</v>
      </c>
      <c r="I1376">
        <v>102728</v>
      </c>
      <c r="J1376" t="s">
        <v>1349</v>
      </c>
      <c r="K1376">
        <v>279</v>
      </c>
      <c r="L1376" t="s">
        <v>20</v>
      </c>
      <c r="M1376" t="s">
        <v>21</v>
      </c>
      <c r="N1376" t="s">
        <v>269</v>
      </c>
      <c r="O1376">
        <v>37304950</v>
      </c>
      <c r="P1376">
        <v>35000000</v>
      </c>
      <c r="Q1376">
        <f t="shared" si="21"/>
        <v>2304950</v>
      </c>
      <c r="S1376">
        <v>2011</v>
      </c>
    </row>
    <row r="1377" spans="1:19" x14ac:dyDescent="0.3">
      <c r="A1377" t="s">
        <v>7726</v>
      </c>
      <c r="B1377">
        <v>6.2</v>
      </c>
      <c r="C1377" t="s">
        <v>2559</v>
      </c>
      <c r="D1377">
        <v>208</v>
      </c>
      <c r="E1377">
        <v>112</v>
      </c>
      <c r="F1377" t="s">
        <v>1033</v>
      </c>
      <c r="G1377" t="s">
        <v>2233</v>
      </c>
      <c r="H1377" t="s">
        <v>311</v>
      </c>
      <c r="I1377">
        <v>86205</v>
      </c>
      <c r="J1377" t="s">
        <v>426</v>
      </c>
      <c r="K1377">
        <v>232</v>
      </c>
      <c r="L1377" t="s">
        <v>20</v>
      </c>
      <c r="M1377" t="s">
        <v>21</v>
      </c>
      <c r="N1377" t="s">
        <v>269</v>
      </c>
      <c r="O1377">
        <v>30691439</v>
      </c>
      <c r="P1377">
        <v>35000000</v>
      </c>
      <c r="Q1377">
        <f t="shared" si="21"/>
        <v>-4308561</v>
      </c>
      <c r="S1377">
        <v>2008</v>
      </c>
    </row>
    <row r="1378" spans="1:19" x14ac:dyDescent="0.3">
      <c r="A1378" t="s">
        <v>7727</v>
      </c>
      <c r="B1378">
        <v>5.2</v>
      </c>
      <c r="C1378" t="s">
        <v>2560</v>
      </c>
      <c r="D1378">
        <v>137</v>
      </c>
      <c r="E1378">
        <v>101</v>
      </c>
      <c r="F1378" t="s">
        <v>1200</v>
      </c>
      <c r="G1378" t="s">
        <v>1278</v>
      </c>
      <c r="H1378" t="s">
        <v>2561</v>
      </c>
      <c r="I1378">
        <v>43991</v>
      </c>
      <c r="J1378" t="s">
        <v>337</v>
      </c>
      <c r="K1378">
        <v>695</v>
      </c>
      <c r="L1378" t="s">
        <v>20</v>
      </c>
      <c r="M1378" t="s">
        <v>21</v>
      </c>
      <c r="N1378" t="s">
        <v>269</v>
      </c>
      <c r="O1378">
        <v>30307804</v>
      </c>
      <c r="P1378">
        <v>35000000</v>
      </c>
      <c r="Q1378">
        <f t="shared" si="21"/>
        <v>-4692196</v>
      </c>
      <c r="S1378">
        <v>2002</v>
      </c>
    </row>
    <row r="1379" spans="1:19" x14ac:dyDescent="0.3">
      <c r="A1379" t="s">
        <v>7728</v>
      </c>
      <c r="B1379">
        <v>6.2</v>
      </c>
      <c r="C1379" t="s">
        <v>1060</v>
      </c>
      <c r="D1379">
        <v>119</v>
      </c>
      <c r="E1379">
        <v>103</v>
      </c>
      <c r="F1379" t="s">
        <v>2156</v>
      </c>
      <c r="G1379" t="s">
        <v>561</v>
      </c>
      <c r="H1379" t="s">
        <v>633</v>
      </c>
      <c r="I1379">
        <v>105478</v>
      </c>
      <c r="J1379" t="s">
        <v>2562</v>
      </c>
      <c r="K1379">
        <v>291</v>
      </c>
      <c r="L1379" t="s">
        <v>20</v>
      </c>
      <c r="M1379" t="s">
        <v>21</v>
      </c>
      <c r="N1379" t="s">
        <v>269</v>
      </c>
      <c r="O1379">
        <v>30669413</v>
      </c>
      <c r="P1379">
        <v>35000000</v>
      </c>
      <c r="Q1379">
        <f t="shared" si="21"/>
        <v>-4330587</v>
      </c>
      <c r="S1379">
        <v>1990</v>
      </c>
    </row>
    <row r="1380" spans="1:19" x14ac:dyDescent="0.3">
      <c r="A1380" t="s">
        <v>7729</v>
      </c>
      <c r="B1380">
        <v>6.2</v>
      </c>
      <c r="C1380" t="s">
        <v>1300</v>
      </c>
      <c r="D1380">
        <v>195</v>
      </c>
      <c r="E1380">
        <v>101</v>
      </c>
      <c r="F1380" t="s">
        <v>2563</v>
      </c>
      <c r="G1380" t="s">
        <v>6363</v>
      </c>
      <c r="H1380" t="s">
        <v>1497</v>
      </c>
      <c r="I1380">
        <v>40964</v>
      </c>
      <c r="J1380" t="s">
        <v>2564</v>
      </c>
      <c r="K1380">
        <v>245</v>
      </c>
      <c r="L1380" t="s">
        <v>20</v>
      </c>
      <c r="M1380" t="s">
        <v>21</v>
      </c>
      <c r="N1380" t="s">
        <v>269</v>
      </c>
      <c r="O1380">
        <v>28687835</v>
      </c>
      <c r="P1380">
        <v>35000000</v>
      </c>
      <c r="Q1380">
        <f t="shared" si="21"/>
        <v>-6312165</v>
      </c>
      <c r="S1380">
        <v>2008</v>
      </c>
    </row>
    <row r="1381" spans="1:19" x14ac:dyDescent="0.3">
      <c r="A1381" t="s">
        <v>7730</v>
      </c>
      <c r="B1381">
        <v>6.6</v>
      </c>
      <c r="C1381" t="s">
        <v>2565</v>
      </c>
      <c r="D1381">
        <v>95</v>
      </c>
      <c r="E1381">
        <v>112</v>
      </c>
      <c r="F1381" t="s">
        <v>1834</v>
      </c>
      <c r="G1381" t="s">
        <v>685</v>
      </c>
      <c r="H1381" t="s">
        <v>235</v>
      </c>
      <c r="I1381">
        <v>48621</v>
      </c>
      <c r="J1381" t="s">
        <v>2566</v>
      </c>
      <c r="K1381">
        <v>239</v>
      </c>
      <c r="L1381" t="s">
        <v>20</v>
      </c>
      <c r="M1381" t="s">
        <v>21</v>
      </c>
      <c r="N1381" t="s">
        <v>22</v>
      </c>
      <c r="O1381">
        <v>26494611</v>
      </c>
      <c r="P1381">
        <v>35000000</v>
      </c>
      <c r="Q1381">
        <f t="shared" si="21"/>
        <v>-8505389</v>
      </c>
      <c r="S1381">
        <v>1999</v>
      </c>
    </row>
    <row r="1382" spans="1:19" x14ac:dyDescent="0.3">
      <c r="A1382" t="s">
        <v>7731</v>
      </c>
      <c r="B1382">
        <v>6.2</v>
      </c>
      <c r="C1382" t="s">
        <v>2461</v>
      </c>
      <c r="D1382">
        <v>164</v>
      </c>
      <c r="E1382">
        <v>102</v>
      </c>
      <c r="F1382" t="s">
        <v>1207</v>
      </c>
      <c r="G1382" t="s">
        <v>685</v>
      </c>
      <c r="H1382" t="s">
        <v>497</v>
      </c>
      <c r="I1382">
        <v>54346</v>
      </c>
      <c r="J1382" t="s">
        <v>1247</v>
      </c>
      <c r="K1382">
        <v>358</v>
      </c>
      <c r="L1382" t="s">
        <v>20</v>
      </c>
      <c r="M1382" t="s">
        <v>21</v>
      </c>
      <c r="N1382" t="s">
        <v>22</v>
      </c>
      <c r="O1382">
        <v>25266129</v>
      </c>
      <c r="P1382">
        <v>35000000</v>
      </c>
      <c r="Q1382">
        <f t="shared" si="21"/>
        <v>-9733871</v>
      </c>
      <c r="S1382">
        <v>2004</v>
      </c>
    </row>
    <row r="1383" spans="1:19" x14ac:dyDescent="0.3">
      <c r="A1383" t="s">
        <v>7732</v>
      </c>
      <c r="B1383">
        <v>5.0999999999999996</v>
      </c>
      <c r="C1383" t="s">
        <v>234</v>
      </c>
      <c r="D1383">
        <v>211</v>
      </c>
      <c r="E1383">
        <v>101</v>
      </c>
      <c r="F1383" t="s">
        <v>452</v>
      </c>
      <c r="G1383" t="s">
        <v>561</v>
      </c>
      <c r="H1383" t="s">
        <v>2567</v>
      </c>
      <c r="I1383">
        <v>28257</v>
      </c>
      <c r="J1383" t="s">
        <v>2568</v>
      </c>
      <c r="K1383">
        <v>151</v>
      </c>
      <c r="L1383" t="s">
        <v>20</v>
      </c>
      <c r="M1383" t="s">
        <v>21</v>
      </c>
      <c r="N1383" t="s">
        <v>22</v>
      </c>
      <c r="O1383">
        <v>25863915</v>
      </c>
      <c r="P1383">
        <v>35000000</v>
      </c>
      <c r="Q1383">
        <f t="shared" si="21"/>
        <v>-9136085</v>
      </c>
      <c r="S1383">
        <v>2012</v>
      </c>
    </row>
    <row r="1384" spans="1:19" x14ac:dyDescent="0.3">
      <c r="A1384" t="s">
        <v>7733</v>
      </c>
      <c r="B1384">
        <v>6.6</v>
      </c>
      <c r="C1384" t="s">
        <v>1377</v>
      </c>
      <c r="D1384">
        <v>91</v>
      </c>
      <c r="E1384">
        <v>155</v>
      </c>
      <c r="F1384" t="s">
        <v>571</v>
      </c>
      <c r="G1384" t="s">
        <v>6363</v>
      </c>
      <c r="H1384" t="s">
        <v>64</v>
      </c>
      <c r="I1384">
        <v>31751</v>
      </c>
      <c r="J1384" t="s">
        <v>2569</v>
      </c>
      <c r="K1384">
        <v>216</v>
      </c>
      <c r="L1384" t="s">
        <v>20</v>
      </c>
      <c r="M1384" t="s">
        <v>21</v>
      </c>
      <c r="N1384" t="s">
        <v>269</v>
      </c>
      <c r="O1384">
        <v>25078937</v>
      </c>
      <c r="P1384">
        <v>30000000</v>
      </c>
      <c r="Q1384">
        <f t="shared" si="21"/>
        <v>-4921063</v>
      </c>
      <c r="S1384">
        <v>1997</v>
      </c>
    </row>
    <row r="1385" spans="1:19" x14ac:dyDescent="0.3">
      <c r="A1385" t="s">
        <v>7734</v>
      </c>
      <c r="B1385">
        <v>6.1</v>
      </c>
      <c r="C1385" t="s">
        <v>2570</v>
      </c>
      <c r="D1385">
        <v>97</v>
      </c>
      <c r="E1385">
        <v>109</v>
      </c>
      <c r="F1385" t="s">
        <v>2571</v>
      </c>
      <c r="G1385" t="s">
        <v>685</v>
      </c>
      <c r="H1385" t="s">
        <v>2122</v>
      </c>
      <c r="I1385">
        <v>19230</v>
      </c>
      <c r="J1385" t="s">
        <v>2572</v>
      </c>
      <c r="K1385">
        <v>59</v>
      </c>
      <c r="L1385" t="s">
        <v>20</v>
      </c>
      <c r="M1385" t="s">
        <v>31</v>
      </c>
      <c r="N1385" t="s">
        <v>49</v>
      </c>
      <c r="O1385">
        <v>28995450</v>
      </c>
      <c r="P1385">
        <v>35000000</v>
      </c>
      <c r="Q1385">
        <f t="shared" si="21"/>
        <v>-6004550</v>
      </c>
      <c r="S1385">
        <v>2010</v>
      </c>
    </row>
    <row r="1386" spans="1:19" x14ac:dyDescent="0.3">
      <c r="A1386" t="s">
        <v>7735</v>
      </c>
      <c r="B1386">
        <v>6.6</v>
      </c>
      <c r="C1386" t="s">
        <v>1953</v>
      </c>
      <c r="D1386">
        <v>32</v>
      </c>
      <c r="E1386">
        <v>140</v>
      </c>
      <c r="F1386" t="s">
        <v>1704</v>
      </c>
      <c r="G1386" t="s">
        <v>4089</v>
      </c>
      <c r="H1386" t="s">
        <v>2573</v>
      </c>
      <c r="I1386">
        <v>17124</v>
      </c>
      <c r="J1386" t="s">
        <v>1403</v>
      </c>
      <c r="K1386">
        <v>68</v>
      </c>
      <c r="L1386" t="s">
        <v>20</v>
      </c>
      <c r="M1386" t="s">
        <v>21</v>
      </c>
      <c r="N1386" t="s">
        <v>269</v>
      </c>
      <c r="O1386">
        <v>24276500</v>
      </c>
      <c r="P1386">
        <v>35000000</v>
      </c>
      <c r="Q1386">
        <f t="shared" si="21"/>
        <v>-10723500</v>
      </c>
      <c r="S1386">
        <v>1992</v>
      </c>
    </row>
    <row r="1387" spans="1:19" x14ac:dyDescent="0.3">
      <c r="A1387" t="s">
        <v>7736</v>
      </c>
      <c r="B1387">
        <v>5.9</v>
      </c>
      <c r="C1387" t="s">
        <v>2574</v>
      </c>
      <c r="D1387">
        <v>270</v>
      </c>
      <c r="E1387">
        <v>108</v>
      </c>
      <c r="F1387" t="s">
        <v>330</v>
      </c>
      <c r="G1387" t="s">
        <v>1278</v>
      </c>
      <c r="H1387" t="s">
        <v>1352</v>
      </c>
      <c r="I1387">
        <v>78256</v>
      </c>
      <c r="J1387" t="s">
        <v>2575</v>
      </c>
      <c r="K1387">
        <v>492</v>
      </c>
      <c r="L1387" t="s">
        <v>20</v>
      </c>
      <c r="M1387" t="s">
        <v>21</v>
      </c>
      <c r="N1387" t="s">
        <v>22</v>
      </c>
      <c r="O1387">
        <v>20981633</v>
      </c>
      <c r="P1387">
        <v>30000000</v>
      </c>
      <c r="Q1387">
        <f t="shared" si="21"/>
        <v>-9018367</v>
      </c>
      <c r="S1387">
        <v>2008</v>
      </c>
    </row>
    <row r="1388" spans="1:19" x14ac:dyDescent="0.3">
      <c r="A1388" t="s">
        <v>7737</v>
      </c>
      <c r="B1388">
        <v>6.3</v>
      </c>
      <c r="C1388" t="s">
        <v>2576</v>
      </c>
      <c r="D1388">
        <v>89</v>
      </c>
      <c r="E1388">
        <v>96</v>
      </c>
      <c r="F1388" t="s">
        <v>363</v>
      </c>
      <c r="G1388" t="s">
        <v>685</v>
      </c>
      <c r="H1388" t="s">
        <v>123</v>
      </c>
      <c r="I1388">
        <v>47800</v>
      </c>
      <c r="J1388" t="s">
        <v>2577</v>
      </c>
      <c r="K1388">
        <v>244</v>
      </c>
      <c r="L1388" t="s">
        <v>20</v>
      </c>
      <c r="M1388" t="s">
        <v>21</v>
      </c>
      <c r="N1388" t="s">
        <v>49</v>
      </c>
      <c r="O1388">
        <v>22913677</v>
      </c>
      <c r="P1388">
        <v>35000000</v>
      </c>
      <c r="Q1388">
        <f t="shared" si="21"/>
        <v>-12086323</v>
      </c>
      <c r="S1388">
        <v>2004</v>
      </c>
    </row>
    <row r="1389" spans="1:19" x14ac:dyDescent="0.3">
      <c r="A1389" t="s">
        <v>7738</v>
      </c>
      <c r="B1389">
        <v>7.1</v>
      </c>
      <c r="C1389" t="s">
        <v>2578</v>
      </c>
      <c r="D1389">
        <v>219</v>
      </c>
      <c r="E1389">
        <v>123</v>
      </c>
      <c r="F1389" t="s">
        <v>173</v>
      </c>
      <c r="G1389" t="s">
        <v>4089</v>
      </c>
      <c r="H1389" t="s">
        <v>82</v>
      </c>
      <c r="I1389">
        <v>44788</v>
      </c>
      <c r="J1389" t="s">
        <v>1141</v>
      </c>
      <c r="K1389">
        <v>138</v>
      </c>
      <c r="L1389" t="s">
        <v>20</v>
      </c>
      <c r="M1389" t="s">
        <v>31</v>
      </c>
      <c r="N1389" t="s">
        <v>22</v>
      </c>
      <c r="O1389">
        <v>34531832</v>
      </c>
      <c r="P1389">
        <v>35000000</v>
      </c>
      <c r="Q1389">
        <f t="shared" si="21"/>
        <v>-468168</v>
      </c>
      <c r="S1389">
        <v>2015</v>
      </c>
    </row>
    <row r="1390" spans="1:19" x14ac:dyDescent="0.3">
      <c r="A1390" t="s">
        <v>7739</v>
      </c>
      <c r="B1390">
        <v>5</v>
      </c>
      <c r="C1390" t="s">
        <v>1132</v>
      </c>
      <c r="D1390">
        <v>180</v>
      </c>
      <c r="E1390">
        <v>106</v>
      </c>
      <c r="F1390" t="s">
        <v>2579</v>
      </c>
      <c r="G1390" t="s">
        <v>561</v>
      </c>
      <c r="H1390" t="s">
        <v>2580</v>
      </c>
      <c r="I1390">
        <v>65044</v>
      </c>
      <c r="J1390" t="s">
        <v>2581</v>
      </c>
      <c r="K1390">
        <v>173</v>
      </c>
      <c r="L1390" t="s">
        <v>20</v>
      </c>
      <c r="M1390" t="s">
        <v>21</v>
      </c>
      <c r="N1390" t="s">
        <v>22</v>
      </c>
      <c r="O1390">
        <v>28064226</v>
      </c>
      <c r="P1390">
        <v>35000000</v>
      </c>
      <c r="Q1390">
        <f t="shared" si="21"/>
        <v>-6935774</v>
      </c>
      <c r="S1390">
        <v>2011</v>
      </c>
    </row>
    <row r="1391" spans="1:19" x14ac:dyDescent="0.3">
      <c r="A1391" t="s">
        <v>7740</v>
      </c>
      <c r="B1391">
        <v>5.6</v>
      </c>
      <c r="C1391" t="s">
        <v>2582</v>
      </c>
      <c r="D1391">
        <v>93</v>
      </c>
      <c r="E1391">
        <v>76</v>
      </c>
      <c r="F1391" t="s">
        <v>815</v>
      </c>
      <c r="G1391" t="s">
        <v>425</v>
      </c>
      <c r="H1391" t="s">
        <v>191</v>
      </c>
      <c r="I1391">
        <v>15788</v>
      </c>
      <c r="J1391" t="s">
        <v>2583</v>
      </c>
      <c r="K1391">
        <v>80</v>
      </c>
      <c r="L1391" t="s">
        <v>20</v>
      </c>
      <c r="M1391" t="s">
        <v>31</v>
      </c>
      <c r="N1391" t="s">
        <v>133</v>
      </c>
      <c r="O1391">
        <v>19447478</v>
      </c>
      <c r="P1391">
        <v>35000000</v>
      </c>
      <c r="Q1391">
        <f t="shared" si="21"/>
        <v>-15552522</v>
      </c>
      <c r="S1391">
        <v>2005</v>
      </c>
    </row>
    <row r="1392" spans="1:19" x14ac:dyDescent="0.3">
      <c r="A1392" t="s">
        <v>7741</v>
      </c>
      <c r="B1392">
        <v>7.4</v>
      </c>
      <c r="C1392" t="s">
        <v>1780</v>
      </c>
      <c r="D1392">
        <v>173</v>
      </c>
      <c r="E1392">
        <v>107</v>
      </c>
      <c r="F1392" t="s">
        <v>403</v>
      </c>
      <c r="G1392" t="s">
        <v>685</v>
      </c>
      <c r="H1392" t="s">
        <v>51</v>
      </c>
      <c r="I1392">
        <v>54643</v>
      </c>
      <c r="J1392" t="s">
        <v>2584</v>
      </c>
      <c r="K1392">
        <v>335</v>
      </c>
      <c r="L1392" t="s">
        <v>20</v>
      </c>
      <c r="M1392" t="s">
        <v>21</v>
      </c>
      <c r="N1392" t="s">
        <v>269</v>
      </c>
      <c r="O1392">
        <v>19389454</v>
      </c>
      <c r="P1392">
        <v>55000000</v>
      </c>
      <c r="Q1392">
        <f t="shared" si="21"/>
        <v>-35610546</v>
      </c>
      <c r="S1392">
        <v>2000</v>
      </c>
    </row>
    <row r="1393" spans="1:19" x14ac:dyDescent="0.3">
      <c r="A1393" t="s">
        <v>7742</v>
      </c>
      <c r="B1393">
        <v>4.5</v>
      </c>
      <c r="C1393" t="s">
        <v>2585</v>
      </c>
      <c r="D1393">
        <v>121</v>
      </c>
      <c r="E1393">
        <v>82</v>
      </c>
      <c r="F1393" t="s">
        <v>1546</v>
      </c>
      <c r="G1393" t="s">
        <v>561</v>
      </c>
      <c r="H1393" t="s">
        <v>2586</v>
      </c>
      <c r="I1393">
        <v>52052</v>
      </c>
      <c r="J1393" t="s">
        <v>2587</v>
      </c>
      <c r="K1393">
        <v>173</v>
      </c>
      <c r="L1393" t="s">
        <v>20</v>
      </c>
      <c r="M1393" t="s">
        <v>21</v>
      </c>
      <c r="N1393" t="s">
        <v>22</v>
      </c>
      <c r="O1393">
        <v>25871834</v>
      </c>
      <c r="P1393">
        <v>35000000</v>
      </c>
      <c r="Q1393">
        <f t="shared" si="21"/>
        <v>-9128166</v>
      </c>
      <c r="S1393">
        <v>2008</v>
      </c>
    </row>
    <row r="1394" spans="1:19" x14ac:dyDescent="0.3">
      <c r="A1394" t="s">
        <v>7743</v>
      </c>
      <c r="B1394">
        <v>6.2</v>
      </c>
      <c r="C1394" t="s">
        <v>2588</v>
      </c>
      <c r="D1394">
        <v>298</v>
      </c>
      <c r="E1394">
        <v>109</v>
      </c>
      <c r="F1394" t="s">
        <v>1827</v>
      </c>
      <c r="G1394" t="s">
        <v>6363</v>
      </c>
      <c r="H1394" t="s">
        <v>2589</v>
      </c>
      <c r="I1394">
        <v>63548</v>
      </c>
      <c r="J1394" t="s">
        <v>2590</v>
      </c>
      <c r="K1394">
        <v>134</v>
      </c>
      <c r="L1394" t="s">
        <v>20</v>
      </c>
      <c r="M1394" t="s">
        <v>21</v>
      </c>
      <c r="N1394" t="s">
        <v>269</v>
      </c>
      <c r="O1394">
        <v>19692608</v>
      </c>
      <c r="P1394">
        <v>35000000</v>
      </c>
      <c r="Q1394">
        <f t="shared" si="21"/>
        <v>-15307392</v>
      </c>
      <c r="S1394">
        <v>2013</v>
      </c>
    </row>
    <row r="1395" spans="1:19" x14ac:dyDescent="0.3">
      <c r="A1395" t="s">
        <v>7744</v>
      </c>
      <c r="B1395">
        <v>5</v>
      </c>
      <c r="C1395" t="s">
        <v>2210</v>
      </c>
      <c r="D1395">
        <v>158</v>
      </c>
      <c r="E1395">
        <v>99</v>
      </c>
      <c r="F1395" t="s">
        <v>2591</v>
      </c>
      <c r="G1395" t="s">
        <v>685</v>
      </c>
      <c r="H1395" t="s">
        <v>2592</v>
      </c>
      <c r="I1395">
        <v>26126</v>
      </c>
      <c r="J1395" t="s">
        <v>1856</v>
      </c>
      <c r="K1395">
        <v>325</v>
      </c>
      <c r="L1395" t="s">
        <v>20</v>
      </c>
      <c r="M1395" t="s">
        <v>21</v>
      </c>
      <c r="N1395" t="s">
        <v>22</v>
      </c>
      <c r="O1395">
        <v>19294901</v>
      </c>
      <c r="P1395">
        <v>35000000</v>
      </c>
      <c r="Q1395">
        <f t="shared" si="21"/>
        <v>-15705099</v>
      </c>
      <c r="S1395">
        <v>2005</v>
      </c>
    </row>
    <row r="1396" spans="1:19" x14ac:dyDescent="0.3">
      <c r="A1396" t="s">
        <v>7745</v>
      </c>
      <c r="B1396">
        <v>6.5</v>
      </c>
      <c r="C1396" t="s">
        <v>1616</v>
      </c>
      <c r="D1396">
        <v>248</v>
      </c>
      <c r="E1396">
        <v>91</v>
      </c>
      <c r="F1396" t="s">
        <v>1879</v>
      </c>
      <c r="G1396" t="s">
        <v>561</v>
      </c>
      <c r="H1396" t="s">
        <v>35</v>
      </c>
      <c r="I1396">
        <v>95274</v>
      </c>
      <c r="J1396" t="s">
        <v>409</v>
      </c>
      <c r="K1396">
        <v>178</v>
      </c>
      <c r="L1396" t="s">
        <v>20</v>
      </c>
      <c r="M1396" t="s">
        <v>21</v>
      </c>
      <c r="N1396" t="s">
        <v>22</v>
      </c>
      <c r="O1396">
        <v>20275446</v>
      </c>
      <c r="P1396">
        <v>35000000</v>
      </c>
      <c r="Q1396">
        <f t="shared" si="21"/>
        <v>-14724554</v>
      </c>
      <c r="S1396">
        <v>2012</v>
      </c>
    </row>
    <row r="1397" spans="1:19" x14ac:dyDescent="0.3">
      <c r="A1397" t="s">
        <v>7746</v>
      </c>
      <c r="B1397">
        <v>5.0999999999999996</v>
      </c>
      <c r="C1397" t="s">
        <v>2190</v>
      </c>
      <c r="D1397">
        <v>155</v>
      </c>
      <c r="E1397">
        <v>87</v>
      </c>
      <c r="F1397" t="s">
        <v>2593</v>
      </c>
      <c r="G1397" t="s">
        <v>561</v>
      </c>
      <c r="H1397" t="s">
        <v>2594</v>
      </c>
      <c r="I1397">
        <v>34948</v>
      </c>
      <c r="J1397" t="s">
        <v>2595</v>
      </c>
      <c r="K1397">
        <v>118</v>
      </c>
      <c r="L1397" t="s">
        <v>20</v>
      </c>
      <c r="M1397" t="s">
        <v>21</v>
      </c>
      <c r="N1397" t="s">
        <v>22</v>
      </c>
      <c r="O1397">
        <v>34507079</v>
      </c>
      <c r="P1397">
        <v>35000000</v>
      </c>
      <c r="Q1397">
        <f t="shared" si="21"/>
        <v>-492921</v>
      </c>
      <c r="S1397">
        <v>2015</v>
      </c>
    </row>
    <row r="1398" spans="1:19" x14ac:dyDescent="0.3">
      <c r="A1398" t="s">
        <v>7747</v>
      </c>
      <c r="B1398">
        <v>6.5</v>
      </c>
      <c r="C1398" t="s">
        <v>1736</v>
      </c>
      <c r="D1398">
        <v>105</v>
      </c>
      <c r="E1398">
        <v>125</v>
      </c>
      <c r="F1398" t="s">
        <v>2596</v>
      </c>
      <c r="G1398" t="s">
        <v>425</v>
      </c>
      <c r="H1398" t="s">
        <v>304</v>
      </c>
      <c r="I1398">
        <v>28130</v>
      </c>
      <c r="J1398" t="s">
        <v>2597</v>
      </c>
      <c r="K1398">
        <v>215</v>
      </c>
      <c r="L1398" t="s">
        <v>20</v>
      </c>
      <c r="M1398" t="s">
        <v>31</v>
      </c>
      <c r="N1398" t="s">
        <v>22</v>
      </c>
      <c r="O1398">
        <v>18306166</v>
      </c>
      <c r="P1398">
        <v>35000000</v>
      </c>
      <c r="Q1398">
        <f t="shared" si="21"/>
        <v>-16693834</v>
      </c>
      <c r="S1398">
        <v>2002</v>
      </c>
    </row>
    <row r="1399" spans="1:19" x14ac:dyDescent="0.3">
      <c r="A1399" t="s">
        <v>7748</v>
      </c>
      <c r="B1399">
        <v>6.2</v>
      </c>
      <c r="C1399" t="s">
        <v>1407</v>
      </c>
      <c r="D1399">
        <v>224</v>
      </c>
      <c r="E1399">
        <v>118</v>
      </c>
      <c r="F1399" t="s">
        <v>184</v>
      </c>
      <c r="G1399" t="s">
        <v>561</v>
      </c>
      <c r="H1399" t="s">
        <v>162</v>
      </c>
      <c r="I1399">
        <v>90046</v>
      </c>
      <c r="J1399" t="s">
        <v>2598</v>
      </c>
      <c r="K1399">
        <v>141</v>
      </c>
      <c r="L1399" t="s">
        <v>20</v>
      </c>
      <c r="M1399" t="s">
        <v>21</v>
      </c>
      <c r="N1399" t="s">
        <v>269</v>
      </c>
      <c r="O1399">
        <v>17609982</v>
      </c>
      <c r="P1399">
        <v>35000000</v>
      </c>
      <c r="Q1399">
        <f t="shared" si="21"/>
        <v>-17390018</v>
      </c>
      <c r="S1399">
        <v>2013</v>
      </c>
    </row>
    <row r="1400" spans="1:19" x14ac:dyDescent="0.3">
      <c r="A1400" t="s">
        <v>7749</v>
      </c>
      <c r="B1400">
        <v>6.3</v>
      </c>
      <c r="C1400" t="s">
        <v>1871</v>
      </c>
      <c r="D1400">
        <v>129</v>
      </c>
      <c r="E1400">
        <v>98</v>
      </c>
      <c r="F1400" t="s">
        <v>120</v>
      </c>
      <c r="G1400" t="s">
        <v>685</v>
      </c>
      <c r="H1400" t="s">
        <v>44</v>
      </c>
      <c r="I1400">
        <v>51842</v>
      </c>
      <c r="J1400" t="s">
        <v>2599</v>
      </c>
      <c r="K1400">
        <v>173</v>
      </c>
      <c r="L1400" t="s">
        <v>20</v>
      </c>
      <c r="M1400" t="s">
        <v>31</v>
      </c>
      <c r="N1400" t="s">
        <v>22</v>
      </c>
      <c r="O1400">
        <v>16831505</v>
      </c>
      <c r="P1400">
        <v>31000000</v>
      </c>
      <c r="Q1400">
        <f t="shared" si="21"/>
        <v>-14168495</v>
      </c>
      <c r="S1400">
        <v>2004</v>
      </c>
    </row>
    <row r="1401" spans="1:19" x14ac:dyDescent="0.3">
      <c r="A1401" t="s">
        <v>7750</v>
      </c>
      <c r="B1401">
        <v>3.8</v>
      </c>
      <c r="C1401" t="s">
        <v>2126</v>
      </c>
      <c r="D1401">
        <v>101</v>
      </c>
      <c r="E1401">
        <v>92</v>
      </c>
      <c r="F1401" t="s">
        <v>2600</v>
      </c>
      <c r="G1401" t="s">
        <v>685</v>
      </c>
      <c r="H1401" t="s">
        <v>235</v>
      </c>
      <c r="I1401">
        <v>12399</v>
      </c>
      <c r="J1401" t="s">
        <v>2601</v>
      </c>
      <c r="K1401">
        <v>84</v>
      </c>
      <c r="L1401" t="s">
        <v>20</v>
      </c>
      <c r="M1401" t="s">
        <v>21</v>
      </c>
      <c r="N1401" t="s">
        <v>49</v>
      </c>
      <c r="O1401">
        <v>17596256</v>
      </c>
      <c r="P1401">
        <v>35000000</v>
      </c>
      <c r="Q1401">
        <f t="shared" si="21"/>
        <v>-17403744</v>
      </c>
      <c r="S1401">
        <v>2010</v>
      </c>
    </row>
    <row r="1402" spans="1:19" x14ac:dyDescent="0.3">
      <c r="A1402" t="s">
        <v>7751</v>
      </c>
      <c r="B1402">
        <v>6.2</v>
      </c>
      <c r="C1402" t="s">
        <v>1494</v>
      </c>
      <c r="D1402">
        <v>227</v>
      </c>
      <c r="E1402">
        <v>92</v>
      </c>
      <c r="F1402" t="s">
        <v>246</v>
      </c>
      <c r="G1402" t="s">
        <v>1278</v>
      </c>
      <c r="H1402" t="s">
        <v>942</v>
      </c>
      <c r="I1402">
        <v>41170</v>
      </c>
      <c r="J1402" t="s">
        <v>90</v>
      </c>
      <c r="K1402">
        <v>298</v>
      </c>
      <c r="L1402" t="s">
        <v>20</v>
      </c>
      <c r="M1402" t="s">
        <v>21</v>
      </c>
      <c r="N1402" t="s">
        <v>269</v>
      </c>
      <c r="O1402">
        <v>14998070</v>
      </c>
      <c r="P1402">
        <v>35000000</v>
      </c>
      <c r="Q1402">
        <f t="shared" si="21"/>
        <v>-20001930</v>
      </c>
      <c r="S1402">
        <v>2007</v>
      </c>
    </row>
    <row r="1403" spans="1:19" x14ac:dyDescent="0.3">
      <c r="A1403" t="s">
        <v>7752</v>
      </c>
      <c r="B1403">
        <v>5.7</v>
      </c>
      <c r="C1403" t="s">
        <v>908</v>
      </c>
      <c r="D1403">
        <v>13</v>
      </c>
      <c r="E1403">
        <v>115</v>
      </c>
      <c r="F1403" t="s">
        <v>2602</v>
      </c>
      <c r="G1403" t="s">
        <v>561</v>
      </c>
      <c r="H1403" t="s">
        <v>2603</v>
      </c>
      <c r="I1403">
        <v>4795</v>
      </c>
      <c r="J1403" t="s">
        <v>2604</v>
      </c>
      <c r="K1403">
        <v>39</v>
      </c>
      <c r="L1403" t="s">
        <v>20</v>
      </c>
      <c r="M1403" t="s">
        <v>21</v>
      </c>
      <c r="N1403" t="s">
        <v>22</v>
      </c>
      <c r="O1403">
        <v>14587732</v>
      </c>
      <c r="P1403">
        <v>35000000</v>
      </c>
      <c r="Q1403">
        <f t="shared" si="21"/>
        <v>-20412268</v>
      </c>
      <c r="S1403">
        <v>1991</v>
      </c>
    </row>
    <row r="1404" spans="1:19" x14ac:dyDescent="0.3">
      <c r="A1404" t="s">
        <v>7753</v>
      </c>
      <c r="B1404">
        <v>6.7</v>
      </c>
      <c r="C1404" t="s">
        <v>2287</v>
      </c>
      <c r="D1404">
        <v>171</v>
      </c>
      <c r="E1404">
        <v>120</v>
      </c>
      <c r="F1404" t="s">
        <v>2288</v>
      </c>
      <c r="G1404" t="s">
        <v>685</v>
      </c>
      <c r="H1404" t="s">
        <v>1131</v>
      </c>
      <c r="I1404">
        <v>55630</v>
      </c>
      <c r="J1404" t="s">
        <v>1794</v>
      </c>
      <c r="K1404">
        <v>200</v>
      </c>
      <c r="L1404" t="s">
        <v>20</v>
      </c>
      <c r="M1404" t="s">
        <v>21</v>
      </c>
      <c r="N1404" t="s">
        <v>269</v>
      </c>
      <c r="O1404">
        <v>18317151</v>
      </c>
      <c r="P1404">
        <v>35000000</v>
      </c>
      <c r="Q1404">
        <f t="shared" si="21"/>
        <v>-16682849</v>
      </c>
      <c r="S1404">
        <v>2007</v>
      </c>
    </row>
    <row r="1405" spans="1:19" x14ac:dyDescent="0.3">
      <c r="A1405" t="s">
        <v>7754</v>
      </c>
      <c r="B1405">
        <v>6.8</v>
      </c>
      <c r="C1405" t="s">
        <v>2605</v>
      </c>
      <c r="D1405">
        <v>119</v>
      </c>
      <c r="E1405">
        <v>111</v>
      </c>
      <c r="F1405" t="s">
        <v>558</v>
      </c>
      <c r="G1405" t="s">
        <v>1278</v>
      </c>
      <c r="H1405" t="s">
        <v>64</v>
      </c>
      <c r="I1405">
        <v>28542</v>
      </c>
      <c r="J1405" t="s">
        <v>2606</v>
      </c>
      <c r="K1405">
        <v>208</v>
      </c>
      <c r="L1405" t="s">
        <v>20</v>
      </c>
      <c r="M1405" t="s">
        <v>21</v>
      </c>
      <c r="N1405" t="s">
        <v>269</v>
      </c>
      <c r="O1405">
        <v>11405825</v>
      </c>
      <c r="P1405">
        <v>35000000</v>
      </c>
      <c r="Q1405">
        <f t="shared" si="21"/>
        <v>-23594175</v>
      </c>
      <c r="S1405">
        <v>2001</v>
      </c>
    </row>
    <row r="1406" spans="1:19" x14ac:dyDescent="0.3">
      <c r="A1406" t="s">
        <v>7755</v>
      </c>
      <c r="B1406">
        <v>6</v>
      </c>
      <c r="C1406" t="s">
        <v>1036</v>
      </c>
      <c r="D1406">
        <v>44</v>
      </c>
      <c r="E1406">
        <v>94</v>
      </c>
      <c r="F1406" t="s">
        <v>552</v>
      </c>
      <c r="G1406" t="s">
        <v>561</v>
      </c>
      <c r="H1406" t="s">
        <v>1941</v>
      </c>
      <c r="I1406">
        <v>12077</v>
      </c>
      <c r="J1406" t="s">
        <v>840</v>
      </c>
      <c r="K1406">
        <v>162</v>
      </c>
      <c r="L1406" t="s">
        <v>20</v>
      </c>
      <c r="M1406" t="s">
        <v>21</v>
      </c>
      <c r="N1406" t="s">
        <v>22</v>
      </c>
      <c r="O1406">
        <v>13264986</v>
      </c>
      <c r="P1406">
        <v>35000000</v>
      </c>
      <c r="Q1406">
        <f t="shared" si="21"/>
        <v>-21735014</v>
      </c>
      <c r="S1406">
        <v>2001</v>
      </c>
    </row>
    <row r="1407" spans="1:19" x14ac:dyDescent="0.3">
      <c r="A1407" t="s">
        <v>7756</v>
      </c>
      <c r="B1407">
        <v>7.3</v>
      </c>
      <c r="C1407" t="s">
        <v>2607</v>
      </c>
      <c r="D1407">
        <v>188</v>
      </c>
      <c r="E1407">
        <v>100</v>
      </c>
      <c r="F1407" t="s">
        <v>191</v>
      </c>
      <c r="G1407" t="s">
        <v>4089</v>
      </c>
      <c r="H1407" t="s">
        <v>2608</v>
      </c>
      <c r="I1407">
        <v>44931</v>
      </c>
      <c r="J1407" t="s">
        <v>101</v>
      </c>
      <c r="K1407">
        <v>100</v>
      </c>
      <c r="L1407" t="s">
        <v>20</v>
      </c>
      <c r="M1407" t="s">
        <v>31</v>
      </c>
      <c r="N1407" t="s">
        <v>49</v>
      </c>
      <c r="O1407">
        <v>10991381</v>
      </c>
      <c r="P1407">
        <v>35000000</v>
      </c>
      <c r="Q1407">
        <f t="shared" si="21"/>
        <v>-24008619</v>
      </c>
      <c r="S1407">
        <v>2009</v>
      </c>
    </row>
    <row r="1408" spans="1:19" x14ac:dyDescent="0.3">
      <c r="A1408" t="s">
        <v>7757</v>
      </c>
      <c r="B1408">
        <v>5.5</v>
      </c>
      <c r="C1408" t="s">
        <v>690</v>
      </c>
      <c r="D1408">
        <v>166</v>
      </c>
      <c r="E1408">
        <v>101</v>
      </c>
      <c r="F1408" t="s">
        <v>2609</v>
      </c>
      <c r="G1408" t="s">
        <v>561</v>
      </c>
      <c r="H1408" t="s">
        <v>879</v>
      </c>
      <c r="I1408">
        <v>31918</v>
      </c>
      <c r="J1408" t="s">
        <v>2610</v>
      </c>
      <c r="K1408">
        <v>142</v>
      </c>
      <c r="L1408" t="s">
        <v>20</v>
      </c>
      <c r="M1408" t="s">
        <v>21</v>
      </c>
      <c r="N1408" t="s">
        <v>269</v>
      </c>
      <c r="O1408">
        <v>10268846</v>
      </c>
      <c r="P1408">
        <v>35000000</v>
      </c>
      <c r="Q1408">
        <f t="shared" si="21"/>
        <v>-24731154</v>
      </c>
      <c r="S1408">
        <v>2009</v>
      </c>
    </row>
    <row r="1409" spans="1:19" x14ac:dyDescent="0.3">
      <c r="A1409" t="s">
        <v>7758</v>
      </c>
      <c r="B1409">
        <v>6.7</v>
      </c>
      <c r="C1409" t="s">
        <v>1788</v>
      </c>
      <c r="D1409">
        <v>584</v>
      </c>
      <c r="E1409">
        <v>139</v>
      </c>
      <c r="F1409" t="s">
        <v>220</v>
      </c>
      <c r="G1409" t="s">
        <v>1278</v>
      </c>
      <c r="H1409" t="s">
        <v>164</v>
      </c>
      <c r="I1409">
        <v>136367</v>
      </c>
      <c r="J1409" t="s">
        <v>349</v>
      </c>
      <c r="K1409">
        <v>975</v>
      </c>
      <c r="L1409" t="s">
        <v>20</v>
      </c>
      <c r="M1409" t="s">
        <v>21</v>
      </c>
      <c r="N1409" t="s">
        <v>22</v>
      </c>
      <c r="O1409">
        <v>13303319</v>
      </c>
      <c r="P1409">
        <v>32000000</v>
      </c>
      <c r="Q1409">
        <f t="shared" si="21"/>
        <v>-18696681</v>
      </c>
      <c r="S1409">
        <v>2011</v>
      </c>
    </row>
    <row r="1410" spans="1:19" x14ac:dyDescent="0.3">
      <c r="A1410" t="s">
        <v>7759</v>
      </c>
      <c r="B1410">
        <v>4.8</v>
      </c>
      <c r="C1410" t="s">
        <v>2611</v>
      </c>
      <c r="D1410">
        <v>67</v>
      </c>
      <c r="E1410">
        <v>91</v>
      </c>
      <c r="F1410" t="s">
        <v>2612</v>
      </c>
      <c r="G1410" t="s">
        <v>561</v>
      </c>
      <c r="H1410" t="s">
        <v>2613</v>
      </c>
      <c r="I1410">
        <v>11512</v>
      </c>
      <c r="J1410" t="s">
        <v>2614</v>
      </c>
      <c r="K1410">
        <v>141</v>
      </c>
      <c r="L1410" t="s">
        <v>20</v>
      </c>
      <c r="M1410" t="s">
        <v>2615</v>
      </c>
      <c r="N1410" t="s">
        <v>269</v>
      </c>
      <c r="O1410">
        <v>10076136</v>
      </c>
      <c r="P1410">
        <v>35000000</v>
      </c>
      <c r="Q1410">
        <f t="shared" si="21"/>
        <v>-24923864</v>
      </c>
      <c r="S1410">
        <v>1998</v>
      </c>
    </row>
    <row r="1411" spans="1:19" x14ac:dyDescent="0.3">
      <c r="A1411" t="s">
        <v>7760</v>
      </c>
      <c r="B1411">
        <v>5.7</v>
      </c>
      <c r="C1411" t="s">
        <v>238</v>
      </c>
      <c r="D1411">
        <v>233</v>
      </c>
      <c r="E1411">
        <v>109</v>
      </c>
      <c r="F1411" t="s">
        <v>1568</v>
      </c>
      <c r="G1411" t="s">
        <v>561</v>
      </c>
      <c r="H1411" t="s">
        <v>166</v>
      </c>
      <c r="I1411">
        <v>47498</v>
      </c>
      <c r="J1411" t="s">
        <v>2616</v>
      </c>
      <c r="K1411">
        <v>212</v>
      </c>
      <c r="L1411" t="s">
        <v>20</v>
      </c>
      <c r="M1411" t="s">
        <v>21</v>
      </c>
      <c r="N1411" t="s">
        <v>269</v>
      </c>
      <c r="O1411">
        <v>10499968</v>
      </c>
      <c r="P1411">
        <v>35000000</v>
      </c>
      <c r="Q1411">
        <f t="shared" ref="Q1411:Q1474" si="22">O1411-P1411</f>
        <v>-24500032</v>
      </c>
      <c r="S1411">
        <v>2014</v>
      </c>
    </row>
    <row r="1412" spans="1:19" x14ac:dyDescent="0.3">
      <c r="A1412" t="s">
        <v>7761</v>
      </c>
      <c r="B1412">
        <v>5.0999999999999996</v>
      </c>
      <c r="C1412" t="s">
        <v>1828</v>
      </c>
      <c r="D1412">
        <v>112</v>
      </c>
      <c r="E1412">
        <v>102</v>
      </c>
      <c r="F1412" t="s">
        <v>95</v>
      </c>
      <c r="G1412" t="s">
        <v>561</v>
      </c>
      <c r="H1412" t="s">
        <v>221</v>
      </c>
      <c r="I1412">
        <v>14962</v>
      </c>
      <c r="J1412" t="s">
        <v>2617</v>
      </c>
      <c r="K1412">
        <v>204</v>
      </c>
      <c r="L1412" t="s">
        <v>20</v>
      </c>
      <c r="M1412" t="s">
        <v>21</v>
      </c>
      <c r="N1412" t="s">
        <v>269</v>
      </c>
      <c r="O1412">
        <v>7659747</v>
      </c>
      <c r="P1412">
        <v>38000000</v>
      </c>
      <c r="Q1412">
        <f t="shared" si="22"/>
        <v>-30340253</v>
      </c>
      <c r="S1412">
        <v>2003</v>
      </c>
    </row>
    <row r="1413" spans="1:19" x14ac:dyDescent="0.3">
      <c r="A1413" t="s">
        <v>7762</v>
      </c>
      <c r="B1413">
        <v>6</v>
      </c>
      <c r="C1413" t="s">
        <v>2618</v>
      </c>
      <c r="D1413">
        <v>151</v>
      </c>
      <c r="E1413">
        <v>103</v>
      </c>
      <c r="F1413" t="s">
        <v>441</v>
      </c>
      <c r="G1413" t="s">
        <v>561</v>
      </c>
      <c r="H1413" t="s">
        <v>1946</v>
      </c>
      <c r="I1413">
        <v>48999</v>
      </c>
      <c r="J1413" t="s">
        <v>429</v>
      </c>
      <c r="K1413">
        <v>280</v>
      </c>
      <c r="L1413" t="s">
        <v>20</v>
      </c>
      <c r="M1413" t="s">
        <v>21</v>
      </c>
      <c r="N1413" t="s">
        <v>269</v>
      </c>
      <c r="O1413">
        <v>7948159</v>
      </c>
      <c r="P1413">
        <v>35000000</v>
      </c>
      <c r="Q1413">
        <f t="shared" si="22"/>
        <v>-27051841</v>
      </c>
      <c r="S1413">
        <v>2008</v>
      </c>
    </row>
    <row r="1414" spans="1:19" x14ac:dyDescent="0.3">
      <c r="A1414" t="s">
        <v>7763</v>
      </c>
      <c r="B1414">
        <v>4.2</v>
      </c>
      <c r="C1414" t="s">
        <v>1835</v>
      </c>
      <c r="D1414">
        <v>63</v>
      </c>
      <c r="E1414">
        <v>83</v>
      </c>
      <c r="F1414" t="s">
        <v>403</v>
      </c>
      <c r="G1414" t="s">
        <v>561</v>
      </c>
      <c r="H1414" t="s">
        <v>1607</v>
      </c>
      <c r="I1414">
        <v>15015</v>
      </c>
      <c r="J1414" t="s">
        <v>2195</v>
      </c>
      <c r="K1414">
        <v>113</v>
      </c>
      <c r="L1414" t="s">
        <v>20</v>
      </c>
      <c r="M1414" t="s">
        <v>21</v>
      </c>
      <c r="N1414" t="s">
        <v>49</v>
      </c>
      <c r="O1414">
        <v>11631245</v>
      </c>
      <c r="P1414">
        <v>35000000</v>
      </c>
      <c r="Q1414">
        <f t="shared" si="22"/>
        <v>-23368755</v>
      </c>
      <c r="S1414">
        <v>2006</v>
      </c>
    </row>
    <row r="1415" spans="1:19" x14ac:dyDescent="0.3">
      <c r="A1415" t="s">
        <v>7764</v>
      </c>
      <c r="B1415">
        <v>7.4</v>
      </c>
      <c r="C1415" t="s">
        <v>209</v>
      </c>
      <c r="D1415">
        <v>335</v>
      </c>
      <c r="E1415">
        <v>123</v>
      </c>
      <c r="F1415" t="s">
        <v>2619</v>
      </c>
      <c r="G1415" t="s">
        <v>425</v>
      </c>
      <c r="H1415" t="s">
        <v>35</v>
      </c>
      <c r="I1415">
        <v>77394</v>
      </c>
      <c r="J1415" t="s">
        <v>2620</v>
      </c>
      <c r="K1415">
        <v>195</v>
      </c>
      <c r="L1415" t="s">
        <v>20</v>
      </c>
      <c r="M1415" t="s">
        <v>21</v>
      </c>
      <c r="N1415" t="s">
        <v>49</v>
      </c>
      <c r="O1415">
        <v>10137502</v>
      </c>
      <c r="P1415">
        <v>35000000</v>
      </c>
      <c r="Q1415">
        <f t="shared" si="22"/>
        <v>-24862498</v>
      </c>
      <c r="S1415">
        <v>2015</v>
      </c>
    </row>
    <row r="1416" spans="1:19" x14ac:dyDescent="0.3">
      <c r="A1416" t="s">
        <v>7765</v>
      </c>
      <c r="B1416">
        <v>4.5999999999999996</v>
      </c>
      <c r="C1416" t="s">
        <v>2621</v>
      </c>
      <c r="D1416">
        <v>24</v>
      </c>
      <c r="E1416">
        <v>101</v>
      </c>
      <c r="F1416" t="s">
        <v>2622</v>
      </c>
      <c r="G1416" t="s">
        <v>561</v>
      </c>
      <c r="H1416" t="s">
        <v>2623</v>
      </c>
      <c r="I1416">
        <v>2189</v>
      </c>
      <c r="J1416" t="s">
        <v>2624</v>
      </c>
      <c r="K1416">
        <v>31</v>
      </c>
      <c r="L1416" t="s">
        <v>20</v>
      </c>
      <c r="M1416" t="s">
        <v>21</v>
      </c>
      <c r="N1416" t="s">
        <v>49</v>
      </c>
      <c r="O1416">
        <v>6448817</v>
      </c>
      <c r="P1416">
        <v>35000000</v>
      </c>
      <c r="Q1416">
        <f t="shared" si="22"/>
        <v>-28551183</v>
      </c>
      <c r="S1416">
        <v>1997</v>
      </c>
    </row>
    <row r="1417" spans="1:19" x14ac:dyDescent="0.3">
      <c r="A1417" t="s">
        <v>7766</v>
      </c>
      <c r="B1417">
        <v>6.9</v>
      </c>
      <c r="C1417" t="s">
        <v>93</v>
      </c>
      <c r="D1417">
        <v>147</v>
      </c>
      <c r="E1417">
        <v>117</v>
      </c>
      <c r="F1417" t="s">
        <v>118</v>
      </c>
      <c r="G1417" t="s">
        <v>685</v>
      </c>
      <c r="H1417" t="s">
        <v>629</v>
      </c>
      <c r="I1417">
        <v>70698</v>
      </c>
      <c r="J1417" t="s">
        <v>180</v>
      </c>
      <c r="K1417">
        <v>196</v>
      </c>
      <c r="L1417" t="s">
        <v>20</v>
      </c>
      <c r="M1417" t="s">
        <v>21</v>
      </c>
      <c r="N1417" t="s">
        <v>22</v>
      </c>
      <c r="O1417">
        <v>7458269</v>
      </c>
      <c r="P1417">
        <v>35000000</v>
      </c>
      <c r="Q1417">
        <f t="shared" si="22"/>
        <v>-27541731</v>
      </c>
      <c r="S1417">
        <v>2006</v>
      </c>
    </row>
    <row r="1418" spans="1:19" x14ac:dyDescent="0.3">
      <c r="A1418" t="s">
        <v>7767</v>
      </c>
      <c r="B1418">
        <v>6.9</v>
      </c>
      <c r="C1418" t="s">
        <v>465</v>
      </c>
      <c r="D1418">
        <v>10</v>
      </c>
      <c r="E1418">
        <v>114</v>
      </c>
      <c r="F1418" t="s">
        <v>1680</v>
      </c>
      <c r="G1418" t="s">
        <v>1278</v>
      </c>
      <c r="H1418" t="s">
        <v>633</v>
      </c>
      <c r="I1418">
        <v>10410</v>
      </c>
      <c r="J1418" t="s">
        <v>1208</v>
      </c>
      <c r="K1418">
        <v>71</v>
      </c>
      <c r="L1418" t="s">
        <v>20</v>
      </c>
      <c r="M1418" t="s">
        <v>21</v>
      </c>
      <c r="N1418" t="s">
        <v>22</v>
      </c>
      <c r="O1418">
        <v>4651977</v>
      </c>
      <c r="P1418">
        <v>35000000</v>
      </c>
      <c r="Q1418">
        <f t="shared" si="22"/>
        <v>-30348023</v>
      </c>
      <c r="S1418">
        <v>1992</v>
      </c>
    </row>
    <row r="1419" spans="1:19" x14ac:dyDescent="0.3">
      <c r="A1419" t="s">
        <v>7768</v>
      </c>
      <c r="B1419">
        <v>8</v>
      </c>
      <c r="C1419" t="s">
        <v>1407</v>
      </c>
      <c r="D1419">
        <v>12</v>
      </c>
      <c r="E1419">
        <v>330</v>
      </c>
      <c r="F1419" t="s">
        <v>2324</v>
      </c>
      <c r="G1419" t="s">
        <v>6363</v>
      </c>
      <c r="H1419" t="s">
        <v>224</v>
      </c>
      <c r="I1419">
        <v>23181</v>
      </c>
      <c r="J1419" t="s">
        <v>966</v>
      </c>
      <c r="K1419">
        <v>129</v>
      </c>
      <c r="L1419" t="s">
        <v>20</v>
      </c>
      <c r="M1419" t="s">
        <v>21</v>
      </c>
      <c r="N1419" t="s">
        <v>269</v>
      </c>
      <c r="O1419">
        <v>4496583</v>
      </c>
      <c r="P1419">
        <v>35000000</v>
      </c>
      <c r="Q1419">
        <f t="shared" si="22"/>
        <v>-30503417</v>
      </c>
      <c r="S1419">
        <v>1993</v>
      </c>
    </row>
    <row r="1420" spans="1:19" x14ac:dyDescent="0.3">
      <c r="A1420" t="s">
        <v>7769</v>
      </c>
      <c r="B1420">
        <v>6.4</v>
      </c>
      <c r="C1420" t="s">
        <v>2625</v>
      </c>
      <c r="D1420">
        <v>50</v>
      </c>
      <c r="E1420">
        <v>121</v>
      </c>
      <c r="F1420" t="s">
        <v>70</v>
      </c>
      <c r="G1420" t="s">
        <v>561</v>
      </c>
      <c r="H1420" t="s">
        <v>191</v>
      </c>
      <c r="I1420">
        <v>11747</v>
      </c>
      <c r="J1420" t="s">
        <v>312</v>
      </c>
      <c r="K1420">
        <v>99</v>
      </c>
      <c r="L1420" t="s">
        <v>20</v>
      </c>
      <c r="M1420" t="s">
        <v>2626</v>
      </c>
      <c r="N1420" t="s">
        <v>269</v>
      </c>
      <c r="O1420">
        <v>2221994</v>
      </c>
      <c r="P1420">
        <v>35000000</v>
      </c>
      <c r="Q1420">
        <f t="shared" si="22"/>
        <v>-32778006</v>
      </c>
      <c r="S1420">
        <v>1997</v>
      </c>
    </row>
    <row r="1421" spans="1:19" x14ac:dyDescent="0.3">
      <c r="A1421" t="s">
        <v>7770</v>
      </c>
      <c r="B1421">
        <v>6.3</v>
      </c>
      <c r="C1421" t="s">
        <v>896</v>
      </c>
      <c r="D1421">
        <v>149</v>
      </c>
      <c r="E1421">
        <v>114</v>
      </c>
      <c r="F1421" t="s">
        <v>1305</v>
      </c>
      <c r="G1421" t="s">
        <v>6363</v>
      </c>
      <c r="H1421" t="s">
        <v>1210</v>
      </c>
      <c r="I1421">
        <v>28584</v>
      </c>
      <c r="J1421" t="s">
        <v>2627</v>
      </c>
      <c r="K1421">
        <v>232</v>
      </c>
      <c r="L1421" t="s">
        <v>20</v>
      </c>
      <c r="M1421" t="s">
        <v>609</v>
      </c>
      <c r="N1421" t="s">
        <v>269</v>
      </c>
      <c r="O1421">
        <v>6592103</v>
      </c>
      <c r="P1421">
        <v>35000000</v>
      </c>
      <c r="Q1421">
        <f t="shared" si="22"/>
        <v>-28407897</v>
      </c>
      <c r="S1421">
        <v>2002</v>
      </c>
    </row>
    <row r="1422" spans="1:19" x14ac:dyDescent="0.3">
      <c r="A1422" t="s">
        <v>7771</v>
      </c>
      <c r="B1422">
        <v>6.8</v>
      </c>
      <c r="C1422" t="s">
        <v>468</v>
      </c>
      <c r="D1422">
        <v>95</v>
      </c>
      <c r="E1422">
        <v>148</v>
      </c>
      <c r="F1422" t="s">
        <v>2629</v>
      </c>
      <c r="G1422" t="s">
        <v>1278</v>
      </c>
      <c r="H1422" t="s">
        <v>2630</v>
      </c>
      <c r="I1422">
        <v>11101</v>
      </c>
      <c r="J1422" t="s">
        <v>2631</v>
      </c>
      <c r="K1422">
        <v>159</v>
      </c>
      <c r="L1422" t="s">
        <v>20</v>
      </c>
      <c r="M1422" t="s">
        <v>21</v>
      </c>
      <c r="N1422" t="s">
        <v>269</v>
      </c>
      <c r="O1422">
        <v>630779</v>
      </c>
      <c r="P1422">
        <v>35000000</v>
      </c>
      <c r="Q1422">
        <f t="shared" si="22"/>
        <v>-34369221</v>
      </c>
      <c r="S1422">
        <v>1999</v>
      </c>
    </row>
    <row r="1423" spans="1:19" x14ac:dyDescent="0.3">
      <c r="A1423" t="s">
        <v>7772</v>
      </c>
      <c r="B1423">
        <v>6.8</v>
      </c>
      <c r="C1423" t="s">
        <v>1489</v>
      </c>
      <c r="D1423">
        <v>297</v>
      </c>
      <c r="E1423">
        <v>113</v>
      </c>
      <c r="F1423" t="s">
        <v>2634</v>
      </c>
      <c r="G1423" t="s">
        <v>561</v>
      </c>
      <c r="H1423" t="s">
        <v>1490</v>
      </c>
      <c r="I1423">
        <v>310903</v>
      </c>
      <c r="J1423" t="s">
        <v>2635</v>
      </c>
      <c r="K1423">
        <v>524</v>
      </c>
      <c r="L1423" t="s">
        <v>20</v>
      </c>
      <c r="M1423" t="s">
        <v>21</v>
      </c>
      <c r="N1423" t="s">
        <v>22</v>
      </c>
      <c r="O1423">
        <v>102413606</v>
      </c>
      <c r="P1423">
        <v>34000000</v>
      </c>
      <c r="Q1423">
        <f t="shared" si="22"/>
        <v>68413606</v>
      </c>
      <c r="S1423">
        <v>2014</v>
      </c>
    </row>
    <row r="1424" spans="1:19" x14ac:dyDescent="0.3">
      <c r="A1424" t="s">
        <v>7773</v>
      </c>
      <c r="B1424">
        <v>5.4</v>
      </c>
      <c r="C1424" t="s">
        <v>2636</v>
      </c>
      <c r="D1424">
        <v>90</v>
      </c>
      <c r="E1424">
        <v>91</v>
      </c>
      <c r="F1424" t="s">
        <v>2637</v>
      </c>
      <c r="G1424" t="s">
        <v>685</v>
      </c>
      <c r="H1424" t="s">
        <v>70</v>
      </c>
      <c r="I1424">
        <v>23072</v>
      </c>
      <c r="J1424" t="s">
        <v>2638</v>
      </c>
      <c r="K1424">
        <v>89</v>
      </c>
      <c r="L1424" t="s">
        <v>20</v>
      </c>
      <c r="M1424" t="s">
        <v>21</v>
      </c>
      <c r="N1424" t="s">
        <v>269</v>
      </c>
      <c r="O1424">
        <v>10214013</v>
      </c>
      <c r="P1424">
        <v>35000000</v>
      </c>
      <c r="Q1424">
        <f t="shared" si="22"/>
        <v>-24785987</v>
      </c>
      <c r="S1424">
        <v>2015</v>
      </c>
    </row>
    <row r="1425" spans="1:19" x14ac:dyDescent="0.3">
      <c r="A1425" t="s">
        <v>7774</v>
      </c>
      <c r="B1425">
        <v>7.2</v>
      </c>
      <c r="C1425" t="s">
        <v>230</v>
      </c>
      <c r="D1425">
        <v>56</v>
      </c>
      <c r="E1425">
        <v>139</v>
      </c>
      <c r="F1425" t="s">
        <v>2340</v>
      </c>
      <c r="G1425" t="s">
        <v>1278</v>
      </c>
      <c r="H1425" t="s">
        <v>916</v>
      </c>
      <c r="I1425">
        <v>36267</v>
      </c>
      <c r="J1425" t="s">
        <v>1372</v>
      </c>
      <c r="K1425">
        <v>150</v>
      </c>
      <c r="L1425" t="s">
        <v>20</v>
      </c>
      <c r="M1425" t="s">
        <v>21</v>
      </c>
      <c r="N1425" t="s">
        <v>49</v>
      </c>
      <c r="O1425">
        <v>32000000</v>
      </c>
      <c r="P1425">
        <v>30000000</v>
      </c>
      <c r="Q1425">
        <f t="shared" si="22"/>
        <v>2000000</v>
      </c>
      <c r="S1425">
        <v>1993</v>
      </c>
    </row>
    <row r="1426" spans="1:19" x14ac:dyDescent="0.3">
      <c r="A1426" t="s">
        <v>7775</v>
      </c>
      <c r="B1426">
        <v>7.3</v>
      </c>
      <c r="C1426" t="s">
        <v>518</v>
      </c>
      <c r="D1426">
        <v>274</v>
      </c>
      <c r="E1426">
        <v>96</v>
      </c>
      <c r="F1426" t="s">
        <v>2639</v>
      </c>
      <c r="G1426" t="s">
        <v>1278</v>
      </c>
      <c r="H1426" t="s">
        <v>126</v>
      </c>
      <c r="I1426">
        <v>190990</v>
      </c>
      <c r="J1426" t="s">
        <v>744</v>
      </c>
      <c r="K1426">
        <v>915</v>
      </c>
      <c r="L1426" t="s">
        <v>20</v>
      </c>
      <c r="M1426" t="s">
        <v>21</v>
      </c>
      <c r="N1426" t="s">
        <v>22</v>
      </c>
      <c r="O1426">
        <v>10139254</v>
      </c>
      <c r="P1426">
        <v>35000000</v>
      </c>
      <c r="Q1426">
        <f t="shared" si="22"/>
        <v>-24860746</v>
      </c>
      <c r="S1426">
        <v>2006</v>
      </c>
    </row>
    <row r="1427" spans="1:19" x14ac:dyDescent="0.3">
      <c r="A1427" t="s">
        <v>7776</v>
      </c>
      <c r="B1427">
        <v>5.2</v>
      </c>
      <c r="C1427" t="s">
        <v>2640</v>
      </c>
      <c r="D1427">
        <v>68</v>
      </c>
      <c r="E1427">
        <v>102</v>
      </c>
      <c r="F1427" t="s">
        <v>2641</v>
      </c>
      <c r="G1427" t="s">
        <v>561</v>
      </c>
      <c r="H1427" t="s">
        <v>1073</v>
      </c>
      <c r="I1427">
        <v>8367</v>
      </c>
      <c r="J1427" t="s">
        <v>2642</v>
      </c>
      <c r="K1427">
        <v>94</v>
      </c>
      <c r="L1427" t="s">
        <v>20</v>
      </c>
      <c r="M1427" t="s">
        <v>21</v>
      </c>
      <c r="N1427" t="s">
        <v>269</v>
      </c>
      <c r="O1427">
        <v>11227940</v>
      </c>
      <c r="P1427">
        <v>34000000</v>
      </c>
      <c r="Q1427">
        <f t="shared" si="22"/>
        <v>-22772060</v>
      </c>
      <c r="S1427">
        <v>1999</v>
      </c>
    </row>
    <row r="1428" spans="1:19" x14ac:dyDescent="0.3">
      <c r="A1428" t="s">
        <v>7777</v>
      </c>
      <c r="B1428">
        <v>5.5</v>
      </c>
      <c r="C1428" t="s">
        <v>727</v>
      </c>
      <c r="D1428">
        <v>98</v>
      </c>
      <c r="E1428">
        <v>96</v>
      </c>
      <c r="F1428" t="s">
        <v>1283</v>
      </c>
      <c r="G1428" t="s">
        <v>561</v>
      </c>
      <c r="H1428" t="s">
        <v>319</v>
      </c>
      <c r="I1428">
        <v>36914</v>
      </c>
      <c r="J1428" t="s">
        <v>2643</v>
      </c>
      <c r="K1428">
        <v>86</v>
      </c>
      <c r="L1428" t="s">
        <v>20</v>
      </c>
      <c r="M1428" t="s">
        <v>21</v>
      </c>
      <c r="N1428" t="s">
        <v>269</v>
      </c>
      <c r="O1428">
        <v>183125</v>
      </c>
      <c r="P1428">
        <v>35000000</v>
      </c>
      <c r="Q1428">
        <f t="shared" si="22"/>
        <v>-34816875</v>
      </c>
      <c r="S1428">
        <v>2012</v>
      </c>
    </row>
    <row r="1429" spans="1:19" x14ac:dyDescent="0.3">
      <c r="A1429" t="s">
        <v>7778</v>
      </c>
      <c r="B1429">
        <v>7.7</v>
      </c>
      <c r="C1429" t="s">
        <v>2644</v>
      </c>
      <c r="D1429">
        <v>256</v>
      </c>
      <c r="E1429">
        <v>101</v>
      </c>
      <c r="F1429" t="s">
        <v>2645</v>
      </c>
      <c r="G1429" t="s">
        <v>425</v>
      </c>
      <c r="H1429" t="s">
        <v>2646</v>
      </c>
      <c r="I1429">
        <v>85589</v>
      </c>
      <c r="J1429" t="s">
        <v>2647</v>
      </c>
      <c r="K1429">
        <v>144</v>
      </c>
      <c r="L1429" t="s">
        <v>307</v>
      </c>
      <c r="M1429" t="s">
        <v>308</v>
      </c>
      <c r="N1429" t="s">
        <v>133</v>
      </c>
      <c r="O1429">
        <v>15081783</v>
      </c>
      <c r="P1429">
        <v>34000000</v>
      </c>
      <c r="Q1429">
        <f t="shared" si="22"/>
        <v>-18918217</v>
      </c>
      <c r="S1429">
        <v>2008</v>
      </c>
    </row>
    <row r="1430" spans="1:19" x14ac:dyDescent="0.3">
      <c r="A1430" t="s">
        <v>7779</v>
      </c>
      <c r="B1430">
        <v>7.1</v>
      </c>
      <c r="C1430" t="s">
        <v>2648</v>
      </c>
      <c r="D1430">
        <v>117</v>
      </c>
      <c r="E1430">
        <v>128</v>
      </c>
      <c r="F1430" t="s">
        <v>2649</v>
      </c>
      <c r="G1430" t="s">
        <v>1278</v>
      </c>
      <c r="H1430" t="s">
        <v>2650</v>
      </c>
      <c r="I1430">
        <v>50041</v>
      </c>
      <c r="J1430" t="s">
        <v>2651</v>
      </c>
      <c r="K1430">
        <v>116</v>
      </c>
      <c r="L1430" t="s">
        <v>20</v>
      </c>
      <c r="M1430" t="s">
        <v>21</v>
      </c>
      <c r="N1430" t="s">
        <v>22</v>
      </c>
      <c r="O1430">
        <v>37432299</v>
      </c>
      <c r="P1430">
        <v>34000000</v>
      </c>
      <c r="Q1430">
        <f t="shared" si="22"/>
        <v>3432299</v>
      </c>
      <c r="S1430">
        <v>2015</v>
      </c>
    </row>
    <row r="1431" spans="1:19" x14ac:dyDescent="0.3">
      <c r="A1431" t="s">
        <v>7780</v>
      </c>
      <c r="B1431">
        <v>5.3</v>
      </c>
      <c r="C1431" t="s">
        <v>2652</v>
      </c>
      <c r="D1431">
        <v>107</v>
      </c>
      <c r="E1431">
        <v>109</v>
      </c>
      <c r="F1431" t="s">
        <v>350</v>
      </c>
      <c r="G1431" t="s">
        <v>1278</v>
      </c>
      <c r="H1431" t="s">
        <v>25</v>
      </c>
      <c r="I1431">
        <v>45497</v>
      </c>
      <c r="J1431" t="s">
        <v>2109</v>
      </c>
      <c r="K1431">
        <v>260</v>
      </c>
      <c r="L1431" t="s">
        <v>20</v>
      </c>
      <c r="M1431" t="s">
        <v>21</v>
      </c>
      <c r="N1431" t="s">
        <v>269</v>
      </c>
      <c r="O1431">
        <v>10654581</v>
      </c>
      <c r="P1431">
        <v>34000000</v>
      </c>
      <c r="Q1431">
        <f t="shared" si="22"/>
        <v>-23345419</v>
      </c>
      <c r="S1431">
        <v>1999</v>
      </c>
    </row>
    <row r="1432" spans="1:19" x14ac:dyDescent="0.3">
      <c r="A1432" t="s">
        <v>7781</v>
      </c>
      <c r="B1432">
        <v>5.6</v>
      </c>
      <c r="C1432" t="s">
        <v>2653</v>
      </c>
      <c r="D1432">
        <v>52</v>
      </c>
      <c r="E1432">
        <v>114</v>
      </c>
      <c r="F1432" t="s">
        <v>2654</v>
      </c>
      <c r="G1432" t="s">
        <v>425</v>
      </c>
      <c r="H1432" t="s">
        <v>1026</v>
      </c>
      <c r="I1432">
        <v>3740</v>
      </c>
      <c r="J1432" t="s">
        <v>2655</v>
      </c>
      <c r="K1432">
        <v>61</v>
      </c>
      <c r="L1432" t="s">
        <v>20</v>
      </c>
      <c r="M1432" t="s">
        <v>21</v>
      </c>
      <c r="N1432" t="s">
        <v>22</v>
      </c>
      <c r="O1432">
        <v>6543194</v>
      </c>
      <c r="P1432">
        <v>34000000</v>
      </c>
      <c r="Q1432">
        <f t="shared" si="22"/>
        <v>-27456806</v>
      </c>
      <c r="S1432">
        <v>2000</v>
      </c>
    </row>
    <row r="1433" spans="1:19" x14ac:dyDescent="0.3">
      <c r="A1433" t="s">
        <v>7782</v>
      </c>
      <c r="B1433">
        <v>5.7</v>
      </c>
      <c r="C1433" t="s">
        <v>1689</v>
      </c>
      <c r="D1433">
        <v>135</v>
      </c>
      <c r="E1433">
        <v>105</v>
      </c>
      <c r="F1433" t="s">
        <v>253</v>
      </c>
      <c r="G1433" t="s">
        <v>685</v>
      </c>
      <c r="H1433" t="s">
        <v>297</v>
      </c>
      <c r="I1433">
        <v>23916</v>
      </c>
      <c r="J1433" t="s">
        <v>114</v>
      </c>
      <c r="K1433">
        <v>50</v>
      </c>
      <c r="L1433" t="s">
        <v>20</v>
      </c>
      <c r="M1433" t="s">
        <v>21</v>
      </c>
      <c r="N1433" t="s">
        <v>22</v>
      </c>
      <c r="O1433">
        <v>13101142</v>
      </c>
      <c r="P1433">
        <v>35000000</v>
      </c>
      <c r="Q1433">
        <f t="shared" si="22"/>
        <v>-21898858</v>
      </c>
      <c r="S1433">
        <v>2012</v>
      </c>
    </row>
    <row r="1434" spans="1:19" x14ac:dyDescent="0.3">
      <c r="A1434" t="s">
        <v>7783</v>
      </c>
      <c r="B1434">
        <v>7.1</v>
      </c>
      <c r="C1434" t="s">
        <v>2316</v>
      </c>
      <c r="D1434">
        <v>211</v>
      </c>
      <c r="E1434">
        <v>141</v>
      </c>
      <c r="F1434" t="s">
        <v>2656</v>
      </c>
      <c r="G1434" t="s">
        <v>4089</v>
      </c>
      <c r="H1434" t="s">
        <v>2657</v>
      </c>
      <c r="I1434">
        <v>21223</v>
      </c>
      <c r="J1434" t="s">
        <v>2658</v>
      </c>
      <c r="K1434">
        <v>108</v>
      </c>
      <c r="L1434" t="s">
        <v>20</v>
      </c>
      <c r="M1434" t="s">
        <v>31</v>
      </c>
      <c r="N1434" t="s">
        <v>22</v>
      </c>
      <c r="O1434">
        <v>8324748</v>
      </c>
      <c r="P1434">
        <v>35000000</v>
      </c>
      <c r="Q1434">
        <f t="shared" si="22"/>
        <v>-26675252</v>
      </c>
      <c r="S1434">
        <v>2013</v>
      </c>
    </row>
    <row r="1435" spans="1:19" x14ac:dyDescent="0.3">
      <c r="A1435" t="s">
        <v>7784</v>
      </c>
      <c r="B1435">
        <v>7.6</v>
      </c>
      <c r="C1435" t="s">
        <v>1447</v>
      </c>
      <c r="D1435">
        <v>81</v>
      </c>
      <c r="E1435">
        <v>138</v>
      </c>
      <c r="F1435" t="s">
        <v>581</v>
      </c>
      <c r="G1435" t="s">
        <v>1278</v>
      </c>
      <c r="H1435" t="s">
        <v>246</v>
      </c>
      <c r="I1435">
        <v>181879</v>
      </c>
      <c r="J1435" t="s">
        <v>1222</v>
      </c>
      <c r="K1435">
        <v>319</v>
      </c>
      <c r="L1435" t="s">
        <v>20</v>
      </c>
      <c r="M1435" t="s">
        <v>21</v>
      </c>
      <c r="N1435" t="s">
        <v>269</v>
      </c>
      <c r="O1435">
        <v>141340178</v>
      </c>
      <c r="P1435">
        <v>40000000</v>
      </c>
      <c r="Q1435">
        <f t="shared" si="22"/>
        <v>101340178</v>
      </c>
      <c r="S1435">
        <v>1992</v>
      </c>
    </row>
    <row r="1436" spans="1:19" x14ac:dyDescent="0.3">
      <c r="A1436" t="s">
        <v>7785</v>
      </c>
      <c r="B1436">
        <v>5.5</v>
      </c>
      <c r="C1436" t="s">
        <v>1289</v>
      </c>
      <c r="D1436">
        <v>107</v>
      </c>
      <c r="E1436">
        <v>101</v>
      </c>
      <c r="F1436" t="s">
        <v>1830</v>
      </c>
      <c r="G1436" t="s">
        <v>561</v>
      </c>
      <c r="H1436" t="s">
        <v>2241</v>
      </c>
      <c r="I1436">
        <v>27580</v>
      </c>
      <c r="J1436" t="s">
        <v>911</v>
      </c>
      <c r="K1436">
        <v>232</v>
      </c>
      <c r="L1436" t="s">
        <v>20</v>
      </c>
      <c r="M1436" t="s">
        <v>21</v>
      </c>
      <c r="N1436" t="s">
        <v>269</v>
      </c>
      <c r="O1436">
        <v>51758599</v>
      </c>
      <c r="P1436">
        <v>33000000</v>
      </c>
      <c r="Q1436">
        <f t="shared" si="22"/>
        <v>18758599</v>
      </c>
      <c r="S1436">
        <v>2001</v>
      </c>
    </row>
    <row r="1437" spans="1:19" x14ac:dyDescent="0.3">
      <c r="A1437" t="s">
        <v>7786</v>
      </c>
      <c r="B1437">
        <v>5.0999999999999996</v>
      </c>
      <c r="C1437" t="s">
        <v>649</v>
      </c>
      <c r="D1437">
        <v>100</v>
      </c>
      <c r="E1437">
        <v>99</v>
      </c>
      <c r="F1437" t="s">
        <v>359</v>
      </c>
      <c r="G1437" t="s">
        <v>561</v>
      </c>
      <c r="H1437" t="s">
        <v>2226</v>
      </c>
      <c r="I1437">
        <v>66941</v>
      </c>
      <c r="J1437" t="s">
        <v>1463</v>
      </c>
      <c r="K1437">
        <v>148</v>
      </c>
      <c r="L1437" t="s">
        <v>20</v>
      </c>
      <c r="M1437" t="s">
        <v>21</v>
      </c>
      <c r="N1437" t="s">
        <v>22</v>
      </c>
      <c r="O1437">
        <v>117559438</v>
      </c>
      <c r="P1437">
        <v>30000000</v>
      </c>
      <c r="Q1437">
        <f t="shared" si="22"/>
        <v>87559438</v>
      </c>
      <c r="S1437">
        <v>2000</v>
      </c>
    </row>
    <row r="1438" spans="1:19" x14ac:dyDescent="0.3">
      <c r="A1438" t="s">
        <v>7787</v>
      </c>
      <c r="B1438">
        <v>4.9000000000000004</v>
      </c>
      <c r="C1438" t="s">
        <v>2659</v>
      </c>
      <c r="D1438">
        <v>195</v>
      </c>
      <c r="E1438">
        <v>89</v>
      </c>
      <c r="F1438" t="s">
        <v>2660</v>
      </c>
      <c r="G1438" t="s">
        <v>561</v>
      </c>
      <c r="H1438" t="s">
        <v>1336</v>
      </c>
      <c r="I1438">
        <v>49312</v>
      </c>
      <c r="J1438" t="s">
        <v>2661</v>
      </c>
      <c r="K1438">
        <v>211</v>
      </c>
      <c r="L1438" t="s">
        <v>20</v>
      </c>
      <c r="M1438" t="s">
        <v>21</v>
      </c>
      <c r="N1438" t="s">
        <v>22</v>
      </c>
      <c r="O1438">
        <v>21426805</v>
      </c>
      <c r="P1438">
        <v>30000000</v>
      </c>
      <c r="Q1438">
        <f t="shared" si="22"/>
        <v>-8573195</v>
      </c>
      <c r="S1438">
        <v>2011</v>
      </c>
    </row>
    <row r="1439" spans="1:19" x14ac:dyDescent="0.3">
      <c r="A1439" t="s">
        <v>7788</v>
      </c>
      <c r="B1439">
        <v>6.5</v>
      </c>
      <c r="C1439" t="s">
        <v>2662</v>
      </c>
      <c r="D1439">
        <v>121</v>
      </c>
      <c r="E1439">
        <v>99</v>
      </c>
      <c r="F1439" t="s">
        <v>2663</v>
      </c>
      <c r="G1439" t="s">
        <v>1278</v>
      </c>
      <c r="H1439" t="s">
        <v>2664</v>
      </c>
      <c r="I1439">
        <v>45394</v>
      </c>
      <c r="J1439" t="s">
        <v>1502</v>
      </c>
      <c r="K1439">
        <v>72</v>
      </c>
      <c r="L1439" t="s">
        <v>20</v>
      </c>
      <c r="M1439" t="s">
        <v>21</v>
      </c>
      <c r="N1439" t="s">
        <v>22</v>
      </c>
      <c r="O1439">
        <v>35057332</v>
      </c>
      <c r="P1439">
        <v>33000000</v>
      </c>
      <c r="Q1439">
        <f t="shared" si="22"/>
        <v>2057332</v>
      </c>
      <c r="S1439">
        <v>2012</v>
      </c>
    </row>
    <row r="1440" spans="1:19" x14ac:dyDescent="0.3">
      <c r="A1440" t="s">
        <v>7789</v>
      </c>
      <c r="B1440">
        <v>5.6</v>
      </c>
      <c r="C1440" t="s">
        <v>2059</v>
      </c>
      <c r="D1440">
        <v>285</v>
      </c>
      <c r="E1440">
        <v>105</v>
      </c>
      <c r="F1440" t="s">
        <v>2483</v>
      </c>
      <c r="G1440" t="s">
        <v>561</v>
      </c>
      <c r="H1440" t="s">
        <v>2513</v>
      </c>
      <c r="I1440">
        <v>115649</v>
      </c>
      <c r="J1440" t="s">
        <v>2665</v>
      </c>
      <c r="K1440">
        <v>1033</v>
      </c>
      <c r="L1440" t="s">
        <v>20</v>
      </c>
      <c r="M1440" t="s">
        <v>347</v>
      </c>
      <c r="N1440" t="s">
        <v>269</v>
      </c>
      <c r="O1440">
        <v>34014398</v>
      </c>
      <c r="P1440">
        <v>33000000</v>
      </c>
      <c r="Q1440">
        <f t="shared" si="22"/>
        <v>1014398</v>
      </c>
      <c r="S1440">
        <v>2006</v>
      </c>
    </row>
    <row r="1441" spans="1:19" x14ac:dyDescent="0.3">
      <c r="A1441" t="s">
        <v>7790</v>
      </c>
      <c r="B1441">
        <v>5.3</v>
      </c>
      <c r="C1441" t="s">
        <v>2666</v>
      </c>
      <c r="D1441">
        <v>103</v>
      </c>
      <c r="E1441">
        <v>97</v>
      </c>
      <c r="F1441" t="s">
        <v>1016</v>
      </c>
      <c r="G1441" t="s">
        <v>6363</v>
      </c>
      <c r="H1441" t="s">
        <v>272</v>
      </c>
      <c r="I1441">
        <v>22220</v>
      </c>
      <c r="J1441" t="s">
        <v>2667</v>
      </c>
      <c r="K1441">
        <v>181</v>
      </c>
      <c r="L1441" t="s">
        <v>20</v>
      </c>
      <c r="M1441" t="s">
        <v>21</v>
      </c>
      <c r="N1441" t="s">
        <v>269</v>
      </c>
      <c r="O1441">
        <v>28927720</v>
      </c>
      <c r="P1441">
        <v>33000000</v>
      </c>
      <c r="Q1441">
        <f t="shared" si="22"/>
        <v>-4072280</v>
      </c>
      <c r="S1441">
        <v>2000</v>
      </c>
    </row>
    <row r="1442" spans="1:19" x14ac:dyDescent="0.3">
      <c r="A1442" t="s">
        <v>7791</v>
      </c>
      <c r="B1442">
        <v>6.5</v>
      </c>
      <c r="C1442" t="s">
        <v>2668</v>
      </c>
      <c r="D1442">
        <v>192</v>
      </c>
      <c r="E1442">
        <v>140</v>
      </c>
      <c r="F1442" t="s">
        <v>2669</v>
      </c>
      <c r="G1442" t="s">
        <v>561</v>
      </c>
      <c r="H1442" t="s">
        <v>2465</v>
      </c>
      <c r="I1442">
        <v>124242</v>
      </c>
      <c r="J1442" t="s">
        <v>2670</v>
      </c>
      <c r="K1442">
        <v>622</v>
      </c>
      <c r="L1442" t="s">
        <v>20</v>
      </c>
      <c r="M1442" t="s">
        <v>21</v>
      </c>
      <c r="N1442" t="s">
        <v>269</v>
      </c>
      <c r="O1442">
        <v>33682273</v>
      </c>
      <c r="P1442">
        <v>33000000</v>
      </c>
      <c r="Q1442">
        <f t="shared" si="22"/>
        <v>682273</v>
      </c>
      <c r="S1442">
        <v>2004</v>
      </c>
    </row>
    <row r="1443" spans="1:19" x14ac:dyDescent="0.3">
      <c r="A1443" t="s">
        <v>7792</v>
      </c>
      <c r="B1443">
        <v>6.8</v>
      </c>
      <c r="C1443" t="s">
        <v>2671</v>
      </c>
      <c r="D1443">
        <v>90</v>
      </c>
      <c r="E1443">
        <v>118</v>
      </c>
      <c r="F1443" t="s">
        <v>2389</v>
      </c>
      <c r="G1443" t="s">
        <v>1278</v>
      </c>
      <c r="H1443" t="s">
        <v>1201</v>
      </c>
      <c r="I1443">
        <v>50919</v>
      </c>
      <c r="J1443" t="s">
        <v>894</v>
      </c>
      <c r="K1443">
        <v>114</v>
      </c>
      <c r="L1443" t="s">
        <v>20</v>
      </c>
      <c r="M1443" t="s">
        <v>21</v>
      </c>
      <c r="N1443" t="s">
        <v>22</v>
      </c>
      <c r="O1443">
        <v>4280577</v>
      </c>
      <c r="P1443">
        <v>10000000</v>
      </c>
      <c r="Q1443">
        <f t="shared" si="22"/>
        <v>-5719423</v>
      </c>
      <c r="S1443">
        <v>2005</v>
      </c>
    </row>
    <row r="1444" spans="1:19" x14ac:dyDescent="0.3">
      <c r="A1444" t="s">
        <v>7793</v>
      </c>
      <c r="B1444">
        <v>6.5</v>
      </c>
      <c r="C1444" t="s">
        <v>2672</v>
      </c>
      <c r="D1444">
        <v>258</v>
      </c>
      <c r="E1444">
        <v>94</v>
      </c>
      <c r="F1444" t="s">
        <v>2147</v>
      </c>
      <c r="G1444" t="s">
        <v>561</v>
      </c>
      <c r="H1444" t="s">
        <v>162</v>
      </c>
      <c r="I1444">
        <v>83097</v>
      </c>
      <c r="J1444" t="s">
        <v>2673</v>
      </c>
      <c r="K1444">
        <v>134</v>
      </c>
      <c r="L1444" t="s">
        <v>20</v>
      </c>
      <c r="M1444" t="s">
        <v>21</v>
      </c>
      <c r="N1444" t="s">
        <v>269</v>
      </c>
      <c r="O1444">
        <v>17120019</v>
      </c>
      <c r="P1444">
        <v>30000000</v>
      </c>
      <c r="Q1444">
        <f t="shared" si="22"/>
        <v>-12879981</v>
      </c>
      <c r="S1444">
        <v>2012</v>
      </c>
    </row>
    <row r="1445" spans="1:19" x14ac:dyDescent="0.3">
      <c r="A1445" t="s">
        <v>7794</v>
      </c>
      <c r="B1445">
        <v>6</v>
      </c>
      <c r="C1445" t="s">
        <v>179</v>
      </c>
      <c r="D1445">
        <v>56</v>
      </c>
      <c r="E1445">
        <v>124</v>
      </c>
      <c r="F1445" t="s">
        <v>1690</v>
      </c>
      <c r="G1445" t="s">
        <v>685</v>
      </c>
      <c r="H1445" t="s">
        <v>263</v>
      </c>
      <c r="I1445">
        <v>24826</v>
      </c>
      <c r="J1445" t="s">
        <v>410</v>
      </c>
      <c r="K1445">
        <v>175</v>
      </c>
      <c r="L1445" t="s">
        <v>20</v>
      </c>
      <c r="M1445" t="s">
        <v>21</v>
      </c>
      <c r="N1445" t="s">
        <v>269</v>
      </c>
      <c r="O1445">
        <v>8406264</v>
      </c>
      <c r="P1445">
        <v>38000000</v>
      </c>
      <c r="Q1445">
        <f t="shared" si="22"/>
        <v>-29593736</v>
      </c>
      <c r="S1445">
        <v>1999</v>
      </c>
    </row>
    <row r="1446" spans="1:19" x14ac:dyDescent="0.3">
      <c r="A1446" t="s">
        <v>7795</v>
      </c>
      <c r="B1446">
        <v>8.4</v>
      </c>
      <c r="C1446" t="s">
        <v>2674</v>
      </c>
      <c r="D1446">
        <v>197</v>
      </c>
      <c r="E1446">
        <v>134</v>
      </c>
      <c r="F1446" t="s">
        <v>606</v>
      </c>
      <c r="G1446" t="s">
        <v>561</v>
      </c>
      <c r="H1446" t="s">
        <v>190</v>
      </c>
      <c r="I1446">
        <v>681857</v>
      </c>
      <c r="J1446" t="s">
        <v>2675</v>
      </c>
      <c r="K1446">
        <v>647</v>
      </c>
      <c r="L1446" t="s">
        <v>20</v>
      </c>
      <c r="M1446" t="s">
        <v>21</v>
      </c>
      <c r="N1446" t="s">
        <v>49</v>
      </c>
      <c r="O1446">
        <v>309125409</v>
      </c>
      <c r="P1446">
        <v>32500000</v>
      </c>
      <c r="Q1446">
        <f t="shared" si="22"/>
        <v>276625409</v>
      </c>
      <c r="S1446">
        <v>1983</v>
      </c>
    </row>
    <row r="1447" spans="1:19" x14ac:dyDescent="0.3">
      <c r="A1447" t="s">
        <v>7796</v>
      </c>
      <c r="B1447">
        <v>6</v>
      </c>
      <c r="C1447" t="s">
        <v>2676</v>
      </c>
      <c r="D1447">
        <v>254</v>
      </c>
      <c r="E1447">
        <v>113</v>
      </c>
      <c r="F1447" t="s">
        <v>985</v>
      </c>
      <c r="G1447" t="s">
        <v>561</v>
      </c>
      <c r="H1447" t="s">
        <v>2677</v>
      </c>
      <c r="I1447">
        <v>62770</v>
      </c>
      <c r="J1447" t="s">
        <v>2162</v>
      </c>
      <c r="K1447">
        <v>396</v>
      </c>
      <c r="L1447" t="s">
        <v>20</v>
      </c>
      <c r="M1447" t="s">
        <v>31</v>
      </c>
      <c r="N1447" t="s">
        <v>269</v>
      </c>
      <c r="O1447">
        <v>10955425</v>
      </c>
      <c r="P1447">
        <v>30000000</v>
      </c>
      <c r="Q1447">
        <f t="shared" si="22"/>
        <v>-19044575</v>
      </c>
      <c r="S1447">
        <v>2008</v>
      </c>
    </row>
    <row r="1448" spans="1:19" x14ac:dyDescent="0.3">
      <c r="A1448" t="s">
        <v>7797</v>
      </c>
      <c r="B1448">
        <v>7.6</v>
      </c>
      <c r="C1448" t="s">
        <v>2299</v>
      </c>
      <c r="D1448">
        <v>299</v>
      </c>
      <c r="E1448">
        <v>124</v>
      </c>
      <c r="F1448" t="s">
        <v>2678</v>
      </c>
      <c r="G1448" t="s">
        <v>1278</v>
      </c>
      <c r="H1448" t="s">
        <v>104</v>
      </c>
      <c r="I1448">
        <v>189812</v>
      </c>
      <c r="J1448" t="s">
        <v>2679</v>
      </c>
      <c r="K1448">
        <v>370</v>
      </c>
      <c r="L1448" t="s">
        <v>20</v>
      </c>
      <c r="M1448" t="s">
        <v>21</v>
      </c>
      <c r="N1448" t="s">
        <v>269</v>
      </c>
      <c r="O1448">
        <v>34180954</v>
      </c>
      <c r="P1448">
        <v>32000000</v>
      </c>
      <c r="Q1448">
        <f t="shared" si="22"/>
        <v>2180954</v>
      </c>
      <c r="S1448">
        <v>2008</v>
      </c>
    </row>
    <row r="1449" spans="1:19" x14ac:dyDescent="0.3">
      <c r="A1449" t="s">
        <v>7798</v>
      </c>
      <c r="B1449">
        <v>6.9</v>
      </c>
      <c r="C1449" t="s">
        <v>120</v>
      </c>
      <c r="D1449">
        <v>152</v>
      </c>
      <c r="E1449">
        <v>97</v>
      </c>
      <c r="F1449" t="s">
        <v>790</v>
      </c>
      <c r="G1449" t="s">
        <v>685</v>
      </c>
      <c r="H1449" t="s">
        <v>75</v>
      </c>
      <c r="I1449">
        <v>147597</v>
      </c>
      <c r="J1449" t="s">
        <v>533</v>
      </c>
      <c r="K1449">
        <v>395</v>
      </c>
      <c r="L1449" t="s">
        <v>20</v>
      </c>
      <c r="M1449" t="s">
        <v>21</v>
      </c>
      <c r="N1449" t="s">
        <v>49</v>
      </c>
      <c r="O1449">
        <v>173381405</v>
      </c>
      <c r="P1449">
        <v>33000000</v>
      </c>
      <c r="Q1449">
        <f t="shared" si="22"/>
        <v>140381405</v>
      </c>
      <c r="S1449">
        <v>2003</v>
      </c>
    </row>
    <row r="1450" spans="1:19" x14ac:dyDescent="0.3">
      <c r="A1450" t="s">
        <v>7799</v>
      </c>
      <c r="B1450">
        <v>6.4</v>
      </c>
      <c r="C1450" t="s">
        <v>317</v>
      </c>
      <c r="D1450">
        <v>53</v>
      </c>
      <c r="E1450">
        <v>123</v>
      </c>
      <c r="F1450" t="s">
        <v>2681</v>
      </c>
      <c r="G1450" t="s">
        <v>1278</v>
      </c>
      <c r="H1450" t="s">
        <v>691</v>
      </c>
      <c r="I1450">
        <v>63839</v>
      </c>
      <c r="J1450" t="s">
        <v>2682</v>
      </c>
      <c r="K1450">
        <v>118</v>
      </c>
      <c r="L1450" t="s">
        <v>20</v>
      </c>
      <c r="M1450" t="s">
        <v>21</v>
      </c>
      <c r="N1450" t="s">
        <v>49</v>
      </c>
      <c r="O1450">
        <v>104632573</v>
      </c>
      <c r="P1450">
        <v>32000000</v>
      </c>
      <c r="Q1450">
        <f t="shared" si="22"/>
        <v>72632573</v>
      </c>
      <c r="S1450">
        <v>1996</v>
      </c>
    </row>
    <row r="1451" spans="1:19" x14ac:dyDescent="0.3">
      <c r="A1451" t="s">
        <v>7800</v>
      </c>
      <c r="B1451">
        <v>5.0999999999999996</v>
      </c>
      <c r="C1451" t="s">
        <v>1514</v>
      </c>
      <c r="D1451">
        <v>67</v>
      </c>
      <c r="E1451">
        <v>99</v>
      </c>
      <c r="F1451" t="s">
        <v>2500</v>
      </c>
      <c r="G1451" t="s">
        <v>425</v>
      </c>
      <c r="H1451" t="s">
        <v>603</v>
      </c>
      <c r="I1451">
        <v>20219</v>
      </c>
      <c r="J1451" t="s">
        <v>1928</v>
      </c>
      <c r="K1451">
        <v>100</v>
      </c>
      <c r="L1451" t="s">
        <v>20</v>
      </c>
      <c r="M1451" t="s">
        <v>128</v>
      </c>
      <c r="N1451" t="s">
        <v>49</v>
      </c>
      <c r="O1451">
        <v>81150692</v>
      </c>
      <c r="P1451">
        <v>35000000</v>
      </c>
      <c r="Q1451">
        <f t="shared" si="22"/>
        <v>46150692</v>
      </c>
      <c r="S1451">
        <v>2002</v>
      </c>
    </row>
    <row r="1452" spans="1:19" x14ac:dyDescent="0.3">
      <c r="A1452" t="s">
        <v>7801</v>
      </c>
      <c r="B1452">
        <v>7</v>
      </c>
      <c r="C1452" t="s">
        <v>465</v>
      </c>
      <c r="D1452">
        <v>88</v>
      </c>
      <c r="E1452">
        <v>101</v>
      </c>
      <c r="F1452" t="s">
        <v>528</v>
      </c>
      <c r="G1452" t="s">
        <v>685</v>
      </c>
      <c r="H1452" t="s">
        <v>257</v>
      </c>
      <c r="I1452">
        <v>61396</v>
      </c>
      <c r="J1452" t="s">
        <v>2502</v>
      </c>
      <c r="K1452">
        <v>159</v>
      </c>
      <c r="L1452" t="s">
        <v>20</v>
      </c>
      <c r="M1452" t="s">
        <v>21</v>
      </c>
      <c r="N1452" t="s">
        <v>22</v>
      </c>
      <c r="O1452">
        <v>60328558</v>
      </c>
      <c r="P1452">
        <v>32000000</v>
      </c>
      <c r="Q1452">
        <f t="shared" si="22"/>
        <v>28328558</v>
      </c>
      <c r="S1452">
        <v>1988</v>
      </c>
    </row>
    <row r="1453" spans="1:19" x14ac:dyDescent="0.3">
      <c r="A1453" t="s">
        <v>7802</v>
      </c>
      <c r="B1453">
        <v>5.7</v>
      </c>
      <c r="C1453" t="s">
        <v>2683</v>
      </c>
      <c r="D1453">
        <v>163</v>
      </c>
      <c r="E1453">
        <v>92</v>
      </c>
      <c r="F1453" t="s">
        <v>664</v>
      </c>
      <c r="G1453" t="s">
        <v>685</v>
      </c>
      <c r="H1453" t="s">
        <v>1870</v>
      </c>
      <c r="I1453">
        <v>65551</v>
      </c>
      <c r="J1453" t="s">
        <v>2684</v>
      </c>
      <c r="K1453">
        <v>441</v>
      </c>
      <c r="L1453" t="s">
        <v>20</v>
      </c>
      <c r="M1453" t="s">
        <v>347</v>
      </c>
      <c r="N1453" t="s">
        <v>49</v>
      </c>
      <c r="O1453">
        <v>80197993</v>
      </c>
      <c r="P1453">
        <v>32000000</v>
      </c>
      <c r="Q1453">
        <f t="shared" si="22"/>
        <v>48197993</v>
      </c>
      <c r="S1453">
        <v>2006</v>
      </c>
    </row>
    <row r="1454" spans="1:19" x14ac:dyDescent="0.3">
      <c r="A1454" t="s">
        <v>7803</v>
      </c>
      <c r="B1454">
        <v>6.8</v>
      </c>
      <c r="C1454" t="s">
        <v>432</v>
      </c>
      <c r="D1454">
        <v>371</v>
      </c>
      <c r="E1454">
        <v>131</v>
      </c>
      <c r="F1454" t="s">
        <v>2685</v>
      </c>
      <c r="G1454" t="s">
        <v>685</v>
      </c>
      <c r="H1454" t="s">
        <v>1721</v>
      </c>
      <c r="I1454">
        <v>218711</v>
      </c>
      <c r="J1454" t="s">
        <v>2686</v>
      </c>
      <c r="K1454">
        <v>485</v>
      </c>
      <c r="L1454" t="s">
        <v>20</v>
      </c>
      <c r="M1454" t="s">
        <v>21</v>
      </c>
      <c r="N1454" t="s">
        <v>269</v>
      </c>
      <c r="O1454">
        <v>169076745</v>
      </c>
      <c r="P1454">
        <v>32500000</v>
      </c>
      <c r="Q1454">
        <f t="shared" si="22"/>
        <v>136576745</v>
      </c>
      <c r="S1454">
        <v>2011</v>
      </c>
    </row>
    <row r="1455" spans="1:19" x14ac:dyDescent="0.3">
      <c r="A1455" t="s">
        <v>7804</v>
      </c>
      <c r="B1455">
        <v>6.7</v>
      </c>
      <c r="C1455" t="s">
        <v>2168</v>
      </c>
      <c r="D1455">
        <v>418</v>
      </c>
      <c r="E1455">
        <v>107</v>
      </c>
      <c r="F1455" t="s">
        <v>42</v>
      </c>
      <c r="G1455" t="s">
        <v>685</v>
      </c>
      <c r="H1455" t="s">
        <v>214</v>
      </c>
      <c r="I1455">
        <v>310540</v>
      </c>
      <c r="J1455" t="s">
        <v>519</v>
      </c>
      <c r="K1455">
        <v>669</v>
      </c>
      <c r="L1455" t="s">
        <v>20</v>
      </c>
      <c r="M1455" t="s">
        <v>21</v>
      </c>
      <c r="N1455" t="s">
        <v>269</v>
      </c>
      <c r="O1455">
        <v>101470202</v>
      </c>
      <c r="P1455">
        <v>32000000</v>
      </c>
      <c r="Q1455">
        <f t="shared" si="22"/>
        <v>69470202</v>
      </c>
      <c r="S1455">
        <v>2013</v>
      </c>
    </row>
    <row r="1456" spans="1:19" x14ac:dyDescent="0.3">
      <c r="A1456" t="s">
        <v>7805</v>
      </c>
      <c r="B1456">
        <v>6.2</v>
      </c>
      <c r="C1456" t="s">
        <v>2687</v>
      </c>
      <c r="D1456">
        <v>131</v>
      </c>
      <c r="E1456">
        <v>103</v>
      </c>
      <c r="F1456" t="s">
        <v>2026</v>
      </c>
      <c r="G1456" t="s">
        <v>2233</v>
      </c>
      <c r="H1456" t="s">
        <v>2226</v>
      </c>
      <c r="I1456">
        <v>54390</v>
      </c>
      <c r="J1456" t="s">
        <v>2591</v>
      </c>
      <c r="K1456">
        <v>398</v>
      </c>
      <c r="L1456" t="s">
        <v>20</v>
      </c>
      <c r="M1456" t="s">
        <v>21</v>
      </c>
      <c r="N1456" t="s">
        <v>269</v>
      </c>
      <c r="O1456">
        <v>50041732</v>
      </c>
      <c r="P1456">
        <v>29000000</v>
      </c>
      <c r="Q1456">
        <f t="shared" si="22"/>
        <v>21041732</v>
      </c>
      <c r="S1456">
        <v>1999</v>
      </c>
    </row>
    <row r="1457" spans="1:19" x14ac:dyDescent="0.3">
      <c r="A1457" t="s">
        <v>7806</v>
      </c>
      <c r="B1457">
        <v>7.2</v>
      </c>
      <c r="C1457" t="s">
        <v>2648</v>
      </c>
      <c r="D1457">
        <v>98</v>
      </c>
      <c r="E1457">
        <v>129</v>
      </c>
      <c r="F1457" t="s">
        <v>350</v>
      </c>
      <c r="G1457" t="s">
        <v>4089</v>
      </c>
      <c r="H1457" t="s">
        <v>712</v>
      </c>
      <c r="I1457">
        <v>89424</v>
      </c>
      <c r="J1457" t="s">
        <v>1000</v>
      </c>
      <c r="K1457">
        <v>224</v>
      </c>
      <c r="L1457" t="s">
        <v>20</v>
      </c>
      <c r="M1457" t="s">
        <v>21</v>
      </c>
      <c r="N1457" t="s">
        <v>269</v>
      </c>
      <c r="O1457">
        <v>48814909</v>
      </c>
      <c r="P1457">
        <v>32000000</v>
      </c>
      <c r="Q1457">
        <f t="shared" si="22"/>
        <v>16814909</v>
      </c>
      <c r="S1457">
        <v>2000</v>
      </c>
    </row>
    <row r="1458" spans="1:19" x14ac:dyDescent="0.3">
      <c r="A1458" t="s">
        <v>7807</v>
      </c>
      <c r="B1458">
        <v>6.2</v>
      </c>
      <c r="C1458" t="s">
        <v>2688</v>
      </c>
      <c r="D1458">
        <v>119</v>
      </c>
      <c r="E1458">
        <v>107</v>
      </c>
      <c r="F1458" t="s">
        <v>602</v>
      </c>
      <c r="G1458" t="s">
        <v>561</v>
      </c>
      <c r="H1458" t="s">
        <v>161</v>
      </c>
      <c r="I1458">
        <v>46961</v>
      </c>
      <c r="J1458" t="s">
        <v>1385</v>
      </c>
      <c r="K1458">
        <v>132</v>
      </c>
      <c r="L1458" t="s">
        <v>20</v>
      </c>
      <c r="M1458" t="s">
        <v>21</v>
      </c>
      <c r="N1458" t="s">
        <v>22</v>
      </c>
      <c r="O1458">
        <v>57744720</v>
      </c>
      <c r="P1458">
        <v>20000000</v>
      </c>
      <c r="Q1458">
        <f t="shared" si="22"/>
        <v>37744720</v>
      </c>
      <c r="S1458">
        <v>2010</v>
      </c>
    </row>
    <row r="1459" spans="1:19" x14ac:dyDescent="0.3">
      <c r="A1459" t="s">
        <v>7808</v>
      </c>
      <c r="B1459">
        <v>5.6</v>
      </c>
      <c r="C1459" t="s">
        <v>2689</v>
      </c>
      <c r="D1459">
        <v>133</v>
      </c>
      <c r="E1459">
        <v>89</v>
      </c>
      <c r="F1459" t="s">
        <v>712</v>
      </c>
      <c r="G1459" t="s">
        <v>685</v>
      </c>
      <c r="H1459" t="s">
        <v>362</v>
      </c>
      <c r="I1459">
        <v>37493</v>
      </c>
      <c r="J1459" t="s">
        <v>2253</v>
      </c>
      <c r="K1459">
        <v>108</v>
      </c>
      <c r="L1459" t="s">
        <v>20</v>
      </c>
      <c r="M1459" t="s">
        <v>21</v>
      </c>
      <c r="N1459" t="s">
        <v>269</v>
      </c>
      <c r="O1459">
        <v>21784432</v>
      </c>
      <c r="P1459">
        <v>35000000</v>
      </c>
      <c r="Q1459">
        <f t="shared" si="22"/>
        <v>-13215568</v>
      </c>
      <c r="S1459">
        <v>2013</v>
      </c>
    </row>
    <row r="1460" spans="1:19" x14ac:dyDescent="0.3">
      <c r="A1460" t="s">
        <v>7809</v>
      </c>
      <c r="B1460">
        <v>4.4000000000000004</v>
      </c>
      <c r="C1460" t="s">
        <v>1806</v>
      </c>
      <c r="D1460">
        <v>88</v>
      </c>
      <c r="E1460">
        <v>113</v>
      </c>
      <c r="F1460" t="s">
        <v>523</v>
      </c>
      <c r="G1460" t="s">
        <v>561</v>
      </c>
      <c r="H1460" t="s">
        <v>857</v>
      </c>
      <c r="I1460">
        <v>19671</v>
      </c>
      <c r="J1460" t="s">
        <v>2690</v>
      </c>
      <c r="K1460">
        <v>47</v>
      </c>
      <c r="L1460" t="s">
        <v>20</v>
      </c>
      <c r="M1460" t="s">
        <v>21</v>
      </c>
      <c r="N1460" t="s">
        <v>22</v>
      </c>
      <c r="O1460">
        <v>37911876</v>
      </c>
      <c r="P1460">
        <v>32000000</v>
      </c>
      <c r="Q1460">
        <f t="shared" si="22"/>
        <v>5911876</v>
      </c>
      <c r="S1460">
        <v>2011</v>
      </c>
    </row>
    <row r="1461" spans="1:19" x14ac:dyDescent="0.3">
      <c r="A1461" t="s">
        <v>7810</v>
      </c>
      <c r="B1461">
        <v>7.5</v>
      </c>
      <c r="C1461" t="s">
        <v>329</v>
      </c>
      <c r="D1461">
        <v>522</v>
      </c>
      <c r="E1461">
        <v>93</v>
      </c>
      <c r="F1461" t="s">
        <v>2691</v>
      </c>
      <c r="G1461" t="s">
        <v>6362</v>
      </c>
      <c r="H1461" t="s">
        <v>181</v>
      </c>
      <c r="I1461">
        <v>379462</v>
      </c>
      <c r="J1461" t="s">
        <v>2692</v>
      </c>
      <c r="K1461">
        <v>571</v>
      </c>
      <c r="L1461" t="s">
        <v>20</v>
      </c>
      <c r="M1461" t="s">
        <v>21</v>
      </c>
      <c r="N1461" t="s">
        <v>22</v>
      </c>
      <c r="O1461">
        <v>54696902</v>
      </c>
      <c r="P1461">
        <v>32000000</v>
      </c>
      <c r="Q1461">
        <f t="shared" si="22"/>
        <v>22696902</v>
      </c>
      <c r="S1461">
        <v>2011</v>
      </c>
    </row>
    <row r="1462" spans="1:19" x14ac:dyDescent="0.3">
      <c r="A1462" t="s">
        <v>7811</v>
      </c>
      <c r="B1462">
        <v>7.1</v>
      </c>
      <c r="C1462" t="s">
        <v>1831</v>
      </c>
      <c r="D1462">
        <v>43</v>
      </c>
      <c r="E1462">
        <v>120</v>
      </c>
      <c r="F1462" t="s">
        <v>2693</v>
      </c>
      <c r="G1462" t="s">
        <v>425</v>
      </c>
      <c r="H1462" t="s">
        <v>2694</v>
      </c>
      <c r="I1462">
        <v>38949</v>
      </c>
      <c r="J1462" t="s">
        <v>2695</v>
      </c>
      <c r="K1462">
        <v>112</v>
      </c>
      <c r="L1462" t="s">
        <v>20</v>
      </c>
      <c r="M1462" t="s">
        <v>21</v>
      </c>
      <c r="N1462" t="s">
        <v>269</v>
      </c>
      <c r="O1462">
        <v>36733909</v>
      </c>
      <c r="P1462">
        <v>32000000</v>
      </c>
      <c r="Q1462">
        <f t="shared" si="22"/>
        <v>4733909</v>
      </c>
      <c r="S1462">
        <v>1993</v>
      </c>
    </row>
    <row r="1463" spans="1:19" x14ac:dyDescent="0.3">
      <c r="A1463" t="s">
        <v>7812</v>
      </c>
      <c r="B1463">
        <v>6.4</v>
      </c>
      <c r="C1463" t="s">
        <v>560</v>
      </c>
      <c r="D1463">
        <v>224</v>
      </c>
      <c r="E1463">
        <v>98</v>
      </c>
      <c r="F1463" t="s">
        <v>1040</v>
      </c>
      <c r="G1463" t="s">
        <v>6362</v>
      </c>
      <c r="H1463" t="s">
        <v>520</v>
      </c>
      <c r="I1463">
        <v>164608</v>
      </c>
      <c r="J1463" t="s">
        <v>1574</v>
      </c>
      <c r="K1463">
        <v>383</v>
      </c>
      <c r="L1463" t="s">
        <v>20</v>
      </c>
      <c r="M1463" t="s">
        <v>21</v>
      </c>
      <c r="N1463" t="s">
        <v>269</v>
      </c>
      <c r="O1463">
        <v>35063732</v>
      </c>
      <c r="P1463">
        <v>32000000</v>
      </c>
      <c r="Q1463">
        <f t="shared" si="22"/>
        <v>3063732</v>
      </c>
      <c r="S1463">
        <v>2007</v>
      </c>
    </row>
    <row r="1464" spans="1:19" x14ac:dyDescent="0.3">
      <c r="A1464" t="s">
        <v>7813</v>
      </c>
      <c r="B1464">
        <v>7.1</v>
      </c>
      <c r="C1464" t="s">
        <v>1539</v>
      </c>
      <c r="D1464">
        <v>122</v>
      </c>
      <c r="E1464">
        <v>105</v>
      </c>
      <c r="F1464" t="s">
        <v>2696</v>
      </c>
      <c r="G1464" t="s">
        <v>561</v>
      </c>
      <c r="H1464" t="s">
        <v>330</v>
      </c>
      <c r="I1464">
        <v>11347</v>
      </c>
      <c r="J1464" t="s">
        <v>2697</v>
      </c>
      <c r="K1464">
        <v>28</v>
      </c>
      <c r="L1464" t="s">
        <v>20</v>
      </c>
      <c r="M1464" t="s">
        <v>609</v>
      </c>
      <c r="N1464" t="s">
        <v>49</v>
      </c>
      <c r="O1464">
        <v>99462</v>
      </c>
      <c r="P1464">
        <v>33000000</v>
      </c>
      <c r="Q1464">
        <f t="shared" si="22"/>
        <v>-32900538</v>
      </c>
      <c r="S1464">
        <v>2013</v>
      </c>
    </row>
    <row r="1465" spans="1:19" x14ac:dyDescent="0.3">
      <c r="A1465" t="s">
        <v>7814</v>
      </c>
      <c r="B1465">
        <v>6.9</v>
      </c>
      <c r="C1465" t="s">
        <v>2372</v>
      </c>
      <c r="D1465">
        <v>75</v>
      </c>
      <c r="E1465">
        <v>98</v>
      </c>
      <c r="F1465" t="s">
        <v>1261</v>
      </c>
      <c r="G1465" t="s">
        <v>1278</v>
      </c>
      <c r="H1465" t="s">
        <v>2699</v>
      </c>
      <c r="I1465">
        <v>10018</v>
      </c>
      <c r="J1465" t="s">
        <v>2700</v>
      </c>
      <c r="K1465">
        <v>108</v>
      </c>
      <c r="L1465" t="s">
        <v>20</v>
      </c>
      <c r="M1465" t="s">
        <v>21</v>
      </c>
      <c r="N1465" t="s">
        <v>49</v>
      </c>
      <c r="O1465">
        <v>32701088</v>
      </c>
      <c r="P1465">
        <v>32000000</v>
      </c>
      <c r="Q1465">
        <f t="shared" si="22"/>
        <v>701088</v>
      </c>
      <c r="S1465">
        <v>2005</v>
      </c>
    </row>
    <row r="1466" spans="1:19" x14ac:dyDescent="0.3">
      <c r="A1466" t="s">
        <v>7815</v>
      </c>
      <c r="B1466">
        <v>7.5</v>
      </c>
      <c r="C1466" t="s">
        <v>1933</v>
      </c>
      <c r="D1466">
        <v>441</v>
      </c>
      <c r="E1466">
        <v>96</v>
      </c>
      <c r="F1466" t="s">
        <v>2701</v>
      </c>
      <c r="G1466" t="s">
        <v>6363</v>
      </c>
      <c r="H1466" t="s">
        <v>1089</v>
      </c>
      <c r="I1466">
        <v>186606</v>
      </c>
      <c r="J1466" t="s">
        <v>94</v>
      </c>
      <c r="K1466">
        <v>1125</v>
      </c>
      <c r="L1466" t="s">
        <v>20</v>
      </c>
      <c r="M1466" t="s">
        <v>21</v>
      </c>
      <c r="N1466" t="s">
        <v>269</v>
      </c>
      <c r="O1466">
        <v>31493782</v>
      </c>
      <c r="P1466">
        <v>32000000</v>
      </c>
      <c r="Q1466">
        <f t="shared" si="22"/>
        <v>-506218</v>
      </c>
      <c r="S1466">
        <v>2005</v>
      </c>
    </row>
    <row r="1467" spans="1:19" x14ac:dyDescent="0.3">
      <c r="A1467" t="s">
        <v>7816</v>
      </c>
      <c r="B1467">
        <v>6.3</v>
      </c>
      <c r="C1467" t="s">
        <v>486</v>
      </c>
      <c r="D1467">
        <v>163</v>
      </c>
      <c r="E1467">
        <v>87</v>
      </c>
      <c r="F1467" t="s">
        <v>311</v>
      </c>
      <c r="G1467" t="s">
        <v>561</v>
      </c>
      <c r="H1467" t="s">
        <v>162</v>
      </c>
      <c r="I1467">
        <v>156267</v>
      </c>
      <c r="J1467" t="s">
        <v>835</v>
      </c>
      <c r="K1467">
        <v>340</v>
      </c>
      <c r="L1467" t="s">
        <v>20</v>
      </c>
      <c r="M1467" t="s">
        <v>609</v>
      </c>
      <c r="N1467" t="s">
        <v>22</v>
      </c>
      <c r="O1467">
        <v>43095600</v>
      </c>
      <c r="P1467">
        <v>32000000</v>
      </c>
      <c r="Q1467">
        <f t="shared" si="22"/>
        <v>11095600</v>
      </c>
      <c r="S1467">
        <v>2005</v>
      </c>
    </row>
    <row r="1468" spans="1:19" x14ac:dyDescent="0.3">
      <c r="A1468" t="s">
        <v>7817</v>
      </c>
      <c r="B1468">
        <v>6.4</v>
      </c>
      <c r="C1468" t="s">
        <v>41</v>
      </c>
      <c r="D1468">
        <v>63</v>
      </c>
      <c r="E1468">
        <v>107</v>
      </c>
      <c r="F1468" t="s">
        <v>2702</v>
      </c>
      <c r="G1468" t="s">
        <v>561</v>
      </c>
      <c r="H1468" t="s">
        <v>105</v>
      </c>
      <c r="I1468">
        <v>69197</v>
      </c>
      <c r="J1468" t="s">
        <v>2703</v>
      </c>
      <c r="K1468">
        <v>216</v>
      </c>
      <c r="L1468" t="s">
        <v>20</v>
      </c>
      <c r="M1468" t="s">
        <v>308</v>
      </c>
      <c r="N1468" t="s">
        <v>269</v>
      </c>
      <c r="O1468">
        <v>18636537</v>
      </c>
      <c r="P1468">
        <v>32000000</v>
      </c>
      <c r="Q1468">
        <f t="shared" si="22"/>
        <v>-13363463</v>
      </c>
      <c r="S1468">
        <v>1995</v>
      </c>
    </row>
    <row r="1469" spans="1:19" x14ac:dyDescent="0.3">
      <c r="A1469" t="s">
        <v>7818</v>
      </c>
      <c r="B1469">
        <v>5.9</v>
      </c>
      <c r="C1469" t="s">
        <v>2062</v>
      </c>
      <c r="D1469">
        <v>90</v>
      </c>
      <c r="E1469">
        <v>90</v>
      </c>
      <c r="F1469" t="s">
        <v>2704</v>
      </c>
      <c r="G1469" t="s">
        <v>685</v>
      </c>
      <c r="H1469" t="s">
        <v>1217</v>
      </c>
      <c r="I1469">
        <v>18771</v>
      </c>
      <c r="J1469" t="s">
        <v>2705</v>
      </c>
      <c r="K1469">
        <v>102</v>
      </c>
      <c r="L1469" t="s">
        <v>20</v>
      </c>
      <c r="M1469" t="s">
        <v>2706</v>
      </c>
      <c r="N1469" t="s">
        <v>22</v>
      </c>
      <c r="O1469">
        <v>17848322</v>
      </c>
      <c r="P1469">
        <v>28000000</v>
      </c>
      <c r="Q1469">
        <f t="shared" si="22"/>
        <v>-10151678</v>
      </c>
      <c r="S1469">
        <v>2004</v>
      </c>
    </row>
    <row r="1470" spans="1:19" x14ac:dyDescent="0.3">
      <c r="A1470" t="s">
        <v>7819</v>
      </c>
      <c r="B1470">
        <v>6.8</v>
      </c>
      <c r="C1470" t="s">
        <v>230</v>
      </c>
      <c r="D1470">
        <v>163</v>
      </c>
      <c r="E1470">
        <v>121</v>
      </c>
      <c r="F1470" t="s">
        <v>2707</v>
      </c>
      <c r="G1470" t="s">
        <v>1278</v>
      </c>
      <c r="H1470" t="s">
        <v>319</v>
      </c>
      <c r="I1470">
        <v>53028</v>
      </c>
      <c r="J1470" t="s">
        <v>2708</v>
      </c>
      <c r="K1470">
        <v>382</v>
      </c>
      <c r="L1470" t="s">
        <v>20</v>
      </c>
      <c r="M1470" t="s">
        <v>21</v>
      </c>
      <c r="N1470" t="s">
        <v>269</v>
      </c>
      <c r="O1470">
        <v>16640210</v>
      </c>
      <c r="P1470">
        <v>55000000</v>
      </c>
      <c r="Q1470">
        <f t="shared" si="22"/>
        <v>-38359790</v>
      </c>
      <c r="S1470">
        <v>1999</v>
      </c>
    </row>
    <row r="1471" spans="1:19" x14ac:dyDescent="0.3">
      <c r="A1471" t="s">
        <v>7820</v>
      </c>
      <c r="B1471">
        <v>6.3</v>
      </c>
      <c r="C1471" t="s">
        <v>2709</v>
      </c>
      <c r="D1471">
        <v>197</v>
      </c>
      <c r="E1471">
        <v>119</v>
      </c>
      <c r="F1471" t="s">
        <v>704</v>
      </c>
      <c r="G1471" t="s">
        <v>561</v>
      </c>
      <c r="H1471" t="s">
        <v>351</v>
      </c>
      <c r="I1471">
        <v>87768</v>
      </c>
      <c r="J1471" t="s">
        <v>1168</v>
      </c>
      <c r="K1471">
        <v>187</v>
      </c>
      <c r="L1471" t="s">
        <v>20</v>
      </c>
      <c r="M1471" t="s">
        <v>21</v>
      </c>
      <c r="N1471" t="s">
        <v>269</v>
      </c>
      <c r="O1471">
        <v>13763130</v>
      </c>
      <c r="P1471">
        <v>32000000</v>
      </c>
      <c r="Q1471">
        <f t="shared" si="22"/>
        <v>-18236870</v>
      </c>
      <c r="S1471">
        <v>2010</v>
      </c>
    </row>
    <row r="1472" spans="1:19" x14ac:dyDescent="0.3">
      <c r="A1472" t="s">
        <v>7821</v>
      </c>
      <c r="B1472">
        <v>3.6</v>
      </c>
      <c r="C1472" t="s">
        <v>2710</v>
      </c>
      <c r="D1472">
        <v>93</v>
      </c>
      <c r="E1472">
        <v>107</v>
      </c>
      <c r="F1472" t="s">
        <v>2494</v>
      </c>
      <c r="G1472" t="s">
        <v>561</v>
      </c>
      <c r="H1472" t="s">
        <v>1601</v>
      </c>
      <c r="I1472">
        <v>21506</v>
      </c>
      <c r="J1472" t="s">
        <v>1682</v>
      </c>
      <c r="K1472">
        <v>364</v>
      </c>
      <c r="L1472" t="s">
        <v>20</v>
      </c>
      <c r="M1472" t="s">
        <v>2011</v>
      </c>
      <c r="N1472" t="s">
        <v>22</v>
      </c>
      <c r="O1472">
        <v>10956379</v>
      </c>
      <c r="P1472">
        <v>35000000</v>
      </c>
      <c r="Q1472">
        <f t="shared" si="22"/>
        <v>-24043621</v>
      </c>
      <c r="S1472">
        <v>2007</v>
      </c>
    </row>
    <row r="1473" spans="1:19" x14ac:dyDescent="0.3">
      <c r="A1473" t="s">
        <v>7822</v>
      </c>
      <c r="B1473">
        <v>5.3</v>
      </c>
      <c r="C1473" t="s">
        <v>2414</v>
      </c>
      <c r="D1473">
        <v>15</v>
      </c>
      <c r="E1473">
        <v>110</v>
      </c>
      <c r="F1473" t="s">
        <v>1350</v>
      </c>
      <c r="G1473" t="s">
        <v>685</v>
      </c>
      <c r="H1473" t="s">
        <v>874</v>
      </c>
      <c r="I1473">
        <v>5176</v>
      </c>
      <c r="J1473" t="s">
        <v>2711</v>
      </c>
      <c r="K1473">
        <v>30</v>
      </c>
      <c r="L1473" t="s">
        <v>20</v>
      </c>
      <c r="M1473" t="s">
        <v>21</v>
      </c>
      <c r="N1473" t="s">
        <v>49</v>
      </c>
      <c r="O1473">
        <v>4357000</v>
      </c>
      <c r="P1473">
        <v>30000000</v>
      </c>
      <c r="Q1473">
        <f t="shared" si="22"/>
        <v>-25643000</v>
      </c>
      <c r="S1473">
        <v>1996</v>
      </c>
    </row>
    <row r="1474" spans="1:19" x14ac:dyDescent="0.3">
      <c r="A1474" t="s">
        <v>7823</v>
      </c>
      <c r="B1474">
        <v>5.9</v>
      </c>
      <c r="C1474" t="s">
        <v>2712</v>
      </c>
      <c r="D1474">
        <v>260</v>
      </c>
      <c r="E1474">
        <v>100</v>
      </c>
      <c r="F1474" t="s">
        <v>144</v>
      </c>
      <c r="G1474" t="s">
        <v>685</v>
      </c>
      <c r="H1474" t="s">
        <v>131</v>
      </c>
      <c r="I1474">
        <v>60596</v>
      </c>
      <c r="J1474" t="s">
        <v>243</v>
      </c>
      <c r="K1474">
        <v>158</v>
      </c>
      <c r="L1474" t="s">
        <v>20</v>
      </c>
      <c r="M1474" t="s">
        <v>21</v>
      </c>
      <c r="N1474" t="s">
        <v>22</v>
      </c>
      <c r="O1474">
        <v>22525921</v>
      </c>
      <c r="P1474">
        <v>30000000</v>
      </c>
      <c r="Q1474">
        <f t="shared" si="22"/>
        <v>-7474079</v>
      </c>
      <c r="S1474">
        <v>2013</v>
      </c>
    </row>
    <row r="1475" spans="1:19" x14ac:dyDescent="0.3">
      <c r="A1475" t="s">
        <v>7824</v>
      </c>
      <c r="B1475">
        <v>6.9</v>
      </c>
      <c r="C1475" t="s">
        <v>723</v>
      </c>
      <c r="D1475">
        <v>18</v>
      </c>
      <c r="E1475">
        <v>75</v>
      </c>
      <c r="F1475" t="s">
        <v>806</v>
      </c>
      <c r="G1475" t="s">
        <v>3644</v>
      </c>
      <c r="H1475" t="s">
        <v>2713</v>
      </c>
      <c r="I1475">
        <v>5600</v>
      </c>
      <c r="J1475" t="s">
        <v>991</v>
      </c>
      <c r="K1475">
        <v>49</v>
      </c>
      <c r="L1475" t="s">
        <v>20</v>
      </c>
      <c r="M1475" t="s">
        <v>21</v>
      </c>
      <c r="N1475" t="s">
        <v>133</v>
      </c>
      <c r="O1475">
        <v>3562749</v>
      </c>
      <c r="P1475">
        <v>32000000</v>
      </c>
      <c r="Q1475">
        <f t="shared" ref="Q1475:Q1538" si="23">O1475-P1475</f>
        <v>-28437251</v>
      </c>
      <c r="S1475">
        <v>1997</v>
      </c>
    </row>
    <row r="1476" spans="1:19" x14ac:dyDescent="0.3">
      <c r="A1476" t="s">
        <v>7825</v>
      </c>
      <c r="B1476">
        <v>6.9</v>
      </c>
      <c r="C1476" t="s">
        <v>2714</v>
      </c>
      <c r="D1476">
        <v>70</v>
      </c>
      <c r="E1476">
        <v>132</v>
      </c>
      <c r="F1476" t="s">
        <v>1001</v>
      </c>
      <c r="G1476" t="s">
        <v>1278</v>
      </c>
      <c r="H1476" t="s">
        <v>257</v>
      </c>
      <c r="I1476">
        <v>8039</v>
      </c>
      <c r="J1476" t="s">
        <v>1130</v>
      </c>
      <c r="K1476">
        <v>161</v>
      </c>
      <c r="L1476" t="s">
        <v>20</v>
      </c>
      <c r="M1476" t="s">
        <v>21</v>
      </c>
      <c r="N1476" t="s">
        <v>269</v>
      </c>
      <c r="O1476">
        <v>2899970</v>
      </c>
      <c r="P1476">
        <v>32000000</v>
      </c>
      <c r="Q1476">
        <f t="shared" si="23"/>
        <v>-29100030</v>
      </c>
      <c r="S1476">
        <v>1999</v>
      </c>
    </row>
    <row r="1477" spans="1:19" x14ac:dyDescent="0.3">
      <c r="A1477" t="s">
        <v>7826</v>
      </c>
      <c r="B1477">
        <v>6.1</v>
      </c>
      <c r="C1477" t="s">
        <v>634</v>
      </c>
      <c r="D1477">
        <v>183</v>
      </c>
      <c r="E1477">
        <v>105</v>
      </c>
      <c r="F1477" t="s">
        <v>2535</v>
      </c>
      <c r="G1477" t="s">
        <v>1278</v>
      </c>
      <c r="H1477" t="s">
        <v>523</v>
      </c>
      <c r="I1477">
        <v>21481</v>
      </c>
      <c r="J1477" t="s">
        <v>1967</v>
      </c>
      <c r="K1477">
        <v>175</v>
      </c>
      <c r="L1477" t="s">
        <v>20</v>
      </c>
      <c r="M1477" t="s">
        <v>21</v>
      </c>
      <c r="N1477" t="s">
        <v>269</v>
      </c>
      <c r="O1477">
        <v>1304837</v>
      </c>
      <c r="P1477">
        <v>32000000</v>
      </c>
      <c r="Q1477">
        <f t="shared" si="23"/>
        <v>-30695163</v>
      </c>
      <c r="S1477">
        <v>2006</v>
      </c>
    </row>
    <row r="1478" spans="1:19" x14ac:dyDescent="0.3">
      <c r="A1478" t="s">
        <v>7827</v>
      </c>
      <c r="B1478">
        <v>8.5</v>
      </c>
      <c r="C1478" t="s">
        <v>1764</v>
      </c>
      <c r="D1478">
        <v>261</v>
      </c>
      <c r="E1478">
        <v>289</v>
      </c>
      <c r="F1478" t="s">
        <v>63</v>
      </c>
      <c r="G1478" t="s">
        <v>1278</v>
      </c>
      <c r="H1478" t="s">
        <v>190</v>
      </c>
      <c r="I1478">
        <v>450676</v>
      </c>
      <c r="J1478" t="s">
        <v>691</v>
      </c>
      <c r="K1478">
        <v>983</v>
      </c>
      <c r="L1478" t="s">
        <v>20</v>
      </c>
      <c r="M1478" t="s">
        <v>21</v>
      </c>
      <c r="N1478" t="s">
        <v>269</v>
      </c>
      <c r="O1478">
        <v>78800000</v>
      </c>
      <c r="P1478">
        <v>31500000</v>
      </c>
      <c r="Q1478">
        <f t="shared" si="23"/>
        <v>47300000</v>
      </c>
      <c r="S1478">
        <v>1979</v>
      </c>
    </row>
    <row r="1479" spans="1:19" x14ac:dyDescent="0.3">
      <c r="A1479" t="s">
        <v>7828</v>
      </c>
      <c r="B1479">
        <v>6.3</v>
      </c>
      <c r="C1479" t="s">
        <v>2716</v>
      </c>
      <c r="D1479">
        <v>167</v>
      </c>
      <c r="E1479">
        <v>102</v>
      </c>
      <c r="F1479" t="s">
        <v>388</v>
      </c>
      <c r="G1479" t="s">
        <v>685</v>
      </c>
      <c r="H1479" t="s">
        <v>1648</v>
      </c>
      <c r="I1479">
        <v>50523</v>
      </c>
      <c r="J1479" t="s">
        <v>2594</v>
      </c>
      <c r="K1479">
        <v>113</v>
      </c>
      <c r="L1479" t="s">
        <v>20</v>
      </c>
      <c r="M1479" t="s">
        <v>21</v>
      </c>
      <c r="N1479" t="s">
        <v>269</v>
      </c>
      <c r="O1479">
        <v>17797316</v>
      </c>
      <c r="P1479">
        <v>32000000</v>
      </c>
      <c r="Q1479">
        <f t="shared" si="23"/>
        <v>-14202684</v>
      </c>
      <c r="S1479">
        <v>2010</v>
      </c>
    </row>
    <row r="1480" spans="1:19" x14ac:dyDescent="0.3">
      <c r="A1480" t="s">
        <v>7829</v>
      </c>
      <c r="B1480">
        <v>7.3</v>
      </c>
      <c r="C1480" t="s">
        <v>1629</v>
      </c>
      <c r="D1480">
        <v>42</v>
      </c>
      <c r="E1480">
        <v>143</v>
      </c>
      <c r="F1480" t="s">
        <v>2008</v>
      </c>
      <c r="G1480" t="s">
        <v>1278</v>
      </c>
      <c r="H1480" t="s">
        <v>1482</v>
      </c>
      <c r="I1480">
        <v>30230</v>
      </c>
      <c r="J1480" t="s">
        <v>2717</v>
      </c>
      <c r="K1480">
        <v>154</v>
      </c>
      <c r="L1480" t="s">
        <v>20</v>
      </c>
      <c r="M1480" t="s">
        <v>21</v>
      </c>
      <c r="N1480" t="s">
        <v>49</v>
      </c>
      <c r="O1480">
        <v>82528097</v>
      </c>
      <c r="P1480">
        <v>6500000</v>
      </c>
      <c r="Q1480">
        <f t="shared" si="23"/>
        <v>76028097</v>
      </c>
      <c r="S1480">
        <v>1995</v>
      </c>
    </row>
    <row r="1481" spans="1:19" x14ac:dyDescent="0.3">
      <c r="A1481" t="s">
        <v>7830</v>
      </c>
      <c r="B1481">
        <v>6.3</v>
      </c>
      <c r="C1481" t="s">
        <v>2718</v>
      </c>
      <c r="D1481">
        <v>130</v>
      </c>
      <c r="E1481">
        <v>113</v>
      </c>
      <c r="F1481" t="s">
        <v>513</v>
      </c>
      <c r="G1481" t="s">
        <v>561</v>
      </c>
      <c r="H1481" t="s">
        <v>212</v>
      </c>
      <c r="I1481">
        <v>17319</v>
      </c>
      <c r="J1481" t="s">
        <v>2719</v>
      </c>
      <c r="K1481">
        <v>100</v>
      </c>
      <c r="L1481" t="s">
        <v>20</v>
      </c>
      <c r="M1481" t="s">
        <v>31</v>
      </c>
      <c r="N1481" t="s">
        <v>269</v>
      </c>
      <c r="O1481">
        <v>14268533</v>
      </c>
      <c r="P1481">
        <v>31500000</v>
      </c>
      <c r="Q1481">
        <f t="shared" si="23"/>
        <v>-17231467</v>
      </c>
      <c r="S1481">
        <v>2016</v>
      </c>
    </row>
    <row r="1482" spans="1:19" x14ac:dyDescent="0.3">
      <c r="A1482" t="s">
        <v>7831</v>
      </c>
      <c r="B1482">
        <v>7.2</v>
      </c>
      <c r="C1482" t="s">
        <v>883</v>
      </c>
      <c r="D1482">
        <v>66</v>
      </c>
      <c r="E1482">
        <v>161</v>
      </c>
      <c r="F1482" t="s">
        <v>562</v>
      </c>
      <c r="G1482" t="s">
        <v>4089</v>
      </c>
      <c r="H1482" t="s">
        <v>942</v>
      </c>
      <c r="I1482">
        <v>52339</v>
      </c>
      <c r="J1482" t="s">
        <v>1409</v>
      </c>
      <c r="K1482">
        <v>200</v>
      </c>
      <c r="L1482" t="s">
        <v>20</v>
      </c>
      <c r="M1482" t="s">
        <v>21</v>
      </c>
      <c r="N1482" t="s">
        <v>49</v>
      </c>
      <c r="O1482">
        <v>87100000</v>
      </c>
      <c r="P1482">
        <v>31000000</v>
      </c>
      <c r="Q1482">
        <f t="shared" si="23"/>
        <v>56100000</v>
      </c>
      <c r="S1482">
        <v>1985</v>
      </c>
    </row>
    <row r="1483" spans="1:19" x14ac:dyDescent="0.3">
      <c r="A1483" t="s">
        <v>7832</v>
      </c>
      <c r="B1483">
        <v>7.3</v>
      </c>
      <c r="C1483" t="s">
        <v>209</v>
      </c>
      <c r="D1483">
        <v>449</v>
      </c>
      <c r="E1483">
        <v>138</v>
      </c>
      <c r="F1483" t="s">
        <v>169</v>
      </c>
      <c r="G1483" t="s">
        <v>1278</v>
      </c>
      <c r="H1483" t="s">
        <v>703</v>
      </c>
      <c r="I1483">
        <v>264047</v>
      </c>
      <c r="J1483" t="s">
        <v>2215</v>
      </c>
      <c r="K1483">
        <v>491</v>
      </c>
      <c r="L1483" t="s">
        <v>20</v>
      </c>
      <c r="M1483" t="s">
        <v>21</v>
      </c>
      <c r="N1483" t="s">
        <v>269</v>
      </c>
      <c r="O1483">
        <v>93749203</v>
      </c>
      <c r="P1483">
        <v>31000000</v>
      </c>
      <c r="Q1483">
        <f t="shared" si="23"/>
        <v>62749203</v>
      </c>
      <c r="S1483">
        <v>2012</v>
      </c>
    </row>
    <row r="1484" spans="1:19" x14ac:dyDescent="0.3">
      <c r="A1484" t="s">
        <v>7833</v>
      </c>
      <c r="B1484">
        <v>6.3</v>
      </c>
      <c r="C1484" t="s">
        <v>2720</v>
      </c>
      <c r="D1484">
        <v>121</v>
      </c>
      <c r="E1484">
        <v>126</v>
      </c>
      <c r="F1484" t="s">
        <v>663</v>
      </c>
      <c r="G1484" t="s">
        <v>561</v>
      </c>
      <c r="H1484" t="s">
        <v>479</v>
      </c>
      <c r="I1484">
        <v>69534</v>
      </c>
      <c r="J1484" t="s">
        <v>1756</v>
      </c>
      <c r="K1484">
        <v>294</v>
      </c>
      <c r="L1484" t="s">
        <v>20</v>
      </c>
      <c r="M1484" t="s">
        <v>31</v>
      </c>
      <c r="N1484" t="s">
        <v>49</v>
      </c>
      <c r="O1484">
        <v>62700000</v>
      </c>
      <c r="P1484">
        <v>34000000</v>
      </c>
      <c r="Q1484">
        <f t="shared" si="23"/>
        <v>28700000</v>
      </c>
      <c r="S1484">
        <v>1979</v>
      </c>
    </row>
    <row r="1485" spans="1:19" x14ac:dyDescent="0.3">
      <c r="A1485" t="s">
        <v>7834</v>
      </c>
      <c r="B1485">
        <v>8.1</v>
      </c>
      <c r="C1485" t="s">
        <v>1929</v>
      </c>
      <c r="D1485">
        <v>536</v>
      </c>
      <c r="E1485">
        <v>99</v>
      </c>
      <c r="F1485" t="s">
        <v>70</v>
      </c>
      <c r="G1485" t="s">
        <v>425</v>
      </c>
      <c r="H1485" t="s">
        <v>257</v>
      </c>
      <c r="I1485">
        <v>475518</v>
      </c>
      <c r="J1485" t="s">
        <v>954</v>
      </c>
      <c r="K1485">
        <v>644</v>
      </c>
      <c r="L1485" t="s">
        <v>20</v>
      </c>
      <c r="M1485" t="s">
        <v>21</v>
      </c>
      <c r="N1485" t="s">
        <v>269</v>
      </c>
      <c r="O1485">
        <v>59073773</v>
      </c>
      <c r="P1485">
        <v>25000000</v>
      </c>
      <c r="Q1485">
        <f t="shared" si="23"/>
        <v>34073773</v>
      </c>
      <c r="S1485">
        <v>2014</v>
      </c>
    </row>
    <row r="1486" spans="1:19" x14ac:dyDescent="0.3">
      <c r="A1486" t="s">
        <v>7835</v>
      </c>
      <c r="B1486">
        <v>6.9</v>
      </c>
      <c r="C1486" t="s">
        <v>2478</v>
      </c>
      <c r="D1486">
        <v>135</v>
      </c>
      <c r="E1486">
        <v>101</v>
      </c>
      <c r="F1486" t="s">
        <v>1072</v>
      </c>
      <c r="G1486" t="s">
        <v>1278</v>
      </c>
      <c r="H1486" t="s">
        <v>345</v>
      </c>
      <c r="I1486">
        <v>30339</v>
      </c>
      <c r="J1486" t="s">
        <v>2721</v>
      </c>
      <c r="K1486">
        <v>268</v>
      </c>
      <c r="L1486" t="s">
        <v>20</v>
      </c>
      <c r="M1486" t="s">
        <v>21</v>
      </c>
      <c r="N1486" t="s">
        <v>22</v>
      </c>
      <c r="O1486">
        <v>24185781</v>
      </c>
      <c r="P1486">
        <v>31000000</v>
      </c>
      <c r="Q1486">
        <f t="shared" si="23"/>
        <v>-6814219</v>
      </c>
      <c r="S1486">
        <v>2001</v>
      </c>
    </row>
    <row r="1487" spans="1:19" x14ac:dyDescent="0.3">
      <c r="A1487" t="s">
        <v>7836</v>
      </c>
      <c r="B1487">
        <v>6.3</v>
      </c>
      <c r="C1487" t="s">
        <v>1831</v>
      </c>
      <c r="D1487">
        <v>74</v>
      </c>
      <c r="E1487">
        <v>103</v>
      </c>
      <c r="F1487" t="s">
        <v>2722</v>
      </c>
      <c r="G1487" t="s">
        <v>685</v>
      </c>
      <c r="H1487" t="s">
        <v>2181</v>
      </c>
      <c r="I1487">
        <v>50389</v>
      </c>
      <c r="J1487" t="s">
        <v>2723</v>
      </c>
      <c r="K1487">
        <v>136</v>
      </c>
      <c r="L1487" t="s">
        <v>20</v>
      </c>
      <c r="M1487" t="s">
        <v>21</v>
      </c>
      <c r="N1487" t="s">
        <v>22</v>
      </c>
      <c r="O1487">
        <v>53133888</v>
      </c>
      <c r="P1487">
        <v>31000000</v>
      </c>
      <c r="Q1487">
        <f t="shared" si="23"/>
        <v>22133888</v>
      </c>
      <c r="S1487">
        <v>1990</v>
      </c>
    </row>
    <row r="1488" spans="1:19" x14ac:dyDescent="0.3">
      <c r="A1488" t="s">
        <v>7837</v>
      </c>
      <c r="B1488">
        <v>7.3</v>
      </c>
      <c r="C1488" t="s">
        <v>1300</v>
      </c>
      <c r="D1488">
        <v>168</v>
      </c>
      <c r="E1488">
        <v>118</v>
      </c>
      <c r="F1488" t="s">
        <v>323</v>
      </c>
      <c r="G1488" t="s">
        <v>6363</v>
      </c>
      <c r="H1488" t="s">
        <v>253</v>
      </c>
      <c r="I1488">
        <v>81866</v>
      </c>
      <c r="J1488" t="s">
        <v>611</v>
      </c>
      <c r="K1488">
        <v>510</v>
      </c>
      <c r="L1488" t="s">
        <v>20</v>
      </c>
      <c r="M1488" t="s">
        <v>21</v>
      </c>
      <c r="N1488" t="s">
        <v>22</v>
      </c>
      <c r="O1488">
        <v>44983704</v>
      </c>
      <c r="P1488">
        <v>31000000</v>
      </c>
      <c r="Q1488">
        <f t="shared" si="23"/>
        <v>13983704</v>
      </c>
      <c r="S1488">
        <v>2000</v>
      </c>
    </row>
    <row r="1489" spans="1:19" x14ac:dyDescent="0.3">
      <c r="A1489" t="s">
        <v>6509</v>
      </c>
      <c r="B1489">
        <v>5.5</v>
      </c>
      <c r="C1489" t="s">
        <v>432</v>
      </c>
      <c r="D1489">
        <v>464</v>
      </c>
      <c r="E1489">
        <v>116</v>
      </c>
      <c r="F1489" t="s">
        <v>433</v>
      </c>
      <c r="G1489" t="s">
        <v>561</v>
      </c>
      <c r="H1489" t="s">
        <v>434</v>
      </c>
      <c r="I1489">
        <v>69790</v>
      </c>
      <c r="J1489" t="s">
        <v>435</v>
      </c>
      <c r="K1489">
        <v>1211</v>
      </c>
      <c r="L1489" t="s">
        <v>20</v>
      </c>
      <c r="M1489" t="s">
        <v>21</v>
      </c>
      <c r="N1489" t="s">
        <v>22</v>
      </c>
      <c r="O1489">
        <v>118099659</v>
      </c>
      <c r="P1489">
        <v>144000000</v>
      </c>
      <c r="Q1489">
        <f t="shared" si="23"/>
        <v>-25900341</v>
      </c>
      <c r="S1489">
        <v>2016</v>
      </c>
    </row>
    <row r="1490" spans="1:19" x14ac:dyDescent="0.3">
      <c r="A1490" t="s">
        <v>7838</v>
      </c>
      <c r="B1490">
        <v>6.1</v>
      </c>
      <c r="C1490" t="s">
        <v>2724</v>
      </c>
      <c r="D1490">
        <v>204</v>
      </c>
      <c r="E1490">
        <v>99</v>
      </c>
      <c r="F1490" t="s">
        <v>1760</v>
      </c>
      <c r="G1490" t="s">
        <v>425</v>
      </c>
      <c r="H1490" t="s">
        <v>52</v>
      </c>
      <c r="I1490">
        <v>66123</v>
      </c>
      <c r="J1490" t="s">
        <v>2633</v>
      </c>
      <c r="K1490">
        <v>219</v>
      </c>
      <c r="L1490" t="s">
        <v>20</v>
      </c>
      <c r="M1490" t="s">
        <v>21</v>
      </c>
      <c r="N1490" t="s">
        <v>269</v>
      </c>
      <c r="O1490">
        <v>58879132</v>
      </c>
      <c r="P1490">
        <v>31000000</v>
      </c>
      <c r="Q1490">
        <f t="shared" si="23"/>
        <v>27879132</v>
      </c>
      <c r="S1490">
        <v>2015</v>
      </c>
    </row>
    <row r="1491" spans="1:19" x14ac:dyDescent="0.3">
      <c r="A1491" t="s">
        <v>7839</v>
      </c>
      <c r="B1491">
        <v>6.9</v>
      </c>
      <c r="C1491" t="s">
        <v>80</v>
      </c>
      <c r="D1491">
        <v>96</v>
      </c>
      <c r="E1491">
        <v>105</v>
      </c>
      <c r="F1491" t="s">
        <v>466</v>
      </c>
      <c r="G1491" t="s">
        <v>685</v>
      </c>
      <c r="H1491" t="s">
        <v>224</v>
      </c>
      <c r="I1491">
        <v>62986</v>
      </c>
      <c r="J1491" t="s">
        <v>1984</v>
      </c>
      <c r="K1491">
        <v>150</v>
      </c>
      <c r="L1491" t="s">
        <v>20</v>
      </c>
      <c r="M1491" t="s">
        <v>21</v>
      </c>
      <c r="N1491" t="s">
        <v>269</v>
      </c>
      <c r="O1491">
        <v>72077000</v>
      </c>
      <c r="P1491">
        <v>30250000</v>
      </c>
      <c r="Q1491">
        <f t="shared" si="23"/>
        <v>41827000</v>
      </c>
      <c r="S1491">
        <v>1995</v>
      </c>
    </row>
    <row r="1492" spans="1:19" x14ac:dyDescent="0.3">
      <c r="A1492" t="s">
        <v>7840</v>
      </c>
      <c r="B1492">
        <v>7.2</v>
      </c>
      <c r="C1492" t="s">
        <v>77</v>
      </c>
      <c r="D1492">
        <v>223</v>
      </c>
      <c r="E1492">
        <v>113</v>
      </c>
      <c r="F1492" t="s">
        <v>2725</v>
      </c>
      <c r="G1492" t="s">
        <v>685</v>
      </c>
      <c r="H1492" t="s">
        <v>1534</v>
      </c>
      <c r="I1492">
        <v>172080</v>
      </c>
      <c r="J1492" t="s">
        <v>2726</v>
      </c>
      <c r="K1492">
        <v>1017</v>
      </c>
      <c r="L1492" t="s">
        <v>20</v>
      </c>
      <c r="M1492" t="s">
        <v>21</v>
      </c>
      <c r="N1492" t="s">
        <v>22</v>
      </c>
      <c r="O1492">
        <v>170684505</v>
      </c>
      <c r="P1492">
        <v>45000000</v>
      </c>
      <c r="Q1492">
        <f t="shared" si="23"/>
        <v>125684505</v>
      </c>
      <c r="S1492">
        <v>2002</v>
      </c>
    </row>
    <row r="1493" spans="1:19" x14ac:dyDescent="0.3">
      <c r="A1493" t="s">
        <v>7841</v>
      </c>
      <c r="B1493">
        <v>6.4</v>
      </c>
      <c r="C1493" t="s">
        <v>870</v>
      </c>
      <c r="D1493">
        <v>112</v>
      </c>
      <c r="E1493">
        <v>93</v>
      </c>
      <c r="F1493" t="s">
        <v>872</v>
      </c>
      <c r="G1493" t="s">
        <v>685</v>
      </c>
      <c r="H1493" t="s">
        <v>131</v>
      </c>
      <c r="I1493">
        <v>161858</v>
      </c>
      <c r="J1493" t="s">
        <v>2727</v>
      </c>
      <c r="K1493">
        <v>289</v>
      </c>
      <c r="L1493" t="s">
        <v>20</v>
      </c>
      <c r="M1493" t="s">
        <v>21</v>
      </c>
      <c r="N1493" t="s">
        <v>22</v>
      </c>
      <c r="O1493">
        <v>163479795</v>
      </c>
      <c r="P1493">
        <v>34200000</v>
      </c>
      <c r="Q1493">
        <f t="shared" si="23"/>
        <v>129279795</v>
      </c>
      <c r="S1493">
        <v>1999</v>
      </c>
    </row>
    <row r="1494" spans="1:19" x14ac:dyDescent="0.3">
      <c r="A1494" t="s">
        <v>7842</v>
      </c>
      <c r="B1494">
        <v>6.4</v>
      </c>
      <c r="C1494" t="s">
        <v>2728</v>
      </c>
      <c r="D1494">
        <v>142</v>
      </c>
      <c r="E1494">
        <v>108</v>
      </c>
      <c r="F1494" t="s">
        <v>2592</v>
      </c>
      <c r="G1494" t="s">
        <v>685</v>
      </c>
      <c r="H1494" t="s">
        <v>1681</v>
      </c>
      <c r="I1494">
        <v>200260</v>
      </c>
      <c r="J1494" t="s">
        <v>1399</v>
      </c>
      <c r="K1494">
        <v>431</v>
      </c>
      <c r="L1494" t="s">
        <v>20</v>
      </c>
      <c r="M1494" t="s">
        <v>21</v>
      </c>
      <c r="N1494" t="s">
        <v>269</v>
      </c>
      <c r="O1494">
        <v>145096820</v>
      </c>
      <c r="P1494">
        <v>30000000</v>
      </c>
      <c r="Q1494">
        <f t="shared" si="23"/>
        <v>115096820</v>
      </c>
      <c r="S1494">
        <v>2001</v>
      </c>
    </row>
    <row r="1495" spans="1:19" x14ac:dyDescent="0.3">
      <c r="A1495" t="s">
        <v>7843</v>
      </c>
      <c r="B1495">
        <v>8.3000000000000007</v>
      </c>
      <c r="C1495" t="s">
        <v>147</v>
      </c>
      <c r="D1495">
        <v>166</v>
      </c>
      <c r="E1495">
        <v>74</v>
      </c>
      <c r="F1495" t="s">
        <v>155</v>
      </c>
      <c r="G1495" t="s">
        <v>425</v>
      </c>
      <c r="H1495" t="s">
        <v>156</v>
      </c>
      <c r="I1495">
        <v>623757</v>
      </c>
      <c r="J1495" t="s">
        <v>864</v>
      </c>
      <c r="K1495">
        <v>391</v>
      </c>
      <c r="L1495" t="s">
        <v>20</v>
      </c>
      <c r="M1495" t="s">
        <v>21</v>
      </c>
      <c r="N1495" t="s">
        <v>133</v>
      </c>
      <c r="O1495">
        <v>191796233</v>
      </c>
      <c r="P1495">
        <v>30000000</v>
      </c>
      <c r="Q1495">
        <f t="shared" si="23"/>
        <v>161796233</v>
      </c>
      <c r="S1495">
        <v>1995</v>
      </c>
    </row>
    <row r="1496" spans="1:19" x14ac:dyDescent="0.3">
      <c r="A1496" t="s">
        <v>7844</v>
      </c>
      <c r="B1496">
        <v>7.2</v>
      </c>
      <c r="C1496" t="s">
        <v>661</v>
      </c>
      <c r="D1496">
        <v>114</v>
      </c>
      <c r="E1496">
        <v>116</v>
      </c>
      <c r="F1496" t="s">
        <v>919</v>
      </c>
      <c r="G1496" t="s">
        <v>561</v>
      </c>
      <c r="H1496" t="s">
        <v>272</v>
      </c>
      <c r="I1496">
        <v>260981</v>
      </c>
      <c r="J1496" t="s">
        <v>459</v>
      </c>
      <c r="K1496">
        <v>373</v>
      </c>
      <c r="L1496" t="s">
        <v>20</v>
      </c>
      <c r="M1496" t="s">
        <v>21</v>
      </c>
      <c r="N1496" t="s">
        <v>269</v>
      </c>
      <c r="O1496">
        <v>121248145</v>
      </c>
      <c r="P1496">
        <v>25000000</v>
      </c>
      <c r="Q1496">
        <f t="shared" si="23"/>
        <v>96248145</v>
      </c>
      <c r="S1496">
        <v>1994</v>
      </c>
    </row>
    <row r="1497" spans="1:19" x14ac:dyDescent="0.3">
      <c r="A1497" t="s">
        <v>7845</v>
      </c>
      <c r="B1497">
        <v>6.8</v>
      </c>
      <c r="C1497" t="s">
        <v>2729</v>
      </c>
      <c r="D1497">
        <v>214</v>
      </c>
      <c r="E1497">
        <v>104</v>
      </c>
      <c r="F1497" t="s">
        <v>2730</v>
      </c>
      <c r="G1497" t="s">
        <v>1278</v>
      </c>
      <c r="H1497" t="s">
        <v>214</v>
      </c>
      <c r="I1497">
        <v>145852</v>
      </c>
      <c r="J1497" t="s">
        <v>2731</v>
      </c>
      <c r="K1497">
        <v>164</v>
      </c>
      <c r="L1497" t="s">
        <v>20</v>
      </c>
      <c r="M1497" t="s">
        <v>21</v>
      </c>
      <c r="N1497" t="s">
        <v>22</v>
      </c>
      <c r="O1497">
        <v>125014030</v>
      </c>
      <c r="P1497">
        <v>30000000</v>
      </c>
      <c r="Q1497">
        <f t="shared" si="23"/>
        <v>95014030</v>
      </c>
      <c r="S1497">
        <v>2012</v>
      </c>
    </row>
    <row r="1498" spans="1:19" x14ac:dyDescent="0.3">
      <c r="A1498" t="s">
        <v>7846</v>
      </c>
      <c r="B1498">
        <v>6.5</v>
      </c>
      <c r="C1498" t="s">
        <v>2732</v>
      </c>
      <c r="D1498">
        <v>126</v>
      </c>
      <c r="E1498">
        <v>106</v>
      </c>
      <c r="F1498" t="s">
        <v>235</v>
      </c>
      <c r="G1498" t="s">
        <v>1278</v>
      </c>
      <c r="H1498" t="s">
        <v>190</v>
      </c>
      <c r="I1498">
        <v>14281</v>
      </c>
      <c r="J1498" t="s">
        <v>919</v>
      </c>
      <c r="K1498">
        <v>64</v>
      </c>
      <c r="L1498" t="s">
        <v>20</v>
      </c>
      <c r="M1498" t="s">
        <v>21</v>
      </c>
      <c r="N1498" t="s">
        <v>49</v>
      </c>
      <c r="O1498">
        <v>11854694</v>
      </c>
      <c r="P1498">
        <v>31000000</v>
      </c>
      <c r="Q1498">
        <f t="shared" si="23"/>
        <v>-19145306</v>
      </c>
      <c r="S1498">
        <v>2010</v>
      </c>
    </row>
    <row r="1499" spans="1:19" x14ac:dyDescent="0.3">
      <c r="A1499" t="s">
        <v>7847</v>
      </c>
      <c r="B1499">
        <v>7.8</v>
      </c>
      <c r="C1499" t="s">
        <v>2672</v>
      </c>
      <c r="D1499">
        <v>157</v>
      </c>
      <c r="E1499">
        <v>120</v>
      </c>
      <c r="F1499" t="s">
        <v>703</v>
      </c>
      <c r="G1499" t="s">
        <v>4089</v>
      </c>
      <c r="H1499" t="s">
        <v>1554</v>
      </c>
      <c r="I1499">
        <v>160776</v>
      </c>
      <c r="J1499" t="s">
        <v>837</v>
      </c>
      <c r="K1499">
        <v>402</v>
      </c>
      <c r="L1499" t="s">
        <v>20</v>
      </c>
      <c r="M1499" t="s">
        <v>21</v>
      </c>
      <c r="N1499" t="s">
        <v>49</v>
      </c>
      <c r="O1499">
        <v>115648585</v>
      </c>
      <c r="P1499">
        <v>30000000</v>
      </c>
      <c r="Q1499">
        <f t="shared" si="23"/>
        <v>85648585</v>
      </c>
      <c r="S1499">
        <v>2000</v>
      </c>
    </row>
    <row r="1500" spans="1:19" x14ac:dyDescent="0.3">
      <c r="A1500" t="s">
        <v>7848</v>
      </c>
      <c r="B1500">
        <v>7.6</v>
      </c>
      <c r="C1500" t="s">
        <v>554</v>
      </c>
      <c r="D1500">
        <v>104</v>
      </c>
      <c r="E1500">
        <v>135</v>
      </c>
      <c r="F1500" t="s">
        <v>679</v>
      </c>
      <c r="G1500" t="s">
        <v>561</v>
      </c>
      <c r="H1500" t="s">
        <v>558</v>
      </c>
      <c r="I1500">
        <v>143696</v>
      </c>
      <c r="J1500" t="s">
        <v>1378</v>
      </c>
      <c r="K1500">
        <v>241</v>
      </c>
      <c r="L1500" t="s">
        <v>20</v>
      </c>
      <c r="M1500" t="s">
        <v>21</v>
      </c>
      <c r="N1500" t="s">
        <v>49</v>
      </c>
      <c r="O1500">
        <v>122012643</v>
      </c>
      <c r="P1500">
        <v>30000000</v>
      </c>
      <c r="Q1500">
        <f t="shared" si="23"/>
        <v>92012643</v>
      </c>
      <c r="S1500">
        <v>1990</v>
      </c>
    </row>
    <row r="1501" spans="1:19" x14ac:dyDescent="0.3">
      <c r="A1501" t="s">
        <v>7849</v>
      </c>
      <c r="B1501">
        <v>7.2</v>
      </c>
      <c r="C1501" t="s">
        <v>2427</v>
      </c>
      <c r="D1501">
        <v>304</v>
      </c>
      <c r="E1501">
        <v>132</v>
      </c>
      <c r="F1501" t="s">
        <v>822</v>
      </c>
      <c r="G1501" t="s">
        <v>4089</v>
      </c>
      <c r="H1501" t="s">
        <v>1862</v>
      </c>
      <c r="I1501">
        <v>87665</v>
      </c>
      <c r="J1501" t="s">
        <v>1001</v>
      </c>
      <c r="K1501">
        <v>323</v>
      </c>
      <c r="L1501" t="s">
        <v>20</v>
      </c>
      <c r="M1501" t="s">
        <v>21</v>
      </c>
      <c r="N1501" t="s">
        <v>22</v>
      </c>
      <c r="O1501">
        <v>116631310</v>
      </c>
      <c r="P1501">
        <v>30000000</v>
      </c>
      <c r="Q1501">
        <f t="shared" si="23"/>
        <v>86631310</v>
      </c>
      <c r="S1501">
        <v>2013</v>
      </c>
    </row>
    <row r="1502" spans="1:19" x14ac:dyDescent="0.3">
      <c r="A1502" t="s">
        <v>7850</v>
      </c>
      <c r="B1502">
        <v>6.7</v>
      </c>
      <c r="C1502" t="s">
        <v>1822</v>
      </c>
      <c r="D1502">
        <v>191</v>
      </c>
      <c r="E1502">
        <v>92</v>
      </c>
      <c r="F1502" t="s">
        <v>497</v>
      </c>
      <c r="G1502" t="s">
        <v>685</v>
      </c>
      <c r="H1502" t="s">
        <v>1219</v>
      </c>
      <c r="I1502">
        <v>185338</v>
      </c>
      <c r="J1502" t="s">
        <v>17</v>
      </c>
      <c r="K1502">
        <v>392</v>
      </c>
      <c r="L1502" t="s">
        <v>20</v>
      </c>
      <c r="M1502" t="s">
        <v>21</v>
      </c>
      <c r="N1502" t="s">
        <v>22</v>
      </c>
      <c r="O1502">
        <v>114324072</v>
      </c>
      <c r="P1502">
        <v>20000000</v>
      </c>
      <c r="Q1502">
        <f t="shared" si="23"/>
        <v>94324072</v>
      </c>
      <c r="S1502">
        <v>2004</v>
      </c>
    </row>
    <row r="1503" spans="1:19" x14ac:dyDescent="0.3">
      <c r="A1503" t="s">
        <v>7851</v>
      </c>
      <c r="B1503">
        <v>6.8</v>
      </c>
      <c r="C1503" t="s">
        <v>80</v>
      </c>
      <c r="D1503">
        <v>55</v>
      </c>
      <c r="E1503">
        <v>99</v>
      </c>
      <c r="F1503" t="s">
        <v>2549</v>
      </c>
      <c r="G1503" t="s">
        <v>685</v>
      </c>
      <c r="H1503" t="s">
        <v>1475</v>
      </c>
      <c r="I1503">
        <v>96607</v>
      </c>
      <c r="J1503" t="s">
        <v>2733</v>
      </c>
      <c r="K1503">
        <v>125</v>
      </c>
      <c r="L1503" t="s">
        <v>20</v>
      </c>
      <c r="M1503" t="s">
        <v>21</v>
      </c>
      <c r="N1503" t="s">
        <v>22</v>
      </c>
      <c r="O1503">
        <v>113502246</v>
      </c>
      <c r="P1503">
        <v>38000000</v>
      </c>
      <c r="Q1503">
        <f t="shared" si="23"/>
        <v>75502246</v>
      </c>
      <c r="S1503">
        <v>1991</v>
      </c>
    </row>
    <row r="1504" spans="1:19" x14ac:dyDescent="0.3">
      <c r="A1504" t="s">
        <v>7852</v>
      </c>
      <c r="B1504">
        <v>6.3</v>
      </c>
      <c r="C1504" t="s">
        <v>1804</v>
      </c>
      <c r="D1504">
        <v>59</v>
      </c>
      <c r="E1504">
        <v>90</v>
      </c>
      <c r="F1504" t="s">
        <v>571</v>
      </c>
      <c r="G1504" t="s">
        <v>425</v>
      </c>
      <c r="H1504" t="s">
        <v>337</v>
      </c>
      <c r="I1504">
        <v>160321</v>
      </c>
      <c r="J1504" t="s">
        <v>1521</v>
      </c>
      <c r="K1504">
        <v>178</v>
      </c>
      <c r="L1504" t="s">
        <v>20</v>
      </c>
      <c r="M1504" t="s">
        <v>21</v>
      </c>
      <c r="N1504" t="s">
        <v>22</v>
      </c>
      <c r="O1504">
        <v>108360000</v>
      </c>
      <c r="P1504">
        <v>30000000</v>
      </c>
      <c r="Q1504">
        <f t="shared" si="23"/>
        <v>78360000</v>
      </c>
      <c r="S1504">
        <v>1995</v>
      </c>
    </row>
    <row r="1505" spans="1:19" x14ac:dyDescent="0.3">
      <c r="A1505" t="s">
        <v>7853</v>
      </c>
      <c r="B1505">
        <v>6.2</v>
      </c>
      <c r="C1505" t="s">
        <v>1248</v>
      </c>
      <c r="D1505">
        <v>108</v>
      </c>
      <c r="E1505">
        <v>111</v>
      </c>
      <c r="F1505" t="s">
        <v>1249</v>
      </c>
      <c r="G1505" t="s">
        <v>685</v>
      </c>
      <c r="H1505" t="s">
        <v>123</v>
      </c>
      <c r="I1505">
        <v>94049</v>
      </c>
      <c r="J1505" t="s">
        <v>2734</v>
      </c>
      <c r="K1505">
        <v>301</v>
      </c>
      <c r="L1505" t="s">
        <v>20</v>
      </c>
      <c r="M1505" t="s">
        <v>21</v>
      </c>
      <c r="N1505" t="s">
        <v>133</v>
      </c>
      <c r="O1505">
        <v>108244774</v>
      </c>
      <c r="P1505">
        <v>37000000</v>
      </c>
      <c r="Q1505">
        <f t="shared" si="23"/>
        <v>71244774</v>
      </c>
      <c r="S1505">
        <v>2001</v>
      </c>
    </row>
    <row r="1506" spans="1:19" x14ac:dyDescent="0.3">
      <c r="A1506" t="s">
        <v>7854</v>
      </c>
      <c r="B1506">
        <v>6.2</v>
      </c>
      <c r="C1506" t="s">
        <v>2565</v>
      </c>
      <c r="D1506">
        <v>50</v>
      </c>
      <c r="E1506">
        <v>103</v>
      </c>
      <c r="F1506" t="s">
        <v>2333</v>
      </c>
      <c r="G1506" t="s">
        <v>685</v>
      </c>
      <c r="H1506" t="s">
        <v>1523</v>
      </c>
      <c r="I1506">
        <v>31817</v>
      </c>
      <c r="J1506" t="s">
        <v>746</v>
      </c>
      <c r="K1506">
        <v>117</v>
      </c>
      <c r="L1506" t="s">
        <v>20</v>
      </c>
      <c r="M1506" t="s">
        <v>21</v>
      </c>
      <c r="N1506" t="s">
        <v>49</v>
      </c>
      <c r="O1506">
        <v>105444419</v>
      </c>
      <c r="P1506">
        <v>26000000</v>
      </c>
      <c r="Q1506">
        <f t="shared" si="23"/>
        <v>79444419</v>
      </c>
      <c r="S1506">
        <v>1996</v>
      </c>
    </row>
    <row r="1507" spans="1:19" x14ac:dyDescent="0.3">
      <c r="A1507" t="s">
        <v>7855</v>
      </c>
      <c r="B1507">
        <v>8.6</v>
      </c>
      <c r="C1507" t="s">
        <v>310</v>
      </c>
      <c r="D1507">
        <v>216</v>
      </c>
      <c r="E1507">
        <v>127</v>
      </c>
      <c r="F1507" t="s">
        <v>164</v>
      </c>
      <c r="G1507" t="s">
        <v>6363</v>
      </c>
      <c r="H1507" t="s">
        <v>222</v>
      </c>
      <c r="I1507">
        <v>1023511</v>
      </c>
      <c r="J1507" t="s">
        <v>625</v>
      </c>
      <c r="K1507">
        <v>1080</v>
      </c>
      <c r="L1507" t="s">
        <v>20</v>
      </c>
      <c r="M1507" t="s">
        <v>21</v>
      </c>
      <c r="N1507" t="s">
        <v>269</v>
      </c>
      <c r="O1507">
        <v>100125340</v>
      </c>
      <c r="P1507">
        <v>33000000</v>
      </c>
      <c r="Q1507">
        <f t="shared" si="23"/>
        <v>67125340</v>
      </c>
      <c r="S1507">
        <v>1995</v>
      </c>
    </row>
    <row r="1508" spans="1:19" x14ac:dyDescent="0.3">
      <c r="A1508" t="s">
        <v>7856</v>
      </c>
      <c r="B1508">
        <v>8</v>
      </c>
      <c r="C1508" t="s">
        <v>585</v>
      </c>
      <c r="D1508">
        <v>472</v>
      </c>
      <c r="E1508">
        <v>112</v>
      </c>
      <c r="F1508" t="s">
        <v>2173</v>
      </c>
      <c r="G1508" t="s">
        <v>561</v>
      </c>
      <c r="H1508" t="s">
        <v>262</v>
      </c>
      <c r="I1508">
        <v>531737</v>
      </c>
      <c r="J1508" t="s">
        <v>985</v>
      </c>
      <c r="K1508">
        <v>1262</v>
      </c>
      <c r="L1508" t="s">
        <v>20</v>
      </c>
      <c r="M1508" t="s">
        <v>2735</v>
      </c>
      <c r="N1508" t="s">
        <v>269</v>
      </c>
      <c r="O1508">
        <v>115646235</v>
      </c>
      <c r="P1508">
        <v>30000000</v>
      </c>
      <c r="Q1508">
        <f t="shared" si="23"/>
        <v>85646235</v>
      </c>
      <c r="S1508">
        <v>2009</v>
      </c>
    </row>
    <row r="1509" spans="1:19" x14ac:dyDescent="0.3">
      <c r="A1509" t="s">
        <v>7857</v>
      </c>
      <c r="B1509">
        <v>7</v>
      </c>
      <c r="C1509" t="s">
        <v>2736</v>
      </c>
      <c r="D1509">
        <v>89</v>
      </c>
      <c r="E1509">
        <v>87</v>
      </c>
      <c r="F1509" t="s">
        <v>722</v>
      </c>
      <c r="G1509" t="s">
        <v>425</v>
      </c>
      <c r="H1509" t="s">
        <v>53</v>
      </c>
      <c r="I1509">
        <v>58906</v>
      </c>
      <c r="J1509" t="s">
        <v>2737</v>
      </c>
      <c r="K1509">
        <v>186</v>
      </c>
      <c r="L1509" t="s">
        <v>20</v>
      </c>
      <c r="M1509" t="s">
        <v>21</v>
      </c>
      <c r="N1509" t="s">
        <v>49</v>
      </c>
      <c r="O1509">
        <v>85416609</v>
      </c>
      <c r="P1509">
        <v>30000000</v>
      </c>
      <c r="Q1509">
        <f t="shared" si="23"/>
        <v>55416609</v>
      </c>
      <c r="S1509">
        <v>2004</v>
      </c>
    </row>
    <row r="1510" spans="1:19" x14ac:dyDescent="0.3">
      <c r="A1510" t="s">
        <v>7858</v>
      </c>
      <c r="B1510">
        <v>8</v>
      </c>
      <c r="C1510" t="s">
        <v>1377</v>
      </c>
      <c r="D1510">
        <v>229</v>
      </c>
      <c r="E1510">
        <v>138</v>
      </c>
      <c r="F1510" t="s">
        <v>2738</v>
      </c>
      <c r="G1510" t="s">
        <v>6363</v>
      </c>
      <c r="H1510" t="s">
        <v>2327</v>
      </c>
      <c r="I1510">
        <v>338415</v>
      </c>
      <c r="J1510" t="s">
        <v>2739</v>
      </c>
      <c r="K1510">
        <v>935</v>
      </c>
      <c r="L1510" t="s">
        <v>20</v>
      </c>
      <c r="M1510" t="s">
        <v>21</v>
      </c>
      <c r="N1510" t="s">
        <v>269</v>
      </c>
      <c r="O1510">
        <v>90135191</v>
      </c>
      <c r="P1510">
        <v>25000000</v>
      </c>
      <c r="Q1510">
        <f t="shared" si="23"/>
        <v>65135191</v>
      </c>
      <c r="S1510">
        <v>2003</v>
      </c>
    </row>
    <row r="1511" spans="1:19" x14ac:dyDescent="0.3">
      <c r="A1511" t="s">
        <v>7859</v>
      </c>
      <c r="B1511">
        <v>8.1</v>
      </c>
      <c r="C1511" t="s">
        <v>1377</v>
      </c>
      <c r="D1511">
        <v>268</v>
      </c>
      <c r="E1511">
        <v>132</v>
      </c>
      <c r="F1511" t="s">
        <v>222</v>
      </c>
      <c r="G1511" t="s">
        <v>1278</v>
      </c>
      <c r="H1511" t="s">
        <v>1377</v>
      </c>
      <c r="I1511">
        <v>482064</v>
      </c>
      <c r="J1511" t="s">
        <v>2740</v>
      </c>
      <c r="K1511">
        <v>1106</v>
      </c>
      <c r="L1511" t="s">
        <v>20</v>
      </c>
      <c r="M1511" t="s">
        <v>21</v>
      </c>
      <c r="N1511" t="s">
        <v>22</v>
      </c>
      <c r="O1511">
        <v>100422786</v>
      </c>
      <c r="P1511">
        <v>30000000</v>
      </c>
      <c r="Q1511">
        <f t="shared" si="23"/>
        <v>70422786</v>
      </c>
      <c r="S1511">
        <v>2004</v>
      </c>
    </row>
    <row r="1512" spans="1:19" x14ac:dyDescent="0.3">
      <c r="A1512" t="s">
        <v>7860</v>
      </c>
      <c r="B1512">
        <v>6.7</v>
      </c>
      <c r="C1512" t="s">
        <v>1556</v>
      </c>
      <c r="D1512">
        <v>145</v>
      </c>
      <c r="E1512">
        <v>103</v>
      </c>
      <c r="F1512" t="s">
        <v>678</v>
      </c>
      <c r="G1512" t="s">
        <v>685</v>
      </c>
      <c r="H1512" t="s">
        <v>712</v>
      </c>
      <c r="I1512">
        <v>123940</v>
      </c>
      <c r="J1512" t="s">
        <v>566</v>
      </c>
      <c r="K1512">
        <v>337</v>
      </c>
      <c r="L1512" t="s">
        <v>20</v>
      </c>
      <c r="M1512" t="s">
        <v>21</v>
      </c>
      <c r="N1512" t="s">
        <v>269</v>
      </c>
      <c r="O1512">
        <v>106694016</v>
      </c>
      <c r="P1512">
        <v>30000000</v>
      </c>
      <c r="Q1512">
        <f t="shared" si="23"/>
        <v>76694016</v>
      </c>
      <c r="S1512">
        <v>1999</v>
      </c>
    </row>
    <row r="1513" spans="1:19" x14ac:dyDescent="0.3">
      <c r="A1513" t="s">
        <v>7861</v>
      </c>
      <c r="B1513">
        <v>7.9</v>
      </c>
      <c r="C1513" t="s">
        <v>2229</v>
      </c>
      <c r="D1513">
        <v>177</v>
      </c>
      <c r="E1513">
        <v>123</v>
      </c>
      <c r="F1513" t="s">
        <v>2518</v>
      </c>
      <c r="G1513" t="s">
        <v>1278</v>
      </c>
      <c r="H1513" t="s">
        <v>1554</v>
      </c>
      <c r="I1513">
        <v>396396</v>
      </c>
      <c r="J1513" t="s">
        <v>2259</v>
      </c>
      <c r="K1513">
        <v>1111</v>
      </c>
      <c r="L1513" t="s">
        <v>20</v>
      </c>
      <c r="M1513" t="s">
        <v>21</v>
      </c>
      <c r="N1513" t="s">
        <v>22</v>
      </c>
      <c r="O1513">
        <v>64286</v>
      </c>
      <c r="P1513">
        <v>29000000</v>
      </c>
      <c r="Q1513">
        <f t="shared" si="23"/>
        <v>-28935714</v>
      </c>
      <c r="S1513">
        <v>2004</v>
      </c>
    </row>
    <row r="1514" spans="1:19" x14ac:dyDescent="0.3">
      <c r="A1514" t="s">
        <v>7862</v>
      </c>
      <c r="B1514">
        <v>6.1</v>
      </c>
      <c r="C1514" t="s">
        <v>2190</v>
      </c>
      <c r="D1514">
        <v>175</v>
      </c>
      <c r="E1514">
        <v>111</v>
      </c>
      <c r="F1514" t="s">
        <v>2741</v>
      </c>
      <c r="G1514" t="s">
        <v>685</v>
      </c>
      <c r="H1514" t="s">
        <v>114</v>
      </c>
      <c r="I1514">
        <v>124501</v>
      </c>
      <c r="J1514" t="s">
        <v>2742</v>
      </c>
      <c r="K1514">
        <v>154</v>
      </c>
      <c r="L1514" t="s">
        <v>20</v>
      </c>
      <c r="M1514" t="s">
        <v>21</v>
      </c>
      <c r="N1514" t="s">
        <v>22</v>
      </c>
      <c r="O1514">
        <v>76806312</v>
      </c>
      <c r="P1514">
        <v>30000000</v>
      </c>
      <c r="Q1514">
        <f t="shared" si="23"/>
        <v>46806312</v>
      </c>
      <c r="S1514">
        <v>2008</v>
      </c>
    </row>
    <row r="1515" spans="1:19" x14ac:dyDescent="0.3">
      <c r="A1515" t="s">
        <v>7863</v>
      </c>
      <c r="B1515">
        <v>4.2</v>
      </c>
      <c r="C1515" t="s">
        <v>686</v>
      </c>
      <c r="D1515">
        <v>131</v>
      </c>
      <c r="E1515">
        <v>102</v>
      </c>
      <c r="F1515" t="s">
        <v>717</v>
      </c>
      <c r="G1515" t="s">
        <v>685</v>
      </c>
      <c r="H1515" t="s">
        <v>2408</v>
      </c>
      <c r="I1515">
        <v>31760</v>
      </c>
      <c r="J1515" t="s">
        <v>664</v>
      </c>
      <c r="K1515">
        <v>140</v>
      </c>
      <c r="L1515" t="s">
        <v>20</v>
      </c>
      <c r="M1515" t="s">
        <v>21</v>
      </c>
      <c r="N1515" t="s">
        <v>133</v>
      </c>
      <c r="O1515">
        <v>79566871</v>
      </c>
      <c r="P1515">
        <v>30000000</v>
      </c>
      <c r="Q1515">
        <f t="shared" si="23"/>
        <v>49566871</v>
      </c>
      <c r="S1515">
        <v>2009</v>
      </c>
    </row>
    <row r="1516" spans="1:19" x14ac:dyDescent="0.3">
      <c r="A1516" t="s">
        <v>7864</v>
      </c>
      <c r="B1516">
        <v>6.1</v>
      </c>
      <c r="C1516" t="s">
        <v>2743</v>
      </c>
      <c r="D1516">
        <v>41</v>
      </c>
      <c r="E1516">
        <v>78</v>
      </c>
      <c r="F1516" t="s">
        <v>2744</v>
      </c>
      <c r="G1516" t="s">
        <v>425</v>
      </c>
      <c r="H1516" t="s">
        <v>923</v>
      </c>
      <c r="I1516">
        <v>8146</v>
      </c>
      <c r="J1516" t="s">
        <v>2167</v>
      </c>
      <c r="K1516">
        <v>49</v>
      </c>
      <c r="L1516" t="s">
        <v>20</v>
      </c>
      <c r="M1516" t="s">
        <v>347</v>
      </c>
      <c r="N1516" t="s">
        <v>133</v>
      </c>
      <c r="O1516">
        <v>76501438</v>
      </c>
      <c r="P1516">
        <v>30000000</v>
      </c>
      <c r="Q1516">
        <f t="shared" si="23"/>
        <v>46501438</v>
      </c>
      <c r="S1516">
        <v>2000</v>
      </c>
    </row>
    <row r="1517" spans="1:19" x14ac:dyDescent="0.3">
      <c r="A1517" t="s">
        <v>7865</v>
      </c>
      <c r="B1517">
        <v>6.6</v>
      </c>
      <c r="C1517" t="s">
        <v>2149</v>
      </c>
      <c r="D1517">
        <v>30</v>
      </c>
      <c r="E1517">
        <v>132</v>
      </c>
      <c r="F1517" t="s">
        <v>711</v>
      </c>
      <c r="G1517" t="s">
        <v>1278</v>
      </c>
      <c r="H1517" t="s">
        <v>1247</v>
      </c>
      <c r="I1517">
        <v>12549</v>
      </c>
      <c r="J1517" t="s">
        <v>2745</v>
      </c>
      <c r="K1517">
        <v>109</v>
      </c>
      <c r="L1517" t="s">
        <v>20</v>
      </c>
      <c r="M1517" t="s">
        <v>21</v>
      </c>
      <c r="N1517" t="s">
        <v>269</v>
      </c>
      <c r="O1517">
        <v>74787599</v>
      </c>
      <c r="P1517">
        <v>30000000</v>
      </c>
      <c r="Q1517">
        <f t="shared" si="23"/>
        <v>44787599</v>
      </c>
      <c r="S1517">
        <v>1991</v>
      </c>
    </row>
    <row r="1518" spans="1:19" x14ac:dyDescent="0.3">
      <c r="A1518" t="s">
        <v>7866</v>
      </c>
      <c r="B1518">
        <v>7.5</v>
      </c>
      <c r="C1518" t="s">
        <v>450</v>
      </c>
      <c r="D1518">
        <v>57</v>
      </c>
      <c r="E1518">
        <v>133</v>
      </c>
      <c r="F1518" t="s">
        <v>164</v>
      </c>
      <c r="G1518" t="s">
        <v>1278</v>
      </c>
      <c r="H1518" t="s">
        <v>345</v>
      </c>
      <c r="I1518">
        <v>112175</v>
      </c>
      <c r="J1518" t="s">
        <v>312</v>
      </c>
      <c r="K1518">
        <v>329</v>
      </c>
      <c r="L1518" t="s">
        <v>20</v>
      </c>
      <c r="M1518" t="s">
        <v>21</v>
      </c>
      <c r="N1518" t="s">
        <v>269</v>
      </c>
      <c r="O1518">
        <v>66528842</v>
      </c>
      <c r="P1518">
        <v>30000000</v>
      </c>
      <c r="Q1518">
        <f t="shared" si="23"/>
        <v>36528842</v>
      </c>
      <c r="S1518">
        <v>1994</v>
      </c>
    </row>
    <row r="1519" spans="1:19" x14ac:dyDescent="0.3">
      <c r="A1519" t="s">
        <v>7867</v>
      </c>
      <c r="B1519">
        <v>7.4</v>
      </c>
      <c r="C1519" t="s">
        <v>2746</v>
      </c>
      <c r="D1519">
        <v>391</v>
      </c>
      <c r="E1519">
        <v>108</v>
      </c>
      <c r="F1519" t="s">
        <v>972</v>
      </c>
      <c r="G1519" t="s">
        <v>1278</v>
      </c>
      <c r="H1519" t="s">
        <v>43</v>
      </c>
      <c r="I1519">
        <v>270238</v>
      </c>
      <c r="J1519" t="s">
        <v>2747</v>
      </c>
      <c r="K1519">
        <v>452</v>
      </c>
      <c r="L1519" t="s">
        <v>20</v>
      </c>
      <c r="M1519" t="s">
        <v>21</v>
      </c>
      <c r="N1519" t="s">
        <v>269</v>
      </c>
      <c r="O1519">
        <v>83813460</v>
      </c>
      <c r="P1519">
        <v>25000000</v>
      </c>
      <c r="Q1519">
        <f t="shared" si="23"/>
        <v>58813460</v>
      </c>
      <c r="S1519">
        <v>2009</v>
      </c>
    </row>
    <row r="1520" spans="1:19" x14ac:dyDescent="0.3">
      <c r="A1520" t="s">
        <v>7868</v>
      </c>
      <c r="B1520">
        <v>7.2</v>
      </c>
      <c r="C1520" t="s">
        <v>2748</v>
      </c>
      <c r="D1520">
        <v>217</v>
      </c>
      <c r="E1520">
        <v>125</v>
      </c>
      <c r="F1520" t="s">
        <v>2749</v>
      </c>
      <c r="G1520" t="s">
        <v>685</v>
      </c>
      <c r="H1520" t="s">
        <v>2721</v>
      </c>
      <c r="I1520">
        <v>107557</v>
      </c>
      <c r="J1520" t="s">
        <v>2750</v>
      </c>
      <c r="K1520">
        <v>612</v>
      </c>
      <c r="L1520" t="s">
        <v>20</v>
      </c>
      <c r="M1520" t="s">
        <v>21</v>
      </c>
      <c r="N1520" t="s">
        <v>269</v>
      </c>
      <c r="O1520">
        <v>65010106</v>
      </c>
      <c r="P1520">
        <v>30000000</v>
      </c>
      <c r="Q1520">
        <f t="shared" si="23"/>
        <v>35010106</v>
      </c>
      <c r="S1520">
        <v>2002</v>
      </c>
    </row>
    <row r="1521" spans="1:19" x14ac:dyDescent="0.3">
      <c r="A1521" t="s">
        <v>7869</v>
      </c>
      <c r="B1521">
        <v>6.9</v>
      </c>
      <c r="C1521" t="s">
        <v>2751</v>
      </c>
      <c r="D1521">
        <v>452</v>
      </c>
      <c r="E1521">
        <v>98</v>
      </c>
      <c r="F1521" t="s">
        <v>2752</v>
      </c>
      <c r="G1521" t="s">
        <v>685</v>
      </c>
      <c r="H1521" t="s">
        <v>2753</v>
      </c>
      <c r="I1521">
        <v>184641</v>
      </c>
      <c r="J1521" t="s">
        <v>2754</v>
      </c>
      <c r="K1521">
        <v>326</v>
      </c>
      <c r="L1521" t="s">
        <v>20</v>
      </c>
      <c r="M1521" t="s">
        <v>21</v>
      </c>
      <c r="N1521" t="s">
        <v>22</v>
      </c>
      <c r="O1521">
        <v>66359959</v>
      </c>
      <c r="P1521">
        <v>35000000</v>
      </c>
      <c r="Q1521">
        <f t="shared" si="23"/>
        <v>31359959</v>
      </c>
      <c r="S1521">
        <v>2013</v>
      </c>
    </row>
    <row r="1522" spans="1:19" x14ac:dyDescent="0.3">
      <c r="A1522" t="s">
        <v>7870</v>
      </c>
      <c r="B1522">
        <v>7.4</v>
      </c>
      <c r="C1522" t="s">
        <v>2755</v>
      </c>
      <c r="D1522">
        <v>589</v>
      </c>
      <c r="E1522">
        <v>119</v>
      </c>
      <c r="F1522" t="s">
        <v>436</v>
      </c>
      <c r="G1522" t="s">
        <v>561</v>
      </c>
      <c r="H1522" t="s">
        <v>35</v>
      </c>
      <c r="I1522">
        <v>428916</v>
      </c>
      <c r="J1522" t="s">
        <v>2756</v>
      </c>
      <c r="K1522">
        <v>667</v>
      </c>
      <c r="L1522" t="s">
        <v>20</v>
      </c>
      <c r="M1522" t="s">
        <v>21</v>
      </c>
      <c r="N1522" t="s">
        <v>269</v>
      </c>
      <c r="O1522">
        <v>66468315</v>
      </c>
      <c r="P1522">
        <v>30000000</v>
      </c>
      <c r="Q1522">
        <f t="shared" si="23"/>
        <v>36468315</v>
      </c>
      <c r="S1522">
        <v>2012</v>
      </c>
    </row>
    <row r="1523" spans="1:19" x14ac:dyDescent="0.3">
      <c r="A1523" t="s">
        <v>7871</v>
      </c>
      <c r="B1523">
        <v>5.4</v>
      </c>
      <c r="C1523" t="s">
        <v>97</v>
      </c>
      <c r="D1523">
        <v>61</v>
      </c>
      <c r="E1523">
        <v>87</v>
      </c>
      <c r="F1523" t="s">
        <v>95</v>
      </c>
      <c r="G1523" t="s">
        <v>685</v>
      </c>
      <c r="H1523" t="s">
        <v>678</v>
      </c>
      <c r="I1523">
        <v>19079</v>
      </c>
      <c r="J1523" t="s">
        <v>898</v>
      </c>
      <c r="K1523">
        <v>122</v>
      </c>
      <c r="L1523" t="s">
        <v>20</v>
      </c>
      <c r="M1523" t="s">
        <v>21</v>
      </c>
      <c r="N1523" t="s">
        <v>22</v>
      </c>
      <c r="O1523">
        <v>64172251</v>
      </c>
      <c r="P1523">
        <v>30000000</v>
      </c>
      <c r="Q1523">
        <f t="shared" si="23"/>
        <v>34172251</v>
      </c>
      <c r="S1523">
        <v>2001</v>
      </c>
    </row>
    <row r="1524" spans="1:19" x14ac:dyDescent="0.3">
      <c r="A1524" t="s">
        <v>7872</v>
      </c>
      <c r="B1524">
        <v>6.8</v>
      </c>
      <c r="C1524" t="s">
        <v>2757</v>
      </c>
      <c r="D1524">
        <v>79</v>
      </c>
      <c r="E1524">
        <v>91</v>
      </c>
      <c r="F1524" t="s">
        <v>2758</v>
      </c>
      <c r="G1524" t="s">
        <v>685</v>
      </c>
      <c r="H1524" t="s">
        <v>1479</v>
      </c>
      <c r="I1524">
        <v>94435</v>
      </c>
      <c r="J1524" t="s">
        <v>2255</v>
      </c>
      <c r="K1524">
        <v>182</v>
      </c>
      <c r="L1524" t="s">
        <v>20</v>
      </c>
      <c r="M1524" t="s">
        <v>178</v>
      </c>
      <c r="N1524" t="s">
        <v>133</v>
      </c>
      <c r="O1524">
        <v>66600000</v>
      </c>
      <c r="P1524">
        <v>30000000</v>
      </c>
      <c r="Q1524">
        <f t="shared" si="23"/>
        <v>36600000</v>
      </c>
      <c r="S1524">
        <v>1995</v>
      </c>
    </row>
    <row r="1525" spans="1:19" x14ac:dyDescent="0.3">
      <c r="A1525" t="s">
        <v>7873</v>
      </c>
      <c r="B1525">
        <v>6.3</v>
      </c>
      <c r="C1525" t="s">
        <v>1459</v>
      </c>
      <c r="D1525">
        <v>234</v>
      </c>
      <c r="E1525">
        <v>100</v>
      </c>
      <c r="F1525" t="s">
        <v>243</v>
      </c>
      <c r="G1525" t="s">
        <v>685</v>
      </c>
      <c r="H1525" t="s">
        <v>942</v>
      </c>
      <c r="I1525">
        <v>34258</v>
      </c>
      <c r="J1525" t="s">
        <v>2759</v>
      </c>
      <c r="K1525">
        <v>178</v>
      </c>
      <c r="L1525" t="s">
        <v>20</v>
      </c>
      <c r="M1525" t="s">
        <v>21</v>
      </c>
      <c r="N1525" t="s">
        <v>22</v>
      </c>
      <c r="O1525">
        <v>63536011</v>
      </c>
      <c r="P1525">
        <v>30000000</v>
      </c>
      <c r="Q1525">
        <f t="shared" si="23"/>
        <v>33536011</v>
      </c>
      <c r="S1525">
        <v>2012</v>
      </c>
    </row>
    <row r="1526" spans="1:19" x14ac:dyDescent="0.3">
      <c r="A1526" t="s">
        <v>7874</v>
      </c>
      <c r="B1526">
        <v>7.2</v>
      </c>
      <c r="C1526" t="s">
        <v>2238</v>
      </c>
      <c r="D1526">
        <v>253</v>
      </c>
      <c r="E1526">
        <v>118</v>
      </c>
      <c r="F1526" t="s">
        <v>288</v>
      </c>
      <c r="G1526" t="s">
        <v>685</v>
      </c>
      <c r="H1526" t="s">
        <v>140</v>
      </c>
      <c r="I1526">
        <v>217507</v>
      </c>
      <c r="J1526" t="s">
        <v>2760</v>
      </c>
      <c r="K1526">
        <v>325</v>
      </c>
      <c r="L1526" t="s">
        <v>20</v>
      </c>
      <c r="M1526" t="s">
        <v>21</v>
      </c>
      <c r="N1526" t="s">
        <v>269</v>
      </c>
      <c r="O1526">
        <v>62877175</v>
      </c>
      <c r="P1526">
        <v>30000000</v>
      </c>
      <c r="Q1526">
        <f t="shared" si="23"/>
        <v>32877175</v>
      </c>
      <c r="S1526">
        <v>2008</v>
      </c>
    </row>
    <row r="1527" spans="1:19" x14ac:dyDescent="0.3">
      <c r="A1527" t="s">
        <v>7875</v>
      </c>
      <c r="B1527">
        <v>6.9</v>
      </c>
      <c r="C1527" t="s">
        <v>1132</v>
      </c>
      <c r="D1527">
        <v>123</v>
      </c>
      <c r="E1527">
        <v>109</v>
      </c>
      <c r="F1527" t="s">
        <v>2762</v>
      </c>
      <c r="G1527" t="s">
        <v>561</v>
      </c>
      <c r="H1527" t="s">
        <v>1258</v>
      </c>
      <c r="I1527">
        <v>109894</v>
      </c>
      <c r="J1527" t="s">
        <v>2763</v>
      </c>
      <c r="K1527">
        <v>340</v>
      </c>
      <c r="L1527" t="s">
        <v>20</v>
      </c>
      <c r="M1527" t="s">
        <v>21</v>
      </c>
      <c r="N1527" t="s">
        <v>269</v>
      </c>
      <c r="O1527">
        <v>74484168</v>
      </c>
      <c r="P1527">
        <v>45000000</v>
      </c>
      <c r="Q1527">
        <f t="shared" si="23"/>
        <v>29484168</v>
      </c>
      <c r="S1527">
        <v>2005</v>
      </c>
    </row>
    <row r="1528" spans="1:19" x14ac:dyDescent="0.3">
      <c r="A1528" t="s">
        <v>7876</v>
      </c>
      <c r="B1528">
        <v>6</v>
      </c>
      <c r="C1528" t="s">
        <v>2764</v>
      </c>
      <c r="D1528">
        <v>145</v>
      </c>
      <c r="E1528">
        <v>99</v>
      </c>
      <c r="F1528" t="s">
        <v>228</v>
      </c>
      <c r="G1528" t="s">
        <v>685</v>
      </c>
      <c r="H1528" t="s">
        <v>1746</v>
      </c>
      <c r="I1528">
        <v>34079</v>
      </c>
      <c r="J1528" t="s">
        <v>1450</v>
      </c>
      <c r="K1528">
        <v>97</v>
      </c>
      <c r="L1528" t="s">
        <v>20</v>
      </c>
      <c r="M1528" t="s">
        <v>21</v>
      </c>
      <c r="N1528" t="s">
        <v>22</v>
      </c>
      <c r="O1528">
        <v>60269340</v>
      </c>
      <c r="P1528">
        <v>30000000</v>
      </c>
      <c r="Q1528">
        <f t="shared" si="23"/>
        <v>30269340</v>
      </c>
      <c r="S1528">
        <v>2008</v>
      </c>
    </row>
    <row r="1529" spans="1:19" x14ac:dyDescent="0.3">
      <c r="A1529" t="s">
        <v>7877</v>
      </c>
      <c r="B1529">
        <v>5.9</v>
      </c>
      <c r="C1529" t="s">
        <v>2765</v>
      </c>
      <c r="D1529">
        <v>65</v>
      </c>
      <c r="E1529">
        <v>114</v>
      </c>
      <c r="F1529" t="s">
        <v>1922</v>
      </c>
      <c r="G1529" t="s">
        <v>1278</v>
      </c>
      <c r="H1529" t="s">
        <v>1425</v>
      </c>
      <c r="I1529">
        <v>18973</v>
      </c>
      <c r="J1529" t="s">
        <v>2259</v>
      </c>
      <c r="K1529">
        <v>162</v>
      </c>
      <c r="L1529" t="s">
        <v>20</v>
      </c>
      <c r="M1529" t="s">
        <v>21</v>
      </c>
      <c r="N1529" t="s">
        <v>22</v>
      </c>
      <c r="O1529">
        <v>60033780</v>
      </c>
      <c r="P1529">
        <v>30000000</v>
      </c>
      <c r="Q1529">
        <f t="shared" si="23"/>
        <v>30033780</v>
      </c>
      <c r="S1529">
        <v>1998</v>
      </c>
    </row>
    <row r="1530" spans="1:19" x14ac:dyDescent="0.3">
      <c r="A1530" t="s">
        <v>7878</v>
      </c>
      <c r="B1530">
        <v>5.4</v>
      </c>
      <c r="C1530" t="s">
        <v>1009</v>
      </c>
      <c r="D1530">
        <v>152</v>
      </c>
      <c r="E1530">
        <v>89</v>
      </c>
      <c r="F1530" t="s">
        <v>2540</v>
      </c>
      <c r="G1530" t="s">
        <v>685</v>
      </c>
      <c r="H1530" t="s">
        <v>123</v>
      </c>
      <c r="I1530">
        <v>79094</v>
      </c>
      <c r="J1530" t="s">
        <v>2018</v>
      </c>
      <c r="K1530">
        <v>129</v>
      </c>
      <c r="L1530" t="s">
        <v>20</v>
      </c>
      <c r="M1530" t="s">
        <v>21</v>
      </c>
      <c r="N1530" t="s">
        <v>49</v>
      </c>
      <c r="O1530">
        <v>58715510</v>
      </c>
      <c r="P1530">
        <v>30000000</v>
      </c>
      <c r="Q1530">
        <f t="shared" si="23"/>
        <v>28715510</v>
      </c>
      <c r="S1530">
        <v>2009</v>
      </c>
    </row>
    <row r="1531" spans="1:19" x14ac:dyDescent="0.3">
      <c r="A1531" t="s">
        <v>7879</v>
      </c>
      <c r="B1531">
        <v>5.9</v>
      </c>
      <c r="C1531" t="s">
        <v>1081</v>
      </c>
      <c r="D1531">
        <v>94</v>
      </c>
      <c r="E1531">
        <v>95</v>
      </c>
      <c r="F1531" t="s">
        <v>2766</v>
      </c>
      <c r="G1531" t="s">
        <v>425</v>
      </c>
      <c r="H1531" t="s">
        <v>2767</v>
      </c>
      <c r="I1531">
        <v>37479</v>
      </c>
      <c r="J1531" t="s">
        <v>2768</v>
      </c>
      <c r="K1531">
        <v>152</v>
      </c>
      <c r="L1531" t="s">
        <v>20</v>
      </c>
      <c r="M1531" t="s">
        <v>21</v>
      </c>
      <c r="N1531" t="s">
        <v>22</v>
      </c>
      <c r="O1531">
        <v>58156435</v>
      </c>
      <c r="P1531">
        <v>19000000</v>
      </c>
      <c r="Q1531">
        <f t="shared" si="23"/>
        <v>39156435</v>
      </c>
      <c r="S1531">
        <v>2004</v>
      </c>
    </row>
    <row r="1532" spans="1:19" x14ac:dyDescent="0.3">
      <c r="A1532" t="s">
        <v>7880</v>
      </c>
      <c r="B1532">
        <v>6.1</v>
      </c>
      <c r="C1532" t="s">
        <v>1009</v>
      </c>
      <c r="D1532">
        <v>119</v>
      </c>
      <c r="E1532">
        <v>98</v>
      </c>
      <c r="F1532" t="s">
        <v>114</v>
      </c>
      <c r="G1532" t="s">
        <v>685</v>
      </c>
      <c r="H1532" t="s">
        <v>340</v>
      </c>
      <c r="I1532">
        <v>122187</v>
      </c>
      <c r="J1532" t="s">
        <v>2769</v>
      </c>
      <c r="K1532">
        <v>339</v>
      </c>
      <c r="L1532" t="s">
        <v>20</v>
      </c>
      <c r="M1532" t="s">
        <v>21</v>
      </c>
      <c r="N1532" t="s">
        <v>22</v>
      </c>
      <c r="O1532">
        <v>56044241</v>
      </c>
      <c r="P1532">
        <v>37000000</v>
      </c>
      <c r="Q1532">
        <f t="shared" si="23"/>
        <v>19044241</v>
      </c>
      <c r="S1532">
        <v>2004</v>
      </c>
    </row>
    <row r="1533" spans="1:19" x14ac:dyDescent="0.3">
      <c r="A1533" t="s">
        <v>7881</v>
      </c>
      <c r="B1533">
        <v>7.7</v>
      </c>
      <c r="C1533" t="s">
        <v>1483</v>
      </c>
      <c r="D1533">
        <v>487</v>
      </c>
      <c r="E1533">
        <v>94</v>
      </c>
      <c r="F1533" t="s">
        <v>2770</v>
      </c>
      <c r="G1533" t="s">
        <v>685</v>
      </c>
      <c r="H1533" t="s">
        <v>1690</v>
      </c>
      <c r="I1533">
        <v>301149</v>
      </c>
      <c r="J1533" t="s">
        <v>2771</v>
      </c>
      <c r="K1533">
        <v>509</v>
      </c>
      <c r="L1533" t="s">
        <v>20</v>
      </c>
      <c r="M1533" t="s">
        <v>1338</v>
      </c>
      <c r="N1533" t="s">
        <v>22</v>
      </c>
      <c r="O1533">
        <v>56816662</v>
      </c>
      <c r="P1533">
        <v>17000000</v>
      </c>
      <c r="Q1533">
        <f t="shared" si="23"/>
        <v>39816662</v>
      </c>
      <c r="S1533">
        <v>2011</v>
      </c>
    </row>
    <row r="1534" spans="1:19" x14ac:dyDescent="0.3">
      <c r="A1534" t="s">
        <v>7882</v>
      </c>
      <c r="B1534">
        <v>5.8</v>
      </c>
      <c r="C1534" t="s">
        <v>2772</v>
      </c>
      <c r="D1534">
        <v>121</v>
      </c>
      <c r="E1534">
        <v>85</v>
      </c>
      <c r="F1534" t="s">
        <v>235</v>
      </c>
      <c r="G1534" t="s">
        <v>425</v>
      </c>
      <c r="H1534" t="s">
        <v>111</v>
      </c>
      <c r="I1534">
        <v>19547</v>
      </c>
      <c r="J1534" t="s">
        <v>1281</v>
      </c>
      <c r="K1534">
        <v>64</v>
      </c>
      <c r="L1534" t="s">
        <v>20</v>
      </c>
      <c r="M1534" t="s">
        <v>128</v>
      </c>
      <c r="N1534" t="s">
        <v>49</v>
      </c>
      <c r="O1534">
        <v>64238770</v>
      </c>
      <c r="P1534">
        <v>42000000</v>
      </c>
      <c r="Q1534">
        <f t="shared" si="23"/>
        <v>22238770</v>
      </c>
      <c r="S1534">
        <v>2014</v>
      </c>
    </row>
    <row r="1535" spans="1:19" x14ac:dyDescent="0.3">
      <c r="A1535" t="s">
        <v>7883</v>
      </c>
      <c r="B1535">
        <v>7.6</v>
      </c>
      <c r="C1535" t="s">
        <v>2773</v>
      </c>
      <c r="D1535">
        <v>147</v>
      </c>
      <c r="E1535">
        <v>124</v>
      </c>
      <c r="F1535" t="s">
        <v>837</v>
      </c>
      <c r="G1535" t="s">
        <v>4089</v>
      </c>
      <c r="H1535" t="s">
        <v>25</v>
      </c>
      <c r="I1535">
        <v>198066</v>
      </c>
      <c r="J1535" t="s">
        <v>513</v>
      </c>
      <c r="K1535">
        <v>426</v>
      </c>
      <c r="L1535" t="s">
        <v>20</v>
      </c>
      <c r="M1535" t="s">
        <v>21</v>
      </c>
      <c r="N1535" t="s">
        <v>269</v>
      </c>
      <c r="O1535">
        <v>52937130</v>
      </c>
      <c r="P1535">
        <v>30000000</v>
      </c>
      <c r="Q1535">
        <f t="shared" si="23"/>
        <v>22937130</v>
      </c>
      <c r="S1535">
        <v>2001</v>
      </c>
    </row>
    <row r="1536" spans="1:19" x14ac:dyDescent="0.3">
      <c r="A1536" t="s">
        <v>7884</v>
      </c>
      <c r="B1536">
        <v>6.1</v>
      </c>
      <c r="C1536" t="s">
        <v>2420</v>
      </c>
      <c r="D1536">
        <v>85</v>
      </c>
      <c r="E1536">
        <v>131</v>
      </c>
      <c r="F1536" t="s">
        <v>2774</v>
      </c>
      <c r="G1536" t="s">
        <v>1278</v>
      </c>
      <c r="H1536" t="s">
        <v>211</v>
      </c>
      <c r="I1536">
        <v>28942</v>
      </c>
      <c r="J1536" t="s">
        <v>2775</v>
      </c>
      <c r="K1536">
        <v>223</v>
      </c>
      <c r="L1536" t="s">
        <v>20</v>
      </c>
      <c r="M1536" t="s">
        <v>21</v>
      </c>
      <c r="N1536" t="s">
        <v>22</v>
      </c>
      <c r="O1536">
        <v>52799004</v>
      </c>
      <c r="P1536">
        <v>55000000</v>
      </c>
      <c r="Q1536">
        <f t="shared" si="23"/>
        <v>-2200996</v>
      </c>
      <c r="S1536">
        <v>1999</v>
      </c>
    </row>
    <row r="1537" spans="1:19" x14ac:dyDescent="0.3">
      <c r="A1537" t="s">
        <v>7885</v>
      </c>
      <c r="B1537">
        <v>5.4</v>
      </c>
      <c r="C1537" t="s">
        <v>2776</v>
      </c>
      <c r="D1537">
        <v>98</v>
      </c>
      <c r="E1537">
        <v>107</v>
      </c>
      <c r="F1537" t="s">
        <v>2500</v>
      </c>
      <c r="G1537" t="s">
        <v>561</v>
      </c>
      <c r="H1537" t="s">
        <v>455</v>
      </c>
      <c r="I1537">
        <v>43743</v>
      </c>
      <c r="J1537" t="s">
        <v>2501</v>
      </c>
      <c r="K1537">
        <v>293</v>
      </c>
      <c r="L1537" t="s">
        <v>20</v>
      </c>
      <c r="M1537" t="s">
        <v>21</v>
      </c>
      <c r="N1537" t="s">
        <v>49</v>
      </c>
      <c r="O1537">
        <v>55210049</v>
      </c>
      <c r="P1537">
        <v>27800000</v>
      </c>
      <c r="Q1537">
        <f t="shared" si="23"/>
        <v>27410049</v>
      </c>
      <c r="S1537">
        <v>1989</v>
      </c>
    </row>
    <row r="1538" spans="1:19" x14ac:dyDescent="0.3">
      <c r="A1538" t="s">
        <v>7886</v>
      </c>
      <c r="B1538">
        <v>5.0999999999999996</v>
      </c>
      <c r="C1538" t="s">
        <v>2078</v>
      </c>
      <c r="D1538">
        <v>39</v>
      </c>
      <c r="E1538">
        <v>99</v>
      </c>
      <c r="F1538" t="s">
        <v>1601</v>
      </c>
      <c r="G1538" t="s">
        <v>685</v>
      </c>
      <c r="H1538" t="s">
        <v>2777</v>
      </c>
      <c r="I1538">
        <v>15074</v>
      </c>
      <c r="J1538" t="s">
        <v>2778</v>
      </c>
      <c r="K1538">
        <v>72</v>
      </c>
      <c r="L1538" t="s">
        <v>20</v>
      </c>
      <c r="M1538" t="s">
        <v>21</v>
      </c>
      <c r="N1538" t="s">
        <v>49</v>
      </c>
      <c r="O1538">
        <v>51432423</v>
      </c>
      <c r="P1538">
        <v>30000000</v>
      </c>
      <c r="Q1538">
        <f t="shared" si="23"/>
        <v>21432423</v>
      </c>
      <c r="S1538">
        <v>2002</v>
      </c>
    </row>
    <row r="1539" spans="1:19" x14ac:dyDescent="0.3">
      <c r="A1539" t="s">
        <v>7887</v>
      </c>
      <c r="B1539">
        <v>6.4</v>
      </c>
      <c r="C1539" t="s">
        <v>977</v>
      </c>
      <c r="D1539">
        <v>43</v>
      </c>
      <c r="E1539">
        <v>83</v>
      </c>
      <c r="F1539" t="s">
        <v>1477</v>
      </c>
      <c r="G1539" t="s">
        <v>685</v>
      </c>
      <c r="H1539" t="s">
        <v>2713</v>
      </c>
      <c r="I1539">
        <v>76850</v>
      </c>
      <c r="J1539" t="s">
        <v>2779</v>
      </c>
      <c r="K1539">
        <v>85</v>
      </c>
      <c r="L1539" t="s">
        <v>20</v>
      </c>
      <c r="M1539" t="s">
        <v>21</v>
      </c>
      <c r="N1539" t="s">
        <v>22</v>
      </c>
      <c r="O1539">
        <v>51109400</v>
      </c>
      <c r="P1539">
        <v>30000000</v>
      </c>
      <c r="Q1539">
        <f t="shared" ref="Q1539:Q1602" si="24">O1539-P1539</f>
        <v>21109400</v>
      </c>
      <c r="S1539">
        <v>1994</v>
      </c>
    </row>
    <row r="1540" spans="1:19" x14ac:dyDescent="0.3">
      <c r="A1540" t="s">
        <v>7888</v>
      </c>
      <c r="B1540">
        <v>6.3</v>
      </c>
      <c r="C1540" t="s">
        <v>2155</v>
      </c>
      <c r="D1540">
        <v>108</v>
      </c>
      <c r="E1540">
        <v>131</v>
      </c>
      <c r="F1540" t="s">
        <v>1966</v>
      </c>
      <c r="G1540" t="s">
        <v>561</v>
      </c>
      <c r="H1540" t="s">
        <v>2780</v>
      </c>
      <c r="I1540">
        <v>68565</v>
      </c>
      <c r="J1540" t="s">
        <v>2781</v>
      </c>
      <c r="K1540">
        <v>300</v>
      </c>
      <c r="L1540" t="s">
        <v>20</v>
      </c>
      <c r="M1540" t="s">
        <v>31</v>
      </c>
      <c r="N1540" t="s">
        <v>49</v>
      </c>
      <c r="O1540">
        <v>50300000</v>
      </c>
      <c r="P1540">
        <v>30000000</v>
      </c>
      <c r="Q1540">
        <f t="shared" si="24"/>
        <v>20300000</v>
      </c>
      <c r="S1540">
        <v>1985</v>
      </c>
    </row>
    <row r="1541" spans="1:19" x14ac:dyDescent="0.3">
      <c r="A1541" t="s">
        <v>7889</v>
      </c>
      <c r="B1541">
        <v>7.5</v>
      </c>
      <c r="C1541" t="s">
        <v>2782</v>
      </c>
      <c r="D1541">
        <v>209</v>
      </c>
      <c r="E1541">
        <v>85</v>
      </c>
      <c r="F1541" t="s">
        <v>2783</v>
      </c>
      <c r="G1541" t="s">
        <v>3644</v>
      </c>
      <c r="H1541" t="s">
        <v>2784</v>
      </c>
      <c r="I1541">
        <v>98160</v>
      </c>
      <c r="J1541" t="s">
        <v>2785</v>
      </c>
      <c r="K1541">
        <v>307</v>
      </c>
      <c r="L1541" t="s">
        <v>20</v>
      </c>
      <c r="M1541" t="s">
        <v>31</v>
      </c>
      <c r="N1541" t="s">
        <v>133</v>
      </c>
      <c r="O1541">
        <v>56068547</v>
      </c>
      <c r="P1541">
        <v>30000000</v>
      </c>
      <c r="Q1541">
        <f t="shared" si="24"/>
        <v>26068547</v>
      </c>
      <c r="S1541">
        <v>2005</v>
      </c>
    </row>
    <row r="1542" spans="1:19" x14ac:dyDescent="0.3">
      <c r="A1542" t="s">
        <v>7890</v>
      </c>
      <c r="B1542">
        <v>7.1</v>
      </c>
      <c r="C1542" t="s">
        <v>1949</v>
      </c>
      <c r="D1542">
        <v>131</v>
      </c>
      <c r="E1542">
        <v>126</v>
      </c>
      <c r="F1542" t="s">
        <v>1922</v>
      </c>
      <c r="G1542" t="s">
        <v>1278</v>
      </c>
      <c r="H1542" t="s">
        <v>297</v>
      </c>
      <c r="I1542">
        <v>167967</v>
      </c>
      <c r="J1542" t="s">
        <v>2786</v>
      </c>
      <c r="K1542">
        <v>243</v>
      </c>
      <c r="L1542" t="s">
        <v>20</v>
      </c>
      <c r="M1542" t="s">
        <v>21</v>
      </c>
      <c r="N1542" t="s">
        <v>22</v>
      </c>
      <c r="O1542">
        <v>53680848</v>
      </c>
      <c r="P1542">
        <v>30000000</v>
      </c>
      <c r="Q1542">
        <f t="shared" si="24"/>
        <v>23680848</v>
      </c>
      <c r="S1542">
        <v>2007</v>
      </c>
    </row>
    <row r="1543" spans="1:19" x14ac:dyDescent="0.3">
      <c r="A1543" t="s">
        <v>7891</v>
      </c>
      <c r="B1543">
        <v>7.8</v>
      </c>
      <c r="C1543" t="s">
        <v>418</v>
      </c>
      <c r="D1543">
        <v>316</v>
      </c>
      <c r="E1543">
        <v>123</v>
      </c>
      <c r="F1543" t="s">
        <v>2788</v>
      </c>
      <c r="G1543" t="s">
        <v>1278</v>
      </c>
      <c r="H1543" t="s">
        <v>170</v>
      </c>
      <c r="I1543">
        <v>192930</v>
      </c>
      <c r="J1543" t="s">
        <v>2789</v>
      </c>
      <c r="K1543">
        <v>581</v>
      </c>
      <c r="L1543" t="s">
        <v>20</v>
      </c>
      <c r="M1543" t="s">
        <v>31</v>
      </c>
      <c r="N1543" t="s">
        <v>269</v>
      </c>
      <c r="O1543">
        <v>50921738</v>
      </c>
      <c r="P1543">
        <v>30000000</v>
      </c>
      <c r="Q1543">
        <f t="shared" si="24"/>
        <v>20921738</v>
      </c>
      <c r="S1543">
        <v>2007</v>
      </c>
    </row>
    <row r="1544" spans="1:19" x14ac:dyDescent="0.3">
      <c r="A1544" t="s">
        <v>7892</v>
      </c>
      <c r="B1544">
        <v>6.5</v>
      </c>
      <c r="C1544" t="s">
        <v>1009</v>
      </c>
      <c r="D1544">
        <v>159</v>
      </c>
      <c r="E1544">
        <v>105</v>
      </c>
      <c r="F1544" t="s">
        <v>2790</v>
      </c>
      <c r="G1544" t="s">
        <v>685</v>
      </c>
      <c r="H1544" t="s">
        <v>1001</v>
      </c>
      <c r="I1544">
        <v>74630</v>
      </c>
      <c r="J1544" t="s">
        <v>2791</v>
      </c>
      <c r="K1544">
        <v>156</v>
      </c>
      <c r="L1544" t="s">
        <v>20</v>
      </c>
      <c r="M1544" t="s">
        <v>21</v>
      </c>
      <c r="N1544" t="s">
        <v>49</v>
      </c>
      <c r="O1544">
        <v>53021560</v>
      </c>
      <c r="P1544">
        <v>30000000</v>
      </c>
      <c r="Q1544">
        <f t="shared" si="24"/>
        <v>23021560</v>
      </c>
      <c r="S1544">
        <v>2010</v>
      </c>
    </row>
    <row r="1545" spans="1:19" x14ac:dyDescent="0.3">
      <c r="A1545" t="s">
        <v>7893</v>
      </c>
      <c r="B1545">
        <v>6.6</v>
      </c>
      <c r="C1545" t="s">
        <v>93</v>
      </c>
      <c r="D1545">
        <v>63</v>
      </c>
      <c r="E1545">
        <v>125</v>
      </c>
      <c r="F1545" t="s">
        <v>2792</v>
      </c>
      <c r="G1545" t="s">
        <v>561</v>
      </c>
      <c r="H1545" t="s">
        <v>497</v>
      </c>
      <c r="I1545">
        <v>39306</v>
      </c>
      <c r="J1545" t="s">
        <v>2793</v>
      </c>
      <c r="K1545">
        <v>119</v>
      </c>
      <c r="L1545" t="s">
        <v>20</v>
      </c>
      <c r="M1545" t="s">
        <v>21</v>
      </c>
      <c r="N1545" t="s">
        <v>269</v>
      </c>
      <c r="O1545">
        <v>45645204</v>
      </c>
      <c r="P1545">
        <v>30000000</v>
      </c>
      <c r="Q1545">
        <f t="shared" si="24"/>
        <v>15645204</v>
      </c>
      <c r="S1545">
        <v>1989</v>
      </c>
    </row>
    <row r="1546" spans="1:19" x14ac:dyDescent="0.3">
      <c r="A1546" t="s">
        <v>7894</v>
      </c>
      <c r="B1546">
        <v>7.4</v>
      </c>
      <c r="C1546" t="s">
        <v>122</v>
      </c>
      <c r="D1546">
        <v>267</v>
      </c>
      <c r="E1546">
        <v>77</v>
      </c>
      <c r="F1546" t="s">
        <v>99</v>
      </c>
      <c r="G1546" t="s">
        <v>3644</v>
      </c>
      <c r="H1546" t="s">
        <v>25</v>
      </c>
      <c r="I1546">
        <v>188785</v>
      </c>
      <c r="J1546" t="s">
        <v>2577</v>
      </c>
      <c r="K1546">
        <v>467</v>
      </c>
      <c r="L1546" t="s">
        <v>20</v>
      </c>
      <c r="M1546" t="s">
        <v>21</v>
      </c>
      <c r="N1546" t="s">
        <v>49</v>
      </c>
      <c r="O1546">
        <v>53337608</v>
      </c>
      <c r="P1546">
        <v>40000000</v>
      </c>
      <c r="Q1546">
        <f t="shared" si="24"/>
        <v>13337608</v>
      </c>
      <c r="S1546">
        <v>2005</v>
      </c>
    </row>
    <row r="1547" spans="1:19" x14ac:dyDescent="0.3">
      <c r="A1547" t="s">
        <v>7895</v>
      </c>
      <c r="B1547">
        <v>7.6</v>
      </c>
      <c r="C1547" t="s">
        <v>2025</v>
      </c>
      <c r="D1547">
        <v>478</v>
      </c>
      <c r="E1547">
        <v>121</v>
      </c>
      <c r="F1547" t="s">
        <v>2796</v>
      </c>
      <c r="G1547" t="s">
        <v>561</v>
      </c>
      <c r="H1547" t="s">
        <v>2797</v>
      </c>
      <c r="I1547">
        <v>196217</v>
      </c>
      <c r="J1547" t="s">
        <v>2106</v>
      </c>
      <c r="K1547">
        <v>461</v>
      </c>
      <c r="L1547" t="s">
        <v>20</v>
      </c>
      <c r="M1547" t="s">
        <v>21</v>
      </c>
      <c r="N1547" t="s">
        <v>269</v>
      </c>
      <c r="O1547">
        <v>46875468</v>
      </c>
      <c r="P1547">
        <v>30000000</v>
      </c>
      <c r="Q1547">
        <f t="shared" si="24"/>
        <v>16875468</v>
      </c>
      <c r="S1547">
        <v>2015</v>
      </c>
    </row>
    <row r="1548" spans="1:19" x14ac:dyDescent="0.3">
      <c r="A1548" t="s">
        <v>7896</v>
      </c>
      <c r="B1548">
        <v>7.5</v>
      </c>
      <c r="C1548" t="s">
        <v>1178</v>
      </c>
      <c r="D1548">
        <v>305</v>
      </c>
      <c r="E1548">
        <v>124</v>
      </c>
      <c r="F1548" t="s">
        <v>1321</v>
      </c>
      <c r="G1548" t="s">
        <v>1278</v>
      </c>
      <c r="H1548" t="s">
        <v>181</v>
      </c>
      <c r="I1548">
        <v>147128</v>
      </c>
      <c r="J1548" t="s">
        <v>2798</v>
      </c>
      <c r="K1548">
        <v>277</v>
      </c>
      <c r="L1548" t="s">
        <v>20</v>
      </c>
      <c r="M1548" t="s">
        <v>21</v>
      </c>
      <c r="N1548" t="s">
        <v>269</v>
      </c>
      <c r="O1548">
        <v>52418902</v>
      </c>
      <c r="P1548">
        <v>30000000</v>
      </c>
      <c r="Q1548">
        <f t="shared" si="24"/>
        <v>22418902</v>
      </c>
      <c r="S1548">
        <v>2015</v>
      </c>
    </row>
    <row r="1549" spans="1:19" x14ac:dyDescent="0.3">
      <c r="A1549" t="s">
        <v>7897</v>
      </c>
      <c r="B1549">
        <v>6.6</v>
      </c>
      <c r="C1549" t="s">
        <v>41</v>
      </c>
      <c r="D1549">
        <v>397</v>
      </c>
      <c r="E1549">
        <v>99</v>
      </c>
      <c r="F1549" t="s">
        <v>1271</v>
      </c>
      <c r="G1549" t="s">
        <v>2233</v>
      </c>
      <c r="H1549" t="s">
        <v>1575</v>
      </c>
      <c r="I1549">
        <v>158354</v>
      </c>
      <c r="J1549" t="s">
        <v>2147</v>
      </c>
      <c r="K1549">
        <v>691</v>
      </c>
      <c r="L1549" t="s">
        <v>20</v>
      </c>
      <c r="M1549" t="s">
        <v>21</v>
      </c>
      <c r="N1549" t="s">
        <v>22</v>
      </c>
      <c r="O1549">
        <v>42057340</v>
      </c>
      <c r="P1549">
        <v>30000000</v>
      </c>
      <c r="Q1549">
        <f t="shared" si="24"/>
        <v>12057340</v>
      </c>
      <c r="S1549">
        <v>2009</v>
      </c>
    </row>
    <row r="1550" spans="1:19" x14ac:dyDescent="0.3">
      <c r="A1550" t="s">
        <v>7898</v>
      </c>
      <c r="B1550">
        <v>7.2</v>
      </c>
      <c r="C1550" t="s">
        <v>2799</v>
      </c>
      <c r="D1550">
        <v>214</v>
      </c>
      <c r="E1550">
        <v>112</v>
      </c>
      <c r="F1550" t="s">
        <v>2608</v>
      </c>
      <c r="G1550" t="s">
        <v>1278</v>
      </c>
      <c r="H1550" t="s">
        <v>190</v>
      </c>
      <c r="I1550">
        <v>93767</v>
      </c>
      <c r="J1550" t="s">
        <v>2639</v>
      </c>
      <c r="K1550">
        <v>209</v>
      </c>
      <c r="L1550" t="s">
        <v>20</v>
      </c>
      <c r="M1550" t="s">
        <v>21</v>
      </c>
      <c r="N1550" t="s">
        <v>22</v>
      </c>
      <c r="O1550">
        <v>42478175</v>
      </c>
      <c r="P1550">
        <v>25000000</v>
      </c>
      <c r="Q1550">
        <f t="shared" si="24"/>
        <v>17478175</v>
      </c>
      <c r="S1550">
        <v>2015</v>
      </c>
    </row>
    <row r="1551" spans="1:19" x14ac:dyDescent="0.3">
      <c r="A1551" t="s">
        <v>7899</v>
      </c>
      <c r="B1551">
        <v>7.6</v>
      </c>
      <c r="C1551" t="s">
        <v>2800</v>
      </c>
      <c r="D1551">
        <v>82</v>
      </c>
      <c r="E1551">
        <v>111</v>
      </c>
      <c r="F1551" t="s">
        <v>691</v>
      </c>
      <c r="G1551" t="s">
        <v>685</v>
      </c>
      <c r="H1551" t="s">
        <v>874</v>
      </c>
      <c r="I1551">
        <v>43378</v>
      </c>
      <c r="J1551" t="s">
        <v>2801</v>
      </c>
      <c r="K1551">
        <v>292</v>
      </c>
      <c r="L1551" t="s">
        <v>20</v>
      </c>
      <c r="M1551" t="s">
        <v>21</v>
      </c>
      <c r="N1551" t="s">
        <v>49</v>
      </c>
      <c r="O1551">
        <v>41407470</v>
      </c>
      <c r="P1551">
        <v>30000000</v>
      </c>
      <c r="Q1551">
        <f t="shared" si="24"/>
        <v>11407470</v>
      </c>
      <c r="S1551">
        <v>2003</v>
      </c>
    </row>
    <row r="1552" spans="1:19" x14ac:dyDescent="0.3">
      <c r="A1552" t="s">
        <v>7900</v>
      </c>
      <c r="B1552">
        <v>6.2</v>
      </c>
      <c r="C1552" t="s">
        <v>472</v>
      </c>
      <c r="D1552">
        <v>138</v>
      </c>
      <c r="E1552">
        <v>107</v>
      </c>
      <c r="F1552" t="s">
        <v>2663</v>
      </c>
      <c r="G1552" t="s">
        <v>1278</v>
      </c>
      <c r="H1552" t="s">
        <v>1488</v>
      </c>
      <c r="I1552">
        <v>47297</v>
      </c>
      <c r="J1552" t="s">
        <v>2802</v>
      </c>
      <c r="K1552">
        <v>86</v>
      </c>
      <c r="L1552" t="s">
        <v>20</v>
      </c>
      <c r="M1552" t="s">
        <v>21</v>
      </c>
      <c r="N1552" t="s">
        <v>22</v>
      </c>
      <c r="O1552">
        <v>42385520</v>
      </c>
      <c r="P1552">
        <v>30000000</v>
      </c>
      <c r="Q1552">
        <f t="shared" si="24"/>
        <v>12385520</v>
      </c>
      <c r="S1552">
        <v>2010</v>
      </c>
    </row>
    <row r="1553" spans="1:19" x14ac:dyDescent="0.3">
      <c r="A1553" t="s">
        <v>7901</v>
      </c>
      <c r="B1553">
        <v>5.6</v>
      </c>
      <c r="C1553" t="s">
        <v>1935</v>
      </c>
      <c r="D1553">
        <v>69</v>
      </c>
      <c r="E1553">
        <v>104</v>
      </c>
      <c r="F1553" t="s">
        <v>1072</v>
      </c>
      <c r="G1553" t="s">
        <v>1278</v>
      </c>
      <c r="H1553" t="s">
        <v>1877</v>
      </c>
      <c r="I1553">
        <v>26066</v>
      </c>
      <c r="J1553" t="s">
        <v>2803</v>
      </c>
      <c r="K1553">
        <v>216</v>
      </c>
      <c r="L1553" t="s">
        <v>20</v>
      </c>
      <c r="M1553" t="s">
        <v>21</v>
      </c>
      <c r="N1553" t="s">
        <v>22</v>
      </c>
      <c r="O1553">
        <v>40118420</v>
      </c>
      <c r="P1553">
        <v>30000000</v>
      </c>
      <c r="Q1553">
        <f t="shared" si="24"/>
        <v>10118420</v>
      </c>
      <c r="S1553">
        <v>2002</v>
      </c>
    </row>
    <row r="1554" spans="1:19" x14ac:dyDescent="0.3">
      <c r="A1554" t="s">
        <v>7902</v>
      </c>
      <c r="B1554">
        <v>7.6</v>
      </c>
      <c r="C1554" t="s">
        <v>66</v>
      </c>
      <c r="D1554">
        <v>253</v>
      </c>
      <c r="E1554">
        <v>113</v>
      </c>
      <c r="F1554" t="s">
        <v>2804</v>
      </c>
      <c r="G1554" t="s">
        <v>685</v>
      </c>
      <c r="H1554" t="s">
        <v>533</v>
      </c>
      <c r="I1554">
        <v>186977</v>
      </c>
      <c r="J1554" t="s">
        <v>2805</v>
      </c>
      <c r="K1554">
        <v>529</v>
      </c>
      <c r="L1554" t="s">
        <v>20</v>
      </c>
      <c r="M1554" t="s">
        <v>21</v>
      </c>
      <c r="N1554" t="s">
        <v>22</v>
      </c>
      <c r="O1554">
        <v>40137776</v>
      </c>
      <c r="P1554">
        <v>38000000</v>
      </c>
      <c r="Q1554">
        <f t="shared" si="24"/>
        <v>2137776</v>
      </c>
      <c r="S1554">
        <v>2006</v>
      </c>
    </row>
    <row r="1555" spans="1:19" x14ac:dyDescent="0.3">
      <c r="A1555" t="s">
        <v>7903</v>
      </c>
      <c r="B1555">
        <v>6.6</v>
      </c>
      <c r="C1555" t="s">
        <v>1328</v>
      </c>
      <c r="D1555">
        <v>304</v>
      </c>
      <c r="E1555">
        <v>113</v>
      </c>
      <c r="F1555" t="s">
        <v>2806</v>
      </c>
      <c r="G1555" t="s">
        <v>2233</v>
      </c>
      <c r="H1555" t="s">
        <v>1150</v>
      </c>
      <c r="I1555">
        <v>138435</v>
      </c>
      <c r="J1555" t="s">
        <v>2807</v>
      </c>
      <c r="K1555">
        <v>527</v>
      </c>
      <c r="L1555" t="s">
        <v>20</v>
      </c>
      <c r="M1555" t="s">
        <v>21</v>
      </c>
      <c r="N1555" t="s">
        <v>269</v>
      </c>
      <c r="O1555">
        <v>39568996</v>
      </c>
      <c r="P1555">
        <v>32000000</v>
      </c>
      <c r="Q1555">
        <f t="shared" si="24"/>
        <v>7568996</v>
      </c>
      <c r="S1555">
        <v>2007</v>
      </c>
    </row>
    <row r="1556" spans="1:19" x14ac:dyDescent="0.3">
      <c r="A1556" t="s">
        <v>7904</v>
      </c>
      <c r="B1556">
        <v>7</v>
      </c>
      <c r="C1556" t="s">
        <v>2808</v>
      </c>
      <c r="D1556">
        <v>634</v>
      </c>
      <c r="E1556">
        <v>95</v>
      </c>
      <c r="F1556" t="s">
        <v>1979</v>
      </c>
      <c r="G1556" t="s">
        <v>538</v>
      </c>
      <c r="H1556" t="s">
        <v>52</v>
      </c>
      <c r="I1556">
        <v>277172</v>
      </c>
      <c r="J1556" t="s">
        <v>1511</v>
      </c>
      <c r="K1556">
        <v>986</v>
      </c>
      <c r="L1556" t="s">
        <v>20</v>
      </c>
      <c r="M1556" t="s">
        <v>21</v>
      </c>
      <c r="N1556" t="s">
        <v>269</v>
      </c>
      <c r="O1556">
        <v>42043633</v>
      </c>
      <c r="P1556">
        <v>30000000</v>
      </c>
      <c r="Q1556">
        <f t="shared" si="24"/>
        <v>12043633</v>
      </c>
      <c r="S1556">
        <v>2012</v>
      </c>
    </row>
    <row r="1557" spans="1:19" x14ac:dyDescent="0.3">
      <c r="A1557" t="s">
        <v>7905</v>
      </c>
      <c r="B1557">
        <v>2.7</v>
      </c>
      <c r="C1557" t="s">
        <v>2809</v>
      </c>
      <c r="D1557">
        <v>111</v>
      </c>
      <c r="E1557">
        <v>86</v>
      </c>
      <c r="F1557" t="s">
        <v>384</v>
      </c>
      <c r="G1557" t="s">
        <v>685</v>
      </c>
      <c r="H1557" t="s">
        <v>1023</v>
      </c>
      <c r="I1557">
        <v>88518</v>
      </c>
      <c r="J1557" t="s">
        <v>2810</v>
      </c>
      <c r="K1557">
        <v>409</v>
      </c>
      <c r="L1557" t="s">
        <v>20</v>
      </c>
      <c r="M1557" t="s">
        <v>21</v>
      </c>
      <c r="N1557" t="s">
        <v>22</v>
      </c>
      <c r="O1557">
        <v>38232624</v>
      </c>
      <c r="P1557">
        <v>30000000</v>
      </c>
      <c r="Q1557">
        <f t="shared" si="24"/>
        <v>8232624</v>
      </c>
      <c r="S1557">
        <v>2008</v>
      </c>
    </row>
    <row r="1558" spans="1:19" x14ac:dyDescent="0.3">
      <c r="A1558" t="s">
        <v>7906</v>
      </c>
      <c r="B1558">
        <v>7.6</v>
      </c>
      <c r="C1558" t="s">
        <v>963</v>
      </c>
      <c r="D1558">
        <v>77</v>
      </c>
      <c r="E1558">
        <v>126</v>
      </c>
      <c r="F1558" t="s">
        <v>2811</v>
      </c>
      <c r="G1558" t="s">
        <v>561</v>
      </c>
      <c r="H1558" t="s">
        <v>712</v>
      </c>
      <c r="I1558">
        <v>54042</v>
      </c>
      <c r="J1558" t="s">
        <v>1327</v>
      </c>
      <c r="K1558">
        <v>215</v>
      </c>
      <c r="L1558" t="s">
        <v>20</v>
      </c>
      <c r="M1558" t="s">
        <v>21</v>
      </c>
      <c r="N1558" t="s">
        <v>269</v>
      </c>
      <c r="O1558">
        <v>38413606</v>
      </c>
      <c r="P1558">
        <v>30000000</v>
      </c>
      <c r="Q1558">
        <f t="shared" si="24"/>
        <v>8413606</v>
      </c>
      <c r="S1558">
        <v>1988</v>
      </c>
    </row>
    <row r="1559" spans="1:19" x14ac:dyDescent="0.3">
      <c r="A1559" t="s">
        <v>7907</v>
      </c>
      <c r="B1559">
        <v>6.6</v>
      </c>
      <c r="C1559" t="s">
        <v>1015</v>
      </c>
      <c r="D1559">
        <v>120</v>
      </c>
      <c r="E1559">
        <v>101</v>
      </c>
      <c r="F1559" t="s">
        <v>2812</v>
      </c>
      <c r="G1559" t="s">
        <v>561</v>
      </c>
      <c r="H1559" t="s">
        <v>2811</v>
      </c>
      <c r="I1559">
        <v>112669</v>
      </c>
      <c r="J1559" t="s">
        <v>2813</v>
      </c>
      <c r="K1559">
        <v>226</v>
      </c>
      <c r="L1559" t="s">
        <v>20</v>
      </c>
      <c r="M1559" t="s">
        <v>21</v>
      </c>
      <c r="N1559" t="s">
        <v>269</v>
      </c>
      <c r="O1559">
        <v>38122105</v>
      </c>
      <c r="P1559">
        <v>27000000</v>
      </c>
      <c r="Q1559">
        <f t="shared" si="24"/>
        <v>11122105</v>
      </c>
      <c r="S1559">
        <v>1987</v>
      </c>
    </row>
    <row r="1560" spans="1:19" x14ac:dyDescent="0.3">
      <c r="A1560" t="s">
        <v>7908</v>
      </c>
      <c r="B1560">
        <v>6.9</v>
      </c>
      <c r="C1560" t="s">
        <v>792</v>
      </c>
      <c r="D1560">
        <v>63</v>
      </c>
      <c r="E1560">
        <v>102</v>
      </c>
      <c r="F1560" t="s">
        <v>1311</v>
      </c>
      <c r="G1560" t="s">
        <v>685</v>
      </c>
      <c r="H1560" t="s">
        <v>257</v>
      </c>
      <c r="I1560">
        <v>49349</v>
      </c>
      <c r="J1560" t="s">
        <v>2814</v>
      </c>
      <c r="K1560">
        <v>165</v>
      </c>
      <c r="L1560" t="s">
        <v>20</v>
      </c>
      <c r="M1560" t="s">
        <v>21</v>
      </c>
      <c r="N1560" t="s">
        <v>22</v>
      </c>
      <c r="O1560">
        <v>38747385</v>
      </c>
      <c r="P1560">
        <v>25000000</v>
      </c>
      <c r="Q1560">
        <f t="shared" si="24"/>
        <v>13747385</v>
      </c>
      <c r="S1560">
        <v>1986</v>
      </c>
    </row>
    <row r="1561" spans="1:19" x14ac:dyDescent="0.3">
      <c r="A1561" t="s">
        <v>7909</v>
      </c>
      <c r="B1561">
        <v>6.8</v>
      </c>
      <c r="C1561" t="s">
        <v>418</v>
      </c>
      <c r="D1561">
        <v>417</v>
      </c>
      <c r="E1561">
        <v>111</v>
      </c>
      <c r="F1561" t="s">
        <v>2815</v>
      </c>
      <c r="G1561" t="s">
        <v>561</v>
      </c>
      <c r="H1561" t="s">
        <v>2816</v>
      </c>
      <c r="I1561">
        <v>159198</v>
      </c>
      <c r="J1561" t="s">
        <v>2817</v>
      </c>
      <c r="K1561">
        <v>438</v>
      </c>
      <c r="L1561" t="s">
        <v>20</v>
      </c>
      <c r="M1561" t="s">
        <v>21</v>
      </c>
      <c r="N1561" t="s">
        <v>22</v>
      </c>
      <c r="O1561">
        <v>40247512</v>
      </c>
      <c r="P1561">
        <v>30000000</v>
      </c>
      <c r="Q1561">
        <f t="shared" si="24"/>
        <v>10247512</v>
      </c>
      <c r="S1561">
        <v>2011</v>
      </c>
    </row>
    <row r="1562" spans="1:19" x14ac:dyDescent="0.3">
      <c r="A1562" t="s">
        <v>7910</v>
      </c>
      <c r="B1562">
        <v>3.7</v>
      </c>
      <c r="C1562" t="s">
        <v>2818</v>
      </c>
      <c r="D1562">
        <v>59</v>
      </c>
      <c r="E1562">
        <v>95</v>
      </c>
      <c r="F1562" t="s">
        <v>1304</v>
      </c>
      <c r="G1562" t="s">
        <v>561</v>
      </c>
      <c r="H1562" t="s">
        <v>1656</v>
      </c>
      <c r="I1562">
        <v>36363</v>
      </c>
      <c r="J1562" t="s">
        <v>1958</v>
      </c>
      <c r="K1562">
        <v>256</v>
      </c>
      <c r="L1562" t="s">
        <v>20</v>
      </c>
      <c r="M1562" t="s">
        <v>21</v>
      </c>
      <c r="N1562" t="s">
        <v>22</v>
      </c>
      <c r="O1562">
        <v>35927406</v>
      </c>
      <c r="P1562">
        <v>30000000</v>
      </c>
      <c r="Q1562">
        <f t="shared" si="24"/>
        <v>5927406</v>
      </c>
      <c r="S1562">
        <v>1997</v>
      </c>
    </row>
    <row r="1563" spans="1:19" x14ac:dyDescent="0.3">
      <c r="A1563" t="s">
        <v>7911</v>
      </c>
      <c r="B1563">
        <v>6.1</v>
      </c>
      <c r="C1563" t="s">
        <v>156</v>
      </c>
      <c r="D1563">
        <v>218</v>
      </c>
      <c r="E1563">
        <v>98</v>
      </c>
      <c r="F1563" t="s">
        <v>1648</v>
      </c>
      <c r="G1563" t="s">
        <v>685</v>
      </c>
      <c r="H1563" t="s">
        <v>156</v>
      </c>
      <c r="I1563">
        <v>49205</v>
      </c>
      <c r="J1563" t="s">
        <v>2169</v>
      </c>
      <c r="K1563">
        <v>184</v>
      </c>
      <c r="L1563" t="s">
        <v>20</v>
      </c>
      <c r="M1563" t="s">
        <v>21</v>
      </c>
      <c r="N1563" t="s">
        <v>22</v>
      </c>
      <c r="O1563">
        <v>35565975</v>
      </c>
      <c r="P1563">
        <v>30000000</v>
      </c>
      <c r="Q1563">
        <f t="shared" si="24"/>
        <v>5565975</v>
      </c>
      <c r="S1563">
        <v>2011</v>
      </c>
    </row>
    <row r="1564" spans="1:19" x14ac:dyDescent="0.3">
      <c r="A1564" t="s">
        <v>7912</v>
      </c>
      <c r="B1564">
        <v>5.9</v>
      </c>
      <c r="C1564" t="s">
        <v>2819</v>
      </c>
      <c r="D1564">
        <v>359</v>
      </c>
      <c r="E1564">
        <v>100</v>
      </c>
      <c r="F1564" t="s">
        <v>114</v>
      </c>
      <c r="G1564" t="s">
        <v>1278</v>
      </c>
      <c r="H1564" t="s">
        <v>231</v>
      </c>
      <c r="I1564">
        <v>108242</v>
      </c>
      <c r="J1564" t="s">
        <v>2690</v>
      </c>
      <c r="K1564">
        <v>371</v>
      </c>
      <c r="L1564" t="s">
        <v>20</v>
      </c>
      <c r="M1564" t="s">
        <v>21</v>
      </c>
      <c r="N1564" t="s">
        <v>269</v>
      </c>
      <c r="O1564">
        <v>35266619</v>
      </c>
      <c r="P1564">
        <v>30000000</v>
      </c>
      <c r="Q1564">
        <f t="shared" si="24"/>
        <v>5266619</v>
      </c>
      <c r="S1564">
        <v>2013</v>
      </c>
    </row>
    <row r="1565" spans="1:19" x14ac:dyDescent="0.3">
      <c r="A1565" t="s">
        <v>7913</v>
      </c>
      <c r="B1565">
        <v>6.7</v>
      </c>
      <c r="C1565" t="s">
        <v>2820</v>
      </c>
      <c r="D1565">
        <v>101</v>
      </c>
      <c r="E1565">
        <v>118</v>
      </c>
      <c r="F1565" t="s">
        <v>2821</v>
      </c>
      <c r="G1565" t="s">
        <v>1278</v>
      </c>
      <c r="H1565" t="s">
        <v>528</v>
      </c>
      <c r="I1565">
        <v>21767</v>
      </c>
      <c r="J1565" t="s">
        <v>2822</v>
      </c>
      <c r="K1565">
        <v>127</v>
      </c>
      <c r="L1565" t="s">
        <v>20</v>
      </c>
      <c r="M1565" t="s">
        <v>21</v>
      </c>
      <c r="N1565" t="s">
        <v>22</v>
      </c>
      <c r="O1565">
        <v>34703228</v>
      </c>
      <c r="P1565">
        <v>30000000</v>
      </c>
      <c r="Q1565">
        <f t="shared" si="24"/>
        <v>4703228</v>
      </c>
      <c r="S1565">
        <v>2006</v>
      </c>
    </row>
    <row r="1566" spans="1:19" x14ac:dyDescent="0.3">
      <c r="A1566" t="s">
        <v>7914</v>
      </c>
      <c r="B1566">
        <v>6.9</v>
      </c>
      <c r="C1566" t="s">
        <v>2823</v>
      </c>
      <c r="D1566">
        <v>85</v>
      </c>
      <c r="E1566">
        <v>125</v>
      </c>
      <c r="F1566" t="s">
        <v>2824</v>
      </c>
      <c r="G1566" t="s">
        <v>6363</v>
      </c>
      <c r="H1566" t="s">
        <v>473</v>
      </c>
      <c r="I1566">
        <v>33067</v>
      </c>
      <c r="J1566" t="s">
        <v>135</v>
      </c>
      <c r="K1566">
        <v>134</v>
      </c>
      <c r="L1566" t="s">
        <v>20</v>
      </c>
      <c r="M1566" t="s">
        <v>21</v>
      </c>
      <c r="N1566" t="s">
        <v>22</v>
      </c>
      <c r="O1566">
        <v>38432823</v>
      </c>
      <c r="P1566">
        <v>30000000</v>
      </c>
      <c r="Q1566">
        <f t="shared" si="24"/>
        <v>8432823</v>
      </c>
      <c r="S1566">
        <v>2006</v>
      </c>
    </row>
    <row r="1567" spans="1:19" x14ac:dyDescent="0.3">
      <c r="A1567" t="s">
        <v>7915</v>
      </c>
      <c r="B1567">
        <v>5.5</v>
      </c>
      <c r="C1567" t="s">
        <v>1677</v>
      </c>
      <c r="D1567">
        <v>64</v>
      </c>
      <c r="E1567">
        <v>94</v>
      </c>
      <c r="F1567" t="s">
        <v>979</v>
      </c>
      <c r="G1567" t="s">
        <v>685</v>
      </c>
      <c r="H1567" t="s">
        <v>358</v>
      </c>
      <c r="I1567">
        <v>12466</v>
      </c>
      <c r="J1567" t="s">
        <v>1147</v>
      </c>
      <c r="K1567">
        <v>84</v>
      </c>
      <c r="L1567" t="s">
        <v>20</v>
      </c>
      <c r="M1567" t="s">
        <v>21</v>
      </c>
      <c r="N1567" t="s">
        <v>22</v>
      </c>
      <c r="O1567">
        <v>32095318</v>
      </c>
      <c r="P1567">
        <v>45000000</v>
      </c>
      <c r="Q1567">
        <f t="shared" si="24"/>
        <v>-12904682</v>
      </c>
      <c r="S1567">
        <v>2001</v>
      </c>
    </row>
    <row r="1568" spans="1:19" x14ac:dyDescent="0.3">
      <c r="A1568" t="s">
        <v>7916</v>
      </c>
      <c r="B1568">
        <v>7.1</v>
      </c>
      <c r="C1568" t="s">
        <v>2825</v>
      </c>
      <c r="D1568">
        <v>263</v>
      </c>
      <c r="E1568">
        <v>79</v>
      </c>
      <c r="F1568" t="s">
        <v>2826</v>
      </c>
      <c r="G1568" t="s">
        <v>561</v>
      </c>
      <c r="H1568" t="s">
        <v>1233</v>
      </c>
      <c r="I1568">
        <v>111117</v>
      </c>
      <c r="J1568" t="s">
        <v>2827</v>
      </c>
      <c r="K1568">
        <v>245</v>
      </c>
      <c r="L1568" t="s">
        <v>20</v>
      </c>
      <c r="M1568" t="s">
        <v>21</v>
      </c>
      <c r="N1568" t="s">
        <v>22</v>
      </c>
      <c r="O1568">
        <v>31743332</v>
      </c>
      <c r="P1568">
        <v>30000000</v>
      </c>
      <c r="Q1568">
        <f t="shared" si="24"/>
        <v>1743332</v>
      </c>
      <c r="S1568">
        <v>2009</v>
      </c>
    </row>
    <row r="1569" spans="1:19" x14ac:dyDescent="0.3">
      <c r="A1569" t="s">
        <v>7917</v>
      </c>
      <c r="B1569">
        <v>7.1</v>
      </c>
      <c r="C1569" t="s">
        <v>634</v>
      </c>
      <c r="D1569">
        <v>450</v>
      </c>
      <c r="E1569">
        <v>106</v>
      </c>
      <c r="F1569" t="s">
        <v>1868</v>
      </c>
      <c r="G1569" t="s">
        <v>6363</v>
      </c>
      <c r="H1569" t="s">
        <v>214</v>
      </c>
      <c r="I1569">
        <v>148327</v>
      </c>
      <c r="J1569" t="s">
        <v>2828</v>
      </c>
      <c r="K1569">
        <v>274</v>
      </c>
      <c r="L1569" t="s">
        <v>20</v>
      </c>
      <c r="M1569" t="s">
        <v>21</v>
      </c>
      <c r="N1569" t="s">
        <v>269</v>
      </c>
      <c r="O1569">
        <v>32154410</v>
      </c>
      <c r="P1569">
        <v>30000000</v>
      </c>
      <c r="Q1569">
        <f t="shared" si="24"/>
        <v>2154410</v>
      </c>
      <c r="S1569">
        <v>2013</v>
      </c>
    </row>
    <row r="1570" spans="1:19" x14ac:dyDescent="0.3">
      <c r="A1570" t="s">
        <v>7918</v>
      </c>
      <c r="B1570">
        <v>7.3</v>
      </c>
      <c r="C1570" t="s">
        <v>2829</v>
      </c>
      <c r="D1570">
        <v>162</v>
      </c>
      <c r="E1570">
        <v>63</v>
      </c>
      <c r="F1570" t="s">
        <v>2830</v>
      </c>
      <c r="G1570" t="s">
        <v>425</v>
      </c>
      <c r="H1570" t="s">
        <v>298</v>
      </c>
      <c r="I1570">
        <v>15600</v>
      </c>
      <c r="J1570" t="s">
        <v>2831</v>
      </c>
      <c r="K1570">
        <v>55</v>
      </c>
      <c r="L1570" t="s">
        <v>20</v>
      </c>
      <c r="M1570" t="s">
        <v>21</v>
      </c>
      <c r="N1570" t="s">
        <v>133</v>
      </c>
      <c r="O1570">
        <v>26687172</v>
      </c>
      <c r="P1570">
        <v>30000000</v>
      </c>
      <c r="Q1570">
        <f t="shared" si="24"/>
        <v>-3312828</v>
      </c>
      <c r="S1570">
        <v>2011</v>
      </c>
    </row>
    <row r="1571" spans="1:19" x14ac:dyDescent="0.3">
      <c r="A1571" t="s">
        <v>7919</v>
      </c>
      <c r="B1571">
        <v>3.4</v>
      </c>
      <c r="C1571" t="s">
        <v>2832</v>
      </c>
      <c r="D1571">
        <v>85</v>
      </c>
      <c r="E1571">
        <v>85</v>
      </c>
      <c r="F1571" t="s">
        <v>2150</v>
      </c>
      <c r="G1571" t="s">
        <v>685</v>
      </c>
      <c r="H1571" t="s">
        <v>1028</v>
      </c>
      <c r="I1571">
        <v>30651</v>
      </c>
      <c r="J1571" t="s">
        <v>2833</v>
      </c>
      <c r="K1571">
        <v>267</v>
      </c>
      <c r="L1571" t="s">
        <v>20</v>
      </c>
      <c r="M1571" t="s">
        <v>21</v>
      </c>
      <c r="N1571" t="s">
        <v>22</v>
      </c>
      <c r="O1571">
        <v>26096584</v>
      </c>
      <c r="P1571">
        <v>19000000</v>
      </c>
      <c r="Q1571">
        <f t="shared" si="24"/>
        <v>7096584</v>
      </c>
      <c r="S1571">
        <v>2003</v>
      </c>
    </row>
    <row r="1572" spans="1:19" x14ac:dyDescent="0.3">
      <c r="A1572" t="s">
        <v>7920</v>
      </c>
      <c r="B1572">
        <v>6.8</v>
      </c>
      <c r="C1572" t="s">
        <v>687</v>
      </c>
      <c r="D1572">
        <v>110</v>
      </c>
      <c r="E1572">
        <v>108</v>
      </c>
      <c r="F1572" t="s">
        <v>2834</v>
      </c>
      <c r="G1572" t="s">
        <v>685</v>
      </c>
      <c r="H1572" t="s">
        <v>687</v>
      </c>
      <c r="I1572">
        <v>21998</v>
      </c>
      <c r="J1572" t="s">
        <v>2835</v>
      </c>
      <c r="K1572">
        <v>227</v>
      </c>
      <c r="L1572" t="s">
        <v>20</v>
      </c>
      <c r="M1572" t="s">
        <v>21</v>
      </c>
      <c r="N1572" t="s">
        <v>269</v>
      </c>
      <c r="O1572">
        <v>26525834</v>
      </c>
      <c r="P1572">
        <v>30000000</v>
      </c>
      <c r="Q1572">
        <f t="shared" si="24"/>
        <v>-3474166</v>
      </c>
      <c r="S1572">
        <v>1998</v>
      </c>
    </row>
    <row r="1573" spans="1:19" x14ac:dyDescent="0.3">
      <c r="A1573" t="s">
        <v>7921</v>
      </c>
      <c r="B1573">
        <v>6.9</v>
      </c>
      <c r="C1573" t="s">
        <v>1293</v>
      </c>
      <c r="D1573">
        <v>165</v>
      </c>
      <c r="E1573">
        <v>139</v>
      </c>
      <c r="F1573" t="s">
        <v>2836</v>
      </c>
      <c r="G1573" t="s">
        <v>4089</v>
      </c>
      <c r="H1573" t="s">
        <v>2837</v>
      </c>
      <c r="I1573">
        <v>15843</v>
      </c>
      <c r="J1573" t="s">
        <v>2838</v>
      </c>
      <c r="K1573">
        <v>104</v>
      </c>
      <c r="L1573" t="s">
        <v>20</v>
      </c>
      <c r="M1573" t="s">
        <v>21</v>
      </c>
      <c r="N1573" t="s">
        <v>22</v>
      </c>
      <c r="O1573">
        <v>30513940</v>
      </c>
      <c r="P1573">
        <v>30000000</v>
      </c>
      <c r="Q1573">
        <f t="shared" si="24"/>
        <v>513940</v>
      </c>
      <c r="S1573">
        <v>2014</v>
      </c>
    </row>
    <row r="1574" spans="1:19" x14ac:dyDescent="0.3">
      <c r="A1574" t="s">
        <v>7922</v>
      </c>
      <c r="B1574">
        <v>7</v>
      </c>
      <c r="C1574" t="s">
        <v>1894</v>
      </c>
      <c r="D1574">
        <v>64</v>
      </c>
      <c r="E1574">
        <v>127</v>
      </c>
      <c r="F1574" t="s">
        <v>94</v>
      </c>
      <c r="G1574" t="s">
        <v>1278</v>
      </c>
      <c r="H1574" t="s">
        <v>942</v>
      </c>
      <c r="I1574">
        <v>9283</v>
      </c>
      <c r="J1574" t="s">
        <v>415</v>
      </c>
      <c r="K1574">
        <v>112</v>
      </c>
      <c r="L1574" t="s">
        <v>20</v>
      </c>
      <c r="M1574" t="s">
        <v>21</v>
      </c>
      <c r="N1574" t="s">
        <v>269</v>
      </c>
      <c r="O1574">
        <v>23209440</v>
      </c>
      <c r="P1574">
        <v>30000000</v>
      </c>
      <c r="Q1574">
        <f t="shared" si="24"/>
        <v>-6790560</v>
      </c>
      <c r="S1574">
        <v>1998</v>
      </c>
    </row>
    <row r="1575" spans="1:19" x14ac:dyDescent="0.3">
      <c r="A1575" t="s">
        <v>7923</v>
      </c>
      <c r="B1575">
        <v>5.5</v>
      </c>
      <c r="C1575" t="s">
        <v>2839</v>
      </c>
      <c r="D1575">
        <v>44</v>
      </c>
      <c r="E1575">
        <v>106</v>
      </c>
      <c r="F1575" t="s">
        <v>2083</v>
      </c>
      <c r="G1575" t="s">
        <v>561</v>
      </c>
      <c r="H1575" t="s">
        <v>703</v>
      </c>
      <c r="I1575">
        <v>23579</v>
      </c>
      <c r="J1575" t="s">
        <v>2030</v>
      </c>
      <c r="K1575">
        <v>88</v>
      </c>
      <c r="L1575" t="s">
        <v>20</v>
      </c>
      <c r="M1575" t="s">
        <v>21</v>
      </c>
      <c r="N1575" t="s">
        <v>269</v>
      </c>
      <c r="O1575">
        <v>24048000</v>
      </c>
      <c r="P1575">
        <v>30000000</v>
      </c>
      <c r="Q1575">
        <f t="shared" si="24"/>
        <v>-5952000</v>
      </c>
      <c r="S1575">
        <v>1995</v>
      </c>
    </row>
    <row r="1576" spans="1:19" x14ac:dyDescent="0.3">
      <c r="A1576" t="s">
        <v>7924</v>
      </c>
      <c r="B1576">
        <v>5.0999999999999996</v>
      </c>
      <c r="C1576" t="s">
        <v>1051</v>
      </c>
      <c r="D1576">
        <v>147</v>
      </c>
      <c r="E1576">
        <v>95</v>
      </c>
      <c r="F1576" t="s">
        <v>149</v>
      </c>
      <c r="G1576" t="s">
        <v>685</v>
      </c>
      <c r="H1576" t="s">
        <v>227</v>
      </c>
      <c r="I1576">
        <v>53884</v>
      </c>
      <c r="J1576" t="s">
        <v>898</v>
      </c>
      <c r="K1576">
        <v>203</v>
      </c>
      <c r="L1576" t="s">
        <v>20</v>
      </c>
      <c r="M1576" t="s">
        <v>21</v>
      </c>
      <c r="N1576" t="s">
        <v>22</v>
      </c>
      <c r="O1576">
        <v>22526144</v>
      </c>
      <c r="P1576">
        <v>30000000</v>
      </c>
      <c r="Q1576">
        <f t="shared" si="24"/>
        <v>-7473856</v>
      </c>
      <c r="S1576">
        <v>2006</v>
      </c>
    </row>
    <row r="1577" spans="1:19" x14ac:dyDescent="0.3">
      <c r="A1577" t="s">
        <v>7925</v>
      </c>
      <c r="B1577">
        <v>6.2</v>
      </c>
      <c r="C1577" t="s">
        <v>1046</v>
      </c>
      <c r="D1577">
        <v>242</v>
      </c>
      <c r="E1577">
        <v>118</v>
      </c>
      <c r="F1577" t="s">
        <v>1063</v>
      </c>
      <c r="G1577" t="s">
        <v>2233</v>
      </c>
      <c r="H1577" t="s">
        <v>1617</v>
      </c>
      <c r="I1577">
        <v>54447</v>
      </c>
      <c r="J1577" t="s">
        <v>391</v>
      </c>
      <c r="K1577">
        <v>201</v>
      </c>
      <c r="L1577" t="s">
        <v>20</v>
      </c>
      <c r="M1577" t="s">
        <v>21</v>
      </c>
      <c r="N1577" t="s">
        <v>269</v>
      </c>
      <c r="O1577">
        <v>30523568</v>
      </c>
      <c r="P1577">
        <v>30000000</v>
      </c>
      <c r="Q1577">
        <f t="shared" si="24"/>
        <v>523568</v>
      </c>
      <c r="S1577">
        <v>2014</v>
      </c>
    </row>
    <row r="1578" spans="1:19" x14ac:dyDescent="0.3">
      <c r="A1578" t="s">
        <v>7926</v>
      </c>
      <c r="B1578">
        <v>5.9</v>
      </c>
      <c r="C1578" t="s">
        <v>2840</v>
      </c>
      <c r="D1578">
        <v>244</v>
      </c>
      <c r="E1578">
        <v>108</v>
      </c>
      <c r="F1578" t="s">
        <v>2841</v>
      </c>
      <c r="G1578" t="s">
        <v>425</v>
      </c>
      <c r="H1578" t="s">
        <v>573</v>
      </c>
      <c r="I1578">
        <v>47003</v>
      </c>
      <c r="J1578" t="s">
        <v>461</v>
      </c>
      <c r="K1578">
        <v>215</v>
      </c>
      <c r="L1578" t="s">
        <v>20</v>
      </c>
      <c r="M1578" t="s">
        <v>21</v>
      </c>
      <c r="N1578" t="s">
        <v>269</v>
      </c>
      <c r="O1578">
        <v>23070045</v>
      </c>
      <c r="P1578">
        <v>30000000</v>
      </c>
      <c r="Q1578">
        <f t="shared" si="24"/>
        <v>-6929955</v>
      </c>
      <c r="S1578">
        <v>2011</v>
      </c>
    </row>
    <row r="1579" spans="1:19" x14ac:dyDescent="0.3">
      <c r="A1579" t="s">
        <v>7927</v>
      </c>
      <c r="B1579">
        <v>5.2</v>
      </c>
      <c r="C1579" t="s">
        <v>2842</v>
      </c>
      <c r="D1579">
        <v>73</v>
      </c>
      <c r="E1579">
        <v>105</v>
      </c>
      <c r="F1579" t="s">
        <v>875</v>
      </c>
      <c r="G1579" t="s">
        <v>685</v>
      </c>
      <c r="H1579" t="s">
        <v>831</v>
      </c>
      <c r="I1579">
        <v>15052</v>
      </c>
      <c r="J1579" t="s">
        <v>2843</v>
      </c>
      <c r="K1579">
        <v>116</v>
      </c>
      <c r="L1579" t="s">
        <v>20</v>
      </c>
      <c r="M1579" t="s">
        <v>21</v>
      </c>
      <c r="N1579" t="s">
        <v>22</v>
      </c>
      <c r="O1579">
        <v>20422207</v>
      </c>
      <c r="P1579">
        <v>35000000</v>
      </c>
      <c r="Q1579">
        <f t="shared" si="24"/>
        <v>-14577793</v>
      </c>
      <c r="S1579">
        <v>2004</v>
      </c>
    </row>
    <row r="1580" spans="1:19" x14ac:dyDescent="0.3">
      <c r="A1580" t="s">
        <v>7928</v>
      </c>
      <c r="B1580">
        <v>6.2</v>
      </c>
      <c r="C1580" t="s">
        <v>2238</v>
      </c>
      <c r="D1580">
        <v>232</v>
      </c>
      <c r="E1580">
        <v>131</v>
      </c>
      <c r="F1580" t="s">
        <v>2844</v>
      </c>
      <c r="G1580" t="s">
        <v>685</v>
      </c>
      <c r="H1580" t="s">
        <v>1549</v>
      </c>
      <c r="I1580">
        <v>78974</v>
      </c>
      <c r="J1580" t="s">
        <v>1073</v>
      </c>
      <c r="K1580">
        <v>141</v>
      </c>
      <c r="L1580" t="s">
        <v>20</v>
      </c>
      <c r="M1580" t="s">
        <v>21</v>
      </c>
      <c r="N1580" t="s">
        <v>269</v>
      </c>
      <c r="O1580">
        <v>28644770</v>
      </c>
      <c r="P1580">
        <v>30000000</v>
      </c>
      <c r="Q1580">
        <f t="shared" si="24"/>
        <v>-1355230</v>
      </c>
      <c r="S1580">
        <v>2012</v>
      </c>
    </row>
    <row r="1581" spans="1:19" x14ac:dyDescent="0.3">
      <c r="A1581" t="s">
        <v>7929</v>
      </c>
      <c r="B1581">
        <v>5.5</v>
      </c>
      <c r="C1581" t="s">
        <v>2845</v>
      </c>
      <c r="D1581">
        <v>63</v>
      </c>
      <c r="E1581">
        <v>104</v>
      </c>
      <c r="F1581" t="s">
        <v>802</v>
      </c>
      <c r="G1581" t="s">
        <v>685</v>
      </c>
      <c r="H1581" t="s">
        <v>358</v>
      </c>
      <c r="I1581">
        <v>12164</v>
      </c>
      <c r="J1581" t="s">
        <v>2613</v>
      </c>
      <c r="K1581">
        <v>63</v>
      </c>
      <c r="L1581" t="s">
        <v>20</v>
      </c>
      <c r="M1581" t="s">
        <v>21</v>
      </c>
      <c r="N1581" t="s">
        <v>22</v>
      </c>
      <c r="O1581">
        <v>21800302</v>
      </c>
      <c r="P1581">
        <v>30000000</v>
      </c>
      <c r="Q1581">
        <f t="shared" si="24"/>
        <v>-8199698</v>
      </c>
      <c r="S1581">
        <v>2004</v>
      </c>
    </row>
    <row r="1582" spans="1:19" x14ac:dyDescent="0.3">
      <c r="A1582" t="s">
        <v>7930</v>
      </c>
      <c r="B1582">
        <v>7.4</v>
      </c>
      <c r="C1582" t="s">
        <v>2846</v>
      </c>
      <c r="D1582">
        <v>239</v>
      </c>
      <c r="E1582">
        <v>133</v>
      </c>
      <c r="F1582" t="s">
        <v>2847</v>
      </c>
      <c r="G1582" t="s">
        <v>6363</v>
      </c>
      <c r="H1582" t="s">
        <v>144</v>
      </c>
      <c r="I1582">
        <v>146364</v>
      </c>
      <c r="J1582" t="s">
        <v>2848</v>
      </c>
      <c r="K1582">
        <v>237</v>
      </c>
      <c r="L1582" t="s">
        <v>20</v>
      </c>
      <c r="M1582" t="s">
        <v>21</v>
      </c>
      <c r="N1582" t="s">
        <v>22</v>
      </c>
      <c r="O1582">
        <v>21129348</v>
      </c>
      <c r="P1582">
        <v>35000000</v>
      </c>
      <c r="Q1582">
        <f t="shared" si="24"/>
        <v>-13870652</v>
      </c>
      <c r="S1582">
        <v>2010</v>
      </c>
    </row>
    <row r="1583" spans="1:19" x14ac:dyDescent="0.3">
      <c r="A1583" t="s">
        <v>7931</v>
      </c>
      <c r="B1583">
        <v>4.4000000000000004</v>
      </c>
      <c r="C1583" t="s">
        <v>2849</v>
      </c>
      <c r="D1583">
        <v>158</v>
      </c>
      <c r="E1583">
        <v>94</v>
      </c>
      <c r="F1583" t="s">
        <v>2850</v>
      </c>
      <c r="G1583" t="s">
        <v>561</v>
      </c>
      <c r="H1583" t="s">
        <v>799</v>
      </c>
      <c r="I1583">
        <v>70341</v>
      </c>
      <c r="J1583" t="s">
        <v>1074</v>
      </c>
      <c r="K1583">
        <v>830</v>
      </c>
      <c r="L1583" t="s">
        <v>20</v>
      </c>
      <c r="M1583" t="s">
        <v>21</v>
      </c>
      <c r="N1583" t="s">
        <v>22</v>
      </c>
      <c r="O1583">
        <v>18500966</v>
      </c>
      <c r="P1583">
        <v>30000000</v>
      </c>
      <c r="Q1583">
        <f t="shared" si="24"/>
        <v>-11499034</v>
      </c>
      <c r="S1583">
        <v>2006</v>
      </c>
    </row>
    <row r="1584" spans="1:19" x14ac:dyDescent="0.3">
      <c r="A1584" t="s">
        <v>7932</v>
      </c>
      <c r="B1584">
        <v>6.3</v>
      </c>
      <c r="C1584" t="s">
        <v>2851</v>
      </c>
      <c r="D1584">
        <v>152</v>
      </c>
      <c r="E1584">
        <v>109</v>
      </c>
      <c r="F1584" t="s">
        <v>2852</v>
      </c>
      <c r="G1584" t="s">
        <v>561</v>
      </c>
      <c r="H1584" t="s">
        <v>355</v>
      </c>
      <c r="I1584">
        <v>65979</v>
      </c>
      <c r="J1584" t="s">
        <v>2853</v>
      </c>
      <c r="K1584">
        <v>220</v>
      </c>
      <c r="L1584" t="s">
        <v>20</v>
      </c>
      <c r="M1584" t="s">
        <v>21</v>
      </c>
      <c r="N1584" t="s">
        <v>269</v>
      </c>
      <c r="O1584">
        <v>19976073</v>
      </c>
      <c r="P1584">
        <v>20000000</v>
      </c>
      <c r="Q1584">
        <f t="shared" si="24"/>
        <v>-23927</v>
      </c>
      <c r="S1584">
        <v>2005</v>
      </c>
    </row>
    <row r="1585" spans="1:19" x14ac:dyDescent="0.3">
      <c r="A1585" t="s">
        <v>7933</v>
      </c>
      <c r="B1585">
        <v>6.1</v>
      </c>
      <c r="C1585" t="s">
        <v>1178</v>
      </c>
      <c r="D1585">
        <v>105</v>
      </c>
      <c r="E1585">
        <v>96</v>
      </c>
      <c r="F1585" t="s">
        <v>184</v>
      </c>
      <c r="G1585" t="s">
        <v>561</v>
      </c>
      <c r="H1585" t="s">
        <v>2329</v>
      </c>
      <c r="I1585">
        <v>23345</v>
      </c>
      <c r="J1585" t="s">
        <v>1533</v>
      </c>
      <c r="K1585">
        <v>167</v>
      </c>
      <c r="L1585" t="s">
        <v>20</v>
      </c>
      <c r="M1585" t="s">
        <v>21</v>
      </c>
      <c r="N1585" t="s">
        <v>269</v>
      </c>
      <c r="O1585">
        <v>18967571</v>
      </c>
      <c r="P1585">
        <v>30000000</v>
      </c>
      <c r="Q1585">
        <f t="shared" si="24"/>
        <v>-11032429</v>
      </c>
      <c r="S1585">
        <v>1998</v>
      </c>
    </row>
    <row r="1586" spans="1:19" x14ac:dyDescent="0.3">
      <c r="A1586" t="s">
        <v>7934</v>
      </c>
      <c r="B1586">
        <v>5.3</v>
      </c>
      <c r="C1586" t="s">
        <v>2854</v>
      </c>
      <c r="D1586">
        <v>36</v>
      </c>
      <c r="E1586">
        <v>105</v>
      </c>
      <c r="F1586" t="s">
        <v>2855</v>
      </c>
      <c r="G1586" t="s">
        <v>561</v>
      </c>
      <c r="H1586" t="s">
        <v>232</v>
      </c>
      <c r="I1586">
        <v>7073</v>
      </c>
      <c r="J1586" t="s">
        <v>437</v>
      </c>
      <c r="K1586">
        <v>29</v>
      </c>
      <c r="L1586" t="s">
        <v>20</v>
      </c>
      <c r="M1586" t="s">
        <v>21</v>
      </c>
      <c r="N1586" t="s">
        <v>269</v>
      </c>
      <c r="O1586">
        <v>17100000</v>
      </c>
      <c r="P1586">
        <v>25000000</v>
      </c>
      <c r="Q1586">
        <f t="shared" si="24"/>
        <v>-7900000</v>
      </c>
      <c r="S1586">
        <v>1996</v>
      </c>
    </row>
    <row r="1587" spans="1:19" x14ac:dyDescent="0.3">
      <c r="A1587" t="s">
        <v>7935</v>
      </c>
      <c r="B1587">
        <v>5.4</v>
      </c>
      <c r="C1587" t="s">
        <v>2856</v>
      </c>
      <c r="D1587">
        <v>181</v>
      </c>
      <c r="E1587">
        <v>99</v>
      </c>
      <c r="F1587" t="s">
        <v>2857</v>
      </c>
      <c r="G1587" t="s">
        <v>561</v>
      </c>
      <c r="H1587" t="s">
        <v>53</v>
      </c>
      <c r="I1587">
        <v>43764</v>
      </c>
      <c r="J1587" t="s">
        <v>2352</v>
      </c>
      <c r="K1587">
        <v>291</v>
      </c>
      <c r="L1587" t="s">
        <v>20</v>
      </c>
      <c r="M1587" t="s">
        <v>21</v>
      </c>
      <c r="N1587" t="s">
        <v>22</v>
      </c>
      <c r="O1587">
        <v>17266505</v>
      </c>
      <c r="P1587">
        <v>30000000</v>
      </c>
      <c r="Q1587">
        <f t="shared" si="24"/>
        <v>-12733495</v>
      </c>
      <c r="S1587">
        <v>2002</v>
      </c>
    </row>
    <row r="1588" spans="1:19" x14ac:dyDescent="0.3">
      <c r="A1588" t="s">
        <v>7936</v>
      </c>
      <c r="B1588">
        <v>6.7</v>
      </c>
      <c r="C1588" t="s">
        <v>450</v>
      </c>
      <c r="D1588">
        <v>219</v>
      </c>
      <c r="E1588">
        <v>112</v>
      </c>
      <c r="F1588" t="s">
        <v>123</v>
      </c>
      <c r="G1588" t="s">
        <v>685</v>
      </c>
      <c r="H1588" t="s">
        <v>181</v>
      </c>
      <c r="I1588">
        <v>143368</v>
      </c>
      <c r="J1588" t="s">
        <v>114</v>
      </c>
      <c r="K1588">
        <v>215</v>
      </c>
      <c r="L1588" t="s">
        <v>20</v>
      </c>
      <c r="M1588" t="s">
        <v>21</v>
      </c>
      <c r="N1588" t="s">
        <v>269</v>
      </c>
      <c r="O1588">
        <v>32357532</v>
      </c>
      <c r="P1588">
        <v>30000000</v>
      </c>
      <c r="Q1588">
        <f t="shared" si="24"/>
        <v>2357532</v>
      </c>
      <c r="S1588">
        <v>2010</v>
      </c>
    </row>
    <row r="1589" spans="1:19" x14ac:dyDescent="0.3">
      <c r="A1589" t="s">
        <v>7937</v>
      </c>
      <c r="B1589">
        <v>5.9</v>
      </c>
      <c r="C1589" t="s">
        <v>1522</v>
      </c>
      <c r="D1589">
        <v>158</v>
      </c>
      <c r="E1589">
        <v>108</v>
      </c>
      <c r="F1589" t="s">
        <v>1482</v>
      </c>
      <c r="G1589" t="s">
        <v>6363</v>
      </c>
      <c r="H1589" t="s">
        <v>944</v>
      </c>
      <c r="I1589">
        <v>65628</v>
      </c>
      <c r="J1589" t="s">
        <v>1829</v>
      </c>
      <c r="K1589">
        <v>262</v>
      </c>
      <c r="L1589" t="s">
        <v>20</v>
      </c>
      <c r="M1589" t="s">
        <v>21</v>
      </c>
      <c r="N1589" t="s">
        <v>269</v>
      </c>
      <c r="O1589">
        <v>16930884</v>
      </c>
      <c r="P1589">
        <v>30000000</v>
      </c>
      <c r="Q1589">
        <f t="shared" si="24"/>
        <v>-13069116</v>
      </c>
      <c r="S1589">
        <v>2007</v>
      </c>
    </row>
    <row r="1590" spans="1:19" x14ac:dyDescent="0.3">
      <c r="A1590" t="s">
        <v>7938</v>
      </c>
      <c r="B1590">
        <v>7.3</v>
      </c>
      <c r="C1590" t="s">
        <v>2858</v>
      </c>
      <c r="D1590">
        <v>155</v>
      </c>
      <c r="E1590">
        <v>126</v>
      </c>
      <c r="F1590" t="s">
        <v>350</v>
      </c>
      <c r="G1590" t="s">
        <v>1278</v>
      </c>
      <c r="H1590" t="s">
        <v>394</v>
      </c>
      <c r="I1590">
        <v>32815</v>
      </c>
      <c r="J1590" t="s">
        <v>1834</v>
      </c>
      <c r="K1590">
        <v>214</v>
      </c>
      <c r="L1590" t="s">
        <v>20</v>
      </c>
      <c r="M1590" t="s">
        <v>21</v>
      </c>
      <c r="N1590" t="s">
        <v>269</v>
      </c>
      <c r="O1590">
        <v>18324242</v>
      </c>
      <c r="P1590">
        <v>35000000</v>
      </c>
      <c r="Q1590">
        <f t="shared" si="24"/>
        <v>-16675758</v>
      </c>
      <c r="S1590">
        <v>2005</v>
      </c>
    </row>
    <row r="1591" spans="1:19" x14ac:dyDescent="0.3">
      <c r="A1591" t="s">
        <v>7939</v>
      </c>
      <c r="B1591">
        <v>5.5</v>
      </c>
      <c r="C1591" t="s">
        <v>1876</v>
      </c>
      <c r="D1591">
        <v>74</v>
      </c>
      <c r="E1591">
        <v>98</v>
      </c>
      <c r="F1591" t="s">
        <v>2228</v>
      </c>
      <c r="G1591" t="s">
        <v>685</v>
      </c>
      <c r="H1591" t="s">
        <v>436</v>
      </c>
      <c r="I1591">
        <v>45775</v>
      </c>
      <c r="J1591" t="s">
        <v>2511</v>
      </c>
      <c r="K1591">
        <v>112</v>
      </c>
      <c r="L1591" t="s">
        <v>20</v>
      </c>
      <c r="M1591" t="s">
        <v>21</v>
      </c>
      <c r="N1591" t="s">
        <v>22</v>
      </c>
      <c r="O1591">
        <v>16323969</v>
      </c>
      <c r="P1591">
        <v>40000000</v>
      </c>
      <c r="Q1591">
        <f t="shared" si="24"/>
        <v>-23676031</v>
      </c>
      <c r="S1591">
        <v>2004</v>
      </c>
    </row>
    <row r="1592" spans="1:19" x14ac:dyDescent="0.3">
      <c r="A1592" t="s">
        <v>7940</v>
      </c>
      <c r="B1592">
        <v>5.8</v>
      </c>
      <c r="C1592" t="s">
        <v>2859</v>
      </c>
      <c r="D1592">
        <v>368</v>
      </c>
      <c r="E1592">
        <v>104</v>
      </c>
      <c r="F1592" t="s">
        <v>2860</v>
      </c>
      <c r="G1592" t="s">
        <v>1278</v>
      </c>
      <c r="H1592" t="s">
        <v>2861</v>
      </c>
      <c r="I1592">
        <v>79517</v>
      </c>
      <c r="J1592" t="s">
        <v>2862</v>
      </c>
      <c r="K1592">
        <v>354</v>
      </c>
      <c r="L1592" t="s">
        <v>20</v>
      </c>
      <c r="M1592" t="s">
        <v>128</v>
      </c>
      <c r="N1592" t="s">
        <v>269</v>
      </c>
      <c r="O1592">
        <v>16999046</v>
      </c>
      <c r="P1592">
        <v>26000000</v>
      </c>
      <c r="Q1592">
        <f t="shared" si="24"/>
        <v>-9000954</v>
      </c>
      <c r="S1592">
        <v>2009</v>
      </c>
    </row>
    <row r="1593" spans="1:19" x14ac:dyDescent="0.3">
      <c r="A1593" t="s">
        <v>7941</v>
      </c>
      <c r="B1593">
        <v>4.5999999999999996</v>
      </c>
      <c r="C1593" t="s">
        <v>2863</v>
      </c>
      <c r="D1593">
        <v>81</v>
      </c>
      <c r="E1593">
        <v>110</v>
      </c>
      <c r="F1593" t="s">
        <v>679</v>
      </c>
      <c r="G1593" t="s">
        <v>561</v>
      </c>
      <c r="H1593" t="s">
        <v>1400</v>
      </c>
      <c r="I1593">
        <v>33669</v>
      </c>
      <c r="J1593" t="s">
        <v>2864</v>
      </c>
      <c r="K1593">
        <v>269</v>
      </c>
      <c r="L1593" t="s">
        <v>20</v>
      </c>
      <c r="M1593" t="s">
        <v>21</v>
      </c>
      <c r="N1593" t="s">
        <v>49</v>
      </c>
      <c r="O1593">
        <v>16295774</v>
      </c>
      <c r="P1593">
        <v>35000000</v>
      </c>
      <c r="Q1593">
        <f t="shared" si="24"/>
        <v>-18704226</v>
      </c>
      <c r="S1593">
        <v>1986</v>
      </c>
    </row>
    <row r="1594" spans="1:19" x14ac:dyDescent="0.3">
      <c r="A1594" t="s">
        <v>7942</v>
      </c>
      <c r="B1594">
        <v>6.7</v>
      </c>
      <c r="C1594" t="s">
        <v>2865</v>
      </c>
      <c r="D1594">
        <v>154</v>
      </c>
      <c r="E1594">
        <v>130</v>
      </c>
      <c r="F1594" t="s">
        <v>511</v>
      </c>
      <c r="G1594" t="s">
        <v>6363</v>
      </c>
      <c r="H1594" t="s">
        <v>590</v>
      </c>
      <c r="I1594">
        <v>53053</v>
      </c>
      <c r="J1594" t="s">
        <v>694</v>
      </c>
      <c r="K1594">
        <v>132</v>
      </c>
      <c r="L1594" t="s">
        <v>20</v>
      </c>
      <c r="M1594" t="s">
        <v>21</v>
      </c>
      <c r="N1594" t="s">
        <v>269</v>
      </c>
      <c r="O1594">
        <v>15709385</v>
      </c>
      <c r="P1594">
        <v>30000000</v>
      </c>
      <c r="Q1594">
        <f t="shared" si="24"/>
        <v>-14290615</v>
      </c>
      <c r="S1594">
        <v>2008</v>
      </c>
    </row>
    <row r="1595" spans="1:19" x14ac:dyDescent="0.3">
      <c r="A1595" t="s">
        <v>7943</v>
      </c>
      <c r="B1595">
        <v>5.0999999999999996</v>
      </c>
      <c r="C1595" t="s">
        <v>2866</v>
      </c>
      <c r="D1595">
        <v>140</v>
      </c>
      <c r="E1595">
        <v>93</v>
      </c>
      <c r="F1595" t="s">
        <v>827</v>
      </c>
      <c r="G1595" t="s">
        <v>425</v>
      </c>
      <c r="H1595" t="s">
        <v>2867</v>
      </c>
      <c r="I1595">
        <v>28606</v>
      </c>
      <c r="J1595" t="s">
        <v>1889</v>
      </c>
      <c r="K1595">
        <v>262</v>
      </c>
      <c r="L1595" t="s">
        <v>20</v>
      </c>
      <c r="M1595" t="s">
        <v>21</v>
      </c>
      <c r="N1595" t="s">
        <v>22</v>
      </c>
      <c r="O1595">
        <v>14888028</v>
      </c>
      <c r="P1595">
        <v>30000000</v>
      </c>
      <c r="Q1595">
        <f t="shared" si="24"/>
        <v>-15111972</v>
      </c>
      <c r="S1595">
        <v>2005</v>
      </c>
    </row>
    <row r="1596" spans="1:19" x14ac:dyDescent="0.3">
      <c r="A1596" t="s">
        <v>7944</v>
      </c>
      <c r="B1596">
        <v>5.6</v>
      </c>
      <c r="C1596" t="s">
        <v>1447</v>
      </c>
      <c r="D1596">
        <v>73</v>
      </c>
      <c r="E1596">
        <v>96</v>
      </c>
      <c r="F1596" t="s">
        <v>2868</v>
      </c>
      <c r="G1596" t="s">
        <v>685</v>
      </c>
      <c r="H1596" t="s">
        <v>1073</v>
      </c>
      <c r="I1596">
        <v>11520</v>
      </c>
      <c r="J1596" t="s">
        <v>2869</v>
      </c>
      <c r="K1596">
        <v>105</v>
      </c>
      <c r="L1596" t="s">
        <v>20</v>
      </c>
      <c r="M1596" t="s">
        <v>21</v>
      </c>
      <c r="N1596" t="s">
        <v>22</v>
      </c>
      <c r="O1596">
        <v>14208384</v>
      </c>
      <c r="P1596">
        <v>30000000</v>
      </c>
      <c r="Q1596">
        <f t="shared" si="24"/>
        <v>-15791616</v>
      </c>
      <c r="S1596">
        <v>2003</v>
      </c>
    </row>
    <row r="1597" spans="1:19" x14ac:dyDescent="0.3">
      <c r="A1597" t="s">
        <v>7945</v>
      </c>
      <c r="B1597">
        <v>7</v>
      </c>
      <c r="C1597" t="s">
        <v>2121</v>
      </c>
      <c r="D1597">
        <v>98</v>
      </c>
      <c r="E1597">
        <v>114</v>
      </c>
      <c r="F1597" t="s">
        <v>2870</v>
      </c>
      <c r="G1597" t="s">
        <v>1278</v>
      </c>
      <c r="H1597" t="s">
        <v>2871</v>
      </c>
      <c r="I1597">
        <v>44979</v>
      </c>
      <c r="J1597" t="s">
        <v>2872</v>
      </c>
      <c r="K1597">
        <v>298</v>
      </c>
      <c r="L1597" t="s">
        <v>20</v>
      </c>
      <c r="M1597" t="s">
        <v>21</v>
      </c>
      <c r="N1597" t="s">
        <v>22</v>
      </c>
      <c r="O1597">
        <v>12831121</v>
      </c>
      <c r="P1597">
        <v>30000000</v>
      </c>
      <c r="Q1597">
        <f t="shared" si="24"/>
        <v>-17168879</v>
      </c>
      <c r="S1597">
        <v>2004</v>
      </c>
    </row>
    <row r="1598" spans="1:19" x14ac:dyDescent="0.3">
      <c r="A1598" t="s">
        <v>7946</v>
      </c>
      <c r="B1598">
        <v>6.4</v>
      </c>
      <c r="C1598" t="s">
        <v>1342</v>
      </c>
      <c r="D1598">
        <v>358</v>
      </c>
      <c r="E1598">
        <v>106</v>
      </c>
      <c r="F1598" t="s">
        <v>2873</v>
      </c>
      <c r="G1598" t="s">
        <v>685</v>
      </c>
      <c r="H1598" t="s">
        <v>2874</v>
      </c>
      <c r="I1598">
        <v>85024</v>
      </c>
      <c r="J1598" t="s">
        <v>2875</v>
      </c>
      <c r="K1598">
        <v>242</v>
      </c>
      <c r="L1598" t="s">
        <v>20</v>
      </c>
      <c r="M1598" t="s">
        <v>21</v>
      </c>
      <c r="N1598" t="s">
        <v>269</v>
      </c>
      <c r="O1598">
        <v>18298649</v>
      </c>
      <c r="P1598">
        <v>30000000</v>
      </c>
      <c r="Q1598">
        <f t="shared" si="24"/>
        <v>-11701351</v>
      </c>
      <c r="S1598">
        <v>2011</v>
      </c>
    </row>
    <row r="1599" spans="1:19" x14ac:dyDescent="0.3">
      <c r="A1599" t="s">
        <v>7947</v>
      </c>
      <c r="B1599">
        <v>6.7</v>
      </c>
      <c r="C1599" t="s">
        <v>1788</v>
      </c>
      <c r="D1599">
        <v>222</v>
      </c>
      <c r="E1599">
        <v>150</v>
      </c>
      <c r="F1599" t="s">
        <v>2876</v>
      </c>
      <c r="G1599" t="s">
        <v>4089</v>
      </c>
      <c r="H1599" t="s">
        <v>33</v>
      </c>
      <c r="I1599">
        <v>70771</v>
      </c>
      <c r="J1599" t="s">
        <v>19</v>
      </c>
      <c r="K1599">
        <v>671</v>
      </c>
      <c r="L1599" t="s">
        <v>20</v>
      </c>
      <c r="M1599" t="s">
        <v>21</v>
      </c>
      <c r="N1599" t="s">
        <v>22</v>
      </c>
      <c r="O1599">
        <v>12712093</v>
      </c>
      <c r="P1599">
        <v>30000000</v>
      </c>
      <c r="Q1599">
        <f t="shared" si="24"/>
        <v>-17287907</v>
      </c>
      <c r="S1599">
        <v>2005</v>
      </c>
    </row>
    <row r="1600" spans="1:19" x14ac:dyDescent="0.3">
      <c r="A1600" t="s">
        <v>7948</v>
      </c>
      <c r="B1600">
        <v>4.0999999999999996</v>
      </c>
      <c r="C1600" t="s">
        <v>2877</v>
      </c>
      <c r="D1600">
        <v>85</v>
      </c>
      <c r="E1600">
        <v>100</v>
      </c>
      <c r="F1600" t="s">
        <v>417</v>
      </c>
      <c r="G1600" t="s">
        <v>561</v>
      </c>
      <c r="H1600" t="s">
        <v>1499</v>
      </c>
      <c r="I1600">
        <v>14747</v>
      </c>
      <c r="J1600" t="s">
        <v>540</v>
      </c>
      <c r="K1600">
        <v>338</v>
      </c>
      <c r="L1600" t="s">
        <v>20</v>
      </c>
      <c r="M1600" t="s">
        <v>21</v>
      </c>
      <c r="N1600" t="s">
        <v>22</v>
      </c>
      <c r="O1600">
        <v>11576087</v>
      </c>
      <c r="P1600">
        <v>30000000</v>
      </c>
      <c r="Q1600">
        <f t="shared" si="24"/>
        <v>-18423913</v>
      </c>
      <c r="S1600">
        <v>1999</v>
      </c>
    </row>
    <row r="1601" spans="1:19" x14ac:dyDescent="0.3">
      <c r="A1601" t="s">
        <v>7949</v>
      </c>
      <c r="B1601">
        <v>5.5</v>
      </c>
      <c r="C1601" t="s">
        <v>1820</v>
      </c>
      <c r="D1601">
        <v>62</v>
      </c>
      <c r="E1601">
        <v>100</v>
      </c>
      <c r="F1601" t="s">
        <v>2243</v>
      </c>
      <c r="G1601" t="s">
        <v>1278</v>
      </c>
      <c r="H1601" t="s">
        <v>51</v>
      </c>
      <c r="I1601">
        <v>11003</v>
      </c>
      <c r="J1601" t="s">
        <v>1403</v>
      </c>
      <c r="K1601">
        <v>148</v>
      </c>
      <c r="L1601" t="s">
        <v>20</v>
      </c>
      <c r="M1601" t="s">
        <v>21</v>
      </c>
      <c r="N1601" t="s">
        <v>269</v>
      </c>
      <c r="O1601">
        <v>11900000</v>
      </c>
      <c r="P1601">
        <v>30000000</v>
      </c>
      <c r="Q1601">
        <f t="shared" si="24"/>
        <v>-18100000</v>
      </c>
      <c r="S1601">
        <v>1999</v>
      </c>
    </row>
    <row r="1602" spans="1:19" x14ac:dyDescent="0.3">
      <c r="A1602" t="s">
        <v>7950</v>
      </c>
      <c r="B1602">
        <v>2.7</v>
      </c>
      <c r="C1602" t="s">
        <v>1960</v>
      </c>
      <c r="D1602">
        <v>130</v>
      </c>
      <c r="E1602">
        <v>100</v>
      </c>
      <c r="F1602" t="s">
        <v>2878</v>
      </c>
      <c r="G1602" t="s">
        <v>561</v>
      </c>
      <c r="H1602" t="s">
        <v>2274</v>
      </c>
      <c r="I1602">
        <v>56451</v>
      </c>
      <c r="J1602" t="s">
        <v>1193</v>
      </c>
      <c r="K1602">
        <v>524</v>
      </c>
      <c r="L1602" t="s">
        <v>20</v>
      </c>
      <c r="M1602" t="s">
        <v>21</v>
      </c>
      <c r="N1602" t="s">
        <v>49</v>
      </c>
      <c r="O1602">
        <v>9353573</v>
      </c>
      <c r="P1602">
        <v>45000000</v>
      </c>
      <c r="Q1602">
        <f t="shared" si="24"/>
        <v>-35646427</v>
      </c>
      <c r="S1602">
        <v>2009</v>
      </c>
    </row>
    <row r="1603" spans="1:19" x14ac:dyDescent="0.3">
      <c r="A1603" t="s">
        <v>7951</v>
      </c>
      <c r="B1603">
        <v>6.4</v>
      </c>
      <c r="C1603" t="s">
        <v>2879</v>
      </c>
      <c r="D1603">
        <v>376</v>
      </c>
      <c r="E1603">
        <v>107</v>
      </c>
      <c r="F1603" t="s">
        <v>2880</v>
      </c>
      <c r="G1603" t="s">
        <v>561</v>
      </c>
      <c r="H1603" t="s">
        <v>2761</v>
      </c>
      <c r="I1603">
        <v>114241</v>
      </c>
      <c r="J1603" t="s">
        <v>2881</v>
      </c>
      <c r="K1603">
        <v>258</v>
      </c>
      <c r="L1603" t="s">
        <v>20</v>
      </c>
      <c r="M1603" t="s">
        <v>21</v>
      </c>
      <c r="N1603" t="s">
        <v>269</v>
      </c>
      <c r="O1603">
        <v>12026670</v>
      </c>
      <c r="P1603">
        <v>45000000</v>
      </c>
      <c r="Q1603">
        <f t="shared" ref="Q1603:Q1666" si="25">O1603-P1603</f>
        <v>-32973330</v>
      </c>
      <c r="S1603">
        <v>2013</v>
      </c>
    </row>
    <row r="1604" spans="1:19" x14ac:dyDescent="0.3">
      <c r="A1604" t="s">
        <v>7952</v>
      </c>
      <c r="B1604">
        <v>4.8</v>
      </c>
      <c r="C1604" t="s">
        <v>2882</v>
      </c>
      <c r="D1604">
        <v>130</v>
      </c>
      <c r="E1604">
        <v>102</v>
      </c>
      <c r="F1604" t="s">
        <v>2850</v>
      </c>
      <c r="G1604" t="s">
        <v>1278</v>
      </c>
      <c r="H1604" t="s">
        <v>712</v>
      </c>
      <c r="I1604">
        <v>22449</v>
      </c>
      <c r="J1604" t="s">
        <v>2883</v>
      </c>
      <c r="K1604">
        <v>191</v>
      </c>
      <c r="L1604" t="s">
        <v>20</v>
      </c>
      <c r="M1604" t="s">
        <v>21</v>
      </c>
      <c r="N1604" t="s">
        <v>22</v>
      </c>
      <c r="O1604">
        <v>14334645</v>
      </c>
      <c r="P1604">
        <v>25000000</v>
      </c>
      <c r="Q1604">
        <f t="shared" si="25"/>
        <v>-10665355</v>
      </c>
      <c r="S1604">
        <v>2004</v>
      </c>
    </row>
    <row r="1605" spans="1:19" x14ac:dyDescent="0.3">
      <c r="A1605" t="s">
        <v>7953</v>
      </c>
      <c r="B1605">
        <v>6.1</v>
      </c>
      <c r="C1605" t="s">
        <v>2884</v>
      </c>
      <c r="D1605">
        <v>65</v>
      </c>
      <c r="E1605">
        <v>101</v>
      </c>
      <c r="F1605" t="s">
        <v>2885</v>
      </c>
      <c r="G1605" t="s">
        <v>685</v>
      </c>
      <c r="H1605" t="s">
        <v>1079</v>
      </c>
      <c r="I1605">
        <v>30092</v>
      </c>
      <c r="J1605" t="s">
        <v>2886</v>
      </c>
      <c r="K1605">
        <v>129</v>
      </c>
      <c r="L1605" t="s">
        <v>20</v>
      </c>
      <c r="M1605" t="s">
        <v>21</v>
      </c>
      <c r="N1605" t="s">
        <v>22</v>
      </c>
      <c r="O1605">
        <v>12189514</v>
      </c>
      <c r="P1605">
        <v>23000000</v>
      </c>
      <c r="Q1605">
        <f t="shared" si="25"/>
        <v>-10810486</v>
      </c>
      <c r="S1605">
        <v>2004</v>
      </c>
    </row>
    <row r="1606" spans="1:19" x14ac:dyDescent="0.3">
      <c r="A1606" t="s">
        <v>7954</v>
      </c>
      <c r="B1606">
        <v>4.8</v>
      </c>
      <c r="C1606" t="s">
        <v>2887</v>
      </c>
      <c r="D1606">
        <v>77</v>
      </c>
      <c r="E1606">
        <v>86</v>
      </c>
      <c r="F1606" t="s">
        <v>2888</v>
      </c>
      <c r="G1606" t="s">
        <v>3644</v>
      </c>
      <c r="H1606" t="s">
        <v>228</v>
      </c>
      <c r="I1606">
        <v>9682</v>
      </c>
      <c r="J1606" t="s">
        <v>1246</v>
      </c>
      <c r="K1606">
        <v>38</v>
      </c>
      <c r="L1606" t="s">
        <v>20</v>
      </c>
      <c r="M1606" t="s">
        <v>21</v>
      </c>
      <c r="N1606" t="s">
        <v>49</v>
      </c>
      <c r="O1606">
        <v>10134754</v>
      </c>
      <c r="P1606">
        <v>30000000</v>
      </c>
      <c r="Q1606">
        <f t="shared" si="25"/>
        <v>-19865246</v>
      </c>
      <c r="S1606">
        <v>2011</v>
      </c>
    </row>
    <row r="1607" spans="1:19" x14ac:dyDescent="0.3">
      <c r="A1607" t="s">
        <v>7955</v>
      </c>
      <c r="B1607">
        <v>7</v>
      </c>
      <c r="C1607" t="s">
        <v>2605</v>
      </c>
      <c r="D1607">
        <v>107</v>
      </c>
      <c r="E1607">
        <v>108</v>
      </c>
      <c r="F1607" t="s">
        <v>1611</v>
      </c>
      <c r="G1607" t="s">
        <v>1278</v>
      </c>
      <c r="H1607" t="s">
        <v>222</v>
      </c>
      <c r="I1607">
        <v>24033</v>
      </c>
      <c r="J1607" t="s">
        <v>2889</v>
      </c>
      <c r="K1607">
        <v>152</v>
      </c>
      <c r="L1607" t="s">
        <v>20</v>
      </c>
      <c r="M1607" t="s">
        <v>21</v>
      </c>
      <c r="N1607" t="s">
        <v>22</v>
      </c>
      <c r="O1607">
        <v>8535575</v>
      </c>
      <c r="P1607">
        <v>30000000</v>
      </c>
      <c r="Q1607">
        <f t="shared" si="25"/>
        <v>-21464425</v>
      </c>
      <c r="S1607">
        <v>2005</v>
      </c>
    </row>
    <row r="1608" spans="1:19" x14ac:dyDescent="0.3">
      <c r="A1608" t="s">
        <v>7956</v>
      </c>
      <c r="B1608">
        <v>6.8</v>
      </c>
      <c r="C1608" t="s">
        <v>1083</v>
      </c>
      <c r="D1608">
        <v>292</v>
      </c>
      <c r="E1608">
        <v>123</v>
      </c>
      <c r="F1608" t="s">
        <v>2491</v>
      </c>
      <c r="G1608" t="s">
        <v>425</v>
      </c>
      <c r="H1608" t="s">
        <v>90</v>
      </c>
      <c r="I1608">
        <v>126307</v>
      </c>
      <c r="J1608" t="s">
        <v>535</v>
      </c>
      <c r="K1608">
        <v>210</v>
      </c>
      <c r="L1608" t="s">
        <v>20</v>
      </c>
      <c r="M1608" t="s">
        <v>31</v>
      </c>
      <c r="N1608" t="s">
        <v>22</v>
      </c>
      <c r="O1608">
        <v>7689458</v>
      </c>
      <c r="P1608">
        <v>40000000</v>
      </c>
      <c r="Q1608">
        <f t="shared" si="25"/>
        <v>-32310542</v>
      </c>
      <c r="S1608">
        <v>2009</v>
      </c>
    </row>
    <row r="1609" spans="1:19" x14ac:dyDescent="0.3">
      <c r="A1609" t="s">
        <v>7957</v>
      </c>
      <c r="B1609">
        <v>5.6</v>
      </c>
      <c r="C1609" t="s">
        <v>2006</v>
      </c>
      <c r="D1609">
        <v>184</v>
      </c>
      <c r="E1609">
        <v>88</v>
      </c>
      <c r="F1609" t="s">
        <v>1208</v>
      </c>
      <c r="G1609" t="s">
        <v>6363</v>
      </c>
      <c r="H1609" t="s">
        <v>327</v>
      </c>
      <c r="I1609">
        <v>52069</v>
      </c>
      <c r="J1609" t="s">
        <v>1868</v>
      </c>
      <c r="K1609">
        <v>95</v>
      </c>
      <c r="L1609" t="s">
        <v>20</v>
      </c>
      <c r="M1609" t="s">
        <v>21</v>
      </c>
      <c r="N1609" t="s">
        <v>269</v>
      </c>
      <c r="O1609">
        <v>19316646</v>
      </c>
      <c r="P1609">
        <v>30000000</v>
      </c>
      <c r="Q1609">
        <f t="shared" si="25"/>
        <v>-10683354</v>
      </c>
      <c r="S1609">
        <v>2013</v>
      </c>
    </row>
    <row r="1610" spans="1:19" x14ac:dyDescent="0.3">
      <c r="A1610" t="s">
        <v>7958</v>
      </c>
      <c r="B1610">
        <v>6.1</v>
      </c>
      <c r="C1610" t="s">
        <v>2062</v>
      </c>
      <c r="D1610">
        <v>123</v>
      </c>
      <c r="E1610">
        <v>109</v>
      </c>
      <c r="F1610" t="s">
        <v>2893</v>
      </c>
      <c r="G1610" t="s">
        <v>561</v>
      </c>
      <c r="H1610" t="s">
        <v>130</v>
      </c>
      <c r="I1610">
        <v>25558</v>
      </c>
      <c r="J1610" t="s">
        <v>2894</v>
      </c>
      <c r="K1610">
        <v>221</v>
      </c>
      <c r="L1610" t="s">
        <v>20</v>
      </c>
      <c r="M1610" t="s">
        <v>21</v>
      </c>
      <c r="N1610" t="s">
        <v>22</v>
      </c>
      <c r="O1610">
        <v>10965209</v>
      </c>
      <c r="P1610">
        <v>30000000</v>
      </c>
      <c r="Q1610">
        <f t="shared" si="25"/>
        <v>-19034791</v>
      </c>
      <c r="S1610">
        <v>2001</v>
      </c>
    </row>
    <row r="1611" spans="1:19" x14ac:dyDescent="0.3">
      <c r="A1611" t="s">
        <v>7959</v>
      </c>
      <c r="B1611">
        <v>7.9</v>
      </c>
      <c r="C1611" t="s">
        <v>450</v>
      </c>
      <c r="D1611">
        <v>60</v>
      </c>
      <c r="E1611">
        <v>122</v>
      </c>
      <c r="F1611" t="s">
        <v>222</v>
      </c>
      <c r="G1611" t="s">
        <v>1278</v>
      </c>
      <c r="H1611" t="s">
        <v>703</v>
      </c>
      <c r="I1611">
        <v>101888</v>
      </c>
      <c r="J1611" t="s">
        <v>402</v>
      </c>
      <c r="K1611">
        <v>365</v>
      </c>
      <c r="L1611" t="s">
        <v>20</v>
      </c>
      <c r="M1611" t="s">
        <v>21</v>
      </c>
      <c r="N1611" t="s">
        <v>269</v>
      </c>
      <c r="O1611">
        <v>26830000</v>
      </c>
      <c r="P1611">
        <v>18000000</v>
      </c>
      <c r="Q1611">
        <f t="shared" si="25"/>
        <v>8830000</v>
      </c>
      <c r="S1611">
        <v>1989</v>
      </c>
    </row>
    <row r="1612" spans="1:19" x14ac:dyDescent="0.3">
      <c r="A1612" t="s">
        <v>7960</v>
      </c>
      <c r="B1612">
        <v>8.4</v>
      </c>
      <c r="C1612" t="s">
        <v>2895</v>
      </c>
      <c r="D1612">
        <v>111</v>
      </c>
      <c r="E1612">
        <v>251</v>
      </c>
      <c r="F1612" t="s">
        <v>773</v>
      </c>
      <c r="G1612" t="s">
        <v>6363</v>
      </c>
      <c r="H1612" t="s">
        <v>712</v>
      </c>
      <c r="I1612">
        <v>221000</v>
      </c>
      <c r="J1612" t="s">
        <v>1552</v>
      </c>
      <c r="K1612">
        <v>495</v>
      </c>
      <c r="L1612" t="s">
        <v>20</v>
      </c>
      <c r="M1612" t="s">
        <v>2445</v>
      </c>
      <c r="N1612" t="s">
        <v>269</v>
      </c>
      <c r="O1612">
        <v>5300000</v>
      </c>
      <c r="P1612">
        <v>30000000</v>
      </c>
      <c r="Q1612">
        <f t="shared" si="25"/>
        <v>-24700000</v>
      </c>
      <c r="S1612">
        <v>1984</v>
      </c>
    </row>
    <row r="1613" spans="1:19" x14ac:dyDescent="0.3">
      <c r="A1613" t="s">
        <v>7961</v>
      </c>
      <c r="B1613">
        <v>6.5</v>
      </c>
      <c r="C1613" t="s">
        <v>2896</v>
      </c>
      <c r="D1613">
        <v>217</v>
      </c>
      <c r="E1613">
        <v>118</v>
      </c>
      <c r="F1613" t="s">
        <v>2120</v>
      </c>
      <c r="G1613" t="s">
        <v>561</v>
      </c>
      <c r="H1613" t="s">
        <v>331</v>
      </c>
      <c r="I1613">
        <v>54147</v>
      </c>
      <c r="J1613" t="s">
        <v>2897</v>
      </c>
      <c r="K1613">
        <v>127</v>
      </c>
      <c r="L1613" t="s">
        <v>20</v>
      </c>
      <c r="M1613" t="s">
        <v>21</v>
      </c>
      <c r="N1613" t="s">
        <v>269</v>
      </c>
      <c r="O1613">
        <v>10880926</v>
      </c>
      <c r="P1613">
        <v>30000000</v>
      </c>
      <c r="Q1613">
        <f t="shared" si="25"/>
        <v>-19119074</v>
      </c>
      <c r="S1613">
        <v>2013</v>
      </c>
    </row>
    <row r="1614" spans="1:19" x14ac:dyDescent="0.3">
      <c r="A1614" t="s">
        <v>7962</v>
      </c>
      <c r="B1614">
        <v>7.1</v>
      </c>
      <c r="C1614" t="s">
        <v>2898</v>
      </c>
      <c r="D1614">
        <v>117</v>
      </c>
      <c r="E1614">
        <v>131</v>
      </c>
      <c r="F1614" t="s">
        <v>521</v>
      </c>
      <c r="G1614" t="s">
        <v>1278</v>
      </c>
      <c r="H1614" t="s">
        <v>944</v>
      </c>
      <c r="I1614">
        <v>29715</v>
      </c>
      <c r="J1614" t="s">
        <v>2041</v>
      </c>
      <c r="K1614">
        <v>161</v>
      </c>
      <c r="L1614" t="s">
        <v>20</v>
      </c>
      <c r="M1614" t="s">
        <v>21</v>
      </c>
      <c r="N1614" t="s">
        <v>269</v>
      </c>
      <c r="O1614">
        <v>3752725</v>
      </c>
      <c r="P1614">
        <v>18000000</v>
      </c>
      <c r="Q1614">
        <f t="shared" si="25"/>
        <v>-14247275</v>
      </c>
      <c r="S1614">
        <v>2004</v>
      </c>
    </row>
    <row r="1615" spans="1:19" x14ac:dyDescent="0.3">
      <c r="A1615" t="s">
        <v>7963</v>
      </c>
      <c r="B1615">
        <v>6.6</v>
      </c>
      <c r="C1615" t="s">
        <v>1820</v>
      </c>
      <c r="D1615">
        <v>105</v>
      </c>
      <c r="E1615">
        <v>109</v>
      </c>
      <c r="F1615" t="s">
        <v>2899</v>
      </c>
      <c r="G1615" t="s">
        <v>561</v>
      </c>
      <c r="H1615" t="s">
        <v>2900</v>
      </c>
      <c r="I1615">
        <v>9004</v>
      </c>
      <c r="J1615" t="s">
        <v>975</v>
      </c>
      <c r="K1615">
        <v>103</v>
      </c>
      <c r="L1615" t="s">
        <v>20</v>
      </c>
      <c r="M1615" t="s">
        <v>609</v>
      </c>
      <c r="N1615" t="s">
        <v>269</v>
      </c>
      <c r="O1615">
        <v>3517797</v>
      </c>
      <c r="P1615">
        <v>25000000</v>
      </c>
      <c r="Q1615">
        <f t="shared" si="25"/>
        <v>-21482203</v>
      </c>
      <c r="S1615">
        <v>2002</v>
      </c>
    </row>
    <row r="1616" spans="1:19" x14ac:dyDescent="0.3">
      <c r="A1616" t="s">
        <v>7964</v>
      </c>
      <c r="B1616">
        <v>7</v>
      </c>
      <c r="C1616" t="s">
        <v>2757</v>
      </c>
      <c r="D1616">
        <v>124</v>
      </c>
      <c r="E1616">
        <v>88</v>
      </c>
      <c r="F1616" t="s">
        <v>2902</v>
      </c>
      <c r="G1616" t="s">
        <v>4089</v>
      </c>
      <c r="H1616" t="s">
        <v>1130</v>
      </c>
      <c r="I1616">
        <v>23864</v>
      </c>
      <c r="J1616" t="s">
        <v>2903</v>
      </c>
      <c r="K1616">
        <v>142</v>
      </c>
      <c r="L1616" t="s">
        <v>20</v>
      </c>
      <c r="M1616" t="s">
        <v>31</v>
      </c>
      <c r="N1616" t="s">
        <v>49</v>
      </c>
      <c r="O1616">
        <v>2975649</v>
      </c>
      <c r="P1616">
        <v>30000000</v>
      </c>
      <c r="Q1616">
        <f t="shared" si="25"/>
        <v>-27024351</v>
      </c>
      <c r="S1616">
        <v>2006</v>
      </c>
    </row>
    <row r="1617" spans="1:19" x14ac:dyDescent="0.3">
      <c r="A1617" t="s">
        <v>7965</v>
      </c>
      <c r="B1617">
        <v>5.6</v>
      </c>
      <c r="C1617" t="s">
        <v>2904</v>
      </c>
      <c r="D1617">
        <v>90</v>
      </c>
      <c r="E1617">
        <v>103</v>
      </c>
      <c r="F1617" t="s">
        <v>2905</v>
      </c>
      <c r="G1617" t="s">
        <v>561</v>
      </c>
      <c r="H1617" t="s">
        <v>2172</v>
      </c>
      <c r="I1617">
        <v>8215</v>
      </c>
      <c r="J1617" t="s">
        <v>2906</v>
      </c>
      <c r="K1617">
        <v>132</v>
      </c>
      <c r="L1617" t="s">
        <v>788</v>
      </c>
      <c r="M1617" t="s">
        <v>396</v>
      </c>
      <c r="N1617" t="s">
        <v>22</v>
      </c>
      <c r="O1617">
        <v>668171</v>
      </c>
      <c r="P1617">
        <v>60000000</v>
      </c>
      <c r="Q1617">
        <f t="shared" si="25"/>
        <v>-59331829</v>
      </c>
      <c r="S1617">
        <v>2005</v>
      </c>
    </row>
    <row r="1618" spans="1:19" x14ac:dyDescent="0.3">
      <c r="A1618" t="s">
        <v>7966</v>
      </c>
      <c r="B1618">
        <v>4.8</v>
      </c>
      <c r="C1618" t="s">
        <v>2907</v>
      </c>
      <c r="D1618">
        <v>110</v>
      </c>
      <c r="E1618">
        <v>87</v>
      </c>
      <c r="F1618" t="s">
        <v>2908</v>
      </c>
      <c r="G1618" t="s">
        <v>561</v>
      </c>
      <c r="H1618" t="s">
        <v>2540</v>
      </c>
      <c r="I1618">
        <v>38503</v>
      </c>
      <c r="J1618" t="s">
        <v>2909</v>
      </c>
      <c r="K1618">
        <v>180</v>
      </c>
      <c r="L1618" t="s">
        <v>20</v>
      </c>
      <c r="M1618" t="s">
        <v>21</v>
      </c>
      <c r="N1618" t="s">
        <v>22</v>
      </c>
      <c r="O1618">
        <v>480314</v>
      </c>
      <c r="P1618">
        <v>21000000</v>
      </c>
      <c r="Q1618">
        <f t="shared" si="25"/>
        <v>-20519686</v>
      </c>
      <c r="S1618">
        <v>2006</v>
      </c>
    </row>
    <row r="1619" spans="1:19" x14ac:dyDescent="0.3">
      <c r="A1619" t="s">
        <v>7967</v>
      </c>
      <c r="B1619">
        <v>7.5</v>
      </c>
      <c r="C1619" t="s">
        <v>2910</v>
      </c>
      <c r="D1619">
        <v>273</v>
      </c>
      <c r="E1619">
        <v>160</v>
      </c>
      <c r="F1619" t="s">
        <v>394</v>
      </c>
      <c r="G1619" t="s">
        <v>4089</v>
      </c>
      <c r="H1619" t="s">
        <v>164</v>
      </c>
      <c r="I1619">
        <v>136104</v>
      </c>
      <c r="J1619" t="s">
        <v>460</v>
      </c>
      <c r="K1619">
        <v>415</v>
      </c>
      <c r="L1619" t="s">
        <v>20</v>
      </c>
      <c r="M1619" t="s">
        <v>21</v>
      </c>
      <c r="N1619" t="s">
        <v>269</v>
      </c>
      <c r="O1619">
        <v>3904982</v>
      </c>
      <c r="P1619">
        <v>30000000</v>
      </c>
      <c r="Q1619">
        <f t="shared" si="25"/>
        <v>-26095018</v>
      </c>
      <c r="S1619">
        <v>2007</v>
      </c>
    </row>
    <row r="1620" spans="1:19" x14ac:dyDescent="0.3">
      <c r="A1620" t="s">
        <v>7968</v>
      </c>
      <c r="B1620">
        <v>6</v>
      </c>
      <c r="C1620" t="s">
        <v>2911</v>
      </c>
      <c r="D1620">
        <v>63</v>
      </c>
      <c r="E1620">
        <v>121</v>
      </c>
      <c r="F1620" t="s">
        <v>1897</v>
      </c>
      <c r="G1620" t="s">
        <v>561</v>
      </c>
      <c r="H1620" t="s">
        <v>139</v>
      </c>
      <c r="I1620">
        <v>4670</v>
      </c>
      <c r="J1620" t="s">
        <v>2912</v>
      </c>
      <c r="K1620">
        <v>27</v>
      </c>
      <c r="L1620" t="s">
        <v>788</v>
      </c>
      <c r="M1620" t="s">
        <v>396</v>
      </c>
      <c r="N1620" t="s">
        <v>269</v>
      </c>
      <c r="O1620">
        <v>127437</v>
      </c>
      <c r="P1620">
        <v>18000000</v>
      </c>
      <c r="Q1620">
        <f t="shared" si="25"/>
        <v>-17872563</v>
      </c>
      <c r="S1620">
        <v>2011</v>
      </c>
    </row>
    <row r="1621" spans="1:19" x14ac:dyDescent="0.3">
      <c r="A1621" t="s">
        <v>7969</v>
      </c>
      <c r="B1621">
        <v>6.8</v>
      </c>
      <c r="C1621" t="s">
        <v>66</v>
      </c>
      <c r="D1621">
        <v>134</v>
      </c>
      <c r="E1621">
        <v>129</v>
      </c>
      <c r="F1621" t="s">
        <v>1706</v>
      </c>
      <c r="G1621" t="s">
        <v>561</v>
      </c>
      <c r="H1621" t="s">
        <v>297</v>
      </c>
      <c r="I1621">
        <v>52972</v>
      </c>
      <c r="J1621" t="s">
        <v>2914</v>
      </c>
      <c r="K1621">
        <v>124</v>
      </c>
      <c r="L1621" t="s">
        <v>20</v>
      </c>
      <c r="M1621" t="s">
        <v>21</v>
      </c>
      <c r="N1621" t="s">
        <v>269</v>
      </c>
      <c r="O1621">
        <v>537580</v>
      </c>
      <c r="P1621">
        <v>30000000</v>
      </c>
      <c r="Q1621">
        <f t="shared" si="25"/>
        <v>-29462420</v>
      </c>
      <c r="S1621">
        <v>2011</v>
      </c>
    </row>
    <row r="1622" spans="1:19" x14ac:dyDescent="0.3">
      <c r="A1622" t="s">
        <v>7970</v>
      </c>
      <c r="B1622">
        <v>6.5</v>
      </c>
      <c r="C1622" t="s">
        <v>2917</v>
      </c>
      <c r="D1622">
        <v>221</v>
      </c>
      <c r="E1622">
        <v>115</v>
      </c>
      <c r="F1622" t="s">
        <v>2918</v>
      </c>
      <c r="G1622" t="s">
        <v>685</v>
      </c>
      <c r="H1622" t="s">
        <v>972</v>
      </c>
      <c r="I1622">
        <v>97697</v>
      </c>
      <c r="J1622" t="s">
        <v>2919</v>
      </c>
      <c r="K1622">
        <v>185</v>
      </c>
      <c r="L1622" t="s">
        <v>20</v>
      </c>
      <c r="M1622" t="s">
        <v>21</v>
      </c>
      <c r="N1622" t="s">
        <v>22</v>
      </c>
      <c r="O1622">
        <v>183436380</v>
      </c>
      <c r="P1622">
        <v>29000000</v>
      </c>
      <c r="Q1622">
        <f t="shared" si="25"/>
        <v>154436380</v>
      </c>
      <c r="S1622">
        <v>2015</v>
      </c>
    </row>
    <row r="1623" spans="1:19" x14ac:dyDescent="0.3">
      <c r="A1623" t="s">
        <v>7971</v>
      </c>
      <c r="B1623">
        <v>7.9</v>
      </c>
      <c r="C1623" t="s">
        <v>598</v>
      </c>
      <c r="D1623">
        <v>291</v>
      </c>
      <c r="E1623">
        <v>153</v>
      </c>
      <c r="F1623" t="s">
        <v>2920</v>
      </c>
      <c r="G1623" t="s">
        <v>4089</v>
      </c>
      <c r="H1623" t="s">
        <v>505</v>
      </c>
      <c r="I1623">
        <v>188637</v>
      </c>
      <c r="J1623" t="s">
        <v>2921</v>
      </c>
      <c r="K1623">
        <v>815</v>
      </c>
      <c r="L1623" t="s">
        <v>20</v>
      </c>
      <c r="M1623" t="s">
        <v>21</v>
      </c>
      <c r="N1623" t="s">
        <v>22</v>
      </c>
      <c r="O1623">
        <v>119518352</v>
      </c>
      <c r="P1623">
        <v>28000000</v>
      </c>
      <c r="Q1623">
        <f t="shared" si="25"/>
        <v>91518352</v>
      </c>
      <c r="S1623">
        <v>2005</v>
      </c>
    </row>
    <row r="1624" spans="1:19" x14ac:dyDescent="0.3">
      <c r="A1624" t="s">
        <v>7972</v>
      </c>
      <c r="B1624">
        <v>6.4</v>
      </c>
      <c r="C1624" t="s">
        <v>2923</v>
      </c>
      <c r="D1624">
        <v>148</v>
      </c>
      <c r="E1624">
        <v>128</v>
      </c>
      <c r="F1624" t="s">
        <v>1792</v>
      </c>
      <c r="G1624" t="s">
        <v>685</v>
      </c>
      <c r="H1624" t="s">
        <v>1356</v>
      </c>
      <c r="I1624">
        <v>44816</v>
      </c>
      <c r="J1624" t="s">
        <v>1484</v>
      </c>
      <c r="K1624">
        <v>259</v>
      </c>
      <c r="L1624" t="s">
        <v>20</v>
      </c>
      <c r="M1624" t="s">
        <v>21</v>
      </c>
      <c r="N1624" t="s">
        <v>22</v>
      </c>
      <c r="O1624">
        <v>37036404</v>
      </c>
      <c r="P1624">
        <v>30000000</v>
      </c>
      <c r="Q1624">
        <f t="shared" si="25"/>
        <v>7036404</v>
      </c>
      <c r="S1624">
        <v>2000</v>
      </c>
    </row>
    <row r="1625" spans="1:19" x14ac:dyDescent="0.3">
      <c r="A1625" t="s">
        <v>7973</v>
      </c>
      <c r="B1625">
        <v>5.8</v>
      </c>
      <c r="C1625" t="s">
        <v>1835</v>
      </c>
      <c r="D1625">
        <v>42</v>
      </c>
      <c r="E1625">
        <v>89</v>
      </c>
      <c r="F1625" t="s">
        <v>2924</v>
      </c>
      <c r="G1625" t="s">
        <v>425</v>
      </c>
      <c r="H1625" t="s">
        <v>191</v>
      </c>
      <c r="I1625">
        <v>16222</v>
      </c>
      <c r="J1625" t="s">
        <v>2925</v>
      </c>
      <c r="K1625">
        <v>39</v>
      </c>
      <c r="L1625" t="s">
        <v>20</v>
      </c>
      <c r="M1625" t="s">
        <v>31</v>
      </c>
      <c r="N1625" t="s">
        <v>49</v>
      </c>
      <c r="O1625">
        <v>22359293</v>
      </c>
      <c r="P1625">
        <v>29000000</v>
      </c>
      <c r="Q1625">
        <f t="shared" si="25"/>
        <v>-6640707</v>
      </c>
      <c r="S1625">
        <v>1997</v>
      </c>
    </row>
    <row r="1626" spans="1:19" x14ac:dyDescent="0.3">
      <c r="A1626" t="s">
        <v>7974</v>
      </c>
      <c r="B1626">
        <v>7.7</v>
      </c>
      <c r="C1626" t="s">
        <v>379</v>
      </c>
      <c r="D1626">
        <v>302</v>
      </c>
      <c r="E1626">
        <v>122</v>
      </c>
      <c r="F1626" t="s">
        <v>565</v>
      </c>
      <c r="G1626" t="s">
        <v>1278</v>
      </c>
      <c r="H1626" t="s">
        <v>522</v>
      </c>
      <c r="I1626">
        <v>88682</v>
      </c>
      <c r="J1626" t="s">
        <v>207</v>
      </c>
      <c r="K1626">
        <v>241</v>
      </c>
      <c r="L1626" t="s">
        <v>20</v>
      </c>
      <c r="M1626" t="s">
        <v>21</v>
      </c>
      <c r="N1626" t="s">
        <v>269</v>
      </c>
      <c r="O1626">
        <v>18593156</v>
      </c>
      <c r="P1626">
        <v>35000000</v>
      </c>
      <c r="Q1626">
        <f t="shared" si="25"/>
        <v>-16406844</v>
      </c>
      <c r="S1626">
        <v>2008</v>
      </c>
    </row>
    <row r="1627" spans="1:19" x14ac:dyDescent="0.3">
      <c r="A1627" t="s">
        <v>7975</v>
      </c>
      <c r="B1627">
        <v>5.3</v>
      </c>
      <c r="C1627" t="s">
        <v>2141</v>
      </c>
      <c r="D1627">
        <v>64</v>
      </c>
      <c r="E1627">
        <v>99</v>
      </c>
      <c r="F1627" t="s">
        <v>1160</v>
      </c>
      <c r="G1627" t="s">
        <v>685</v>
      </c>
      <c r="H1627" t="s">
        <v>2228</v>
      </c>
      <c r="I1627">
        <v>14315</v>
      </c>
      <c r="J1627" t="s">
        <v>1332</v>
      </c>
      <c r="K1627">
        <v>101</v>
      </c>
      <c r="L1627" t="s">
        <v>20</v>
      </c>
      <c r="M1627" t="s">
        <v>347</v>
      </c>
      <c r="N1627" t="s">
        <v>22</v>
      </c>
      <c r="O1627">
        <v>16930185</v>
      </c>
      <c r="P1627">
        <v>29000000</v>
      </c>
      <c r="Q1627">
        <f t="shared" si="25"/>
        <v>-12069815</v>
      </c>
      <c r="S1627">
        <v>2002</v>
      </c>
    </row>
    <row r="1628" spans="1:19" x14ac:dyDescent="0.3">
      <c r="A1628" t="s">
        <v>7976</v>
      </c>
      <c r="B1628">
        <v>5.3</v>
      </c>
      <c r="C1628" t="s">
        <v>1583</v>
      </c>
      <c r="D1628">
        <v>154</v>
      </c>
      <c r="E1628">
        <v>99</v>
      </c>
      <c r="F1628" t="s">
        <v>130</v>
      </c>
      <c r="G1628" t="s">
        <v>685</v>
      </c>
      <c r="H1628" t="s">
        <v>75</v>
      </c>
      <c r="I1628">
        <v>16984</v>
      </c>
      <c r="J1628" t="s">
        <v>1583</v>
      </c>
      <c r="K1628">
        <v>96</v>
      </c>
      <c r="L1628" t="s">
        <v>20</v>
      </c>
      <c r="M1628" t="s">
        <v>21</v>
      </c>
      <c r="N1628" t="s">
        <v>269</v>
      </c>
      <c r="O1628">
        <v>63034755</v>
      </c>
      <c r="P1628">
        <v>29000000</v>
      </c>
      <c r="Q1628">
        <f t="shared" si="25"/>
        <v>34034755</v>
      </c>
      <c r="S1628">
        <v>2016</v>
      </c>
    </row>
    <row r="1629" spans="1:19" x14ac:dyDescent="0.3">
      <c r="A1629" t="s">
        <v>7977</v>
      </c>
      <c r="B1629">
        <v>7.5</v>
      </c>
      <c r="C1629" t="s">
        <v>2927</v>
      </c>
      <c r="D1629">
        <v>17</v>
      </c>
      <c r="E1629">
        <v>147</v>
      </c>
      <c r="F1629" t="s">
        <v>1347</v>
      </c>
      <c r="G1629" t="s">
        <v>4089</v>
      </c>
      <c r="H1629" t="s">
        <v>703</v>
      </c>
      <c r="I1629">
        <v>9913</v>
      </c>
      <c r="J1629" t="s">
        <v>489</v>
      </c>
      <c r="K1629">
        <v>51</v>
      </c>
      <c r="L1629" t="s">
        <v>20</v>
      </c>
      <c r="M1629" t="s">
        <v>31</v>
      </c>
      <c r="N1629" t="s">
        <v>49</v>
      </c>
      <c r="O1629">
        <v>5899797</v>
      </c>
      <c r="P1629">
        <v>29000000</v>
      </c>
      <c r="Q1629">
        <f t="shared" si="25"/>
        <v>-23100203</v>
      </c>
      <c r="S1629">
        <v>1987</v>
      </c>
    </row>
    <row r="1630" spans="1:19" x14ac:dyDescent="0.3">
      <c r="A1630" t="s">
        <v>7978</v>
      </c>
      <c r="B1630">
        <v>6.9</v>
      </c>
      <c r="C1630" t="s">
        <v>1357</v>
      </c>
      <c r="D1630">
        <v>65</v>
      </c>
      <c r="E1630">
        <v>112</v>
      </c>
      <c r="F1630" t="s">
        <v>528</v>
      </c>
      <c r="G1630" t="s">
        <v>685</v>
      </c>
      <c r="H1630" t="s">
        <v>790</v>
      </c>
      <c r="I1630">
        <v>8134</v>
      </c>
      <c r="J1630" t="s">
        <v>1146</v>
      </c>
      <c r="K1630">
        <v>123</v>
      </c>
      <c r="L1630" t="s">
        <v>20</v>
      </c>
      <c r="M1630" t="s">
        <v>21</v>
      </c>
      <c r="N1630" t="s">
        <v>269</v>
      </c>
      <c r="O1630">
        <v>4554569</v>
      </c>
      <c r="P1630">
        <v>28000000</v>
      </c>
      <c r="Q1630">
        <f t="shared" si="25"/>
        <v>-23445431</v>
      </c>
      <c r="S1630">
        <v>1999</v>
      </c>
    </row>
    <row r="1631" spans="1:19" x14ac:dyDescent="0.3">
      <c r="A1631" t="s">
        <v>7979</v>
      </c>
      <c r="B1631">
        <v>4.9000000000000004</v>
      </c>
      <c r="C1631" t="s">
        <v>2928</v>
      </c>
      <c r="D1631">
        <v>148</v>
      </c>
      <c r="E1631">
        <v>88</v>
      </c>
      <c r="F1631" t="s">
        <v>669</v>
      </c>
      <c r="G1631" t="s">
        <v>685</v>
      </c>
      <c r="H1631" t="s">
        <v>311</v>
      </c>
      <c r="I1631">
        <v>28632</v>
      </c>
      <c r="J1631" t="s">
        <v>2929</v>
      </c>
      <c r="K1631">
        <v>214</v>
      </c>
      <c r="L1631" t="s">
        <v>20</v>
      </c>
      <c r="M1631" t="s">
        <v>2930</v>
      </c>
      <c r="N1631" t="s">
        <v>269</v>
      </c>
      <c r="O1631">
        <v>17016190</v>
      </c>
      <c r="P1631">
        <v>12000000</v>
      </c>
      <c r="Q1631">
        <f t="shared" si="25"/>
        <v>5016190</v>
      </c>
      <c r="S1631">
        <v>2004</v>
      </c>
    </row>
    <row r="1632" spans="1:19" x14ac:dyDescent="0.3">
      <c r="A1632" t="s">
        <v>7980</v>
      </c>
      <c r="B1632">
        <v>7.1</v>
      </c>
      <c r="C1632" t="s">
        <v>2931</v>
      </c>
      <c r="D1632">
        <v>161</v>
      </c>
      <c r="E1632">
        <v>94</v>
      </c>
      <c r="F1632" t="s">
        <v>2932</v>
      </c>
      <c r="G1632" t="s">
        <v>1278</v>
      </c>
      <c r="H1632" t="s">
        <v>1025</v>
      </c>
      <c r="I1632">
        <v>92850</v>
      </c>
      <c r="J1632" t="s">
        <v>2933</v>
      </c>
      <c r="K1632">
        <v>263</v>
      </c>
      <c r="L1632" t="s">
        <v>20</v>
      </c>
      <c r="M1632" t="s">
        <v>21</v>
      </c>
      <c r="N1632" t="s">
        <v>269</v>
      </c>
      <c r="O1632">
        <v>6301131</v>
      </c>
      <c r="P1632">
        <v>29000000</v>
      </c>
      <c r="Q1632">
        <f t="shared" si="25"/>
        <v>-22698869</v>
      </c>
      <c r="S1632">
        <v>2005</v>
      </c>
    </row>
    <row r="1633" spans="1:19" x14ac:dyDescent="0.3">
      <c r="A1633" t="s">
        <v>7981</v>
      </c>
      <c r="B1633">
        <v>8</v>
      </c>
      <c r="C1633" t="s">
        <v>680</v>
      </c>
      <c r="D1633">
        <v>124</v>
      </c>
      <c r="E1633">
        <v>90</v>
      </c>
      <c r="F1633" t="s">
        <v>806</v>
      </c>
      <c r="G1633" t="s">
        <v>425</v>
      </c>
      <c r="H1633" t="s">
        <v>362</v>
      </c>
      <c r="I1633">
        <v>260939</v>
      </c>
      <c r="J1633" t="s">
        <v>2934</v>
      </c>
      <c r="K1633">
        <v>244</v>
      </c>
      <c r="L1633" t="s">
        <v>20</v>
      </c>
      <c r="M1633" t="s">
        <v>21</v>
      </c>
      <c r="N1633" t="s">
        <v>133</v>
      </c>
      <c r="O1633">
        <v>217350219</v>
      </c>
      <c r="P1633">
        <v>28000000</v>
      </c>
      <c r="Q1633">
        <f t="shared" si="25"/>
        <v>189350219</v>
      </c>
      <c r="S1633">
        <v>1992</v>
      </c>
    </row>
    <row r="1634" spans="1:19" x14ac:dyDescent="0.3">
      <c r="A1634" t="s">
        <v>7982</v>
      </c>
      <c r="B1634">
        <v>7.9</v>
      </c>
      <c r="C1634" t="s">
        <v>1175</v>
      </c>
      <c r="D1634">
        <v>349</v>
      </c>
      <c r="E1634">
        <v>167</v>
      </c>
      <c r="F1634" t="s">
        <v>2935</v>
      </c>
      <c r="G1634" t="s">
        <v>4089</v>
      </c>
      <c r="H1634" t="s">
        <v>860</v>
      </c>
      <c r="I1634">
        <v>119928</v>
      </c>
      <c r="J1634" t="s">
        <v>2936</v>
      </c>
      <c r="K1634">
        <v>331</v>
      </c>
      <c r="L1634" t="s">
        <v>20</v>
      </c>
      <c r="M1634" t="s">
        <v>21</v>
      </c>
      <c r="N1634" t="s">
        <v>269</v>
      </c>
      <c r="O1634">
        <v>161029270</v>
      </c>
      <c r="P1634">
        <v>28000000</v>
      </c>
      <c r="Q1634">
        <f t="shared" si="25"/>
        <v>133029270</v>
      </c>
      <c r="S1634">
        <v>2015</v>
      </c>
    </row>
    <row r="1635" spans="1:19" x14ac:dyDescent="0.3">
      <c r="A1635" t="s">
        <v>7983</v>
      </c>
      <c r="B1635">
        <v>7.6</v>
      </c>
      <c r="C1635" t="s">
        <v>188</v>
      </c>
      <c r="D1635">
        <v>148</v>
      </c>
      <c r="E1635">
        <v>118</v>
      </c>
      <c r="F1635" t="s">
        <v>2937</v>
      </c>
      <c r="G1635" t="s">
        <v>561</v>
      </c>
      <c r="H1635" t="s">
        <v>190</v>
      </c>
      <c r="I1635">
        <v>329969</v>
      </c>
      <c r="J1635" t="s">
        <v>2793</v>
      </c>
      <c r="K1635">
        <v>524</v>
      </c>
      <c r="L1635" t="s">
        <v>20</v>
      </c>
      <c r="M1635" t="s">
        <v>21</v>
      </c>
      <c r="N1635" t="s">
        <v>49</v>
      </c>
      <c r="O1635">
        <v>179870271</v>
      </c>
      <c r="P1635">
        <v>28000000</v>
      </c>
      <c r="Q1635">
        <f t="shared" si="25"/>
        <v>151870271</v>
      </c>
      <c r="S1635">
        <v>1984</v>
      </c>
    </row>
    <row r="1636" spans="1:19" x14ac:dyDescent="0.3">
      <c r="A1636" t="s">
        <v>7984</v>
      </c>
      <c r="B1636">
        <v>5.9</v>
      </c>
      <c r="C1636" t="s">
        <v>2938</v>
      </c>
      <c r="D1636">
        <v>45</v>
      </c>
      <c r="E1636">
        <v>83</v>
      </c>
      <c r="F1636" t="s">
        <v>865</v>
      </c>
      <c r="G1636" t="s">
        <v>425</v>
      </c>
      <c r="H1636" t="s">
        <v>923</v>
      </c>
      <c r="I1636">
        <v>14005</v>
      </c>
      <c r="J1636" t="s">
        <v>2758</v>
      </c>
      <c r="K1636">
        <v>67</v>
      </c>
      <c r="L1636" t="s">
        <v>20</v>
      </c>
      <c r="M1636" t="s">
        <v>21</v>
      </c>
      <c r="N1636" t="s">
        <v>133</v>
      </c>
      <c r="O1636">
        <v>100491683</v>
      </c>
      <c r="P1636">
        <v>24000000</v>
      </c>
      <c r="Q1636">
        <f t="shared" si="25"/>
        <v>76491683</v>
      </c>
      <c r="S1636">
        <v>1998</v>
      </c>
    </row>
    <row r="1637" spans="1:19" x14ac:dyDescent="0.3">
      <c r="A1637" t="s">
        <v>7985</v>
      </c>
      <c r="B1637">
        <v>6.3</v>
      </c>
      <c r="C1637" t="s">
        <v>428</v>
      </c>
      <c r="D1637">
        <v>133</v>
      </c>
      <c r="E1637">
        <v>104</v>
      </c>
      <c r="F1637" t="s">
        <v>1497</v>
      </c>
      <c r="G1637" t="s">
        <v>6363</v>
      </c>
      <c r="H1637" t="s">
        <v>222</v>
      </c>
      <c r="I1637">
        <v>59232</v>
      </c>
      <c r="J1637" t="s">
        <v>1029</v>
      </c>
      <c r="K1637">
        <v>317</v>
      </c>
      <c r="L1637" t="s">
        <v>20</v>
      </c>
      <c r="M1637" t="s">
        <v>21</v>
      </c>
      <c r="N1637" t="s">
        <v>269</v>
      </c>
      <c r="O1637">
        <v>74058698</v>
      </c>
      <c r="P1637">
        <v>60000000</v>
      </c>
      <c r="Q1637">
        <f t="shared" si="25"/>
        <v>14058698</v>
      </c>
      <c r="S1637">
        <v>2001</v>
      </c>
    </row>
    <row r="1638" spans="1:19" x14ac:dyDescent="0.3">
      <c r="A1638" t="s">
        <v>7986</v>
      </c>
      <c r="B1638">
        <v>6.4</v>
      </c>
      <c r="C1638" t="s">
        <v>1777</v>
      </c>
      <c r="D1638">
        <v>178</v>
      </c>
      <c r="E1638">
        <v>102</v>
      </c>
      <c r="F1638" t="s">
        <v>232</v>
      </c>
      <c r="G1638" t="s">
        <v>561</v>
      </c>
      <c r="H1638" t="s">
        <v>25</v>
      </c>
      <c r="I1638">
        <v>130094</v>
      </c>
      <c r="J1638" t="s">
        <v>2939</v>
      </c>
      <c r="K1638">
        <v>471</v>
      </c>
      <c r="L1638" t="s">
        <v>20</v>
      </c>
      <c r="M1638" t="s">
        <v>21</v>
      </c>
      <c r="N1638" t="s">
        <v>269</v>
      </c>
      <c r="O1638">
        <v>55845943</v>
      </c>
      <c r="P1638">
        <v>29000000</v>
      </c>
      <c r="Q1638">
        <f t="shared" si="25"/>
        <v>26845943</v>
      </c>
      <c r="S1638">
        <v>2003</v>
      </c>
    </row>
    <row r="1639" spans="1:19" x14ac:dyDescent="0.3">
      <c r="A1639" t="s">
        <v>7987</v>
      </c>
      <c r="B1639">
        <v>8.1999999999999993</v>
      </c>
      <c r="C1639" t="s">
        <v>554</v>
      </c>
      <c r="D1639">
        <v>233</v>
      </c>
      <c r="E1639">
        <v>131</v>
      </c>
      <c r="F1639" t="s">
        <v>436</v>
      </c>
      <c r="G1639" t="s">
        <v>561</v>
      </c>
      <c r="H1639" t="s">
        <v>56</v>
      </c>
      <c r="I1639">
        <v>592582</v>
      </c>
      <c r="J1639" t="s">
        <v>2940</v>
      </c>
      <c r="K1639">
        <v>722</v>
      </c>
      <c r="L1639" t="s">
        <v>20</v>
      </c>
      <c r="M1639" t="s">
        <v>21</v>
      </c>
      <c r="N1639" t="s">
        <v>269</v>
      </c>
      <c r="O1639">
        <v>81350242</v>
      </c>
      <c r="P1639">
        <v>28000000</v>
      </c>
      <c r="Q1639">
        <f t="shared" si="25"/>
        <v>53350242</v>
      </c>
      <c r="S1639">
        <v>1988</v>
      </c>
    </row>
    <row r="1640" spans="1:19" x14ac:dyDescent="0.3">
      <c r="A1640" t="s">
        <v>7988</v>
      </c>
      <c r="B1640">
        <v>6.9</v>
      </c>
      <c r="C1640" t="s">
        <v>2680</v>
      </c>
      <c r="D1640">
        <v>173</v>
      </c>
      <c r="E1640">
        <v>101</v>
      </c>
      <c r="F1640" t="s">
        <v>1636</v>
      </c>
      <c r="G1640" t="s">
        <v>685</v>
      </c>
      <c r="H1640" t="s">
        <v>289</v>
      </c>
      <c r="I1640">
        <v>195255</v>
      </c>
      <c r="J1640" t="s">
        <v>762</v>
      </c>
      <c r="K1640">
        <v>170</v>
      </c>
      <c r="L1640" t="s">
        <v>20</v>
      </c>
      <c r="M1640" t="s">
        <v>347</v>
      </c>
      <c r="N1640" t="s">
        <v>269</v>
      </c>
      <c r="O1640">
        <v>67266300</v>
      </c>
      <c r="P1640">
        <v>28000000</v>
      </c>
      <c r="Q1640">
        <f t="shared" si="25"/>
        <v>39266300</v>
      </c>
      <c r="S1640">
        <v>2008</v>
      </c>
    </row>
    <row r="1641" spans="1:19" x14ac:dyDescent="0.3">
      <c r="A1641" t="s">
        <v>7989</v>
      </c>
      <c r="B1641">
        <v>7.8</v>
      </c>
      <c r="C1641" t="s">
        <v>714</v>
      </c>
      <c r="D1641">
        <v>426</v>
      </c>
      <c r="E1641">
        <v>130</v>
      </c>
      <c r="F1641" t="s">
        <v>33</v>
      </c>
      <c r="G1641" t="s">
        <v>4089</v>
      </c>
      <c r="H1641" t="s">
        <v>1554</v>
      </c>
      <c r="I1641">
        <v>182983</v>
      </c>
      <c r="J1641" t="s">
        <v>2941</v>
      </c>
      <c r="K1641">
        <v>374</v>
      </c>
      <c r="L1641" t="s">
        <v>20</v>
      </c>
      <c r="M1641" t="s">
        <v>21</v>
      </c>
      <c r="N1641" t="s">
        <v>269</v>
      </c>
      <c r="O1641">
        <v>70235322</v>
      </c>
      <c r="P1641">
        <v>28000000</v>
      </c>
      <c r="Q1641">
        <f t="shared" si="25"/>
        <v>42235322</v>
      </c>
      <c r="S1641">
        <v>2015</v>
      </c>
    </row>
    <row r="1642" spans="1:19" x14ac:dyDescent="0.3">
      <c r="A1642" t="s">
        <v>7990</v>
      </c>
      <c r="B1642">
        <v>6.7</v>
      </c>
      <c r="C1642" t="s">
        <v>468</v>
      </c>
      <c r="D1642">
        <v>210</v>
      </c>
      <c r="E1642">
        <v>120</v>
      </c>
      <c r="F1642" t="s">
        <v>861</v>
      </c>
      <c r="G1642" t="s">
        <v>685</v>
      </c>
      <c r="H1642" t="s">
        <v>961</v>
      </c>
      <c r="I1642">
        <v>24663</v>
      </c>
      <c r="J1642" t="s">
        <v>2942</v>
      </c>
      <c r="K1642">
        <v>71</v>
      </c>
      <c r="L1642" t="s">
        <v>20</v>
      </c>
      <c r="M1642" t="s">
        <v>21</v>
      </c>
      <c r="N1642" t="s">
        <v>269</v>
      </c>
      <c r="O1642">
        <v>7443007</v>
      </c>
      <c r="P1642">
        <v>30000000</v>
      </c>
      <c r="Q1642">
        <f t="shared" si="25"/>
        <v>-22556993</v>
      </c>
      <c r="S1642">
        <v>2009</v>
      </c>
    </row>
    <row r="1643" spans="1:19" x14ac:dyDescent="0.3">
      <c r="A1643" t="s">
        <v>7991</v>
      </c>
      <c r="B1643">
        <v>7.5</v>
      </c>
      <c r="C1643" t="s">
        <v>2865</v>
      </c>
      <c r="D1643">
        <v>129</v>
      </c>
      <c r="E1643">
        <v>135</v>
      </c>
      <c r="F1643" t="s">
        <v>611</v>
      </c>
      <c r="G1643" t="s">
        <v>4089</v>
      </c>
      <c r="H1643" t="s">
        <v>2943</v>
      </c>
      <c r="I1643">
        <v>36636</v>
      </c>
      <c r="J1643" t="s">
        <v>2944</v>
      </c>
      <c r="K1643">
        <v>289</v>
      </c>
      <c r="L1643" t="s">
        <v>20</v>
      </c>
      <c r="M1643" t="s">
        <v>21</v>
      </c>
      <c r="N1643" t="s">
        <v>49</v>
      </c>
      <c r="O1643">
        <v>64371181</v>
      </c>
      <c r="P1643">
        <v>28000000</v>
      </c>
      <c r="Q1643">
        <f t="shared" si="25"/>
        <v>36371181</v>
      </c>
      <c r="S1643">
        <v>2004</v>
      </c>
    </row>
    <row r="1644" spans="1:19" x14ac:dyDescent="0.3">
      <c r="A1644" t="s">
        <v>7992</v>
      </c>
      <c r="B1644">
        <v>7.4</v>
      </c>
      <c r="C1644" t="s">
        <v>58</v>
      </c>
      <c r="D1644">
        <v>287</v>
      </c>
      <c r="E1644">
        <v>110</v>
      </c>
      <c r="F1644" t="s">
        <v>1607</v>
      </c>
      <c r="G1644" t="s">
        <v>561</v>
      </c>
      <c r="H1644" t="s">
        <v>423</v>
      </c>
      <c r="I1644">
        <v>194422</v>
      </c>
      <c r="J1644" t="s">
        <v>639</v>
      </c>
      <c r="K1644">
        <v>1057</v>
      </c>
      <c r="L1644" t="s">
        <v>20</v>
      </c>
      <c r="M1644" t="s">
        <v>21</v>
      </c>
      <c r="N1644" t="s">
        <v>269</v>
      </c>
      <c r="O1644">
        <v>58885635</v>
      </c>
      <c r="P1644">
        <v>26000000</v>
      </c>
      <c r="Q1644">
        <f t="shared" si="25"/>
        <v>32885635</v>
      </c>
      <c r="S1644">
        <v>2004</v>
      </c>
    </row>
    <row r="1645" spans="1:19" x14ac:dyDescent="0.3">
      <c r="A1645" t="s">
        <v>7993</v>
      </c>
      <c r="B1645">
        <v>5.2</v>
      </c>
      <c r="C1645" t="s">
        <v>1022</v>
      </c>
      <c r="D1645">
        <v>108</v>
      </c>
      <c r="E1645">
        <v>103</v>
      </c>
      <c r="F1645" t="s">
        <v>114</v>
      </c>
      <c r="G1645" t="s">
        <v>685</v>
      </c>
      <c r="H1645" t="s">
        <v>305</v>
      </c>
      <c r="I1645">
        <v>61317</v>
      </c>
      <c r="J1645" t="s">
        <v>2945</v>
      </c>
      <c r="K1645">
        <v>229</v>
      </c>
      <c r="L1645" t="s">
        <v>20</v>
      </c>
      <c r="M1645" t="s">
        <v>347</v>
      </c>
      <c r="N1645" t="s">
        <v>22</v>
      </c>
      <c r="O1645">
        <v>60400856</v>
      </c>
      <c r="P1645">
        <v>35000000</v>
      </c>
      <c r="Q1645">
        <f t="shared" si="25"/>
        <v>25400856</v>
      </c>
      <c r="S1645">
        <v>2001</v>
      </c>
    </row>
    <row r="1646" spans="1:19" x14ac:dyDescent="0.3">
      <c r="A1646" t="s">
        <v>7994</v>
      </c>
      <c r="B1646">
        <v>7.6</v>
      </c>
      <c r="C1646" t="s">
        <v>1929</v>
      </c>
      <c r="D1646">
        <v>220</v>
      </c>
      <c r="E1646">
        <v>110</v>
      </c>
      <c r="F1646" t="s">
        <v>1475</v>
      </c>
      <c r="G1646" t="s">
        <v>685</v>
      </c>
      <c r="H1646" t="s">
        <v>257</v>
      </c>
      <c r="I1646">
        <v>209133</v>
      </c>
      <c r="J1646" t="s">
        <v>1730</v>
      </c>
      <c r="K1646">
        <v>962</v>
      </c>
      <c r="L1646" t="s">
        <v>20</v>
      </c>
      <c r="M1646" t="s">
        <v>21</v>
      </c>
      <c r="N1646" t="s">
        <v>269</v>
      </c>
      <c r="O1646">
        <v>52353636</v>
      </c>
      <c r="P1646">
        <v>21000000</v>
      </c>
      <c r="Q1646">
        <f t="shared" si="25"/>
        <v>31353636</v>
      </c>
      <c r="S1646">
        <v>2001</v>
      </c>
    </row>
    <row r="1647" spans="1:19" x14ac:dyDescent="0.3">
      <c r="A1647" t="s">
        <v>7995</v>
      </c>
      <c r="B1647">
        <v>7.3</v>
      </c>
      <c r="C1647" t="s">
        <v>598</v>
      </c>
      <c r="D1647">
        <v>136</v>
      </c>
      <c r="E1647">
        <v>91</v>
      </c>
      <c r="F1647" t="s">
        <v>2946</v>
      </c>
      <c r="G1647" t="s">
        <v>6362</v>
      </c>
      <c r="H1647" t="s">
        <v>2109</v>
      </c>
      <c r="I1647">
        <v>177828</v>
      </c>
      <c r="J1647" t="s">
        <v>750</v>
      </c>
      <c r="K1647">
        <v>714</v>
      </c>
      <c r="L1647" t="s">
        <v>20</v>
      </c>
      <c r="M1647" t="s">
        <v>21</v>
      </c>
      <c r="N1647" t="s">
        <v>269</v>
      </c>
      <c r="O1647">
        <v>51475962</v>
      </c>
      <c r="P1647">
        <v>30000000</v>
      </c>
      <c r="Q1647">
        <f t="shared" si="25"/>
        <v>21475962</v>
      </c>
      <c r="S1647">
        <v>2003</v>
      </c>
    </row>
    <row r="1648" spans="1:19" x14ac:dyDescent="0.3">
      <c r="A1648" t="s">
        <v>7996</v>
      </c>
      <c r="B1648">
        <v>6.6</v>
      </c>
      <c r="C1648" t="s">
        <v>317</v>
      </c>
      <c r="D1648">
        <v>222</v>
      </c>
      <c r="E1648">
        <v>105</v>
      </c>
      <c r="F1648" t="s">
        <v>222</v>
      </c>
      <c r="G1648" t="s">
        <v>685</v>
      </c>
      <c r="H1648" t="s">
        <v>712</v>
      </c>
      <c r="I1648">
        <v>106755</v>
      </c>
      <c r="J1648" t="s">
        <v>1450</v>
      </c>
      <c r="K1648">
        <v>173</v>
      </c>
      <c r="L1648" t="s">
        <v>20</v>
      </c>
      <c r="M1648" t="s">
        <v>21</v>
      </c>
      <c r="N1648" t="s">
        <v>22</v>
      </c>
      <c r="O1648">
        <v>63910583</v>
      </c>
      <c r="P1648">
        <v>28000000</v>
      </c>
      <c r="Q1648">
        <f t="shared" si="25"/>
        <v>35910583</v>
      </c>
      <c r="S1648">
        <v>2013</v>
      </c>
    </row>
    <row r="1649" spans="1:19" x14ac:dyDescent="0.3">
      <c r="A1649" t="s">
        <v>7997</v>
      </c>
      <c r="B1649">
        <v>6.8</v>
      </c>
      <c r="C1649" t="s">
        <v>2155</v>
      </c>
      <c r="D1649">
        <v>112</v>
      </c>
      <c r="E1649">
        <v>127</v>
      </c>
      <c r="F1649" t="s">
        <v>2947</v>
      </c>
      <c r="G1649" t="s">
        <v>561</v>
      </c>
      <c r="H1649" t="s">
        <v>426</v>
      </c>
      <c r="I1649">
        <v>72085</v>
      </c>
      <c r="J1649" t="s">
        <v>479</v>
      </c>
      <c r="K1649">
        <v>263</v>
      </c>
      <c r="L1649" t="s">
        <v>20</v>
      </c>
      <c r="M1649" t="s">
        <v>31</v>
      </c>
      <c r="N1649" t="s">
        <v>49</v>
      </c>
      <c r="O1649">
        <v>62300000</v>
      </c>
      <c r="P1649">
        <v>28000000</v>
      </c>
      <c r="Q1649">
        <f t="shared" si="25"/>
        <v>34300000</v>
      </c>
      <c r="S1649">
        <v>1981</v>
      </c>
    </row>
    <row r="1650" spans="1:19" x14ac:dyDescent="0.3">
      <c r="A1650" t="s">
        <v>7998</v>
      </c>
      <c r="B1650">
        <v>6.9</v>
      </c>
      <c r="C1650" t="s">
        <v>686</v>
      </c>
      <c r="D1650">
        <v>122</v>
      </c>
      <c r="E1650">
        <v>82</v>
      </c>
      <c r="F1650" t="s">
        <v>2948</v>
      </c>
      <c r="G1650" t="s">
        <v>685</v>
      </c>
      <c r="H1650" t="s">
        <v>2949</v>
      </c>
      <c r="I1650">
        <v>85423</v>
      </c>
      <c r="J1650" t="s">
        <v>2950</v>
      </c>
      <c r="K1650">
        <v>374</v>
      </c>
      <c r="L1650" t="s">
        <v>20</v>
      </c>
      <c r="M1650" t="s">
        <v>21</v>
      </c>
      <c r="N1650" t="s">
        <v>22</v>
      </c>
      <c r="O1650">
        <v>49968653</v>
      </c>
      <c r="P1650">
        <v>28000000</v>
      </c>
      <c r="Q1650">
        <f t="shared" si="25"/>
        <v>21968653</v>
      </c>
      <c r="S1650">
        <v>2001</v>
      </c>
    </row>
    <row r="1651" spans="1:19" x14ac:dyDescent="0.3">
      <c r="A1651" t="s">
        <v>7999</v>
      </c>
      <c r="B1651">
        <v>5.8</v>
      </c>
      <c r="C1651" t="s">
        <v>743</v>
      </c>
      <c r="D1651">
        <v>62</v>
      </c>
      <c r="E1651">
        <v>99</v>
      </c>
      <c r="F1651" t="s">
        <v>911</v>
      </c>
      <c r="G1651" t="s">
        <v>561</v>
      </c>
      <c r="H1651" t="s">
        <v>2951</v>
      </c>
      <c r="I1651">
        <v>44394</v>
      </c>
      <c r="J1651" t="s">
        <v>2952</v>
      </c>
      <c r="K1651">
        <v>115</v>
      </c>
      <c r="L1651" t="s">
        <v>20</v>
      </c>
      <c r="M1651" t="s">
        <v>128</v>
      </c>
      <c r="N1651" t="s">
        <v>269</v>
      </c>
      <c r="O1651">
        <v>44450000</v>
      </c>
      <c r="P1651">
        <v>27000000</v>
      </c>
      <c r="Q1651">
        <f t="shared" si="25"/>
        <v>17450000</v>
      </c>
      <c r="S1651">
        <v>1994</v>
      </c>
    </row>
    <row r="1652" spans="1:19" x14ac:dyDescent="0.3">
      <c r="A1652" t="s">
        <v>8000</v>
      </c>
      <c r="B1652">
        <v>6.6</v>
      </c>
      <c r="C1652" t="s">
        <v>849</v>
      </c>
      <c r="D1652">
        <v>135</v>
      </c>
      <c r="E1652">
        <v>90</v>
      </c>
      <c r="F1652" t="s">
        <v>110</v>
      </c>
      <c r="G1652" t="s">
        <v>685</v>
      </c>
      <c r="H1652" t="s">
        <v>799</v>
      </c>
      <c r="I1652">
        <v>201084</v>
      </c>
      <c r="J1652" t="s">
        <v>533</v>
      </c>
      <c r="K1652">
        <v>523</v>
      </c>
      <c r="L1652" t="s">
        <v>20</v>
      </c>
      <c r="M1652" t="s">
        <v>347</v>
      </c>
      <c r="N1652" t="s">
        <v>22</v>
      </c>
      <c r="O1652">
        <v>45162741</v>
      </c>
      <c r="P1652">
        <v>28000000</v>
      </c>
      <c r="Q1652">
        <f t="shared" si="25"/>
        <v>17162741</v>
      </c>
      <c r="S1652">
        <v>2001</v>
      </c>
    </row>
    <row r="1653" spans="1:19" x14ac:dyDescent="0.3">
      <c r="A1653" t="s">
        <v>8001</v>
      </c>
      <c r="B1653">
        <v>6.7</v>
      </c>
      <c r="C1653" t="s">
        <v>2605</v>
      </c>
      <c r="D1653">
        <v>184</v>
      </c>
      <c r="E1653">
        <v>115</v>
      </c>
      <c r="F1653" t="s">
        <v>2953</v>
      </c>
      <c r="G1653" t="s">
        <v>1278</v>
      </c>
      <c r="H1653" t="s">
        <v>2954</v>
      </c>
      <c r="I1653">
        <v>78008</v>
      </c>
      <c r="J1653" t="s">
        <v>2955</v>
      </c>
      <c r="K1653">
        <v>160</v>
      </c>
      <c r="L1653" t="s">
        <v>20</v>
      </c>
      <c r="M1653" t="s">
        <v>21</v>
      </c>
      <c r="N1653" t="s">
        <v>22</v>
      </c>
      <c r="O1653">
        <v>71346930</v>
      </c>
      <c r="P1653">
        <v>28000000</v>
      </c>
      <c r="Q1653">
        <f t="shared" si="25"/>
        <v>43346930</v>
      </c>
      <c r="S1653">
        <v>2013</v>
      </c>
    </row>
    <row r="1654" spans="1:19" x14ac:dyDescent="0.3">
      <c r="A1654" t="s">
        <v>8002</v>
      </c>
      <c r="B1654">
        <v>6.7</v>
      </c>
      <c r="C1654" t="s">
        <v>1500</v>
      </c>
      <c r="D1654">
        <v>36</v>
      </c>
      <c r="E1654">
        <v>96</v>
      </c>
      <c r="F1654" t="s">
        <v>2956</v>
      </c>
      <c r="G1654" t="s">
        <v>685</v>
      </c>
      <c r="H1654" t="s">
        <v>1390</v>
      </c>
      <c r="I1654">
        <v>60494</v>
      </c>
      <c r="J1654" t="s">
        <v>2957</v>
      </c>
      <c r="K1654">
        <v>132</v>
      </c>
      <c r="L1654" t="s">
        <v>20</v>
      </c>
      <c r="M1654" t="s">
        <v>21</v>
      </c>
      <c r="N1654" t="s">
        <v>49</v>
      </c>
      <c r="O1654">
        <v>39514713</v>
      </c>
      <c r="P1654">
        <v>28000000</v>
      </c>
      <c r="Q1654">
        <f t="shared" si="25"/>
        <v>11514713</v>
      </c>
      <c r="S1654">
        <v>1993</v>
      </c>
    </row>
    <row r="1655" spans="1:19" x14ac:dyDescent="0.3">
      <c r="A1655" t="s">
        <v>8003</v>
      </c>
      <c r="B1655">
        <v>6.3</v>
      </c>
      <c r="C1655" t="s">
        <v>2478</v>
      </c>
      <c r="D1655">
        <v>171</v>
      </c>
      <c r="E1655">
        <v>104</v>
      </c>
      <c r="F1655" t="s">
        <v>2958</v>
      </c>
      <c r="G1655" t="s">
        <v>685</v>
      </c>
      <c r="H1655" t="s">
        <v>378</v>
      </c>
      <c r="I1655">
        <v>59068</v>
      </c>
      <c r="J1655" t="s">
        <v>1262</v>
      </c>
      <c r="K1655">
        <v>128</v>
      </c>
      <c r="L1655" t="s">
        <v>20</v>
      </c>
      <c r="M1655" t="s">
        <v>21</v>
      </c>
      <c r="N1655" t="s">
        <v>49</v>
      </c>
      <c r="O1655">
        <v>43097652</v>
      </c>
      <c r="P1655">
        <v>28000000</v>
      </c>
      <c r="Q1655">
        <f t="shared" si="25"/>
        <v>15097652</v>
      </c>
      <c r="S1655">
        <v>2007</v>
      </c>
    </row>
    <row r="1656" spans="1:19" x14ac:dyDescent="0.3">
      <c r="A1656" t="s">
        <v>8004</v>
      </c>
      <c r="B1656">
        <v>7.7</v>
      </c>
      <c r="C1656" t="s">
        <v>313</v>
      </c>
      <c r="D1656">
        <v>447</v>
      </c>
      <c r="E1656">
        <v>117</v>
      </c>
      <c r="F1656" t="s">
        <v>2959</v>
      </c>
      <c r="G1656" t="s">
        <v>561</v>
      </c>
      <c r="H1656" t="s">
        <v>2960</v>
      </c>
      <c r="I1656">
        <v>435864</v>
      </c>
      <c r="J1656" t="s">
        <v>709</v>
      </c>
      <c r="K1656">
        <v>801</v>
      </c>
      <c r="L1656" t="s">
        <v>20</v>
      </c>
      <c r="M1656" t="s">
        <v>31</v>
      </c>
      <c r="N1656" t="s">
        <v>269</v>
      </c>
      <c r="O1656">
        <v>48043505</v>
      </c>
      <c r="P1656">
        <v>30000000</v>
      </c>
      <c r="Q1656">
        <f t="shared" si="25"/>
        <v>18043505</v>
      </c>
      <c r="S1656">
        <v>2010</v>
      </c>
    </row>
    <row r="1657" spans="1:19" x14ac:dyDescent="0.3">
      <c r="A1657" t="s">
        <v>8005</v>
      </c>
      <c r="B1657">
        <v>6.1</v>
      </c>
      <c r="C1657" t="s">
        <v>1553</v>
      </c>
      <c r="D1657">
        <v>220</v>
      </c>
      <c r="E1657">
        <v>83</v>
      </c>
      <c r="F1657" t="s">
        <v>2961</v>
      </c>
      <c r="G1657" t="s">
        <v>561</v>
      </c>
      <c r="H1657" t="s">
        <v>1526</v>
      </c>
      <c r="I1657">
        <v>77935</v>
      </c>
      <c r="J1657" t="s">
        <v>1477</v>
      </c>
      <c r="K1657">
        <v>122</v>
      </c>
      <c r="L1657" t="s">
        <v>20</v>
      </c>
      <c r="M1657" t="s">
        <v>347</v>
      </c>
      <c r="N1657" t="s">
        <v>269</v>
      </c>
      <c r="O1657">
        <v>37053924</v>
      </c>
      <c r="P1657">
        <v>28000000</v>
      </c>
      <c r="Q1657">
        <f t="shared" si="25"/>
        <v>9053924</v>
      </c>
      <c r="S1657">
        <v>2011</v>
      </c>
    </row>
    <row r="1658" spans="1:19" x14ac:dyDescent="0.3">
      <c r="A1658" t="s">
        <v>8006</v>
      </c>
      <c r="B1658">
        <v>4.9000000000000004</v>
      </c>
      <c r="C1658" t="s">
        <v>1957</v>
      </c>
      <c r="D1658">
        <v>122</v>
      </c>
      <c r="E1658">
        <v>99</v>
      </c>
      <c r="F1658" t="s">
        <v>1821</v>
      </c>
      <c r="G1658" t="s">
        <v>561</v>
      </c>
      <c r="H1658" t="s">
        <v>297</v>
      </c>
      <c r="I1658">
        <v>27378</v>
      </c>
      <c r="J1658" t="s">
        <v>2962</v>
      </c>
      <c r="K1658">
        <v>365</v>
      </c>
      <c r="L1658" t="s">
        <v>20</v>
      </c>
      <c r="M1658" t="s">
        <v>21</v>
      </c>
      <c r="N1658" t="s">
        <v>269</v>
      </c>
      <c r="O1658">
        <v>33000377</v>
      </c>
      <c r="P1658">
        <v>28000000</v>
      </c>
      <c r="Q1658">
        <f t="shared" si="25"/>
        <v>5000377</v>
      </c>
      <c r="S1658">
        <v>2000</v>
      </c>
    </row>
    <row r="1659" spans="1:19" x14ac:dyDescent="0.3">
      <c r="A1659" t="s">
        <v>8007</v>
      </c>
      <c r="B1659">
        <v>6.2</v>
      </c>
      <c r="C1659" t="s">
        <v>2963</v>
      </c>
      <c r="D1659">
        <v>119</v>
      </c>
      <c r="E1659">
        <v>81</v>
      </c>
      <c r="F1659" t="s">
        <v>243</v>
      </c>
      <c r="G1659" t="s">
        <v>685</v>
      </c>
      <c r="H1659" t="s">
        <v>868</v>
      </c>
      <c r="I1659">
        <v>29738</v>
      </c>
      <c r="J1659" t="s">
        <v>340</v>
      </c>
      <c r="K1659">
        <v>85</v>
      </c>
      <c r="L1659" t="s">
        <v>20</v>
      </c>
      <c r="M1659" t="s">
        <v>21</v>
      </c>
      <c r="N1659" t="s">
        <v>49</v>
      </c>
      <c r="O1659">
        <v>66950483</v>
      </c>
      <c r="P1659">
        <v>28000000</v>
      </c>
      <c r="Q1659">
        <f t="shared" si="25"/>
        <v>38950483</v>
      </c>
      <c r="S1659">
        <v>2014</v>
      </c>
    </row>
    <row r="1660" spans="1:19" x14ac:dyDescent="0.3">
      <c r="A1660" t="s">
        <v>8008</v>
      </c>
      <c r="B1660">
        <v>7.8</v>
      </c>
      <c r="C1660" t="s">
        <v>418</v>
      </c>
      <c r="D1660">
        <v>177</v>
      </c>
      <c r="E1660">
        <v>135</v>
      </c>
      <c r="F1660" t="s">
        <v>2789</v>
      </c>
      <c r="G1660" t="s">
        <v>1278</v>
      </c>
      <c r="H1660" t="s">
        <v>2964</v>
      </c>
      <c r="I1660">
        <v>193455</v>
      </c>
      <c r="J1660" t="s">
        <v>2965</v>
      </c>
      <c r="K1660">
        <v>1058</v>
      </c>
      <c r="L1660" t="s">
        <v>20</v>
      </c>
      <c r="M1660" t="s">
        <v>609</v>
      </c>
      <c r="N1660" t="s">
        <v>49</v>
      </c>
      <c r="O1660">
        <v>38372662</v>
      </c>
      <c r="P1660">
        <v>28000000</v>
      </c>
      <c r="Q1660">
        <f t="shared" si="25"/>
        <v>10372662</v>
      </c>
      <c r="S1660">
        <v>2005</v>
      </c>
    </row>
    <row r="1661" spans="1:19" x14ac:dyDescent="0.3">
      <c r="A1661" t="s">
        <v>8009</v>
      </c>
      <c r="B1661">
        <v>8.1999999999999993</v>
      </c>
      <c r="C1661" t="s">
        <v>93</v>
      </c>
      <c r="D1661">
        <v>302</v>
      </c>
      <c r="E1661">
        <v>117</v>
      </c>
      <c r="F1661" t="s">
        <v>2966</v>
      </c>
      <c r="G1661" t="s">
        <v>3845</v>
      </c>
      <c r="H1661" t="s">
        <v>190</v>
      </c>
      <c r="I1661">
        <v>461609</v>
      </c>
      <c r="J1661" t="s">
        <v>1928</v>
      </c>
      <c r="K1661">
        <v>1168</v>
      </c>
      <c r="L1661" t="s">
        <v>20</v>
      </c>
      <c r="M1661" t="s">
        <v>21</v>
      </c>
      <c r="N1661" t="s">
        <v>269</v>
      </c>
      <c r="O1661">
        <v>27000000</v>
      </c>
      <c r="P1661">
        <v>28000000</v>
      </c>
      <c r="Q1661">
        <f t="shared" si="25"/>
        <v>-1000000</v>
      </c>
      <c r="S1661">
        <v>1982</v>
      </c>
    </row>
    <row r="1662" spans="1:19" x14ac:dyDescent="0.3">
      <c r="A1662" t="s">
        <v>8010</v>
      </c>
      <c r="B1662">
        <v>6.9</v>
      </c>
      <c r="C1662" t="s">
        <v>1316</v>
      </c>
      <c r="D1662">
        <v>44</v>
      </c>
      <c r="E1662">
        <v>139</v>
      </c>
      <c r="F1662" t="s">
        <v>311</v>
      </c>
      <c r="G1662" t="s">
        <v>425</v>
      </c>
      <c r="H1662" t="s">
        <v>111</v>
      </c>
      <c r="I1662">
        <v>34427</v>
      </c>
      <c r="J1662" t="s">
        <v>2037</v>
      </c>
      <c r="K1662">
        <v>126</v>
      </c>
      <c r="L1662" t="s">
        <v>20</v>
      </c>
      <c r="M1662" t="s">
        <v>21</v>
      </c>
      <c r="N1662" t="s">
        <v>269</v>
      </c>
      <c r="O1662">
        <v>31600000</v>
      </c>
      <c r="P1662">
        <v>28000000</v>
      </c>
      <c r="Q1662">
        <f t="shared" si="25"/>
        <v>3600000</v>
      </c>
      <c r="S1662">
        <v>1995</v>
      </c>
    </row>
    <row r="1663" spans="1:19" x14ac:dyDescent="0.3">
      <c r="A1663" t="s">
        <v>8011</v>
      </c>
      <c r="B1663">
        <v>6.2</v>
      </c>
      <c r="C1663" t="s">
        <v>158</v>
      </c>
      <c r="D1663">
        <v>211</v>
      </c>
      <c r="E1663">
        <v>123</v>
      </c>
      <c r="F1663" t="s">
        <v>2967</v>
      </c>
      <c r="G1663" t="s">
        <v>561</v>
      </c>
      <c r="H1663" t="s">
        <v>692</v>
      </c>
      <c r="I1663">
        <v>69355</v>
      </c>
      <c r="J1663" t="s">
        <v>2968</v>
      </c>
      <c r="K1663">
        <v>211</v>
      </c>
      <c r="L1663" t="s">
        <v>20</v>
      </c>
      <c r="M1663" t="s">
        <v>21</v>
      </c>
      <c r="N1663" t="s">
        <v>22</v>
      </c>
      <c r="O1663">
        <v>30688364</v>
      </c>
      <c r="P1663">
        <v>28000000</v>
      </c>
      <c r="Q1663">
        <f t="shared" si="25"/>
        <v>2688364</v>
      </c>
      <c r="S1663">
        <v>2014</v>
      </c>
    </row>
    <row r="1664" spans="1:19" x14ac:dyDescent="0.3">
      <c r="A1664" t="s">
        <v>8012</v>
      </c>
      <c r="B1664">
        <v>6.9</v>
      </c>
      <c r="C1664" t="s">
        <v>2969</v>
      </c>
      <c r="D1664">
        <v>222</v>
      </c>
      <c r="E1664">
        <v>117</v>
      </c>
      <c r="F1664" t="s">
        <v>2970</v>
      </c>
      <c r="G1664" t="s">
        <v>6363</v>
      </c>
      <c r="H1664" t="s">
        <v>691</v>
      </c>
      <c r="I1664">
        <v>72693</v>
      </c>
      <c r="J1664" t="s">
        <v>2971</v>
      </c>
      <c r="K1664">
        <v>199</v>
      </c>
      <c r="L1664" t="s">
        <v>20</v>
      </c>
      <c r="M1664" t="s">
        <v>21</v>
      </c>
      <c r="N1664" t="s">
        <v>269</v>
      </c>
      <c r="O1664">
        <v>28563179</v>
      </c>
      <c r="P1664">
        <v>21000000</v>
      </c>
      <c r="Q1664">
        <f t="shared" si="25"/>
        <v>7563179</v>
      </c>
      <c r="S1664">
        <v>2007</v>
      </c>
    </row>
    <row r="1665" spans="1:19" x14ac:dyDescent="0.3">
      <c r="A1665" t="s">
        <v>8013</v>
      </c>
      <c r="B1665">
        <v>4.8</v>
      </c>
      <c r="C1665" t="s">
        <v>2972</v>
      </c>
      <c r="D1665">
        <v>100</v>
      </c>
      <c r="E1665">
        <v>97</v>
      </c>
      <c r="F1665" t="s">
        <v>2973</v>
      </c>
      <c r="G1665" t="s">
        <v>1278</v>
      </c>
      <c r="H1665" t="s">
        <v>1327</v>
      </c>
      <c r="I1665">
        <v>9338</v>
      </c>
      <c r="J1665" t="s">
        <v>2974</v>
      </c>
      <c r="K1665">
        <v>167</v>
      </c>
      <c r="L1665" t="s">
        <v>20</v>
      </c>
      <c r="M1665" t="s">
        <v>21</v>
      </c>
      <c r="N1665" t="s">
        <v>269</v>
      </c>
      <c r="O1665">
        <v>16779636</v>
      </c>
      <c r="P1665">
        <v>28000000</v>
      </c>
      <c r="Q1665">
        <f t="shared" si="25"/>
        <v>-11220364</v>
      </c>
      <c r="S1665">
        <v>2000</v>
      </c>
    </row>
    <row r="1666" spans="1:19" x14ac:dyDescent="0.3">
      <c r="A1666" t="s">
        <v>8014</v>
      </c>
      <c r="B1666">
        <v>5.3</v>
      </c>
      <c r="C1666" t="s">
        <v>1562</v>
      </c>
      <c r="D1666">
        <v>98</v>
      </c>
      <c r="E1666">
        <v>103</v>
      </c>
      <c r="F1666" t="s">
        <v>1709</v>
      </c>
      <c r="G1666" t="s">
        <v>685</v>
      </c>
      <c r="H1666" t="s">
        <v>2975</v>
      </c>
      <c r="I1666">
        <v>44103</v>
      </c>
      <c r="J1666" t="s">
        <v>1877</v>
      </c>
      <c r="K1666">
        <v>149</v>
      </c>
      <c r="L1666" t="s">
        <v>20</v>
      </c>
      <c r="M1666" t="s">
        <v>21</v>
      </c>
      <c r="N1666" t="s">
        <v>22</v>
      </c>
      <c r="O1666">
        <v>17324744</v>
      </c>
      <c r="P1666">
        <v>28000000</v>
      </c>
      <c r="Q1666">
        <f t="shared" si="25"/>
        <v>-10675256</v>
      </c>
      <c r="S1666">
        <v>2006</v>
      </c>
    </row>
    <row r="1667" spans="1:19" x14ac:dyDescent="0.3">
      <c r="A1667" t="s">
        <v>8015</v>
      </c>
      <c r="B1667">
        <v>6.7</v>
      </c>
      <c r="C1667" t="s">
        <v>795</v>
      </c>
      <c r="D1667">
        <v>74</v>
      </c>
      <c r="E1667">
        <v>119</v>
      </c>
      <c r="F1667" t="s">
        <v>2976</v>
      </c>
      <c r="G1667" t="s">
        <v>685</v>
      </c>
      <c r="H1667" t="s">
        <v>96</v>
      </c>
      <c r="I1667">
        <v>22250</v>
      </c>
      <c r="J1667" t="s">
        <v>2977</v>
      </c>
      <c r="K1667">
        <v>123</v>
      </c>
      <c r="L1667" t="s">
        <v>20</v>
      </c>
      <c r="M1667" t="s">
        <v>128</v>
      </c>
      <c r="N1667" t="s">
        <v>269</v>
      </c>
      <c r="O1667">
        <v>8888143</v>
      </c>
      <c r="P1667">
        <v>28000000</v>
      </c>
      <c r="Q1667">
        <f t="shared" ref="Q1667:Q1730" si="26">O1667-P1667</f>
        <v>-19111857</v>
      </c>
      <c r="S1667">
        <v>1999</v>
      </c>
    </row>
    <row r="1668" spans="1:19" x14ac:dyDescent="0.3">
      <c r="A1668" t="s">
        <v>8016</v>
      </c>
      <c r="B1668">
        <v>5.4</v>
      </c>
      <c r="C1668" t="s">
        <v>1514</v>
      </c>
      <c r="D1668">
        <v>97</v>
      </c>
      <c r="E1668">
        <v>94</v>
      </c>
      <c r="F1668" t="s">
        <v>841</v>
      </c>
      <c r="G1668" t="s">
        <v>561</v>
      </c>
      <c r="H1668" t="s">
        <v>1706</v>
      </c>
      <c r="I1668">
        <v>29971</v>
      </c>
      <c r="J1668" t="s">
        <v>2978</v>
      </c>
      <c r="K1668">
        <v>71</v>
      </c>
      <c r="L1668" t="s">
        <v>20</v>
      </c>
      <c r="M1668" t="s">
        <v>21</v>
      </c>
      <c r="N1668" t="s">
        <v>49</v>
      </c>
      <c r="O1668">
        <v>24268828</v>
      </c>
      <c r="P1668">
        <v>28000000</v>
      </c>
      <c r="Q1668">
        <f t="shared" si="26"/>
        <v>-3731172</v>
      </c>
      <c r="S1668">
        <v>2010</v>
      </c>
    </row>
    <row r="1669" spans="1:19" x14ac:dyDescent="0.3">
      <c r="A1669" t="s">
        <v>8017</v>
      </c>
      <c r="B1669">
        <v>5.4</v>
      </c>
      <c r="C1669" t="s">
        <v>2546</v>
      </c>
      <c r="D1669">
        <v>21</v>
      </c>
      <c r="E1669">
        <v>89</v>
      </c>
      <c r="F1669" t="s">
        <v>2979</v>
      </c>
      <c r="G1669" t="s">
        <v>685</v>
      </c>
      <c r="H1669" t="s">
        <v>2980</v>
      </c>
      <c r="I1669">
        <v>4288</v>
      </c>
      <c r="J1669" t="s">
        <v>1460</v>
      </c>
      <c r="K1669">
        <v>21</v>
      </c>
      <c r="L1669" t="s">
        <v>20</v>
      </c>
      <c r="M1669" t="s">
        <v>21</v>
      </c>
      <c r="N1669" t="s">
        <v>49</v>
      </c>
      <c r="O1669">
        <v>8119205</v>
      </c>
      <c r="P1669">
        <v>28000000</v>
      </c>
      <c r="Q1669">
        <f t="shared" si="26"/>
        <v>-19880795</v>
      </c>
      <c r="S1669">
        <v>1997</v>
      </c>
    </row>
    <row r="1670" spans="1:19" x14ac:dyDescent="0.3">
      <c r="A1670" t="s">
        <v>8018</v>
      </c>
      <c r="B1670">
        <v>4.9000000000000004</v>
      </c>
      <c r="C1670" t="s">
        <v>1925</v>
      </c>
      <c r="D1670">
        <v>156</v>
      </c>
      <c r="E1670">
        <v>98</v>
      </c>
      <c r="F1670" t="s">
        <v>2109</v>
      </c>
      <c r="G1670" t="s">
        <v>561</v>
      </c>
      <c r="H1670" t="s">
        <v>162</v>
      </c>
      <c r="I1670">
        <v>43006</v>
      </c>
      <c r="J1670" t="s">
        <v>2511</v>
      </c>
      <c r="K1670">
        <v>460</v>
      </c>
      <c r="L1670" t="s">
        <v>20</v>
      </c>
      <c r="M1670" t="s">
        <v>21</v>
      </c>
      <c r="N1670" t="s">
        <v>269</v>
      </c>
      <c r="O1670">
        <v>8434601</v>
      </c>
      <c r="P1670">
        <v>28000000</v>
      </c>
      <c r="Q1670">
        <f t="shared" si="26"/>
        <v>-19565399</v>
      </c>
      <c r="S1670">
        <v>2001</v>
      </c>
    </row>
    <row r="1671" spans="1:19" x14ac:dyDescent="0.3">
      <c r="A1671" t="s">
        <v>8019</v>
      </c>
      <c r="B1671">
        <v>6.1</v>
      </c>
      <c r="C1671" t="s">
        <v>1939</v>
      </c>
      <c r="D1671">
        <v>125</v>
      </c>
      <c r="E1671">
        <v>107</v>
      </c>
      <c r="F1671" t="s">
        <v>943</v>
      </c>
      <c r="G1671" t="s">
        <v>685</v>
      </c>
      <c r="H1671" t="s">
        <v>2981</v>
      </c>
      <c r="I1671">
        <v>11476</v>
      </c>
      <c r="J1671" t="s">
        <v>1841</v>
      </c>
      <c r="K1671">
        <v>50</v>
      </c>
      <c r="L1671" t="s">
        <v>20</v>
      </c>
      <c r="M1671" t="s">
        <v>21</v>
      </c>
      <c r="N1671" t="s">
        <v>269</v>
      </c>
      <c r="O1671">
        <v>6998324</v>
      </c>
      <c r="P1671">
        <v>28000000</v>
      </c>
      <c r="Q1671">
        <f t="shared" si="26"/>
        <v>-21001676</v>
      </c>
      <c r="S1671">
        <v>2015</v>
      </c>
    </row>
    <row r="1672" spans="1:19" x14ac:dyDescent="0.3">
      <c r="A1672" t="s">
        <v>8020</v>
      </c>
      <c r="B1672">
        <v>5.8</v>
      </c>
      <c r="C1672" t="s">
        <v>2131</v>
      </c>
      <c r="D1672">
        <v>225</v>
      </c>
      <c r="E1672">
        <v>108</v>
      </c>
      <c r="F1672" t="s">
        <v>2982</v>
      </c>
      <c r="G1672" t="s">
        <v>561</v>
      </c>
      <c r="H1672" t="s">
        <v>335</v>
      </c>
      <c r="I1672">
        <v>23775</v>
      </c>
      <c r="J1672" t="s">
        <v>264</v>
      </c>
      <c r="K1672">
        <v>134</v>
      </c>
      <c r="L1672" t="s">
        <v>20</v>
      </c>
      <c r="M1672" t="s">
        <v>21</v>
      </c>
      <c r="N1672" t="s">
        <v>22</v>
      </c>
      <c r="O1672">
        <v>10907291</v>
      </c>
      <c r="P1672">
        <v>28000000</v>
      </c>
      <c r="Q1672">
        <f t="shared" si="26"/>
        <v>-17092709</v>
      </c>
      <c r="S1672">
        <v>2016</v>
      </c>
    </row>
    <row r="1673" spans="1:19" x14ac:dyDescent="0.3">
      <c r="A1673" t="s">
        <v>8021</v>
      </c>
      <c r="B1673">
        <v>7</v>
      </c>
      <c r="C1673" t="s">
        <v>230</v>
      </c>
      <c r="D1673">
        <v>85</v>
      </c>
      <c r="E1673">
        <v>134</v>
      </c>
      <c r="F1673" t="s">
        <v>2983</v>
      </c>
      <c r="G1673" t="s">
        <v>4089</v>
      </c>
      <c r="H1673" t="s">
        <v>2984</v>
      </c>
      <c r="I1673">
        <v>21606</v>
      </c>
      <c r="J1673" t="s">
        <v>2985</v>
      </c>
      <c r="K1673">
        <v>117</v>
      </c>
      <c r="L1673" t="s">
        <v>20</v>
      </c>
      <c r="M1673" t="s">
        <v>21</v>
      </c>
      <c r="N1673" t="s">
        <v>22</v>
      </c>
      <c r="O1673">
        <v>5532301</v>
      </c>
      <c r="P1673">
        <v>28000000</v>
      </c>
      <c r="Q1673">
        <f t="shared" si="26"/>
        <v>-22467699</v>
      </c>
      <c r="S1673">
        <v>1997</v>
      </c>
    </row>
    <row r="1674" spans="1:19" x14ac:dyDescent="0.3">
      <c r="A1674" t="s">
        <v>8022</v>
      </c>
      <c r="B1674">
        <v>6.5</v>
      </c>
      <c r="C1674" t="s">
        <v>2986</v>
      </c>
      <c r="D1674">
        <v>135</v>
      </c>
      <c r="E1674">
        <v>110</v>
      </c>
      <c r="F1674" t="s">
        <v>2987</v>
      </c>
      <c r="G1674" t="s">
        <v>685</v>
      </c>
      <c r="H1674" t="s">
        <v>643</v>
      </c>
      <c r="I1674">
        <v>61269</v>
      </c>
      <c r="J1674" t="s">
        <v>2988</v>
      </c>
      <c r="K1674">
        <v>98</v>
      </c>
      <c r="L1674" t="s">
        <v>20</v>
      </c>
      <c r="M1674" t="s">
        <v>31</v>
      </c>
      <c r="N1674" t="s">
        <v>269</v>
      </c>
      <c r="O1674">
        <v>2775593</v>
      </c>
      <c r="P1674">
        <v>27000000</v>
      </c>
      <c r="Q1674">
        <f t="shared" si="26"/>
        <v>-24224407</v>
      </c>
      <c r="S1674">
        <v>2008</v>
      </c>
    </row>
    <row r="1675" spans="1:19" x14ac:dyDescent="0.3">
      <c r="A1675" t="s">
        <v>8023</v>
      </c>
      <c r="B1675">
        <v>6.6</v>
      </c>
      <c r="C1675" t="s">
        <v>2989</v>
      </c>
      <c r="D1675">
        <v>350</v>
      </c>
      <c r="E1675">
        <v>103</v>
      </c>
      <c r="F1675" t="s">
        <v>2990</v>
      </c>
      <c r="G1675" t="s">
        <v>561</v>
      </c>
      <c r="H1675" t="s">
        <v>231</v>
      </c>
      <c r="I1675">
        <v>202967</v>
      </c>
      <c r="J1675" t="s">
        <v>2133</v>
      </c>
      <c r="K1675">
        <v>378</v>
      </c>
      <c r="L1675" t="s">
        <v>20</v>
      </c>
      <c r="M1675" t="s">
        <v>21</v>
      </c>
      <c r="N1675" t="s">
        <v>269</v>
      </c>
      <c r="O1675">
        <v>28751715</v>
      </c>
      <c r="P1675">
        <v>28000000</v>
      </c>
      <c r="Q1675">
        <f t="shared" si="26"/>
        <v>751715</v>
      </c>
      <c r="S1675">
        <v>2013</v>
      </c>
    </row>
    <row r="1676" spans="1:19" x14ac:dyDescent="0.3">
      <c r="A1676" t="s">
        <v>8024</v>
      </c>
      <c r="B1676">
        <v>5.7</v>
      </c>
      <c r="C1676" t="s">
        <v>2993</v>
      </c>
      <c r="D1676">
        <v>177</v>
      </c>
      <c r="E1676">
        <v>100</v>
      </c>
      <c r="F1676" t="s">
        <v>862</v>
      </c>
      <c r="G1676" t="s">
        <v>561</v>
      </c>
      <c r="H1676" t="s">
        <v>161</v>
      </c>
      <c r="I1676">
        <v>32103</v>
      </c>
      <c r="J1676" t="s">
        <v>704</v>
      </c>
      <c r="K1676">
        <v>112</v>
      </c>
      <c r="L1676" t="s">
        <v>20</v>
      </c>
      <c r="M1676" t="s">
        <v>609</v>
      </c>
      <c r="N1676" t="s">
        <v>22</v>
      </c>
      <c r="O1676">
        <v>20285518</v>
      </c>
      <c r="P1676">
        <v>28000000</v>
      </c>
      <c r="Q1676">
        <f t="shared" si="26"/>
        <v>-7714482</v>
      </c>
      <c r="S1676">
        <v>2014</v>
      </c>
    </row>
    <row r="1677" spans="1:19" x14ac:dyDescent="0.3">
      <c r="A1677" t="s">
        <v>8025</v>
      </c>
      <c r="B1677">
        <v>6.6</v>
      </c>
      <c r="C1677" t="s">
        <v>2155</v>
      </c>
      <c r="D1677">
        <v>106</v>
      </c>
      <c r="E1677">
        <v>131</v>
      </c>
      <c r="F1677" t="s">
        <v>2994</v>
      </c>
      <c r="G1677" t="s">
        <v>561</v>
      </c>
      <c r="H1677" t="s">
        <v>2995</v>
      </c>
      <c r="I1677">
        <v>74374</v>
      </c>
      <c r="J1677" t="s">
        <v>2996</v>
      </c>
      <c r="K1677">
        <v>225</v>
      </c>
      <c r="L1677" t="s">
        <v>20</v>
      </c>
      <c r="M1677" t="s">
        <v>31</v>
      </c>
      <c r="N1677" t="s">
        <v>49</v>
      </c>
      <c r="O1677">
        <v>67900000</v>
      </c>
      <c r="P1677">
        <v>27500000</v>
      </c>
      <c r="Q1677">
        <f t="shared" si="26"/>
        <v>40400000</v>
      </c>
      <c r="S1677">
        <v>1983</v>
      </c>
    </row>
    <row r="1678" spans="1:19" x14ac:dyDescent="0.3">
      <c r="A1678" t="s">
        <v>8026</v>
      </c>
      <c r="B1678">
        <v>7</v>
      </c>
      <c r="C1678" t="s">
        <v>1215</v>
      </c>
      <c r="D1678">
        <v>251</v>
      </c>
      <c r="E1678">
        <v>133</v>
      </c>
      <c r="F1678" t="s">
        <v>2997</v>
      </c>
      <c r="G1678" t="s">
        <v>685</v>
      </c>
      <c r="H1678" t="s">
        <v>1556</v>
      </c>
      <c r="I1678">
        <v>298590</v>
      </c>
      <c r="J1678" t="s">
        <v>2523</v>
      </c>
      <c r="K1678">
        <v>559</v>
      </c>
      <c r="L1678" t="s">
        <v>20</v>
      </c>
      <c r="M1678" t="s">
        <v>21</v>
      </c>
      <c r="N1678" t="s">
        <v>269</v>
      </c>
      <c r="O1678">
        <v>148734225</v>
      </c>
      <c r="P1678">
        <v>30000000</v>
      </c>
      <c r="Q1678">
        <f t="shared" si="26"/>
        <v>118734225</v>
      </c>
      <c r="S1678">
        <v>2007</v>
      </c>
    </row>
    <row r="1679" spans="1:19" x14ac:dyDescent="0.3">
      <c r="A1679" t="s">
        <v>8027</v>
      </c>
      <c r="B1679">
        <v>7.4</v>
      </c>
      <c r="C1679" t="s">
        <v>2229</v>
      </c>
      <c r="D1679">
        <v>148</v>
      </c>
      <c r="E1679">
        <v>109</v>
      </c>
      <c r="F1679" t="s">
        <v>2998</v>
      </c>
      <c r="G1679" t="s">
        <v>1278</v>
      </c>
      <c r="H1679" t="s">
        <v>662</v>
      </c>
      <c r="I1679">
        <v>74476</v>
      </c>
      <c r="J1679" t="s">
        <v>2999</v>
      </c>
      <c r="K1679">
        <v>184</v>
      </c>
      <c r="L1679" t="s">
        <v>20</v>
      </c>
      <c r="M1679" t="s">
        <v>21</v>
      </c>
      <c r="N1679" t="s">
        <v>22</v>
      </c>
      <c r="O1679">
        <v>49185998</v>
      </c>
      <c r="P1679">
        <v>30000000</v>
      </c>
      <c r="Q1679">
        <f t="shared" si="26"/>
        <v>19185998</v>
      </c>
      <c r="S1679">
        <v>2009</v>
      </c>
    </row>
    <row r="1680" spans="1:19" x14ac:dyDescent="0.3">
      <c r="A1680" t="s">
        <v>8028</v>
      </c>
      <c r="B1680">
        <v>5.3</v>
      </c>
      <c r="C1680" t="s">
        <v>2359</v>
      </c>
      <c r="D1680">
        <v>76</v>
      </c>
      <c r="E1680">
        <v>114</v>
      </c>
      <c r="F1680" t="s">
        <v>1891</v>
      </c>
      <c r="G1680" t="s">
        <v>685</v>
      </c>
      <c r="H1680" t="s">
        <v>1947</v>
      </c>
      <c r="I1680">
        <v>10791</v>
      </c>
      <c r="J1680" t="s">
        <v>359</v>
      </c>
      <c r="K1680">
        <v>39</v>
      </c>
      <c r="L1680" t="s">
        <v>20</v>
      </c>
      <c r="M1680" t="s">
        <v>21</v>
      </c>
      <c r="N1680" t="s">
        <v>22</v>
      </c>
      <c r="O1680">
        <v>42168445</v>
      </c>
      <c r="P1680">
        <v>35000000</v>
      </c>
      <c r="Q1680">
        <f t="shared" si="26"/>
        <v>7168445</v>
      </c>
      <c r="S1680">
        <v>2008</v>
      </c>
    </row>
    <row r="1681" spans="1:19" x14ac:dyDescent="0.3">
      <c r="A1681" t="s">
        <v>8029</v>
      </c>
      <c r="B1681">
        <v>7.4</v>
      </c>
      <c r="C1681" t="s">
        <v>3000</v>
      </c>
      <c r="D1681">
        <v>52</v>
      </c>
      <c r="E1681">
        <v>164</v>
      </c>
      <c r="F1681" t="s">
        <v>2697</v>
      </c>
      <c r="G1681" t="s">
        <v>425</v>
      </c>
      <c r="H1681" t="s">
        <v>3001</v>
      </c>
      <c r="I1681">
        <v>12980</v>
      </c>
      <c r="J1681" t="s">
        <v>399</v>
      </c>
      <c r="K1681">
        <v>89</v>
      </c>
      <c r="L1681" t="s">
        <v>20</v>
      </c>
      <c r="M1681" t="s">
        <v>31</v>
      </c>
      <c r="N1681" t="s">
        <v>49</v>
      </c>
      <c r="O1681">
        <v>26400000</v>
      </c>
      <c r="P1681">
        <v>16000000</v>
      </c>
      <c r="Q1681">
        <f t="shared" si="26"/>
        <v>10400000</v>
      </c>
      <c r="S1681">
        <v>1984</v>
      </c>
    </row>
    <row r="1682" spans="1:19" x14ac:dyDescent="0.3">
      <c r="A1682" t="s">
        <v>8030</v>
      </c>
      <c r="B1682">
        <v>7.4</v>
      </c>
      <c r="C1682" t="s">
        <v>3002</v>
      </c>
      <c r="D1682">
        <v>220</v>
      </c>
      <c r="E1682">
        <v>92</v>
      </c>
      <c r="F1682" t="s">
        <v>3003</v>
      </c>
      <c r="G1682" t="s">
        <v>6363</v>
      </c>
      <c r="H1682" t="s">
        <v>3004</v>
      </c>
      <c r="I1682">
        <v>64625</v>
      </c>
      <c r="J1682" t="s">
        <v>3005</v>
      </c>
      <c r="K1682">
        <v>281</v>
      </c>
      <c r="L1682" t="s">
        <v>20</v>
      </c>
      <c r="M1682" t="s">
        <v>31</v>
      </c>
      <c r="N1682" t="s">
        <v>269</v>
      </c>
      <c r="O1682">
        <v>17508670</v>
      </c>
      <c r="P1682">
        <v>15000000</v>
      </c>
      <c r="Q1682">
        <f t="shared" si="26"/>
        <v>2508670</v>
      </c>
      <c r="S1682">
        <v>2006</v>
      </c>
    </row>
    <row r="1683" spans="1:19" x14ac:dyDescent="0.3">
      <c r="A1683" t="s">
        <v>8031</v>
      </c>
      <c r="B1683">
        <v>6.8</v>
      </c>
      <c r="C1683" t="s">
        <v>364</v>
      </c>
      <c r="D1683">
        <v>131</v>
      </c>
      <c r="E1683">
        <v>122</v>
      </c>
      <c r="F1683" t="s">
        <v>181</v>
      </c>
      <c r="G1683" t="s">
        <v>1278</v>
      </c>
      <c r="H1683" t="s">
        <v>43</v>
      </c>
      <c r="I1683">
        <v>47203</v>
      </c>
      <c r="J1683" t="s">
        <v>942</v>
      </c>
      <c r="K1683">
        <v>197</v>
      </c>
      <c r="L1683" t="s">
        <v>20</v>
      </c>
      <c r="M1683" t="s">
        <v>21</v>
      </c>
      <c r="N1683" t="s">
        <v>269</v>
      </c>
      <c r="O1683">
        <v>9664316</v>
      </c>
      <c r="P1683">
        <v>27500000</v>
      </c>
      <c r="Q1683">
        <f t="shared" si="26"/>
        <v>-17835684</v>
      </c>
      <c r="S1683">
        <v>2007</v>
      </c>
    </row>
    <row r="1684" spans="1:19" x14ac:dyDescent="0.3">
      <c r="A1684" t="s">
        <v>8032</v>
      </c>
      <c r="B1684">
        <v>7.2</v>
      </c>
      <c r="C1684" t="s">
        <v>3006</v>
      </c>
      <c r="D1684">
        <v>112</v>
      </c>
      <c r="E1684">
        <v>110</v>
      </c>
      <c r="F1684" t="s">
        <v>1640</v>
      </c>
      <c r="G1684" t="s">
        <v>561</v>
      </c>
      <c r="H1684" t="s">
        <v>455</v>
      </c>
      <c r="I1684">
        <v>55513</v>
      </c>
      <c r="J1684" t="s">
        <v>2500</v>
      </c>
      <c r="K1684">
        <v>188</v>
      </c>
      <c r="L1684" t="s">
        <v>20</v>
      </c>
      <c r="M1684" t="s">
        <v>21</v>
      </c>
      <c r="N1684" t="s">
        <v>49</v>
      </c>
      <c r="O1684">
        <v>74888996</v>
      </c>
      <c r="P1684">
        <v>30000000</v>
      </c>
      <c r="Q1684">
        <f t="shared" si="26"/>
        <v>44888996</v>
      </c>
      <c r="S1684">
        <v>1991</v>
      </c>
    </row>
    <row r="1685" spans="1:19" x14ac:dyDescent="0.3">
      <c r="A1685" t="s">
        <v>8033</v>
      </c>
      <c r="B1685">
        <v>6</v>
      </c>
      <c r="C1685" t="s">
        <v>3007</v>
      </c>
      <c r="D1685">
        <v>93</v>
      </c>
      <c r="E1685">
        <v>116</v>
      </c>
      <c r="F1685" t="s">
        <v>2763</v>
      </c>
      <c r="G1685" t="s">
        <v>1278</v>
      </c>
      <c r="H1685" t="s">
        <v>2639</v>
      </c>
      <c r="I1685">
        <v>15352</v>
      </c>
      <c r="J1685" t="s">
        <v>3008</v>
      </c>
      <c r="K1685">
        <v>199</v>
      </c>
      <c r="L1685" t="s">
        <v>20</v>
      </c>
      <c r="M1685" t="s">
        <v>21</v>
      </c>
      <c r="N1685" t="s">
        <v>22</v>
      </c>
      <c r="O1685">
        <v>69586544</v>
      </c>
      <c r="P1685">
        <v>27000000</v>
      </c>
      <c r="Q1685">
        <f t="shared" si="26"/>
        <v>42586544</v>
      </c>
      <c r="S1685">
        <v>2002</v>
      </c>
    </row>
    <row r="1686" spans="1:19" x14ac:dyDescent="0.3">
      <c r="A1686" t="s">
        <v>6441</v>
      </c>
      <c r="B1686">
        <v>7.8</v>
      </c>
      <c r="C1686" t="s">
        <v>120</v>
      </c>
      <c r="D1686">
        <v>370</v>
      </c>
      <c r="E1686">
        <v>106</v>
      </c>
      <c r="F1686" t="s">
        <v>257</v>
      </c>
      <c r="G1686" t="s">
        <v>425</v>
      </c>
      <c r="H1686" t="s">
        <v>53</v>
      </c>
      <c r="I1686">
        <v>106221</v>
      </c>
      <c r="J1686" t="s">
        <v>258</v>
      </c>
      <c r="K1686">
        <v>398</v>
      </c>
      <c r="L1686" t="s">
        <v>20</v>
      </c>
      <c r="M1686" t="s">
        <v>31</v>
      </c>
      <c r="N1686" t="s">
        <v>49</v>
      </c>
      <c r="O1686">
        <v>362645141</v>
      </c>
      <c r="P1686">
        <v>175000000</v>
      </c>
      <c r="Q1686">
        <f t="shared" si="26"/>
        <v>187645141</v>
      </c>
      <c r="S1686">
        <v>2016</v>
      </c>
    </row>
    <row r="1687" spans="1:19" x14ac:dyDescent="0.3">
      <c r="A1687" t="s">
        <v>8034</v>
      </c>
      <c r="B1687">
        <v>6.6</v>
      </c>
      <c r="C1687" t="s">
        <v>1852</v>
      </c>
      <c r="D1687">
        <v>83</v>
      </c>
      <c r="E1687">
        <v>115</v>
      </c>
      <c r="F1687" t="s">
        <v>451</v>
      </c>
      <c r="G1687" t="s">
        <v>6363</v>
      </c>
      <c r="H1687" t="s">
        <v>222</v>
      </c>
      <c r="I1687">
        <v>50653</v>
      </c>
      <c r="J1687" t="s">
        <v>3009</v>
      </c>
      <c r="K1687">
        <v>143</v>
      </c>
      <c r="L1687" t="s">
        <v>20</v>
      </c>
      <c r="M1687" t="s">
        <v>21</v>
      </c>
      <c r="N1687" t="s">
        <v>269</v>
      </c>
      <c r="O1687">
        <v>60491560</v>
      </c>
      <c r="P1687">
        <v>27000000</v>
      </c>
      <c r="Q1687">
        <f t="shared" si="26"/>
        <v>33491560</v>
      </c>
      <c r="S1687">
        <v>1997</v>
      </c>
    </row>
    <row r="1688" spans="1:19" x14ac:dyDescent="0.3">
      <c r="A1688" t="s">
        <v>8035</v>
      </c>
      <c r="B1688">
        <v>7.9</v>
      </c>
      <c r="C1688" t="s">
        <v>1884</v>
      </c>
      <c r="D1688">
        <v>125</v>
      </c>
      <c r="E1688">
        <v>148</v>
      </c>
      <c r="F1688" t="s">
        <v>3010</v>
      </c>
      <c r="G1688" t="s">
        <v>561</v>
      </c>
      <c r="H1688" t="s">
        <v>2698</v>
      </c>
      <c r="I1688">
        <v>142448</v>
      </c>
      <c r="J1688" t="s">
        <v>3011</v>
      </c>
      <c r="K1688">
        <v>319</v>
      </c>
      <c r="L1688" t="s">
        <v>20</v>
      </c>
      <c r="M1688" t="s">
        <v>21</v>
      </c>
      <c r="N1688" t="s">
        <v>269</v>
      </c>
      <c r="O1688">
        <v>54200000</v>
      </c>
      <c r="P1688">
        <v>27000000</v>
      </c>
      <c r="Q1688">
        <f t="shared" si="26"/>
        <v>27200000</v>
      </c>
      <c r="S1688">
        <v>1980</v>
      </c>
    </row>
    <row r="1689" spans="1:19" x14ac:dyDescent="0.3">
      <c r="A1689" t="s">
        <v>8036</v>
      </c>
      <c r="B1689">
        <v>5.7</v>
      </c>
      <c r="C1689" t="s">
        <v>1277</v>
      </c>
      <c r="D1689">
        <v>98</v>
      </c>
      <c r="E1689">
        <v>118</v>
      </c>
      <c r="F1689" t="s">
        <v>3012</v>
      </c>
      <c r="G1689" t="s">
        <v>685</v>
      </c>
      <c r="H1689" t="s">
        <v>3013</v>
      </c>
      <c r="I1689">
        <v>6476</v>
      </c>
      <c r="J1689" t="s">
        <v>2308</v>
      </c>
      <c r="K1689">
        <v>71</v>
      </c>
      <c r="L1689" t="s">
        <v>20</v>
      </c>
      <c r="M1689" t="s">
        <v>21</v>
      </c>
      <c r="N1689" t="s">
        <v>22</v>
      </c>
      <c r="O1689">
        <v>30920167</v>
      </c>
      <c r="P1689">
        <v>25000000</v>
      </c>
      <c r="Q1689">
        <f t="shared" si="26"/>
        <v>5920167</v>
      </c>
      <c r="S1689">
        <v>2012</v>
      </c>
    </row>
    <row r="1690" spans="1:19" x14ac:dyDescent="0.3">
      <c r="A1690" t="s">
        <v>8037</v>
      </c>
      <c r="B1690">
        <v>7.1</v>
      </c>
      <c r="C1690" t="s">
        <v>97</v>
      </c>
      <c r="D1690">
        <v>158</v>
      </c>
      <c r="E1690">
        <v>101</v>
      </c>
      <c r="F1690" t="s">
        <v>3014</v>
      </c>
      <c r="G1690" t="s">
        <v>685</v>
      </c>
      <c r="H1690" t="s">
        <v>3015</v>
      </c>
      <c r="I1690">
        <v>144021</v>
      </c>
      <c r="J1690" t="s">
        <v>3016</v>
      </c>
      <c r="K1690">
        <v>391</v>
      </c>
      <c r="L1690" t="s">
        <v>20</v>
      </c>
      <c r="M1690" t="s">
        <v>31</v>
      </c>
      <c r="N1690" t="s">
        <v>22</v>
      </c>
      <c r="O1690">
        <v>40566655</v>
      </c>
      <c r="P1690">
        <v>30000000</v>
      </c>
      <c r="Q1690">
        <f t="shared" si="26"/>
        <v>10566655</v>
      </c>
      <c r="S1690">
        <v>2002</v>
      </c>
    </row>
    <row r="1691" spans="1:19" x14ac:dyDescent="0.3">
      <c r="A1691" t="s">
        <v>8038</v>
      </c>
      <c r="B1691">
        <v>5.6</v>
      </c>
      <c r="C1691" t="s">
        <v>2437</v>
      </c>
      <c r="D1691">
        <v>152</v>
      </c>
      <c r="E1691">
        <v>82</v>
      </c>
      <c r="F1691" t="s">
        <v>1204</v>
      </c>
      <c r="G1691" t="s">
        <v>561</v>
      </c>
      <c r="H1691" t="s">
        <v>207</v>
      </c>
      <c r="I1691">
        <v>42761</v>
      </c>
      <c r="J1691" t="s">
        <v>3017</v>
      </c>
      <c r="K1691">
        <v>366</v>
      </c>
      <c r="L1691" t="s">
        <v>20</v>
      </c>
      <c r="M1691" t="s">
        <v>21</v>
      </c>
      <c r="N1691" t="s">
        <v>269</v>
      </c>
      <c r="O1691">
        <v>31768374</v>
      </c>
      <c r="P1691">
        <v>27000000</v>
      </c>
      <c r="Q1691">
        <f t="shared" si="26"/>
        <v>4768374</v>
      </c>
      <c r="S1691">
        <v>1999</v>
      </c>
    </row>
    <row r="1692" spans="1:19" x14ac:dyDescent="0.3">
      <c r="A1692" t="s">
        <v>8039</v>
      </c>
      <c r="B1692">
        <v>7.8</v>
      </c>
      <c r="C1692" t="s">
        <v>2121</v>
      </c>
      <c r="D1692">
        <v>202</v>
      </c>
      <c r="E1692">
        <v>110</v>
      </c>
      <c r="F1692" t="s">
        <v>222</v>
      </c>
      <c r="G1692" t="s">
        <v>6363</v>
      </c>
      <c r="H1692" t="s">
        <v>436</v>
      </c>
      <c r="I1692">
        <v>262153</v>
      </c>
      <c r="J1692" t="s">
        <v>1063</v>
      </c>
      <c r="K1692">
        <v>507</v>
      </c>
      <c r="L1692" t="s">
        <v>20</v>
      </c>
      <c r="M1692" t="s">
        <v>347</v>
      </c>
      <c r="N1692" t="s">
        <v>269</v>
      </c>
      <c r="O1692">
        <v>22494487</v>
      </c>
      <c r="P1692">
        <v>27000000</v>
      </c>
      <c r="Q1692">
        <f t="shared" si="26"/>
        <v>-4505513</v>
      </c>
      <c r="S1692">
        <v>2006</v>
      </c>
    </row>
    <row r="1693" spans="1:19" x14ac:dyDescent="0.3">
      <c r="A1693" t="s">
        <v>8040</v>
      </c>
      <c r="B1693">
        <v>7.9</v>
      </c>
      <c r="C1693" t="s">
        <v>3018</v>
      </c>
      <c r="D1693">
        <v>80</v>
      </c>
      <c r="E1693">
        <v>193</v>
      </c>
      <c r="F1693" t="s">
        <v>558</v>
      </c>
      <c r="G1693" t="s">
        <v>425</v>
      </c>
      <c r="H1693" t="s">
        <v>253</v>
      </c>
      <c r="I1693">
        <v>45271</v>
      </c>
      <c r="J1693" t="s">
        <v>460</v>
      </c>
      <c r="K1693">
        <v>170</v>
      </c>
      <c r="L1693" t="s">
        <v>20</v>
      </c>
      <c r="M1693" t="s">
        <v>21</v>
      </c>
      <c r="N1693" t="s">
        <v>49</v>
      </c>
      <c r="O1693">
        <v>21500000</v>
      </c>
      <c r="P1693">
        <v>27000000</v>
      </c>
      <c r="Q1693">
        <f t="shared" si="26"/>
        <v>-5500000</v>
      </c>
      <c r="S1693">
        <v>1983</v>
      </c>
    </row>
    <row r="1694" spans="1:19" x14ac:dyDescent="0.3">
      <c r="A1694" t="s">
        <v>8041</v>
      </c>
      <c r="B1694">
        <v>6.9</v>
      </c>
      <c r="C1694" t="s">
        <v>205</v>
      </c>
      <c r="D1694">
        <v>288</v>
      </c>
      <c r="E1694">
        <v>130</v>
      </c>
      <c r="F1694" t="s">
        <v>859</v>
      </c>
      <c r="G1694" t="s">
        <v>1278</v>
      </c>
      <c r="H1694" t="s">
        <v>1001</v>
      </c>
      <c r="I1694">
        <v>34488</v>
      </c>
      <c r="J1694" t="s">
        <v>491</v>
      </c>
      <c r="K1694">
        <v>136</v>
      </c>
      <c r="L1694" t="s">
        <v>20</v>
      </c>
      <c r="M1694" t="s">
        <v>31</v>
      </c>
      <c r="N1694" t="s">
        <v>22</v>
      </c>
      <c r="O1694">
        <v>4463292</v>
      </c>
      <c r="P1694">
        <v>30000000</v>
      </c>
      <c r="Q1694">
        <f t="shared" si="26"/>
        <v>-25536708</v>
      </c>
      <c r="S1694">
        <v>2011</v>
      </c>
    </row>
    <row r="1695" spans="1:19" x14ac:dyDescent="0.3">
      <c r="A1695" t="s">
        <v>8042</v>
      </c>
      <c r="B1695">
        <v>7.7</v>
      </c>
      <c r="C1695" t="s">
        <v>456</v>
      </c>
      <c r="D1695">
        <v>222</v>
      </c>
      <c r="E1695">
        <v>111</v>
      </c>
      <c r="F1695" t="s">
        <v>94</v>
      </c>
      <c r="G1695" t="s">
        <v>561</v>
      </c>
      <c r="H1695" t="s">
        <v>742</v>
      </c>
      <c r="I1695">
        <v>156929</v>
      </c>
      <c r="J1695" t="s">
        <v>337</v>
      </c>
      <c r="K1695">
        <v>624</v>
      </c>
      <c r="L1695" t="s">
        <v>20</v>
      </c>
      <c r="M1695" t="s">
        <v>178</v>
      </c>
      <c r="N1695" t="s">
        <v>269</v>
      </c>
      <c r="O1695">
        <v>14337579</v>
      </c>
      <c r="P1695">
        <v>27000000</v>
      </c>
      <c r="Q1695">
        <f t="shared" si="26"/>
        <v>-12662421</v>
      </c>
      <c r="S1695">
        <v>1998</v>
      </c>
    </row>
    <row r="1696" spans="1:19" x14ac:dyDescent="0.3">
      <c r="A1696" t="s">
        <v>8043</v>
      </c>
      <c r="B1696">
        <v>6.9</v>
      </c>
      <c r="C1696" t="s">
        <v>3020</v>
      </c>
      <c r="D1696">
        <v>194</v>
      </c>
      <c r="E1696">
        <v>110</v>
      </c>
      <c r="F1696" t="s">
        <v>274</v>
      </c>
      <c r="G1696" t="s">
        <v>4089</v>
      </c>
      <c r="H1696" t="s">
        <v>331</v>
      </c>
      <c r="I1696">
        <v>61777</v>
      </c>
      <c r="J1696" t="s">
        <v>1318</v>
      </c>
      <c r="K1696">
        <v>140</v>
      </c>
      <c r="L1696" t="s">
        <v>20</v>
      </c>
      <c r="M1696" t="s">
        <v>31</v>
      </c>
      <c r="N1696" t="s">
        <v>22</v>
      </c>
      <c r="O1696">
        <v>13823741</v>
      </c>
      <c r="P1696">
        <v>13500000</v>
      </c>
      <c r="Q1696">
        <f t="shared" si="26"/>
        <v>323741</v>
      </c>
      <c r="S1696">
        <v>2008</v>
      </c>
    </row>
    <row r="1697" spans="1:19" x14ac:dyDescent="0.3">
      <c r="A1697" t="s">
        <v>8044</v>
      </c>
      <c r="B1697">
        <v>6</v>
      </c>
      <c r="C1697" t="s">
        <v>3021</v>
      </c>
      <c r="D1697">
        <v>63</v>
      </c>
      <c r="E1697">
        <v>123</v>
      </c>
      <c r="F1697" t="s">
        <v>3022</v>
      </c>
      <c r="G1697" t="s">
        <v>561</v>
      </c>
      <c r="H1697" t="s">
        <v>305</v>
      </c>
      <c r="I1697">
        <v>8309</v>
      </c>
      <c r="J1697" t="s">
        <v>1968</v>
      </c>
      <c r="K1697">
        <v>39</v>
      </c>
      <c r="L1697" t="s">
        <v>20</v>
      </c>
      <c r="M1697" t="s">
        <v>21</v>
      </c>
      <c r="N1697" t="s">
        <v>22</v>
      </c>
      <c r="O1697">
        <v>10297897</v>
      </c>
      <c r="P1697">
        <v>27000000</v>
      </c>
      <c r="Q1697">
        <f t="shared" si="26"/>
        <v>-16702103</v>
      </c>
      <c r="S1697">
        <v>1998</v>
      </c>
    </row>
    <row r="1698" spans="1:19" x14ac:dyDescent="0.3">
      <c r="A1698" t="s">
        <v>8045</v>
      </c>
      <c r="B1698">
        <v>6.2</v>
      </c>
      <c r="C1698" t="s">
        <v>2363</v>
      </c>
      <c r="D1698">
        <v>167</v>
      </c>
      <c r="E1698">
        <v>109</v>
      </c>
      <c r="F1698" t="s">
        <v>330</v>
      </c>
      <c r="G1698" t="s">
        <v>2233</v>
      </c>
      <c r="H1698" t="s">
        <v>303</v>
      </c>
      <c r="I1698">
        <v>60555</v>
      </c>
      <c r="J1698" t="s">
        <v>3023</v>
      </c>
      <c r="K1698">
        <v>174</v>
      </c>
      <c r="L1698" t="s">
        <v>20</v>
      </c>
      <c r="M1698" t="s">
        <v>21</v>
      </c>
      <c r="N1698" t="s">
        <v>269</v>
      </c>
      <c r="O1698">
        <v>13248477</v>
      </c>
      <c r="P1698">
        <v>27000000</v>
      </c>
      <c r="Q1698">
        <f t="shared" si="26"/>
        <v>-13751523</v>
      </c>
      <c r="S1698">
        <v>2009</v>
      </c>
    </row>
    <row r="1699" spans="1:19" x14ac:dyDescent="0.3">
      <c r="A1699" t="s">
        <v>8046</v>
      </c>
      <c r="B1699">
        <v>5.9</v>
      </c>
      <c r="C1699" t="s">
        <v>3024</v>
      </c>
      <c r="D1699">
        <v>101</v>
      </c>
      <c r="E1699">
        <v>99</v>
      </c>
      <c r="F1699" t="s">
        <v>861</v>
      </c>
      <c r="G1699" t="s">
        <v>6363</v>
      </c>
      <c r="H1699" t="s">
        <v>72</v>
      </c>
      <c r="I1699">
        <v>16555</v>
      </c>
      <c r="J1699" t="s">
        <v>3025</v>
      </c>
      <c r="K1699">
        <v>139</v>
      </c>
      <c r="L1699" t="s">
        <v>20</v>
      </c>
      <c r="M1699" t="s">
        <v>21</v>
      </c>
      <c r="N1699" t="s">
        <v>269</v>
      </c>
      <c r="O1699">
        <v>8712564</v>
      </c>
      <c r="P1699">
        <v>27000000</v>
      </c>
      <c r="Q1699">
        <f t="shared" si="26"/>
        <v>-18287436</v>
      </c>
      <c r="S1699">
        <v>2004</v>
      </c>
    </row>
    <row r="1700" spans="1:19" x14ac:dyDescent="0.3">
      <c r="A1700" t="s">
        <v>8047</v>
      </c>
      <c r="B1700">
        <v>6.8</v>
      </c>
      <c r="C1700" t="s">
        <v>3026</v>
      </c>
      <c r="D1700">
        <v>118</v>
      </c>
      <c r="E1700">
        <v>106</v>
      </c>
      <c r="F1700" t="s">
        <v>1147</v>
      </c>
      <c r="G1700" t="s">
        <v>685</v>
      </c>
      <c r="H1700" t="s">
        <v>207</v>
      </c>
      <c r="I1700">
        <v>17436</v>
      </c>
      <c r="J1700" t="s">
        <v>1521</v>
      </c>
      <c r="K1700">
        <v>71</v>
      </c>
      <c r="L1700" t="s">
        <v>20</v>
      </c>
      <c r="M1700" t="s">
        <v>21</v>
      </c>
      <c r="N1700" t="s">
        <v>49</v>
      </c>
      <c r="O1700">
        <v>7486906</v>
      </c>
      <c r="P1700">
        <v>27000000</v>
      </c>
      <c r="Q1700">
        <f t="shared" si="26"/>
        <v>-19513094</v>
      </c>
      <c r="S1700">
        <v>2007</v>
      </c>
    </row>
    <row r="1701" spans="1:19" x14ac:dyDescent="0.3">
      <c r="A1701" t="s">
        <v>8048</v>
      </c>
      <c r="B1701">
        <v>3.6</v>
      </c>
      <c r="C1701" t="s">
        <v>1777</v>
      </c>
      <c r="D1701">
        <v>76</v>
      </c>
      <c r="E1701">
        <v>89</v>
      </c>
      <c r="F1701" t="s">
        <v>2053</v>
      </c>
      <c r="G1701" t="s">
        <v>561</v>
      </c>
      <c r="H1701" t="s">
        <v>2075</v>
      </c>
      <c r="I1701">
        <v>15866</v>
      </c>
      <c r="J1701" t="s">
        <v>39</v>
      </c>
      <c r="K1701">
        <v>83</v>
      </c>
      <c r="L1701" t="s">
        <v>20</v>
      </c>
      <c r="M1701" t="s">
        <v>21</v>
      </c>
      <c r="N1701" t="s">
        <v>49</v>
      </c>
      <c r="O1701">
        <v>38536376</v>
      </c>
      <c r="P1701">
        <v>27000000</v>
      </c>
      <c r="Q1701">
        <f t="shared" si="26"/>
        <v>11536376</v>
      </c>
      <c r="S1701">
        <v>2011</v>
      </c>
    </row>
    <row r="1702" spans="1:19" x14ac:dyDescent="0.3">
      <c r="A1702" t="s">
        <v>8049</v>
      </c>
      <c r="B1702">
        <v>6.7</v>
      </c>
      <c r="C1702" t="s">
        <v>3027</v>
      </c>
      <c r="D1702">
        <v>268</v>
      </c>
      <c r="E1702">
        <v>98</v>
      </c>
      <c r="F1702" t="s">
        <v>1374</v>
      </c>
      <c r="G1702" t="s">
        <v>6363</v>
      </c>
      <c r="H1702" t="s">
        <v>635</v>
      </c>
      <c r="I1702">
        <v>19611</v>
      </c>
      <c r="J1702" t="s">
        <v>280</v>
      </c>
      <c r="K1702">
        <v>103</v>
      </c>
      <c r="L1702" t="s">
        <v>20</v>
      </c>
      <c r="M1702" t="s">
        <v>21</v>
      </c>
      <c r="N1702" t="s">
        <v>269</v>
      </c>
      <c r="O1702">
        <v>41008532</v>
      </c>
      <c r="P1702">
        <v>27000000</v>
      </c>
      <c r="Q1702">
        <f t="shared" si="26"/>
        <v>14008532</v>
      </c>
      <c r="S1702">
        <v>2016</v>
      </c>
    </row>
    <row r="1703" spans="1:19" x14ac:dyDescent="0.3">
      <c r="A1703" t="s">
        <v>8050</v>
      </c>
      <c r="B1703">
        <v>6.3</v>
      </c>
      <c r="C1703" t="s">
        <v>2621</v>
      </c>
      <c r="D1703">
        <v>95</v>
      </c>
      <c r="E1703">
        <v>93</v>
      </c>
      <c r="F1703" t="s">
        <v>3028</v>
      </c>
      <c r="G1703" t="s">
        <v>561</v>
      </c>
      <c r="H1703" t="s">
        <v>1411</v>
      </c>
      <c r="I1703">
        <v>42876</v>
      </c>
      <c r="J1703" t="s">
        <v>3029</v>
      </c>
      <c r="K1703">
        <v>167</v>
      </c>
      <c r="L1703" t="s">
        <v>20</v>
      </c>
      <c r="M1703" t="s">
        <v>31</v>
      </c>
      <c r="N1703" t="s">
        <v>269</v>
      </c>
      <c r="O1703">
        <v>5204007</v>
      </c>
      <c r="P1703">
        <v>28000000</v>
      </c>
      <c r="Q1703">
        <f t="shared" si="26"/>
        <v>-22795993</v>
      </c>
      <c r="S1703">
        <v>2001</v>
      </c>
    </row>
    <row r="1704" spans="1:19" x14ac:dyDescent="0.3">
      <c r="A1704" t="s">
        <v>8051</v>
      </c>
      <c r="B1704">
        <v>6.4</v>
      </c>
      <c r="C1704" t="s">
        <v>560</v>
      </c>
      <c r="D1704">
        <v>78</v>
      </c>
      <c r="E1704">
        <v>112</v>
      </c>
      <c r="F1704" t="s">
        <v>315</v>
      </c>
      <c r="G1704" t="s">
        <v>685</v>
      </c>
      <c r="H1704" t="s">
        <v>712</v>
      </c>
      <c r="I1704">
        <v>14612</v>
      </c>
      <c r="J1704" t="s">
        <v>280</v>
      </c>
      <c r="K1704">
        <v>105</v>
      </c>
      <c r="L1704" t="s">
        <v>20</v>
      </c>
      <c r="M1704" t="s">
        <v>21</v>
      </c>
      <c r="N1704" t="s">
        <v>269</v>
      </c>
      <c r="O1704">
        <v>4485485</v>
      </c>
      <c r="P1704">
        <v>15000000</v>
      </c>
      <c r="Q1704">
        <f t="shared" si="26"/>
        <v>-10514515</v>
      </c>
      <c r="S1704">
        <v>1999</v>
      </c>
    </row>
    <row r="1705" spans="1:19" x14ac:dyDescent="0.3">
      <c r="A1705" t="s">
        <v>8052</v>
      </c>
      <c r="B1705">
        <v>6.4</v>
      </c>
      <c r="C1705" t="s">
        <v>833</v>
      </c>
      <c r="D1705">
        <v>127</v>
      </c>
      <c r="E1705">
        <v>101</v>
      </c>
      <c r="F1705" t="s">
        <v>184</v>
      </c>
      <c r="G1705" t="s">
        <v>6363</v>
      </c>
      <c r="H1705" t="s">
        <v>852</v>
      </c>
      <c r="I1705">
        <v>49405</v>
      </c>
      <c r="J1705" t="s">
        <v>3030</v>
      </c>
      <c r="K1705">
        <v>226</v>
      </c>
      <c r="L1705" t="s">
        <v>20</v>
      </c>
      <c r="M1705" t="s">
        <v>21</v>
      </c>
      <c r="N1705" t="s">
        <v>269</v>
      </c>
      <c r="O1705">
        <v>4476235</v>
      </c>
      <c r="P1705">
        <v>27000000</v>
      </c>
      <c r="Q1705">
        <f t="shared" si="26"/>
        <v>-22523765</v>
      </c>
      <c r="S1705">
        <v>2004</v>
      </c>
    </row>
    <row r="1706" spans="1:19" x14ac:dyDescent="0.3">
      <c r="A1706" t="s">
        <v>8053</v>
      </c>
      <c r="B1706">
        <v>5.7</v>
      </c>
      <c r="C1706" t="s">
        <v>1185</v>
      </c>
      <c r="D1706">
        <v>137</v>
      </c>
      <c r="E1706">
        <v>104</v>
      </c>
      <c r="F1706" t="s">
        <v>211</v>
      </c>
      <c r="G1706" t="s">
        <v>685</v>
      </c>
      <c r="H1706" t="s">
        <v>712</v>
      </c>
      <c r="I1706">
        <v>23767</v>
      </c>
      <c r="J1706" t="s">
        <v>260</v>
      </c>
      <c r="K1706">
        <v>111</v>
      </c>
      <c r="L1706" t="s">
        <v>20</v>
      </c>
      <c r="M1706" t="s">
        <v>21</v>
      </c>
      <c r="N1706" t="s">
        <v>269</v>
      </c>
      <c r="O1706">
        <v>1089365</v>
      </c>
      <c r="P1706">
        <v>25000000</v>
      </c>
      <c r="Q1706">
        <f t="shared" si="26"/>
        <v>-23910635</v>
      </c>
      <c r="S1706">
        <v>2008</v>
      </c>
    </row>
    <row r="1707" spans="1:19" x14ac:dyDescent="0.3">
      <c r="A1707" t="s">
        <v>8054</v>
      </c>
      <c r="B1707">
        <v>6.2</v>
      </c>
      <c r="C1707" t="s">
        <v>2414</v>
      </c>
      <c r="D1707">
        <v>54</v>
      </c>
      <c r="E1707">
        <v>120</v>
      </c>
      <c r="F1707" t="s">
        <v>429</v>
      </c>
      <c r="G1707" t="s">
        <v>1278</v>
      </c>
      <c r="H1707" t="s">
        <v>1318</v>
      </c>
      <c r="I1707">
        <v>4257</v>
      </c>
      <c r="J1707" t="s">
        <v>3031</v>
      </c>
      <c r="K1707">
        <v>52</v>
      </c>
      <c r="L1707" t="s">
        <v>20</v>
      </c>
      <c r="M1707" t="s">
        <v>128</v>
      </c>
      <c r="N1707" t="s">
        <v>269</v>
      </c>
      <c r="O1707">
        <v>763044</v>
      </c>
      <c r="P1707">
        <v>23000000</v>
      </c>
      <c r="Q1707">
        <f t="shared" si="26"/>
        <v>-22236956</v>
      </c>
      <c r="S1707">
        <v>2003</v>
      </c>
    </row>
    <row r="1708" spans="1:19" x14ac:dyDescent="0.3">
      <c r="A1708" t="s">
        <v>8055</v>
      </c>
      <c r="B1708">
        <v>5.2</v>
      </c>
      <c r="C1708" t="s">
        <v>1220</v>
      </c>
      <c r="D1708">
        <v>167</v>
      </c>
      <c r="E1708">
        <v>91</v>
      </c>
      <c r="F1708" t="s">
        <v>1527</v>
      </c>
      <c r="G1708" t="s">
        <v>561</v>
      </c>
      <c r="H1708" t="s">
        <v>699</v>
      </c>
      <c r="I1708">
        <v>84209</v>
      </c>
      <c r="J1708" t="s">
        <v>1158</v>
      </c>
      <c r="K1708">
        <v>201</v>
      </c>
      <c r="L1708" t="s">
        <v>20</v>
      </c>
      <c r="M1708" t="s">
        <v>21</v>
      </c>
      <c r="N1708" t="s">
        <v>49</v>
      </c>
      <c r="O1708">
        <v>20819129</v>
      </c>
      <c r="P1708">
        <v>26000000</v>
      </c>
      <c r="Q1708">
        <f t="shared" si="26"/>
        <v>-5180871</v>
      </c>
      <c r="S1708">
        <v>2009</v>
      </c>
    </row>
    <row r="1709" spans="1:19" x14ac:dyDescent="0.3">
      <c r="A1709" t="s">
        <v>8056</v>
      </c>
      <c r="B1709">
        <v>6.1</v>
      </c>
      <c r="C1709" t="s">
        <v>823</v>
      </c>
      <c r="D1709">
        <v>129</v>
      </c>
      <c r="E1709">
        <v>97</v>
      </c>
      <c r="F1709" t="s">
        <v>3032</v>
      </c>
      <c r="G1709" t="s">
        <v>685</v>
      </c>
      <c r="H1709" t="s">
        <v>706</v>
      </c>
      <c r="I1709">
        <v>96693</v>
      </c>
      <c r="J1709" t="s">
        <v>1637</v>
      </c>
      <c r="K1709">
        <v>271</v>
      </c>
      <c r="L1709" t="s">
        <v>20</v>
      </c>
      <c r="M1709" t="s">
        <v>21</v>
      </c>
      <c r="N1709" t="s">
        <v>49</v>
      </c>
      <c r="O1709">
        <v>110222438</v>
      </c>
      <c r="P1709">
        <v>26000000</v>
      </c>
      <c r="Q1709">
        <f t="shared" si="26"/>
        <v>84222438</v>
      </c>
      <c r="S1709">
        <v>2003</v>
      </c>
    </row>
    <row r="1710" spans="1:19" x14ac:dyDescent="0.3">
      <c r="A1710" t="s">
        <v>8057</v>
      </c>
      <c r="B1710">
        <v>7.1</v>
      </c>
      <c r="C1710" t="s">
        <v>1215</v>
      </c>
      <c r="D1710">
        <v>217</v>
      </c>
      <c r="E1710">
        <v>133</v>
      </c>
      <c r="F1710" t="s">
        <v>1450</v>
      </c>
      <c r="G1710" t="s">
        <v>685</v>
      </c>
      <c r="H1710" t="s">
        <v>243</v>
      </c>
      <c r="I1710">
        <v>313797</v>
      </c>
      <c r="J1710" t="s">
        <v>3033</v>
      </c>
      <c r="K1710">
        <v>546</v>
      </c>
      <c r="L1710" t="s">
        <v>20</v>
      </c>
      <c r="M1710" t="s">
        <v>21</v>
      </c>
      <c r="N1710" t="s">
        <v>269</v>
      </c>
      <c r="O1710">
        <v>109243478</v>
      </c>
      <c r="P1710">
        <v>26000000</v>
      </c>
      <c r="Q1710">
        <f t="shared" si="26"/>
        <v>83243478</v>
      </c>
      <c r="S1710">
        <v>2005</v>
      </c>
    </row>
    <row r="1711" spans="1:19" x14ac:dyDescent="0.3">
      <c r="A1711" t="s">
        <v>8058</v>
      </c>
      <c r="B1711">
        <v>7.2</v>
      </c>
      <c r="C1711" t="s">
        <v>1662</v>
      </c>
      <c r="D1711">
        <v>134</v>
      </c>
      <c r="E1711">
        <v>123</v>
      </c>
      <c r="F1711" t="s">
        <v>3034</v>
      </c>
      <c r="G1711" t="s">
        <v>685</v>
      </c>
      <c r="H1711" t="s">
        <v>70</v>
      </c>
      <c r="I1711">
        <v>175524</v>
      </c>
      <c r="J1711" t="s">
        <v>2715</v>
      </c>
      <c r="K1711">
        <v>752</v>
      </c>
      <c r="L1711" t="s">
        <v>20</v>
      </c>
      <c r="M1711" t="s">
        <v>21</v>
      </c>
      <c r="N1711" t="s">
        <v>269</v>
      </c>
      <c r="O1711">
        <v>100241322</v>
      </c>
      <c r="P1711">
        <v>25000000</v>
      </c>
      <c r="Q1711">
        <f t="shared" si="26"/>
        <v>75241322</v>
      </c>
      <c r="S1711">
        <v>1998</v>
      </c>
    </row>
    <row r="1712" spans="1:19" x14ac:dyDescent="0.3">
      <c r="A1712" t="s">
        <v>8059</v>
      </c>
      <c r="B1712">
        <v>6.5</v>
      </c>
      <c r="C1712" t="s">
        <v>3035</v>
      </c>
      <c r="D1712">
        <v>253</v>
      </c>
      <c r="E1712">
        <v>114</v>
      </c>
      <c r="F1712" t="s">
        <v>3036</v>
      </c>
      <c r="G1712" t="s">
        <v>6363</v>
      </c>
      <c r="H1712" t="s">
        <v>111</v>
      </c>
      <c r="I1712">
        <v>87950</v>
      </c>
      <c r="J1712" t="s">
        <v>3037</v>
      </c>
      <c r="K1712">
        <v>207</v>
      </c>
      <c r="L1712" t="s">
        <v>20</v>
      </c>
      <c r="M1712" t="s">
        <v>21</v>
      </c>
      <c r="N1712" t="s">
        <v>269</v>
      </c>
      <c r="O1712">
        <v>25977365</v>
      </c>
      <c r="P1712">
        <v>28000000</v>
      </c>
      <c r="Q1712">
        <f t="shared" si="26"/>
        <v>-2022635</v>
      </c>
      <c r="S1712">
        <v>2014</v>
      </c>
    </row>
    <row r="1713" spans="1:19" x14ac:dyDescent="0.3">
      <c r="A1713" t="s">
        <v>8060</v>
      </c>
      <c r="B1713">
        <v>6</v>
      </c>
      <c r="C1713" t="s">
        <v>1051</v>
      </c>
      <c r="D1713">
        <v>46</v>
      </c>
      <c r="E1713">
        <v>111</v>
      </c>
      <c r="F1713" t="s">
        <v>1579</v>
      </c>
      <c r="G1713" t="s">
        <v>561</v>
      </c>
      <c r="H1713" t="s">
        <v>1096</v>
      </c>
      <c r="I1713">
        <v>107801</v>
      </c>
      <c r="J1713" t="s">
        <v>1576</v>
      </c>
      <c r="K1713">
        <v>109</v>
      </c>
      <c r="L1713" t="s">
        <v>20</v>
      </c>
      <c r="M1713" t="s">
        <v>21</v>
      </c>
      <c r="N1713" t="s">
        <v>22</v>
      </c>
      <c r="O1713">
        <v>91457688</v>
      </c>
      <c r="P1713">
        <v>26000000</v>
      </c>
      <c r="Q1713">
        <f t="shared" si="26"/>
        <v>65457688</v>
      </c>
      <c r="S1713">
        <v>1990</v>
      </c>
    </row>
    <row r="1714" spans="1:19" x14ac:dyDescent="0.3">
      <c r="A1714" t="s">
        <v>8061</v>
      </c>
      <c r="B1714">
        <v>7</v>
      </c>
      <c r="C1714" t="s">
        <v>1939</v>
      </c>
      <c r="D1714">
        <v>232</v>
      </c>
      <c r="E1714">
        <v>117</v>
      </c>
      <c r="F1714" t="s">
        <v>1219</v>
      </c>
      <c r="G1714" t="s">
        <v>561</v>
      </c>
      <c r="H1714" t="s">
        <v>42</v>
      </c>
      <c r="I1714">
        <v>255257</v>
      </c>
      <c r="J1714" t="s">
        <v>805</v>
      </c>
      <c r="K1714">
        <v>374</v>
      </c>
      <c r="L1714" t="s">
        <v>20</v>
      </c>
      <c r="M1714" t="s">
        <v>21</v>
      </c>
      <c r="N1714" t="s">
        <v>269</v>
      </c>
      <c r="O1714">
        <v>87341380</v>
      </c>
      <c r="P1714">
        <v>27000000</v>
      </c>
      <c r="Q1714">
        <f t="shared" si="26"/>
        <v>60341380</v>
      </c>
      <c r="S1714">
        <v>2008</v>
      </c>
    </row>
    <row r="1715" spans="1:19" x14ac:dyDescent="0.3">
      <c r="A1715" t="s">
        <v>8062</v>
      </c>
      <c r="B1715">
        <v>7</v>
      </c>
      <c r="C1715" t="s">
        <v>1191</v>
      </c>
      <c r="D1715">
        <v>92</v>
      </c>
      <c r="E1715">
        <v>121</v>
      </c>
      <c r="F1715" t="s">
        <v>568</v>
      </c>
      <c r="G1715" t="s">
        <v>685</v>
      </c>
      <c r="H1715" t="s">
        <v>1475</v>
      </c>
      <c r="I1715">
        <v>57958</v>
      </c>
      <c r="J1715" t="s">
        <v>3038</v>
      </c>
      <c r="K1715">
        <v>345</v>
      </c>
      <c r="L1715" t="s">
        <v>20</v>
      </c>
      <c r="M1715" t="s">
        <v>21</v>
      </c>
      <c r="N1715" t="s">
        <v>22</v>
      </c>
      <c r="O1715">
        <v>65703412</v>
      </c>
      <c r="P1715">
        <v>26000000</v>
      </c>
      <c r="Q1715">
        <f t="shared" si="26"/>
        <v>39703412</v>
      </c>
      <c r="S1715">
        <v>1998</v>
      </c>
    </row>
    <row r="1716" spans="1:19" x14ac:dyDescent="0.3">
      <c r="A1716" t="s">
        <v>8063</v>
      </c>
      <c r="B1716">
        <v>7.5</v>
      </c>
      <c r="C1716" t="s">
        <v>1104</v>
      </c>
      <c r="D1716">
        <v>153</v>
      </c>
      <c r="E1716">
        <v>139</v>
      </c>
      <c r="F1716" t="s">
        <v>819</v>
      </c>
      <c r="G1716" t="s">
        <v>1278</v>
      </c>
      <c r="H1716" t="s">
        <v>691</v>
      </c>
      <c r="I1716">
        <v>54096</v>
      </c>
      <c r="J1716" t="s">
        <v>2696</v>
      </c>
      <c r="K1716">
        <v>494</v>
      </c>
      <c r="L1716" t="s">
        <v>20</v>
      </c>
      <c r="M1716" t="s">
        <v>21</v>
      </c>
      <c r="N1716" t="s">
        <v>269</v>
      </c>
      <c r="O1716">
        <v>58328680</v>
      </c>
      <c r="P1716">
        <v>22000000</v>
      </c>
      <c r="Q1716">
        <f t="shared" si="26"/>
        <v>36328680</v>
      </c>
      <c r="S1716">
        <v>2003</v>
      </c>
    </row>
    <row r="1717" spans="1:19" x14ac:dyDescent="0.3">
      <c r="A1717" t="s">
        <v>8064</v>
      </c>
      <c r="B1717">
        <v>6.6</v>
      </c>
      <c r="C1717" t="s">
        <v>560</v>
      </c>
      <c r="D1717">
        <v>49</v>
      </c>
      <c r="E1717">
        <v>115</v>
      </c>
      <c r="F1717" t="s">
        <v>207</v>
      </c>
      <c r="G1717" t="s">
        <v>1278</v>
      </c>
      <c r="H1717" t="s">
        <v>635</v>
      </c>
      <c r="I1717">
        <v>62037</v>
      </c>
      <c r="J1717" t="s">
        <v>2721</v>
      </c>
      <c r="K1717">
        <v>148</v>
      </c>
      <c r="L1717" t="s">
        <v>20</v>
      </c>
      <c r="M1717" t="s">
        <v>21</v>
      </c>
      <c r="N1717" t="s">
        <v>269</v>
      </c>
      <c r="O1717">
        <v>61490000</v>
      </c>
      <c r="P1717">
        <v>26000000</v>
      </c>
      <c r="Q1717">
        <f t="shared" si="26"/>
        <v>35490000</v>
      </c>
      <c r="S1717">
        <v>1990</v>
      </c>
    </row>
    <row r="1718" spans="1:19" x14ac:dyDescent="0.3">
      <c r="A1718" t="s">
        <v>8065</v>
      </c>
      <c r="B1718">
        <v>7.4</v>
      </c>
      <c r="C1718" t="s">
        <v>2927</v>
      </c>
      <c r="D1718">
        <v>56</v>
      </c>
      <c r="E1718">
        <v>175</v>
      </c>
      <c r="F1718" t="s">
        <v>3041</v>
      </c>
      <c r="G1718" t="s">
        <v>1278</v>
      </c>
      <c r="H1718" t="s">
        <v>3042</v>
      </c>
      <c r="I1718">
        <v>40277</v>
      </c>
      <c r="J1718" t="s">
        <v>3043</v>
      </c>
      <c r="K1718">
        <v>210</v>
      </c>
      <c r="L1718" t="s">
        <v>20</v>
      </c>
      <c r="M1718" t="s">
        <v>21</v>
      </c>
      <c r="N1718" t="s">
        <v>49</v>
      </c>
      <c r="O1718">
        <v>50800000</v>
      </c>
      <c r="P1718">
        <v>26000000</v>
      </c>
      <c r="Q1718">
        <f t="shared" si="26"/>
        <v>24800000</v>
      </c>
      <c r="S1718">
        <v>1977</v>
      </c>
    </row>
    <row r="1719" spans="1:19" x14ac:dyDescent="0.3">
      <c r="A1719" t="s">
        <v>8066</v>
      </c>
      <c r="B1719">
        <v>6.5</v>
      </c>
      <c r="C1719" t="s">
        <v>2210</v>
      </c>
      <c r="D1719">
        <v>224</v>
      </c>
      <c r="E1719">
        <v>85</v>
      </c>
      <c r="F1719" t="s">
        <v>3044</v>
      </c>
      <c r="G1719" t="s">
        <v>6362</v>
      </c>
      <c r="H1719" t="s">
        <v>3045</v>
      </c>
      <c r="I1719">
        <v>94108</v>
      </c>
      <c r="J1719" t="s">
        <v>3046</v>
      </c>
      <c r="K1719">
        <v>673</v>
      </c>
      <c r="L1719" t="s">
        <v>20</v>
      </c>
      <c r="M1719" t="s">
        <v>21</v>
      </c>
      <c r="N1719" t="s">
        <v>22</v>
      </c>
      <c r="O1719">
        <v>57859105</v>
      </c>
      <c r="P1719">
        <v>26000000</v>
      </c>
      <c r="Q1719">
        <f t="shared" si="26"/>
        <v>31859105</v>
      </c>
      <c r="S1719">
        <v>2005</v>
      </c>
    </row>
    <row r="1720" spans="1:19" x14ac:dyDescent="0.3">
      <c r="A1720" t="s">
        <v>8067</v>
      </c>
      <c r="B1720">
        <v>6.2</v>
      </c>
      <c r="C1720" t="s">
        <v>2059</v>
      </c>
      <c r="D1720">
        <v>175</v>
      </c>
      <c r="E1720">
        <v>90</v>
      </c>
      <c r="F1720" t="s">
        <v>3047</v>
      </c>
      <c r="G1720" t="s">
        <v>2233</v>
      </c>
      <c r="H1720" t="s">
        <v>2909</v>
      </c>
      <c r="I1720">
        <v>120786</v>
      </c>
      <c r="J1720" t="s">
        <v>3048</v>
      </c>
      <c r="K1720">
        <v>472</v>
      </c>
      <c r="L1720" t="s">
        <v>20</v>
      </c>
      <c r="M1720" t="s">
        <v>21</v>
      </c>
      <c r="N1720" t="s">
        <v>269</v>
      </c>
      <c r="O1720">
        <v>46455802</v>
      </c>
      <c r="P1720">
        <v>26000000</v>
      </c>
      <c r="Q1720">
        <f t="shared" si="26"/>
        <v>20455802</v>
      </c>
      <c r="S1720">
        <v>2003</v>
      </c>
    </row>
    <row r="1721" spans="1:19" x14ac:dyDescent="0.3">
      <c r="A1721" t="s">
        <v>8068</v>
      </c>
      <c r="B1721">
        <v>7.8</v>
      </c>
      <c r="C1721" t="s">
        <v>1571</v>
      </c>
      <c r="D1721">
        <v>197</v>
      </c>
      <c r="E1721">
        <v>107</v>
      </c>
      <c r="F1721" t="s">
        <v>626</v>
      </c>
      <c r="G1721" t="s">
        <v>425</v>
      </c>
      <c r="H1721" t="s">
        <v>831</v>
      </c>
      <c r="I1721">
        <v>225102</v>
      </c>
      <c r="J1721" t="s">
        <v>1384</v>
      </c>
      <c r="K1721">
        <v>862</v>
      </c>
      <c r="L1721" t="s">
        <v>20</v>
      </c>
      <c r="M1721" t="s">
        <v>31</v>
      </c>
      <c r="N1721" t="s">
        <v>22</v>
      </c>
      <c r="O1721">
        <v>45506619</v>
      </c>
      <c r="P1721">
        <v>26000000</v>
      </c>
      <c r="Q1721">
        <f t="shared" si="26"/>
        <v>19506619</v>
      </c>
      <c r="S1721">
        <v>2000</v>
      </c>
    </row>
    <row r="1722" spans="1:19" x14ac:dyDescent="0.3">
      <c r="A1722" t="s">
        <v>8069</v>
      </c>
      <c r="B1722">
        <v>5.2</v>
      </c>
      <c r="C1722" t="s">
        <v>1586</v>
      </c>
      <c r="D1722">
        <v>226</v>
      </c>
      <c r="E1722">
        <v>100</v>
      </c>
      <c r="F1722" t="s">
        <v>3049</v>
      </c>
      <c r="G1722" t="s">
        <v>561</v>
      </c>
      <c r="H1722" t="s">
        <v>253</v>
      </c>
      <c r="I1722">
        <v>80870</v>
      </c>
      <c r="J1722" t="s">
        <v>1711</v>
      </c>
      <c r="K1722">
        <v>315</v>
      </c>
      <c r="L1722" t="s">
        <v>20</v>
      </c>
      <c r="M1722" t="s">
        <v>21</v>
      </c>
      <c r="N1722" t="s">
        <v>269</v>
      </c>
      <c r="O1722">
        <v>40168080</v>
      </c>
      <c r="P1722">
        <v>26000000</v>
      </c>
      <c r="Q1722">
        <f t="shared" si="26"/>
        <v>14168080</v>
      </c>
      <c r="S1722">
        <v>2010</v>
      </c>
    </row>
    <row r="1723" spans="1:19" x14ac:dyDescent="0.3">
      <c r="A1723" t="s">
        <v>8070</v>
      </c>
      <c r="B1723">
        <v>6.5</v>
      </c>
      <c r="C1723" t="s">
        <v>134</v>
      </c>
      <c r="D1723">
        <v>335</v>
      </c>
      <c r="E1723">
        <v>129</v>
      </c>
      <c r="F1723" t="s">
        <v>3050</v>
      </c>
      <c r="G1723" t="s">
        <v>685</v>
      </c>
      <c r="H1723" t="s">
        <v>473</v>
      </c>
      <c r="I1723">
        <v>161168</v>
      </c>
      <c r="J1723" t="s">
        <v>709</v>
      </c>
      <c r="K1723">
        <v>287</v>
      </c>
      <c r="L1723" t="s">
        <v>20</v>
      </c>
      <c r="M1723" t="s">
        <v>21</v>
      </c>
      <c r="N1723" t="s">
        <v>269</v>
      </c>
      <c r="O1723">
        <v>49874933</v>
      </c>
      <c r="P1723">
        <v>26000000</v>
      </c>
      <c r="Q1723">
        <f t="shared" si="26"/>
        <v>23874933</v>
      </c>
      <c r="S1723">
        <v>2013</v>
      </c>
    </row>
    <row r="1724" spans="1:19" x14ac:dyDescent="0.3">
      <c r="A1724" t="s">
        <v>8071</v>
      </c>
      <c r="B1724">
        <v>6.5</v>
      </c>
      <c r="C1724" t="s">
        <v>710</v>
      </c>
      <c r="D1724">
        <v>157</v>
      </c>
      <c r="E1724">
        <v>109</v>
      </c>
      <c r="F1724" t="s">
        <v>423</v>
      </c>
      <c r="G1724" t="s">
        <v>685</v>
      </c>
      <c r="H1724" t="s">
        <v>53</v>
      </c>
      <c r="I1724">
        <v>48973</v>
      </c>
      <c r="J1724" t="s">
        <v>253</v>
      </c>
      <c r="K1724">
        <v>214</v>
      </c>
      <c r="L1724" t="s">
        <v>20</v>
      </c>
      <c r="M1724" t="s">
        <v>21</v>
      </c>
      <c r="N1724" t="s">
        <v>22</v>
      </c>
      <c r="O1724">
        <v>45489752</v>
      </c>
      <c r="P1724">
        <v>26000000</v>
      </c>
      <c r="Q1724">
        <f t="shared" si="26"/>
        <v>19489752</v>
      </c>
      <c r="S1724">
        <v>2004</v>
      </c>
    </row>
    <row r="1725" spans="1:19" x14ac:dyDescent="0.3">
      <c r="A1725" t="s">
        <v>8072</v>
      </c>
      <c r="B1725">
        <v>5.2</v>
      </c>
      <c r="C1725" t="s">
        <v>1268</v>
      </c>
      <c r="D1725">
        <v>69</v>
      </c>
      <c r="E1725">
        <v>94</v>
      </c>
      <c r="F1725" t="s">
        <v>3051</v>
      </c>
      <c r="G1725" t="s">
        <v>561</v>
      </c>
      <c r="H1725" t="s">
        <v>1153</v>
      </c>
      <c r="I1725">
        <v>11212</v>
      </c>
      <c r="J1725" t="s">
        <v>3052</v>
      </c>
      <c r="K1725">
        <v>94</v>
      </c>
      <c r="L1725" t="s">
        <v>20</v>
      </c>
      <c r="M1725" t="s">
        <v>21</v>
      </c>
      <c r="N1725" t="s">
        <v>49</v>
      </c>
      <c r="O1725">
        <v>36985501</v>
      </c>
      <c r="P1725">
        <v>26000000</v>
      </c>
      <c r="Q1725">
        <f t="shared" si="26"/>
        <v>10985501</v>
      </c>
      <c r="S1725">
        <v>2002</v>
      </c>
    </row>
    <row r="1726" spans="1:19" x14ac:dyDescent="0.3">
      <c r="A1726" t="s">
        <v>8073</v>
      </c>
      <c r="B1726">
        <v>7.2</v>
      </c>
      <c r="C1726" t="s">
        <v>1357</v>
      </c>
      <c r="D1726">
        <v>46</v>
      </c>
      <c r="E1726">
        <v>133</v>
      </c>
      <c r="F1726" t="s">
        <v>3053</v>
      </c>
      <c r="G1726" t="s">
        <v>561</v>
      </c>
      <c r="H1726" t="s">
        <v>558</v>
      </c>
      <c r="I1726">
        <v>28247</v>
      </c>
      <c r="J1726" t="s">
        <v>3054</v>
      </c>
      <c r="K1726">
        <v>149</v>
      </c>
      <c r="L1726" t="s">
        <v>20</v>
      </c>
      <c r="M1726" t="s">
        <v>21</v>
      </c>
      <c r="N1726" t="s">
        <v>22</v>
      </c>
      <c r="O1726">
        <v>33200000</v>
      </c>
      <c r="P1726">
        <v>26000000</v>
      </c>
      <c r="Q1726">
        <f t="shared" si="26"/>
        <v>7200000</v>
      </c>
      <c r="S1726">
        <v>1985</v>
      </c>
    </row>
    <row r="1727" spans="1:19" x14ac:dyDescent="0.3">
      <c r="A1727" t="s">
        <v>8074</v>
      </c>
      <c r="B1727">
        <v>7.1</v>
      </c>
      <c r="C1727" t="s">
        <v>1940</v>
      </c>
      <c r="D1727">
        <v>217</v>
      </c>
      <c r="E1727">
        <v>105</v>
      </c>
      <c r="F1727" t="s">
        <v>181</v>
      </c>
      <c r="G1727" t="s">
        <v>1278</v>
      </c>
      <c r="H1727" t="s">
        <v>376</v>
      </c>
      <c r="I1727">
        <v>88035</v>
      </c>
      <c r="J1727" t="s">
        <v>1027</v>
      </c>
      <c r="K1727">
        <v>201</v>
      </c>
      <c r="L1727" t="s">
        <v>20</v>
      </c>
      <c r="M1727" t="s">
        <v>21</v>
      </c>
      <c r="N1727" t="s">
        <v>269</v>
      </c>
      <c r="O1727">
        <v>28501651</v>
      </c>
      <c r="P1727">
        <v>26000000</v>
      </c>
      <c r="Q1727">
        <f t="shared" si="26"/>
        <v>2501651</v>
      </c>
      <c r="S1727">
        <v>2009</v>
      </c>
    </row>
    <row r="1728" spans="1:19" x14ac:dyDescent="0.3">
      <c r="A1728" t="s">
        <v>8075</v>
      </c>
      <c r="B1728">
        <v>4.5</v>
      </c>
      <c r="C1728" t="s">
        <v>3055</v>
      </c>
      <c r="D1728">
        <v>55</v>
      </c>
      <c r="E1728">
        <v>100</v>
      </c>
      <c r="F1728" t="s">
        <v>2787</v>
      </c>
      <c r="G1728" t="s">
        <v>561</v>
      </c>
      <c r="H1728" t="s">
        <v>2110</v>
      </c>
      <c r="I1728">
        <v>11092</v>
      </c>
      <c r="J1728" t="s">
        <v>353</v>
      </c>
      <c r="K1728">
        <v>44</v>
      </c>
      <c r="L1728" t="s">
        <v>20</v>
      </c>
      <c r="M1728" t="s">
        <v>21</v>
      </c>
      <c r="N1728" t="s">
        <v>49</v>
      </c>
      <c r="O1728">
        <v>23222861</v>
      </c>
      <c r="P1728">
        <v>26000000</v>
      </c>
      <c r="Q1728">
        <f t="shared" si="26"/>
        <v>-2777139</v>
      </c>
      <c r="S1728">
        <v>2004</v>
      </c>
    </row>
    <row r="1729" spans="1:19" x14ac:dyDescent="0.3">
      <c r="A1729" t="s">
        <v>8076</v>
      </c>
      <c r="B1729">
        <v>5.7</v>
      </c>
      <c r="C1729" t="s">
        <v>1248</v>
      </c>
      <c r="D1729">
        <v>200</v>
      </c>
      <c r="E1729">
        <v>113</v>
      </c>
      <c r="F1729" t="s">
        <v>159</v>
      </c>
      <c r="G1729" t="s">
        <v>685</v>
      </c>
      <c r="H1729" t="s">
        <v>712</v>
      </c>
      <c r="I1729">
        <v>66579</v>
      </c>
      <c r="J1729" t="s">
        <v>3056</v>
      </c>
      <c r="K1729">
        <v>134</v>
      </c>
      <c r="L1729" t="s">
        <v>20</v>
      </c>
      <c r="M1729" t="s">
        <v>21</v>
      </c>
      <c r="N1729" t="s">
        <v>22</v>
      </c>
      <c r="O1729">
        <v>54540525</v>
      </c>
      <c r="P1729">
        <v>56000000</v>
      </c>
      <c r="Q1729">
        <f t="shared" si="26"/>
        <v>-1459475</v>
      </c>
      <c r="S1729">
        <v>2011</v>
      </c>
    </row>
    <row r="1730" spans="1:19" x14ac:dyDescent="0.3">
      <c r="A1730" t="s">
        <v>8077</v>
      </c>
      <c r="B1730">
        <v>6</v>
      </c>
      <c r="C1730" t="s">
        <v>3057</v>
      </c>
      <c r="D1730">
        <v>93</v>
      </c>
      <c r="E1730">
        <v>118</v>
      </c>
      <c r="F1730" t="s">
        <v>3058</v>
      </c>
      <c r="G1730" t="s">
        <v>1278</v>
      </c>
      <c r="H1730" t="s">
        <v>263</v>
      </c>
      <c r="I1730">
        <v>44913</v>
      </c>
      <c r="J1730" t="s">
        <v>3059</v>
      </c>
      <c r="K1730">
        <v>181</v>
      </c>
      <c r="L1730" t="s">
        <v>20</v>
      </c>
      <c r="M1730" t="s">
        <v>609</v>
      </c>
      <c r="N1730" t="s">
        <v>269</v>
      </c>
      <c r="O1730">
        <v>16252765</v>
      </c>
      <c r="P1730">
        <v>42000000</v>
      </c>
      <c r="Q1730">
        <f t="shared" si="26"/>
        <v>-25747235</v>
      </c>
      <c r="S1730">
        <v>2001</v>
      </c>
    </row>
    <row r="1731" spans="1:19" x14ac:dyDescent="0.3">
      <c r="A1731" t="s">
        <v>8078</v>
      </c>
      <c r="B1731">
        <v>6.4</v>
      </c>
      <c r="C1731" t="s">
        <v>1844</v>
      </c>
      <c r="D1731">
        <v>265</v>
      </c>
      <c r="E1731">
        <v>110</v>
      </c>
      <c r="F1731" t="s">
        <v>530</v>
      </c>
      <c r="G1731" t="s">
        <v>6363</v>
      </c>
      <c r="H1731" t="s">
        <v>3060</v>
      </c>
      <c r="I1731">
        <v>72886</v>
      </c>
      <c r="J1731" t="s">
        <v>1347</v>
      </c>
      <c r="K1731">
        <v>190</v>
      </c>
      <c r="L1731" t="s">
        <v>20</v>
      </c>
      <c r="M1731" t="s">
        <v>21</v>
      </c>
      <c r="N1731" t="s">
        <v>269</v>
      </c>
      <c r="O1731">
        <v>16005978</v>
      </c>
      <c r="P1731">
        <v>26000000</v>
      </c>
      <c r="Q1731">
        <f t="shared" ref="Q1731:Q1794" si="27">O1731-P1731</f>
        <v>-9994022</v>
      </c>
      <c r="S1731">
        <v>2012</v>
      </c>
    </row>
    <row r="1732" spans="1:19" x14ac:dyDescent="0.3">
      <c r="A1732" t="s">
        <v>8079</v>
      </c>
      <c r="B1732">
        <v>5.2</v>
      </c>
      <c r="C1732" t="s">
        <v>1562</v>
      </c>
      <c r="D1732">
        <v>82</v>
      </c>
      <c r="E1732">
        <v>110</v>
      </c>
      <c r="F1732" t="s">
        <v>1155</v>
      </c>
      <c r="G1732" t="s">
        <v>685</v>
      </c>
      <c r="H1732" t="s">
        <v>403</v>
      </c>
      <c r="I1732">
        <v>10667</v>
      </c>
      <c r="J1732" t="s">
        <v>1402</v>
      </c>
      <c r="K1732">
        <v>95</v>
      </c>
      <c r="L1732" t="s">
        <v>20</v>
      </c>
      <c r="M1732" t="s">
        <v>21</v>
      </c>
      <c r="N1732" t="s">
        <v>22</v>
      </c>
      <c r="O1732">
        <v>14469428</v>
      </c>
      <c r="P1732">
        <v>26000000</v>
      </c>
      <c r="Q1732">
        <f t="shared" si="27"/>
        <v>-11530572</v>
      </c>
      <c r="S1732">
        <v>2004</v>
      </c>
    </row>
    <row r="1733" spans="1:19" x14ac:dyDescent="0.3">
      <c r="A1733" t="s">
        <v>8080</v>
      </c>
      <c r="B1733">
        <v>4.3</v>
      </c>
      <c r="C1733" t="s">
        <v>3061</v>
      </c>
      <c r="D1733">
        <v>32</v>
      </c>
      <c r="E1733">
        <v>99</v>
      </c>
      <c r="F1733" t="s">
        <v>341</v>
      </c>
      <c r="G1733" t="s">
        <v>561</v>
      </c>
      <c r="H1733" t="s">
        <v>1661</v>
      </c>
      <c r="I1733">
        <v>16194</v>
      </c>
      <c r="J1733" t="s">
        <v>3062</v>
      </c>
      <c r="K1733">
        <v>79</v>
      </c>
      <c r="L1733" t="s">
        <v>20</v>
      </c>
      <c r="M1733" t="s">
        <v>128</v>
      </c>
      <c r="N1733" t="s">
        <v>22</v>
      </c>
      <c r="O1733">
        <v>13829734</v>
      </c>
      <c r="P1733">
        <v>26000000</v>
      </c>
      <c r="Q1733">
        <f t="shared" si="27"/>
        <v>-12170266</v>
      </c>
      <c r="S1733">
        <v>1994</v>
      </c>
    </row>
    <row r="1734" spans="1:19" x14ac:dyDescent="0.3">
      <c r="A1734" t="s">
        <v>8081</v>
      </c>
      <c r="B1734">
        <v>6.1</v>
      </c>
      <c r="C1734" t="s">
        <v>3063</v>
      </c>
      <c r="D1734">
        <v>42</v>
      </c>
      <c r="E1734">
        <v>101</v>
      </c>
      <c r="F1734" t="s">
        <v>1207</v>
      </c>
      <c r="G1734" t="s">
        <v>6363</v>
      </c>
      <c r="H1734" t="s">
        <v>1084</v>
      </c>
      <c r="I1734">
        <v>7772</v>
      </c>
      <c r="J1734" t="s">
        <v>2697</v>
      </c>
      <c r="K1734">
        <v>55</v>
      </c>
      <c r="L1734" t="s">
        <v>20</v>
      </c>
      <c r="M1734" t="s">
        <v>21</v>
      </c>
      <c r="N1734" t="s">
        <v>269</v>
      </c>
      <c r="O1734">
        <v>1075288</v>
      </c>
      <c r="P1734">
        <v>22000000</v>
      </c>
      <c r="Q1734">
        <f t="shared" si="27"/>
        <v>-20924712</v>
      </c>
      <c r="S1734">
        <v>1996</v>
      </c>
    </row>
    <row r="1735" spans="1:19" x14ac:dyDescent="0.3">
      <c r="A1735" t="s">
        <v>8082</v>
      </c>
      <c r="B1735">
        <v>6.8</v>
      </c>
      <c r="C1735" t="s">
        <v>1483</v>
      </c>
      <c r="D1735">
        <v>116</v>
      </c>
      <c r="E1735">
        <v>103</v>
      </c>
      <c r="F1735" t="s">
        <v>2333</v>
      </c>
      <c r="G1735" t="s">
        <v>685</v>
      </c>
      <c r="H1735" t="s">
        <v>1483</v>
      </c>
      <c r="I1735">
        <v>31798</v>
      </c>
      <c r="J1735" t="s">
        <v>1272</v>
      </c>
      <c r="K1735">
        <v>178</v>
      </c>
      <c r="L1735" t="s">
        <v>20</v>
      </c>
      <c r="M1735" t="s">
        <v>21</v>
      </c>
      <c r="N1735" t="s">
        <v>22</v>
      </c>
      <c r="O1735">
        <v>7496522</v>
      </c>
      <c r="P1735">
        <v>26000000</v>
      </c>
      <c r="Q1735">
        <f t="shared" si="27"/>
        <v>-18503478</v>
      </c>
      <c r="S1735">
        <v>2001</v>
      </c>
    </row>
    <row r="1736" spans="1:19" x14ac:dyDescent="0.3">
      <c r="A1736" t="s">
        <v>8083</v>
      </c>
      <c r="B1736">
        <v>5.2</v>
      </c>
      <c r="C1736" t="s">
        <v>3065</v>
      </c>
      <c r="D1736">
        <v>23</v>
      </c>
      <c r="E1736">
        <v>95</v>
      </c>
      <c r="F1736" t="s">
        <v>3066</v>
      </c>
      <c r="G1736" t="s">
        <v>425</v>
      </c>
      <c r="H1736" t="s">
        <v>3067</v>
      </c>
      <c r="I1736">
        <v>8008</v>
      </c>
      <c r="J1736" t="s">
        <v>3068</v>
      </c>
      <c r="K1736">
        <v>26</v>
      </c>
      <c r="L1736" t="s">
        <v>20</v>
      </c>
      <c r="M1736" t="s">
        <v>21</v>
      </c>
      <c r="N1736" t="s">
        <v>49</v>
      </c>
      <c r="O1736">
        <v>20047715</v>
      </c>
      <c r="P1736">
        <v>25530000</v>
      </c>
      <c r="Q1736">
        <f t="shared" si="27"/>
        <v>-5482285</v>
      </c>
      <c r="S1736">
        <v>1996</v>
      </c>
    </row>
    <row r="1737" spans="1:19" x14ac:dyDescent="0.3">
      <c r="A1737" t="s">
        <v>8084</v>
      </c>
      <c r="B1737">
        <v>6.5</v>
      </c>
      <c r="C1737" t="s">
        <v>969</v>
      </c>
      <c r="D1737">
        <v>178</v>
      </c>
      <c r="E1737">
        <v>117</v>
      </c>
      <c r="F1737" t="s">
        <v>2795</v>
      </c>
      <c r="G1737" t="s">
        <v>561</v>
      </c>
      <c r="H1737" t="s">
        <v>152</v>
      </c>
      <c r="I1737">
        <v>57674</v>
      </c>
      <c r="J1737" t="s">
        <v>505</v>
      </c>
      <c r="K1737">
        <v>126</v>
      </c>
      <c r="L1737" t="s">
        <v>20</v>
      </c>
      <c r="M1737" t="s">
        <v>21</v>
      </c>
      <c r="N1737" t="s">
        <v>22</v>
      </c>
      <c r="O1737">
        <v>12276810</v>
      </c>
      <c r="P1737">
        <v>26000000</v>
      </c>
      <c r="Q1737">
        <f t="shared" si="27"/>
        <v>-13723190</v>
      </c>
      <c r="S1737">
        <v>2015</v>
      </c>
    </row>
    <row r="1738" spans="1:19" x14ac:dyDescent="0.3">
      <c r="A1738" t="s">
        <v>8085</v>
      </c>
      <c r="B1738">
        <v>7.5</v>
      </c>
      <c r="C1738" t="s">
        <v>3069</v>
      </c>
      <c r="D1738">
        <v>226</v>
      </c>
      <c r="E1738">
        <v>129</v>
      </c>
      <c r="F1738" t="s">
        <v>1150</v>
      </c>
      <c r="G1738" t="s">
        <v>1278</v>
      </c>
      <c r="H1738" t="s">
        <v>629</v>
      </c>
      <c r="I1738">
        <v>111351</v>
      </c>
      <c r="J1738" t="s">
        <v>3070</v>
      </c>
      <c r="K1738">
        <v>568</v>
      </c>
      <c r="L1738" t="s">
        <v>20</v>
      </c>
      <c r="M1738" t="s">
        <v>31</v>
      </c>
      <c r="N1738" t="s">
        <v>269</v>
      </c>
      <c r="O1738">
        <v>33565375</v>
      </c>
      <c r="P1738">
        <v>15000000</v>
      </c>
      <c r="Q1738">
        <f t="shared" si="27"/>
        <v>18565375</v>
      </c>
      <c r="S1738">
        <v>2005</v>
      </c>
    </row>
    <row r="1739" spans="1:19" x14ac:dyDescent="0.3">
      <c r="A1739" t="s">
        <v>8086</v>
      </c>
      <c r="B1739">
        <v>7.1</v>
      </c>
      <c r="C1739" t="s">
        <v>1223</v>
      </c>
      <c r="D1739">
        <v>406</v>
      </c>
      <c r="E1739">
        <v>120</v>
      </c>
      <c r="F1739" t="s">
        <v>3071</v>
      </c>
      <c r="G1739" t="s">
        <v>1278</v>
      </c>
      <c r="H1739" t="s">
        <v>3072</v>
      </c>
      <c r="I1739">
        <v>179235</v>
      </c>
      <c r="J1739" t="s">
        <v>3073</v>
      </c>
      <c r="K1739">
        <v>2814</v>
      </c>
      <c r="L1739" t="s">
        <v>3074</v>
      </c>
      <c r="M1739" t="s">
        <v>21</v>
      </c>
      <c r="N1739" t="s">
        <v>269</v>
      </c>
      <c r="O1739">
        <v>499263</v>
      </c>
      <c r="P1739">
        <v>30000000</v>
      </c>
      <c r="Q1739">
        <f t="shared" si="27"/>
        <v>-29500737</v>
      </c>
      <c r="S1739">
        <v>2004</v>
      </c>
    </row>
    <row r="1740" spans="1:19" x14ac:dyDescent="0.3">
      <c r="A1740" t="s">
        <v>8087</v>
      </c>
      <c r="B1740">
        <v>6.9</v>
      </c>
      <c r="C1740" t="s">
        <v>534</v>
      </c>
      <c r="D1740">
        <v>57</v>
      </c>
      <c r="E1740">
        <v>125</v>
      </c>
      <c r="F1740" t="s">
        <v>2980</v>
      </c>
      <c r="G1740" t="s">
        <v>685</v>
      </c>
      <c r="H1740" t="s">
        <v>362</v>
      </c>
      <c r="I1740">
        <v>181380</v>
      </c>
      <c r="J1740" t="s">
        <v>3075</v>
      </c>
      <c r="K1740">
        <v>223</v>
      </c>
      <c r="L1740" t="s">
        <v>20</v>
      </c>
      <c r="M1740" t="s">
        <v>21</v>
      </c>
      <c r="N1740" t="s">
        <v>22</v>
      </c>
      <c r="O1740">
        <v>219200000</v>
      </c>
      <c r="P1740">
        <v>25000000</v>
      </c>
      <c r="Q1740">
        <f t="shared" si="27"/>
        <v>194200000</v>
      </c>
      <c r="S1740">
        <v>1993</v>
      </c>
    </row>
    <row r="1741" spans="1:19" x14ac:dyDescent="0.3">
      <c r="A1741" t="s">
        <v>8088</v>
      </c>
      <c r="B1741">
        <v>8</v>
      </c>
      <c r="C1741" t="s">
        <v>1185</v>
      </c>
      <c r="D1741">
        <v>100</v>
      </c>
      <c r="E1741">
        <v>133</v>
      </c>
      <c r="F1741" t="s">
        <v>1926</v>
      </c>
      <c r="G1741" t="s">
        <v>1278</v>
      </c>
      <c r="H1741" t="s">
        <v>246</v>
      </c>
      <c r="I1741">
        <v>383784</v>
      </c>
      <c r="J1741" t="s">
        <v>2425</v>
      </c>
      <c r="K1741">
        <v>331</v>
      </c>
      <c r="L1741" t="s">
        <v>20</v>
      </c>
      <c r="M1741" t="s">
        <v>21</v>
      </c>
      <c r="N1741" t="s">
        <v>269</v>
      </c>
      <c r="O1741">
        <v>172825435</v>
      </c>
      <c r="P1741">
        <v>25000000</v>
      </c>
      <c r="Q1741">
        <f t="shared" si="27"/>
        <v>147825435</v>
      </c>
      <c r="S1741">
        <v>1988</v>
      </c>
    </row>
    <row r="1742" spans="1:19" x14ac:dyDescent="0.3">
      <c r="A1742" t="s">
        <v>8089</v>
      </c>
      <c r="B1742">
        <v>8.1999999999999993</v>
      </c>
      <c r="C1742" t="s">
        <v>1377</v>
      </c>
      <c r="D1742">
        <v>366</v>
      </c>
      <c r="E1742">
        <v>116</v>
      </c>
      <c r="F1742" t="s">
        <v>3076</v>
      </c>
      <c r="G1742" t="s">
        <v>1278</v>
      </c>
      <c r="H1742" t="s">
        <v>1377</v>
      </c>
      <c r="I1742">
        <v>561773</v>
      </c>
      <c r="J1742" t="s">
        <v>3077</v>
      </c>
      <c r="K1742">
        <v>871</v>
      </c>
      <c r="L1742" t="s">
        <v>20</v>
      </c>
      <c r="M1742" t="s">
        <v>21</v>
      </c>
      <c r="N1742" t="s">
        <v>269</v>
      </c>
      <c r="O1742">
        <v>148085755</v>
      </c>
      <c r="P1742">
        <v>33000000</v>
      </c>
      <c r="Q1742">
        <f t="shared" si="27"/>
        <v>115085755</v>
      </c>
      <c r="S1742">
        <v>2008</v>
      </c>
    </row>
    <row r="1743" spans="1:19" x14ac:dyDescent="0.3">
      <c r="A1743" t="s">
        <v>8090</v>
      </c>
      <c r="B1743">
        <v>6.4</v>
      </c>
      <c r="C1743" t="s">
        <v>344</v>
      </c>
      <c r="D1743">
        <v>242</v>
      </c>
      <c r="E1743">
        <v>129</v>
      </c>
      <c r="F1743" t="s">
        <v>558</v>
      </c>
      <c r="G1743" t="s">
        <v>4089</v>
      </c>
      <c r="H1743" t="s">
        <v>522</v>
      </c>
      <c r="I1743">
        <v>40941</v>
      </c>
      <c r="J1743" t="s">
        <v>911</v>
      </c>
      <c r="K1743">
        <v>320</v>
      </c>
      <c r="L1743" t="s">
        <v>20</v>
      </c>
      <c r="M1743" t="s">
        <v>21</v>
      </c>
      <c r="N1743" t="s">
        <v>22</v>
      </c>
      <c r="O1743">
        <v>25517500</v>
      </c>
      <c r="P1743">
        <v>25100000</v>
      </c>
      <c r="Q1743">
        <f t="shared" si="27"/>
        <v>417500</v>
      </c>
      <c r="S1743">
        <v>2008</v>
      </c>
    </row>
    <row r="1744" spans="1:19" x14ac:dyDescent="0.3">
      <c r="A1744" t="s">
        <v>8091</v>
      </c>
      <c r="B1744">
        <v>7.9</v>
      </c>
      <c r="C1744" t="s">
        <v>1796</v>
      </c>
      <c r="D1744">
        <v>309</v>
      </c>
      <c r="E1744">
        <v>93</v>
      </c>
      <c r="F1744" t="s">
        <v>2908</v>
      </c>
      <c r="G1744" t="s">
        <v>561</v>
      </c>
      <c r="H1744" t="s">
        <v>111</v>
      </c>
      <c r="I1744">
        <v>483756</v>
      </c>
      <c r="J1744" t="s">
        <v>1557</v>
      </c>
      <c r="K1744">
        <v>974</v>
      </c>
      <c r="L1744" t="s">
        <v>20</v>
      </c>
      <c r="M1744" t="s">
        <v>609</v>
      </c>
      <c r="N1744" t="s">
        <v>22</v>
      </c>
      <c r="O1744">
        <v>145000989</v>
      </c>
      <c r="P1744">
        <v>25000000</v>
      </c>
      <c r="Q1744">
        <f t="shared" si="27"/>
        <v>120000989</v>
      </c>
      <c r="S1744">
        <v>2008</v>
      </c>
    </row>
    <row r="1745" spans="1:19" x14ac:dyDescent="0.3">
      <c r="A1745" t="s">
        <v>8092</v>
      </c>
      <c r="B1745">
        <v>6.7</v>
      </c>
      <c r="C1745" t="s">
        <v>3078</v>
      </c>
      <c r="D1745">
        <v>85</v>
      </c>
      <c r="E1745">
        <v>118</v>
      </c>
      <c r="F1745" t="s">
        <v>1395</v>
      </c>
      <c r="G1745" t="s">
        <v>1278</v>
      </c>
      <c r="H1745" t="s">
        <v>3079</v>
      </c>
      <c r="I1745">
        <v>43084</v>
      </c>
      <c r="J1745" t="s">
        <v>2136</v>
      </c>
      <c r="K1745">
        <v>99</v>
      </c>
      <c r="L1745" t="s">
        <v>20</v>
      </c>
      <c r="M1745" t="s">
        <v>21</v>
      </c>
      <c r="N1745" t="s">
        <v>22</v>
      </c>
      <c r="O1745">
        <v>26761283</v>
      </c>
      <c r="P1745">
        <v>26000000</v>
      </c>
      <c r="Q1745">
        <f t="shared" si="27"/>
        <v>761283</v>
      </c>
      <c r="S1745">
        <v>2014</v>
      </c>
    </row>
    <row r="1746" spans="1:19" x14ac:dyDescent="0.3">
      <c r="A1746" t="s">
        <v>8093</v>
      </c>
      <c r="B1746">
        <v>6.1</v>
      </c>
      <c r="C1746" t="s">
        <v>900</v>
      </c>
      <c r="D1746">
        <v>48</v>
      </c>
      <c r="E1746">
        <v>129</v>
      </c>
      <c r="F1746" t="s">
        <v>1207</v>
      </c>
      <c r="G1746" t="s">
        <v>561</v>
      </c>
      <c r="H1746" t="s">
        <v>1425</v>
      </c>
      <c r="I1746">
        <v>89972</v>
      </c>
      <c r="J1746" t="s">
        <v>3080</v>
      </c>
      <c r="K1746">
        <v>126</v>
      </c>
      <c r="L1746" t="s">
        <v>20</v>
      </c>
      <c r="M1746" t="s">
        <v>21</v>
      </c>
      <c r="N1746" t="s">
        <v>269</v>
      </c>
      <c r="O1746">
        <v>121945720</v>
      </c>
      <c r="P1746">
        <v>25000000</v>
      </c>
      <c r="Q1746">
        <f t="shared" si="27"/>
        <v>96945720</v>
      </c>
      <c r="S1746">
        <v>1992</v>
      </c>
    </row>
    <row r="1747" spans="1:19" x14ac:dyDescent="0.3">
      <c r="A1747" t="s">
        <v>8094</v>
      </c>
      <c r="B1747">
        <v>8.9</v>
      </c>
      <c r="C1747" t="s">
        <v>188</v>
      </c>
      <c r="D1747">
        <v>174</v>
      </c>
      <c r="E1747">
        <v>185</v>
      </c>
      <c r="F1747" t="s">
        <v>3081</v>
      </c>
      <c r="G1747" t="s">
        <v>4089</v>
      </c>
      <c r="H1747" t="s">
        <v>111</v>
      </c>
      <c r="I1747">
        <v>865020</v>
      </c>
      <c r="J1747" t="s">
        <v>3082</v>
      </c>
      <c r="K1747">
        <v>1273</v>
      </c>
      <c r="L1747" t="s">
        <v>20</v>
      </c>
      <c r="M1747" t="s">
        <v>21</v>
      </c>
      <c r="N1747" t="s">
        <v>269</v>
      </c>
      <c r="O1747">
        <v>96067179</v>
      </c>
      <c r="P1747">
        <v>22000000</v>
      </c>
      <c r="Q1747">
        <f t="shared" si="27"/>
        <v>74067179</v>
      </c>
      <c r="S1747">
        <v>1993</v>
      </c>
    </row>
    <row r="1748" spans="1:19" x14ac:dyDescent="0.3">
      <c r="A1748" t="s">
        <v>8095</v>
      </c>
      <c r="B1748">
        <v>8.1</v>
      </c>
      <c r="C1748" t="s">
        <v>1293</v>
      </c>
      <c r="D1748">
        <v>373</v>
      </c>
      <c r="E1748">
        <v>146</v>
      </c>
      <c r="F1748" t="s">
        <v>115</v>
      </c>
      <c r="G1748" t="s">
        <v>1278</v>
      </c>
      <c r="H1748" t="s">
        <v>91</v>
      </c>
      <c r="I1748">
        <v>318955</v>
      </c>
      <c r="J1748" t="s">
        <v>322</v>
      </c>
      <c r="K1748">
        <v>460</v>
      </c>
      <c r="L1748" t="s">
        <v>20</v>
      </c>
      <c r="M1748" t="s">
        <v>21</v>
      </c>
      <c r="N1748" t="s">
        <v>22</v>
      </c>
      <c r="O1748">
        <v>169705587</v>
      </c>
      <c r="P1748">
        <v>25000000</v>
      </c>
      <c r="Q1748">
        <f t="shared" si="27"/>
        <v>144705587</v>
      </c>
      <c r="S1748">
        <v>2011</v>
      </c>
    </row>
    <row r="1749" spans="1:19" x14ac:dyDescent="0.3">
      <c r="A1749" t="s">
        <v>8096</v>
      </c>
      <c r="B1749">
        <v>6.2</v>
      </c>
      <c r="C1749" t="s">
        <v>484</v>
      </c>
      <c r="D1749">
        <v>224</v>
      </c>
      <c r="E1749">
        <v>128</v>
      </c>
      <c r="F1749" t="s">
        <v>165</v>
      </c>
      <c r="G1749" t="s">
        <v>4089</v>
      </c>
      <c r="H1749" t="s">
        <v>170</v>
      </c>
      <c r="I1749">
        <v>29282</v>
      </c>
      <c r="J1749" t="s">
        <v>3083</v>
      </c>
      <c r="K1749">
        <v>105</v>
      </c>
      <c r="L1749" t="s">
        <v>20</v>
      </c>
      <c r="M1749" t="s">
        <v>21</v>
      </c>
      <c r="N1749" t="s">
        <v>269</v>
      </c>
      <c r="O1749">
        <v>3254172</v>
      </c>
      <c r="P1749">
        <v>28000000</v>
      </c>
      <c r="Q1749">
        <f t="shared" si="27"/>
        <v>-24745828</v>
      </c>
      <c r="S1749">
        <v>2013</v>
      </c>
    </row>
    <row r="1750" spans="1:19" x14ac:dyDescent="0.3">
      <c r="A1750" t="s">
        <v>8097</v>
      </c>
      <c r="B1750">
        <v>4.9000000000000004</v>
      </c>
      <c r="C1750" t="s">
        <v>649</v>
      </c>
      <c r="D1750">
        <v>94</v>
      </c>
      <c r="E1750">
        <v>93</v>
      </c>
      <c r="F1750" t="s">
        <v>981</v>
      </c>
      <c r="G1750" t="s">
        <v>425</v>
      </c>
      <c r="H1750" t="s">
        <v>982</v>
      </c>
      <c r="I1750">
        <v>33180</v>
      </c>
      <c r="J1750" t="s">
        <v>626</v>
      </c>
      <c r="K1750">
        <v>149</v>
      </c>
      <c r="L1750" t="s">
        <v>20</v>
      </c>
      <c r="M1750" t="s">
        <v>21</v>
      </c>
      <c r="N1750" t="s">
        <v>49</v>
      </c>
      <c r="O1750">
        <v>84185387</v>
      </c>
      <c r="P1750">
        <v>80000000</v>
      </c>
      <c r="Q1750">
        <f t="shared" si="27"/>
        <v>4185387</v>
      </c>
      <c r="S1750">
        <v>2004</v>
      </c>
    </row>
    <row r="1751" spans="1:19" x14ac:dyDescent="0.3">
      <c r="A1751" t="s">
        <v>8098</v>
      </c>
      <c r="B1751">
        <v>5.8</v>
      </c>
      <c r="C1751" t="s">
        <v>2621</v>
      </c>
      <c r="D1751">
        <v>273</v>
      </c>
      <c r="E1751">
        <v>97</v>
      </c>
      <c r="F1751" t="s">
        <v>3084</v>
      </c>
      <c r="G1751" t="s">
        <v>561</v>
      </c>
      <c r="H1751" t="s">
        <v>3085</v>
      </c>
      <c r="I1751">
        <v>89101</v>
      </c>
      <c r="J1751" t="s">
        <v>343</v>
      </c>
      <c r="K1751">
        <v>885</v>
      </c>
      <c r="L1751" t="s">
        <v>20</v>
      </c>
      <c r="M1751" t="s">
        <v>21</v>
      </c>
      <c r="N1751" t="s">
        <v>269</v>
      </c>
      <c r="O1751">
        <v>82163317</v>
      </c>
      <c r="P1751">
        <v>30000000</v>
      </c>
      <c r="Q1751">
        <f t="shared" si="27"/>
        <v>52163317</v>
      </c>
      <c r="S1751">
        <v>2003</v>
      </c>
    </row>
    <row r="1752" spans="1:19" x14ac:dyDescent="0.3">
      <c r="A1752" t="s">
        <v>8099</v>
      </c>
      <c r="B1752">
        <v>6</v>
      </c>
      <c r="C1752" t="s">
        <v>2065</v>
      </c>
      <c r="D1752">
        <v>66</v>
      </c>
      <c r="E1752">
        <v>82</v>
      </c>
      <c r="F1752" t="s">
        <v>1805</v>
      </c>
      <c r="G1752" t="s">
        <v>561</v>
      </c>
      <c r="H1752" t="s">
        <v>427</v>
      </c>
      <c r="I1752">
        <v>23943</v>
      </c>
      <c r="J1752" t="s">
        <v>2711</v>
      </c>
      <c r="K1752">
        <v>118</v>
      </c>
      <c r="L1752" t="s">
        <v>20</v>
      </c>
      <c r="M1752" t="s">
        <v>21</v>
      </c>
      <c r="N1752" t="s">
        <v>133</v>
      </c>
      <c r="O1752">
        <v>80920948</v>
      </c>
      <c r="P1752">
        <v>30000000</v>
      </c>
      <c r="Q1752">
        <f t="shared" si="27"/>
        <v>50920948</v>
      </c>
      <c r="S1752">
        <v>2001</v>
      </c>
    </row>
    <row r="1753" spans="1:19" x14ac:dyDescent="0.3">
      <c r="A1753" t="s">
        <v>8100</v>
      </c>
      <c r="B1753">
        <v>7</v>
      </c>
      <c r="C1753" t="s">
        <v>265</v>
      </c>
      <c r="D1753">
        <v>459</v>
      </c>
      <c r="E1753">
        <v>85</v>
      </c>
      <c r="F1753" t="s">
        <v>3087</v>
      </c>
      <c r="G1753" t="s">
        <v>561</v>
      </c>
      <c r="H1753" t="s">
        <v>322</v>
      </c>
      <c r="I1753">
        <v>296787</v>
      </c>
      <c r="J1753" t="s">
        <v>3088</v>
      </c>
      <c r="K1753">
        <v>2192</v>
      </c>
      <c r="L1753" t="s">
        <v>20</v>
      </c>
      <c r="M1753" t="s">
        <v>21</v>
      </c>
      <c r="N1753" t="s">
        <v>22</v>
      </c>
      <c r="O1753">
        <v>80034302</v>
      </c>
      <c r="P1753">
        <v>25000000</v>
      </c>
      <c r="Q1753">
        <f t="shared" si="27"/>
        <v>55034302</v>
      </c>
      <c r="S1753">
        <v>2008</v>
      </c>
    </row>
    <row r="1754" spans="1:19" x14ac:dyDescent="0.3">
      <c r="A1754" t="s">
        <v>8101</v>
      </c>
      <c r="B1754">
        <v>6</v>
      </c>
      <c r="C1754" t="s">
        <v>3089</v>
      </c>
      <c r="D1754">
        <v>68</v>
      </c>
      <c r="E1754">
        <v>88</v>
      </c>
      <c r="F1754" t="s">
        <v>3090</v>
      </c>
      <c r="G1754" t="s">
        <v>561</v>
      </c>
      <c r="H1754" t="s">
        <v>3091</v>
      </c>
      <c r="I1754">
        <v>42765</v>
      </c>
      <c r="J1754" t="s">
        <v>3092</v>
      </c>
      <c r="K1754">
        <v>93</v>
      </c>
      <c r="L1754" t="s">
        <v>20</v>
      </c>
      <c r="M1754" t="s">
        <v>21</v>
      </c>
      <c r="N1754" t="s">
        <v>49</v>
      </c>
      <c r="O1754">
        <v>78656813</v>
      </c>
      <c r="P1754">
        <v>25000000</v>
      </c>
      <c r="Q1754">
        <f t="shared" si="27"/>
        <v>53656813</v>
      </c>
      <c r="S1754">
        <v>1991</v>
      </c>
    </row>
    <row r="1755" spans="1:19" x14ac:dyDescent="0.3">
      <c r="A1755" t="s">
        <v>8102</v>
      </c>
      <c r="B1755">
        <v>7.9</v>
      </c>
      <c r="C1755" t="s">
        <v>896</v>
      </c>
      <c r="D1755">
        <v>123</v>
      </c>
      <c r="E1755">
        <v>119</v>
      </c>
      <c r="F1755" t="s">
        <v>3093</v>
      </c>
      <c r="G1755" t="s">
        <v>6363</v>
      </c>
      <c r="H1755" t="s">
        <v>712</v>
      </c>
      <c r="I1755">
        <v>219008</v>
      </c>
      <c r="J1755" t="s">
        <v>2463</v>
      </c>
      <c r="K1755">
        <v>418</v>
      </c>
      <c r="L1755" t="s">
        <v>20</v>
      </c>
      <c r="M1755" t="s">
        <v>21</v>
      </c>
      <c r="N1755" t="s">
        <v>269</v>
      </c>
      <c r="O1755">
        <v>76270454</v>
      </c>
      <c r="P1755">
        <v>25000000</v>
      </c>
      <c r="Q1755">
        <f t="shared" si="27"/>
        <v>51270454</v>
      </c>
      <c r="S1755">
        <v>1987</v>
      </c>
    </row>
    <row r="1756" spans="1:19" x14ac:dyDescent="0.3">
      <c r="A1756" t="s">
        <v>8103</v>
      </c>
      <c r="B1756">
        <v>8.1</v>
      </c>
      <c r="C1756" t="s">
        <v>2453</v>
      </c>
      <c r="D1756">
        <v>488</v>
      </c>
      <c r="E1756">
        <v>122</v>
      </c>
      <c r="F1756" t="s">
        <v>497</v>
      </c>
      <c r="G1756" t="s">
        <v>6363</v>
      </c>
      <c r="H1756" t="s">
        <v>194</v>
      </c>
      <c r="I1756">
        <v>612060</v>
      </c>
      <c r="J1756" t="s">
        <v>1666</v>
      </c>
      <c r="K1756">
        <v>1518</v>
      </c>
      <c r="L1756" t="s">
        <v>20</v>
      </c>
      <c r="M1756" t="s">
        <v>21</v>
      </c>
      <c r="N1756" t="s">
        <v>269</v>
      </c>
      <c r="O1756">
        <v>74273505</v>
      </c>
      <c r="P1756">
        <v>25000000</v>
      </c>
      <c r="Q1756">
        <f t="shared" si="27"/>
        <v>49273505</v>
      </c>
      <c r="S1756">
        <v>2007</v>
      </c>
    </row>
    <row r="1757" spans="1:19" x14ac:dyDescent="0.3">
      <c r="A1757" t="s">
        <v>8104</v>
      </c>
      <c r="B1757">
        <v>6.2</v>
      </c>
      <c r="C1757" t="s">
        <v>572</v>
      </c>
      <c r="D1757">
        <v>146</v>
      </c>
      <c r="E1757">
        <v>99</v>
      </c>
      <c r="F1757" t="s">
        <v>2837</v>
      </c>
      <c r="G1757" t="s">
        <v>561</v>
      </c>
      <c r="H1757" t="s">
        <v>911</v>
      </c>
      <c r="I1757">
        <v>75903</v>
      </c>
      <c r="J1757" t="s">
        <v>3094</v>
      </c>
      <c r="K1757">
        <v>109</v>
      </c>
      <c r="L1757" t="s">
        <v>20</v>
      </c>
      <c r="M1757" t="s">
        <v>21</v>
      </c>
      <c r="N1757" t="s">
        <v>22</v>
      </c>
      <c r="O1757">
        <v>134141530</v>
      </c>
      <c r="P1757">
        <v>25000000</v>
      </c>
      <c r="Q1757">
        <f t="shared" si="27"/>
        <v>109141530</v>
      </c>
      <c r="S1757">
        <v>2014</v>
      </c>
    </row>
    <row r="1758" spans="1:19" x14ac:dyDescent="0.3">
      <c r="A1758" t="s">
        <v>8105</v>
      </c>
      <c r="B1758">
        <v>6.7</v>
      </c>
      <c r="C1758" t="s">
        <v>3095</v>
      </c>
      <c r="D1758">
        <v>168</v>
      </c>
      <c r="E1758">
        <v>97</v>
      </c>
      <c r="F1758" t="s">
        <v>191</v>
      </c>
      <c r="G1758" t="s">
        <v>685</v>
      </c>
      <c r="H1758" t="s">
        <v>210</v>
      </c>
      <c r="I1758">
        <v>171568</v>
      </c>
      <c r="J1758" t="s">
        <v>915</v>
      </c>
      <c r="K1758">
        <v>571</v>
      </c>
      <c r="L1758" t="s">
        <v>20</v>
      </c>
      <c r="M1758" t="s">
        <v>31</v>
      </c>
      <c r="N1758" t="s">
        <v>269</v>
      </c>
      <c r="O1758">
        <v>71500556</v>
      </c>
      <c r="P1758">
        <v>26000000</v>
      </c>
      <c r="Q1758">
        <f t="shared" si="27"/>
        <v>45500556</v>
      </c>
      <c r="S1758">
        <v>2001</v>
      </c>
    </row>
    <row r="1759" spans="1:19" x14ac:dyDescent="0.3">
      <c r="A1759" t="s">
        <v>8106</v>
      </c>
      <c r="B1759">
        <v>7.3</v>
      </c>
      <c r="C1759" t="s">
        <v>2605</v>
      </c>
      <c r="D1759">
        <v>152</v>
      </c>
      <c r="E1759">
        <v>121</v>
      </c>
      <c r="F1759" t="s">
        <v>3096</v>
      </c>
      <c r="G1759" t="s">
        <v>1278</v>
      </c>
      <c r="H1759" t="s">
        <v>1200</v>
      </c>
      <c r="I1759">
        <v>150308</v>
      </c>
      <c r="J1759" t="s">
        <v>3097</v>
      </c>
      <c r="K1759">
        <v>498</v>
      </c>
      <c r="L1759" t="s">
        <v>20</v>
      </c>
      <c r="M1759" t="s">
        <v>31</v>
      </c>
      <c r="N1759" t="s">
        <v>22</v>
      </c>
      <c r="O1759">
        <v>71309760</v>
      </c>
      <c r="P1759">
        <v>25000000</v>
      </c>
      <c r="Q1759">
        <f t="shared" si="27"/>
        <v>46309760</v>
      </c>
      <c r="S1759">
        <v>2000</v>
      </c>
    </row>
    <row r="1760" spans="1:19" x14ac:dyDescent="0.3">
      <c r="A1760" t="s">
        <v>8107</v>
      </c>
      <c r="B1760">
        <v>4.5999999999999996</v>
      </c>
      <c r="C1760" t="s">
        <v>3098</v>
      </c>
      <c r="D1760">
        <v>133</v>
      </c>
      <c r="E1760">
        <v>95</v>
      </c>
      <c r="F1760" t="s">
        <v>911</v>
      </c>
      <c r="G1760" t="s">
        <v>685</v>
      </c>
      <c r="H1760" t="s">
        <v>1872</v>
      </c>
      <c r="I1760">
        <v>46417</v>
      </c>
      <c r="J1760" t="s">
        <v>3099</v>
      </c>
      <c r="K1760">
        <v>297</v>
      </c>
      <c r="L1760" t="s">
        <v>20</v>
      </c>
      <c r="M1760" t="s">
        <v>21</v>
      </c>
      <c r="N1760" t="s">
        <v>22</v>
      </c>
      <c r="O1760">
        <v>89808372</v>
      </c>
      <c r="P1760">
        <v>45000000</v>
      </c>
      <c r="Q1760">
        <f t="shared" si="27"/>
        <v>44808372</v>
      </c>
      <c r="S1760">
        <v>2003</v>
      </c>
    </row>
    <row r="1761" spans="1:19" x14ac:dyDescent="0.3">
      <c r="A1761" t="s">
        <v>8108</v>
      </c>
      <c r="B1761">
        <v>6.1</v>
      </c>
      <c r="C1761" t="s">
        <v>1842</v>
      </c>
      <c r="D1761">
        <v>139</v>
      </c>
      <c r="E1761">
        <v>105</v>
      </c>
      <c r="F1761" t="s">
        <v>3100</v>
      </c>
      <c r="G1761" t="s">
        <v>685</v>
      </c>
      <c r="H1761" t="s">
        <v>1027</v>
      </c>
      <c r="I1761">
        <v>21176</v>
      </c>
      <c r="J1761" t="s">
        <v>415</v>
      </c>
      <c r="K1761">
        <v>107</v>
      </c>
      <c r="L1761" t="s">
        <v>20</v>
      </c>
      <c r="M1761" t="s">
        <v>21</v>
      </c>
      <c r="N1761" t="s">
        <v>49</v>
      </c>
      <c r="O1761">
        <v>77264926</v>
      </c>
      <c r="P1761">
        <v>25000000</v>
      </c>
      <c r="Q1761">
        <f t="shared" si="27"/>
        <v>52264926</v>
      </c>
      <c r="S1761">
        <v>2012</v>
      </c>
    </row>
    <row r="1762" spans="1:19" x14ac:dyDescent="0.3">
      <c r="A1762" t="s">
        <v>8109</v>
      </c>
      <c r="B1762">
        <v>6.2</v>
      </c>
      <c r="C1762" t="s">
        <v>1051</v>
      </c>
      <c r="D1762">
        <v>245</v>
      </c>
      <c r="E1762">
        <v>108</v>
      </c>
      <c r="F1762" t="s">
        <v>3101</v>
      </c>
      <c r="G1762" t="s">
        <v>685</v>
      </c>
      <c r="H1762" t="s">
        <v>376</v>
      </c>
      <c r="I1762">
        <v>168717</v>
      </c>
      <c r="J1762" t="s">
        <v>255</v>
      </c>
      <c r="K1762">
        <v>178</v>
      </c>
      <c r="L1762" t="s">
        <v>20</v>
      </c>
      <c r="M1762" t="s">
        <v>21</v>
      </c>
      <c r="N1762" t="s">
        <v>269</v>
      </c>
      <c r="O1762">
        <v>70625986</v>
      </c>
      <c r="P1762">
        <v>25000000</v>
      </c>
      <c r="Q1762">
        <f t="shared" si="27"/>
        <v>45625986</v>
      </c>
      <c r="S1762">
        <v>2011</v>
      </c>
    </row>
    <row r="1763" spans="1:19" x14ac:dyDescent="0.3">
      <c r="A1763" t="s">
        <v>8110</v>
      </c>
      <c r="B1763">
        <v>7.8</v>
      </c>
      <c r="C1763" t="s">
        <v>2102</v>
      </c>
      <c r="D1763">
        <v>84</v>
      </c>
      <c r="E1763">
        <v>134</v>
      </c>
      <c r="F1763" t="s">
        <v>3102</v>
      </c>
      <c r="G1763" t="s">
        <v>561</v>
      </c>
      <c r="H1763" t="s">
        <v>1153</v>
      </c>
      <c r="I1763">
        <v>95241</v>
      </c>
      <c r="J1763" t="s">
        <v>2219</v>
      </c>
      <c r="K1763">
        <v>439</v>
      </c>
      <c r="L1763" t="s">
        <v>20</v>
      </c>
      <c r="M1763" t="s">
        <v>21</v>
      </c>
      <c r="N1763" t="s">
        <v>269</v>
      </c>
      <c r="O1763">
        <v>56505065</v>
      </c>
      <c r="P1763">
        <v>25000000</v>
      </c>
      <c r="Q1763">
        <f t="shared" si="27"/>
        <v>31505065</v>
      </c>
      <c r="S1763">
        <v>1993</v>
      </c>
    </row>
    <row r="1764" spans="1:19" x14ac:dyDescent="0.3">
      <c r="A1764" t="s">
        <v>8111</v>
      </c>
      <c r="B1764">
        <v>6.1</v>
      </c>
      <c r="C1764" t="s">
        <v>1289</v>
      </c>
      <c r="D1764">
        <v>70</v>
      </c>
      <c r="E1764">
        <v>115</v>
      </c>
      <c r="F1764" t="s">
        <v>224</v>
      </c>
      <c r="G1764" t="s">
        <v>561</v>
      </c>
      <c r="H1764" t="s">
        <v>236</v>
      </c>
      <c r="I1764">
        <v>57040</v>
      </c>
      <c r="J1764" t="s">
        <v>2561</v>
      </c>
      <c r="K1764">
        <v>365</v>
      </c>
      <c r="L1764" t="s">
        <v>20</v>
      </c>
      <c r="M1764" t="s">
        <v>21</v>
      </c>
      <c r="N1764" t="s">
        <v>269</v>
      </c>
      <c r="O1764">
        <v>55973336</v>
      </c>
      <c r="P1764">
        <v>25000000</v>
      </c>
      <c r="Q1764">
        <f t="shared" si="27"/>
        <v>30973336</v>
      </c>
      <c r="S1764">
        <v>2000</v>
      </c>
    </row>
    <row r="1765" spans="1:19" x14ac:dyDescent="0.3">
      <c r="A1765" t="s">
        <v>8112</v>
      </c>
      <c r="B1765">
        <v>5.8</v>
      </c>
      <c r="C1765" t="s">
        <v>1960</v>
      </c>
      <c r="D1765">
        <v>216</v>
      </c>
      <c r="E1765">
        <v>86</v>
      </c>
      <c r="F1765" t="s">
        <v>3104</v>
      </c>
      <c r="G1765" t="s">
        <v>2233</v>
      </c>
      <c r="H1765" t="s">
        <v>3105</v>
      </c>
      <c r="I1765">
        <v>102861</v>
      </c>
      <c r="J1765" t="s">
        <v>2001</v>
      </c>
      <c r="K1765">
        <v>571</v>
      </c>
      <c r="L1765" t="s">
        <v>20</v>
      </c>
      <c r="M1765" t="s">
        <v>347</v>
      </c>
      <c r="N1765" t="s">
        <v>269</v>
      </c>
      <c r="O1765">
        <v>54098051</v>
      </c>
      <c r="P1765">
        <v>25000000</v>
      </c>
      <c r="Q1765">
        <f t="shared" si="27"/>
        <v>29098051</v>
      </c>
      <c r="S1765">
        <v>2006</v>
      </c>
    </row>
    <row r="1766" spans="1:19" x14ac:dyDescent="0.3">
      <c r="A1766" t="s">
        <v>8113</v>
      </c>
      <c r="B1766">
        <v>6.5</v>
      </c>
      <c r="C1766" t="s">
        <v>2478</v>
      </c>
      <c r="D1766">
        <v>170</v>
      </c>
      <c r="E1766">
        <v>101</v>
      </c>
      <c r="F1766" t="s">
        <v>3106</v>
      </c>
      <c r="G1766" t="s">
        <v>1278</v>
      </c>
      <c r="H1766" t="s">
        <v>711</v>
      </c>
      <c r="I1766">
        <v>76882</v>
      </c>
      <c r="J1766" t="s">
        <v>3107</v>
      </c>
      <c r="K1766">
        <v>106</v>
      </c>
      <c r="L1766" t="s">
        <v>20</v>
      </c>
      <c r="M1766" t="s">
        <v>21</v>
      </c>
      <c r="N1766" t="s">
        <v>22</v>
      </c>
      <c r="O1766">
        <v>60443237</v>
      </c>
      <c r="P1766">
        <v>25000000</v>
      </c>
      <c r="Q1766">
        <f t="shared" si="27"/>
        <v>35443237</v>
      </c>
      <c r="S1766">
        <v>2012</v>
      </c>
    </row>
    <row r="1767" spans="1:19" x14ac:dyDescent="0.3">
      <c r="A1767" t="s">
        <v>8114</v>
      </c>
      <c r="B1767">
        <v>7.2</v>
      </c>
      <c r="C1767" t="s">
        <v>3108</v>
      </c>
      <c r="D1767">
        <v>181</v>
      </c>
      <c r="E1767">
        <v>96</v>
      </c>
      <c r="F1767" t="s">
        <v>790</v>
      </c>
      <c r="G1767" t="s">
        <v>425</v>
      </c>
      <c r="H1767" t="s">
        <v>316</v>
      </c>
      <c r="I1767">
        <v>110390</v>
      </c>
      <c r="J1767" t="s">
        <v>1027</v>
      </c>
      <c r="K1767">
        <v>522</v>
      </c>
      <c r="L1767" t="s">
        <v>20</v>
      </c>
      <c r="M1767" t="s">
        <v>21</v>
      </c>
      <c r="N1767" t="s">
        <v>49</v>
      </c>
      <c r="O1767">
        <v>82234139</v>
      </c>
      <c r="P1767">
        <v>17000000</v>
      </c>
      <c r="Q1767">
        <f t="shared" si="27"/>
        <v>65234139</v>
      </c>
      <c r="S1767">
        <v>2007</v>
      </c>
    </row>
    <row r="1768" spans="1:19" x14ac:dyDescent="0.3">
      <c r="A1768" t="s">
        <v>8115</v>
      </c>
      <c r="B1768">
        <v>7.8</v>
      </c>
      <c r="C1768" t="s">
        <v>66</v>
      </c>
      <c r="D1768">
        <v>226</v>
      </c>
      <c r="E1768">
        <v>101</v>
      </c>
      <c r="F1768" t="s">
        <v>104</v>
      </c>
      <c r="G1768" t="s">
        <v>4089</v>
      </c>
      <c r="H1768" t="s">
        <v>25</v>
      </c>
      <c r="I1768">
        <v>174591</v>
      </c>
      <c r="J1768" t="s">
        <v>194</v>
      </c>
      <c r="K1768">
        <v>632</v>
      </c>
      <c r="L1768" t="s">
        <v>20</v>
      </c>
      <c r="M1768" t="s">
        <v>21</v>
      </c>
      <c r="N1768" t="s">
        <v>49</v>
      </c>
      <c r="O1768">
        <v>51676606</v>
      </c>
      <c r="P1768">
        <v>25000000</v>
      </c>
      <c r="Q1768">
        <f t="shared" si="27"/>
        <v>26676606</v>
      </c>
      <c r="S1768">
        <v>2004</v>
      </c>
    </row>
    <row r="1769" spans="1:19" x14ac:dyDescent="0.3">
      <c r="A1769" t="s">
        <v>8116</v>
      </c>
      <c r="B1769">
        <v>4.7</v>
      </c>
      <c r="C1769" t="s">
        <v>3109</v>
      </c>
      <c r="D1769">
        <v>24</v>
      </c>
      <c r="E1769">
        <v>100</v>
      </c>
      <c r="F1769" t="s">
        <v>2837</v>
      </c>
      <c r="G1769" t="s">
        <v>685</v>
      </c>
      <c r="H1769" t="s">
        <v>1482</v>
      </c>
      <c r="I1769">
        <v>4265</v>
      </c>
      <c r="J1769" t="s">
        <v>3110</v>
      </c>
      <c r="K1769">
        <v>27</v>
      </c>
      <c r="L1769" t="s">
        <v>20</v>
      </c>
      <c r="M1769" t="s">
        <v>21</v>
      </c>
      <c r="N1769" t="s">
        <v>22</v>
      </c>
      <c r="O1769">
        <v>52528330</v>
      </c>
      <c r="P1769">
        <v>25000000</v>
      </c>
      <c r="Q1769">
        <f t="shared" si="27"/>
        <v>27528330</v>
      </c>
      <c r="S1769">
        <v>2013</v>
      </c>
    </row>
    <row r="1770" spans="1:19" x14ac:dyDescent="0.3">
      <c r="A1770" t="s">
        <v>8117</v>
      </c>
      <c r="B1770">
        <v>6.8</v>
      </c>
      <c r="C1770" t="s">
        <v>3111</v>
      </c>
      <c r="D1770">
        <v>408</v>
      </c>
      <c r="E1770">
        <v>117</v>
      </c>
      <c r="F1770" t="s">
        <v>694</v>
      </c>
      <c r="G1770" t="s">
        <v>561</v>
      </c>
      <c r="H1770" t="s">
        <v>111</v>
      </c>
      <c r="I1770">
        <v>203111</v>
      </c>
      <c r="J1770" t="s">
        <v>1867</v>
      </c>
      <c r="K1770">
        <v>755</v>
      </c>
      <c r="L1770" t="s">
        <v>20</v>
      </c>
      <c r="M1770" t="s">
        <v>21</v>
      </c>
      <c r="N1770" t="s">
        <v>269</v>
      </c>
      <c r="O1770">
        <v>51533608</v>
      </c>
      <c r="P1770">
        <v>25000000</v>
      </c>
      <c r="Q1770">
        <f t="shared" si="27"/>
        <v>26533608</v>
      </c>
      <c r="S1770">
        <v>2011</v>
      </c>
    </row>
    <row r="1771" spans="1:19" x14ac:dyDescent="0.3">
      <c r="A1771" t="s">
        <v>8118</v>
      </c>
      <c r="B1771">
        <v>5.9</v>
      </c>
      <c r="C1771" t="s">
        <v>3112</v>
      </c>
      <c r="D1771">
        <v>180</v>
      </c>
      <c r="E1771">
        <v>101</v>
      </c>
      <c r="F1771" t="s">
        <v>1694</v>
      </c>
      <c r="G1771" t="s">
        <v>1278</v>
      </c>
      <c r="H1771" t="s">
        <v>712</v>
      </c>
      <c r="I1771">
        <v>70205</v>
      </c>
      <c r="J1771" t="s">
        <v>2673</v>
      </c>
      <c r="K1771">
        <v>450</v>
      </c>
      <c r="L1771" t="s">
        <v>20</v>
      </c>
      <c r="M1771" t="s">
        <v>21</v>
      </c>
      <c r="N1771" t="s">
        <v>269</v>
      </c>
      <c r="O1771">
        <v>51097664</v>
      </c>
      <c r="P1771">
        <v>30000000</v>
      </c>
      <c r="Q1771">
        <f t="shared" si="27"/>
        <v>21097664</v>
      </c>
      <c r="S1771">
        <v>2005</v>
      </c>
    </row>
    <row r="1772" spans="1:19" x14ac:dyDescent="0.3">
      <c r="A1772" t="s">
        <v>8119</v>
      </c>
      <c r="B1772">
        <v>7.2</v>
      </c>
      <c r="C1772" t="s">
        <v>714</v>
      </c>
      <c r="D1772">
        <v>181</v>
      </c>
      <c r="E1772">
        <v>98</v>
      </c>
      <c r="F1772" t="s">
        <v>533</v>
      </c>
      <c r="G1772" t="s">
        <v>685</v>
      </c>
      <c r="H1772" t="s">
        <v>3113</v>
      </c>
      <c r="I1772">
        <v>267921</v>
      </c>
      <c r="J1772" t="s">
        <v>243</v>
      </c>
      <c r="K1772">
        <v>577</v>
      </c>
      <c r="L1772" t="s">
        <v>20</v>
      </c>
      <c r="M1772" t="s">
        <v>21</v>
      </c>
      <c r="N1772" t="s">
        <v>22</v>
      </c>
      <c r="O1772">
        <v>84136909</v>
      </c>
      <c r="P1772">
        <v>26000000</v>
      </c>
      <c r="Q1772">
        <f t="shared" si="27"/>
        <v>58136909</v>
      </c>
      <c r="S1772">
        <v>2004</v>
      </c>
    </row>
    <row r="1773" spans="1:19" x14ac:dyDescent="0.3">
      <c r="A1773" t="s">
        <v>8120</v>
      </c>
      <c r="B1773">
        <v>8.6999999999999993</v>
      </c>
      <c r="C1773" t="s">
        <v>230</v>
      </c>
      <c r="D1773">
        <v>192</v>
      </c>
      <c r="E1773">
        <v>146</v>
      </c>
      <c r="F1773" t="s">
        <v>1207</v>
      </c>
      <c r="G1773" t="s">
        <v>4089</v>
      </c>
      <c r="H1773" t="s">
        <v>712</v>
      </c>
      <c r="I1773">
        <v>728685</v>
      </c>
      <c r="J1773" t="s">
        <v>2613</v>
      </c>
      <c r="K1773">
        <v>989</v>
      </c>
      <c r="L1773" t="s">
        <v>20</v>
      </c>
      <c r="M1773" t="s">
        <v>21</v>
      </c>
      <c r="N1773" t="s">
        <v>269</v>
      </c>
      <c r="O1773">
        <v>46836394</v>
      </c>
      <c r="P1773">
        <v>25000000</v>
      </c>
      <c r="Q1773">
        <f t="shared" si="27"/>
        <v>21836394</v>
      </c>
      <c r="S1773">
        <v>1990</v>
      </c>
    </row>
    <row r="1774" spans="1:19" x14ac:dyDescent="0.3">
      <c r="A1774" t="s">
        <v>8121</v>
      </c>
      <c r="B1774">
        <v>5</v>
      </c>
      <c r="C1774" t="s">
        <v>1606</v>
      </c>
      <c r="D1774">
        <v>79</v>
      </c>
      <c r="E1774">
        <v>102</v>
      </c>
      <c r="F1774" t="s">
        <v>2787</v>
      </c>
      <c r="G1774" t="s">
        <v>561</v>
      </c>
      <c r="H1774" t="s">
        <v>2110</v>
      </c>
      <c r="I1774">
        <v>26755</v>
      </c>
      <c r="J1774" t="s">
        <v>3114</v>
      </c>
      <c r="K1774">
        <v>104</v>
      </c>
      <c r="L1774" t="s">
        <v>20</v>
      </c>
      <c r="M1774" t="s">
        <v>21</v>
      </c>
      <c r="N1774" t="s">
        <v>49</v>
      </c>
      <c r="O1774">
        <v>47285499</v>
      </c>
      <c r="P1774">
        <v>26000000</v>
      </c>
      <c r="Q1774">
        <f t="shared" si="27"/>
        <v>21285499</v>
      </c>
      <c r="S1774">
        <v>2003</v>
      </c>
    </row>
    <row r="1775" spans="1:19" x14ac:dyDescent="0.3">
      <c r="A1775" t="s">
        <v>8122</v>
      </c>
      <c r="B1775">
        <v>6.6</v>
      </c>
      <c r="C1775" t="s">
        <v>2452</v>
      </c>
      <c r="D1775">
        <v>128</v>
      </c>
      <c r="E1775">
        <v>97</v>
      </c>
      <c r="F1775" t="s">
        <v>194</v>
      </c>
      <c r="G1775" t="s">
        <v>685</v>
      </c>
      <c r="H1775" t="s">
        <v>210</v>
      </c>
      <c r="I1775">
        <v>49676</v>
      </c>
      <c r="J1775" t="s">
        <v>961</v>
      </c>
      <c r="K1775">
        <v>181</v>
      </c>
      <c r="L1775" t="s">
        <v>20</v>
      </c>
      <c r="M1775" t="s">
        <v>21</v>
      </c>
      <c r="N1775" t="s">
        <v>49</v>
      </c>
      <c r="O1775">
        <v>47124400</v>
      </c>
      <c r="P1775">
        <v>25000000</v>
      </c>
      <c r="Q1775">
        <f t="shared" si="27"/>
        <v>22124400</v>
      </c>
      <c r="S1775">
        <v>2005</v>
      </c>
    </row>
    <row r="1776" spans="1:19" x14ac:dyDescent="0.3">
      <c r="A1776" t="s">
        <v>8123</v>
      </c>
      <c r="B1776">
        <v>8.3000000000000007</v>
      </c>
      <c r="C1776" t="s">
        <v>896</v>
      </c>
      <c r="D1776">
        <v>147</v>
      </c>
      <c r="E1776">
        <v>142</v>
      </c>
      <c r="F1776" t="s">
        <v>954</v>
      </c>
      <c r="G1776" t="s">
        <v>6363</v>
      </c>
      <c r="H1776" t="s">
        <v>944</v>
      </c>
      <c r="I1776">
        <v>537442</v>
      </c>
      <c r="J1776" t="s">
        <v>569</v>
      </c>
      <c r="K1776">
        <v>851</v>
      </c>
      <c r="L1776" t="s">
        <v>20</v>
      </c>
      <c r="M1776" t="s">
        <v>21</v>
      </c>
      <c r="N1776" t="s">
        <v>269</v>
      </c>
      <c r="O1776">
        <v>44700000</v>
      </c>
      <c r="P1776">
        <v>25000000</v>
      </c>
      <c r="Q1776">
        <f t="shared" si="27"/>
        <v>19700000</v>
      </c>
      <c r="S1776">
        <v>1983</v>
      </c>
    </row>
    <row r="1777" spans="1:19" x14ac:dyDescent="0.3">
      <c r="A1777" t="s">
        <v>8124</v>
      </c>
      <c r="B1777">
        <v>6.7</v>
      </c>
      <c r="C1777" t="s">
        <v>1804</v>
      </c>
      <c r="D1777">
        <v>49</v>
      </c>
      <c r="E1777">
        <v>98</v>
      </c>
      <c r="F1777" t="s">
        <v>1082</v>
      </c>
      <c r="G1777" t="s">
        <v>561</v>
      </c>
      <c r="H1777" t="s">
        <v>674</v>
      </c>
      <c r="I1777">
        <v>36253</v>
      </c>
      <c r="J1777" t="s">
        <v>3115</v>
      </c>
      <c r="K1777">
        <v>92</v>
      </c>
      <c r="L1777" t="s">
        <v>20</v>
      </c>
      <c r="M1777" t="s">
        <v>21</v>
      </c>
      <c r="N1777" t="s">
        <v>269</v>
      </c>
      <c r="O1777">
        <v>44455658</v>
      </c>
      <c r="P1777">
        <v>25000000</v>
      </c>
      <c r="Q1777">
        <f t="shared" si="27"/>
        <v>19455658</v>
      </c>
      <c r="S1777">
        <v>1997</v>
      </c>
    </row>
    <row r="1778" spans="1:19" x14ac:dyDescent="0.3">
      <c r="A1778" t="s">
        <v>8125</v>
      </c>
      <c r="B1778">
        <v>7.8</v>
      </c>
      <c r="C1778" t="s">
        <v>3116</v>
      </c>
      <c r="D1778">
        <v>75</v>
      </c>
      <c r="E1778">
        <v>219</v>
      </c>
      <c r="F1778" t="s">
        <v>1897</v>
      </c>
      <c r="G1778" t="s">
        <v>4089</v>
      </c>
      <c r="H1778" t="s">
        <v>271</v>
      </c>
      <c r="I1778">
        <v>70274</v>
      </c>
      <c r="J1778" t="s">
        <v>1285</v>
      </c>
      <c r="K1778">
        <v>133</v>
      </c>
      <c r="L1778" t="s">
        <v>20</v>
      </c>
      <c r="M1778" t="s">
        <v>396</v>
      </c>
      <c r="N1778" t="s">
        <v>22</v>
      </c>
      <c r="O1778">
        <v>43984230</v>
      </c>
      <c r="P1778">
        <v>23000000</v>
      </c>
      <c r="Q1778">
        <f t="shared" si="27"/>
        <v>20984230</v>
      </c>
      <c r="S1778">
        <v>1987</v>
      </c>
    </row>
    <row r="1779" spans="1:19" x14ac:dyDescent="0.3">
      <c r="A1779" t="s">
        <v>8126</v>
      </c>
      <c r="B1779">
        <v>6.5</v>
      </c>
      <c r="C1779" t="s">
        <v>1426</v>
      </c>
      <c r="D1779">
        <v>270</v>
      </c>
      <c r="E1779">
        <v>109</v>
      </c>
      <c r="F1779" t="s">
        <v>3117</v>
      </c>
      <c r="G1779" t="s">
        <v>561</v>
      </c>
      <c r="H1779" t="s">
        <v>43</v>
      </c>
      <c r="I1779">
        <v>101977</v>
      </c>
      <c r="J1779" t="s">
        <v>493</v>
      </c>
      <c r="K1779">
        <v>161</v>
      </c>
      <c r="L1779" t="s">
        <v>20</v>
      </c>
      <c r="M1779" t="s">
        <v>21</v>
      </c>
      <c r="N1779" t="s">
        <v>269</v>
      </c>
      <c r="O1779">
        <v>66489425</v>
      </c>
      <c r="P1779">
        <v>25000000</v>
      </c>
      <c r="Q1779">
        <f t="shared" si="27"/>
        <v>41489425</v>
      </c>
      <c r="S1779">
        <v>2012</v>
      </c>
    </row>
    <row r="1780" spans="1:19" x14ac:dyDescent="0.3">
      <c r="A1780" t="s">
        <v>8127</v>
      </c>
      <c r="B1780">
        <v>6.1</v>
      </c>
      <c r="C1780" t="s">
        <v>124</v>
      </c>
      <c r="D1780">
        <v>29</v>
      </c>
      <c r="E1780">
        <v>97</v>
      </c>
      <c r="F1780" t="s">
        <v>2613</v>
      </c>
      <c r="G1780" t="s">
        <v>561</v>
      </c>
      <c r="H1780" t="s">
        <v>1100</v>
      </c>
      <c r="I1780">
        <v>22748</v>
      </c>
      <c r="J1780" t="s">
        <v>1877</v>
      </c>
      <c r="K1780">
        <v>41</v>
      </c>
      <c r="L1780" t="s">
        <v>20</v>
      </c>
      <c r="M1780" t="s">
        <v>21</v>
      </c>
      <c r="N1780" t="s">
        <v>269</v>
      </c>
      <c r="O1780">
        <v>41067398</v>
      </c>
      <c r="P1780">
        <v>25000000</v>
      </c>
      <c r="Q1780">
        <f t="shared" si="27"/>
        <v>16067398</v>
      </c>
      <c r="S1780">
        <v>1997</v>
      </c>
    </row>
    <row r="1781" spans="1:19" x14ac:dyDescent="0.3">
      <c r="A1781" t="s">
        <v>8128</v>
      </c>
      <c r="B1781">
        <v>8.1</v>
      </c>
      <c r="C1781" t="s">
        <v>2441</v>
      </c>
      <c r="D1781">
        <v>398</v>
      </c>
      <c r="E1781">
        <v>158</v>
      </c>
      <c r="F1781" t="s">
        <v>3118</v>
      </c>
      <c r="G1781" t="s">
        <v>1278</v>
      </c>
      <c r="H1781" t="s">
        <v>2460</v>
      </c>
      <c r="I1781">
        <v>372990</v>
      </c>
      <c r="J1781" t="s">
        <v>3119</v>
      </c>
      <c r="K1781">
        <v>1107</v>
      </c>
      <c r="L1781" t="s">
        <v>20</v>
      </c>
      <c r="M1781" t="s">
        <v>21</v>
      </c>
      <c r="N1781" t="s">
        <v>269</v>
      </c>
      <c r="O1781">
        <v>40218903</v>
      </c>
      <c r="P1781">
        <v>25000000</v>
      </c>
      <c r="Q1781">
        <f t="shared" si="27"/>
        <v>15218903</v>
      </c>
      <c r="S1781">
        <v>2007</v>
      </c>
    </row>
    <row r="1782" spans="1:19" x14ac:dyDescent="0.3">
      <c r="A1782" t="s">
        <v>8129</v>
      </c>
      <c r="B1782">
        <v>5.2</v>
      </c>
      <c r="C1782" t="s">
        <v>3120</v>
      </c>
      <c r="D1782">
        <v>38</v>
      </c>
      <c r="E1782">
        <v>85</v>
      </c>
      <c r="F1782" t="s">
        <v>3121</v>
      </c>
      <c r="G1782" t="s">
        <v>425</v>
      </c>
      <c r="H1782" t="s">
        <v>528</v>
      </c>
      <c r="I1782">
        <v>12218</v>
      </c>
      <c r="J1782" t="s">
        <v>865</v>
      </c>
      <c r="K1782">
        <v>33</v>
      </c>
      <c r="L1782" t="s">
        <v>20</v>
      </c>
      <c r="M1782" t="s">
        <v>21</v>
      </c>
      <c r="N1782" t="s">
        <v>49</v>
      </c>
      <c r="O1782">
        <v>39880476</v>
      </c>
      <c r="P1782">
        <v>25000000</v>
      </c>
      <c r="Q1782">
        <f t="shared" si="27"/>
        <v>14880476</v>
      </c>
      <c r="S1782">
        <v>2002</v>
      </c>
    </row>
    <row r="1783" spans="1:19" x14ac:dyDescent="0.3">
      <c r="A1783" t="s">
        <v>8130</v>
      </c>
      <c r="B1783">
        <v>5.6</v>
      </c>
      <c r="C1783" t="s">
        <v>3122</v>
      </c>
      <c r="D1783">
        <v>45</v>
      </c>
      <c r="E1783">
        <v>80</v>
      </c>
      <c r="F1783" t="s">
        <v>865</v>
      </c>
      <c r="G1783" t="s">
        <v>425</v>
      </c>
      <c r="H1783" t="s">
        <v>923</v>
      </c>
      <c r="I1783">
        <v>5674</v>
      </c>
      <c r="J1783" t="s">
        <v>3123</v>
      </c>
      <c r="K1783">
        <v>35</v>
      </c>
      <c r="L1783" t="s">
        <v>20</v>
      </c>
      <c r="M1783" t="s">
        <v>21</v>
      </c>
      <c r="N1783" t="s">
        <v>49</v>
      </c>
      <c r="O1783">
        <v>39399750</v>
      </c>
      <c r="P1783">
        <v>25000000</v>
      </c>
      <c r="Q1783">
        <f t="shared" si="27"/>
        <v>14399750</v>
      </c>
      <c r="S1783">
        <v>2003</v>
      </c>
    </row>
    <row r="1784" spans="1:19" x14ac:dyDescent="0.3">
      <c r="A1784" t="s">
        <v>8131</v>
      </c>
      <c r="B1784">
        <v>5.8</v>
      </c>
      <c r="C1784" t="s">
        <v>2359</v>
      </c>
      <c r="D1784">
        <v>81</v>
      </c>
      <c r="E1784">
        <v>86</v>
      </c>
      <c r="F1784" t="s">
        <v>3124</v>
      </c>
      <c r="G1784" t="s">
        <v>561</v>
      </c>
      <c r="H1784" t="s">
        <v>1030</v>
      </c>
      <c r="I1784">
        <v>29661</v>
      </c>
      <c r="J1784" t="s">
        <v>676</v>
      </c>
      <c r="K1784">
        <v>179</v>
      </c>
      <c r="L1784" t="s">
        <v>20</v>
      </c>
      <c r="M1784" t="s">
        <v>21</v>
      </c>
      <c r="N1784" t="s">
        <v>22</v>
      </c>
      <c r="O1784">
        <v>38230435</v>
      </c>
      <c r="P1784">
        <v>25000000</v>
      </c>
      <c r="Q1784">
        <f t="shared" si="27"/>
        <v>13230435</v>
      </c>
      <c r="S1784">
        <v>2002</v>
      </c>
    </row>
    <row r="1785" spans="1:19" x14ac:dyDescent="0.3">
      <c r="A1785" t="s">
        <v>8132</v>
      </c>
      <c r="B1785">
        <v>6.6</v>
      </c>
      <c r="C1785" t="s">
        <v>2205</v>
      </c>
      <c r="D1785">
        <v>88</v>
      </c>
      <c r="E1785">
        <v>119</v>
      </c>
      <c r="F1785" t="s">
        <v>296</v>
      </c>
      <c r="G1785" t="s">
        <v>685</v>
      </c>
      <c r="H1785" t="s">
        <v>322</v>
      </c>
      <c r="I1785">
        <v>44838</v>
      </c>
      <c r="J1785" t="s">
        <v>2701</v>
      </c>
      <c r="K1785">
        <v>223</v>
      </c>
      <c r="L1785" t="s">
        <v>20</v>
      </c>
      <c r="M1785" t="s">
        <v>21</v>
      </c>
      <c r="N1785" t="s">
        <v>49</v>
      </c>
      <c r="O1785">
        <v>39008741</v>
      </c>
      <c r="P1785">
        <v>25000000</v>
      </c>
      <c r="Q1785">
        <f t="shared" si="27"/>
        <v>14008741</v>
      </c>
      <c r="S1785">
        <v>2005</v>
      </c>
    </row>
    <row r="1786" spans="1:19" x14ac:dyDescent="0.3">
      <c r="A1786" t="s">
        <v>8133</v>
      </c>
      <c r="B1786">
        <v>6.6</v>
      </c>
      <c r="C1786" t="s">
        <v>3125</v>
      </c>
      <c r="D1786">
        <v>116</v>
      </c>
      <c r="E1786">
        <v>98</v>
      </c>
      <c r="F1786" t="s">
        <v>1204</v>
      </c>
      <c r="G1786" t="s">
        <v>561</v>
      </c>
      <c r="H1786" t="s">
        <v>236</v>
      </c>
      <c r="I1786">
        <v>53126</v>
      </c>
      <c r="J1786" t="s">
        <v>1143</v>
      </c>
      <c r="K1786">
        <v>254</v>
      </c>
      <c r="L1786" t="s">
        <v>20</v>
      </c>
      <c r="M1786" t="s">
        <v>609</v>
      </c>
      <c r="N1786" t="s">
        <v>269</v>
      </c>
      <c r="O1786">
        <v>36833473</v>
      </c>
      <c r="P1786">
        <v>25000000</v>
      </c>
      <c r="Q1786">
        <f t="shared" si="27"/>
        <v>11833473</v>
      </c>
      <c r="S1786">
        <v>2001</v>
      </c>
    </row>
    <row r="1787" spans="1:19" x14ac:dyDescent="0.3">
      <c r="A1787" t="s">
        <v>8134</v>
      </c>
      <c r="B1787">
        <v>5.5</v>
      </c>
      <c r="C1787" t="s">
        <v>3126</v>
      </c>
      <c r="D1787">
        <v>129</v>
      </c>
      <c r="E1787">
        <v>97</v>
      </c>
      <c r="F1787" t="s">
        <v>3127</v>
      </c>
      <c r="G1787" t="s">
        <v>685</v>
      </c>
      <c r="H1787" t="s">
        <v>91</v>
      </c>
      <c r="I1787">
        <v>63969</v>
      </c>
      <c r="J1787" t="s">
        <v>2633</v>
      </c>
      <c r="K1787">
        <v>126</v>
      </c>
      <c r="L1787" t="s">
        <v>20</v>
      </c>
      <c r="M1787" t="s">
        <v>21</v>
      </c>
      <c r="N1787" t="s">
        <v>22</v>
      </c>
      <c r="O1787">
        <v>48237389</v>
      </c>
      <c r="P1787">
        <v>25000000</v>
      </c>
      <c r="Q1787">
        <f t="shared" si="27"/>
        <v>23237389</v>
      </c>
      <c r="S1787">
        <v>2008</v>
      </c>
    </row>
    <row r="1788" spans="1:19" x14ac:dyDescent="0.3">
      <c r="A1788" t="s">
        <v>8135</v>
      </c>
      <c r="B1788">
        <v>7</v>
      </c>
      <c r="C1788" t="s">
        <v>1342</v>
      </c>
      <c r="D1788">
        <v>151</v>
      </c>
      <c r="E1788">
        <v>124</v>
      </c>
      <c r="F1788" t="s">
        <v>574</v>
      </c>
      <c r="G1788" t="s">
        <v>4089</v>
      </c>
      <c r="H1788" t="s">
        <v>277</v>
      </c>
      <c r="I1788">
        <v>35833</v>
      </c>
      <c r="J1788" t="s">
        <v>3131</v>
      </c>
      <c r="K1788">
        <v>96</v>
      </c>
      <c r="L1788" t="s">
        <v>20</v>
      </c>
      <c r="M1788" t="s">
        <v>21</v>
      </c>
      <c r="N1788" t="s">
        <v>49</v>
      </c>
      <c r="O1788">
        <v>36447959</v>
      </c>
      <c r="P1788">
        <v>25000000</v>
      </c>
      <c r="Q1788">
        <f t="shared" si="27"/>
        <v>11447959</v>
      </c>
      <c r="S1788">
        <v>2014</v>
      </c>
    </row>
    <row r="1789" spans="1:19" x14ac:dyDescent="0.3">
      <c r="A1789" t="s">
        <v>8136</v>
      </c>
      <c r="B1789">
        <v>6.5</v>
      </c>
      <c r="C1789" t="s">
        <v>516</v>
      </c>
      <c r="D1789">
        <v>198</v>
      </c>
      <c r="E1789">
        <v>97</v>
      </c>
      <c r="F1789" t="s">
        <v>942</v>
      </c>
      <c r="G1789" t="s">
        <v>1278</v>
      </c>
      <c r="H1789" t="s">
        <v>145</v>
      </c>
      <c r="I1789">
        <v>86251</v>
      </c>
      <c r="J1789" t="s">
        <v>110</v>
      </c>
      <c r="K1789">
        <v>260</v>
      </c>
      <c r="L1789" t="s">
        <v>20</v>
      </c>
      <c r="M1789" t="s">
        <v>2735</v>
      </c>
      <c r="N1789" t="s">
        <v>22</v>
      </c>
      <c r="O1789">
        <v>45089048</v>
      </c>
      <c r="P1789">
        <v>25000000</v>
      </c>
      <c r="Q1789">
        <f t="shared" si="27"/>
        <v>20089048</v>
      </c>
      <c r="S1789">
        <v>2014</v>
      </c>
    </row>
    <row r="1790" spans="1:19" x14ac:dyDescent="0.3">
      <c r="A1790" t="s">
        <v>8137</v>
      </c>
      <c r="B1790">
        <v>5.8</v>
      </c>
      <c r="C1790" t="s">
        <v>2349</v>
      </c>
      <c r="D1790">
        <v>66</v>
      </c>
      <c r="E1790">
        <v>105</v>
      </c>
      <c r="F1790" t="s">
        <v>3132</v>
      </c>
      <c r="G1790" t="s">
        <v>685</v>
      </c>
      <c r="H1790" t="s">
        <v>210</v>
      </c>
      <c r="I1790">
        <v>48095</v>
      </c>
      <c r="J1790" t="s">
        <v>674</v>
      </c>
      <c r="K1790">
        <v>194</v>
      </c>
      <c r="L1790" t="s">
        <v>20</v>
      </c>
      <c r="M1790" t="s">
        <v>21</v>
      </c>
      <c r="N1790" t="s">
        <v>49</v>
      </c>
      <c r="O1790">
        <v>35990505</v>
      </c>
      <c r="P1790">
        <v>20000000</v>
      </c>
      <c r="Q1790">
        <f t="shared" si="27"/>
        <v>15990505</v>
      </c>
      <c r="S1790">
        <v>2003</v>
      </c>
    </row>
    <row r="1791" spans="1:19" x14ac:dyDescent="0.3">
      <c r="A1791" t="s">
        <v>8138</v>
      </c>
      <c r="B1791">
        <v>5.6</v>
      </c>
      <c r="C1791" t="s">
        <v>3133</v>
      </c>
      <c r="D1791">
        <v>167</v>
      </c>
      <c r="E1791">
        <v>104</v>
      </c>
      <c r="F1791" t="s">
        <v>3134</v>
      </c>
      <c r="G1791" t="s">
        <v>2233</v>
      </c>
      <c r="H1791" t="s">
        <v>2575</v>
      </c>
      <c r="I1791">
        <v>45102</v>
      </c>
      <c r="J1791" t="s">
        <v>3135</v>
      </c>
      <c r="K1791">
        <v>316</v>
      </c>
      <c r="L1791" t="s">
        <v>20</v>
      </c>
      <c r="M1791" t="s">
        <v>21</v>
      </c>
      <c r="N1791" t="s">
        <v>269</v>
      </c>
      <c r="O1791">
        <v>35143332</v>
      </c>
      <c r="P1791">
        <v>17000000</v>
      </c>
      <c r="Q1791">
        <f t="shared" si="27"/>
        <v>18143332</v>
      </c>
      <c r="S1791">
        <v>2003</v>
      </c>
    </row>
    <row r="1792" spans="1:19" x14ac:dyDescent="0.3">
      <c r="A1792" t="s">
        <v>8139</v>
      </c>
      <c r="B1792">
        <v>5.6</v>
      </c>
      <c r="C1792" t="s">
        <v>3136</v>
      </c>
      <c r="D1792">
        <v>127</v>
      </c>
      <c r="E1792">
        <v>101</v>
      </c>
      <c r="F1792" t="s">
        <v>413</v>
      </c>
      <c r="G1792" t="s">
        <v>685</v>
      </c>
      <c r="H1792" t="s">
        <v>2332</v>
      </c>
      <c r="I1792">
        <v>74622</v>
      </c>
      <c r="J1792" t="s">
        <v>3105</v>
      </c>
      <c r="K1792">
        <v>150</v>
      </c>
      <c r="L1792" t="s">
        <v>20</v>
      </c>
      <c r="M1792" t="s">
        <v>21</v>
      </c>
      <c r="N1792" t="s">
        <v>269</v>
      </c>
      <c r="O1792">
        <v>35000629</v>
      </c>
      <c r="P1792">
        <v>25000000</v>
      </c>
      <c r="Q1792">
        <f t="shared" si="27"/>
        <v>10000629</v>
      </c>
      <c r="S1792">
        <v>2007</v>
      </c>
    </row>
    <row r="1793" spans="1:19" x14ac:dyDescent="0.3">
      <c r="A1793" t="s">
        <v>8140</v>
      </c>
      <c r="B1793">
        <v>5.8</v>
      </c>
      <c r="C1793" t="s">
        <v>1289</v>
      </c>
      <c r="D1793">
        <v>109</v>
      </c>
      <c r="E1793">
        <v>101</v>
      </c>
      <c r="F1793" t="s">
        <v>707</v>
      </c>
      <c r="G1793" t="s">
        <v>561</v>
      </c>
      <c r="H1793" t="s">
        <v>236</v>
      </c>
      <c r="I1793">
        <v>34942</v>
      </c>
      <c r="J1793" t="s">
        <v>3137</v>
      </c>
      <c r="K1793">
        <v>185</v>
      </c>
      <c r="L1793" t="s">
        <v>20</v>
      </c>
      <c r="M1793" t="s">
        <v>21</v>
      </c>
      <c r="N1793" t="s">
        <v>269</v>
      </c>
      <c r="O1793">
        <v>34604054</v>
      </c>
      <c r="P1793">
        <v>30000000</v>
      </c>
      <c r="Q1793">
        <f t="shared" si="27"/>
        <v>4604054</v>
      </c>
      <c r="S1793">
        <v>2003</v>
      </c>
    </row>
    <row r="1794" spans="1:19" x14ac:dyDescent="0.3">
      <c r="A1794" t="s">
        <v>8141</v>
      </c>
      <c r="B1794">
        <v>7.6</v>
      </c>
      <c r="C1794" t="s">
        <v>2299</v>
      </c>
      <c r="D1794">
        <v>174</v>
      </c>
      <c r="E1794">
        <v>114</v>
      </c>
      <c r="F1794" t="s">
        <v>894</v>
      </c>
      <c r="G1794" t="s">
        <v>1278</v>
      </c>
      <c r="H1794" t="s">
        <v>942</v>
      </c>
      <c r="I1794">
        <v>102123</v>
      </c>
      <c r="J1794" t="s">
        <v>1735</v>
      </c>
      <c r="K1794">
        <v>660</v>
      </c>
      <c r="L1794" t="s">
        <v>20</v>
      </c>
      <c r="M1794" t="s">
        <v>21</v>
      </c>
      <c r="N1794" t="s">
        <v>22</v>
      </c>
      <c r="O1794">
        <v>41597830</v>
      </c>
      <c r="P1794">
        <v>25000000</v>
      </c>
      <c r="Q1794">
        <f t="shared" si="27"/>
        <v>16597830</v>
      </c>
      <c r="S1794">
        <v>2002</v>
      </c>
    </row>
    <row r="1795" spans="1:19" x14ac:dyDescent="0.3">
      <c r="A1795" t="s">
        <v>8142</v>
      </c>
      <c r="B1795">
        <v>6.4</v>
      </c>
      <c r="C1795" t="s">
        <v>1842</v>
      </c>
      <c r="D1795">
        <v>91</v>
      </c>
      <c r="E1795">
        <v>105</v>
      </c>
      <c r="F1795" t="s">
        <v>3138</v>
      </c>
      <c r="G1795" t="s">
        <v>685</v>
      </c>
      <c r="H1795" t="s">
        <v>214</v>
      </c>
      <c r="I1795">
        <v>116762</v>
      </c>
      <c r="J1795" t="s">
        <v>3139</v>
      </c>
      <c r="K1795">
        <v>261</v>
      </c>
      <c r="L1795" t="s">
        <v>20</v>
      </c>
      <c r="M1795" t="s">
        <v>21</v>
      </c>
      <c r="N1795" t="s">
        <v>22</v>
      </c>
      <c r="O1795">
        <v>33687630</v>
      </c>
      <c r="P1795">
        <v>20000000</v>
      </c>
      <c r="Q1795">
        <f t="shared" ref="Q1795:Q1858" si="28">O1795-P1795</f>
        <v>13687630</v>
      </c>
      <c r="S1795">
        <v>2006</v>
      </c>
    </row>
    <row r="1796" spans="1:19" x14ac:dyDescent="0.3">
      <c r="A1796" t="s">
        <v>8143</v>
      </c>
      <c r="B1796">
        <v>6.3</v>
      </c>
      <c r="C1796" t="s">
        <v>3140</v>
      </c>
      <c r="D1796">
        <v>151</v>
      </c>
      <c r="E1796">
        <v>90</v>
      </c>
      <c r="F1796" t="s">
        <v>3141</v>
      </c>
      <c r="G1796" t="s">
        <v>685</v>
      </c>
      <c r="H1796" t="s">
        <v>3142</v>
      </c>
      <c r="I1796">
        <v>88714</v>
      </c>
      <c r="J1796" t="s">
        <v>3143</v>
      </c>
      <c r="K1796">
        <v>235</v>
      </c>
      <c r="L1796" t="s">
        <v>20</v>
      </c>
      <c r="M1796" t="s">
        <v>31</v>
      </c>
      <c r="N1796" t="s">
        <v>49</v>
      </c>
      <c r="O1796">
        <v>32553210</v>
      </c>
      <c r="P1796">
        <v>25000000</v>
      </c>
      <c r="Q1796">
        <f t="shared" si="28"/>
        <v>7553210</v>
      </c>
      <c r="S1796">
        <v>2007</v>
      </c>
    </row>
    <row r="1797" spans="1:19" x14ac:dyDescent="0.3">
      <c r="A1797" t="s">
        <v>8144</v>
      </c>
      <c r="B1797">
        <v>4.5999999999999996</v>
      </c>
      <c r="C1797" t="s">
        <v>3144</v>
      </c>
      <c r="D1797">
        <v>94</v>
      </c>
      <c r="E1797">
        <v>97</v>
      </c>
      <c r="F1797" t="s">
        <v>3145</v>
      </c>
      <c r="G1797" t="s">
        <v>561</v>
      </c>
      <c r="H1797" t="s">
        <v>3146</v>
      </c>
      <c r="I1797">
        <v>22243</v>
      </c>
      <c r="J1797" t="s">
        <v>3147</v>
      </c>
      <c r="K1797">
        <v>144</v>
      </c>
      <c r="L1797" t="s">
        <v>20</v>
      </c>
      <c r="M1797" t="s">
        <v>21</v>
      </c>
      <c r="N1797" t="s">
        <v>22</v>
      </c>
      <c r="O1797">
        <v>31526393</v>
      </c>
      <c r="P1797">
        <v>25000000</v>
      </c>
      <c r="Q1797">
        <f t="shared" si="28"/>
        <v>6526393</v>
      </c>
      <c r="S1797">
        <v>2004</v>
      </c>
    </row>
    <row r="1798" spans="1:19" x14ac:dyDescent="0.3">
      <c r="A1798" t="s">
        <v>8145</v>
      </c>
      <c r="B1798">
        <v>6.5</v>
      </c>
      <c r="C1798" t="s">
        <v>3148</v>
      </c>
      <c r="D1798">
        <v>91</v>
      </c>
      <c r="E1798">
        <v>144</v>
      </c>
      <c r="F1798" t="s">
        <v>1039</v>
      </c>
      <c r="G1798" t="s">
        <v>6363</v>
      </c>
      <c r="H1798" t="s">
        <v>140</v>
      </c>
      <c r="I1798">
        <v>14612</v>
      </c>
      <c r="J1798" t="s">
        <v>462</v>
      </c>
      <c r="K1798">
        <v>41</v>
      </c>
      <c r="L1798" t="s">
        <v>20</v>
      </c>
      <c r="M1798" t="s">
        <v>609</v>
      </c>
      <c r="N1798" t="s">
        <v>269</v>
      </c>
      <c r="O1798">
        <v>41229</v>
      </c>
      <c r="P1798">
        <v>25500000</v>
      </c>
      <c r="Q1798">
        <f t="shared" si="28"/>
        <v>-25458771</v>
      </c>
      <c r="S1798">
        <v>2013</v>
      </c>
    </row>
    <row r="1799" spans="1:19" x14ac:dyDescent="0.3">
      <c r="A1799" t="s">
        <v>8146</v>
      </c>
      <c r="B1799">
        <v>7.5</v>
      </c>
      <c r="C1799" t="s">
        <v>3149</v>
      </c>
      <c r="D1799">
        <v>148</v>
      </c>
      <c r="E1799">
        <v>114</v>
      </c>
      <c r="F1799" t="s">
        <v>3150</v>
      </c>
      <c r="G1799" t="s">
        <v>1278</v>
      </c>
      <c r="H1799" t="s">
        <v>362</v>
      </c>
      <c r="I1799">
        <v>87331</v>
      </c>
      <c r="J1799" t="s">
        <v>1386</v>
      </c>
      <c r="K1799">
        <v>364</v>
      </c>
      <c r="L1799" t="s">
        <v>20</v>
      </c>
      <c r="M1799" t="s">
        <v>21</v>
      </c>
      <c r="N1799" t="s">
        <v>49</v>
      </c>
      <c r="O1799">
        <v>31655091</v>
      </c>
      <c r="P1799">
        <v>30000000</v>
      </c>
      <c r="Q1799">
        <f t="shared" si="28"/>
        <v>1655091</v>
      </c>
      <c r="S1799">
        <v>2007</v>
      </c>
    </row>
    <row r="1800" spans="1:19" x14ac:dyDescent="0.3">
      <c r="A1800" t="s">
        <v>8147</v>
      </c>
      <c r="B1800">
        <v>7.5</v>
      </c>
      <c r="C1800" t="s">
        <v>1736</v>
      </c>
      <c r="D1800">
        <v>141</v>
      </c>
      <c r="E1800">
        <v>124</v>
      </c>
      <c r="F1800" t="s">
        <v>1190</v>
      </c>
      <c r="G1800" t="s">
        <v>4089</v>
      </c>
      <c r="H1800" t="s">
        <v>3151</v>
      </c>
      <c r="I1800">
        <v>75973</v>
      </c>
      <c r="J1800" t="s">
        <v>3152</v>
      </c>
      <c r="K1800">
        <v>409</v>
      </c>
      <c r="L1800" t="s">
        <v>20</v>
      </c>
      <c r="M1800" t="s">
        <v>31</v>
      </c>
      <c r="N1800" t="s">
        <v>269</v>
      </c>
      <c r="O1800">
        <v>30012990</v>
      </c>
      <c r="P1800">
        <v>25000000</v>
      </c>
      <c r="Q1800">
        <f t="shared" si="28"/>
        <v>5012990</v>
      </c>
      <c r="S1800">
        <v>1998</v>
      </c>
    </row>
    <row r="1801" spans="1:19" x14ac:dyDescent="0.3">
      <c r="A1801" t="s">
        <v>8148</v>
      </c>
      <c r="B1801">
        <v>5.3</v>
      </c>
      <c r="C1801" t="s">
        <v>2621</v>
      </c>
      <c r="D1801">
        <v>114</v>
      </c>
      <c r="E1801">
        <v>89</v>
      </c>
      <c r="F1801" t="s">
        <v>3153</v>
      </c>
      <c r="G1801" t="s">
        <v>685</v>
      </c>
      <c r="H1801" t="s">
        <v>3154</v>
      </c>
      <c r="I1801">
        <v>39768</v>
      </c>
      <c r="J1801" t="s">
        <v>3155</v>
      </c>
      <c r="K1801">
        <v>292</v>
      </c>
      <c r="L1801" t="s">
        <v>20</v>
      </c>
      <c r="M1801" t="s">
        <v>128</v>
      </c>
      <c r="N1801" t="s">
        <v>269</v>
      </c>
      <c r="O1801">
        <v>32368960</v>
      </c>
      <c r="P1801">
        <v>25000000</v>
      </c>
      <c r="Q1801">
        <f t="shared" si="28"/>
        <v>7368960</v>
      </c>
      <c r="S1801">
        <v>1998</v>
      </c>
    </row>
    <row r="1802" spans="1:19" x14ac:dyDescent="0.3">
      <c r="A1802" t="s">
        <v>8149</v>
      </c>
      <c r="B1802">
        <v>7.5</v>
      </c>
      <c r="C1802" t="s">
        <v>3156</v>
      </c>
      <c r="D1802">
        <v>79</v>
      </c>
      <c r="E1802">
        <v>160</v>
      </c>
      <c r="F1802" t="s">
        <v>3157</v>
      </c>
      <c r="G1802" t="s">
        <v>561</v>
      </c>
      <c r="H1802" t="s">
        <v>3158</v>
      </c>
      <c r="I1802">
        <v>25019</v>
      </c>
      <c r="J1802" t="s">
        <v>3159</v>
      </c>
      <c r="K1802">
        <v>159</v>
      </c>
      <c r="L1802" t="s">
        <v>20</v>
      </c>
      <c r="M1802" t="s">
        <v>308</v>
      </c>
      <c r="N1802" t="s">
        <v>133</v>
      </c>
      <c r="O1802">
        <v>14500000</v>
      </c>
      <c r="P1802">
        <v>25000000</v>
      </c>
      <c r="Q1802">
        <f t="shared" si="28"/>
        <v>-10500000</v>
      </c>
      <c r="S1802">
        <v>1970</v>
      </c>
    </row>
    <row r="1803" spans="1:19" x14ac:dyDescent="0.3">
      <c r="A1803" t="s">
        <v>8150</v>
      </c>
      <c r="B1803">
        <v>3.3</v>
      </c>
      <c r="C1803" t="s">
        <v>3160</v>
      </c>
      <c r="D1803">
        <v>33</v>
      </c>
      <c r="E1803">
        <v>93</v>
      </c>
      <c r="F1803" t="s">
        <v>3161</v>
      </c>
      <c r="G1803" t="s">
        <v>685</v>
      </c>
      <c r="H1803" t="s">
        <v>311</v>
      </c>
      <c r="I1803">
        <v>28377</v>
      </c>
      <c r="J1803" t="s">
        <v>3162</v>
      </c>
      <c r="K1803">
        <v>261</v>
      </c>
      <c r="L1803" t="s">
        <v>20</v>
      </c>
      <c r="M1803" t="s">
        <v>31</v>
      </c>
      <c r="N1803" t="s">
        <v>49</v>
      </c>
      <c r="O1803">
        <v>29247405</v>
      </c>
      <c r="P1803">
        <v>25000000</v>
      </c>
      <c r="Q1803">
        <f t="shared" si="28"/>
        <v>4247405</v>
      </c>
      <c r="S1803">
        <v>1997</v>
      </c>
    </row>
    <row r="1804" spans="1:19" x14ac:dyDescent="0.3">
      <c r="A1804" t="s">
        <v>8151</v>
      </c>
      <c r="B1804">
        <v>3.5</v>
      </c>
      <c r="C1804" t="s">
        <v>3165</v>
      </c>
      <c r="D1804">
        <v>83</v>
      </c>
      <c r="E1804">
        <v>88</v>
      </c>
      <c r="F1804" t="s">
        <v>3166</v>
      </c>
      <c r="G1804" t="s">
        <v>561</v>
      </c>
      <c r="H1804" t="s">
        <v>284</v>
      </c>
      <c r="I1804">
        <v>10161</v>
      </c>
      <c r="J1804" t="s">
        <v>980</v>
      </c>
      <c r="K1804">
        <v>50</v>
      </c>
      <c r="L1804" t="s">
        <v>20</v>
      </c>
      <c r="M1804" t="s">
        <v>21</v>
      </c>
      <c r="N1804" t="s">
        <v>22</v>
      </c>
      <c r="O1804">
        <v>25615792</v>
      </c>
      <c r="P1804">
        <v>25000000</v>
      </c>
      <c r="Q1804">
        <f t="shared" si="28"/>
        <v>615792</v>
      </c>
      <c r="S1804">
        <v>2009</v>
      </c>
    </row>
    <row r="1805" spans="1:19" x14ac:dyDescent="0.3">
      <c r="A1805" t="s">
        <v>8152</v>
      </c>
      <c r="B1805">
        <v>9.3000000000000007</v>
      </c>
      <c r="C1805" t="s">
        <v>1232</v>
      </c>
      <c r="D1805">
        <v>199</v>
      </c>
      <c r="E1805">
        <v>142</v>
      </c>
      <c r="F1805" t="s">
        <v>1234</v>
      </c>
      <c r="G1805" t="s">
        <v>6363</v>
      </c>
      <c r="H1805" t="s">
        <v>222</v>
      </c>
      <c r="I1805">
        <v>1689764</v>
      </c>
      <c r="J1805" t="s">
        <v>571</v>
      </c>
      <c r="K1805">
        <v>4144</v>
      </c>
      <c r="L1805" t="s">
        <v>20</v>
      </c>
      <c r="M1805" t="s">
        <v>21</v>
      </c>
      <c r="N1805" t="s">
        <v>269</v>
      </c>
      <c r="O1805">
        <v>28341469</v>
      </c>
      <c r="P1805">
        <v>25000000</v>
      </c>
      <c r="Q1805">
        <f t="shared" si="28"/>
        <v>3341469</v>
      </c>
      <c r="S1805">
        <v>1994</v>
      </c>
    </row>
    <row r="1806" spans="1:19" x14ac:dyDescent="0.3">
      <c r="A1806" t="s">
        <v>8153</v>
      </c>
      <c r="B1806">
        <v>4.8</v>
      </c>
      <c r="C1806" t="s">
        <v>2086</v>
      </c>
      <c r="D1806">
        <v>71</v>
      </c>
      <c r="E1806">
        <v>92</v>
      </c>
      <c r="F1806" t="s">
        <v>3067</v>
      </c>
      <c r="G1806" t="s">
        <v>425</v>
      </c>
      <c r="H1806" t="s">
        <v>3167</v>
      </c>
      <c r="I1806">
        <v>19699</v>
      </c>
      <c r="J1806" t="s">
        <v>3168</v>
      </c>
      <c r="K1806">
        <v>119</v>
      </c>
      <c r="L1806" t="s">
        <v>20</v>
      </c>
      <c r="M1806" t="s">
        <v>178</v>
      </c>
      <c r="N1806" t="s">
        <v>49</v>
      </c>
      <c r="O1806">
        <v>25590119</v>
      </c>
      <c r="P1806">
        <v>21150000</v>
      </c>
      <c r="Q1806">
        <f t="shared" si="28"/>
        <v>4440119</v>
      </c>
      <c r="S1806">
        <v>2001</v>
      </c>
    </row>
    <row r="1807" spans="1:19" x14ac:dyDescent="0.3">
      <c r="A1807" t="s">
        <v>8154</v>
      </c>
      <c r="B1807">
        <v>6.9</v>
      </c>
      <c r="C1807" t="s">
        <v>1308</v>
      </c>
      <c r="D1807">
        <v>62</v>
      </c>
      <c r="E1807">
        <v>117</v>
      </c>
      <c r="F1807" t="s">
        <v>2513</v>
      </c>
      <c r="G1807" t="s">
        <v>685</v>
      </c>
      <c r="H1807" t="s">
        <v>257</v>
      </c>
      <c r="I1807">
        <v>63459</v>
      </c>
      <c r="J1807" t="s">
        <v>1096</v>
      </c>
      <c r="K1807">
        <v>185</v>
      </c>
      <c r="L1807" t="s">
        <v>20</v>
      </c>
      <c r="M1807" t="s">
        <v>21</v>
      </c>
      <c r="N1807" t="s">
        <v>22</v>
      </c>
      <c r="O1807">
        <v>24944213</v>
      </c>
      <c r="P1807">
        <v>27000000</v>
      </c>
      <c r="Q1807">
        <f t="shared" si="28"/>
        <v>-2055787</v>
      </c>
      <c r="S1807">
        <v>1996</v>
      </c>
    </row>
    <row r="1808" spans="1:19" x14ac:dyDescent="0.3">
      <c r="A1808" t="s">
        <v>8155</v>
      </c>
      <c r="B1808">
        <v>6</v>
      </c>
      <c r="C1808" t="s">
        <v>821</v>
      </c>
      <c r="D1808">
        <v>175</v>
      </c>
      <c r="E1808">
        <v>111</v>
      </c>
      <c r="F1808" t="s">
        <v>3169</v>
      </c>
      <c r="G1808" t="s">
        <v>6363</v>
      </c>
      <c r="H1808" t="s">
        <v>2713</v>
      </c>
      <c r="I1808">
        <v>48559</v>
      </c>
      <c r="J1808" t="s">
        <v>3170</v>
      </c>
      <c r="K1808">
        <v>145</v>
      </c>
      <c r="L1808" t="s">
        <v>20</v>
      </c>
      <c r="M1808" t="s">
        <v>21</v>
      </c>
      <c r="N1808" t="s">
        <v>269</v>
      </c>
      <c r="O1808">
        <v>33631221</v>
      </c>
      <c r="P1808">
        <v>25000000</v>
      </c>
      <c r="Q1808">
        <f t="shared" si="28"/>
        <v>8631221</v>
      </c>
      <c r="S1808">
        <v>2014</v>
      </c>
    </row>
    <row r="1809" spans="1:19" x14ac:dyDescent="0.3">
      <c r="A1809" t="s">
        <v>8156</v>
      </c>
      <c r="B1809">
        <v>7.3</v>
      </c>
      <c r="C1809" t="s">
        <v>3171</v>
      </c>
      <c r="D1809">
        <v>322</v>
      </c>
      <c r="E1809">
        <v>121</v>
      </c>
      <c r="F1809" t="s">
        <v>942</v>
      </c>
      <c r="G1809" t="s">
        <v>1278</v>
      </c>
      <c r="H1809" t="s">
        <v>170</v>
      </c>
      <c r="I1809">
        <v>67797</v>
      </c>
      <c r="J1809" t="s">
        <v>635</v>
      </c>
      <c r="K1809">
        <v>285</v>
      </c>
      <c r="L1809" t="s">
        <v>20</v>
      </c>
      <c r="M1809" t="s">
        <v>21</v>
      </c>
      <c r="N1809" t="s">
        <v>269</v>
      </c>
      <c r="O1809">
        <v>37738400</v>
      </c>
      <c r="P1809">
        <v>25000000</v>
      </c>
      <c r="Q1809">
        <f t="shared" si="28"/>
        <v>12738400</v>
      </c>
      <c r="S1809">
        <v>2013</v>
      </c>
    </row>
    <row r="1810" spans="1:19" x14ac:dyDescent="0.3">
      <c r="A1810" t="s">
        <v>8157</v>
      </c>
      <c r="B1810">
        <v>6.6</v>
      </c>
      <c r="C1810" t="s">
        <v>3172</v>
      </c>
      <c r="D1810">
        <v>112</v>
      </c>
      <c r="E1810">
        <v>107</v>
      </c>
      <c r="F1810" t="s">
        <v>3173</v>
      </c>
      <c r="G1810" t="s">
        <v>685</v>
      </c>
      <c r="H1810" t="s">
        <v>2494</v>
      </c>
      <c r="I1810">
        <v>58297</v>
      </c>
      <c r="J1810" t="s">
        <v>3174</v>
      </c>
      <c r="K1810">
        <v>161</v>
      </c>
      <c r="L1810" t="s">
        <v>20</v>
      </c>
      <c r="M1810" t="s">
        <v>21</v>
      </c>
      <c r="N1810" t="s">
        <v>22</v>
      </c>
      <c r="O1810">
        <v>21835784</v>
      </c>
      <c r="P1810">
        <v>30000000</v>
      </c>
      <c r="Q1810">
        <f t="shared" si="28"/>
        <v>-8164216</v>
      </c>
      <c r="S1810">
        <v>2005</v>
      </c>
    </row>
    <row r="1811" spans="1:19" x14ac:dyDescent="0.3">
      <c r="A1811" t="s">
        <v>8158</v>
      </c>
      <c r="B1811">
        <v>7.5</v>
      </c>
      <c r="C1811" t="s">
        <v>1291</v>
      </c>
      <c r="D1811">
        <v>216</v>
      </c>
      <c r="E1811">
        <v>106</v>
      </c>
      <c r="F1811" t="s">
        <v>3175</v>
      </c>
      <c r="G1811" t="s">
        <v>4089</v>
      </c>
      <c r="H1811" t="s">
        <v>126</v>
      </c>
      <c r="I1811">
        <v>32507</v>
      </c>
      <c r="J1811" t="s">
        <v>2105</v>
      </c>
      <c r="K1811">
        <v>119</v>
      </c>
      <c r="L1811" t="s">
        <v>20</v>
      </c>
      <c r="M1811" t="s">
        <v>31</v>
      </c>
      <c r="N1811" t="s">
        <v>22</v>
      </c>
      <c r="O1811">
        <v>15785632</v>
      </c>
      <c r="P1811">
        <v>23000000</v>
      </c>
      <c r="Q1811">
        <f t="shared" si="28"/>
        <v>-7214368</v>
      </c>
      <c r="S1811">
        <v>2016</v>
      </c>
    </row>
    <row r="1812" spans="1:19" x14ac:dyDescent="0.3">
      <c r="A1812" t="s">
        <v>8159</v>
      </c>
      <c r="B1812">
        <v>6.9</v>
      </c>
      <c r="C1812" t="s">
        <v>1826</v>
      </c>
      <c r="D1812">
        <v>48</v>
      </c>
      <c r="E1812">
        <v>136</v>
      </c>
      <c r="F1812" t="s">
        <v>799</v>
      </c>
      <c r="G1812" t="s">
        <v>1278</v>
      </c>
      <c r="H1812" t="s">
        <v>703</v>
      </c>
      <c r="I1812">
        <v>36108</v>
      </c>
      <c r="J1812" t="s">
        <v>438</v>
      </c>
      <c r="K1812">
        <v>109</v>
      </c>
      <c r="L1812" t="s">
        <v>20</v>
      </c>
      <c r="M1812" t="s">
        <v>21</v>
      </c>
      <c r="N1812" t="s">
        <v>269</v>
      </c>
      <c r="O1812">
        <v>21554585</v>
      </c>
      <c r="P1812">
        <v>25000000</v>
      </c>
      <c r="Q1812">
        <f t="shared" si="28"/>
        <v>-3445415</v>
      </c>
      <c r="S1812">
        <v>1998</v>
      </c>
    </row>
    <row r="1813" spans="1:19" x14ac:dyDescent="0.3">
      <c r="A1813" t="s">
        <v>8160</v>
      </c>
      <c r="B1813">
        <v>6.8</v>
      </c>
      <c r="C1813" t="s">
        <v>3176</v>
      </c>
      <c r="D1813">
        <v>44</v>
      </c>
      <c r="E1813">
        <v>97</v>
      </c>
      <c r="F1813" t="s">
        <v>63</v>
      </c>
      <c r="G1813" t="s">
        <v>685</v>
      </c>
      <c r="H1813" t="s">
        <v>25</v>
      </c>
      <c r="I1813">
        <v>41310</v>
      </c>
      <c r="J1813" t="s">
        <v>1991</v>
      </c>
      <c r="K1813">
        <v>117</v>
      </c>
      <c r="L1813" t="s">
        <v>20</v>
      </c>
      <c r="M1813" t="s">
        <v>21</v>
      </c>
      <c r="N1813" t="s">
        <v>22</v>
      </c>
      <c r="O1813">
        <v>22200000</v>
      </c>
      <c r="P1813">
        <v>25000000</v>
      </c>
      <c r="Q1813">
        <f t="shared" si="28"/>
        <v>-2800000</v>
      </c>
      <c r="S1813">
        <v>1994</v>
      </c>
    </row>
    <row r="1814" spans="1:19" x14ac:dyDescent="0.3">
      <c r="A1814" t="s">
        <v>8161</v>
      </c>
      <c r="B1814">
        <v>6.3</v>
      </c>
      <c r="C1814" t="s">
        <v>2605</v>
      </c>
      <c r="D1814">
        <v>162</v>
      </c>
      <c r="E1814">
        <v>108</v>
      </c>
      <c r="F1814" t="s">
        <v>2089</v>
      </c>
      <c r="G1814" t="s">
        <v>1278</v>
      </c>
      <c r="H1814" t="s">
        <v>214</v>
      </c>
      <c r="I1814">
        <v>104356</v>
      </c>
      <c r="J1814" t="s">
        <v>592</v>
      </c>
      <c r="K1814">
        <v>186</v>
      </c>
      <c r="L1814" t="s">
        <v>20</v>
      </c>
      <c r="M1814" t="s">
        <v>21</v>
      </c>
      <c r="N1814" t="s">
        <v>22</v>
      </c>
      <c r="O1814">
        <v>80014842</v>
      </c>
      <c r="P1814">
        <v>25000000</v>
      </c>
      <c r="Q1814">
        <f t="shared" si="28"/>
        <v>55014842</v>
      </c>
      <c r="S1814">
        <v>2010</v>
      </c>
    </row>
    <row r="1815" spans="1:19" x14ac:dyDescent="0.3">
      <c r="A1815" t="s">
        <v>8162</v>
      </c>
      <c r="B1815">
        <v>6.4</v>
      </c>
      <c r="C1815" t="s">
        <v>3177</v>
      </c>
      <c r="D1815">
        <v>213</v>
      </c>
      <c r="E1815">
        <v>97</v>
      </c>
      <c r="F1815" t="s">
        <v>662</v>
      </c>
      <c r="G1815" t="s">
        <v>561</v>
      </c>
      <c r="H1815" t="s">
        <v>108</v>
      </c>
      <c r="I1815">
        <v>74691</v>
      </c>
      <c r="J1815" t="s">
        <v>3178</v>
      </c>
      <c r="K1815">
        <v>165</v>
      </c>
      <c r="L1815" t="s">
        <v>20</v>
      </c>
      <c r="M1815" t="s">
        <v>21</v>
      </c>
      <c r="N1815" t="s">
        <v>22</v>
      </c>
      <c r="O1815">
        <v>23527955</v>
      </c>
      <c r="P1815">
        <v>25000000</v>
      </c>
      <c r="Q1815">
        <f t="shared" si="28"/>
        <v>-1472045</v>
      </c>
      <c r="S1815">
        <v>2010</v>
      </c>
    </row>
    <row r="1816" spans="1:19" x14ac:dyDescent="0.3">
      <c r="A1816" t="s">
        <v>8163</v>
      </c>
      <c r="B1816">
        <v>5.6</v>
      </c>
      <c r="C1816" t="s">
        <v>3179</v>
      </c>
      <c r="D1816">
        <v>298</v>
      </c>
      <c r="E1816">
        <v>99</v>
      </c>
      <c r="F1816" t="s">
        <v>1587</v>
      </c>
      <c r="G1816" t="s">
        <v>538</v>
      </c>
      <c r="H1816" t="s">
        <v>1027</v>
      </c>
      <c r="I1816">
        <v>40776</v>
      </c>
      <c r="J1816" t="s">
        <v>3059</v>
      </c>
      <c r="K1816">
        <v>250</v>
      </c>
      <c r="L1816" t="s">
        <v>20</v>
      </c>
      <c r="M1816" t="s">
        <v>21</v>
      </c>
      <c r="N1816" t="s">
        <v>269</v>
      </c>
      <c r="O1816">
        <v>24042490</v>
      </c>
      <c r="P1816">
        <v>25000000</v>
      </c>
      <c r="Q1816">
        <f t="shared" si="28"/>
        <v>-957510</v>
      </c>
      <c r="S1816">
        <v>2010</v>
      </c>
    </row>
    <row r="1817" spans="1:19" x14ac:dyDescent="0.3">
      <c r="A1817" t="s">
        <v>8164</v>
      </c>
      <c r="B1817">
        <v>6.3</v>
      </c>
      <c r="C1817" t="s">
        <v>3180</v>
      </c>
      <c r="D1817">
        <v>119</v>
      </c>
      <c r="E1817">
        <v>103</v>
      </c>
      <c r="F1817" t="s">
        <v>236</v>
      </c>
      <c r="G1817" t="s">
        <v>561</v>
      </c>
      <c r="H1817" t="s">
        <v>162</v>
      </c>
      <c r="I1817">
        <v>72673</v>
      </c>
      <c r="J1817" t="s">
        <v>2215</v>
      </c>
      <c r="K1817">
        <v>166</v>
      </c>
      <c r="L1817" t="s">
        <v>20</v>
      </c>
      <c r="M1817" t="s">
        <v>21</v>
      </c>
      <c r="N1817" t="s">
        <v>269</v>
      </c>
      <c r="O1817">
        <v>22466994</v>
      </c>
      <c r="P1817">
        <v>25000000</v>
      </c>
      <c r="Q1817">
        <f t="shared" si="28"/>
        <v>-2533006</v>
      </c>
      <c r="S1817">
        <v>2007</v>
      </c>
    </row>
    <row r="1818" spans="1:19" x14ac:dyDescent="0.3">
      <c r="A1818" t="s">
        <v>8165</v>
      </c>
      <c r="B1818">
        <v>7.3</v>
      </c>
      <c r="C1818" t="s">
        <v>2441</v>
      </c>
      <c r="D1818">
        <v>251</v>
      </c>
      <c r="E1818">
        <v>95</v>
      </c>
      <c r="F1818" t="s">
        <v>1130</v>
      </c>
      <c r="G1818" t="s">
        <v>685</v>
      </c>
      <c r="H1818" t="s">
        <v>872</v>
      </c>
      <c r="I1818">
        <v>109855</v>
      </c>
      <c r="J1818" t="s">
        <v>3181</v>
      </c>
      <c r="K1818">
        <v>888</v>
      </c>
      <c r="L1818" t="s">
        <v>20</v>
      </c>
      <c r="M1818" t="s">
        <v>21</v>
      </c>
      <c r="N1818" t="s">
        <v>269</v>
      </c>
      <c r="O1818">
        <v>17791031</v>
      </c>
      <c r="P1818">
        <v>25000000</v>
      </c>
      <c r="Q1818">
        <f t="shared" si="28"/>
        <v>-7208969</v>
      </c>
      <c r="S1818">
        <v>2002</v>
      </c>
    </row>
    <row r="1819" spans="1:19" x14ac:dyDescent="0.3">
      <c r="A1819" t="s">
        <v>8166</v>
      </c>
      <c r="B1819">
        <v>6.6</v>
      </c>
      <c r="C1819" t="s">
        <v>3182</v>
      </c>
      <c r="D1819">
        <v>92</v>
      </c>
      <c r="E1819">
        <v>93</v>
      </c>
      <c r="F1819" t="s">
        <v>3183</v>
      </c>
      <c r="G1819" t="s">
        <v>685</v>
      </c>
      <c r="H1819" t="s">
        <v>501</v>
      </c>
      <c r="I1819">
        <v>162067</v>
      </c>
      <c r="J1819" t="s">
        <v>3184</v>
      </c>
      <c r="K1819">
        <v>316</v>
      </c>
      <c r="L1819" t="s">
        <v>20</v>
      </c>
      <c r="M1819" t="s">
        <v>21</v>
      </c>
      <c r="N1819" t="s">
        <v>269</v>
      </c>
      <c r="O1819">
        <v>17718223</v>
      </c>
      <c r="P1819">
        <v>25000000</v>
      </c>
      <c r="Q1819">
        <f t="shared" si="28"/>
        <v>-7281777</v>
      </c>
      <c r="S1819">
        <v>2004</v>
      </c>
    </row>
    <row r="1820" spans="1:19" x14ac:dyDescent="0.3">
      <c r="A1820" t="s">
        <v>8167</v>
      </c>
      <c r="B1820">
        <v>4.5999999999999996</v>
      </c>
      <c r="C1820" t="s">
        <v>3185</v>
      </c>
      <c r="D1820">
        <v>58</v>
      </c>
      <c r="E1820">
        <v>98</v>
      </c>
      <c r="F1820" t="s">
        <v>3186</v>
      </c>
      <c r="G1820" t="s">
        <v>561</v>
      </c>
      <c r="H1820" t="s">
        <v>3187</v>
      </c>
      <c r="I1820">
        <v>12263</v>
      </c>
      <c r="J1820" t="s">
        <v>3188</v>
      </c>
      <c r="K1820">
        <v>132</v>
      </c>
      <c r="L1820" t="s">
        <v>20</v>
      </c>
      <c r="M1820" t="s">
        <v>347</v>
      </c>
      <c r="N1820" t="s">
        <v>22</v>
      </c>
      <c r="O1820">
        <v>15361537</v>
      </c>
      <c r="P1820">
        <v>13000000</v>
      </c>
      <c r="Q1820">
        <f t="shared" si="28"/>
        <v>2361537</v>
      </c>
      <c r="S1820">
        <v>2002</v>
      </c>
    </row>
    <row r="1821" spans="1:19" x14ac:dyDescent="0.3">
      <c r="A1821" t="s">
        <v>8168</v>
      </c>
      <c r="B1821">
        <v>5.0999999999999996</v>
      </c>
      <c r="C1821" t="s">
        <v>432</v>
      </c>
      <c r="D1821">
        <v>73</v>
      </c>
      <c r="E1821">
        <v>90</v>
      </c>
      <c r="F1821" t="s">
        <v>1648</v>
      </c>
      <c r="G1821" t="s">
        <v>425</v>
      </c>
      <c r="H1821" t="s">
        <v>3189</v>
      </c>
      <c r="I1821">
        <v>8398</v>
      </c>
      <c r="J1821" t="s">
        <v>142</v>
      </c>
      <c r="K1821">
        <v>56</v>
      </c>
      <c r="L1821" t="s">
        <v>20</v>
      </c>
      <c r="M1821" t="s">
        <v>21</v>
      </c>
      <c r="N1821" t="s">
        <v>49</v>
      </c>
      <c r="O1821">
        <v>16647384</v>
      </c>
      <c r="P1821">
        <v>26000000</v>
      </c>
      <c r="Q1821">
        <f t="shared" si="28"/>
        <v>-9352616</v>
      </c>
      <c r="S1821">
        <v>2006</v>
      </c>
    </row>
    <row r="1822" spans="1:19" x14ac:dyDescent="0.3">
      <c r="A1822" t="s">
        <v>8169</v>
      </c>
      <c r="B1822">
        <v>5.6</v>
      </c>
      <c r="C1822" t="s">
        <v>3190</v>
      </c>
      <c r="D1822">
        <v>28</v>
      </c>
      <c r="E1822">
        <v>107</v>
      </c>
      <c r="F1822" t="s">
        <v>1888</v>
      </c>
      <c r="G1822" t="s">
        <v>1278</v>
      </c>
      <c r="H1822" t="s">
        <v>1548</v>
      </c>
      <c r="I1822">
        <v>5817</v>
      </c>
      <c r="J1822" t="s">
        <v>2004</v>
      </c>
      <c r="K1822">
        <v>37</v>
      </c>
      <c r="L1822" t="s">
        <v>20</v>
      </c>
      <c r="M1822" t="s">
        <v>21</v>
      </c>
      <c r="N1822" t="s">
        <v>269</v>
      </c>
      <c r="O1822">
        <v>16118077</v>
      </c>
      <c r="P1822">
        <v>25000000</v>
      </c>
      <c r="Q1822">
        <f t="shared" si="28"/>
        <v>-8881923</v>
      </c>
      <c r="S1822">
        <v>1988</v>
      </c>
    </row>
    <row r="1823" spans="1:19" x14ac:dyDescent="0.3">
      <c r="A1823" t="s">
        <v>8170</v>
      </c>
      <c r="B1823">
        <v>5.3</v>
      </c>
      <c r="C1823" t="s">
        <v>3191</v>
      </c>
      <c r="D1823">
        <v>19</v>
      </c>
      <c r="E1823">
        <v>90</v>
      </c>
      <c r="F1823" t="s">
        <v>745</v>
      </c>
      <c r="G1823" t="s">
        <v>425</v>
      </c>
      <c r="H1823" t="s">
        <v>1233</v>
      </c>
      <c r="I1823">
        <v>4086</v>
      </c>
      <c r="J1823" t="s">
        <v>3192</v>
      </c>
      <c r="K1823">
        <v>22</v>
      </c>
      <c r="L1823" t="s">
        <v>3193</v>
      </c>
      <c r="M1823" t="s">
        <v>31</v>
      </c>
      <c r="N1823" t="s">
        <v>133</v>
      </c>
      <c r="O1823">
        <v>15091542</v>
      </c>
      <c r="P1823">
        <v>25000000</v>
      </c>
      <c r="Q1823">
        <f t="shared" si="28"/>
        <v>-9908458</v>
      </c>
      <c r="S1823">
        <v>1996</v>
      </c>
    </row>
    <row r="1824" spans="1:19" x14ac:dyDescent="0.3">
      <c r="A1824" t="s">
        <v>8171</v>
      </c>
      <c r="B1824">
        <v>5.6</v>
      </c>
      <c r="C1824" t="s">
        <v>3196</v>
      </c>
      <c r="D1824">
        <v>287</v>
      </c>
      <c r="E1824">
        <v>115</v>
      </c>
      <c r="F1824" t="s">
        <v>3197</v>
      </c>
      <c r="G1824" t="s">
        <v>1278</v>
      </c>
      <c r="H1824" t="s">
        <v>65</v>
      </c>
      <c r="I1824">
        <v>76303</v>
      </c>
      <c r="J1824" t="s">
        <v>471</v>
      </c>
      <c r="K1824">
        <v>376</v>
      </c>
      <c r="L1824" t="s">
        <v>20</v>
      </c>
      <c r="M1824" t="s">
        <v>21</v>
      </c>
      <c r="N1824" t="s">
        <v>22</v>
      </c>
      <c r="O1824">
        <v>15045676</v>
      </c>
      <c r="P1824">
        <v>16000000</v>
      </c>
      <c r="Q1824">
        <f t="shared" si="28"/>
        <v>-954324</v>
      </c>
      <c r="S1824">
        <v>2009</v>
      </c>
    </row>
    <row r="1825" spans="1:19" x14ac:dyDescent="0.3">
      <c r="A1825" t="s">
        <v>8172</v>
      </c>
      <c r="B1825">
        <v>5.9</v>
      </c>
      <c r="C1825" t="s">
        <v>3198</v>
      </c>
      <c r="D1825">
        <v>233</v>
      </c>
      <c r="E1825">
        <v>93</v>
      </c>
      <c r="F1825" t="s">
        <v>3199</v>
      </c>
      <c r="G1825" t="s">
        <v>2233</v>
      </c>
      <c r="H1825" t="s">
        <v>3139</v>
      </c>
      <c r="I1825">
        <v>60062</v>
      </c>
      <c r="J1825" t="s">
        <v>3200</v>
      </c>
      <c r="K1825">
        <v>351</v>
      </c>
      <c r="L1825" t="s">
        <v>20</v>
      </c>
      <c r="M1825" t="s">
        <v>21</v>
      </c>
      <c r="N1825" t="s">
        <v>269</v>
      </c>
      <c r="O1825">
        <v>17427926</v>
      </c>
      <c r="P1825">
        <v>8000000</v>
      </c>
      <c r="Q1825">
        <f t="shared" si="28"/>
        <v>9427926</v>
      </c>
      <c r="S1825">
        <v>2008</v>
      </c>
    </row>
    <row r="1826" spans="1:19" x14ac:dyDescent="0.3">
      <c r="A1826" t="s">
        <v>8173</v>
      </c>
      <c r="B1826">
        <v>4.7</v>
      </c>
      <c r="C1826" t="s">
        <v>3201</v>
      </c>
      <c r="D1826">
        <v>86</v>
      </c>
      <c r="E1826">
        <v>99</v>
      </c>
      <c r="F1826" t="s">
        <v>328</v>
      </c>
      <c r="G1826" t="s">
        <v>685</v>
      </c>
      <c r="H1826" t="s">
        <v>1283</v>
      </c>
      <c r="I1826">
        <v>9361</v>
      </c>
      <c r="J1826" t="s">
        <v>2694</v>
      </c>
      <c r="K1826">
        <v>162</v>
      </c>
      <c r="L1826" t="s">
        <v>20</v>
      </c>
      <c r="M1826" t="s">
        <v>21</v>
      </c>
      <c r="N1826" t="s">
        <v>22</v>
      </c>
      <c r="O1826">
        <v>14983572</v>
      </c>
      <c r="P1826">
        <v>25000000</v>
      </c>
      <c r="Q1826">
        <f t="shared" si="28"/>
        <v>-10016428</v>
      </c>
      <c r="S1826">
        <v>2000</v>
      </c>
    </row>
    <row r="1827" spans="1:19" x14ac:dyDescent="0.3">
      <c r="A1827" t="s">
        <v>8174</v>
      </c>
      <c r="B1827">
        <v>4.8</v>
      </c>
      <c r="C1827" t="s">
        <v>2210</v>
      </c>
      <c r="D1827">
        <v>160</v>
      </c>
      <c r="E1827">
        <v>107</v>
      </c>
      <c r="F1827" t="s">
        <v>3202</v>
      </c>
      <c r="G1827" t="s">
        <v>2233</v>
      </c>
      <c r="H1827" t="s">
        <v>694</v>
      </c>
      <c r="I1827">
        <v>16411</v>
      </c>
      <c r="J1827" t="s">
        <v>3203</v>
      </c>
      <c r="K1827">
        <v>136</v>
      </c>
      <c r="L1827" t="s">
        <v>20</v>
      </c>
      <c r="M1827" t="s">
        <v>21</v>
      </c>
      <c r="N1827" t="s">
        <v>269</v>
      </c>
      <c r="O1827">
        <v>14637490</v>
      </c>
      <c r="P1827">
        <v>25000000</v>
      </c>
      <c r="Q1827">
        <f t="shared" si="28"/>
        <v>-10362510</v>
      </c>
      <c r="S1827">
        <v>2010</v>
      </c>
    </row>
    <row r="1828" spans="1:19" x14ac:dyDescent="0.3">
      <c r="A1828" t="s">
        <v>8175</v>
      </c>
      <c r="B1828">
        <v>6.8</v>
      </c>
      <c r="C1828" t="s">
        <v>2539</v>
      </c>
      <c r="D1828">
        <v>126</v>
      </c>
      <c r="E1828">
        <v>110</v>
      </c>
      <c r="F1828" t="s">
        <v>3204</v>
      </c>
      <c r="G1828" t="s">
        <v>685</v>
      </c>
      <c r="H1828" t="s">
        <v>3205</v>
      </c>
      <c r="I1828">
        <v>171151</v>
      </c>
      <c r="J1828" t="s">
        <v>3206</v>
      </c>
      <c r="K1828">
        <v>513</v>
      </c>
      <c r="L1828" t="s">
        <v>20</v>
      </c>
      <c r="M1828" t="s">
        <v>21</v>
      </c>
      <c r="N1828" t="s">
        <v>269</v>
      </c>
      <c r="O1828">
        <v>14589444</v>
      </c>
      <c r="P1828">
        <v>25000000</v>
      </c>
      <c r="Q1828">
        <f t="shared" si="28"/>
        <v>-10410556</v>
      </c>
      <c r="S1828">
        <v>2004</v>
      </c>
    </row>
    <row r="1829" spans="1:19" x14ac:dyDescent="0.3">
      <c r="A1829" t="s">
        <v>8176</v>
      </c>
      <c r="B1829">
        <v>5.4</v>
      </c>
      <c r="C1829" t="s">
        <v>3207</v>
      </c>
      <c r="D1829">
        <v>50</v>
      </c>
      <c r="E1829">
        <v>101</v>
      </c>
      <c r="F1829" t="s">
        <v>3208</v>
      </c>
      <c r="G1829" t="s">
        <v>561</v>
      </c>
      <c r="H1829" t="s">
        <v>2511</v>
      </c>
      <c r="I1829">
        <v>15814</v>
      </c>
      <c r="J1829" t="s">
        <v>3209</v>
      </c>
      <c r="K1829">
        <v>68</v>
      </c>
      <c r="L1829" t="s">
        <v>20</v>
      </c>
      <c r="M1829" t="s">
        <v>21</v>
      </c>
      <c r="N1829" t="s">
        <v>269</v>
      </c>
      <c r="O1829">
        <v>14095303</v>
      </c>
      <c r="P1829">
        <v>25000000</v>
      </c>
      <c r="Q1829">
        <f t="shared" si="28"/>
        <v>-10904697</v>
      </c>
      <c r="S1829">
        <v>1996</v>
      </c>
    </row>
    <row r="1830" spans="1:19" x14ac:dyDescent="0.3">
      <c r="A1830" t="s">
        <v>8177</v>
      </c>
      <c r="B1830">
        <v>5.0999999999999996</v>
      </c>
      <c r="C1830" t="s">
        <v>3210</v>
      </c>
      <c r="D1830">
        <v>52</v>
      </c>
      <c r="E1830">
        <v>85</v>
      </c>
      <c r="F1830" t="s">
        <v>1205</v>
      </c>
      <c r="G1830" t="s">
        <v>685</v>
      </c>
      <c r="H1830" t="s">
        <v>2997</v>
      </c>
      <c r="I1830">
        <v>11211</v>
      </c>
      <c r="J1830" t="s">
        <v>1658</v>
      </c>
      <c r="K1830">
        <v>92</v>
      </c>
      <c r="L1830" t="s">
        <v>20</v>
      </c>
      <c r="M1830" t="s">
        <v>21</v>
      </c>
      <c r="N1830" t="s">
        <v>22</v>
      </c>
      <c r="O1830">
        <v>13973532</v>
      </c>
      <c r="P1830">
        <v>25000000</v>
      </c>
      <c r="Q1830">
        <f t="shared" si="28"/>
        <v>-11026468</v>
      </c>
      <c r="S1830">
        <v>2002</v>
      </c>
    </row>
    <row r="1831" spans="1:19" x14ac:dyDescent="0.3">
      <c r="A1831" t="s">
        <v>8178</v>
      </c>
      <c r="B1831">
        <v>7</v>
      </c>
      <c r="C1831" t="s">
        <v>1828</v>
      </c>
      <c r="D1831">
        <v>260</v>
      </c>
      <c r="E1831">
        <v>132</v>
      </c>
      <c r="F1831" t="s">
        <v>548</v>
      </c>
      <c r="G1831" t="s">
        <v>4089</v>
      </c>
      <c r="H1831" t="s">
        <v>34</v>
      </c>
      <c r="I1831">
        <v>87682</v>
      </c>
      <c r="J1831" t="s">
        <v>3211</v>
      </c>
      <c r="K1831">
        <v>174</v>
      </c>
      <c r="L1831" t="s">
        <v>20</v>
      </c>
      <c r="M1831" t="s">
        <v>31</v>
      </c>
      <c r="N1831" t="s">
        <v>269</v>
      </c>
      <c r="O1831">
        <v>1865774</v>
      </c>
      <c r="P1831">
        <v>30000000</v>
      </c>
      <c r="Q1831">
        <f t="shared" si="28"/>
        <v>-28134226</v>
      </c>
      <c r="S1831">
        <v>2015</v>
      </c>
    </row>
    <row r="1832" spans="1:19" x14ac:dyDescent="0.3">
      <c r="A1832" t="s">
        <v>8179</v>
      </c>
      <c r="B1832">
        <v>4</v>
      </c>
      <c r="C1832" t="s">
        <v>2059</v>
      </c>
      <c r="D1832">
        <v>231</v>
      </c>
      <c r="E1832">
        <v>90</v>
      </c>
      <c r="F1832" t="s">
        <v>17</v>
      </c>
      <c r="G1832" t="s">
        <v>2233</v>
      </c>
      <c r="H1832" t="s">
        <v>92</v>
      </c>
      <c r="I1832">
        <v>20823</v>
      </c>
      <c r="J1832" t="s">
        <v>3127</v>
      </c>
      <c r="K1832">
        <v>130</v>
      </c>
      <c r="L1832" t="s">
        <v>20</v>
      </c>
      <c r="M1832" t="s">
        <v>21</v>
      </c>
      <c r="N1832" t="s">
        <v>22</v>
      </c>
      <c r="O1832">
        <v>18860403</v>
      </c>
      <c r="P1832">
        <v>25000000</v>
      </c>
      <c r="Q1832">
        <f t="shared" si="28"/>
        <v>-6139597</v>
      </c>
      <c r="S1832">
        <v>2011</v>
      </c>
    </row>
    <row r="1833" spans="1:19" x14ac:dyDescent="0.3">
      <c r="A1833" t="s">
        <v>8180</v>
      </c>
      <c r="B1833">
        <v>7.3</v>
      </c>
      <c r="C1833" t="s">
        <v>1713</v>
      </c>
      <c r="D1833">
        <v>99</v>
      </c>
      <c r="E1833">
        <v>145</v>
      </c>
      <c r="F1833" t="s">
        <v>3213</v>
      </c>
      <c r="G1833" t="s">
        <v>1278</v>
      </c>
      <c r="H1833" t="s">
        <v>1130</v>
      </c>
      <c r="I1833">
        <v>16995</v>
      </c>
      <c r="J1833" t="s">
        <v>3214</v>
      </c>
      <c r="K1833">
        <v>163</v>
      </c>
      <c r="L1833" t="s">
        <v>20</v>
      </c>
      <c r="M1833" t="s">
        <v>21</v>
      </c>
      <c r="N1833" t="s">
        <v>269</v>
      </c>
      <c r="O1833">
        <v>13038660</v>
      </c>
      <c r="P1833">
        <v>25000000</v>
      </c>
      <c r="Q1833">
        <f t="shared" si="28"/>
        <v>-11961340</v>
      </c>
      <c r="S1833">
        <v>1999</v>
      </c>
    </row>
    <row r="1834" spans="1:19" x14ac:dyDescent="0.3">
      <c r="A1834" t="s">
        <v>8181</v>
      </c>
      <c r="B1834">
        <v>6.8</v>
      </c>
      <c r="C1834" t="s">
        <v>1051</v>
      </c>
      <c r="D1834">
        <v>159</v>
      </c>
      <c r="E1834">
        <v>110</v>
      </c>
      <c r="F1834" t="s">
        <v>676</v>
      </c>
      <c r="G1834" t="s">
        <v>1278</v>
      </c>
      <c r="H1834" t="s">
        <v>340</v>
      </c>
      <c r="I1834">
        <v>39357</v>
      </c>
      <c r="J1834" t="s">
        <v>3215</v>
      </c>
      <c r="K1834">
        <v>113</v>
      </c>
      <c r="L1834" t="s">
        <v>20</v>
      </c>
      <c r="M1834" t="s">
        <v>21</v>
      </c>
      <c r="N1834" t="s">
        <v>269</v>
      </c>
      <c r="O1834">
        <v>28831145</v>
      </c>
      <c r="P1834">
        <v>25000000</v>
      </c>
      <c r="Q1834">
        <f t="shared" si="28"/>
        <v>3831145</v>
      </c>
      <c r="S1834">
        <v>2014</v>
      </c>
    </row>
    <row r="1835" spans="1:19" x14ac:dyDescent="0.3">
      <c r="A1835" t="s">
        <v>8182</v>
      </c>
      <c r="B1835">
        <v>7</v>
      </c>
      <c r="C1835" t="s">
        <v>1494</v>
      </c>
      <c r="D1835">
        <v>199</v>
      </c>
      <c r="E1835">
        <v>122</v>
      </c>
      <c r="F1835" t="s">
        <v>70</v>
      </c>
      <c r="G1835" t="s">
        <v>6363</v>
      </c>
      <c r="H1835" t="s">
        <v>211</v>
      </c>
      <c r="I1835">
        <v>23696</v>
      </c>
      <c r="J1835" t="s">
        <v>497</v>
      </c>
      <c r="K1835">
        <v>135</v>
      </c>
      <c r="L1835" t="s">
        <v>20</v>
      </c>
      <c r="M1835" t="s">
        <v>21</v>
      </c>
      <c r="N1835" t="s">
        <v>22</v>
      </c>
      <c r="O1835">
        <v>11538204</v>
      </c>
      <c r="P1835">
        <v>25000000</v>
      </c>
      <c r="Q1835">
        <f t="shared" si="28"/>
        <v>-13461796</v>
      </c>
      <c r="S1835">
        <v>2010</v>
      </c>
    </row>
    <row r="1836" spans="1:19" x14ac:dyDescent="0.3">
      <c r="A1836" t="s">
        <v>8183</v>
      </c>
      <c r="B1836">
        <v>7.1</v>
      </c>
      <c r="C1836" t="s">
        <v>2158</v>
      </c>
      <c r="D1836">
        <v>119</v>
      </c>
      <c r="E1836">
        <v>107</v>
      </c>
      <c r="F1836" t="s">
        <v>918</v>
      </c>
      <c r="G1836" t="s">
        <v>4089</v>
      </c>
      <c r="H1836" t="s">
        <v>221</v>
      </c>
      <c r="I1836">
        <v>43903</v>
      </c>
      <c r="J1836" t="s">
        <v>2946</v>
      </c>
      <c r="K1836">
        <v>194</v>
      </c>
      <c r="L1836" t="s">
        <v>20</v>
      </c>
      <c r="M1836" t="s">
        <v>21</v>
      </c>
      <c r="N1836" t="s">
        <v>22</v>
      </c>
      <c r="O1836">
        <v>11008432</v>
      </c>
      <c r="P1836">
        <v>25000000</v>
      </c>
      <c r="Q1836">
        <f t="shared" si="28"/>
        <v>-13991568</v>
      </c>
      <c r="S1836">
        <v>2005</v>
      </c>
    </row>
    <row r="1837" spans="1:19" x14ac:dyDescent="0.3">
      <c r="A1837" t="s">
        <v>8184</v>
      </c>
      <c r="B1837">
        <v>6.9</v>
      </c>
      <c r="C1837" t="s">
        <v>3217</v>
      </c>
      <c r="D1837">
        <v>120</v>
      </c>
      <c r="E1837">
        <v>127</v>
      </c>
      <c r="F1837" t="s">
        <v>2383</v>
      </c>
      <c r="G1837" t="s">
        <v>4089</v>
      </c>
      <c r="H1837" t="s">
        <v>3218</v>
      </c>
      <c r="I1837">
        <v>21098</v>
      </c>
      <c r="J1837" t="s">
        <v>1964</v>
      </c>
      <c r="K1837">
        <v>56</v>
      </c>
      <c r="L1837" t="s">
        <v>20</v>
      </c>
      <c r="M1837" t="s">
        <v>3219</v>
      </c>
      <c r="N1837" t="s">
        <v>22</v>
      </c>
      <c r="O1837">
        <v>12188642</v>
      </c>
      <c r="P1837">
        <v>26000000</v>
      </c>
      <c r="Q1837">
        <f t="shared" si="28"/>
        <v>-13811358</v>
      </c>
      <c r="S1837">
        <v>2015</v>
      </c>
    </row>
    <row r="1838" spans="1:19" x14ac:dyDescent="0.3">
      <c r="A1838" t="s">
        <v>8185</v>
      </c>
      <c r="B1838">
        <v>7.3</v>
      </c>
      <c r="C1838" t="s">
        <v>1925</v>
      </c>
      <c r="D1838">
        <v>180</v>
      </c>
      <c r="E1838">
        <v>99</v>
      </c>
      <c r="F1838" t="s">
        <v>3220</v>
      </c>
      <c r="G1838" t="s">
        <v>561</v>
      </c>
      <c r="H1838" t="s">
        <v>1285</v>
      </c>
      <c r="I1838">
        <v>92464</v>
      </c>
      <c r="J1838" t="s">
        <v>3221</v>
      </c>
      <c r="K1838">
        <v>331</v>
      </c>
      <c r="L1838" t="s">
        <v>20</v>
      </c>
      <c r="M1838" t="s">
        <v>21</v>
      </c>
      <c r="N1838" t="s">
        <v>22</v>
      </c>
      <c r="O1838">
        <v>11100000</v>
      </c>
      <c r="P1838">
        <v>25000000</v>
      </c>
      <c r="Q1838">
        <f t="shared" si="28"/>
        <v>-13900000</v>
      </c>
      <c r="S1838">
        <v>1986</v>
      </c>
    </row>
    <row r="1839" spans="1:19" x14ac:dyDescent="0.3">
      <c r="A1839" t="s">
        <v>8186</v>
      </c>
      <c r="B1839">
        <v>8.1999999999999993</v>
      </c>
      <c r="C1839" t="s">
        <v>2865</v>
      </c>
      <c r="D1839">
        <v>317</v>
      </c>
      <c r="E1839">
        <v>140</v>
      </c>
      <c r="F1839" t="s">
        <v>694</v>
      </c>
      <c r="G1839" t="s">
        <v>1278</v>
      </c>
      <c r="H1839" t="s">
        <v>34</v>
      </c>
      <c r="I1839">
        <v>332276</v>
      </c>
      <c r="J1839" t="s">
        <v>135</v>
      </c>
      <c r="K1839">
        <v>514</v>
      </c>
      <c r="L1839" t="s">
        <v>20</v>
      </c>
      <c r="M1839" t="s">
        <v>21</v>
      </c>
      <c r="N1839" t="s">
        <v>22</v>
      </c>
      <c r="O1839">
        <v>13651662</v>
      </c>
      <c r="P1839">
        <v>25000000</v>
      </c>
      <c r="Q1839">
        <f t="shared" si="28"/>
        <v>-11348338</v>
      </c>
      <c r="S1839">
        <v>2011</v>
      </c>
    </row>
    <row r="1840" spans="1:19" x14ac:dyDescent="0.3">
      <c r="A1840" t="s">
        <v>8187</v>
      </c>
      <c r="B1840">
        <v>7.1</v>
      </c>
      <c r="C1840" t="s">
        <v>1820</v>
      </c>
      <c r="D1840">
        <v>44</v>
      </c>
      <c r="E1840">
        <v>133</v>
      </c>
      <c r="F1840" t="s">
        <v>111</v>
      </c>
      <c r="G1840" t="s">
        <v>4089</v>
      </c>
      <c r="H1840" t="s">
        <v>56</v>
      </c>
      <c r="I1840">
        <v>24145</v>
      </c>
      <c r="J1840" t="s">
        <v>635</v>
      </c>
      <c r="K1840">
        <v>93</v>
      </c>
      <c r="L1840" t="s">
        <v>20</v>
      </c>
      <c r="M1840" t="s">
        <v>31</v>
      </c>
      <c r="N1840" t="s">
        <v>269</v>
      </c>
      <c r="O1840">
        <v>11030963</v>
      </c>
      <c r="P1840">
        <v>28000000</v>
      </c>
      <c r="Q1840">
        <f t="shared" si="28"/>
        <v>-16969037</v>
      </c>
      <c r="S1840">
        <v>1996</v>
      </c>
    </row>
    <row r="1841" spans="1:19" x14ac:dyDescent="0.3">
      <c r="A1841" t="s">
        <v>8188</v>
      </c>
      <c r="B1841">
        <v>7.7</v>
      </c>
      <c r="C1841" t="s">
        <v>1739</v>
      </c>
      <c r="D1841">
        <v>22</v>
      </c>
      <c r="E1841">
        <v>271</v>
      </c>
      <c r="F1841" t="s">
        <v>3222</v>
      </c>
      <c r="G1841" t="s">
        <v>1278</v>
      </c>
      <c r="H1841" t="s">
        <v>1759</v>
      </c>
      <c r="I1841">
        <v>21940</v>
      </c>
      <c r="J1841" t="s">
        <v>3223</v>
      </c>
      <c r="K1841">
        <v>256</v>
      </c>
      <c r="L1841" t="s">
        <v>20</v>
      </c>
      <c r="M1841" t="s">
        <v>21</v>
      </c>
      <c r="N1841" t="s">
        <v>49</v>
      </c>
      <c r="O1841">
        <v>10769960</v>
      </c>
      <c r="P1841">
        <v>25000000</v>
      </c>
      <c r="Q1841">
        <f t="shared" si="28"/>
        <v>-14230040</v>
      </c>
      <c r="S1841">
        <v>1993</v>
      </c>
    </row>
    <row r="1842" spans="1:19" x14ac:dyDescent="0.3">
      <c r="A1842" t="s">
        <v>8189</v>
      </c>
      <c r="B1842">
        <v>6.5</v>
      </c>
      <c r="C1842" t="s">
        <v>2819</v>
      </c>
      <c r="D1842">
        <v>143</v>
      </c>
      <c r="E1842">
        <v>112</v>
      </c>
      <c r="F1842" t="s">
        <v>214</v>
      </c>
      <c r="G1842" t="s">
        <v>1278</v>
      </c>
      <c r="H1842" t="s">
        <v>35</v>
      </c>
      <c r="I1842">
        <v>17757</v>
      </c>
      <c r="J1842" t="s">
        <v>589</v>
      </c>
      <c r="K1842">
        <v>99</v>
      </c>
      <c r="L1842" t="s">
        <v>20</v>
      </c>
      <c r="M1842" t="s">
        <v>21</v>
      </c>
      <c r="N1842" t="s">
        <v>269</v>
      </c>
      <c r="O1842">
        <v>10911750</v>
      </c>
      <c r="P1842">
        <v>25000000</v>
      </c>
      <c r="Q1842">
        <f t="shared" si="28"/>
        <v>-14088250</v>
      </c>
      <c r="S1842">
        <v>2008</v>
      </c>
    </row>
    <row r="1843" spans="1:19" x14ac:dyDescent="0.3">
      <c r="A1843" t="s">
        <v>8190</v>
      </c>
      <c r="B1843">
        <v>4.9000000000000004</v>
      </c>
      <c r="C1843" t="s">
        <v>1864</v>
      </c>
      <c r="D1843">
        <v>72</v>
      </c>
      <c r="E1843">
        <v>99</v>
      </c>
      <c r="F1843" t="s">
        <v>790</v>
      </c>
      <c r="G1843" t="s">
        <v>1278</v>
      </c>
      <c r="H1843" t="s">
        <v>185</v>
      </c>
      <c r="I1843">
        <v>7909</v>
      </c>
      <c r="J1843" t="s">
        <v>451</v>
      </c>
      <c r="K1843">
        <v>157</v>
      </c>
      <c r="L1843" t="s">
        <v>20</v>
      </c>
      <c r="M1843" t="s">
        <v>21</v>
      </c>
      <c r="N1843" t="s">
        <v>22</v>
      </c>
      <c r="O1843">
        <v>10719367</v>
      </c>
      <c r="P1843">
        <v>25000000</v>
      </c>
      <c r="Q1843">
        <f t="shared" si="28"/>
        <v>-14280633</v>
      </c>
      <c r="S1843">
        <v>2002</v>
      </c>
    </row>
    <row r="1844" spans="1:19" x14ac:dyDescent="0.3">
      <c r="A1844" t="s">
        <v>8191</v>
      </c>
      <c r="B1844">
        <v>6.4</v>
      </c>
      <c r="C1844" t="s">
        <v>3224</v>
      </c>
      <c r="D1844">
        <v>70</v>
      </c>
      <c r="E1844">
        <v>100</v>
      </c>
      <c r="F1844" t="s">
        <v>3225</v>
      </c>
      <c r="G1844" t="s">
        <v>1278</v>
      </c>
      <c r="H1844" t="s">
        <v>3226</v>
      </c>
      <c r="I1844">
        <v>18693</v>
      </c>
      <c r="J1844" t="s">
        <v>3227</v>
      </c>
      <c r="K1844">
        <v>187</v>
      </c>
      <c r="L1844" t="s">
        <v>20</v>
      </c>
      <c r="M1844" t="s">
        <v>21</v>
      </c>
      <c r="N1844" t="s">
        <v>22</v>
      </c>
      <c r="O1844">
        <v>10114315</v>
      </c>
      <c r="P1844">
        <v>25000000</v>
      </c>
      <c r="Q1844">
        <f t="shared" si="28"/>
        <v>-14885685</v>
      </c>
      <c r="S1844">
        <v>1999</v>
      </c>
    </row>
    <row r="1845" spans="1:19" x14ac:dyDescent="0.3">
      <c r="A1845" t="s">
        <v>8192</v>
      </c>
      <c r="B1845">
        <v>5.9</v>
      </c>
      <c r="C1845" t="s">
        <v>3228</v>
      </c>
      <c r="D1845">
        <v>264</v>
      </c>
      <c r="E1845">
        <v>92</v>
      </c>
      <c r="F1845" t="s">
        <v>3229</v>
      </c>
      <c r="G1845" t="s">
        <v>2233</v>
      </c>
      <c r="H1845" t="s">
        <v>2681</v>
      </c>
      <c r="I1845">
        <v>47169</v>
      </c>
      <c r="J1845" t="s">
        <v>3230</v>
      </c>
      <c r="K1845">
        <v>162</v>
      </c>
      <c r="L1845" t="s">
        <v>20</v>
      </c>
      <c r="M1845" t="s">
        <v>21</v>
      </c>
      <c r="N1845" t="s">
        <v>22</v>
      </c>
      <c r="O1845">
        <v>49122319</v>
      </c>
      <c r="P1845">
        <v>14000000</v>
      </c>
      <c r="Q1845">
        <f t="shared" si="28"/>
        <v>35122319</v>
      </c>
      <c r="S1845">
        <v>2012</v>
      </c>
    </row>
    <row r="1846" spans="1:19" x14ac:dyDescent="0.3">
      <c r="A1846" t="s">
        <v>8193</v>
      </c>
      <c r="B1846">
        <v>6.2</v>
      </c>
      <c r="C1846" t="s">
        <v>3231</v>
      </c>
      <c r="D1846">
        <v>20</v>
      </c>
      <c r="E1846">
        <v>105</v>
      </c>
      <c r="F1846" t="s">
        <v>947</v>
      </c>
      <c r="G1846" t="s">
        <v>685</v>
      </c>
      <c r="H1846" t="s">
        <v>235</v>
      </c>
      <c r="I1846">
        <v>5668</v>
      </c>
      <c r="J1846" t="s">
        <v>3232</v>
      </c>
      <c r="K1846">
        <v>50</v>
      </c>
      <c r="L1846" t="s">
        <v>20</v>
      </c>
      <c r="M1846" t="s">
        <v>21</v>
      </c>
      <c r="N1846" t="s">
        <v>22</v>
      </c>
      <c r="O1846">
        <v>10070000</v>
      </c>
      <c r="P1846">
        <v>25000000</v>
      </c>
      <c r="Q1846">
        <f t="shared" si="28"/>
        <v>-14930000</v>
      </c>
      <c r="S1846">
        <v>1996</v>
      </c>
    </row>
    <row r="1847" spans="1:19" x14ac:dyDescent="0.3">
      <c r="A1847" t="s">
        <v>8194</v>
      </c>
      <c r="B1847">
        <v>5.8</v>
      </c>
      <c r="C1847" t="s">
        <v>1597</v>
      </c>
      <c r="D1847">
        <v>190</v>
      </c>
      <c r="E1847">
        <v>110</v>
      </c>
      <c r="F1847" t="s">
        <v>2091</v>
      </c>
      <c r="G1847" t="s">
        <v>561</v>
      </c>
      <c r="H1847" t="s">
        <v>110</v>
      </c>
      <c r="I1847">
        <v>27117</v>
      </c>
      <c r="J1847" t="s">
        <v>3233</v>
      </c>
      <c r="K1847">
        <v>140</v>
      </c>
      <c r="L1847" t="s">
        <v>20</v>
      </c>
      <c r="M1847" t="s">
        <v>21</v>
      </c>
      <c r="N1847" t="s">
        <v>269</v>
      </c>
      <c r="O1847">
        <v>10324441</v>
      </c>
      <c r="P1847">
        <v>25000000</v>
      </c>
      <c r="Q1847">
        <f t="shared" si="28"/>
        <v>-14675559</v>
      </c>
      <c r="S1847">
        <v>2011</v>
      </c>
    </row>
    <row r="1848" spans="1:19" x14ac:dyDescent="0.3">
      <c r="A1848" t="s">
        <v>8195</v>
      </c>
      <c r="B1848">
        <v>6.7</v>
      </c>
      <c r="C1848" t="s">
        <v>2605</v>
      </c>
      <c r="D1848">
        <v>142</v>
      </c>
      <c r="E1848">
        <v>116</v>
      </c>
      <c r="F1848" t="s">
        <v>3234</v>
      </c>
      <c r="G1848" t="s">
        <v>685</v>
      </c>
      <c r="H1848" t="s">
        <v>2721</v>
      </c>
      <c r="I1848">
        <v>14581</v>
      </c>
      <c r="J1848" t="s">
        <v>2897</v>
      </c>
      <c r="K1848">
        <v>74</v>
      </c>
      <c r="L1848" t="s">
        <v>20</v>
      </c>
      <c r="M1848" t="s">
        <v>21</v>
      </c>
      <c r="N1848" t="s">
        <v>269</v>
      </c>
      <c r="O1848">
        <v>7156933</v>
      </c>
      <c r="P1848">
        <v>25000000</v>
      </c>
      <c r="Q1848">
        <f t="shared" si="28"/>
        <v>-17843067</v>
      </c>
      <c r="S1848">
        <v>2006</v>
      </c>
    </row>
    <row r="1849" spans="1:19" x14ac:dyDescent="0.3">
      <c r="A1849" t="s">
        <v>8196</v>
      </c>
      <c r="B1849">
        <v>5.9</v>
      </c>
      <c r="C1849" t="s">
        <v>3235</v>
      </c>
      <c r="D1849">
        <v>27</v>
      </c>
      <c r="E1849">
        <v>88</v>
      </c>
      <c r="F1849" t="s">
        <v>3236</v>
      </c>
      <c r="G1849" t="s">
        <v>561</v>
      </c>
      <c r="H1849" t="s">
        <v>3237</v>
      </c>
      <c r="I1849">
        <v>4972</v>
      </c>
      <c r="J1849" t="s">
        <v>3238</v>
      </c>
      <c r="K1849">
        <v>62</v>
      </c>
      <c r="L1849" t="s">
        <v>20</v>
      </c>
      <c r="M1849" t="s">
        <v>21</v>
      </c>
      <c r="N1849" t="s">
        <v>269</v>
      </c>
      <c r="O1849">
        <v>9286314</v>
      </c>
      <c r="P1849">
        <v>17000000</v>
      </c>
      <c r="Q1849">
        <f t="shared" si="28"/>
        <v>-7713686</v>
      </c>
      <c r="S1849">
        <v>1991</v>
      </c>
    </row>
    <row r="1850" spans="1:19" x14ac:dyDescent="0.3">
      <c r="A1850" t="s">
        <v>8197</v>
      </c>
      <c r="B1850">
        <v>7.3</v>
      </c>
      <c r="C1850" t="s">
        <v>3239</v>
      </c>
      <c r="D1850">
        <v>355</v>
      </c>
      <c r="E1850">
        <v>111</v>
      </c>
      <c r="F1850" t="s">
        <v>350</v>
      </c>
      <c r="G1850" t="s">
        <v>425</v>
      </c>
      <c r="H1850" t="s">
        <v>1089</v>
      </c>
      <c r="I1850">
        <v>177401</v>
      </c>
      <c r="J1850" t="s">
        <v>691</v>
      </c>
      <c r="K1850">
        <v>504</v>
      </c>
      <c r="L1850" t="s">
        <v>20</v>
      </c>
      <c r="M1850" t="s">
        <v>21</v>
      </c>
      <c r="N1850" t="s">
        <v>269</v>
      </c>
      <c r="O1850">
        <v>56692</v>
      </c>
      <c r="P1850">
        <v>25000000</v>
      </c>
      <c r="Q1850">
        <f t="shared" si="28"/>
        <v>-24943308</v>
      </c>
      <c r="S1850">
        <v>2009</v>
      </c>
    </row>
    <row r="1851" spans="1:19" x14ac:dyDescent="0.3">
      <c r="A1851" t="s">
        <v>8198</v>
      </c>
      <c r="B1851">
        <v>4.0999999999999996</v>
      </c>
      <c r="C1851" t="s">
        <v>3240</v>
      </c>
      <c r="D1851">
        <v>31</v>
      </c>
      <c r="E1851">
        <v>95</v>
      </c>
      <c r="F1851" t="s">
        <v>2239</v>
      </c>
      <c r="G1851" t="s">
        <v>561</v>
      </c>
      <c r="H1851" t="s">
        <v>1246</v>
      </c>
      <c r="I1851">
        <v>4875</v>
      </c>
      <c r="J1851" t="s">
        <v>3241</v>
      </c>
      <c r="K1851">
        <v>26</v>
      </c>
      <c r="L1851" t="s">
        <v>20</v>
      </c>
      <c r="M1851" t="s">
        <v>21</v>
      </c>
      <c r="N1851" t="s">
        <v>22</v>
      </c>
      <c r="O1851">
        <v>5654777</v>
      </c>
      <c r="P1851">
        <v>25000000</v>
      </c>
      <c r="Q1851">
        <f t="shared" si="28"/>
        <v>-19345223</v>
      </c>
      <c r="S1851">
        <v>2005</v>
      </c>
    </row>
    <row r="1852" spans="1:19" x14ac:dyDescent="0.3">
      <c r="A1852" t="s">
        <v>8199</v>
      </c>
      <c r="B1852">
        <v>4.9000000000000004</v>
      </c>
      <c r="C1852" t="s">
        <v>2728</v>
      </c>
      <c r="D1852">
        <v>87</v>
      </c>
      <c r="E1852">
        <v>95</v>
      </c>
      <c r="F1852" t="s">
        <v>1266</v>
      </c>
      <c r="G1852" t="s">
        <v>685</v>
      </c>
      <c r="H1852" t="s">
        <v>2867</v>
      </c>
      <c r="I1852">
        <v>11375</v>
      </c>
      <c r="J1852" t="s">
        <v>3242</v>
      </c>
      <c r="K1852">
        <v>91</v>
      </c>
      <c r="L1852" t="s">
        <v>20</v>
      </c>
      <c r="M1852" t="s">
        <v>21</v>
      </c>
      <c r="N1852" t="s">
        <v>269</v>
      </c>
      <c r="O1852">
        <v>5516708</v>
      </c>
      <c r="P1852">
        <v>25000000</v>
      </c>
      <c r="Q1852">
        <f t="shared" si="28"/>
        <v>-19483292</v>
      </c>
      <c r="S1852">
        <v>2001</v>
      </c>
    </row>
    <row r="1853" spans="1:19" x14ac:dyDescent="0.3">
      <c r="A1853" t="s">
        <v>8200</v>
      </c>
      <c r="B1853">
        <v>7.9</v>
      </c>
      <c r="C1853" t="s">
        <v>619</v>
      </c>
      <c r="D1853">
        <v>126</v>
      </c>
      <c r="E1853">
        <v>127</v>
      </c>
      <c r="F1853" t="s">
        <v>2767</v>
      </c>
      <c r="G1853" t="s">
        <v>4089</v>
      </c>
      <c r="H1853" t="s">
        <v>345</v>
      </c>
      <c r="I1853">
        <v>44198</v>
      </c>
      <c r="J1853" t="s">
        <v>3243</v>
      </c>
      <c r="K1853">
        <v>251</v>
      </c>
      <c r="L1853" t="s">
        <v>20</v>
      </c>
      <c r="M1853" t="s">
        <v>88</v>
      </c>
      <c r="N1853" t="s">
        <v>22</v>
      </c>
      <c r="O1853">
        <v>5128124</v>
      </c>
      <c r="P1853">
        <v>25000000</v>
      </c>
      <c r="Q1853">
        <f t="shared" si="28"/>
        <v>-19871876</v>
      </c>
      <c r="S1853">
        <v>2005</v>
      </c>
    </row>
    <row r="1854" spans="1:19" x14ac:dyDescent="0.3">
      <c r="A1854" t="s">
        <v>7789</v>
      </c>
      <c r="B1854">
        <v>5.6</v>
      </c>
      <c r="C1854" t="s">
        <v>2059</v>
      </c>
      <c r="D1854">
        <v>285</v>
      </c>
      <c r="E1854">
        <v>105</v>
      </c>
      <c r="F1854" t="s">
        <v>2483</v>
      </c>
      <c r="G1854" t="s">
        <v>561</v>
      </c>
      <c r="H1854" t="s">
        <v>2513</v>
      </c>
      <c r="I1854">
        <v>115650</v>
      </c>
      <c r="J1854" t="s">
        <v>2665</v>
      </c>
      <c r="K1854">
        <v>1033</v>
      </c>
      <c r="L1854" t="s">
        <v>20</v>
      </c>
      <c r="M1854" t="s">
        <v>347</v>
      </c>
      <c r="N1854" t="s">
        <v>269</v>
      </c>
      <c r="O1854">
        <v>34014398</v>
      </c>
      <c r="P1854">
        <v>33000000</v>
      </c>
      <c r="Q1854">
        <f t="shared" si="28"/>
        <v>1014398</v>
      </c>
      <c r="S1854">
        <v>2006</v>
      </c>
    </row>
    <row r="1855" spans="1:19" x14ac:dyDescent="0.3">
      <c r="A1855" t="s">
        <v>8201</v>
      </c>
      <c r="B1855">
        <v>5.2</v>
      </c>
      <c r="C1855" t="s">
        <v>3244</v>
      </c>
      <c r="D1855">
        <v>60</v>
      </c>
      <c r="E1855">
        <v>104</v>
      </c>
      <c r="F1855" t="s">
        <v>2200</v>
      </c>
      <c r="G1855" t="s">
        <v>561</v>
      </c>
      <c r="H1855" t="s">
        <v>102</v>
      </c>
      <c r="I1855">
        <v>24790</v>
      </c>
      <c r="J1855" t="s">
        <v>2415</v>
      </c>
      <c r="K1855">
        <v>173</v>
      </c>
      <c r="L1855" t="s">
        <v>20</v>
      </c>
      <c r="M1855" t="s">
        <v>21</v>
      </c>
      <c r="N1855" t="s">
        <v>269</v>
      </c>
      <c r="O1855">
        <v>4064333</v>
      </c>
      <c r="P1855">
        <v>25000000</v>
      </c>
      <c r="Q1855">
        <f t="shared" si="28"/>
        <v>-20935667</v>
      </c>
      <c r="S1855">
        <v>1995</v>
      </c>
    </row>
    <row r="1856" spans="1:19" x14ac:dyDescent="0.3">
      <c r="A1856" t="s">
        <v>8202</v>
      </c>
      <c r="B1856">
        <v>4.0999999999999996</v>
      </c>
      <c r="C1856" t="s">
        <v>3245</v>
      </c>
      <c r="D1856">
        <v>23</v>
      </c>
      <c r="E1856">
        <v>95</v>
      </c>
      <c r="F1856" t="s">
        <v>1173</v>
      </c>
      <c r="G1856" t="s">
        <v>685</v>
      </c>
      <c r="H1856" t="s">
        <v>2990</v>
      </c>
      <c r="I1856">
        <v>3229</v>
      </c>
      <c r="J1856" t="s">
        <v>2015</v>
      </c>
      <c r="K1856">
        <v>20</v>
      </c>
      <c r="L1856" t="s">
        <v>20</v>
      </c>
      <c r="M1856" t="s">
        <v>21</v>
      </c>
      <c r="N1856" t="s">
        <v>22</v>
      </c>
      <c r="O1856">
        <v>4006906</v>
      </c>
      <c r="P1856">
        <v>15000000</v>
      </c>
      <c r="Q1856">
        <f t="shared" si="28"/>
        <v>-10993094</v>
      </c>
      <c r="S1856">
        <v>2005</v>
      </c>
    </row>
    <row r="1857" spans="1:19" x14ac:dyDescent="0.3">
      <c r="A1857" t="s">
        <v>8203</v>
      </c>
      <c r="B1857">
        <v>6.6</v>
      </c>
      <c r="C1857" t="s">
        <v>3069</v>
      </c>
      <c r="D1857">
        <v>229</v>
      </c>
      <c r="E1857">
        <v>121</v>
      </c>
      <c r="F1857" t="s">
        <v>3246</v>
      </c>
      <c r="G1857" t="s">
        <v>1278</v>
      </c>
      <c r="H1857" t="s">
        <v>3247</v>
      </c>
      <c r="I1857">
        <v>59462</v>
      </c>
      <c r="J1857" t="s">
        <v>3248</v>
      </c>
      <c r="K1857">
        <v>300</v>
      </c>
      <c r="L1857" t="s">
        <v>20</v>
      </c>
      <c r="M1857" t="s">
        <v>128</v>
      </c>
      <c r="N1857" t="s">
        <v>269</v>
      </c>
      <c r="O1857">
        <v>3073392</v>
      </c>
      <c r="P1857">
        <v>25000000</v>
      </c>
      <c r="Q1857">
        <f t="shared" si="28"/>
        <v>-21926608</v>
      </c>
      <c r="S1857">
        <v>2008</v>
      </c>
    </row>
    <row r="1858" spans="1:19" x14ac:dyDescent="0.3">
      <c r="A1858" t="s">
        <v>8204</v>
      </c>
      <c r="B1858">
        <v>2.9</v>
      </c>
      <c r="C1858" t="s">
        <v>1619</v>
      </c>
      <c r="D1858">
        <v>143</v>
      </c>
      <c r="E1858">
        <v>92</v>
      </c>
      <c r="F1858" t="s">
        <v>745</v>
      </c>
      <c r="G1858" t="s">
        <v>561</v>
      </c>
      <c r="H1858" t="s">
        <v>1411</v>
      </c>
      <c r="I1858">
        <v>30628</v>
      </c>
      <c r="J1858" t="s">
        <v>3249</v>
      </c>
      <c r="K1858">
        <v>471</v>
      </c>
      <c r="L1858" t="s">
        <v>20</v>
      </c>
      <c r="M1858" t="s">
        <v>21</v>
      </c>
      <c r="N1858" t="s">
        <v>269</v>
      </c>
      <c r="O1858">
        <v>1550000</v>
      </c>
      <c r="P1858">
        <v>25000000</v>
      </c>
      <c r="Q1858">
        <f t="shared" si="28"/>
        <v>-23450000</v>
      </c>
      <c r="S1858">
        <v>2005</v>
      </c>
    </row>
    <row r="1859" spans="1:19" x14ac:dyDescent="0.3">
      <c r="A1859" t="s">
        <v>8205</v>
      </c>
      <c r="B1859">
        <v>6.5</v>
      </c>
      <c r="C1859" t="s">
        <v>2890</v>
      </c>
      <c r="D1859">
        <v>97</v>
      </c>
      <c r="E1859">
        <v>107</v>
      </c>
      <c r="F1859" t="s">
        <v>1271</v>
      </c>
      <c r="G1859" t="s">
        <v>6363</v>
      </c>
      <c r="H1859" t="s">
        <v>210</v>
      </c>
      <c r="I1859">
        <v>14982</v>
      </c>
      <c r="J1859" t="s">
        <v>2665</v>
      </c>
      <c r="K1859">
        <v>128</v>
      </c>
      <c r="L1859" t="s">
        <v>20</v>
      </c>
      <c r="M1859" t="s">
        <v>128</v>
      </c>
      <c r="N1859" t="s">
        <v>269</v>
      </c>
      <c r="O1859">
        <v>871527</v>
      </c>
      <c r="P1859">
        <v>25000000</v>
      </c>
      <c r="Q1859">
        <f t="shared" ref="Q1859:Q1922" si="29">O1859-P1859</f>
        <v>-24128473</v>
      </c>
      <c r="S1859">
        <v>2005</v>
      </c>
    </row>
    <row r="1860" spans="1:19" x14ac:dyDescent="0.3">
      <c r="A1860" t="s">
        <v>8206</v>
      </c>
      <c r="B1860">
        <v>7.2</v>
      </c>
      <c r="C1860" t="s">
        <v>3250</v>
      </c>
      <c r="D1860">
        <v>28</v>
      </c>
      <c r="E1860">
        <v>117</v>
      </c>
      <c r="F1860" t="s">
        <v>1029</v>
      </c>
      <c r="G1860" t="s">
        <v>4089</v>
      </c>
      <c r="H1860" t="s">
        <v>1497</v>
      </c>
      <c r="I1860">
        <v>5841</v>
      </c>
      <c r="J1860" t="s">
        <v>462</v>
      </c>
      <c r="K1860">
        <v>57</v>
      </c>
      <c r="L1860" t="s">
        <v>20</v>
      </c>
      <c r="M1860" t="s">
        <v>21</v>
      </c>
      <c r="N1860" t="s">
        <v>22</v>
      </c>
      <c r="O1860">
        <v>777423</v>
      </c>
      <c r="P1860">
        <v>25000000</v>
      </c>
      <c r="Q1860">
        <f t="shared" si="29"/>
        <v>-24222577</v>
      </c>
      <c r="S1860">
        <v>1998</v>
      </c>
    </row>
    <row r="1861" spans="1:19" x14ac:dyDescent="0.3">
      <c r="A1861" t="s">
        <v>8207</v>
      </c>
      <c r="B1861">
        <v>6.8</v>
      </c>
      <c r="C1861" t="s">
        <v>3021</v>
      </c>
      <c r="D1861">
        <v>160</v>
      </c>
      <c r="E1861">
        <v>107</v>
      </c>
      <c r="F1861" t="s">
        <v>3251</v>
      </c>
      <c r="G1861" t="s">
        <v>1278</v>
      </c>
      <c r="H1861" t="s">
        <v>943</v>
      </c>
      <c r="I1861">
        <v>9264</v>
      </c>
      <c r="J1861" t="s">
        <v>3252</v>
      </c>
      <c r="K1861">
        <v>69</v>
      </c>
      <c r="L1861" t="s">
        <v>20</v>
      </c>
      <c r="M1861" t="s">
        <v>31</v>
      </c>
      <c r="N1861" t="s">
        <v>22</v>
      </c>
      <c r="O1861">
        <v>1186957</v>
      </c>
      <c r="P1861">
        <v>25000000</v>
      </c>
      <c r="Q1861">
        <f t="shared" si="29"/>
        <v>-23813043</v>
      </c>
      <c r="S1861">
        <v>2008</v>
      </c>
    </row>
    <row r="1862" spans="1:19" x14ac:dyDescent="0.3">
      <c r="A1862" t="s">
        <v>8208</v>
      </c>
      <c r="B1862">
        <v>7.8</v>
      </c>
      <c r="C1862" t="s">
        <v>3253</v>
      </c>
      <c r="D1862">
        <v>124</v>
      </c>
      <c r="E1862">
        <v>131</v>
      </c>
      <c r="F1862" t="s">
        <v>3254</v>
      </c>
      <c r="G1862" t="s">
        <v>6363</v>
      </c>
      <c r="H1862" t="s">
        <v>753</v>
      </c>
      <c r="I1862">
        <v>69676</v>
      </c>
      <c r="J1862" t="s">
        <v>3255</v>
      </c>
      <c r="K1862">
        <v>131</v>
      </c>
      <c r="L1862" t="s">
        <v>20</v>
      </c>
      <c r="M1862" t="s">
        <v>2445</v>
      </c>
      <c r="N1862" t="s">
        <v>269</v>
      </c>
      <c r="O1862">
        <v>85433</v>
      </c>
      <c r="P1862">
        <v>13500000</v>
      </c>
      <c r="Q1862">
        <f t="shared" si="29"/>
        <v>-13414567</v>
      </c>
      <c r="S1862">
        <v>2013</v>
      </c>
    </row>
    <row r="1863" spans="1:19" x14ac:dyDescent="0.3">
      <c r="A1863" t="s">
        <v>8209</v>
      </c>
      <c r="B1863">
        <v>6.7</v>
      </c>
      <c r="C1863" t="s">
        <v>3256</v>
      </c>
      <c r="D1863">
        <v>280</v>
      </c>
      <c r="E1863">
        <v>122</v>
      </c>
      <c r="F1863" t="s">
        <v>2056</v>
      </c>
      <c r="G1863" t="s">
        <v>6363</v>
      </c>
      <c r="H1863" t="s">
        <v>319</v>
      </c>
      <c r="I1863">
        <v>64944</v>
      </c>
      <c r="J1863" t="s">
        <v>3257</v>
      </c>
      <c r="K1863">
        <v>212</v>
      </c>
      <c r="L1863" t="s">
        <v>20</v>
      </c>
      <c r="M1863" t="s">
        <v>21</v>
      </c>
      <c r="N1863" t="s">
        <v>269</v>
      </c>
      <c r="O1863">
        <v>1697956</v>
      </c>
      <c r="P1863">
        <v>20000000</v>
      </c>
      <c r="Q1863">
        <f t="shared" si="29"/>
        <v>-18302044</v>
      </c>
      <c r="S1863">
        <v>2009</v>
      </c>
    </row>
    <row r="1864" spans="1:19" x14ac:dyDescent="0.3">
      <c r="A1864" t="s">
        <v>8210</v>
      </c>
      <c r="B1864">
        <v>7.1</v>
      </c>
      <c r="C1864" t="s">
        <v>3148</v>
      </c>
      <c r="D1864">
        <v>118</v>
      </c>
      <c r="E1864">
        <v>134</v>
      </c>
      <c r="F1864" t="s">
        <v>3258</v>
      </c>
      <c r="G1864" t="s">
        <v>685</v>
      </c>
      <c r="H1864" t="s">
        <v>2393</v>
      </c>
      <c r="I1864">
        <v>18395</v>
      </c>
      <c r="J1864" t="s">
        <v>3259</v>
      </c>
      <c r="K1864">
        <v>48</v>
      </c>
      <c r="L1864" t="s">
        <v>608</v>
      </c>
      <c r="M1864" t="s">
        <v>609</v>
      </c>
      <c r="N1864" t="s">
        <v>1757</v>
      </c>
      <c r="O1864">
        <v>183662</v>
      </c>
      <c r="P1864">
        <v>25000000</v>
      </c>
      <c r="Q1864">
        <f t="shared" si="29"/>
        <v>-24816338</v>
      </c>
      <c r="S1864">
        <v>2010</v>
      </c>
    </row>
    <row r="1865" spans="1:19" x14ac:dyDescent="0.3">
      <c r="A1865" t="s">
        <v>8211</v>
      </c>
      <c r="B1865">
        <v>5.7</v>
      </c>
      <c r="C1865" t="s">
        <v>1407</v>
      </c>
      <c r="D1865">
        <v>49</v>
      </c>
      <c r="E1865">
        <v>117</v>
      </c>
      <c r="F1865" t="s">
        <v>233</v>
      </c>
      <c r="G1865" t="s">
        <v>685</v>
      </c>
      <c r="H1865" t="s">
        <v>3260</v>
      </c>
      <c r="I1865">
        <v>2395</v>
      </c>
      <c r="J1865" t="s">
        <v>3261</v>
      </c>
      <c r="K1865">
        <v>17</v>
      </c>
      <c r="L1865" t="s">
        <v>20</v>
      </c>
      <c r="M1865" t="s">
        <v>21</v>
      </c>
      <c r="N1865" t="s">
        <v>269</v>
      </c>
      <c r="O1865">
        <v>134904</v>
      </c>
      <c r="P1865">
        <v>25000000</v>
      </c>
      <c r="Q1865">
        <f t="shared" si="29"/>
        <v>-24865096</v>
      </c>
      <c r="S1865">
        <v>2010</v>
      </c>
    </row>
    <row r="1866" spans="1:19" x14ac:dyDescent="0.3">
      <c r="A1866" t="s">
        <v>8212</v>
      </c>
      <c r="B1866">
        <v>5.3</v>
      </c>
      <c r="C1866" t="s">
        <v>93</v>
      </c>
      <c r="D1866">
        <v>336</v>
      </c>
      <c r="E1866">
        <v>138</v>
      </c>
      <c r="F1866" t="s">
        <v>164</v>
      </c>
      <c r="G1866" t="s">
        <v>6363</v>
      </c>
      <c r="H1866" t="s">
        <v>219</v>
      </c>
      <c r="I1866">
        <v>80861</v>
      </c>
      <c r="J1866" t="s">
        <v>858</v>
      </c>
      <c r="K1866">
        <v>431</v>
      </c>
      <c r="L1866" t="s">
        <v>20</v>
      </c>
      <c r="M1866" t="s">
        <v>21</v>
      </c>
      <c r="N1866" t="s">
        <v>269</v>
      </c>
      <c r="O1866">
        <v>16969390</v>
      </c>
      <c r="P1866">
        <v>25000000</v>
      </c>
      <c r="Q1866">
        <f t="shared" si="29"/>
        <v>-8030610</v>
      </c>
      <c r="S1866">
        <v>2013</v>
      </c>
    </row>
    <row r="1867" spans="1:19" x14ac:dyDescent="0.3">
      <c r="A1867" t="s">
        <v>8213</v>
      </c>
      <c r="B1867">
        <v>7.7</v>
      </c>
      <c r="C1867" t="s">
        <v>1997</v>
      </c>
      <c r="D1867">
        <v>51</v>
      </c>
      <c r="E1867">
        <v>119</v>
      </c>
      <c r="F1867" t="s">
        <v>165</v>
      </c>
      <c r="G1867" t="s">
        <v>1278</v>
      </c>
      <c r="H1867" t="s">
        <v>272</v>
      </c>
      <c r="I1867">
        <v>52846</v>
      </c>
      <c r="J1867" t="s">
        <v>2004</v>
      </c>
      <c r="K1867">
        <v>143</v>
      </c>
      <c r="L1867" t="s">
        <v>20</v>
      </c>
      <c r="M1867" t="s">
        <v>21</v>
      </c>
      <c r="N1867" t="s">
        <v>269</v>
      </c>
      <c r="O1867">
        <v>34700000</v>
      </c>
      <c r="P1867">
        <v>14000000</v>
      </c>
      <c r="Q1867">
        <f t="shared" si="29"/>
        <v>20700000</v>
      </c>
      <c r="S1867">
        <v>1988</v>
      </c>
    </row>
    <row r="1868" spans="1:19" x14ac:dyDescent="0.3">
      <c r="A1868" t="s">
        <v>8214</v>
      </c>
      <c r="B1868">
        <v>6.1</v>
      </c>
      <c r="C1868" t="s">
        <v>1610</v>
      </c>
      <c r="D1868">
        <v>252</v>
      </c>
      <c r="E1868">
        <v>137</v>
      </c>
      <c r="F1868" t="s">
        <v>1089</v>
      </c>
      <c r="G1868" t="s">
        <v>425</v>
      </c>
      <c r="H1868" t="s">
        <v>260</v>
      </c>
      <c r="I1868">
        <v>33107</v>
      </c>
      <c r="J1868" t="s">
        <v>44</v>
      </c>
      <c r="K1868">
        <v>128</v>
      </c>
      <c r="L1868" t="s">
        <v>20</v>
      </c>
      <c r="M1868" t="s">
        <v>609</v>
      </c>
      <c r="N1868" t="s">
        <v>269</v>
      </c>
      <c r="O1868">
        <v>717753</v>
      </c>
      <c r="P1868">
        <v>25000000</v>
      </c>
      <c r="Q1868">
        <f t="shared" si="29"/>
        <v>-24282247</v>
      </c>
      <c r="S1868">
        <v>2012</v>
      </c>
    </row>
    <row r="1869" spans="1:19" x14ac:dyDescent="0.3">
      <c r="A1869" t="s">
        <v>8215</v>
      </c>
      <c r="B1869">
        <v>7.3</v>
      </c>
      <c r="C1869" t="s">
        <v>455</v>
      </c>
      <c r="D1869">
        <v>106</v>
      </c>
      <c r="E1869">
        <v>119</v>
      </c>
      <c r="F1869" t="s">
        <v>2500</v>
      </c>
      <c r="G1869" t="s">
        <v>425</v>
      </c>
      <c r="H1869" t="s">
        <v>455</v>
      </c>
      <c r="I1869">
        <v>61621</v>
      </c>
      <c r="J1869" t="s">
        <v>2501</v>
      </c>
      <c r="K1869">
        <v>219</v>
      </c>
      <c r="L1869" t="s">
        <v>20</v>
      </c>
      <c r="M1869" t="s">
        <v>21</v>
      </c>
      <c r="N1869" t="s">
        <v>49</v>
      </c>
      <c r="O1869">
        <v>109713132</v>
      </c>
      <c r="P1869">
        <v>25000000</v>
      </c>
      <c r="Q1869">
        <f t="shared" si="29"/>
        <v>84713132</v>
      </c>
      <c r="S1869">
        <v>1986</v>
      </c>
    </row>
    <row r="1870" spans="1:19" x14ac:dyDescent="0.3">
      <c r="A1870" t="s">
        <v>8216</v>
      </c>
      <c r="B1870">
        <v>7.2</v>
      </c>
      <c r="C1870" t="s">
        <v>728</v>
      </c>
      <c r="D1870">
        <v>285</v>
      </c>
      <c r="E1870">
        <v>139</v>
      </c>
      <c r="F1870" t="s">
        <v>773</v>
      </c>
      <c r="G1870" t="s">
        <v>1278</v>
      </c>
      <c r="H1870" t="s">
        <v>728</v>
      </c>
      <c r="I1870">
        <v>162130</v>
      </c>
      <c r="J1870" t="s">
        <v>1005</v>
      </c>
      <c r="K1870">
        <v>962</v>
      </c>
      <c r="L1870" t="s">
        <v>20</v>
      </c>
      <c r="M1870" t="s">
        <v>21</v>
      </c>
      <c r="N1870" t="s">
        <v>49</v>
      </c>
      <c r="O1870">
        <v>70269171</v>
      </c>
      <c r="P1870">
        <v>24000000</v>
      </c>
      <c r="Q1870">
        <f t="shared" si="29"/>
        <v>46269171</v>
      </c>
      <c r="S1870">
        <v>2006</v>
      </c>
    </row>
    <row r="1871" spans="1:19" x14ac:dyDescent="0.3">
      <c r="A1871" t="s">
        <v>6668</v>
      </c>
      <c r="B1871">
        <v>5.3</v>
      </c>
      <c r="C1871" t="s">
        <v>764</v>
      </c>
      <c r="D1871">
        <v>163</v>
      </c>
      <c r="E1871">
        <v>114</v>
      </c>
      <c r="F1871" t="s">
        <v>391</v>
      </c>
      <c r="G1871" t="s">
        <v>561</v>
      </c>
      <c r="H1871" t="s">
        <v>189</v>
      </c>
      <c r="I1871">
        <v>33958</v>
      </c>
      <c r="J1871" t="s">
        <v>224</v>
      </c>
      <c r="K1871">
        <v>163</v>
      </c>
      <c r="L1871" t="s">
        <v>20</v>
      </c>
      <c r="M1871" t="s">
        <v>21</v>
      </c>
      <c r="N1871" t="s">
        <v>22</v>
      </c>
      <c r="O1871">
        <v>28772222</v>
      </c>
      <c r="P1871">
        <v>105000000</v>
      </c>
      <c r="Q1871">
        <f t="shared" si="29"/>
        <v>-76227778</v>
      </c>
      <c r="S1871">
        <v>2015</v>
      </c>
    </row>
    <row r="1872" spans="1:19" x14ac:dyDescent="0.3">
      <c r="A1872" t="s">
        <v>8217</v>
      </c>
      <c r="B1872">
        <v>6.1</v>
      </c>
      <c r="C1872" t="s">
        <v>2210</v>
      </c>
      <c r="D1872">
        <v>195</v>
      </c>
      <c r="E1872">
        <v>120</v>
      </c>
      <c r="F1872" t="s">
        <v>357</v>
      </c>
      <c r="G1872" t="s">
        <v>2233</v>
      </c>
      <c r="H1872" t="s">
        <v>2097</v>
      </c>
      <c r="I1872">
        <v>124941</v>
      </c>
      <c r="J1872" t="s">
        <v>3264</v>
      </c>
      <c r="K1872">
        <v>488</v>
      </c>
      <c r="L1872" t="s">
        <v>20</v>
      </c>
      <c r="M1872" t="s">
        <v>21</v>
      </c>
      <c r="N1872" t="s">
        <v>269</v>
      </c>
      <c r="O1872">
        <v>101334374</v>
      </c>
      <c r="P1872">
        <v>24000000</v>
      </c>
      <c r="Q1872">
        <f t="shared" si="29"/>
        <v>77334374</v>
      </c>
      <c r="S1872">
        <v>1997</v>
      </c>
    </row>
    <row r="1873" spans="1:19" x14ac:dyDescent="0.3">
      <c r="A1873" t="s">
        <v>8218</v>
      </c>
      <c r="B1873">
        <v>5.8</v>
      </c>
      <c r="C1873" t="s">
        <v>2865</v>
      </c>
      <c r="D1873">
        <v>123</v>
      </c>
      <c r="E1873">
        <v>98</v>
      </c>
      <c r="F1873" t="s">
        <v>611</v>
      </c>
      <c r="G1873" t="s">
        <v>561</v>
      </c>
      <c r="H1873" t="s">
        <v>376</v>
      </c>
      <c r="I1873">
        <v>8885</v>
      </c>
      <c r="J1873" t="s">
        <v>3036</v>
      </c>
      <c r="K1873">
        <v>56</v>
      </c>
      <c r="L1873" t="s">
        <v>20</v>
      </c>
      <c r="M1873" t="s">
        <v>21</v>
      </c>
      <c r="N1873" t="s">
        <v>269</v>
      </c>
      <c r="O1873">
        <v>1512815</v>
      </c>
      <c r="P1873">
        <v>25000000</v>
      </c>
      <c r="Q1873">
        <f t="shared" si="29"/>
        <v>-23487185</v>
      </c>
      <c r="S1873">
        <v>2016</v>
      </c>
    </row>
    <row r="1874" spans="1:19" x14ac:dyDescent="0.3">
      <c r="A1874" t="s">
        <v>8219</v>
      </c>
      <c r="B1874">
        <v>5.7</v>
      </c>
      <c r="C1874" t="s">
        <v>572</v>
      </c>
      <c r="D1874">
        <v>52</v>
      </c>
      <c r="E1874">
        <v>106</v>
      </c>
      <c r="F1874" t="s">
        <v>2015</v>
      </c>
      <c r="G1874" t="s">
        <v>685</v>
      </c>
      <c r="H1874" t="s">
        <v>1450</v>
      </c>
      <c r="I1874">
        <v>15310</v>
      </c>
      <c r="J1874" t="s">
        <v>1751</v>
      </c>
      <c r="K1874">
        <v>38</v>
      </c>
      <c r="L1874" t="s">
        <v>20</v>
      </c>
      <c r="M1874" t="s">
        <v>21</v>
      </c>
      <c r="N1874" t="s">
        <v>22</v>
      </c>
      <c r="O1874">
        <v>65182182</v>
      </c>
      <c r="P1874">
        <v>24000000</v>
      </c>
      <c r="Q1874">
        <f t="shared" si="29"/>
        <v>41182182</v>
      </c>
      <c r="S1874">
        <v>2014</v>
      </c>
    </row>
    <row r="1875" spans="1:19" x14ac:dyDescent="0.3">
      <c r="A1875" t="s">
        <v>8220</v>
      </c>
      <c r="B1875">
        <v>6.7</v>
      </c>
      <c r="C1875" t="s">
        <v>2405</v>
      </c>
      <c r="D1875">
        <v>129</v>
      </c>
      <c r="E1875">
        <v>98</v>
      </c>
      <c r="F1875" t="s">
        <v>2228</v>
      </c>
      <c r="G1875" t="s">
        <v>685</v>
      </c>
      <c r="H1875" t="s">
        <v>436</v>
      </c>
      <c r="I1875">
        <v>90374</v>
      </c>
      <c r="J1875" t="s">
        <v>2511</v>
      </c>
      <c r="K1875">
        <v>318</v>
      </c>
      <c r="L1875" t="s">
        <v>20</v>
      </c>
      <c r="M1875" t="s">
        <v>21</v>
      </c>
      <c r="N1875" t="s">
        <v>269</v>
      </c>
      <c r="O1875">
        <v>57262492</v>
      </c>
      <c r="P1875">
        <v>24000000</v>
      </c>
      <c r="Q1875">
        <f t="shared" si="29"/>
        <v>33262492</v>
      </c>
      <c r="S1875">
        <v>2000</v>
      </c>
    </row>
    <row r="1876" spans="1:19" x14ac:dyDescent="0.3">
      <c r="A1876" t="s">
        <v>8221</v>
      </c>
      <c r="B1876">
        <v>6.5</v>
      </c>
      <c r="C1876" t="s">
        <v>3265</v>
      </c>
      <c r="D1876">
        <v>60</v>
      </c>
      <c r="E1876">
        <v>107</v>
      </c>
      <c r="F1876" t="s">
        <v>1658</v>
      </c>
      <c r="G1876" t="s">
        <v>1278</v>
      </c>
      <c r="H1876" t="s">
        <v>1548</v>
      </c>
      <c r="I1876">
        <v>51459</v>
      </c>
      <c r="J1876" t="s">
        <v>3266</v>
      </c>
      <c r="K1876">
        <v>113</v>
      </c>
      <c r="L1876" t="s">
        <v>20</v>
      </c>
      <c r="M1876" t="s">
        <v>21</v>
      </c>
      <c r="N1876" t="s">
        <v>49</v>
      </c>
      <c r="O1876">
        <v>80000000</v>
      </c>
      <c r="P1876">
        <v>8200000</v>
      </c>
      <c r="Q1876">
        <f t="shared" si="29"/>
        <v>71800000</v>
      </c>
      <c r="S1876">
        <v>1984</v>
      </c>
    </row>
    <row r="1877" spans="1:19" x14ac:dyDescent="0.3">
      <c r="A1877" t="s">
        <v>8222</v>
      </c>
      <c r="B1877">
        <v>7.2</v>
      </c>
      <c r="C1877" t="s">
        <v>1003</v>
      </c>
      <c r="D1877">
        <v>123</v>
      </c>
      <c r="E1877">
        <v>88</v>
      </c>
      <c r="F1877" t="s">
        <v>3267</v>
      </c>
      <c r="G1877" t="s">
        <v>685</v>
      </c>
      <c r="H1877" t="s">
        <v>533</v>
      </c>
      <c r="I1877">
        <v>185258</v>
      </c>
      <c r="J1877" t="s">
        <v>1476</v>
      </c>
      <c r="K1877">
        <v>404</v>
      </c>
      <c r="L1877" t="s">
        <v>20</v>
      </c>
      <c r="M1877" t="s">
        <v>21</v>
      </c>
      <c r="N1877" t="s">
        <v>269</v>
      </c>
      <c r="O1877">
        <v>74608545</v>
      </c>
      <c r="P1877">
        <v>24000000</v>
      </c>
      <c r="Q1877">
        <f t="shared" si="29"/>
        <v>50608545</v>
      </c>
      <c r="S1877">
        <v>2003</v>
      </c>
    </row>
    <row r="1878" spans="1:19" x14ac:dyDescent="0.3">
      <c r="A1878" t="s">
        <v>8223</v>
      </c>
      <c r="B1878">
        <v>7.6</v>
      </c>
      <c r="C1878" t="s">
        <v>1083</v>
      </c>
      <c r="D1878">
        <v>84</v>
      </c>
      <c r="E1878">
        <v>137</v>
      </c>
      <c r="F1878" t="s">
        <v>1273</v>
      </c>
      <c r="G1878" t="s">
        <v>685</v>
      </c>
      <c r="H1878" t="s">
        <v>145</v>
      </c>
      <c r="I1878">
        <v>63274</v>
      </c>
      <c r="J1878" t="s">
        <v>3268</v>
      </c>
      <c r="K1878">
        <v>170</v>
      </c>
      <c r="L1878" t="s">
        <v>20</v>
      </c>
      <c r="M1878" t="s">
        <v>21</v>
      </c>
      <c r="N1878" t="s">
        <v>269</v>
      </c>
      <c r="O1878">
        <v>41895491</v>
      </c>
      <c r="P1878">
        <v>24000000</v>
      </c>
      <c r="Q1878">
        <f t="shared" si="29"/>
        <v>17895491</v>
      </c>
      <c r="S1878">
        <v>1991</v>
      </c>
    </row>
    <row r="1879" spans="1:19" x14ac:dyDescent="0.3">
      <c r="A1879" t="s">
        <v>8224</v>
      </c>
      <c r="B1879">
        <v>4.5999999999999996</v>
      </c>
      <c r="C1879" t="s">
        <v>2671</v>
      </c>
      <c r="D1879">
        <v>125</v>
      </c>
      <c r="E1879">
        <v>100</v>
      </c>
      <c r="F1879" t="s">
        <v>639</v>
      </c>
      <c r="G1879" t="s">
        <v>2233</v>
      </c>
      <c r="H1879" t="s">
        <v>1912</v>
      </c>
      <c r="I1879">
        <v>55398</v>
      </c>
      <c r="J1879" t="s">
        <v>1425</v>
      </c>
      <c r="K1879">
        <v>418</v>
      </c>
      <c r="L1879" t="s">
        <v>20</v>
      </c>
      <c r="M1879" t="s">
        <v>21</v>
      </c>
      <c r="N1879" t="s">
        <v>269</v>
      </c>
      <c r="O1879">
        <v>39989008</v>
      </c>
      <c r="P1879">
        <v>24000000</v>
      </c>
      <c r="Q1879">
        <f t="shared" si="29"/>
        <v>15989008</v>
      </c>
      <c r="S1879">
        <v>1998</v>
      </c>
    </row>
    <row r="1880" spans="1:19" x14ac:dyDescent="0.3">
      <c r="A1880" t="s">
        <v>8225</v>
      </c>
      <c r="B1880">
        <v>6.9</v>
      </c>
      <c r="C1880" t="s">
        <v>1812</v>
      </c>
      <c r="D1880">
        <v>106</v>
      </c>
      <c r="E1880">
        <v>115</v>
      </c>
      <c r="F1880" t="s">
        <v>1311</v>
      </c>
      <c r="G1880" t="s">
        <v>685</v>
      </c>
      <c r="H1880" t="s">
        <v>1307</v>
      </c>
      <c r="I1880">
        <v>16469</v>
      </c>
      <c r="J1880" t="s">
        <v>1812</v>
      </c>
      <c r="K1880">
        <v>275</v>
      </c>
      <c r="L1880" t="s">
        <v>20</v>
      </c>
      <c r="M1880" t="s">
        <v>21</v>
      </c>
      <c r="N1880" t="s">
        <v>49</v>
      </c>
      <c r="O1880">
        <v>32662299</v>
      </c>
      <c r="P1880">
        <v>24000000</v>
      </c>
      <c r="Q1880">
        <f t="shared" si="29"/>
        <v>8662299</v>
      </c>
      <c r="S1880">
        <v>2000</v>
      </c>
    </row>
    <row r="1881" spans="1:19" x14ac:dyDescent="0.3">
      <c r="A1881" t="s">
        <v>8226</v>
      </c>
      <c r="B1881">
        <v>6.6</v>
      </c>
      <c r="C1881" t="s">
        <v>2461</v>
      </c>
      <c r="D1881">
        <v>247</v>
      </c>
      <c r="E1881">
        <v>101</v>
      </c>
      <c r="F1881" t="s">
        <v>3269</v>
      </c>
      <c r="G1881" t="s">
        <v>685</v>
      </c>
      <c r="H1881" t="s">
        <v>3033</v>
      </c>
      <c r="I1881">
        <v>149835</v>
      </c>
      <c r="J1881" t="s">
        <v>3270</v>
      </c>
      <c r="K1881">
        <v>243</v>
      </c>
      <c r="L1881" t="s">
        <v>20</v>
      </c>
      <c r="M1881" t="s">
        <v>21</v>
      </c>
      <c r="N1881" t="s">
        <v>269</v>
      </c>
      <c r="O1881">
        <v>31452765</v>
      </c>
      <c r="P1881">
        <v>24000000</v>
      </c>
      <c r="Q1881">
        <f t="shared" si="29"/>
        <v>7452765</v>
      </c>
      <c r="S1881">
        <v>2008</v>
      </c>
    </row>
    <row r="1882" spans="1:19" x14ac:dyDescent="0.3">
      <c r="A1882" t="s">
        <v>8227</v>
      </c>
      <c r="B1882">
        <v>6.3</v>
      </c>
      <c r="C1882" t="s">
        <v>3271</v>
      </c>
      <c r="D1882">
        <v>156</v>
      </c>
      <c r="E1882">
        <v>110</v>
      </c>
      <c r="F1882" t="s">
        <v>1952</v>
      </c>
      <c r="G1882" t="s">
        <v>685</v>
      </c>
      <c r="H1882" t="s">
        <v>222</v>
      </c>
      <c r="I1882">
        <v>30119</v>
      </c>
      <c r="J1882" t="s">
        <v>3272</v>
      </c>
      <c r="K1882">
        <v>263</v>
      </c>
      <c r="L1882" t="s">
        <v>20</v>
      </c>
      <c r="M1882" t="s">
        <v>347</v>
      </c>
      <c r="N1882" t="s">
        <v>269</v>
      </c>
      <c r="O1882">
        <v>25167270</v>
      </c>
      <c r="P1882">
        <v>24000000</v>
      </c>
      <c r="Q1882">
        <f t="shared" si="29"/>
        <v>1167270</v>
      </c>
      <c r="S1882">
        <v>2000</v>
      </c>
    </row>
    <row r="1883" spans="1:19" x14ac:dyDescent="0.3">
      <c r="A1883" t="s">
        <v>8228</v>
      </c>
      <c r="B1883">
        <v>6.2</v>
      </c>
      <c r="C1883" t="s">
        <v>620</v>
      </c>
      <c r="D1883">
        <v>271</v>
      </c>
      <c r="E1883">
        <v>94</v>
      </c>
      <c r="F1883" t="s">
        <v>145</v>
      </c>
      <c r="G1883" t="s">
        <v>685</v>
      </c>
      <c r="H1883" t="s">
        <v>64</v>
      </c>
      <c r="I1883">
        <v>109620</v>
      </c>
      <c r="J1883" t="s">
        <v>497</v>
      </c>
      <c r="K1883">
        <v>268</v>
      </c>
      <c r="L1883" t="s">
        <v>20</v>
      </c>
      <c r="M1883" t="s">
        <v>21</v>
      </c>
      <c r="N1883" t="s">
        <v>269</v>
      </c>
      <c r="O1883">
        <v>32416109</v>
      </c>
      <c r="P1883">
        <v>25000000</v>
      </c>
      <c r="Q1883">
        <f t="shared" si="29"/>
        <v>7416109</v>
      </c>
      <c r="S1883">
        <v>2009</v>
      </c>
    </row>
    <row r="1884" spans="1:19" x14ac:dyDescent="0.3">
      <c r="A1884" t="s">
        <v>8229</v>
      </c>
      <c r="B1884">
        <v>5.3</v>
      </c>
      <c r="C1884" t="s">
        <v>3273</v>
      </c>
      <c r="D1884">
        <v>45</v>
      </c>
      <c r="E1884">
        <v>88</v>
      </c>
      <c r="F1884" t="s">
        <v>3124</v>
      </c>
      <c r="G1884" t="s">
        <v>561</v>
      </c>
      <c r="H1884" t="s">
        <v>2110</v>
      </c>
      <c r="I1884">
        <v>5431</v>
      </c>
      <c r="J1884" t="s">
        <v>1288</v>
      </c>
      <c r="K1884">
        <v>50</v>
      </c>
      <c r="L1884" t="s">
        <v>20</v>
      </c>
      <c r="M1884" t="s">
        <v>21</v>
      </c>
      <c r="N1884" t="s">
        <v>22</v>
      </c>
      <c r="O1884">
        <v>20218</v>
      </c>
      <c r="P1884">
        <v>24000000</v>
      </c>
      <c r="Q1884">
        <f t="shared" si="29"/>
        <v>-23979782</v>
      </c>
      <c r="S1884">
        <v>2001</v>
      </c>
    </row>
    <row r="1885" spans="1:19" x14ac:dyDescent="0.3">
      <c r="A1885" t="s">
        <v>8230</v>
      </c>
      <c r="B1885">
        <v>7.3</v>
      </c>
      <c r="C1885" t="s">
        <v>598</v>
      </c>
      <c r="D1885">
        <v>133</v>
      </c>
      <c r="E1885">
        <v>127</v>
      </c>
      <c r="F1885" t="s">
        <v>2109</v>
      </c>
      <c r="G1885" t="s">
        <v>4089</v>
      </c>
      <c r="H1885" t="s">
        <v>263</v>
      </c>
      <c r="I1885">
        <v>125421</v>
      </c>
      <c r="J1885" t="s">
        <v>1001</v>
      </c>
      <c r="K1885">
        <v>385</v>
      </c>
      <c r="L1885" t="s">
        <v>20</v>
      </c>
      <c r="M1885" t="s">
        <v>21</v>
      </c>
      <c r="N1885" t="s">
        <v>269</v>
      </c>
      <c r="O1885">
        <v>28871190</v>
      </c>
      <c r="P1885">
        <v>24000000</v>
      </c>
      <c r="Q1885">
        <f t="shared" si="29"/>
        <v>4871190</v>
      </c>
      <c r="S1885">
        <v>1999</v>
      </c>
    </row>
    <row r="1886" spans="1:19" x14ac:dyDescent="0.3">
      <c r="A1886" t="s">
        <v>8231</v>
      </c>
      <c r="B1886">
        <v>5.6</v>
      </c>
      <c r="C1886" t="s">
        <v>1179</v>
      </c>
      <c r="D1886">
        <v>84</v>
      </c>
      <c r="E1886">
        <v>95</v>
      </c>
      <c r="F1886" t="s">
        <v>1219</v>
      </c>
      <c r="G1886" t="s">
        <v>685</v>
      </c>
      <c r="H1886" t="s">
        <v>2253</v>
      </c>
      <c r="I1886">
        <v>22844</v>
      </c>
      <c r="J1886" t="s">
        <v>583</v>
      </c>
      <c r="K1886">
        <v>140</v>
      </c>
      <c r="L1886" t="s">
        <v>20</v>
      </c>
      <c r="M1886" t="s">
        <v>21</v>
      </c>
      <c r="N1886" t="s">
        <v>22</v>
      </c>
      <c r="O1886">
        <v>16964743</v>
      </c>
      <c r="P1886">
        <v>24000000</v>
      </c>
      <c r="Q1886">
        <f t="shared" si="29"/>
        <v>-7035257</v>
      </c>
      <c r="S1886">
        <v>2004</v>
      </c>
    </row>
    <row r="1887" spans="1:19" x14ac:dyDescent="0.3">
      <c r="A1887" t="s">
        <v>8232</v>
      </c>
      <c r="B1887">
        <v>6.2</v>
      </c>
      <c r="C1887" t="s">
        <v>1455</v>
      </c>
      <c r="D1887">
        <v>70</v>
      </c>
      <c r="E1887">
        <v>87</v>
      </c>
      <c r="F1887" t="s">
        <v>954</v>
      </c>
      <c r="G1887" t="s">
        <v>425</v>
      </c>
      <c r="H1887" t="s">
        <v>1258</v>
      </c>
      <c r="I1887">
        <v>14637</v>
      </c>
      <c r="J1887" t="s">
        <v>3274</v>
      </c>
      <c r="K1887">
        <v>100</v>
      </c>
      <c r="L1887" t="s">
        <v>20</v>
      </c>
      <c r="M1887" t="s">
        <v>21</v>
      </c>
      <c r="N1887" t="s">
        <v>133</v>
      </c>
      <c r="O1887">
        <v>16290976</v>
      </c>
      <c r="P1887">
        <v>24000000</v>
      </c>
      <c r="Q1887">
        <f t="shared" si="29"/>
        <v>-7709024</v>
      </c>
      <c r="S1887">
        <v>1999</v>
      </c>
    </row>
    <row r="1888" spans="1:19" x14ac:dyDescent="0.3">
      <c r="A1888" t="s">
        <v>8233</v>
      </c>
      <c r="B1888">
        <v>5.2</v>
      </c>
      <c r="C1888" t="s">
        <v>3275</v>
      </c>
      <c r="D1888">
        <v>32</v>
      </c>
      <c r="E1888">
        <v>118</v>
      </c>
      <c r="F1888" t="s">
        <v>3276</v>
      </c>
      <c r="G1888" t="s">
        <v>425</v>
      </c>
      <c r="H1888" t="s">
        <v>3277</v>
      </c>
      <c r="I1888">
        <v>10895</v>
      </c>
      <c r="J1888" t="s">
        <v>3278</v>
      </c>
      <c r="K1888">
        <v>150</v>
      </c>
      <c r="L1888" t="s">
        <v>20</v>
      </c>
      <c r="M1888" t="s">
        <v>21</v>
      </c>
      <c r="N1888" t="s">
        <v>133</v>
      </c>
      <c r="O1888">
        <v>13000000</v>
      </c>
      <c r="P1888">
        <v>24000000</v>
      </c>
      <c r="Q1888">
        <f t="shared" si="29"/>
        <v>-11000000</v>
      </c>
      <c r="S1888">
        <v>1978</v>
      </c>
    </row>
    <row r="1889" spans="1:19" x14ac:dyDescent="0.3">
      <c r="A1889" t="s">
        <v>8234</v>
      </c>
      <c r="B1889">
        <v>5.3</v>
      </c>
      <c r="C1889" t="s">
        <v>1512</v>
      </c>
      <c r="D1889">
        <v>51</v>
      </c>
      <c r="E1889">
        <v>107</v>
      </c>
      <c r="F1889" t="s">
        <v>3279</v>
      </c>
      <c r="G1889" t="s">
        <v>685</v>
      </c>
      <c r="H1889" t="s">
        <v>207</v>
      </c>
      <c r="I1889">
        <v>11709</v>
      </c>
      <c r="J1889" t="s">
        <v>1233</v>
      </c>
      <c r="K1889">
        <v>101</v>
      </c>
      <c r="L1889" t="s">
        <v>20</v>
      </c>
      <c r="M1889" t="s">
        <v>21</v>
      </c>
      <c r="N1889" t="s">
        <v>22</v>
      </c>
      <c r="O1889">
        <v>12372410</v>
      </c>
      <c r="P1889">
        <v>24000000</v>
      </c>
      <c r="Q1889">
        <f t="shared" si="29"/>
        <v>-11627590</v>
      </c>
      <c r="S1889">
        <v>2000</v>
      </c>
    </row>
    <row r="1890" spans="1:19" x14ac:dyDescent="0.3">
      <c r="A1890" t="s">
        <v>8235</v>
      </c>
      <c r="B1890">
        <v>5.4</v>
      </c>
      <c r="C1890" t="s">
        <v>1199</v>
      </c>
      <c r="D1890">
        <v>73</v>
      </c>
      <c r="E1890">
        <v>124</v>
      </c>
      <c r="F1890" t="s">
        <v>1433</v>
      </c>
      <c r="G1890" t="s">
        <v>685</v>
      </c>
      <c r="H1890" t="s">
        <v>1637</v>
      </c>
      <c r="I1890">
        <v>10100</v>
      </c>
      <c r="J1890" t="s">
        <v>3280</v>
      </c>
      <c r="K1890">
        <v>59</v>
      </c>
      <c r="L1890" t="s">
        <v>20</v>
      </c>
      <c r="M1890" t="s">
        <v>21</v>
      </c>
      <c r="N1890" t="s">
        <v>269</v>
      </c>
      <c r="O1890">
        <v>8427204</v>
      </c>
      <c r="P1890">
        <v>24000000</v>
      </c>
      <c r="Q1890">
        <f t="shared" si="29"/>
        <v>-15572796</v>
      </c>
      <c r="S1890">
        <v>1999</v>
      </c>
    </row>
    <row r="1891" spans="1:19" x14ac:dyDescent="0.3">
      <c r="A1891" t="s">
        <v>8236</v>
      </c>
      <c r="B1891">
        <v>4.9000000000000004</v>
      </c>
      <c r="C1891" t="s">
        <v>3281</v>
      </c>
      <c r="D1891">
        <v>169</v>
      </c>
      <c r="E1891">
        <v>89</v>
      </c>
      <c r="F1891" t="s">
        <v>2264</v>
      </c>
      <c r="G1891" t="s">
        <v>685</v>
      </c>
      <c r="H1891" t="s">
        <v>1617</v>
      </c>
      <c r="I1891">
        <v>16437</v>
      </c>
      <c r="J1891" t="s">
        <v>1647</v>
      </c>
      <c r="K1891">
        <v>68</v>
      </c>
      <c r="L1891" t="s">
        <v>20</v>
      </c>
      <c r="M1891" t="s">
        <v>21</v>
      </c>
      <c r="N1891" t="s">
        <v>22</v>
      </c>
      <c r="O1891">
        <v>9639242</v>
      </c>
      <c r="P1891">
        <v>24000000</v>
      </c>
      <c r="Q1891">
        <f t="shared" si="29"/>
        <v>-14360758</v>
      </c>
      <c r="S1891">
        <v>2011</v>
      </c>
    </row>
    <row r="1892" spans="1:19" x14ac:dyDescent="0.3">
      <c r="A1892" t="s">
        <v>8237</v>
      </c>
      <c r="B1892">
        <v>5.5</v>
      </c>
      <c r="C1892" t="s">
        <v>2559</v>
      </c>
      <c r="D1892">
        <v>365</v>
      </c>
      <c r="E1892">
        <v>88</v>
      </c>
      <c r="F1892" t="s">
        <v>3282</v>
      </c>
      <c r="G1892" t="s">
        <v>685</v>
      </c>
      <c r="H1892" t="s">
        <v>640</v>
      </c>
      <c r="I1892">
        <v>72552</v>
      </c>
      <c r="J1892" t="s">
        <v>1647</v>
      </c>
      <c r="K1892">
        <v>374</v>
      </c>
      <c r="L1892" t="s">
        <v>20</v>
      </c>
      <c r="M1892" t="s">
        <v>21</v>
      </c>
      <c r="N1892" t="s">
        <v>269</v>
      </c>
      <c r="O1892">
        <v>25003072</v>
      </c>
      <c r="P1892">
        <v>24000000</v>
      </c>
      <c r="Q1892">
        <f t="shared" si="29"/>
        <v>1003072</v>
      </c>
      <c r="S1892">
        <v>2010</v>
      </c>
    </row>
    <row r="1893" spans="1:19" x14ac:dyDescent="0.3">
      <c r="A1893" t="s">
        <v>8238</v>
      </c>
      <c r="B1893">
        <v>6.7</v>
      </c>
      <c r="C1893" t="s">
        <v>64</v>
      </c>
      <c r="D1893">
        <v>113</v>
      </c>
      <c r="E1893">
        <v>118</v>
      </c>
      <c r="F1893" t="s">
        <v>951</v>
      </c>
      <c r="G1893" t="s">
        <v>4089</v>
      </c>
      <c r="H1893" t="s">
        <v>64</v>
      </c>
      <c r="I1893">
        <v>12821</v>
      </c>
      <c r="J1893" t="s">
        <v>2789</v>
      </c>
      <c r="K1893">
        <v>248</v>
      </c>
      <c r="L1893" t="s">
        <v>20</v>
      </c>
      <c r="M1893" t="s">
        <v>21</v>
      </c>
      <c r="N1893" t="s">
        <v>22</v>
      </c>
      <c r="O1893">
        <v>6144806</v>
      </c>
      <c r="P1893">
        <v>23000000</v>
      </c>
      <c r="Q1893">
        <f t="shared" si="29"/>
        <v>-16855194</v>
      </c>
      <c r="S1893">
        <v>2004</v>
      </c>
    </row>
    <row r="1894" spans="1:19" x14ac:dyDescent="0.3">
      <c r="A1894" t="s">
        <v>8239</v>
      </c>
      <c r="B1894">
        <v>3.9</v>
      </c>
      <c r="C1894" t="s">
        <v>2901</v>
      </c>
      <c r="D1894">
        <v>18</v>
      </c>
      <c r="E1894">
        <v>93</v>
      </c>
      <c r="F1894" t="s">
        <v>48</v>
      </c>
      <c r="G1894" t="s">
        <v>685</v>
      </c>
      <c r="H1894" t="s">
        <v>161</v>
      </c>
      <c r="I1894">
        <v>2265</v>
      </c>
      <c r="J1894" t="s">
        <v>3283</v>
      </c>
      <c r="K1894">
        <v>37</v>
      </c>
      <c r="L1894" t="s">
        <v>20</v>
      </c>
      <c r="M1894" t="s">
        <v>21</v>
      </c>
      <c r="N1894" t="s">
        <v>49</v>
      </c>
      <c r="O1894">
        <v>4308981</v>
      </c>
      <c r="P1894">
        <v>24000000</v>
      </c>
      <c r="Q1894">
        <f t="shared" si="29"/>
        <v>-19691019</v>
      </c>
      <c r="S1894">
        <v>1998</v>
      </c>
    </row>
    <row r="1895" spans="1:19" x14ac:dyDescent="0.3">
      <c r="A1895" t="s">
        <v>8240</v>
      </c>
      <c r="B1895">
        <v>7.2</v>
      </c>
      <c r="C1895" t="s">
        <v>3284</v>
      </c>
      <c r="D1895">
        <v>10</v>
      </c>
      <c r="E1895">
        <v>80</v>
      </c>
      <c r="F1895" t="s">
        <v>3285</v>
      </c>
      <c r="G1895" t="s">
        <v>561</v>
      </c>
      <c r="H1895" t="s">
        <v>3286</v>
      </c>
      <c r="I1895">
        <v>2541</v>
      </c>
      <c r="J1895" t="s">
        <v>3287</v>
      </c>
      <c r="K1895">
        <v>47</v>
      </c>
      <c r="L1895" t="s">
        <v>20</v>
      </c>
      <c r="M1895" t="s">
        <v>31</v>
      </c>
      <c r="N1895" t="s">
        <v>133</v>
      </c>
      <c r="O1895">
        <v>669276</v>
      </c>
      <c r="P1895">
        <v>28000000</v>
      </c>
      <c r="Q1895">
        <f t="shared" si="29"/>
        <v>-27330724</v>
      </c>
      <c r="S1895">
        <v>1993</v>
      </c>
    </row>
    <row r="1896" spans="1:19" x14ac:dyDescent="0.3">
      <c r="A1896" t="s">
        <v>8241</v>
      </c>
      <c r="B1896">
        <v>5.0999999999999996</v>
      </c>
      <c r="C1896" t="s">
        <v>3288</v>
      </c>
      <c r="D1896">
        <v>16</v>
      </c>
      <c r="E1896">
        <v>120</v>
      </c>
      <c r="F1896" t="s">
        <v>954</v>
      </c>
      <c r="G1896" t="s">
        <v>1278</v>
      </c>
      <c r="H1896" t="s">
        <v>712</v>
      </c>
      <c r="I1896">
        <v>2919</v>
      </c>
      <c r="J1896" t="s">
        <v>2340</v>
      </c>
      <c r="K1896">
        <v>50</v>
      </c>
      <c r="L1896" t="s">
        <v>20</v>
      </c>
      <c r="M1896" t="s">
        <v>31</v>
      </c>
      <c r="N1896" t="s">
        <v>49</v>
      </c>
      <c r="O1896">
        <v>42880</v>
      </c>
      <c r="P1896">
        <v>24000000</v>
      </c>
      <c r="Q1896">
        <f t="shared" si="29"/>
        <v>-23957120</v>
      </c>
      <c r="S1896">
        <v>2004</v>
      </c>
    </row>
    <row r="1897" spans="1:19" x14ac:dyDescent="0.3">
      <c r="A1897" t="s">
        <v>8242</v>
      </c>
      <c r="B1897">
        <v>6.5</v>
      </c>
      <c r="C1897" t="s">
        <v>2648</v>
      </c>
      <c r="D1897">
        <v>196</v>
      </c>
      <c r="E1897">
        <v>98</v>
      </c>
      <c r="F1897" t="s">
        <v>1759</v>
      </c>
      <c r="G1897" t="s">
        <v>561</v>
      </c>
      <c r="H1897" t="s">
        <v>473</v>
      </c>
      <c r="I1897">
        <v>80574</v>
      </c>
      <c r="J1897" t="s">
        <v>1891</v>
      </c>
      <c r="K1897">
        <v>157</v>
      </c>
      <c r="L1897" t="s">
        <v>20</v>
      </c>
      <c r="M1897" t="s">
        <v>21</v>
      </c>
      <c r="N1897" t="s">
        <v>269</v>
      </c>
      <c r="O1897">
        <v>23225911</v>
      </c>
      <c r="P1897">
        <v>24000000</v>
      </c>
      <c r="Q1897">
        <f t="shared" si="29"/>
        <v>-774089</v>
      </c>
      <c r="S1897">
        <v>2010</v>
      </c>
    </row>
    <row r="1898" spans="1:19" x14ac:dyDescent="0.3">
      <c r="A1898" t="s">
        <v>8243</v>
      </c>
      <c r="B1898">
        <v>8.1999999999999993</v>
      </c>
      <c r="C1898" t="s">
        <v>2644</v>
      </c>
      <c r="D1898">
        <v>212</v>
      </c>
      <c r="E1898">
        <v>119</v>
      </c>
      <c r="F1898" t="s">
        <v>711</v>
      </c>
      <c r="G1898" t="s">
        <v>425</v>
      </c>
      <c r="H1898" t="s">
        <v>33</v>
      </c>
      <c r="I1898">
        <v>214091</v>
      </c>
      <c r="J1898" t="s">
        <v>477</v>
      </c>
      <c r="K1898">
        <v>330</v>
      </c>
      <c r="L1898" t="s">
        <v>307</v>
      </c>
      <c r="M1898" t="s">
        <v>308</v>
      </c>
      <c r="N1898" t="s">
        <v>49</v>
      </c>
      <c r="O1898">
        <v>4710455</v>
      </c>
      <c r="P1898">
        <v>24000000</v>
      </c>
      <c r="Q1898">
        <f t="shared" si="29"/>
        <v>-19289545</v>
      </c>
      <c r="S1898">
        <v>2004</v>
      </c>
    </row>
    <row r="1899" spans="1:19" x14ac:dyDescent="0.3">
      <c r="A1899" t="s">
        <v>8244</v>
      </c>
      <c r="B1899">
        <v>7.7</v>
      </c>
      <c r="C1899" t="s">
        <v>1553</v>
      </c>
      <c r="D1899">
        <v>445</v>
      </c>
      <c r="E1899">
        <v>88</v>
      </c>
      <c r="F1899" t="s">
        <v>257</v>
      </c>
      <c r="G1899" t="s">
        <v>425</v>
      </c>
      <c r="H1899" t="s">
        <v>91</v>
      </c>
      <c r="I1899">
        <v>386217</v>
      </c>
      <c r="J1899" t="s">
        <v>3289</v>
      </c>
      <c r="K1899">
        <v>553</v>
      </c>
      <c r="L1899" t="s">
        <v>20</v>
      </c>
      <c r="M1899" t="s">
        <v>21</v>
      </c>
      <c r="N1899" t="s">
        <v>269</v>
      </c>
      <c r="O1899">
        <v>75590286</v>
      </c>
      <c r="P1899">
        <v>23600000</v>
      </c>
      <c r="Q1899">
        <f t="shared" si="29"/>
        <v>51990286</v>
      </c>
      <c r="S1899">
        <v>2009</v>
      </c>
    </row>
    <row r="1900" spans="1:19" x14ac:dyDescent="0.3">
      <c r="A1900" t="s">
        <v>6388</v>
      </c>
      <c r="B1900">
        <v>7.2</v>
      </c>
      <c r="C1900" t="s">
        <v>84</v>
      </c>
      <c r="D1900">
        <v>446</v>
      </c>
      <c r="E1900">
        <v>201</v>
      </c>
      <c r="F1900" t="s">
        <v>101</v>
      </c>
      <c r="G1900" t="s">
        <v>561</v>
      </c>
      <c r="H1900" t="s">
        <v>102</v>
      </c>
      <c r="I1900">
        <v>316020</v>
      </c>
      <c r="J1900" t="s">
        <v>103</v>
      </c>
      <c r="K1900">
        <v>2618</v>
      </c>
      <c r="L1900" t="s">
        <v>20</v>
      </c>
      <c r="M1900" t="s">
        <v>88</v>
      </c>
      <c r="N1900" t="s">
        <v>22</v>
      </c>
      <c r="O1900">
        <v>218051260</v>
      </c>
      <c r="P1900">
        <v>207000000</v>
      </c>
      <c r="Q1900">
        <f t="shared" si="29"/>
        <v>11051260</v>
      </c>
      <c r="S1900">
        <v>2005</v>
      </c>
    </row>
    <row r="1901" spans="1:19" x14ac:dyDescent="0.3">
      <c r="A1901" t="s">
        <v>8245</v>
      </c>
      <c r="B1901">
        <v>6.1</v>
      </c>
      <c r="C1901" t="s">
        <v>670</v>
      </c>
      <c r="D1901">
        <v>108</v>
      </c>
      <c r="E1901">
        <v>90</v>
      </c>
      <c r="F1901" t="s">
        <v>565</v>
      </c>
      <c r="G1901" t="s">
        <v>685</v>
      </c>
      <c r="H1901" t="s">
        <v>872</v>
      </c>
      <c r="I1901">
        <v>119450</v>
      </c>
      <c r="J1901" t="s">
        <v>1157</v>
      </c>
      <c r="K1901">
        <v>300</v>
      </c>
      <c r="L1901" t="s">
        <v>20</v>
      </c>
      <c r="M1901" t="s">
        <v>21</v>
      </c>
      <c r="N1901" t="s">
        <v>22</v>
      </c>
      <c r="O1901">
        <v>161487252</v>
      </c>
      <c r="P1901">
        <v>20000000</v>
      </c>
      <c r="Q1901">
        <f t="shared" si="29"/>
        <v>141487252</v>
      </c>
      <c r="S1901">
        <v>1998</v>
      </c>
    </row>
    <row r="1902" spans="1:19" x14ac:dyDescent="0.3">
      <c r="A1902" t="s">
        <v>8246</v>
      </c>
      <c r="B1902">
        <v>8.8000000000000007</v>
      </c>
      <c r="C1902" t="s">
        <v>2470</v>
      </c>
      <c r="D1902">
        <v>223</v>
      </c>
      <c r="E1902">
        <v>127</v>
      </c>
      <c r="F1902" t="s">
        <v>2675</v>
      </c>
      <c r="G1902" t="s">
        <v>561</v>
      </c>
      <c r="H1902" t="s">
        <v>190</v>
      </c>
      <c r="I1902">
        <v>837759</v>
      </c>
      <c r="J1902" t="s">
        <v>3290</v>
      </c>
      <c r="K1902">
        <v>900</v>
      </c>
      <c r="L1902" t="s">
        <v>20</v>
      </c>
      <c r="M1902" t="s">
        <v>21</v>
      </c>
      <c r="N1902" t="s">
        <v>49</v>
      </c>
      <c r="O1902">
        <v>290158751</v>
      </c>
      <c r="P1902">
        <v>18000000</v>
      </c>
      <c r="Q1902">
        <f t="shared" si="29"/>
        <v>272158751</v>
      </c>
      <c r="S1902">
        <v>1980</v>
      </c>
    </row>
    <row r="1903" spans="1:19" x14ac:dyDescent="0.3">
      <c r="A1903" t="s">
        <v>8247</v>
      </c>
      <c r="B1903">
        <v>6.8</v>
      </c>
      <c r="C1903" t="s">
        <v>134</v>
      </c>
      <c r="D1903">
        <v>63</v>
      </c>
      <c r="E1903">
        <v>119</v>
      </c>
      <c r="F1903" t="s">
        <v>975</v>
      </c>
      <c r="G1903" t="s">
        <v>561</v>
      </c>
      <c r="H1903" t="s">
        <v>82</v>
      </c>
      <c r="I1903">
        <v>172405</v>
      </c>
      <c r="J1903" t="s">
        <v>3291</v>
      </c>
      <c r="K1903">
        <v>203</v>
      </c>
      <c r="L1903" t="s">
        <v>20</v>
      </c>
      <c r="M1903" t="s">
        <v>21</v>
      </c>
      <c r="N1903" t="s">
        <v>269</v>
      </c>
      <c r="O1903">
        <v>65807024</v>
      </c>
      <c r="P1903">
        <v>19000000</v>
      </c>
      <c r="Q1903">
        <f t="shared" si="29"/>
        <v>46807024</v>
      </c>
      <c r="S1903">
        <v>1995</v>
      </c>
    </row>
    <row r="1904" spans="1:19" x14ac:dyDescent="0.3">
      <c r="A1904" t="s">
        <v>8248</v>
      </c>
      <c r="B1904">
        <v>6.8</v>
      </c>
      <c r="C1904" t="s">
        <v>2013</v>
      </c>
      <c r="D1904">
        <v>43</v>
      </c>
      <c r="E1904">
        <v>85</v>
      </c>
      <c r="F1904" t="s">
        <v>2779</v>
      </c>
      <c r="G1904" t="s">
        <v>685</v>
      </c>
      <c r="H1904" t="s">
        <v>2713</v>
      </c>
      <c r="I1904">
        <v>83269</v>
      </c>
      <c r="J1904" t="s">
        <v>3292</v>
      </c>
      <c r="K1904">
        <v>87</v>
      </c>
      <c r="L1904" t="s">
        <v>20</v>
      </c>
      <c r="M1904" t="s">
        <v>21</v>
      </c>
      <c r="N1904" t="s">
        <v>22</v>
      </c>
      <c r="O1904">
        <v>86930411</v>
      </c>
      <c r="P1904">
        <v>23000000</v>
      </c>
      <c r="Q1904">
        <f t="shared" si="29"/>
        <v>63930411</v>
      </c>
      <c r="S1904">
        <v>1991</v>
      </c>
    </row>
    <row r="1905" spans="1:19" x14ac:dyDescent="0.3">
      <c r="A1905" t="s">
        <v>8249</v>
      </c>
      <c r="B1905">
        <v>6.7</v>
      </c>
      <c r="C1905" t="s">
        <v>1960</v>
      </c>
      <c r="D1905">
        <v>211</v>
      </c>
      <c r="E1905">
        <v>98</v>
      </c>
      <c r="F1905" t="s">
        <v>3293</v>
      </c>
      <c r="G1905" t="s">
        <v>2233</v>
      </c>
      <c r="H1905" t="s">
        <v>2110</v>
      </c>
      <c r="I1905">
        <v>181058</v>
      </c>
      <c r="J1905" t="s">
        <v>3294</v>
      </c>
      <c r="K1905">
        <v>674</v>
      </c>
      <c r="L1905" t="s">
        <v>20</v>
      </c>
      <c r="M1905" t="s">
        <v>21</v>
      </c>
      <c r="N1905" t="s">
        <v>269</v>
      </c>
      <c r="O1905">
        <v>53302314</v>
      </c>
      <c r="P1905">
        <v>23000000</v>
      </c>
      <c r="Q1905">
        <f t="shared" si="29"/>
        <v>30302314</v>
      </c>
      <c r="S1905">
        <v>2000</v>
      </c>
    </row>
    <row r="1906" spans="1:19" x14ac:dyDescent="0.3">
      <c r="A1906" t="s">
        <v>8250</v>
      </c>
      <c r="B1906">
        <v>7.1</v>
      </c>
      <c r="C1906" t="s">
        <v>1276</v>
      </c>
      <c r="D1906">
        <v>421</v>
      </c>
      <c r="E1906">
        <v>101</v>
      </c>
      <c r="F1906" t="s">
        <v>315</v>
      </c>
      <c r="G1906" t="s">
        <v>1278</v>
      </c>
      <c r="H1906" t="s">
        <v>1554</v>
      </c>
      <c r="I1906">
        <v>188652</v>
      </c>
      <c r="J1906" t="s">
        <v>590</v>
      </c>
      <c r="K1906">
        <v>288</v>
      </c>
      <c r="L1906" t="s">
        <v>20</v>
      </c>
      <c r="M1906" t="s">
        <v>21</v>
      </c>
      <c r="N1906" t="s">
        <v>269</v>
      </c>
      <c r="O1906">
        <v>40962534</v>
      </c>
      <c r="P1906">
        <v>12500000</v>
      </c>
      <c r="Q1906">
        <f t="shared" si="29"/>
        <v>28462534</v>
      </c>
      <c r="S1906">
        <v>2011</v>
      </c>
    </row>
    <row r="1907" spans="1:19" x14ac:dyDescent="0.3">
      <c r="A1907" t="s">
        <v>8251</v>
      </c>
      <c r="B1907">
        <v>7.1</v>
      </c>
      <c r="C1907" t="s">
        <v>586</v>
      </c>
      <c r="D1907">
        <v>214</v>
      </c>
      <c r="E1907">
        <v>112</v>
      </c>
      <c r="F1907" t="s">
        <v>1267</v>
      </c>
      <c r="G1907" t="s">
        <v>2233</v>
      </c>
      <c r="H1907" t="s">
        <v>163</v>
      </c>
      <c r="I1907">
        <v>193962</v>
      </c>
      <c r="J1907" t="s">
        <v>827</v>
      </c>
      <c r="K1907">
        <v>805</v>
      </c>
      <c r="L1907" t="s">
        <v>20</v>
      </c>
      <c r="M1907" t="s">
        <v>21</v>
      </c>
      <c r="N1907" t="s">
        <v>269</v>
      </c>
      <c r="O1907">
        <v>39235088</v>
      </c>
      <c r="P1907">
        <v>23000000</v>
      </c>
      <c r="Q1907">
        <f t="shared" si="29"/>
        <v>16235088</v>
      </c>
      <c r="S1907">
        <v>2000</v>
      </c>
    </row>
    <row r="1908" spans="1:19" x14ac:dyDescent="0.3">
      <c r="A1908" t="s">
        <v>8252</v>
      </c>
      <c r="B1908">
        <v>6.1</v>
      </c>
      <c r="C1908" t="s">
        <v>451</v>
      </c>
      <c r="D1908">
        <v>92</v>
      </c>
      <c r="E1908">
        <v>97</v>
      </c>
      <c r="F1908" t="s">
        <v>1734</v>
      </c>
      <c r="G1908" t="s">
        <v>685</v>
      </c>
      <c r="H1908" t="s">
        <v>126</v>
      </c>
      <c r="I1908">
        <v>19709</v>
      </c>
      <c r="J1908" t="s">
        <v>3295</v>
      </c>
      <c r="K1908">
        <v>167</v>
      </c>
      <c r="L1908" t="s">
        <v>20</v>
      </c>
      <c r="M1908" t="s">
        <v>21</v>
      </c>
      <c r="N1908" t="s">
        <v>22</v>
      </c>
      <c r="O1908">
        <v>27338033</v>
      </c>
      <c r="P1908">
        <v>23000000</v>
      </c>
      <c r="Q1908">
        <f t="shared" si="29"/>
        <v>4338033</v>
      </c>
      <c r="S1908">
        <v>2001</v>
      </c>
    </row>
    <row r="1909" spans="1:19" x14ac:dyDescent="0.3">
      <c r="A1909" t="s">
        <v>8253</v>
      </c>
      <c r="B1909">
        <v>8</v>
      </c>
      <c r="C1909" t="s">
        <v>734</v>
      </c>
      <c r="D1909">
        <v>574</v>
      </c>
      <c r="E1909">
        <v>126</v>
      </c>
      <c r="F1909" t="s">
        <v>3296</v>
      </c>
      <c r="G1909" t="s">
        <v>1278</v>
      </c>
      <c r="H1909" t="s">
        <v>53</v>
      </c>
      <c r="I1909">
        <v>355126</v>
      </c>
      <c r="J1909" t="s">
        <v>3297</v>
      </c>
      <c r="K1909">
        <v>748</v>
      </c>
      <c r="L1909" t="s">
        <v>20</v>
      </c>
      <c r="M1909" t="s">
        <v>21</v>
      </c>
      <c r="N1909" t="s">
        <v>269</v>
      </c>
      <c r="O1909">
        <v>25556065</v>
      </c>
      <c r="P1909">
        <v>23000000</v>
      </c>
      <c r="Q1909">
        <f t="shared" si="29"/>
        <v>2556065</v>
      </c>
      <c r="S1909">
        <v>2013</v>
      </c>
    </row>
    <row r="1910" spans="1:19" x14ac:dyDescent="0.3">
      <c r="A1910" t="s">
        <v>8158</v>
      </c>
      <c r="B1910">
        <v>7.5</v>
      </c>
      <c r="C1910" t="s">
        <v>1291</v>
      </c>
      <c r="D1910">
        <v>216</v>
      </c>
      <c r="E1910">
        <v>106</v>
      </c>
      <c r="F1910" t="s">
        <v>3175</v>
      </c>
      <c r="G1910" t="s">
        <v>4089</v>
      </c>
      <c r="H1910" t="s">
        <v>126</v>
      </c>
      <c r="I1910">
        <v>32513</v>
      </c>
      <c r="J1910" t="s">
        <v>2105</v>
      </c>
      <c r="K1910">
        <v>119</v>
      </c>
      <c r="L1910" t="s">
        <v>20</v>
      </c>
      <c r="M1910" t="s">
        <v>31</v>
      </c>
      <c r="N1910" t="s">
        <v>22</v>
      </c>
      <c r="O1910">
        <v>15785632</v>
      </c>
      <c r="P1910">
        <v>23000000</v>
      </c>
      <c r="Q1910">
        <f t="shared" si="29"/>
        <v>-7214368</v>
      </c>
      <c r="S1910">
        <v>2016</v>
      </c>
    </row>
    <row r="1911" spans="1:19" x14ac:dyDescent="0.3">
      <c r="A1911" t="s">
        <v>8254</v>
      </c>
      <c r="B1911">
        <v>6.6</v>
      </c>
      <c r="C1911" t="s">
        <v>1622</v>
      </c>
      <c r="D1911">
        <v>140</v>
      </c>
      <c r="E1911">
        <v>97</v>
      </c>
      <c r="F1911" t="s">
        <v>3298</v>
      </c>
      <c r="G1911" t="s">
        <v>6362</v>
      </c>
      <c r="H1911" t="s">
        <v>161</v>
      </c>
      <c r="I1911">
        <v>53415</v>
      </c>
      <c r="J1911" t="s">
        <v>3299</v>
      </c>
      <c r="K1911">
        <v>339</v>
      </c>
      <c r="L1911" t="s">
        <v>20</v>
      </c>
      <c r="M1911" t="s">
        <v>21</v>
      </c>
      <c r="N1911" t="s">
        <v>269</v>
      </c>
      <c r="O1911">
        <v>21973182</v>
      </c>
      <c r="P1911">
        <v>23000000</v>
      </c>
      <c r="Q1911">
        <f t="shared" si="29"/>
        <v>-1026818</v>
      </c>
      <c r="S1911">
        <v>2001</v>
      </c>
    </row>
    <row r="1912" spans="1:19" x14ac:dyDescent="0.3">
      <c r="A1912" t="s">
        <v>8255</v>
      </c>
      <c r="B1912">
        <v>5.4</v>
      </c>
      <c r="C1912" t="s">
        <v>3300</v>
      </c>
      <c r="D1912">
        <v>28</v>
      </c>
      <c r="E1912">
        <v>100</v>
      </c>
      <c r="F1912" t="s">
        <v>3301</v>
      </c>
      <c r="G1912" t="s">
        <v>425</v>
      </c>
      <c r="H1912" t="s">
        <v>573</v>
      </c>
      <c r="I1912">
        <v>4191</v>
      </c>
      <c r="J1912" t="s">
        <v>3302</v>
      </c>
      <c r="K1912">
        <v>32</v>
      </c>
      <c r="L1912" t="s">
        <v>20</v>
      </c>
      <c r="M1912" t="s">
        <v>31</v>
      </c>
      <c r="N1912" t="s">
        <v>49</v>
      </c>
      <c r="O1912">
        <v>4756</v>
      </c>
      <c r="P1912">
        <v>25000000</v>
      </c>
      <c r="Q1912">
        <f t="shared" si="29"/>
        <v>-24995244</v>
      </c>
      <c r="S1912">
        <v>2013</v>
      </c>
    </row>
    <row r="1913" spans="1:19" x14ac:dyDescent="0.3">
      <c r="A1913" t="s">
        <v>8256</v>
      </c>
      <c r="B1913">
        <v>6.1</v>
      </c>
      <c r="C1913" t="s">
        <v>1686</v>
      </c>
      <c r="D1913">
        <v>36</v>
      </c>
      <c r="E1913">
        <v>114</v>
      </c>
      <c r="F1913" t="s">
        <v>3303</v>
      </c>
      <c r="G1913" t="s">
        <v>685</v>
      </c>
      <c r="H1913" t="s">
        <v>376</v>
      </c>
      <c r="I1913">
        <v>14786</v>
      </c>
      <c r="J1913" t="s">
        <v>3257</v>
      </c>
      <c r="K1913">
        <v>103</v>
      </c>
      <c r="L1913" t="s">
        <v>20</v>
      </c>
      <c r="M1913" t="s">
        <v>21</v>
      </c>
      <c r="N1913" t="s">
        <v>22</v>
      </c>
      <c r="O1913">
        <v>18653615</v>
      </c>
      <c r="P1913">
        <v>23000000</v>
      </c>
      <c r="Q1913">
        <f t="shared" si="29"/>
        <v>-4346385</v>
      </c>
      <c r="S1913">
        <v>1999</v>
      </c>
    </row>
    <row r="1914" spans="1:19" x14ac:dyDescent="0.3">
      <c r="A1914" t="s">
        <v>7953</v>
      </c>
      <c r="B1914">
        <v>6.1</v>
      </c>
      <c r="C1914" t="s">
        <v>2884</v>
      </c>
      <c r="D1914">
        <v>65</v>
      </c>
      <c r="E1914">
        <v>101</v>
      </c>
      <c r="F1914" t="s">
        <v>2885</v>
      </c>
      <c r="G1914" t="s">
        <v>685</v>
      </c>
      <c r="H1914" t="s">
        <v>1079</v>
      </c>
      <c r="I1914">
        <v>30092</v>
      </c>
      <c r="J1914" t="s">
        <v>2886</v>
      </c>
      <c r="K1914">
        <v>129</v>
      </c>
      <c r="L1914" t="s">
        <v>20</v>
      </c>
      <c r="M1914" t="s">
        <v>21</v>
      </c>
      <c r="N1914" t="s">
        <v>22</v>
      </c>
      <c r="O1914">
        <v>12189514</v>
      </c>
      <c r="P1914">
        <v>23000000</v>
      </c>
      <c r="Q1914">
        <f t="shared" si="29"/>
        <v>-10810486</v>
      </c>
      <c r="S1914">
        <v>2004</v>
      </c>
    </row>
    <row r="1915" spans="1:19" x14ac:dyDescent="0.3">
      <c r="A1915" t="s">
        <v>8257</v>
      </c>
      <c r="B1915">
        <v>5.6</v>
      </c>
      <c r="C1915" t="s">
        <v>3304</v>
      </c>
      <c r="D1915">
        <v>53</v>
      </c>
      <c r="E1915">
        <v>88</v>
      </c>
      <c r="F1915" t="s">
        <v>3305</v>
      </c>
      <c r="G1915" t="s">
        <v>685</v>
      </c>
      <c r="H1915" t="s">
        <v>1730</v>
      </c>
      <c r="I1915">
        <v>3914</v>
      </c>
      <c r="J1915" t="s">
        <v>3306</v>
      </c>
      <c r="K1915">
        <v>47</v>
      </c>
      <c r="L1915" t="s">
        <v>20</v>
      </c>
      <c r="M1915" t="s">
        <v>21</v>
      </c>
      <c r="N1915" t="s">
        <v>22</v>
      </c>
      <c r="O1915">
        <v>13019253</v>
      </c>
      <c r="P1915">
        <v>23000000</v>
      </c>
      <c r="Q1915">
        <f t="shared" si="29"/>
        <v>-9980747</v>
      </c>
      <c r="S1915">
        <v>2000</v>
      </c>
    </row>
    <row r="1916" spans="1:19" x14ac:dyDescent="0.3">
      <c r="A1916" t="s">
        <v>8258</v>
      </c>
      <c r="B1916">
        <v>5.8</v>
      </c>
      <c r="C1916" t="s">
        <v>634</v>
      </c>
      <c r="D1916">
        <v>394</v>
      </c>
      <c r="E1916">
        <v>93</v>
      </c>
      <c r="F1916" t="s">
        <v>219</v>
      </c>
      <c r="G1916" t="s">
        <v>561</v>
      </c>
      <c r="H1916" t="s">
        <v>214</v>
      </c>
      <c r="I1916">
        <v>72646</v>
      </c>
      <c r="J1916" t="s">
        <v>918</v>
      </c>
      <c r="K1916">
        <v>397</v>
      </c>
      <c r="L1916" t="s">
        <v>20</v>
      </c>
      <c r="M1916" t="s">
        <v>2706</v>
      </c>
      <c r="N1916" t="s">
        <v>269</v>
      </c>
      <c r="O1916">
        <v>18934858</v>
      </c>
      <c r="P1916">
        <v>23000000</v>
      </c>
      <c r="Q1916">
        <f t="shared" si="29"/>
        <v>-4065142</v>
      </c>
      <c r="S1916">
        <v>2011</v>
      </c>
    </row>
    <row r="1917" spans="1:19" x14ac:dyDescent="0.3">
      <c r="A1917" t="s">
        <v>8259</v>
      </c>
      <c r="B1917">
        <v>2.8</v>
      </c>
      <c r="C1917" t="s">
        <v>3307</v>
      </c>
      <c r="D1917">
        <v>80</v>
      </c>
      <c r="E1917">
        <v>92</v>
      </c>
      <c r="F1917" t="s">
        <v>3062</v>
      </c>
      <c r="G1917" t="s">
        <v>425</v>
      </c>
      <c r="H1917" t="s">
        <v>3308</v>
      </c>
      <c r="I1917">
        <v>30840</v>
      </c>
      <c r="J1917" t="s">
        <v>3309</v>
      </c>
      <c r="K1917">
        <v>383</v>
      </c>
      <c r="L1917" t="s">
        <v>20</v>
      </c>
      <c r="M1917" t="s">
        <v>21</v>
      </c>
      <c r="N1917" t="s">
        <v>22</v>
      </c>
      <c r="O1917">
        <v>20763013</v>
      </c>
      <c r="P1917">
        <v>23000000</v>
      </c>
      <c r="Q1917">
        <f t="shared" si="29"/>
        <v>-2236987</v>
      </c>
      <c r="S1917">
        <v>1987</v>
      </c>
    </row>
    <row r="1918" spans="1:19" x14ac:dyDescent="0.3">
      <c r="A1918" t="s">
        <v>8260</v>
      </c>
      <c r="B1918">
        <v>6.7</v>
      </c>
      <c r="C1918" t="s">
        <v>3310</v>
      </c>
      <c r="D1918">
        <v>45</v>
      </c>
      <c r="E1918">
        <v>98</v>
      </c>
      <c r="F1918" t="s">
        <v>712</v>
      </c>
      <c r="G1918" t="s">
        <v>1278</v>
      </c>
      <c r="H1918" t="s">
        <v>105</v>
      </c>
      <c r="I1918">
        <v>20163</v>
      </c>
      <c r="J1918" t="s">
        <v>942</v>
      </c>
      <c r="K1918">
        <v>71</v>
      </c>
      <c r="L1918" t="s">
        <v>20</v>
      </c>
      <c r="M1918" t="s">
        <v>21</v>
      </c>
      <c r="N1918" t="s">
        <v>22</v>
      </c>
      <c r="O1918">
        <v>12782508</v>
      </c>
      <c r="P1918">
        <v>23000000</v>
      </c>
      <c r="Q1918">
        <f t="shared" si="29"/>
        <v>-10217492</v>
      </c>
      <c r="S1918">
        <v>1996</v>
      </c>
    </row>
    <row r="1919" spans="1:19" x14ac:dyDescent="0.3">
      <c r="A1919" t="s">
        <v>8261</v>
      </c>
      <c r="B1919">
        <v>5.0999999999999996</v>
      </c>
      <c r="C1919" t="s">
        <v>3311</v>
      </c>
      <c r="D1919">
        <v>47</v>
      </c>
      <c r="E1919">
        <v>94</v>
      </c>
      <c r="F1919" t="s">
        <v>1789</v>
      </c>
      <c r="G1919" t="s">
        <v>4089</v>
      </c>
      <c r="H1919" t="s">
        <v>1486</v>
      </c>
      <c r="I1919">
        <v>3174</v>
      </c>
      <c r="J1919" t="s">
        <v>3312</v>
      </c>
      <c r="K1919">
        <v>19</v>
      </c>
      <c r="L1919" t="s">
        <v>20</v>
      </c>
      <c r="M1919" t="s">
        <v>21</v>
      </c>
      <c r="N1919" t="s">
        <v>49</v>
      </c>
      <c r="O1919">
        <v>11508423</v>
      </c>
      <c r="P1919">
        <v>23000000</v>
      </c>
      <c r="Q1919">
        <f t="shared" si="29"/>
        <v>-11491577</v>
      </c>
      <c r="S1919">
        <v>2008</v>
      </c>
    </row>
    <row r="1920" spans="1:19" x14ac:dyDescent="0.3">
      <c r="A1920" t="s">
        <v>8262</v>
      </c>
      <c r="B1920">
        <v>7.2</v>
      </c>
      <c r="C1920" t="s">
        <v>1820</v>
      </c>
      <c r="D1920">
        <v>90</v>
      </c>
      <c r="E1920">
        <v>102</v>
      </c>
      <c r="F1920" t="s">
        <v>3313</v>
      </c>
      <c r="G1920" t="s">
        <v>1278</v>
      </c>
      <c r="H1920" t="s">
        <v>1295</v>
      </c>
      <c r="I1920">
        <v>17740</v>
      </c>
      <c r="J1920" t="s">
        <v>3314</v>
      </c>
      <c r="K1920">
        <v>165</v>
      </c>
      <c r="L1920" t="s">
        <v>20</v>
      </c>
      <c r="M1920" t="s">
        <v>31</v>
      </c>
      <c r="N1920" t="s">
        <v>269</v>
      </c>
      <c r="O1920">
        <v>10660147</v>
      </c>
      <c r="P1920">
        <v>23000000</v>
      </c>
      <c r="Q1920">
        <f t="shared" si="29"/>
        <v>-12339853</v>
      </c>
      <c r="S1920">
        <v>1999</v>
      </c>
    </row>
    <row r="1921" spans="1:19" x14ac:dyDescent="0.3">
      <c r="A1921" t="s">
        <v>8263</v>
      </c>
      <c r="B1921">
        <v>6</v>
      </c>
      <c r="C1921" t="s">
        <v>2086</v>
      </c>
      <c r="D1921">
        <v>30</v>
      </c>
      <c r="E1921">
        <v>98</v>
      </c>
      <c r="F1921" t="s">
        <v>705</v>
      </c>
      <c r="G1921" t="s">
        <v>561</v>
      </c>
      <c r="H1921" t="s">
        <v>717</v>
      </c>
      <c r="I1921">
        <v>14473</v>
      </c>
      <c r="J1921" t="s">
        <v>488</v>
      </c>
      <c r="K1921">
        <v>81</v>
      </c>
      <c r="L1921" t="s">
        <v>20</v>
      </c>
      <c r="M1921" t="s">
        <v>21</v>
      </c>
      <c r="N1921" t="s">
        <v>269</v>
      </c>
      <c r="O1921">
        <v>7434726</v>
      </c>
      <c r="P1921">
        <v>23000000</v>
      </c>
      <c r="Q1921">
        <f t="shared" si="29"/>
        <v>-15565274</v>
      </c>
      <c r="S1921">
        <v>1991</v>
      </c>
    </row>
    <row r="1922" spans="1:19" x14ac:dyDescent="0.3">
      <c r="A1922" t="s">
        <v>8264</v>
      </c>
      <c r="B1922">
        <v>6.7</v>
      </c>
      <c r="C1922" t="s">
        <v>3315</v>
      </c>
      <c r="D1922">
        <v>165</v>
      </c>
      <c r="E1922">
        <v>111</v>
      </c>
      <c r="F1922" t="s">
        <v>3316</v>
      </c>
      <c r="G1922" t="s">
        <v>4089</v>
      </c>
      <c r="H1922" t="s">
        <v>820</v>
      </c>
      <c r="I1922">
        <v>32003</v>
      </c>
      <c r="J1922" t="s">
        <v>3317</v>
      </c>
      <c r="K1922">
        <v>65</v>
      </c>
      <c r="L1922" t="s">
        <v>608</v>
      </c>
      <c r="M1922" t="s">
        <v>609</v>
      </c>
      <c r="N1922" t="s">
        <v>22</v>
      </c>
      <c r="O1922">
        <v>6109075</v>
      </c>
      <c r="P1922">
        <v>19430000</v>
      </c>
      <c r="Q1922">
        <f t="shared" si="29"/>
        <v>-13320925</v>
      </c>
      <c r="S1922">
        <v>2009</v>
      </c>
    </row>
    <row r="1923" spans="1:19" x14ac:dyDescent="0.3">
      <c r="A1923" t="s">
        <v>8265</v>
      </c>
      <c r="B1923">
        <v>6.2</v>
      </c>
      <c r="C1923" t="s">
        <v>1997</v>
      </c>
      <c r="D1923">
        <v>155</v>
      </c>
      <c r="E1923">
        <v>100</v>
      </c>
      <c r="F1923" t="s">
        <v>3318</v>
      </c>
      <c r="G1923" t="s">
        <v>685</v>
      </c>
      <c r="H1923" t="s">
        <v>3319</v>
      </c>
      <c r="I1923">
        <v>8924</v>
      </c>
      <c r="J1923" t="s">
        <v>3320</v>
      </c>
      <c r="K1923">
        <v>43</v>
      </c>
      <c r="L1923" t="s">
        <v>20</v>
      </c>
      <c r="M1923" t="s">
        <v>31</v>
      </c>
      <c r="N1923" t="s">
        <v>269</v>
      </c>
      <c r="O1923">
        <v>2708188</v>
      </c>
      <c r="P1923">
        <v>23000000</v>
      </c>
      <c r="Q1923">
        <f t="shared" ref="Q1923:Q1986" si="30">O1923-P1923</f>
        <v>-20291812</v>
      </c>
      <c r="S1923">
        <v>2009</v>
      </c>
    </row>
    <row r="1924" spans="1:19" x14ac:dyDescent="0.3">
      <c r="A1924" t="s">
        <v>8266</v>
      </c>
      <c r="B1924">
        <v>6.2</v>
      </c>
      <c r="C1924" t="s">
        <v>3321</v>
      </c>
      <c r="D1924">
        <v>118</v>
      </c>
      <c r="E1924">
        <v>141</v>
      </c>
      <c r="F1924" t="s">
        <v>3322</v>
      </c>
      <c r="G1924" t="s">
        <v>1278</v>
      </c>
      <c r="H1924" t="s">
        <v>3323</v>
      </c>
      <c r="I1924">
        <v>17373</v>
      </c>
      <c r="J1924" t="s">
        <v>3324</v>
      </c>
      <c r="K1924">
        <v>148</v>
      </c>
      <c r="L1924" t="s">
        <v>20</v>
      </c>
      <c r="M1924" t="s">
        <v>21</v>
      </c>
      <c r="N1924" t="s">
        <v>22</v>
      </c>
      <c r="O1924">
        <v>16123851</v>
      </c>
      <c r="P1924">
        <v>23000000</v>
      </c>
      <c r="Q1924">
        <f t="shared" si="30"/>
        <v>-6876149</v>
      </c>
      <c r="S1924">
        <v>2004</v>
      </c>
    </row>
    <row r="1925" spans="1:19" x14ac:dyDescent="0.3">
      <c r="A1925" t="s">
        <v>8267</v>
      </c>
      <c r="B1925">
        <v>6.8</v>
      </c>
      <c r="C1925" t="s">
        <v>1320</v>
      </c>
      <c r="D1925">
        <v>314</v>
      </c>
      <c r="E1925">
        <v>114</v>
      </c>
      <c r="F1925" t="s">
        <v>3326</v>
      </c>
      <c r="G1925" t="s">
        <v>538</v>
      </c>
      <c r="H1925" t="s">
        <v>3327</v>
      </c>
      <c r="I1925">
        <v>209396</v>
      </c>
      <c r="J1925" t="s">
        <v>3328</v>
      </c>
      <c r="K1925">
        <v>580</v>
      </c>
      <c r="L1925" t="s">
        <v>20</v>
      </c>
      <c r="M1925" t="s">
        <v>21</v>
      </c>
      <c r="N1925" t="s">
        <v>22</v>
      </c>
      <c r="O1925">
        <v>71975611</v>
      </c>
      <c r="P1925">
        <v>25000000</v>
      </c>
      <c r="Q1925">
        <f t="shared" si="30"/>
        <v>46975611</v>
      </c>
      <c r="S1925">
        <v>2007</v>
      </c>
    </row>
    <row r="1926" spans="1:19" x14ac:dyDescent="0.3">
      <c r="A1926" t="s">
        <v>8268</v>
      </c>
      <c r="B1926">
        <v>7.1</v>
      </c>
      <c r="C1926" t="s">
        <v>3329</v>
      </c>
      <c r="D1926">
        <v>103</v>
      </c>
      <c r="E1926">
        <v>96</v>
      </c>
      <c r="F1926" t="s">
        <v>3330</v>
      </c>
      <c r="G1926" t="s">
        <v>425</v>
      </c>
      <c r="H1926" t="s">
        <v>3331</v>
      </c>
      <c r="I1926">
        <v>136667</v>
      </c>
      <c r="J1926" t="s">
        <v>3332</v>
      </c>
      <c r="K1926">
        <v>273</v>
      </c>
      <c r="L1926" t="s">
        <v>20</v>
      </c>
      <c r="M1926" t="s">
        <v>21</v>
      </c>
      <c r="N1926" t="s">
        <v>49</v>
      </c>
      <c r="O1926">
        <v>38119483</v>
      </c>
      <c r="P1926">
        <v>22700000</v>
      </c>
      <c r="Q1926">
        <f t="shared" si="30"/>
        <v>15419483</v>
      </c>
      <c r="S1926">
        <v>1987</v>
      </c>
    </row>
    <row r="1927" spans="1:19" x14ac:dyDescent="0.3">
      <c r="A1927" t="s">
        <v>8269</v>
      </c>
      <c r="B1927">
        <v>7.1</v>
      </c>
      <c r="C1927" t="s">
        <v>3333</v>
      </c>
      <c r="D1927">
        <v>183</v>
      </c>
      <c r="E1927">
        <v>111</v>
      </c>
      <c r="F1927" t="s">
        <v>735</v>
      </c>
      <c r="G1927" t="s">
        <v>1278</v>
      </c>
      <c r="H1927" t="s">
        <v>3334</v>
      </c>
      <c r="I1927">
        <v>53341</v>
      </c>
      <c r="J1927" t="s">
        <v>374</v>
      </c>
      <c r="K1927">
        <v>185</v>
      </c>
      <c r="L1927" t="s">
        <v>20</v>
      </c>
      <c r="M1927" t="s">
        <v>178</v>
      </c>
      <c r="N1927" t="s">
        <v>269</v>
      </c>
      <c r="O1927">
        <v>4190530</v>
      </c>
      <c r="P1927">
        <v>22500000</v>
      </c>
      <c r="Q1927">
        <f t="shared" si="30"/>
        <v>-18309470</v>
      </c>
      <c r="S1927">
        <v>2014</v>
      </c>
    </row>
    <row r="1928" spans="1:19" x14ac:dyDescent="0.3">
      <c r="A1928" t="s">
        <v>8270</v>
      </c>
      <c r="B1928">
        <v>7</v>
      </c>
      <c r="C1928" t="s">
        <v>1188</v>
      </c>
      <c r="D1928">
        <v>77</v>
      </c>
      <c r="E1928">
        <v>127</v>
      </c>
      <c r="F1928" t="s">
        <v>451</v>
      </c>
      <c r="G1928" t="s">
        <v>1278</v>
      </c>
      <c r="H1928" t="s">
        <v>581</v>
      </c>
      <c r="I1928">
        <v>154199</v>
      </c>
      <c r="J1928" t="s">
        <v>3335</v>
      </c>
      <c r="K1928">
        <v>252</v>
      </c>
      <c r="L1928" t="s">
        <v>20</v>
      </c>
      <c r="M1928" t="s">
        <v>21</v>
      </c>
      <c r="N1928" t="s">
        <v>22</v>
      </c>
      <c r="O1928">
        <v>217631306</v>
      </c>
      <c r="P1928">
        <v>22000000</v>
      </c>
      <c r="Q1928">
        <f t="shared" si="30"/>
        <v>195631306</v>
      </c>
      <c r="S1928">
        <v>1990</v>
      </c>
    </row>
    <row r="1929" spans="1:19" x14ac:dyDescent="0.3">
      <c r="A1929" t="s">
        <v>8271</v>
      </c>
      <c r="B1929">
        <v>7.1</v>
      </c>
      <c r="C1929" t="s">
        <v>1308</v>
      </c>
      <c r="D1929">
        <v>171</v>
      </c>
      <c r="E1929">
        <v>107</v>
      </c>
      <c r="F1929" t="s">
        <v>2513</v>
      </c>
      <c r="G1929" t="s">
        <v>685</v>
      </c>
      <c r="H1929" t="s">
        <v>287</v>
      </c>
      <c r="I1929">
        <v>247289</v>
      </c>
      <c r="J1929" t="s">
        <v>1096</v>
      </c>
      <c r="K1929">
        <v>611</v>
      </c>
      <c r="L1929" t="s">
        <v>20</v>
      </c>
      <c r="M1929" t="s">
        <v>21</v>
      </c>
      <c r="N1929" t="s">
        <v>269</v>
      </c>
      <c r="O1929">
        <v>176483808</v>
      </c>
      <c r="P1929">
        <v>23000000</v>
      </c>
      <c r="Q1929">
        <f t="shared" si="30"/>
        <v>153483808</v>
      </c>
      <c r="S1929">
        <v>1998</v>
      </c>
    </row>
    <row r="1930" spans="1:19" x14ac:dyDescent="0.3">
      <c r="A1930" t="s">
        <v>8272</v>
      </c>
      <c r="B1930">
        <v>6.4</v>
      </c>
      <c r="C1930" t="s">
        <v>1550</v>
      </c>
      <c r="D1930">
        <v>64</v>
      </c>
      <c r="E1930">
        <v>97</v>
      </c>
      <c r="F1930" t="s">
        <v>1366</v>
      </c>
      <c r="G1930" t="s">
        <v>685</v>
      </c>
      <c r="H1930" t="s">
        <v>1365</v>
      </c>
      <c r="I1930">
        <v>64742</v>
      </c>
      <c r="J1930" t="s">
        <v>1240</v>
      </c>
      <c r="K1930">
        <v>111</v>
      </c>
      <c r="L1930" t="s">
        <v>20</v>
      </c>
      <c r="M1930" t="s">
        <v>21</v>
      </c>
      <c r="N1930" t="s">
        <v>49</v>
      </c>
      <c r="O1930">
        <v>144833357</v>
      </c>
      <c r="P1930">
        <v>22000000</v>
      </c>
      <c r="Q1930">
        <f t="shared" si="30"/>
        <v>122833357</v>
      </c>
      <c r="S1930">
        <v>1994</v>
      </c>
    </row>
    <row r="1931" spans="1:19" x14ac:dyDescent="0.3">
      <c r="A1931" t="s">
        <v>8273</v>
      </c>
      <c r="B1931">
        <v>7</v>
      </c>
      <c r="C1931" t="s">
        <v>829</v>
      </c>
      <c r="D1931">
        <v>92</v>
      </c>
      <c r="E1931">
        <v>127</v>
      </c>
      <c r="F1931" t="s">
        <v>1385</v>
      </c>
      <c r="G1931" t="s">
        <v>1278</v>
      </c>
      <c r="H1931" t="s">
        <v>253</v>
      </c>
      <c r="I1931">
        <v>26434</v>
      </c>
      <c r="J1931" t="s">
        <v>3336</v>
      </c>
      <c r="K1931">
        <v>174</v>
      </c>
      <c r="L1931" t="s">
        <v>20</v>
      </c>
      <c r="M1931" t="s">
        <v>21</v>
      </c>
      <c r="N1931" t="s">
        <v>133</v>
      </c>
      <c r="O1931">
        <v>75597042</v>
      </c>
      <c r="P1931">
        <v>20000000</v>
      </c>
      <c r="Q1931">
        <f t="shared" si="30"/>
        <v>55597042</v>
      </c>
      <c r="S1931">
        <v>2002</v>
      </c>
    </row>
    <row r="1932" spans="1:19" x14ac:dyDescent="0.3">
      <c r="A1932" t="s">
        <v>8274</v>
      </c>
      <c r="B1932">
        <v>6.2</v>
      </c>
      <c r="C1932" t="s">
        <v>1842</v>
      </c>
      <c r="D1932">
        <v>112</v>
      </c>
      <c r="E1932">
        <v>110</v>
      </c>
      <c r="F1932" t="s">
        <v>2681</v>
      </c>
      <c r="G1932" t="s">
        <v>685</v>
      </c>
      <c r="H1932" t="s">
        <v>473</v>
      </c>
      <c r="I1932">
        <v>44021</v>
      </c>
      <c r="J1932" t="s">
        <v>1761</v>
      </c>
      <c r="K1932">
        <v>83</v>
      </c>
      <c r="L1932" t="s">
        <v>20</v>
      </c>
      <c r="M1932" t="s">
        <v>21</v>
      </c>
      <c r="N1932" t="s">
        <v>49</v>
      </c>
      <c r="O1932">
        <v>90636983</v>
      </c>
      <c r="P1932">
        <v>22000000</v>
      </c>
      <c r="Q1932">
        <f t="shared" si="30"/>
        <v>68636983</v>
      </c>
      <c r="S1932">
        <v>2007</v>
      </c>
    </row>
    <row r="1933" spans="1:19" x14ac:dyDescent="0.3">
      <c r="A1933" t="s">
        <v>8275</v>
      </c>
      <c r="B1933">
        <v>7.5</v>
      </c>
      <c r="C1933" t="s">
        <v>1377</v>
      </c>
      <c r="D1933">
        <v>69</v>
      </c>
      <c r="E1933">
        <v>135</v>
      </c>
      <c r="F1933" t="s">
        <v>942</v>
      </c>
      <c r="G1933" t="s">
        <v>1278</v>
      </c>
      <c r="H1933" t="s">
        <v>1377</v>
      </c>
      <c r="I1933">
        <v>54631</v>
      </c>
      <c r="J1933" t="s">
        <v>3337</v>
      </c>
      <c r="K1933">
        <v>192</v>
      </c>
      <c r="L1933" t="s">
        <v>20</v>
      </c>
      <c r="M1933" t="s">
        <v>21</v>
      </c>
      <c r="N1933" t="s">
        <v>22</v>
      </c>
      <c r="O1933">
        <v>70960517</v>
      </c>
      <c r="P1933">
        <v>35000000</v>
      </c>
      <c r="Q1933">
        <f t="shared" si="30"/>
        <v>35960517</v>
      </c>
      <c r="S1933">
        <v>1995</v>
      </c>
    </row>
    <row r="1934" spans="1:19" x14ac:dyDescent="0.3">
      <c r="A1934" t="s">
        <v>8276</v>
      </c>
      <c r="B1934">
        <v>4.8</v>
      </c>
      <c r="C1934" t="s">
        <v>2539</v>
      </c>
      <c r="D1934">
        <v>75</v>
      </c>
      <c r="E1934">
        <v>84</v>
      </c>
      <c r="F1934" t="s">
        <v>3338</v>
      </c>
      <c r="G1934" t="s">
        <v>685</v>
      </c>
      <c r="H1934" t="s">
        <v>1615</v>
      </c>
      <c r="I1934">
        <v>47383</v>
      </c>
      <c r="J1934" t="s">
        <v>3339</v>
      </c>
      <c r="K1934">
        <v>132</v>
      </c>
      <c r="L1934" t="s">
        <v>20</v>
      </c>
      <c r="M1934" t="s">
        <v>21</v>
      </c>
      <c r="N1934" t="s">
        <v>22</v>
      </c>
      <c r="O1934">
        <v>55762229</v>
      </c>
      <c r="P1934">
        <v>22000000</v>
      </c>
      <c r="Q1934">
        <f t="shared" si="30"/>
        <v>33762229</v>
      </c>
      <c r="S1934">
        <v>2001</v>
      </c>
    </row>
    <row r="1935" spans="1:19" x14ac:dyDescent="0.3">
      <c r="A1935" t="s">
        <v>8277</v>
      </c>
      <c r="B1935">
        <v>7.3</v>
      </c>
      <c r="C1935" t="s">
        <v>2605</v>
      </c>
      <c r="D1935">
        <v>180</v>
      </c>
      <c r="E1935">
        <v>122</v>
      </c>
      <c r="F1935" t="s">
        <v>3340</v>
      </c>
      <c r="G1935" t="s">
        <v>685</v>
      </c>
      <c r="H1935" t="s">
        <v>3341</v>
      </c>
      <c r="I1935">
        <v>52894</v>
      </c>
      <c r="J1935" t="s">
        <v>3342</v>
      </c>
      <c r="K1935">
        <v>185</v>
      </c>
      <c r="L1935" t="s">
        <v>20</v>
      </c>
      <c r="M1935" t="s">
        <v>21</v>
      </c>
      <c r="N1935" t="s">
        <v>49</v>
      </c>
      <c r="O1935">
        <v>54235441</v>
      </c>
      <c r="P1935">
        <v>22000000</v>
      </c>
      <c r="Q1935">
        <f t="shared" si="30"/>
        <v>32235441</v>
      </c>
      <c r="S1935">
        <v>2014</v>
      </c>
    </row>
    <row r="1936" spans="1:19" x14ac:dyDescent="0.3">
      <c r="A1936" t="s">
        <v>8278</v>
      </c>
      <c r="B1936">
        <v>5.8</v>
      </c>
      <c r="C1936" t="s">
        <v>2328</v>
      </c>
      <c r="D1936">
        <v>53</v>
      </c>
      <c r="E1936">
        <v>114</v>
      </c>
      <c r="F1936" t="s">
        <v>1136</v>
      </c>
      <c r="G1936" t="s">
        <v>561</v>
      </c>
      <c r="H1936" t="s">
        <v>2699</v>
      </c>
      <c r="I1936">
        <v>48909</v>
      </c>
      <c r="J1936" t="s">
        <v>3343</v>
      </c>
      <c r="K1936">
        <v>166</v>
      </c>
      <c r="L1936" t="s">
        <v>20</v>
      </c>
      <c r="M1936" t="s">
        <v>21</v>
      </c>
      <c r="N1936" t="s">
        <v>22</v>
      </c>
      <c r="O1936">
        <v>50728000</v>
      </c>
      <c r="P1936">
        <v>22000000</v>
      </c>
      <c r="Q1936">
        <f t="shared" si="30"/>
        <v>28728000</v>
      </c>
      <c r="S1936">
        <v>1995</v>
      </c>
    </row>
    <row r="1937" spans="1:19" x14ac:dyDescent="0.3">
      <c r="A1937" t="s">
        <v>8279</v>
      </c>
      <c r="B1937">
        <v>7.6</v>
      </c>
      <c r="C1937" t="s">
        <v>3344</v>
      </c>
      <c r="D1937">
        <v>129</v>
      </c>
      <c r="E1937">
        <v>132</v>
      </c>
      <c r="F1937" t="s">
        <v>1173</v>
      </c>
      <c r="G1937" t="s">
        <v>1278</v>
      </c>
      <c r="H1937" t="s">
        <v>1548</v>
      </c>
      <c r="I1937">
        <v>121937</v>
      </c>
      <c r="J1937" t="s">
        <v>1147</v>
      </c>
      <c r="K1937">
        <v>431</v>
      </c>
      <c r="L1937" t="s">
        <v>20</v>
      </c>
      <c r="M1937" t="s">
        <v>21</v>
      </c>
      <c r="N1937" t="s">
        <v>22</v>
      </c>
      <c r="O1937">
        <v>40270895</v>
      </c>
      <c r="P1937">
        <v>22000000</v>
      </c>
      <c r="Q1937">
        <f t="shared" si="30"/>
        <v>18270895</v>
      </c>
      <c r="S1937">
        <v>2001</v>
      </c>
    </row>
    <row r="1938" spans="1:19" x14ac:dyDescent="0.3">
      <c r="A1938" t="s">
        <v>8280</v>
      </c>
      <c r="B1938">
        <v>5.6</v>
      </c>
      <c r="C1938" t="s">
        <v>3345</v>
      </c>
      <c r="D1938">
        <v>61</v>
      </c>
      <c r="E1938">
        <v>170</v>
      </c>
      <c r="F1938" t="s">
        <v>1797</v>
      </c>
      <c r="G1938" t="s">
        <v>4089</v>
      </c>
      <c r="H1938" t="s">
        <v>3346</v>
      </c>
      <c r="I1938">
        <v>15448</v>
      </c>
      <c r="J1938" t="s">
        <v>3347</v>
      </c>
      <c r="K1938">
        <v>174</v>
      </c>
      <c r="L1938" t="s">
        <v>20</v>
      </c>
      <c r="M1938" t="s">
        <v>21</v>
      </c>
      <c r="N1938" t="s">
        <v>22</v>
      </c>
      <c r="O1938">
        <v>59696176</v>
      </c>
      <c r="P1938">
        <v>22000000</v>
      </c>
      <c r="Q1938">
        <f t="shared" si="30"/>
        <v>37696176</v>
      </c>
      <c r="S1938">
        <v>2014</v>
      </c>
    </row>
    <row r="1939" spans="1:19" x14ac:dyDescent="0.3">
      <c r="A1939" t="s">
        <v>8281</v>
      </c>
      <c r="B1939">
        <v>7</v>
      </c>
      <c r="C1939" t="s">
        <v>666</v>
      </c>
      <c r="D1939">
        <v>226</v>
      </c>
      <c r="E1939">
        <v>133</v>
      </c>
      <c r="F1939" t="s">
        <v>1418</v>
      </c>
      <c r="G1939" t="s">
        <v>561</v>
      </c>
      <c r="H1939" t="s">
        <v>138</v>
      </c>
      <c r="I1939">
        <v>208092</v>
      </c>
      <c r="J1939" t="s">
        <v>3348</v>
      </c>
      <c r="K1939">
        <v>806</v>
      </c>
      <c r="L1939" t="s">
        <v>20</v>
      </c>
      <c r="M1939" t="s">
        <v>31</v>
      </c>
      <c r="N1939" t="s">
        <v>269</v>
      </c>
      <c r="O1939">
        <v>51483949</v>
      </c>
      <c r="P1939">
        <v>22000000</v>
      </c>
      <c r="Q1939">
        <f t="shared" si="30"/>
        <v>29483949</v>
      </c>
      <c r="S1939">
        <v>2003</v>
      </c>
    </row>
    <row r="1940" spans="1:19" x14ac:dyDescent="0.3">
      <c r="A1940" t="s">
        <v>8282</v>
      </c>
      <c r="B1940">
        <v>6.6</v>
      </c>
      <c r="C1940" t="s">
        <v>1320</v>
      </c>
      <c r="D1940">
        <v>116</v>
      </c>
      <c r="E1940">
        <v>112</v>
      </c>
      <c r="F1940" t="s">
        <v>704</v>
      </c>
      <c r="G1940" t="s">
        <v>1278</v>
      </c>
      <c r="H1940" t="s">
        <v>1561</v>
      </c>
      <c r="I1940">
        <v>62584</v>
      </c>
      <c r="J1940" t="s">
        <v>1585</v>
      </c>
      <c r="K1940">
        <v>375</v>
      </c>
      <c r="L1940" t="s">
        <v>20</v>
      </c>
      <c r="M1940" t="s">
        <v>21</v>
      </c>
      <c r="N1940" t="s">
        <v>269</v>
      </c>
      <c r="O1940">
        <v>36020063</v>
      </c>
      <c r="P1940">
        <v>22000000</v>
      </c>
      <c r="Q1940">
        <f t="shared" si="30"/>
        <v>14020063</v>
      </c>
      <c r="S1940">
        <v>2005</v>
      </c>
    </row>
    <row r="1941" spans="1:19" x14ac:dyDescent="0.3">
      <c r="A1941" t="s">
        <v>8283</v>
      </c>
      <c r="B1941">
        <v>6.5</v>
      </c>
      <c r="C1941" t="s">
        <v>634</v>
      </c>
      <c r="D1941">
        <v>248</v>
      </c>
      <c r="E1941">
        <v>108</v>
      </c>
      <c r="F1941" t="s">
        <v>2053</v>
      </c>
      <c r="G1941" t="s">
        <v>685</v>
      </c>
      <c r="H1941" t="s">
        <v>501</v>
      </c>
      <c r="I1941">
        <v>52888</v>
      </c>
      <c r="J1941" t="s">
        <v>2195</v>
      </c>
      <c r="K1941">
        <v>175</v>
      </c>
      <c r="L1941" t="s">
        <v>20</v>
      </c>
      <c r="M1941" t="s">
        <v>21</v>
      </c>
      <c r="N1941" t="s">
        <v>269</v>
      </c>
      <c r="O1941">
        <v>33313582</v>
      </c>
      <c r="P1941">
        <v>21000000</v>
      </c>
      <c r="Q1941">
        <f t="shared" si="30"/>
        <v>12313582</v>
      </c>
      <c r="S1941">
        <v>2009</v>
      </c>
    </row>
    <row r="1942" spans="1:19" x14ac:dyDescent="0.3">
      <c r="A1942" t="s">
        <v>8284</v>
      </c>
      <c r="B1942">
        <v>7.4</v>
      </c>
      <c r="C1942" t="s">
        <v>2927</v>
      </c>
      <c r="D1942">
        <v>23</v>
      </c>
      <c r="E1942">
        <v>115</v>
      </c>
      <c r="F1942" t="s">
        <v>146</v>
      </c>
      <c r="G1942" t="s">
        <v>4089</v>
      </c>
      <c r="H1942" t="s">
        <v>345</v>
      </c>
      <c r="I1942">
        <v>13455</v>
      </c>
      <c r="J1942" t="s">
        <v>3349</v>
      </c>
      <c r="K1942">
        <v>87</v>
      </c>
      <c r="L1942" t="s">
        <v>20</v>
      </c>
      <c r="M1942" t="s">
        <v>31</v>
      </c>
      <c r="N1942" t="s">
        <v>49</v>
      </c>
      <c r="O1942">
        <v>25842000</v>
      </c>
      <c r="P1942">
        <v>22000000</v>
      </c>
      <c r="Q1942">
        <f t="shared" si="30"/>
        <v>3842000</v>
      </c>
      <c r="S1942">
        <v>1993</v>
      </c>
    </row>
    <row r="1943" spans="1:19" x14ac:dyDescent="0.3">
      <c r="A1943" t="s">
        <v>8285</v>
      </c>
      <c r="B1943">
        <v>4.5999999999999996</v>
      </c>
      <c r="C1943" t="s">
        <v>3350</v>
      </c>
      <c r="D1943">
        <v>98</v>
      </c>
      <c r="E1943">
        <v>83</v>
      </c>
      <c r="F1943" t="s">
        <v>3124</v>
      </c>
      <c r="G1943" t="s">
        <v>685</v>
      </c>
      <c r="H1943" t="s">
        <v>1709</v>
      </c>
      <c r="I1943">
        <v>41239</v>
      </c>
      <c r="J1943" t="s">
        <v>3351</v>
      </c>
      <c r="K1943">
        <v>166</v>
      </c>
      <c r="L1943" t="s">
        <v>20</v>
      </c>
      <c r="M1943" t="s">
        <v>21</v>
      </c>
      <c r="N1943" t="s">
        <v>269</v>
      </c>
      <c r="O1943">
        <v>22264487</v>
      </c>
      <c r="P1943">
        <v>22000000</v>
      </c>
      <c r="Q1943">
        <f t="shared" si="30"/>
        <v>264487</v>
      </c>
      <c r="S1943">
        <v>2005</v>
      </c>
    </row>
    <row r="1944" spans="1:19" x14ac:dyDescent="0.3">
      <c r="A1944" t="s">
        <v>8286</v>
      </c>
      <c r="B1944">
        <v>6.4</v>
      </c>
      <c r="C1944" t="s">
        <v>2636</v>
      </c>
      <c r="D1944">
        <v>168</v>
      </c>
      <c r="E1944">
        <v>105</v>
      </c>
      <c r="F1944" t="s">
        <v>3352</v>
      </c>
      <c r="G1944" t="s">
        <v>685</v>
      </c>
      <c r="H1944" t="s">
        <v>3353</v>
      </c>
      <c r="I1944">
        <v>59805</v>
      </c>
      <c r="J1944" t="s">
        <v>3354</v>
      </c>
      <c r="K1944">
        <v>95</v>
      </c>
      <c r="L1944" t="s">
        <v>20</v>
      </c>
      <c r="M1944" t="s">
        <v>21</v>
      </c>
      <c r="N1944" t="s">
        <v>22</v>
      </c>
      <c r="O1944">
        <v>30659817</v>
      </c>
      <c r="P1944">
        <v>26000000</v>
      </c>
      <c r="Q1944">
        <f t="shared" si="30"/>
        <v>4659817</v>
      </c>
      <c r="S1944">
        <v>2013</v>
      </c>
    </row>
    <row r="1945" spans="1:19" x14ac:dyDescent="0.3">
      <c r="A1945" t="s">
        <v>7439</v>
      </c>
      <c r="B1945">
        <v>6</v>
      </c>
      <c r="C1945" t="s">
        <v>2121</v>
      </c>
      <c r="D1945">
        <v>159</v>
      </c>
      <c r="E1945">
        <v>110</v>
      </c>
      <c r="F1945" t="s">
        <v>1660</v>
      </c>
      <c r="G1945" t="s">
        <v>1278</v>
      </c>
      <c r="H1945" t="s">
        <v>55</v>
      </c>
      <c r="I1945">
        <v>28621</v>
      </c>
      <c r="J1945" t="s">
        <v>2122</v>
      </c>
      <c r="K1945">
        <v>91</v>
      </c>
      <c r="L1945" t="s">
        <v>20</v>
      </c>
      <c r="M1945" t="s">
        <v>21</v>
      </c>
      <c r="N1945" t="s">
        <v>22</v>
      </c>
      <c r="O1945">
        <v>5773519</v>
      </c>
      <c r="P1945">
        <v>40000000</v>
      </c>
      <c r="Q1945">
        <f t="shared" si="30"/>
        <v>-34226481</v>
      </c>
      <c r="S1945">
        <v>2015</v>
      </c>
    </row>
    <row r="1946" spans="1:19" x14ac:dyDescent="0.3">
      <c r="A1946" t="s">
        <v>8287</v>
      </c>
      <c r="B1946">
        <v>5.9</v>
      </c>
      <c r="C1946" t="s">
        <v>870</v>
      </c>
      <c r="D1946">
        <v>97</v>
      </c>
      <c r="E1946">
        <v>96</v>
      </c>
      <c r="F1946" t="s">
        <v>3357</v>
      </c>
      <c r="G1946" t="s">
        <v>685</v>
      </c>
      <c r="H1946" t="s">
        <v>1767</v>
      </c>
      <c r="I1946">
        <v>33287</v>
      </c>
      <c r="J1946" t="s">
        <v>3358</v>
      </c>
      <c r="K1946">
        <v>201</v>
      </c>
      <c r="L1946" t="s">
        <v>20</v>
      </c>
      <c r="M1946" t="s">
        <v>21</v>
      </c>
      <c r="N1946" t="s">
        <v>22</v>
      </c>
      <c r="O1946">
        <v>19351569</v>
      </c>
      <c r="P1946">
        <v>22000000</v>
      </c>
      <c r="Q1946">
        <f t="shared" si="30"/>
        <v>-2648431</v>
      </c>
      <c r="S1946">
        <v>2001</v>
      </c>
    </row>
    <row r="1947" spans="1:19" x14ac:dyDescent="0.3">
      <c r="A1947" t="s">
        <v>8288</v>
      </c>
      <c r="B1947">
        <v>6.4</v>
      </c>
      <c r="C1947" t="s">
        <v>416</v>
      </c>
      <c r="D1947">
        <v>88</v>
      </c>
      <c r="E1947">
        <v>94</v>
      </c>
      <c r="F1947" t="s">
        <v>876</v>
      </c>
      <c r="G1947" t="s">
        <v>685</v>
      </c>
      <c r="H1947" t="s">
        <v>3359</v>
      </c>
      <c r="I1947">
        <v>15665</v>
      </c>
      <c r="J1947" t="s">
        <v>424</v>
      </c>
      <c r="K1947">
        <v>35</v>
      </c>
      <c r="L1947" t="s">
        <v>20</v>
      </c>
      <c r="M1947" t="s">
        <v>21</v>
      </c>
      <c r="N1947" t="s">
        <v>49</v>
      </c>
      <c r="O1947">
        <v>49002815</v>
      </c>
      <c r="P1947">
        <v>22000000</v>
      </c>
      <c r="Q1947">
        <f t="shared" si="30"/>
        <v>27002815</v>
      </c>
      <c r="S1947">
        <v>2012</v>
      </c>
    </row>
    <row r="1948" spans="1:19" x14ac:dyDescent="0.3">
      <c r="A1948" t="s">
        <v>8289</v>
      </c>
      <c r="B1948">
        <v>6.6</v>
      </c>
      <c r="C1948" t="s">
        <v>1826</v>
      </c>
      <c r="D1948">
        <v>85</v>
      </c>
      <c r="E1948">
        <v>142</v>
      </c>
      <c r="F1948" t="s">
        <v>1853</v>
      </c>
      <c r="G1948" t="s">
        <v>6363</v>
      </c>
      <c r="H1948" t="s">
        <v>2329</v>
      </c>
      <c r="I1948">
        <v>31227</v>
      </c>
      <c r="J1948" t="s">
        <v>1207</v>
      </c>
      <c r="K1948">
        <v>354</v>
      </c>
      <c r="L1948" t="s">
        <v>20</v>
      </c>
      <c r="M1948" t="s">
        <v>21</v>
      </c>
      <c r="N1948" t="s">
        <v>269</v>
      </c>
      <c r="O1948">
        <v>19283782</v>
      </c>
      <c r="P1948">
        <v>22000000</v>
      </c>
      <c r="Q1948">
        <f t="shared" si="30"/>
        <v>-2716218</v>
      </c>
      <c r="S1948">
        <v>1999</v>
      </c>
    </row>
    <row r="1949" spans="1:19" x14ac:dyDescent="0.3">
      <c r="A1949" t="s">
        <v>8290</v>
      </c>
      <c r="B1949">
        <v>6.9</v>
      </c>
      <c r="C1949" t="s">
        <v>2461</v>
      </c>
      <c r="D1949">
        <v>181</v>
      </c>
      <c r="E1949">
        <v>104</v>
      </c>
      <c r="F1949" t="s">
        <v>2592</v>
      </c>
      <c r="G1949" t="s">
        <v>685</v>
      </c>
      <c r="H1949" t="s">
        <v>533</v>
      </c>
      <c r="I1949">
        <v>128593</v>
      </c>
      <c r="J1949" t="s">
        <v>3360</v>
      </c>
      <c r="K1949">
        <v>867</v>
      </c>
      <c r="L1949" t="s">
        <v>20</v>
      </c>
      <c r="M1949" t="s">
        <v>21</v>
      </c>
      <c r="N1949" t="s">
        <v>269</v>
      </c>
      <c r="O1949">
        <v>30059386</v>
      </c>
      <c r="P1949">
        <v>22000000</v>
      </c>
      <c r="Q1949">
        <f t="shared" si="30"/>
        <v>8059386</v>
      </c>
      <c r="S1949">
        <v>2001</v>
      </c>
    </row>
    <row r="1950" spans="1:19" x14ac:dyDescent="0.3">
      <c r="A1950" t="s">
        <v>6631</v>
      </c>
      <c r="B1950">
        <v>6.9</v>
      </c>
      <c r="C1950" t="s">
        <v>134</v>
      </c>
      <c r="D1950">
        <v>257</v>
      </c>
      <c r="E1950">
        <v>136</v>
      </c>
      <c r="F1950" t="s">
        <v>131</v>
      </c>
      <c r="G1950" t="s">
        <v>561</v>
      </c>
      <c r="H1950" t="s">
        <v>53</v>
      </c>
      <c r="I1950">
        <v>263336</v>
      </c>
      <c r="J1950" t="s">
        <v>304</v>
      </c>
      <c r="K1950">
        <v>899</v>
      </c>
      <c r="L1950" t="s">
        <v>20</v>
      </c>
      <c r="M1950" t="s">
        <v>21</v>
      </c>
      <c r="N1950" t="s">
        <v>22</v>
      </c>
      <c r="O1950">
        <v>35799026</v>
      </c>
      <c r="P1950">
        <v>126000000</v>
      </c>
      <c r="Q1950">
        <f t="shared" si="30"/>
        <v>-90200974</v>
      </c>
      <c r="S1950">
        <v>2005</v>
      </c>
    </row>
    <row r="1951" spans="1:19" x14ac:dyDescent="0.3">
      <c r="A1951" t="s">
        <v>8291</v>
      </c>
      <c r="B1951">
        <v>5.8</v>
      </c>
      <c r="C1951" t="s">
        <v>3361</v>
      </c>
      <c r="D1951">
        <v>95</v>
      </c>
      <c r="E1951">
        <v>106</v>
      </c>
      <c r="F1951" t="s">
        <v>3362</v>
      </c>
      <c r="G1951" t="s">
        <v>6363</v>
      </c>
      <c r="H1951" t="s">
        <v>802</v>
      </c>
      <c r="I1951">
        <v>25462</v>
      </c>
      <c r="J1951" t="s">
        <v>818</v>
      </c>
      <c r="K1951">
        <v>200</v>
      </c>
      <c r="L1951" t="s">
        <v>20</v>
      </c>
      <c r="M1951" t="s">
        <v>21</v>
      </c>
      <c r="N1951" t="s">
        <v>22</v>
      </c>
      <c r="O1951">
        <v>17951431</v>
      </c>
      <c r="P1951">
        <v>30000000</v>
      </c>
      <c r="Q1951">
        <f t="shared" si="30"/>
        <v>-12048569</v>
      </c>
      <c r="S1951">
        <v>2001</v>
      </c>
    </row>
    <row r="1952" spans="1:19" x14ac:dyDescent="0.3">
      <c r="A1952" t="s">
        <v>8292</v>
      </c>
      <c r="B1952">
        <v>6.4</v>
      </c>
      <c r="C1952" t="s">
        <v>2453</v>
      </c>
      <c r="D1952">
        <v>423</v>
      </c>
      <c r="E1952">
        <v>106</v>
      </c>
      <c r="F1952" t="s">
        <v>214</v>
      </c>
      <c r="G1952" t="s">
        <v>685</v>
      </c>
      <c r="H1952" t="s">
        <v>53</v>
      </c>
      <c r="I1952">
        <v>60926</v>
      </c>
      <c r="J1952" t="s">
        <v>1951</v>
      </c>
      <c r="K1952">
        <v>302</v>
      </c>
      <c r="L1952" t="s">
        <v>20</v>
      </c>
      <c r="M1952" t="s">
        <v>31</v>
      </c>
      <c r="N1952" t="s">
        <v>22</v>
      </c>
      <c r="O1952">
        <v>29997095</v>
      </c>
      <c r="P1952">
        <v>22000000</v>
      </c>
      <c r="Q1952">
        <f t="shared" si="30"/>
        <v>7997095</v>
      </c>
      <c r="S1952">
        <v>2016</v>
      </c>
    </row>
    <row r="1953" spans="1:19" x14ac:dyDescent="0.3">
      <c r="A1953" t="s">
        <v>8293</v>
      </c>
      <c r="B1953">
        <v>5.3</v>
      </c>
      <c r="C1953" t="s">
        <v>3363</v>
      </c>
      <c r="D1953">
        <v>93</v>
      </c>
      <c r="E1953">
        <v>98</v>
      </c>
      <c r="F1953" t="s">
        <v>3364</v>
      </c>
      <c r="G1953" t="s">
        <v>685</v>
      </c>
      <c r="H1953" t="s">
        <v>438</v>
      </c>
      <c r="I1953">
        <v>18900</v>
      </c>
      <c r="J1953" t="s">
        <v>3365</v>
      </c>
      <c r="K1953">
        <v>242</v>
      </c>
      <c r="L1953" t="s">
        <v>20</v>
      </c>
      <c r="M1953" t="s">
        <v>128</v>
      </c>
      <c r="N1953" t="s">
        <v>22</v>
      </c>
      <c r="O1953">
        <v>14252830</v>
      </c>
      <c r="P1953">
        <v>22000000</v>
      </c>
      <c r="Q1953">
        <f t="shared" si="30"/>
        <v>-7747170</v>
      </c>
      <c r="S1953">
        <v>2001</v>
      </c>
    </row>
    <row r="1954" spans="1:19" x14ac:dyDescent="0.3">
      <c r="A1954" t="s">
        <v>8294</v>
      </c>
      <c r="B1954">
        <v>6.5</v>
      </c>
      <c r="C1954" t="s">
        <v>1852</v>
      </c>
      <c r="D1954">
        <v>203</v>
      </c>
      <c r="E1954">
        <v>100</v>
      </c>
      <c r="F1954" t="s">
        <v>42</v>
      </c>
      <c r="G1954" t="s">
        <v>561</v>
      </c>
      <c r="H1954" t="s">
        <v>162</v>
      </c>
      <c r="I1954">
        <v>82804</v>
      </c>
      <c r="J1954" t="s">
        <v>694</v>
      </c>
      <c r="K1954">
        <v>154</v>
      </c>
      <c r="L1954" t="s">
        <v>20</v>
      </c>
      <c r="M1954" t="s">
        <v>21</v>
      </c>
      <c r="N1954" t="s">
        <v>269</v>
      </c>
      <c r="O1954">
        <v>19783777</v>
      </c>
      <c r="P1954">
        <v>22000000</v>
      </c>
      <c r="Q1954">
        <f t="shared" si="30"/>
        <v>-2216223</v>
      </c>
      <c r="S1954">
        <v>2013</v>
      </c>
    </row>
    <row r="1955" spans="1:19" x14ac:dyDescent="0.3">
      <c r="A1955" t="s">
        <v>8295</v>
      </c>
      <c r="B1955">
        <v>5.7</v>
      </c>
      <c r="C1955" t="s">
        <v>3366</v>
      </c>
      <c r="D1955">
        <v>38</v>
      </c>
      <c r="E1955">
        <v>95</v>
      </c>
      <c r="F1955" t="s">
        <v>936</v>
      </c>
      <c r="G1955" t="s">
        <v>425</v>
      </c>
      <c r="H1955" t="s">
        <v>916</v>
      </c>
      <c r="I1955">
        <v>7242</v>
      </c>
      <c r="J1955" t="s">
        <v>1875</v>
      </c>
      <c r="K1955">
        <v>38</v>
      </c>
      <c r="L1955" t="s">
        <v>20</v>
      </c>
      <c r="M1955" t="s">
        <v>347</v>
      </c>
      <c r="N1955" t="s">
        <v>49</v>
      </c>
      <c r="O1955">
        <v>13555988</v>
      </c>
      <c r="P1955">
        <v>22000000</v>
      </c>
      <c r="Q1955">
        <f t="shared" si="30"/>
        <v>-8444012</v>
      </c>
      <c r="S1955">
        <v>2000</v>
      </c>
    </row>
    <row r="1956" spans="1:19" x14ac:dyDescent="0.3">
      <c r="A1956" t="s">
        <v>8296</v>
      </c>
      <c r="B1956">
        <v>6.7</v>
      </c>
      <c r="C1956" t="s">
        <v>1536</v>
      </c>
      <c r="D1956">
        <v>183</v>
      </c>
      <c r="E1956">
        <v>107</v>
      </c>
      <c r="F1956" t="s">
        <v>1383</v>
      </c>
      <c r="G1956" t="s">
        <v>685</v>
      </c>
      <c r="H1956" t="s">
        <v>102</v>
      </c>
      <c r="I1956">
        <v>56813</v>
      </c>
      <c r="J1956" t="s">
        <v>2120</v>
      </c>
      <c r="K1956">
        <v>381</v>
      </c>
      <c r="L1956" t="s">
        <v>20</v>
      </c>
      <c r="M1956" t="s">
        <v>21</v>
      </c>
      <c r="N1956" t="s">
        <v>269</v>
      </c>
      <c r="O1956">
        <v>12784713</v>
      </c>
      <c r="P1956">
        <v>22000000</v>
      </c>
      <c r="Q1956">
        <f t="shared" si="30"/>
        <v>-9215287</v>
      </c>
      <c r="S1956">
        <v>2004</v>
      </c>
    </row>
    <row r="1957" spans="1:19" x14ac:dyDescent="0.3">
      <c r="A1957" t="s">
        <v>8297</v>
      </c>
      <c r="B1957">
        <v>3.9</v>
      </c>
      <c r="C1957" t="s">
        <v>3367</v>
      </c>
      <c r="D1957">
        <v>75</v>
      </c>
      <c r="E1957">
        <v>104</v>
      </c>
      <c r="F1957" t="s">
        <v>403</v>
      </c>
      <c r="G1957" t="s">
        <v>561</v>
      </c>
      <c r="H1957" t="s">
        <v>18</v>
      </c>
      <c r="I1957">
        <v>35018</v>
      </c>
      <c r="J1957" t="s">
        <v>341</v>
      </c>
      <c r="K1957">
        <v>180</v>
      </c>
      <c r="L1957" t="s">
        <v>20</v>
      </c>
      <c r="M1957" t="s">
        <v>21</v>
      </c>
      <c r="N1957" t="s">
        <v>22</v>
      </c>
      <c r="O1957">
        <v>10696210</v>
      </c>
      <c r="P1957">
        <v>23500000</v>
      </c>
      <c r="Q1957">
        <f t="shared" si="30"/>
        <v>-12803790</v>
      </c>
      <c r="S1957">
        <v>1993</v>
      </c>
    </row>
    <row r="1958" spans="1:19" x14ac:dyDescent="0.3">
      <c r="A1958" t="s">
        <v>8298</v>
      </c>
      <c r="B1958">
        <v>4.0999999999999996</v>
      </c>
      <c r="C1958" t="s">
        <v>3368</v>
      </c>
      <c r="D1958">
        <v>18</v>
      </c>
      <c r="E1958">
        <v>104</v>
      </c>
      <c r="F1958" t="s">
        <v>745</v>
      </c>
      <c r="G1958" t="s">
        <v>561</v>
      </c>
      <c r="H1958" t="s">
        <v>1153</v>
      </c>
      <c r="I1958">
        <v>2253</v>
      </c>
      <c r="J1958" t="s">
        <v>1256</v>
      </c>
      <c r="K1958">
        <v>111</v>
      </c>
      <c r="L1958" t="s">
        <v>20</v>
      </c>
      <c r="M1958" t="s">
        <v>21</v>
      </c>
      <c r="N1958" t="s">
        <v>22</v>
      </c>
      <c r="O1958">
        <v>5974653</v>
      </c>
      <c r="P1958">
        <v>22000000</v>
      </c>
      <c r="Q1958">
        <f t="shared" si="30"/>
        <v>-16025347</v>
      </c>
      <c r="S1958">
        <v>2001</v>
      </c>
    </row>
    <row r="1959" spans="1:19" x14ac:dyDescent="0.3">
      <c r="A1959" t="s">
        <v>8299</v>
      </c>
      <c r="B1959">
        <v>6.2</v>
      </c>
      <c r="C1959" t="s">
        <v>3369</v>
      </c>
      <c r="D1959">
        <v>22</v>
      </c>
      <c r="E1959">
        <v>143</v>
      </c>
      <c r="F1959" t="s">
        <v>3370</v>
      </c>
      <c r="G1959" t="s">
        <v>685</v>
      </c>
      <c r="H1959" t="s">
        <v>3371</v>
      </c>
      <c r="I1959">
        <v>1547</v>
      </c>
      <c r="J1959" t="s">
        <v>3372</v>
      </c>
      <c r="K1959">
        <v>50</v>
      </c>
      <c r="L1959" t="s">
        <v>20</v>
      </c>
      <c r="M1959" t="s">
        <v>21</v>
      </c>
      <c r="N1959" t="s">
        <v>133</v>
      </c>
      <c r="O1959">
        <v>5000000</v>
      </c>
      <c r="P1959">
        <v>25000000</v>
      </c>
      <c r="Q1959">
        <f t="shared" si="30"/>
        <v>-20000000</v>
      </c>
      <c r="S1959">
        <v>1970</v>
      </c>
    </row>
    <row r="1960" spans="1:19" x14ac:dyDescent="0.3">
      <c r="A1960" t="s">
        <v>8300</v>
      </c>
      <c r="B1960">
        <v>3.8</v>
      </c>
      <c r="C1960" t="s">
        <v>2565</v>
      </c>
      <c r="D1960">
        <v>41</v>
      </c>
      <c r="E1960">
        <v>77</v>
      </c>
      <c r="F1960" t="s">
        <v>2945</v>
      </c>
      <c r="G1960" t="s">
        <v>685</v>
      </c>
      <c r="H1960" t="s">
        <v>235</v>
      </c>
      <c r="I1960">
        <v>8176</v>
      </c>
      <c r="J1960" t="s">
        <v>326</v>
      </c>
      <c r="K1960">
        <v>77</v>
      </c>
      <c r="L1960" t="s">
        <v>20</v>
      </c>
      <c r="M1960" t="s">
        <v>21</v>
      </c>
      <c r="N1960" t="s">
        <v>49</v>
      </c>
      <c r="O1960">
        <v>9694105</v>
      </c>
      <c r="P1960">
        <v>22000000</v>
      </c>
      <c r="Q1960">
        <f t="shared" si="30"/>
        <v>-12305895</v>
      </c>
      <c r="S1960">
        <v>1999</v>
      </c>
    </row>
    <row r="1961" spans="1:19" x14ac:dyDescent="0.3">
      <c r="A1961" t="s">
        <v>8301</v>
      </c>
      <c r="B1961">
        <v>5.0999999999999996</v>
      </c>
      <c r="C1961" t="s">
        <v>2993</v>
      </c>
      <c r="D1961">
        <v>148</v>
      </c>
      <c r="E1961">
        <v>96</v>
      </c>
      <c r="F1961" t="s">
        <v>204</v>
      </c>
      <c r="G1961" t="s">
        <v>561</v>
      </c>
      <c r="H1961" t="s">
        <v>1627</v>
      </c>
      <c r="I1961">
        <v>26767</v>
      </c>
      <c r="J1961" t="s">
        <v>3356</v>
      </c>
      <c r="K1961">
        <v>121</v>
      </c>
      <c r="L1961" t="s">
        <v>20</v>
      </c>
      <c r="M1961" t="s">
        <v>609</v>
      </c>
      <c r="N1961" t="s">
        <v>22</v>
      </c>
      <c r="O1961">
        <v>16027866</v>
      </c>
      <c r="P1961">
        <v>25000000</v>
      </c>
      <c r="Q1961">
        <f t="shared" si="30"/>
        <v>-8972134</v>
      </c>
      <c r="S1961">
        <v>2015</v>
      </c>
    </row>
    <row r="1962" spans="1:19" x14ac:dyDescent="0.3">
      <c r="A1962" t="s">
        <v>8302</v>
      </c>
      <c r="B1962">
        <v>7.8</v>
      </c>
      <c r="C1962" t="s">
        <v>550</v>
      </c>
      <c r="D1962">
        <v>231</v>
      </c>
      <c r="E1962">
        <v>145</v>
      </c>
      <c r="F1962" t="s">
        <v>3373</v>
      </c>
      <c r="G1962" t="s">
        <v>1278</v>
      </c>
      <c r="H1962" t="s">
        <v>2608</v>
      </c>
      <c r="I1962">
        <v>59507</v>
      </c>
      <c r="J1962" t="s">
        <v>1181</v>
      </c>
      <c r="K1962">
        <v>232</v>
      </c>
      <c r="L1962" t="s">
        <v>3374</v>
      </c>
      <c r="M1962" t="s">
        <v>3375</v>
      </c>
      <c r="N1962" t="s">
        <v>269</v>
      </c>
      <c r="O1962">
        <v>4398392</v>
      </c>
      <c r="P1962">
        <v>21000000</v>
      </c>
      <c r="Q1962">
        <f t="shared" si="30"/>
        <v>-16601608</v>
      </c>
      <c r="S1962">
        <v>2006</v>
      </c>
    </row>
    <row r="1963" spans="1:19" x14ac:dyDescent="0.3">
      <c r="A1963" t="s">
        <v>8303</v>
      </c>
      <c r="B1963">
        <v>7.8</v>
      </c>
      <c r="C1963" t="s">
        <v>3376</v>
      </c>
      <c r="D1963">
        <v>115</v>
      </c>
      <c r="E1963">
        <v>116</v>
      </c>
      <c r="F1963" t="s">
        <v>2175</v>
      </c>
      <c r="G1963" t="s">
        <v>1278</v>
      </c>
      <c r="H1963" t="s">
        <v>733</v>
      </c>
      <c r="I1963">
        <v>21394</v>
      </c>
      <c r="J1963" t="s">
        <v>2043</v>
      </c>
      <c r="K1963">
        <v>147</v>
      </c>
      <c r="L1963" t="s">
        <v>608</v>
      </c>
      <c r="M1963" t="s">
        <v>609</v>
      </c>
      <c r="N1963" t="s">
        <v>22</v>
      </c>
      <c r="O1963">
        <v>1050445</v>
      </c>
      <c r="P1963">
        <v>22000000</v>
      </c>
      <c r="Q1963">
        <f t="shared" si="30"/>
        <v>-20949555</v>
      </c>
      <c r="S1963">
        <v>2005</v>
      </c>
    </row>
    <row r="1964" spans="1:19" x14ac:dyDescent="0.3">
      <c r="A1964" t="s">
        <v>8304</v>
      </c>
      <c r="B1964">
        <v>6.1</v>
      </c>
      <c r="C1964" t="s">
        <v>3377</v>
      </c>
      <c r="D1964">
        <v>176</v>
      </c>
      <c r="E1964">
        <v>100</v>
      </c>
      <c r="F1964" t="s">
        <v>707</v>
      </c>
      <c r="G1964" t="s">
        <v>561</v>
      </c>
      <c r="H1964" t="s">
        <v>303</v>
      </c>
      <c r="I1964">
        <v>29322</v>
      </c>
      <c r="J1964" t="s">
        <v>2535</v>
      </c>
      <c r="K1964">
        <v>104</v>
      </c>
      <c r="L1964" t="s">
        <v>20</v>
      </c>
      <c r="M1964" t="s">
        <v>21</v>
      </c>
      <c r="N1964" t="s">
        <v>269</v>
      </c>
      <c r="O1964">
        <v>13746550</v>
      </c>
      <c r="P1964">
        <v>2000000</v>
      </c>
      <c r="Q1964">
        <f t="shared" si="30"/>
        <v>11746550</v>
      </c>
      <c r="S1964">
        <v>2012</v>
      </c>
    </row>
    <row r="1965" spans="1:19" x14ac:dyDescent="0.3">
      <c r="A1965" t="s">
        <v>8305</v>
      </c>
      <c r="B1965">
        <v>5.8</v>
      </c>
      <c r="C1965" t="s">
        <v>3007</v>
      </c>
      <c r="D1965">
        <v>98</v>
      </c>
      <c r="E1965">
        <v>104</v>
      </c>
      <c r="F1965" t="s">
        <v>992</v>
      </c>
      <c r="G1965" t="s">
        <v>685</v>
      </c>
      <c r="H1965" t="s">
        <v>497</v>
      </c>
      <c r="I1965">
        <v>16831</v>
      </c>
      <c r="J1965" t="s">
        <v>3378</v>
      </c>
      <c r="K1965">
        <v>54</v>
      </c>
      <c r="L1965" t="s">
        <v>20</v>
      </c>
      <c r="M1965" t="s">
        <v>21</v>
      </c>
      <c r="N1965" t="s">
        <v>22</v>
      </c>
      <c r="O1965">
        <v>20668843</v>
      </c>
      <c r="P1965">
        <v>22000000</v>
      </c>
      <c r="Q1965">
        <f t="shared" si="30"/>
        <v>-1331157</v>
      </c>
      <c r="S1965">
        <v>2008</v>
      </c>
    </row>
    <row r="1966" spans="1:19" x14ac:dyDescent="0.3">
      <c r="A1966" t="s">
        <v>8306</v>
      </c>
      <c r="B1966">
        <v>6.3</v>
      </c>
      <c r="C1966" t="s">
        <v>3379</v>
      </c>
      <c r="D1966">
        <v>149</v>
      </c>
      <c r="E1966">
        <v>92</v>
      </c>
      <c r="F1966" t="s">
        <v>3380</v>
      </c>
      <c r="G1966" t="s">
        <v>1278</v>
      </c>
      <c r="H1966" t="s">
        <v>210</v>
      </c>
      <c r="I1966">
        <v>48873</v>
      </c>
      <c r="J1966" t="s">
        <v>3381</v>
      </c>
      <c r="K1966">
        <v>105</v>
      </c>
      <c r="L1966" t="s">
        <v>20</v>
      </c>
      <c r="M1966" t="s">
        <v>31</v>
      </c>
      <c r="N1966" t="s">
        <v>269</v>
      </c>
      <c r="O1966">
        <v>2963012</v>
      </c>
      <c r="P1966">
        <v>22000000</v>
      </c>
      <c r="Q1966">
        <f t="shared" si="30"/>
        <v>-19036988</v>
      </c>
      <c r="S1966">
        <v>2014</v>
      </c>
    </row>
    <row r="1967" spans="1:19" x14ac:dyDescent="0.3">
      <c r="A1967" t="s">
        <v>8307</v>
      </c>
      <c r="B1967">
        <v>5.4</v>
      </c>
      <c r="C1967" t="s">
        <v>3382</v>
      </c>
      <c r="D1967">
        <v>138</v>
      </c>
      <c r="E1967">
        <v>105</v>
      </c>
      <c r="F1967" t="s">
        <v>799</v>
      </c>
      <c r="G1967" t="s">
        <v>1278</v>
      </c>
      <c r="H1967" t="s">
        <v>712</v>
      </c>
      <c r="I1967">
        <v>34985</v>
      </c>
      <c r="J1967" t="s">
        <v>641</v>
      </c>
      <c r="K1967">
        <v>135</v>
      </c>
      <c r="L1967" t="s">
        <v>20</v>
      </c>
      <c r="M1967" t="s">
        <v>21</v>
      </c>
      <c r="N1967" t="s">
        <v>269</v>
      </c>
      <c r="O1967">
        <v>1796024</v>
      </c>
      <c r="P1967">
        <v>22000000</v>
      </c>
      <c r="Q1967">
        <f t="shared" si="30"/>
        <v>-20203976</v>
      </c>
      <c r="S1967">
        <v>2010</v>
      </c>
    </row>
    <row r="1968" spans="1:19" x14ac:dyDescent="0.3">
      <c r="A1968" t="s">
        <v>8308</v>
      </c>
      <c r="B1968">
        <v>7.3</v>
      </c>
      <c r="C1968" t="s">
        <v>2913</v>
      </c>
      <c r="D1968">
        <v>78</v>
      </c>
      <c r="E1968">
        <v>120</v>
      </c>
      <c r="F1968" t="s">
        <v>3383</v>
      </c>
      <c r="G1968" t="s">
        <v>685</v>
      </c>
      <c r="H1968" t="s">
        <v>3384</v>
      </c>
      <c r="I1968">
        <v>5166</v>
      </c>
      <c r="J1968" t="s">
        <v>3385</v>
      </c>
      <c r="K1968">
        <v>27</v>
      </c>
      <c r="L1968" t="s">
        <v>608</v>
      </c>
      <c r="M1968" t="s">
        <v>609</v>
      </c>
      <c r="N1968" t="s">
        <v>22</v>
      </c>
      <c r="O1968">
        <v>634277</v>
      </c>
      <c r="P1968">
        <v>16000000</v>
      </c>
      <c r="Q1968">
        <f t="shared" si="30"/>
        <v>-15365723</v>
      </c>
      <c r="S1968">
        <v>2007</v>
      </c>
    </row>
    <row r="1969" spans="1:19" x14ac:dyDescent="0.3">
      <c r="A1969" t="s">
        <v>8309</v>
      </c>
      <c r="B1969">
        <v>6.8</v>
      </c>
      <c r="C1969" t="s">
        <v>1776</v>
      </c>
      <c r="D1969">
        <v>288</v>
      </c>
      <c r="E1969">
        <v>116</v>
      </c>
      <c r="F1969" t="s">
        <v>460</v>
      </c>
      <c r="G1969" t="s">
        <v>6363</v>
      </c>
      <c r="H1969" t="s">
        <v>33</v>
      </c>
      <c r="I1969">
        <v>83171</v>
      </c>
      <c r="J1969" t="s">
        <v>3386</v>
      </c>
      <c r="K1969">
        <v>231</v>
      </c>
      <c r="L1969" t="s">
        <v>20</v>
      </c>
      <c r="M1969" t="s">
        <v>21</v>
      </c>
      <c r="N1969" t="s">
        <v>269</v>
      </c>
      <c r="O1969">
        <v>11326836</v>
      </c>
      <c r="P1969">
        <v>22000000</v>
      </c>
      <c r="Q1969">
        <f t="shared" si="30"/>
        <v>-10673164</v>
      </c>
      <c r="S1969">
        <v>2013</v>
      </c>
    </row>
    <row r="1970" spans="1:19" x14ac:dyDescent="0.3">
      <c r="A1970" t="s">
        <v>8310</v>
      </c>
      <c r="B1970">
        <v>7.3</v>
      </c>
      <c r="C1970" t="s">
        <v>557</v>
      </c>
      <c r="D1970">
        <v>299</v>
      </c>
      <c r="E1970">
        <v>119</v>
      </c>
      <c r="F1970" t="s">
        <v>1561</v>
      </c>
      <c r="G1970" t="s">
        <v>6363</v>
      </c>
      <c r="H1970" t="s">
        <v>70</v>
      </c>
      <c r="I1970">
        <v>133367</v>
      </c>
      <c r="J1970" t="s">
        <v>883</v>
      </c>
      <c r="K1970">
        <v>363</v>
      </c>
      <c r="L1970" t="s">
        <v>20</v>
      </c>
      <c r="M1970" t="s">
        <v>21</v>
      </c>
      <c r="N1970" t="s">
        <v>269</v>
      </c>
      <c r="O1970">
        <v>49024969</v>
      </c>
      <c r="P1970">
        <v>25000000</v>
      </c>
      <c r="Q1970">
        <f t="shared" si="30"/>
        <v>24024969</v>
      </c>
      <c r="S1970">
        <v>2007</v>
      </c>
    </row>
    <row r="1971" spans="1:19" x14ac:dyDescent="0.3">
      <c r="A1971" t="s">
        <v>8311</v>
      </c>
      <c r="B1971">
        <v>6.5</v>
      </c>
      <c r="C1971" t="s">
        <v>977</v>
      </c>
      <c r="D1971">
        <v>27</v>
      </c>
      <c r="E1971">
        <v>101</v>
      </c>
      <c r="F1971" t="s">
        <v>1979</v>
      </c>
      <c r="G1971" t="s">
        <v>425</v>
      </c>
      <c r="H1971" t="s">
        <v>2130</v>
      </c>
      <c r="I1971">
        <v>12278</v>
      </c>
      <c r="J1971" t="s">
        <v>292</v>
      </c>
      <c r="K1971">
        <v>71</v>
      </c>
      <c r="L1971" t="s">
        <v>20</v>
      </c>
      <c r="M1971" t="s">
        <v>21</v>
      </c>
      <c r="N1971" t="s">
        <v>22</v>
      </c>
      <c r="O1971">
        <v>22294341</v>
      </c>
      <c r="P1971">
        <v>21500000</v>
      </c>
      <c r="Q1971">
        <f t="shared" si="30"/>
        <v>794341</v>
      </c>
      <c r="S1971">
        <v>1996</v>
      </c>
    </row>
    <row r="1972" spans="1:19" x14ac:dyDescent="0.3">
      <c r="A1972" t="s">
        <v>8312</v>
      </c>
      <c r="B1972">
        <v>7.2</v>
      </c>
      <c r="C1972" t="s">
        <v>2151</v>
      </c>
      <c r="D1972">
        <v>155</v>
      </c>
      <c r="E1972">
        <v>117</v>
      </c>
      <c r="F1972" t="s">
        <v>2738</v>
      </c>
      <c r="G1972" t="s">
        <v>6363</v>
      </c>
      <c r="H1972" t="s">
        <v>145</v>
      </c>
      <c r="I1972">
        <v>69980</v>
      </c>
      <c r="J1972" t="s">
        <v>2721</v>
      </c>
      <c r="K1972">
        <v>591</v>
      </c>
      <c r="L1972" t="s">
        <v>20</v>
      </c>
      <c r="M1972" t="s">
        <v>21</v>
      </c>
      <c r="N1972" t="s">
        <v>269</v>
      </c>
      <c r="O1972">
        <v>24362501</v>
      </c>
      <c r="P1972">
        <v>21500000</v>
      </c>
      <c r="Q1972">
        <f t="shared" si="30"/>
        <v>2862501</v>
      </c>
      <c r="S1972">
        <v>1999</v>
      </c>
    </row>
    <row r="1973" spans="1:19" x14ac:dyDescent="0.3">
      <c r="A1973" t="s">
        <v>8313</v>
      </c>
      <c r="B1973">
        <v>6.3</v>
      </c>
      <c r="C1973" t="s">
        <v>1483</v>
      </c>
      <c r="D1973">
        <v>275</v>
      </c>
      <c r="E1973">
        <v>112</v>
      </c>
      <c r="F1973" t="s">
        <v>2697</v>
      </c>
      <c r="G1973" t="s">
        <v>685</v>
      </c>
      <c r="H1973" t="s">
        <v>3388</v>
      </c>
      <c r="I1973">
        <v>67893</v>
      </c>
      <c r="J1973" t="s">
        <v>3389</v>
      </c>
      <c r="K1973">
        <v>163</v>
      </c>
      <c r="L1973" t="s">
        <v>20</v>
      </c>
      <c r="M1973" t="s">
        <v>21</v>
      </c>
      <c r="N1973" t="s">
        <v>269</v>
      </c>
      <c r="O1973">
        <v>16684352</v>
      </c>
      <c r="P1973">
        <v>17000000</v>
      </c>
      <c r="Q1973">
        <f t="shared" si="30"/>
        <v>-315648</v>
      </c>
      <c r="S1973">
        <v>2012</v>
      </c>
    </row>
    <row r="1974" spans="1:19" x14ac:dyDescent="0.3">
      <c r="A1974" t="s">
        <v>8314</v>
      </c>
      <c r="B1974">
        <v>5.9</v>
      </c>
      <c r="C1974" t="s">
        <v>1377</v>
      </c>
      <c r="D1974">
        <v>43</v>
      </c>
      <c r="E1974">
        <v>136</v>
      </c>
      <c r="F1974" t="s">
        <v>3390</v>
      </c>
      <c r="G1974" t="s">
        <v>561</v>
      </c>
      <c r="H1974" t="s">
        <v>1377</v>
      </c>
      <c r="I1974">
        <v>19832</v>
      </c>
      <c r="J1974" t="s">
        <v>3391</v>
      </c>
      <c r="K1974">
        <v>98</v>
      </c>
      <c r="L1974" t="s">
        <v>20</v>
      </c>
      <c r="M1974" t="s">
        <v>21</v>
      </c>
      <c r="N1974" t="s">
        <v>49</v>
      </c>
      <c r="O1974">
        <v>46700000</v>
      </c>
      <c r="P1974">
        <v>21000000</v>
      </c>
      <c r="Q1974">
        <f t="shared" si="30"/>
        <v>25700000</v>
      </c>
      <c r="S1974">
        <v>1982</v>
      </c>
    </row>
    <row r="1975" spans="1:19" x14ac:dyDescent="0.3">
      <c r="A1975" t="s">
        <v>8315</v>
      </c>
      <c r="B1975">
        <v>7.8</v>
      </c>
      <c r="C1975" t="s">
        <v>3392</v>
      </c>
      <c r="D1975">
        <v>163</v>
      </c>
      <c r="E1975">
        <v>81</v>
      </c>
      <c r="F1975" t="s">
        <v>326</v>
      </c>
      <c r="G1975" t="s">
        <v>3644</v>
      </c>
      <c r="H1975" t="s">
        <v>1307</v>
      </c>
      <c r="I1975">
        <v>162037</v>
      </c>
      <c r="J1975" t="s">
        <v>3392</v>
      </c>
      <c r="K1975">
        <v>928</v>
      </c>
      <c r="L1975" t="s">
        <v>20</v>
      </c>
      <c r="M1975" t="s">
        <v>21</v>
      </c>
      <c r="N1975" t="s">
        <v>269</v>
      </c>
      <c r="O1975">
        <v>52008288</v>
      </c>
      <c r="P1975">
        <v>21000000</v>
      </c>
      <c r="Q1975">
        <f t="shared" si="30"/>
        <v>31008288</v>
      </c>
      <c r="S1975">
        <v>1999</v>
      </c>
    </row>
    <row r="1976" spans="1:19" x14ac:dyDescent="0.3">
      <c r="A1976" t="s">
        <v>8316</v>
      </c>
      <c r="B1976">
        <v>7.4</v>
      </c>
      <c r="C1976" t="s">
        <v>792</v>
      </c>
      <c r="D1976">
        <v>168</v>
      </c>
      <c r="E1976">
        <v>87</v>
      </c>
      <c r="F1976" t="s">
        <v>172</v>
      </c>
      <c r="G1976" t="s">
        <v>685</v>
      </c>
      <c r="H1976" t="s">
        <v>75</v>
      </c>
      <c r="I1976">
        <v>89547</v>
      </c>
      <c r="J1976" t="s">
        <v>2041</v>
      </c>
      <c r="K1976">
        <v>199</v>
      </c>
      <c r="L1976" t="s">
        <v>20</v>
      </c>
      <c r="M1976" t="s">
        <v>21</v>
      </c>
      <c r="N1976" t="s">
        <v>269</v>
      </c>
      <c r="O1976">
        <v>8579684</v>
      </c>
      <c r="P1976">
        <v>9000000</v>
      </c>
      <c r="Q1976">
        <f t="shared" si="30"/>
        <v>-420316</v>
      </c>
      <c r="S1976">
        <v>2007</v>
      </c>
    </row>
    <row r="1977" spans="1:19" x14ac:dyDescent="0.3">
      <c r="A1977" t="s">
        <v>8317</v>
      </c>
      <c r="B1977">
        <v>4.8</v>
      </c>
      <c r="C1977" t="s">
        <v>3393</v>
      </c>
      <c r="D1977">
        <v>60</v>
      </c>
      <c r="E1977">
        <v>96</v>
      </c>
      <c r="F1977" t="s">
        <v>2369</v>
      </c>
      <c r="G1977" t="s">
        <v>561</v>
      </c>
      <c r="H1977" t="s">
        <v>3090</v>
      </c>
      <c r="I1977">
        <v>25086</v>
      </c>
      <c r="J1977" t="s">
        <v>3394</v>
      </c>
      <c r="K1977">
        <v>87</v>
      </c>
      <c r="L1977" t="s">
        <v>20</v>
      </c>
      <c r="M1977" t="s">
        <v>21</v>
      </c>
      <c r="N1977" t="s">
        <v>49</v>
      </c>
      <c r="O1977">
        <v>42660000</v>
      </c>
      <c r="P1977">
        <v>17000000</v>
      </c>
      <c r="Q1977">
        <f t="shared" si="30"/>
        <v>25660000</v>
      </c>
      <c r="S1977">
        <v>1993</v>
      </c>
    </row>
    <row r="1978" spans="1:19" x14ac:dyDescent="0.3">
      <c r="A1978" t="s">
        <v>8318</v>
      </c>
      <c r="B1978">
        <v>6.3</v>
      </c>
      <c r="C1978" t="s">
        <v>1512</v>
      </c>
      <c r="D1978">
        <v>85</v>
      </c>
      <c r="E1978">
        <v>106</v>
      </c>
      <c r="F1978" t="s">
        <v>527</v>
      </c>
      <c r="G1978" t="s">
        <v>1278</v>
      </c>
      <c r="H1978" t="s">
        <v>272</v>
      </c>
      <c r="I1978">
        <v>22649</v>
      </c>
      <c r="J1978" t="s">
        <v>3395</v>
      </c>
      <c r="K1978">
        <v>131</v>
      </c>
      <c r="L1978" t="s">
        <v>20</v>
      </c>
      <c r="M1978" t="s">
        <v>21</v>
      </c>
      <c r="N1978" t="s">
        <v>22</v>
      </c>
      <c r="O1978">
        <v>40219708</v>
      </c>
      <c r="P1978">
        <v>21000000</v>
      </c>
      <c r="Q1978">
        <f t="shared" si="30"/>
        <v>19219708</v>
      </c>
      <c r="S1978">
        <v>2001</v>
      </c>
    </row>
    <row r="1979" spans="1:19" x14ac:dyDescent="0.3">
      <c r="A1979" t="s">
        <v>8319</v>
      </c>
      <c r="B1979">
        <v>7.8</v>
      </c>
      <c r="C1979" t="s">
        <v>1536</v>
      </c>
      <c r="D1979">
        <v>539</v>
      </c>
      <c r="E1979">
        <v>122</v>
      </c>
      <c r="F1979" t="s">
        <v>712</v>
      </c>
      <c r="G1979" t="s">
        <v>685</v>
      </c>
      <c r="H1979" t="s">
        <v>167</v>
      </c>
      <c r="I1979">
        <v>533607</v>
      </c>
      <c r="J1979" t="s">
        <v>303</v>
      </c>
      <c r="K1979">
        <v>692</v>
      </c>
      <c r="L1979" t="s">
        <v>20</v>
      </c>
      <c r="M1979" t="s">
        <v>21</v>
      </c>
      <c r="N1979" t="s">
        <v>269</v>
      </c>
      <c r="O1979">
        <v>132088910</v>
      </c>
      <c r="P1979">
        <v>21000000</v>
      </c>
      <c r="Q1979">
        <f t="shared" si="30"/>
        <v>111088910</v>
      </c>
      <c r="S1979">
        <v>2012</v>
      </c>
    </row>
    <row r="1980" spans="1:19" x14ac:dyDescent="0.3">
      <c r="A1980" t="s">
        <v>8320</v>
      </c>
      <c r="B1980">
        <v>7.5</v>
      </c>
      <c r="C1980" t="s">
        <v>1949</v>
      </c>
      <c r="D1980">
        <v>84</v>
      </c>
      <c r="E1980">
        <v>123</v>
      </c>
      <c r="F1980" t="s">
        <v>558</v>
      </c>
      <c r="G1980" t="s">
        <v>4089</v>
      </c>
      <c r="H1980" t="s">
        <v>941</v>
      </c>
      <c r="I1980">
        <v>52533</v>
      </c>
      <c r="J1980" t="s">
        <v>961</v>
      </c>
      <c r="K1980">
        <v>235</v>
      </c>
      <c r="L1980" t="s">
        <v>20</v>
      </c>
      <c r="M1980" t="s">
        <v>347</v>
      </c>
      <c r="N1980" t="s">
        <v>22</v>
      </c>
      <c r="O1980">
        <v>36581633</v>
      </c>
      <c r="P1980">
        <v>21000000</v>
      </c>
      <c r="Q1980">
        <f t="shared" si="30"/>
        <v>15581633</v>
      </c>
      <c r="S1980">
        <v>2007</v>
      </c>
    </row>
    <row r="1981" spans="1:19" x14ac:dyDescent="0.3">
      <c r="A1981" t="s">
        <v>8321</v>
      </c>
      <c r="B1981">
        <v>6.8</v>
      </c>
      <c r="C1981" t="s">
        <v>486</v>
      </c>
      <c r="D1981">
        <v>171</v>
      </c>
      <c r="E1981">
        <v>92</v>
      </c>
      <c r="F1981" t="s">
        <v>3396</v>
      </c>
      <c r="G1981" t="s">
        <v>561</v>
      </c>
      <c r="H1981" t="s">
        <v>162</v>
      </c>
      <c r="I1981">
        <v>237248</v>
      </c>
      <c r="J1981" t="s">
        <v>3397</v>
      </c>
      <c r="K1981">
        <v>460</v>
      </c>
      <c r="L1981" t="s">
        <v>20</v>
      </c>
      <c r="M1981" t="s">
        <v>609</v>
      </c>
      <c r="N1981" t="s">
        <v>22</v>
      </c>
      <c r="O1981">
        <v>25296447</v>
      </c>
      <c r="P1981">
        <v>21000000</v>
      </c>
      <c r="Q1981">
        <f t="shared" si="30"/>
        <v>4296447</v>
      </c>
      <c r="S1981">
        <v>2002</v>
      </c>
    </row>
    <row r="1982" spans="1:19" x14ac:dyDescent="0.3">
      <c r="A1982" t="s">
        <v>8322</v>
      </c>
      <c r="B1982">
        <v>6.6</v>
      </c>
      <c r="C1982" t="s">
        <v>2989</v>
      </c>
      <c r="D1982">
        <v>140</v>
      </c>
      <c r="E1982">
        <v>110</v>
      </c>
      <c r="F1982" t="s">
        <v>2935</v>
      </c>
      <c r="G1982" t="s">
        <v>561</v>
      </c>
      <c r="H1982" t="s">
        <v>304</v>
      </c>
      <c r="I1982">
        <v>80556</v>
      </c>
      <c r="J1982" t="s">
        <v>3398</v>
      </c>
      <c r="K1982">
        <v>184</v>
      </c>
      <c r="L1982" t="s">
        <v>20</v>
      </c>
      <c r="M1982" t="s">
        <v>21</v>
      </c>
      <c r="N1982" t="s">
        <v>22</v>
      </c>
      <c r="O1982">
        <v>24848292</v>
      </c>
      <c r="P1982">
        <v>20000000</v>
      </c>
      <c r="Q1982">
        <f t="shared" si="30"/>
        <v>4848292</v>
      </c>
      <c r="S1982">
        <v>2008</v>
      </c>
    </row>
    <row r="1983" spans="1:19" x14ac:dyDescent="0.3">
      <c r="A1983" t="s">
        <v>8323</v>
      </c>
      <c r="B1983">
        <v>4.5999999999999996</v>
      </c>
      <c r="C1983" t="s">
        <v>3399</v>
      </c>
      <c r="D1983">
        <v>85</v>
      </c>
      <c r="E1983">
        <v>104</v>
      </c>
      <c r="F1983" t="s">
        <v>2665</v>
      </c>
      <c r="G1983" t="s">
        <v>2233</v>
      </c>
      <c r="H1983" t="s">
        <v>3400</v>
      </c>
      <c r="I1983">
        <v>13065</v>
      </c>
      <c r="J1983" t="s">
        <v>3401</v>
      </c>
      <c r="K1983">
        <v>253</v>
      </c>
      <c r="L1983" t="s">
        <v>20</v>
      </c>
      <c r="M1983" t="s">
        <v>21</v>
      </c>
      <c r="N1983" t="s">
        <v>269</v>
      </c>
      <c r="O1983">
        <v>17757087</v>
      </c>
      <c r="P1983">
        <v>21000000</v>
      </c>
      <c r="Q1983">
        <f t="shared" si="30"/>
        <v>-3242913</v>
      </c>
      <c r="S1983">
        <v>1999</v>
      </c>
    </row>
    <row r="1984" spans="1:19" x14ac:dyDescent="0.3">
      <c r="A1984" t="s">
        <v>8324</v>
      </c>
      <c r="B1984">
        <v>7.1</v>
      </c>
      <c r="C1984" t="s">
        <v>27</v>
      </c>
      <c r="D1984">
        <v>217</v>
      </c>
      <c r="E1984">
        <v>98</v>
      </c>
      <c r="F1984" t="s">
        <v>2594</v>
      </c>
      <c r="G1984" t="s">
        <v>685</v>
      </c>
      <c r="H1984" t="s">
        <v>736</v>
      </c>
      <c r="I1984">
        <v>45992</v>
      </c>
      <c r="J1984" t="s">
        <v>2568</v>
      </c>
      <c r="K1984">
        <v>115</v>
      </c>
      <c r="L1984" t="s">
        <v>20</v>
      </c>
      <c r="M1984" t="s">
        <v>21</v>
      </c>
      <c r="N1984" t="s">
        <v>269</v>
      </c>
      <c r="O1984">
        <v>9430988</v>
      </c>
      <c r="P1984">
        <v>17000000</v>
      </c>
      <c r="Q1984">
        <f t="shared" si="30"/>
        <v>-7569012</v>
      </c>
      <c r="S1984">
        <v>2009</v>
      </c>
    </row>
    <row r="1985" spans="1:19" x14ac:dyDescent="0.3">
      <c r="A1985" t="s">
        <v>8325</v>
      </c>
      <c r="B1985">
        <v>6.1</v>
      </c>
      <c r="C1985" t="s">
        <v>3402</v>
      </c>
      <c r="D1985">
        <v>131</v>
      </c>
      <c r="E1985">
        <v>120</v>
      </c>
      <c r="F1985" t="s">
        <v>1365</v>
      </c>
      <c r="G1985" t="s">
        <v>685</v>
      </c>
      <c r="H1985" t="s">
        <v>1706</v>
      </c>
      <c r="I1985">
        <v>15079</v>
      </c>
      <c r="J1985" t="s">
        <v>583</v>
      </c>
      <c r="K1985">
        <v>79</v>
      </c>
      <c r="L1985" t="s">
        <v>20</v>
      </c>
      <c r="M1985" t="s">
        <v>21</v>
      </c>
      <c r="N1985" t="s">
        <v>22</v>
      </c>
      <c r="O1985">
        <v>16284360</v>
      </c>
      <c r="P1985">
        <v>21000000</v>
      </c>
      <c r="Q1985">
        <f t="shared" si="30"/>
        <v>-4715640</v>
      </c>
      <c r="S1985">
        <v>2008</v>
      </c>
    </row>
    <row r="1986" spans="1:19" x14ac:dyDescent="0.3">
      <c r="A1986" t="s">
        <v>8326</v>
      </c>
      <c r="B1986">
        <v>6.7</v>
      </c>
      <c r="C1986" t="s">
        <v>760</v>
      </c>
      <c r="D1986">
        <v>111</v>
      </c>
      <c r="E1986">
        <v>112</v>
      </c>
      <c r="F1986" t="s">
        <v>831</v>
      </c>
      <c r="G1986" t="s">
        <v>1278</v>
      </c>
      <c r="H1986" t="s">
        <v>181</v>
      </c>
      <c r="I1986">
        <v>11983</v>
      </c>
      <c r="J1986" t="s">
        <v>2973</v>
      </c>
      <c r="K1986">
        <v>147</v>
      </c>
      <c r="L1986" t="s">
        <v>20</v>
      </c>
      <c r="M1986" t="s">
        <v>21</v>
      </c>
      <c r="N1986" t="s">
        <v>22</v>
      </c>
      <c r="O1986">
        <v>6830957</v>
      </c>
      <c r="P1986">
        <v>21000000</v>
      </c>
      <c r="Q1986">
        <f t="shared" si="30"/>
        <v>-14169043</v>
      </c>
      <c r="S1986">
        <v>2002</v>
      </c>
    </row>
    <row r="1987" spans="1:19" x14ac:dyDescent="0.3">
      <c r="A1987" t="s">
        <v>8327</v>
      </c>
      <c r="B1987">
        <v>7.1</v>
      </c>
      <c r="C1987" t="s">
        <v>3403</v>
      </c>
      <c r="D1987">
        <v>466</v>
      </c>
      <c r="E1987">
        <v>127</v>
      </c>
      <c r="F1987" t="s">
        <v>210</v>
      </c>
      <c r="G1987" t="s">
        <v>1278</v>
      </c>
      <c r="H1987" t="s">
        <v>170</v>
      </c>
      <c r="I1987">
        <v>149066</v>
      </c>
      <c r="J1987" t="s">
        <v>212</v>
      </c>
      <c r="K1987">
        <v>517</v>
      </c>
      <c r="L1987" t="s">
        <v>20</v>
      </c>
      <c r="M1987" t="s">
        <v>609</v>
      </c>
      <c r="N1987" t="s">
        <v>269</v>
      </c>
      <c r="O1987">
        <v>24104113</v>
      </c>
      <c r="P1987">
        <v>20000000</v>
      </c>
      <c r="Q1987">
        <f t="shared" ref="Q1987:Q2050" si="31">O1987-P1987</f>
        <v>4104113</v>
      </c>
      <c r="S1987">
        <v>2011</v>
      </c>
    </row>
    <row r="1988" spans="1:19" x14ac:dyDescent="0.3">
      <c r="A1988" t="s">
        <v>8328</v>
      </c>
      <c r="B1988">
        <v>5.8</v>
      </c>
      <c r="C1988" t="s">
        <v>3404</v>
      </c>
      <c r="D1988">
        <v>16</v>
      </c>
      <c r="E1988">
        <v>102</v>
      </c>
      <c r="F1988" t="s">
        <v>1464</v>
      </c>
      <c r="G1988" t="s">
        <v>685</v>
      </c>
      <c r="H1988" t="s">
        <v>3405</v>
      </c>
      <c r="I1988">
        <v>2295</v>
      </c>
      <c r="J1988" t="s">
        <v>3406</v>
      </c>
      <c r="K1988">
        <v>40</v>
      </c>
      <c r="L1988" t="s">
        <v>20</v>
      </c>
      <c r="M1988" t="s">
        <v>21</v>
      </c>
      <c r="N1988" t="s">
        <v>22</v>
      </c>
      <c r="O1988">
        <v>15593</v>
      </c>
      <c r="P1988">
        <v>21000000</v>
      </c>
      <c r="Q1988">
        <f t="shared" si="31"/>
        <v>-20984407</v>
      </c>
      <c r="S1988">
        <v>1999</v>
      </c>
    </row>
    <row r="1989" spans="1:19" x14ac:dyDescent="0.3">
      <c r="A1989" t="s">
        <v>8329</v>
      </c>
      <c r="B1989">
        <v>6.7</v>
      </c>
      <c r="C1989" t="s">
        <v>3027</v>
      </c>
      <c r="D1989">
        <v>276</v>
      </c>
      <c r="E1989">
        <v>91</v>
      </c>
      <c r="F1989" t="s">
        <v>1243</v>
      </c>
      <c r="G1989" t="s">
        <v>1278</v>
      </c>
      <c r="H1989" t="s">
        <v>167</v>
      </c>
      <c r="I1989">
        <v>39764</v>
      </c>
      <c r="J1989" t="s">
        <v>3106</v>
      </c>
      <c r="K1989">
        <v>148</v>
      </c>
      <c r="L1989" t="s">
        <v>20</v>
      </c>
      <c r="M1989" t="s">
        <v>21</v>
      </c>
      <c r="N1989" t="s">
        <v>22</v>
      </c>
      <c r="O1989">
        <v>958319</v>
      </c>
      <c r="P1989">
        <v>21000000</v>
      </c>
      <c r="Q1989">
        <f t="shared" si="31"/>
        <v>-20041681</v>
      </c>
      <c r="S1989">
        <v>2011</v>
      </c>
    </row>
    <row r="1990" spans="1:19" x14ac:dyDescent="0.3">
      <c r="A1990" t="s">
        <v>8330</v>
      </c>
      <c r="B1990">
        <v>5.8</v>
      </c>
      <c r="C1990" t="s">
        <v>3407</v>
      </c>
      <c r="D1990">
        <v>11</v>
      </c>
      <c r="E1990">
        <v>114</v>
      </c>
      <c r="F1990" t="s">
        <v>1666</v>
      </c>
      <c r="G1990" t="s">
        <v>685</v>
      </c>
      <c r="H1990" t="s">
        <v>3013</v>
      </c>
      <c r="I1990">
        <v>7748</v>
      </c>
      <c r="J1990" t="s">
        <v>3408</v>
      </c>
      <c r="K1990">
        <v>48</v>
      </c>
      <c r="L1990" t="s">
        <v>20</v>
      </c>
      <c r="M1990" t="s">
        <v>21</v>
      </c>
      <c r="N1990" t="s">
        <v>269</v>
      </c>
      <c r="O1990">
        <v>69700000</v>
      </c>
      <c r="P1990">
        <v>35000000</v>
      </c>
      <c r="Q1990">
        <f t="shared" si="31"/>
        <v>34700000</v>
      </c>
      <c r="S1990">
        <v>1982</v>
      </c>
    </row>
    <row r="1991" spans="1:19" x14ac:dyDescent="0.3">
      <c r="A1991" t="s">
        <v>8331</v>
      </c>
      <c r="B1991">
        <v>6.8</v>
      </c>
      <c r="C1991" t="s">
        <v>1933</v>
      </c>
      <c r="D1991">
        <v>196</v>
      </c>
      <c r="E1991">
        <v>115</v>
      </c>
      <c r="F1991" t="s">
        <v>2861</v>
      </c>
      <c r="G1991" t="s">
        <v>2233</v>
      </c>
      <c r="H1991" t="s">
        <v>1025</v>
      </c>
      <c r="I1991">
        <v>77493</v>
      </c>
      <c r="J1991" t="s">
        <v>330</v>
      </c>
      <c r="K1991">
        <v>527</v>
      </c>
      <c r="L1991" t="s">
        <v>20</v>
      </c>
      <c r="M1991" t="s">
        <v>128</v>
      </c>
      <c r="N1991" t="s">
        <v>269</v>
      </c>
      <c r="O1991">
        <v>2840417</v>
      </c>
      <c r="P1991">
        <v>31000000</v>
      </c>
      <c r="Q1991">
        <f t="shared" si="31"/>
        <v>-28159583</v>
      </c>
      <c r="S1991">
        <v>1999</v>
      </c>
    </row>
    <row r="1992" spans="1:19" x14ac:dyDescent="0.3">
      <c r="A1992" t="s">
        <v>8332</v>
      </c>
      <c r="B1992">
        <v>8.5</v>
      </c>
      <c r="C1992" t="s">
        <v>188</v>
      </c>
      <c r="D1992">
        <v>234</v>
      </c>
      <c r="E1992">
        <v>115</v>
      </c>
      <c r="F1992" t="s">
        <v>570</v>
      </c>
      <c r="G1992" t="s">
        <v>561</v>
      </c>
      <c r="H1992" t="s">
        <v>190</v>
      </c>
      <c r="I1992">
        <v>661017</v>
      </c>
      <c r="J1992" t="s">
        <v>2490</v>
      </c>
      <c r="K1992">
        <v>771</v>
      </c>
      <c r="L1992" t="s">
        <v>20</v>
      </c>
      <c r="M1992" t="s">
        <v>21</v>
      </c>
      <c r="N1992" t="s">
        <v>49</v>
      </c>
      <c r="O1992">
        <v>242374454</v>
      </c>
      <c r="P1992">
        <v>18000000</v>
      </c>
      <c r="Q1992">
        <f t="shared" si="31"/>
        <v>224374454</v>
      </c>
      <c r="S1992">
        <v>1981</v>
      </c>
    </row>
    <row r="1993" spans="1:19" x14ac:dyDescent="0.3">
      <c r="A1993" t="s">
        <v>8333</v>
      </c>
      <c r="B1993">
        <v>6.6</v>
      </c>
      <c r="C1993" t="s">
        <v>534</v>
      </c>
      <c r="D1993">
        <v>37</v>
      </c>
      <c r="E1993">
        <v>120</v>
      </c>
      <c r="F1993" t="s">
        <v>971</v>
      </c>
      <c r="G1993" t="s">
        <v>425</v>
      </c>
      <c r="H1993" t="s">
        <v>2276</v>
      </c>
      <c r="I1993">
        <v>200077</v>
      </c>
      <c r="J1993" t="s">
        <v>1085</v>
      </c>
      <c r="K1993">
        <v>189</v>
      </c>
      <c r="L1993" t="s">
        <v>20</v>
      </c>
      <c r="M1993" t="s">
        <v>21</v>
      </c>
      <c r="N1993" t="s">
        <v>49</v>
      </c>
      <c r="O1993">
        <v>173585516</v>
      </c>
      <c r="P1993">
        <v>18000000</v>
      </c>
      <c r="Q1993">
        <f t="shared" si="31"/>
        <v>155585516</v>
      </c>
      <c r="S1993">
        <v>1992</v>
      </c>
    </row>
    <row r="1994" spans="1:19" x14ac:dyDescent="0.3">
      <c r="A1994" t="s">
        <v>8334</v>
      </c>
      <c r="B1994">
        <v>7.7</v>
      </c>
      <c r="C1994" t="s">
        <v>188</v>
      </c>
      <c r="D1994">
        <v>171</v>
      </c>
      <c r="E1994">
        <v>135</v>
      </c>
      <c r="F1994" t="s">
        <v>3409</v>
      </c>
      <c r="G1994" t="s">
        <v>1278</v>
      </c>
      <c r="H1994" t="s">
        <v>1262</v>
      </c>
      <c r="I1994">
        <v>139288</v>
      </c>
      <c r="J1994" t="s">
        <v>2745</v>
      </c>
      <c r="K1994">
        <v>339</v>
      </c>
      <c r="L1994" t="s">
        <v>20</v>
      </c>
      <c r="M1994" t="s">
        <v>21</v>
      </c>
      <c r="N1994" t="s">
        <v>49</v>
      </c>
      <c r="O1994">
        <v>128300000</v>
      </c>
      <c r="P1994">
        <v>19400870</v>
      </c>
      <c r="Q1994">
        <f t="shared" si="31"/>
        <v>108899130</v>
      </c>
      <c r="S1994">
        <v>1977</v>
      </c>
    </row>
    <row r="1995" spans="1:19" x14ac:dyDescent="0.3">
      <c r="A1995" t="s">
        <v>8335</v>
      </c>
      <c r="B1995">
        <v>4.7</v>
      </c>
      <c r="C1995" t="s">
        <v>3410</v>
      </c>
      <c r="D1995">
        <v>148</v>
      </c>
      <c r="E1995">
        <v>90</v>
      </c>
      <c r="F1995" t="s">
        <v>1176</v>
      </c>
      <c r="G1995" t="s">
        <v>1278</v>
      </c>
      <c r="H1995" t="s">
        <v>3411</v>
      </c>
      <c r="I1995">
        <v>24969</v>
      </c>
      <c r="J1995" t="s">
        <v>511</v>
      </c>
      <c r="K1995">
        <v>258</v>
      </c>
      <c r="L1995" t="s">
        <v>20</v>
      </c>
      <c r="M1995" t="s">
        <v>21</v>
      </c>
      <c r="N1995" t="s">
        <v>22</v>
      </c>
      <c r="O1995">
        <v>20259297</v>
      </c>
      <c r="P1995">
        <v>20000000</v>
      </c>
      <c r="Q1995">
        <f t="shared" si="31"/>
        <v>259297</v>
      </c>
      <c r="S1995">
        <v>2006</v>
      </c>
    </row>
    <row r="1996" spans="1:19" x14ac:dyDescent="0.3">
      <c r="A1996" t="s">
        <v>8336</v>
      </c>
      <c r="B1996">
        <v>6.4</v>
      </c>
      <c r="C1996" t="s">
        <v>708</v>
      </c>
      <c r="D1996">
        <v>50</v>
      </c>
      <c r="E1996">
        <v>100</v>
      </c>
      <c r="F1996" t="s">
        <v>1365</v>
      </c>
      <c r="G1996" t="s">
        <v>561</v>
      </c>
      <c r="H1996" t="s">
        <v>926</v>
      </c>
      <c r="I1996">
        <v>84824</v>
      </c>
      <c r="J1996" t="s">
        <v>552</v>
      </c>
      <c r="K1996">
        <v>95</v>
      </c>
      <c r="L1996" t="s">
        <v>20</v>
      </c>
      <c r="M1996" t="s">
        <v>21</v>
      </c>
      <c r="N1996" t="s">
        <v>269</v>
      </c>
      <c r="O1996">
        <v>153665036</v>
      </c>
      <c r="P1996">
        <v>28000000</v>
      </c>
      <c r="Q1996">
        <f t="shared" si="31"/>
        <v>125665036</v>
      </c>
      <c r="S1996">
        <v>1987</v>
      </c>
    </row>
    <row r="1997" spans="1:19" x14ac:dyDescent="0.3">
      <c r="A1997" t="s">
        <v>8337</v>
      </c>
      <c r="B1997">
        <v>5.5</v>
      </c>
      <c r="C1997" t="s">
        <v>1022</v>
      </c>
      <c r="D1997">
        <v>121</v>
      </c>
      <c r="E1997">
        <v>105</v>
      </c>
      <c r="F1997" t="s">
        <v>3412</v>
      </c>
      <c r="G1997" t="s">
        <v>685</v>
      </c>
      <c r="H1997" t="s">
        <v>3336</v>
      </c>
      <c r="I1997">
        <v>30058</v>
      </c>
      <c r="J1997" t="s">
        <v>3413</v>
      </c>
      <c r="K1997">
        <v>236</v>
      </c>
      <c r="L1997" t="s">
        <v>20</v>
      </c>
      <c r="M1997" t="s">
        <v>21</v>
      </c>
      <c r="N1997" t="s">
        <v>22</v>
      </c>
      <c r="O1997">
        <v>132541238</v>
      </c>
      <c r="P1997">
        <v>33000000</v>
      </c>
      <c r="Q1997">
        <f t="shared" si="31"/>
        <v>99541238</v>
      </c>
      <c r="S1997">
        <v>2003</v>
      </c>
    </row>
    <row r="1998" spans="1:19" x14ac:dyDescent="0.3">
      <c r="A1998" t="s">
        <v>8338</v>
      </c>
      <c r="B1998">
        <v>8.6</v>
      </c>
      <c r="C1998" t="s">
        <v>1062</v>
      </c>
      <c r="D1998">
        <v>185</v>
      </c>
      <c r="E1998">
        <v>138</v>
      </c>
      <c r="F1998" t="s">
        <v>558</v>
      </c>
      <c r="G1998" t="s">
        <v>6363</v>
      </c>
      <c r="H1998" t="s">
        <v>345</v>
      </c>
      <c r="I1998">
        <v>887467</v>
      </c>
      <c r="J1998" t="s">
        <v>2286</v>
      </c>
      <c r="K1998">
        <v>916</v>
      </c>
      <c r="L1998" t="s">
        <v>20</v>
      </c>
      <c r="M1998" t="s">
        <v>21</v>
      </c>
      <c r="N1998" t="s">
        <v>269</v>
      </c>
      <c r="O1998">
        <v>130727000</v>
      </c>
      <c r="P1998">
        <v>19000000</v>
      </c>
      <c r="Q1998">
        <f t="shared" si="31"/>
        <v>111727000</v>
      </c>
      <c r="S1998">
        <v>1991</v>
      </c>
    </row>
    <row r="1999" spans="1:19" x14ac:dyDescent="0.3">
      <c r="A1999" t="s">
        <v>8339</v>
      </c>
      <c r="B1999">
        <v>7</v>
      </c>
      <c r="C1999" t="s">
        <v>3414</v>
      </c>
      <c r="D1999">
        <v>61</v>
      </c>
      <c r="E1999">
        <v>94</v>
      </c>
      <c r="F1999" t="s">
        <v>1945</v>
      </c>
      <c r="G1999" t="s">
        <v>685</v>
      </c>
      <c r="H1999" t="s">
        <v>705</v>
      </c>
      <c r="I1999">
        <v>114610</v>
      </c>
      <c r="J1999" t="s">
        <v>1690</v>
      </c>
      <c r="K1999">
        <v>176</v>
      </c>
      <c r="L1999" t="s">
        <v>20</v>
      </c>
      <c r="M1999" t="s">
        <v>21</v>
      </c>
      <c r="N1999" t="s">
        <v>22</v>
      </c>
      <c r="O1999">
        <v>121697350</v>
      </c>
      <c r="P1999">
        <v>20000000</v>
      </c>
      <c r="Q1999">
        <f t="shared" si="31"/>
        <v>101697350</v>
      </c>
      <c r="S1999">
        <v>1992</v>
      </c>
    </row>
    <row r="2000" spans="1:19" x14ac:dyDescent="0.3">
      <c r="A2000" t="s">
        <v>8340</v>
      </c>
      <c r="B2000">
        <v>7.1</v>
      </c>
      <c r="C2000" t="s">
        <v>3415</v>
      </c>
      <c r="D2000">
        <v>156</v>
      </c>
      <c r="E2000">
        <v>101</v>
      </c>
      <c r="F2000" t="s">
        <v>3416</v>
      </c>
      <c r="G2000" t="s">
        <v>561</v>
      </c>
      <c r="H2000" t="s">
        <v>3417</v>
      </c>
      <c r="I2000">
        <v>47794</v>
      </c>
      <c r="J2000" t="s">
        <v>3418</v>
      </c>
      <c r="K2000">
        <v>81</v>
      </c>
      <c r="L2000" t="s">
        <v>20</v>
      </c>
      <c r="M2000" t="s">
        <v>21</v>
      </c>
      <c r="N2000" t="s">
        <v>269</v>
      </c>
      <c r="O2000">
        <v>117224271</v>
      </c>
      <c r="P2000">
        <v>20000000</v>
      </c>
      <c r="Q2000">
        <f t="shared" si="31"/>
        <v>97224271</v>
      </c>
      <c r="S2000">
        <v>2010</v>
      </c>
    </row>
    <row r="2001" spans="1:19" x14ac:dyDescent="0.3">
      <c r="A2001" t="s">
        <v>8341</v>
      </c>
      <c r="B2001">
        <v>5.7</v>
      </c>
      <c r="C2001" t="s">
        <v>3419</v>
      </c>
      <c r="D2001">
        <v>75</v>
      </c>
      <c r="E2001">
        <v>131</v>
      </c>
      <c r="F2001" t="s">
        <v>3420</v>
      </c>
      <c r="G2001" t="s">
        <v>425</v>
      </c>
      <c r="H2001" t="s">
        <v>968</v>
      </c>
      <c r="I2001">
        <v>51314</v>
      </c>
      <c r="J2001" t="s">
        <v>3421</v>
      </c>
      <c r="K2001">
        <v>265</v>
      </c>
      <c r="L2001" t="s">
        <v>20</v>
      </c>
      <c r="M2001" t="s">
        <v>21</v>
      </c>
      <c r="N2001" t="s">
        <v>49</v>
      </c>
      <c r="O2001">
        <v>102922376</v>
      </c>
      <c r="P2001">
        <v>20000000</v>
      </c>
      <c r="Q2001">
        <f t="shared" si="31"/>
        <v>82922376</v>
      </c>
      <c r="S2001">
        <v>1978</v>
      </c>
    </row>
    <row r="2002" spans="1:19" x14ac:dyDescent="0.3">
      <c r="A2002" t="s">
        <v>8342</v>
      </c>
      <c r="B2002">
        <v>3.7</v>
      </c>
      <c r="C2002" t="s">
        <v>649</v>
      </c>
      <c r="D2002">
        <v>100</v>
      </c>
      <c r="E2002">
        <v>91</v>
      </c>
      <c r="F2002" t="s">
        <v>2050</v>
      </c>
      <c r="G2002" t="s">
        <v>425</v>
      </c>
      <c r="H2002" t="s">
        <v>706</v>
      </c>
      <c r="I2002">
        <v>17829</v>
      </c>
      <c r="J2002" t="s">
        <v>3422</v>
      </c>
      <c r="K2002">
        <v>99</v>
      </c>
      <c r="L2002" t="s">
        <v>20</v>
      </c>
      <c r="M2002" t="s">
        <v>21</v>
      </c>
      <c r="N2002" t="s">
        <v>49</v>
      </c>
      <c r="O2002">
        <v>94497271</v>
      </c>
      <c r="P2002">
        <v>20000000</v>
      </c>
      <c r="Q2002">
        <f t="shared" si="31"/>
        <v>74497271</v>
      </c>
      <c r="S2002">
        <v>2008</v>
      </c>
    </row>
    <row r="2003" spans="1:19" x14ac:dyDescent="0.3">
      <c r="A2003" t="s">
        <v>8343</v>
      </c>
      <c r="B2003">
        <v>7.5</v>
      </c>
      <c r="C2003" t="s">
        <v>160</v>
      </c>
      <c r="D2003">
        <v>511</v>
      </c>
      <c r="E2003">
        <v>112</v>
      </c>
      <c r="F2003" t="s">
        <v>1039</v>
      </c>
      <c r="G2003" t="s">
        <v>2233</v>
      </c>
      <c r="H2003" t="s">
        <v>306</v>
      </c>
      <c r="I2003">
        <v>300110</v>
      </c>
      <c r="J2003" t="s">
        <v>3423</v>
      </c>
      <c r="K2003">
        <v>807</v>
      </c>
      <c r="L2003" t="s">
        <v>20</v>
      </c>
      <c r="M2003" t="s">
        <v>21</v>
      </c>
      <c r="N2003" t="s">
        <v>269</v>
      </c>
      <c r="O2003">
        <v>137387272</v>
      </c>
      <c r="P2003">
        <v>20000000</v>
      </c>
      <c r="Q2003">
        <f t="shared" si="31"/>
        <v>117387272</v>
      </c>
      <c r="S2003">
        <v>2013</v>
      </c>
    </row>
    <row r="2004" spans="1:19" x14ac:dyDescent="0.3">
      <c r="A2004" t="s">
        <v>8344</v>
      </c>
      <c r="B2004">
        <v>4.5999999999999996</v>
      </c>
      <c r="C2004" t="s">
        <v>1514</v>
      </c>
      <c r="D2004">
        <v>75</v>
      </c>
      <c r="E2004">
        <v>95</v>
      </c>
      <c r="F2004" t="s">
        <v>1546</v>
      </c>
      <c r="G2004" t="s">
        <v>425</v>
      </c>
      <c r="H2004" t="s">
        <v>2226</v>
      </c>
      <c r="I2004">
        <v>22679</v>
      </c>
      <c r="J2004" t="s">
        <v>1909</v>
      </c>
      <c r="K2004">
        <v>149</v>
      </c>
      <c r="L2004" t="s">
        <v>20</v>
      </c>
      <c r="M2004" t="s">
        <v>21</v>
      </c>
      <c r="N2004" t="s">
        <v>49</v>
      </c>
      <c r="O2004">
        <v>82301521</v>
      </c>
      <c r="P2004">
        <v>32000000</v>
      </c>
      <c r="Q2004">
        <f t="shared" si="31"/>
        <v>50301521</v>
      </c>
      <c r="S2004">
        <v>2005</v>
      </c>
    </row>
    <row r="2005" spans="1:19" x14ac:dyDescent="0.3">
      <c r="A2005" t="s">
        <v>8345</v>
      </c>
      <c r="B2005">
        <v>4.9000000000000004</v>
      </c>
      <c r="C2005" t="s">
        <v>1583</v>
      </c>
      <c r="D2005">
        <v>148</v>
      </c>
      <c r="E2005">
        <v>100</v>
      </c>
      <c r="F2005" t="s">
        <v>3424</v>
      </c>
      <c r="G2005" t="s">
        <v>685</v>
      </c>
      <c r="H2005" t="s">
        <v>1219</v>
      </c>
      <c r="I2005">
        <v>35965</v>
      </c>
      <c r="J2005" t="s">
        <v>1583</v>
      </c>
      <c r="K2005">
        <v>144</v>
      </c>
      <c r="L2005" t="s">
        <v>20</v>
      </c>
      <c r="M2005" t="s">
        <v>21</v>
      </c>
      <c r="N2005" t="s">
        <v>269</v>
      </c>
      <c r="O2005">
        <v>84518155</v>
      </c>
      <c r="P2005">
        <v>20000000</v>
      </c>
      <c r="Q2005">
        <f t="shared" si="31"/>
        <v>64518155</v>
      </c>
      <c r="S2005">
        <v>2014</v>
      </c>
    </row>
    <row r="2006" spans="1:19" x14ac:dyDescent="0.3">
      <c r="A2006" t="s">
        <v>7604</v>
      </c>
      <c r="B2006">
        <v>6.9</v>
      </c>
      <c r="C2006" t="s">
        <v>1031</v>
      </c>
      <c r="D2006">
        <v>253</v>
      </c>
      <c r="E2006">
        <v>105</v>
      </c>
      <c r="F2006" t="s">
        <v>2379</v>
      </c>
      <c r="G2006" t="s">
        <v>1278</v>
      </c>
      <c r="H2006" t="s">
        <v>2380</v>
      </c>
      <c r="I2006">
        <v>186984</v>
      </c>
      <c r="J2006" t="s">
        <v>1064</v>
      </c>
      <c r="K2006">
        <v>491</v>
      </c>
      <c r="L2006" t="s">
        <v>20</v>
      </c>
      <c r="M2006" t="s">
        <v>21</v>
      </c>
      <c r="N2006" t="s">
        <v>22</v>
      </c>
      <c r="O2006">
        <v>80050171</v>
      </c>
      <c r="P2006">
        <v>20000000</v>
      </c>
      <c r="Q2006">
        <f t="shared" si="31"/>
        <v>60050171</v>
      </c>
      <c r="S2006">
        <v>2007</v>
      </c>
    </row>
    <row r="2007" spans="1:19" x14ac:dyDescent="0.3">
      <c r="A2007" t="s">
        <v>8346</v>
      </c>
      <c r="B2007">
        <v>7.1</v>
      </c>
      <c r="C2007" t="s">
        <v>3021</v>
      </c>
      <c r="D2007">
        <v>204</v>
      </c>
      <c r="E2007">
        <v>108</v>
      </c>
      <c r="F2007" t="s">
        <v>287</v>
      </c>
      <c r="G2007" t="s">
        <v>685</v>
      </c>
      <c r="H2007" t="s">
        <v>1145</v>
      </c>
      <c r="I2007">
        <v>210680</v>
      </c>
      <c r="J2007" t="s">
        <v>3425</v>
      </c>
      <c r="K2007">
        <v>479</v>
      </c>
      <c r="L2007" t="s">
        <v>20</v>
      </c>
      <c r="M2007" t="s">
        <v>21</v>
      </c>
      <c r="N2007" t="s">
        <v>22</v>
      </c>
      <c r="O2007">
        <v>81257845</v>
      </c>
      <c r="P2007">
        <v>35000000</v>
      </c>
      <c r="Q2007">
        <f t="shared" si="31"/>
        <v>46257845</v>
      </c>
      <c r="S2007">
        <v>2003</v>
      </c>
    </row>
    <row r="2008" spans="1:19" x14ac:dyDescent="0.3">
      <c r="A2008" t="s">
        <v>8347</v>
      </c>
      <c r="B2008">
        <v>5.8</v>
      </c>
      <c r="C2008" t="s">
        <v>928</v>
      </c>
      <c r="D2008">
        <v>72</v>
      </c>
      <c r="E2008">
        <v>101</v>
      </c>
      <c r="F2008" t="s">
        <v>271</v>
      </c>
      <c r="G2008" t="s">
        <v>561</v>
      </c>
      <c r="H2008" t="s">
        <v>1661</v>
      </c>
      <c r="I2008">
        <v>81783</v>
      </c>
      <c r="J2008" t="s">
        <v>2366</v>
      </c>
      <c r="K2008">
        <v>283</v>
      </c>
      <c r="L2008" t="s">
        <v>20</v>
      </c>
      <c r="M2008" t="s">
        <v>21</v>
      </c>
      <c r="N2008" t="s">
        <v>22</v>
      </c>
      <c r="O2008">
        <v>70360285</v>
      </c>
      <c r="P2008">
        <v>18000000</v>
      </c>
      <c r="Q2008">
        <f t="shared" si="31"/>
        <v>52360285</v>
      </c>
      <c r="S2008">
        <v>1995</v>
      </c>
    </row>
    <row r="2009" spans="1:19" x14ac:dyDescent="0.3">
      <c r="A2009" t="s">
        <v>7945</v>
      </c>
      <c r="B2009">
        <v>7</v>
      </c>
      <c r="C2009" t="s">
        <v>2121</v>
      </c>
      <c r="D2009">
        <v>98</v>
      </c>
      <c r="E2009">
        <v>114</v>
      </c>
      <c r="F2009" t="s">
        <v>2870</v>
      </c>
      <c r="G2009" t="s">
        <v>1278</v>
      </c>
      <c r="H2009" t="s">
        <v>2871</v>
      </c>
      <c r="I2009">
        <v>44979</v>
      </c>
      <c r="J2009" t="s">
        <v>2872</v>
      </c>
      <c r="K2009">
        <v>298</v>
      </c>
      <c r="L2009" t="s">
        <v>20</v>
      </c>
      <c r="M2009" t="s">
        <v>21</v>
      </c>
      <c r="N2009" t="s">
        <v>22</v>
      </c>
      <c r="O2009">
        <v>12831121</v>
      </c>
      <c r="P2009">
        <v>30000000</v>
      </c>
      <c r="Q2009">
        <f t="shared" si="31"/>
        <v>-17168879</v>
      </c>
      <c r="S2009">
        <v>2004</v>
      </c>
    </row>
    <row r="2010" spans="1:19" x14ac:dyDescent="0.3">
      <c r="A2010" t="s">
        <v>8348</v>
      </c>
      <c r="B2010">
        <v>5.4</v>
      </c>
      <c r="C2010" t="s">
        <v>1443</v>
      </c>
      <c r="D2010">
        <v>62</v>
      </c>
      <c r="E2010">
        <v>109</v>
      </c>
      <c r="F2010" t="s">
        <v>339</v>
      </c>
      <c r="G2010" t="s">
        <v>685</v>
      </c>
      <c r="H2010" t="s">
        <v>2264</v>
      </c>
      <c r="I2010">
        <v>98794</v>
      </c>
      <c r="J2010" t="s">
        <v>1444</v>
      </c>
      <c r="K2010">
        <v>251</v>
      </c>
      <c r="L2010" t="s">
        <v>20</v>
      </c>
      <c r="M2010" t="s">
        <v>21</v>
      </c>
      <c r="N2010" t="s">
        <v>22</v>
      </c>
      <c r="O2010">
        <v>69148997</v>
      </c>
      <c r="P2010">
        <v>37000000</v>
      </c>
      <c r="Q2010">
        <f t="shared" si="31"/>
        <v>32148997</v>
      </c>
      <c r="S2010">
        <v>2004</v>
      </c>
    </row>
    <row r="2011" spans="1:19" x14ac:dyDescent="0.3">
      <c r="A2011" t="s">
        <v>8349</v>
      </c>
      <c r="B2011">
        <v>7.3</v>
      </c>
      <c r="C2011" t="s">
        <v>2748</v>
      </c>
      <c r="D2011">
        <v>549</v>
      </c>
      <c r="E2011">
        <v>115</v>
      </c>
      <c r="F2011" t="s">
        <v>3426</v>
      </c>
      <c r="G2011" t="s">
        <v>685</v>
      </c>
      <c r="H2011" t="s">
        <v>3427</v>
      </c>
      <c r="I2011">
        <v>205284</v>
      </c>
      <c r="J2011" t="s">
        <v>2535</v>
      </c>
      <c r="K2011">
        <v>439</v>
      </c>
      <c r="L2011" t="s">
        <v>20</v>
      </c>
      <c r="M2011" t="s">
        <v>21</v>
      </c>
      <c r="N2011" t="s">
        <v>269</v>
      </c>
      <c r="O2011">
        <v>82624961</v>
      </c>
      <c r="P2011">
        <v>20000000</v>
      </c>
      <c r="Q2011">
        <f t="shared" si="31"/>
        <v>62624961</v>
      </c>
      <c r="S2011">
        <v>2011</v>
      </c>
    </row>
    <row r="2012" spans="1:19" x14ac:dyDescent="0.3">
      <c r="A2012" t="s">
        <v>8350</v>
      </c>
      <c r="B2012">
        <v>7.1</v>
      </c>
      <c r="C2012" t="s">
        <v>964</v>
      </c>
      <c r="D2012">
        <v>106</v>
      </c>
      <c r="E2012">
        <v>117</v>
      </c>
      <c r="F2012" t="s">
        <v>3428</v>
      </c>
      <c r="G2012" t="s">
        <v>425</v>
      </c>
      <c r="H2012" t="s">
        <v>626</v>
      </c>
      <c r="I2012">
        <v>58222</v>
      </c>
      <c r="J2012" t="s">
        <v>3429</v>
      </c>
      <c r="K2012">
        <v>331</v>
      </c>
      <c r="L2012" t="s">
        <v>20</v>
      </c>
      <c r="M2012" t="s">
        <v>21</v>
      </c>
      <c r="N2012" t="s">
        <v>49</v>
      </c>
      <c r="O2012">
        <v>67325559</v>
      </c>
      <c r="P2012">
        <v>20000000</v>
      </c>
      <c r="Q2012">
        <f t="shared" si="31"/>
        <v>47325559</v>
      </c>
      <c r="S2012">
        <v>2003</v>
      </c>
    </row>
    <row r="2013" spans="1:19" x14ac:dyDescent="0.3">
      <c r="A2013" t="s">
        <v>8351</v>
      </c>
      <c r="B2013">
        <v>5.8</v>
      </c>
      <c r="C2013" t="s">
        <v>2166</v>
      </c>
      <c r="D2013">
        <v>123</v>
      </c>
      <c r="E2013">
        <v>107</v>
      </c>
      <c r="F2013" t="s">
        <v>3430</v>
      </c>
      <c r="G2013" t="s">
        <v>1278</v>
      </c>
      <c r="H2013" t="s">
        <v>674</v>
      </c>
      <c r="I2013">
        <v>62421</v>
      </c>
      <c r="J2013" t="s">
        <v>3431</v>
      </c>
      <c r="K2013">
        <v>185</v>
      </c>
      <c r="L2013" t="s">
        <v>20</v>
      </c>
      <c r="M2013" t="s">
        <v>21</v>
      </c>
      <c r="N2013" t="s">
        <v>49</v>
      </c>
      <c r="O2013">
        <v>62933793</v>
      </c>
      <c r="P2013">
        <v>20000000</v>
      </c>
      <c r="Q2013">
        <f t="shared" si="31"/>
        <v>42933793</v>
      </c>
      <c r="S2013">
        <v>2010</v>
      </c>
    </row>
    <row r="2014" spans="1:19" x14ac:dyDescent="0.3">
      <c r="A2014" t="s">
        <v>8352</v>
      </c>
      <c r="B2014">
        <v>8.1</v>
      </c>
      <c r="C2014" t="s">
        <v>3432</v>
      </c>
      <c r="D2014">
        <v>597</v>
      </c>
      <c r="E2014">
        <v>134</v>
      </c>
      <c r="F2014" t="s">
        <v>1841</v>
      </c>
      <c r="G2014" t="s">
        <v>4089</v>
      </c>
      <c r="H2014" t="s">
        <v>1392</v>
      </c>
      <c r="I2014">
        <v>439176</v>
      </c>
      <c r="J2014" t="s">
        <v>3433</v>
      </c>
      <c r="K2014">
        <v>695</v>
      </c>
      <c r="L2014" t="s">
        <v>20</v>
      </c>
      <c r="M2014" t="s">
        <v>21</v>
      </c>
      <c r="N2014" t="s">
        <v>269</v>
      </c>
      <c r="O2014">
        <v>56667870</v>
      </c>
      <c r="P2014">
        <v>20000000</v>
      </c>
      <c r="Q2014">
        <f t="shared" si="31"/>
        <v>36667870</v>
      </c>
      <c r="S2014">
        <v>2013</v>
      </c>
    </row>
    <row r="2015" spans="1:19" x14ac:dyDescent="0.3">
      <c r="A2015" t="s">
        <v>8353</v>
      </c>
      <c r="B2015">
        <v>5.7</v>
      </c>
      <c r="C2015" t="s">
        <v>2845</v>
      </c>
      <c r="D2015">
        <v>64</v>
      </c>
      <c r="E2015">
        <v>118</v>
      </c>
      <c r="F2015" t="s">
        <v>2239</v>
      </c>
      <c r="G2015" t="s">
        <v>685</v>
      </c>
      <c r="H2015" t="s">
        <v>1632</v>
      </c>
      <c r="I2015">
        <v>28649</v>
      </c>
      <c r="J2015" t="s">
        <v>3434</v>
      </c>
      <c r="K2015">
        <v>185</v>
      </c>
      <c r="L2015" t="s">
        <v>20</v>
      </c>
      <c r="M2015" t="s">
        <v>21</v>
      </c>
      <c r="N2015" t="s">
        <v>22</v>
      </c>
      <c r="O2015">
        <v>56398162</v>
      </c>
      <c r="P2015">
        <v>20000000</v>
      </c>
      <c r="Q2015">
        <f t="shared" si="31"/>
        <v>36398162</v>
      </c>
      <c r="S2015">
        <v>2002</v>
      </c>
    </row>
    <row r="2016" spans="1:19" x14ac:dyDescent="0.3">
      <c r="A2016" t="s">
        <v>8354</v>
      </c>
      <c r="B2016">
        <v>4.4000000000000004</v>
      </c>
      <c r="C2016" t="s">
        <v>3109</v>
      </c>
      <c r="D2016">
        <v>40</v>
      </c>
      <c r="E2016">
        <v>121</v>
      </c>
      <c r="F2016" t="s">
        <v>2567</v>
      </c>
      <c r="G2016" t="s">
        <v>685</v>
      </c>
      <c r="H2016" t="s">
        <v>2241</v>
      </c>
      <c r="I2016">
        <v>7664</v>
      </c>
      <c r="J2016" t="s">
        <v>1486</v>
      </c>
      <c r="K2016">
        <v>68</v>
      </c>
      <c r="L2016" t="s">
        <v>20</v>
      </c>
      <c r="M2016" t="s">
        <v>21</v>
      </c>
      <c r="N2016" t="s">
        <v>22</v>
      </c>
      <c r="O2016">
        <v>60072596</v>
      </c>
      <c r="P2016">
        <v>20000000</v>
      </c>
      <c r="Q2016">
        <f t="shared" si="31"/>
        <v>40072596</v>
      </c>
      <c r="S2016">
        <v>2010</v>
      </c>
    </row>
    <row r="2017" spans="1:19" x14ac:dyDescent="0.3">
      <c r="A2017" t="s">
        <v>8355</v>
      </c>
      <c r="B2017">
        <v>7.9</v>
      </c>
      <c r="C2017" t="s">
        <v>122</v>
      </c>
      <c r="D2017">
        <v>111</v>
      </c>
      <c r="E2017">
        <v>105</v>
      </c>
      <c r="F2017" t="s">
        <v>1548</v>
      </c>
      <c r="G2017" t="s">
        <v>538</v>
      </c>
      <c r="H2017" t="s">
        <v>25</v>
      </c>
      <c r="I2017">
        <v>357581</v>
      </c>
      <c r="J2017" t="s">
        <v>1817</v>
      </c>
      <c r="K2017">
        <v>588</v>
      </c>
      <c r="L2017" t="s">
        <v>20</v>
      </c>
      <c r="M2017" t="s">
        <v>21</v>
      </c>
      <c r="N2017" t="s">
        <v>22</v>
      </c>
      <c r="O2017">
        <v>56362352</v>
      </c>
      <c r="P2017">
        <v>20000000</v>
      </c>
      <c r="Q2017">
        <f t="shared" si="31"/>
        <v>36362352</v>
      </c>
      <c r="S2017">
        <v>1990</v>
      </c>
    </row>
    <row r="2018" spans="1:19" x14ac:dyDescent="0.3">
      <c r="A2018" t="s">
        <v>8356</v>
      </c>
      <c r="B2018">
        <v>7.6</v>
      </c>
      <c r="C2018" t="s">
        <v>3435</v>
      </c>
      <c r="D2018">
        <v>151</v>
      </c>
      <c r="E2018">
        <v>110</v>
      </c>
      <c r="F2018" t="s">
        <v>334</v>
      </c>
      <c r="G2018" t="s">
        <v>1278</v>
      </c>
      <c r="H2018" t="s">
        <v>78</v>
      </c>
      <c r="I2018">
        <v>44723</v>
      </c>
      <c r="J2018" t="s">
        <v>3436</v>
      </c>
      <c r="K2018">
        <v>130</v>
      </c>
      <c r="L2018" t="s">
        <v>20</v>
      </c>
      <c r="M2018" t="s">
        <v>31</v>
      </c>
      <c r="N2018" t="s">
        <v>22</v>
      </c>
      <c r="O2018">
        <v>56154094</v>
      </c>
      <c r="P2018">
        <v>20000000</v>
      </c>
      <c r="Q2018">
        <f t="shared" si="31"/>
        <v>36154094</v>
      </c>
      <c r="S2018">
        <v>2016</v>
      </c>
    </row>
    <row r="2019" spans="1:19" x14ac:dyDescent="0.3">
      <c r="A2019" t="s">
        <v>8357</v>
      </c>
      <c r="B2019">
        <v>4.8</v>
      </c>
      <c r="C2019" t="s">
        <v>3109</v>
      </c>
      <c r="D2019">
        <v>31</v>
      </c>
      <c r="E2019">
        <v>114</v>
      </c>
      <c r="F2019" t="s">
        <v>707</v>
      </c>
      <c r="G2019" t="s">
        <v>685</v>
      </c>
      <c r="H2019" t="s">
        <v>1255</v>
      </c>
      <c r="I2019">
        <v>7354</v>
      </c>
      <c r="J2019" t="s">
        <v>3437</v>
      </c>
      <c r="K2019">
        <v>50</v>
      </c>
      <c r="L2019" t="s">
        <v>20</v>
      </c>
      <c r="M2019" t="s">
        <v>21</v>
      </c>
      <c r="N2019" t="s">
        <v>22</v>
      </c>
      <c r="O2019">
        <v>65623128</v>
      </c>
      <c r="P2019">
        <v>20000000</v>
      </c>
      <c r="Q2019">
        <f t="shared" si="31"/>
        <v>45623128</v>
      </c>
      <c r="S2019">
        <v>2012</v>
      </c>
    </row>
    <row r="2020" spans="1:19" x14ac:dyDescent="0.3">
      <c r="A2020" t="s">
        <v>8358</v>
      </c>
      <c r="B2020">
        <v>6.7</v>
      </c>
      <c r="C2020" t="s">
        <v>3438</v>
      </c>
      <c r="D2020">
        <v>81</v>
      </c>
      <c r="E2020">
        <v>100</v>
      </c>
      <c r="F2020" t="s">
        <v>1385</v>
      </c>
      <c r="G2020" t="s">
        <v>685</v>
      </c>
      <c r="H2020" t="s">
        <v>140</v>
      </c>
      <c r="I2020">
        <v>4654</v>
      </c>
      <c r="J2020" t="s">
        <v>357</v>
      </c>
      <c r="K2020">
        <v>46</v>
      </c>
      <c r="L2020" t="s">
        <v>20</v>
      </c>
      <c r="M2020" t="s">
        <v>21</v>
      </c>
      <c r="N2020" t="s">
        <v>269</v>
      </c>
      <c r="O2020">
        <v>55461307</v>
      </c>
      <c r="P2020">
        <v>20000000</v>
      </c>
      <c r="Q2020">
        <f t="shared" si="31"/>
        <v>35461307</v>
      </c>
      <c r="S2020">
        <v>2016</v>
      </c>
    </row>
    <row r="2021" spans="1:19" x14ac:dyDescent="0.3">
      <c r="A2021" t="s">
        <v>8359</v>
      </c>
      <c r="B2021">
        <v>2.7</v>
      </c>
      <c r="C2021" t="s">
        <v>3439</v>
      </c>
      <c r="D2021">
        <v>99</v>
      </c>
      <c r="E2021">
        <v>85</v>
      </c>
      <c r="F2021" t="s">
        <v>1023</v>
      </c>
      <c r="G2021" t="s">
        <v>685</v>
      </c>
      <c r="H2021" t="s">
        <v>1681</v>
      </c>
      <c r="I2021">
        <v>50415</v>
      </c>
      <c r="J2021" t="s">
        <v>200</v>
      </c>
      <c r="K2021">
        <v>613</v>
      </c>
      <c r="L2021" t="s">
        <v>20</v>
      </c>
      <c r="M2021" t="s">
        <v>21</v>
      </c>
      <c r="N2021" t="s">
        <v>22</v>
      </c>
      <c r="O2021">
        <v>48546578</v>
      </c>
      <c r="P2021">
        <v>20000000</v>
      </c>
      <c r="Q2021">
        <f t="shared" si="31"/>
        <v>28546578</v>
      </c>
      <c r="S2021">
        <v>2006</v>
      </c>
    </row>
    <row r="2022" spans="1:19" x14ac:dyDescent="0.3">
      <c r="A2022" t="s">
        <v>8360</v>
      </c>
      <c r="B2022">
        <v>5.8</v>
      </c>
      <c r="C2022" t="s">
        <v>3440</v>
      </c>
      <c r="D2022">
        <v>80</v>
      </c>
      <c r="E2022">
        <v>72</v>
      </c>
      <c r="F2022" t="s">
        <v>1805</v>
      </c>
      <c r="G2022" t="s">
        <v>425</v>
      </c>
      <c r="H2022" t="s">
        <v>1044</v>
      </c>
      <c r="I2022">
        <v>13324</v>
      </c>
      <c r="J2022" t="s">
        <v>675</v>
      </c>
      <c r="K2022">
        <v>79</v>
      </c>
      <c r="L2022" t="s">
        <v>20</v>
      </c>
      <c r="M2022" t="s">
        <v>21</v>
      </c>
      <c r="N2022" t="s">
        <v>133</v>
      </c>
      <c r="O2022">
        <v>48423368</v>
      </c>
      <c r="P2022">
        <v>20000000</v>
      </c>
      <c r="Q2022">
        <f t="shared" si="31"/>
        <v>28423368</v>
      </c>
      <c r="S2022">
        <v>2002</v>
      </c>
    </row>
    <row r="2023" spans="1:19" x14ac:dyDescent="0.3">
      <c r="A2023" t="s">
        <v>8361</v>
      </c>
      <c r="B2023">
        <v>7.5</v>
      </c>
      <c r="C2023" t="s">
        <v>3441</v>
      </c>
      <c r="D2023">
        <v>364</v>
      </c>
      <c r="E2023">
        <v>128</v>
      </c>
      <c r="F2023" t="s">
        <v>70</v>
      </c>
      <c r="G2023" t="s">
        <v>4089</v>
      </c>
      <c r="H2023" t="s">
        <v>822</v>
      </c>
      <c r="I2023">
        <v>61114</v>
      </c>
      <c r="J2023" t="s">
        <v>401</v>
      </c>
      <c r="K2023">
        <v>212</v>
      </c>
      <c r="L2023" t="s">
        <v>20</v>
      </c>
      <c r="M2023" t="s">
        <v>31</v>
      </c>
      <c r="N2023" t="s">
        <v>22</v>
      </c>
      <c r="O2023">
        <v>52066000</v>
      </c>
      <c r="P2023">
        <v>20000000</v>
      </c>
      <c r="Q2023">
        <f t="shared" si="31"/>
        <v>32066000</v>
      </c>
      <c r="S2023">
        <v>2014</v>
      </c>
    </row>
    <row r="2024" spans="1:19" x14ac:dyDescent="0.3">
      <c r="A2024" t="s">
        <v>8362</v>
      </c>
      <c r="B2024">
        <v>5.4</v>
      </c>
      <c r="C2024" t="s">
        <v>3442</v>
      </c>
      <c r="D2024">
        <v>85</v>
      </c>
      <c r="E2024">
        <v>72</v>
      </c>
      <c r="F2024" t="s">
        <v>3443</v>
      </c>
      <c r="G2024" t="s">
        <v>425</v>
      </c>
      <c r="H2024" t="s">
        <v>874</v>
      </c>
      <c r="I2024">
        <v>11634</v>
      </c>
      <c r="J2024" t="s">
        <v>3444</v>
      </c>
      <c r="K2024">
        <v>58</v>
      </c>
      <c r="L2024" t="s">
        <v>20</v>
      </c>
      <c r="M2024" t="s">
        <v>21</v>
      </c>
      <c r="N2024" t="s">
        <v>133</v>
      </c>
      <c r="O2024">
        <v>47887943</v>
      </c>
      <c r="P2024">
        <v>20000000</v>
      </c>
      <c r="Q2024">
        <f t="shared" si="31"/>
        <v>27887943</v>
      </c>
      <c r="S2024">
        <v>2003</v>
      </c>
    </row>
    <row r="2025" spans="1:19" x14ac:dyDescent="0.3">
      <c r="A2025" t="s">
        <v>8363</v>
      </c>
      <c r="B2025">
        <v>4.0999999999999996</v>
      </c>
      <c r="C2025" t="s">
        <v>2337</v>
      </c>
      <c r="D2025">
        <v>140</v>
      </c>
      <c r="E2025">
        <v>89</v>
      </c>
      <c r="F2025" t="s">
        <v>3445</v>
      </c>
      <c r="G2025" t="s">
        <v>1278</v>
      </c>
      <c r="H2025" t="s">
        <v>3446</v>
      </c>
      <c r="I2025">
        <v>25960</v>
      </c>
      <c r="J2025" t="s">
        <v>3447</v>
      </c>
      <c r="K2025">
        <v>389</v>
      </c>
      <c r="L2025" t="s">
        <v>20</v>
      </c>
      <c r="M2025" t="s">
        <v>21</v>
      </c>
      <c r="N2025" t="s">
        <v>22</v>
      </c>
      <c r="O2025">
        <v>46363118</v>
      </c>
      <c r="P2025">
        <v>20000000</v>
      </c>
      <c r="Q2025">
        <f t="shared" si="31"/>
        <v>26363118</v>
      </c>
      <c r="S2025">
        <v>2005</v>
      </c>
    </row>
    <row r="2026" spans="1:19" x14ac:dyDescent="0.3">
      <c r="A2026" t="s">
        <v>8364</v>
      </c>
      <c r="B2026">
        <v>5.9</v>
      </c>
      <c r="C2026" t="s">
        <v>3448</v>
      </c>
      <c r="D2026">
        <v>184</v>
      </c>
      <c r="E2026">
        <v>96</v>
      </c>
      <c r="F2026" t="s">
        <v>841</v>
      </c>
      <c r="G2026" t="s">
        <v>1278</v>
      </c>
      <c r="H2026" t="s">
        <v>2226</v>
      </c>
      <c r="I2026">
        <v>62364</v>
      </c>
      <c r="J2026" t="s">
        <v>3449</v>
      </c>
      <c r="K2026">
        <v>337</v>
      </c>
      <c r="L2026" t="s">
        <v>20</v>
      </c>
      <c r="M2026" t="s">
        <v>21</v>
      </c>
      <c r="N2026" t="s">
        <v>22</v>
      </c>
      <c r="O2026">
        <v>47852604</v>
      </c>
      <c r="P2026">
        <v>20000000</v>
      </c>
      <c r="Q2026">
        <f t="shared" si="31"/>
        <v>27852604</v>
      </c>
      <c r="S2026">
        <v>2007</v>
      </c>
    </row>
    <row r="2027" spans="1:19" x14ac:dyDescent="0.3">
      <c r="A2027" t="s">
        <v>8365</v>
      </c>
      <c r="B2027">
        <v>6.3</v>
      </c>
      <c r="C2027" t="s">
        <v>3450</v>
      </c>
      <c r="D2027">
        <v>89</v>
      </c>
      <c r="E2027">
        <v>77</v>
      </c>
      <c r="F2027" t="s">
        <v>726</v>
      </c>
      <c r="G2027" t="s">
        <v>3644</v>
      </c>
      <c r="H2027" t="s">
        <v>3451</v>
      </c>
      <c r="I2027">
        <v>13319</v>
      </c>
      <c r="J2027" t="s">
        <v>3452</v>
      </c>
      <c r="K2027">
        <v>53</v>
      </c>
      <c r="L2027" t="s">
        <v>20</v>
      </c>
      <c r="M2027" t="s">
        <v>21</v>
      </c>
      <c r="N2027" t="s">
        <v>133</v>
      </c>
      <c r="O2027">
        <v>45542421</v>
      </c>
      <c r="P2027">
        <v>30000000</v>
      </c>
      <c r="Q2027">
        <f t="shared" si="31"/>
        <v>15542421</v>
      </c>
      <c r="S2027">
        <v>2000</v>
      </c>
    </row>
    <row r="2028" spans="1:19" x14ac:dyDescent="0.3">
      <c r="A2028" t="s">
        <v>8366</v>
      </c>
      <c r="B2028">
        <v>6.8</v>
      </c>
      <c r="C2028" t="s">
        <v>2672</v>
      </c>
      <c r="D2028">
        <v>61</v>
      </c>
      <c r="E2028">
        <v>111</v>
      </c>
      <c r="F2028" t="s">
        <v>3453</v>
      </c>
      <c r="G2028" t="s">
        <v>425</v>
      </c>
      <c r="H2028" t="s">
        <v>1385</v>
      </c>
      <c r="I2028">
        <v>18915</v>
      </c>
      <c r="J2028" t="s">
        <v>2797</v>
      </c>
      <c r="K2028">
        <v>87</v>
      </c>
      <c r="L2028" t="s">
        <v>20</v>
      </c>
      <c r="M2028" t="s">
        <v>21</v>
      </c>
      <c r="N2028" t="s">
        <v>49</v>
      </c>
      <c r="O2028">
        <v>42652003</v>
      </c>
      <c r="P2028">
        <v>20000000</v>
      </c>
      <c r="Q2028">
        <f t="shared" si="31"/>
        <v>22652003</v>
      </c>
      <c r="S2028">
        <v>2015</v>
      </c>
    </row>
    <row r="2029" spans="1:19" x14ac:dyDescent="0.3">
      <c r="A2029" t="s">
        <v>8367</v>
      </c>
      <c r="B2029">
        <v>2.2999999999999998</v>
      </c>
      <c r="C2029" t="s">
        <v>2809</v>
      </c>
      <c r="D2029">
        <v>112</v>
      </c>
      <c r="E2029">
        <v>93</v>
      </c>
      <c r="F2029" t="s">
        <v>1023</v>
      </c>
      <c r="G2029" t="s">
        <v>425</v>
      </c>
      <c r="H2029" t="s">
        <v>1695</v>
      </c>
      <c r="I2029">
        <v>89687</v>
      </c>
      <c r="J2029" t="s">
        <v>200</v>
      </c>
      <c r="K2029">
        <v>666</v>
      </c>
      <c r="L2029" t="s">
        <v>20</v>
      </c>
      <c r="M2029" t="s">
        <v>21</v>
      </c>
      <c r="N2029" t="s">
        <v>22</v>
      </c>
      <c r="O2029">
        <v>39737645</v>
      </c>
      <c r="P2029">
        <v>20000000</v>
      </c>
      <c r="Q2029">
        <f t="shared" si="31"/>
        <v>19737645</v>
      </c>
      <c r="S2029">
        <v>2007</v>
      </c>
    </row>
    <row r="2030" spans="1:19" x14ac:dyDescent="0.3">
      <c r="A2030" t="s">
        <v>6738</v>
      </c>
      <c r="B2030">
        <v>6.9</v>
      </c>
      <c r="C2030" t="s">
        <v>908</v>
      </c>
      <c r="D2030">
        <v>166</v>
      </c>
      <c r="E2030">
        <v>129</v>
      </c>
      <c r="F2030" t="s">
        <v>341</v>
      </c>
      <c r="G2030" t="s">
        <v>425</v>
      </c>
      <c r="H2030" t="s">
        <v>909</v>
      </c>
      <c r="I2030">
        <v>113068</v>
      </c>
      <c r="J2030" t="s">
        <v>910</v>
      </c>
      <c r="K2030">
        <v>337</v>
      </c>
      <c r="L2030" t="s">
        <v>20</v>
      </c>
      <c r="M2030" t="s">
        <v>21</v>
      </c>
      <c r="N2030" t="s">
        <v>269</v>
      </c>
      <c r="O2030">
        <v>37567440</v>
      </c>
      <c r="P2030">
        <v>20000000</v>
      </c>
      <c r="Q2030">
        <f t="shared" si="31"/>
        <v>17567440</v>
      </c>
      <c r="S2030">
        <v>1982</v>
      </c>
    </row>
    <row r="2031" spans="1:19" x14ac:dyDescent="0.3">
      <c r="A2031" t="s">
        <v>8368</v>
      </c>
      <c r="B2031">
        <v>8.1</v>
      </c>
      <c r="C2031" t="s">
        <v>208</v>
      </c>
      <c r="D2031">
        <v>474</v>
      </c>
      <c r="E2031">
        <v>128</v>
      </c>
      <c r="F2031" t="s">
        <v>3455</v>
      </c>
      <c r="G2031" t="s">
        <v>4089</v>
      </c>
      <c r="H2031" t="s">
        <v>462</v>
      </c>
      <c r="I2031">
        <v>195333</v>
      </c>
      <c r="J2031" t="s">
        <v>3456</v>
      </c>
      <c r="K2031">
        <v>409</v>
      </c>
      <c r="L2031" t="s">
        <v>20</v>
      </c>
      <c r="M2031" t="s">
        <v>21</v>
      </c>
      <c r="N2031" t="s">
        <v>269</v>
      </c>
      <c r="O2031">
        <v>44988180</v>
      </c>
      <c r="P2031">
        <v>20000000</v>
      </c>
      <c r="Q2031">
        <f t="shared" si="31"/>
        <v>24988180</v>
      </c>
      <c r="S2031">
        <v>2015</v>
      </c>
    </row>
    <row r="2032" spans="1:19" x14ac:dyDescent="0.3">
      <c r="A2032" t="s">
        <v>8369</v>
      </c>
      <c r="B2032">
        <v>6.1</v>
      </c>
      <c r="C2032" t="s">
        <v>3271</v>
      </c>
      <c r="D2032">
        <v>165</v>
      </c>
      <c r="E2032">
        <v>110</v>
      </c>
      <c r="F2032" t="s">
        <v>2314</v>
      </c>
      <c r="G2032" t="s">
        <v>6363</v>
      </c>
      <c r="H2032" t="s">
        <v>1385</v>
      </c>
      <c r="I2032">
        <v>40469</v>
      </c>
      <c r="J2032" t="s">
        <v>3045</v>
      </c>
      <c r="K2032">
        <v>135</v>
      </c>
      <c r="L2032" t="s">
        <v>20</v>
      </c>
      <c r="M2032" t="s">
        <v>21</v>
      </c>
      <c r="N2032" t="s">
        <v>22</v>
      </c>
      <c r="O2032">
        <v>39263506</v>
      </c>
      <c r="P2032">
        <v>22000000</v>
      </c>
      <c r="Q2032">
        <f t="shared" si="31"/>
        <v>17263506</v>
      </c>
      <c r="S2032">
        <v>2008</v>
      </c>
    </row>
    <row r="2033" spans="1:19" x14ac:dyDescent="0.3">
      <c r="A2033" t="s">
        <v>8370</v>
      </c>
      <c r="B2033">
        <v>5</v>
      </c>
      <c r="C2033" t="s">
        <v>3457</v>
      </c>
      <c r="D2033">
        <v>131</v>
      </c>
      <c r="E2033">
        <v>137</v>
      </c>
      <c r="F2033" t="s">
        <v>2380</v>
      </c>
      <c r="G2033" t="s">
        <v>2233</v>
      </c>
      <c r="H2033" t="s">
        <v>982</v>
      </c>
      <c r="I2033">
        <v>38658</v>
      </c>
      <c r="J2033" t="s">
        <v>3195</v>
      </c>
      <c r="K2033">
        <v>284</v>
      </c>
      <c r="L2033" t="s">
        <v>20</v>
      </c>
      <c r="M2033" t="s">
        <v>21</v>
      </c>
      <c r="N2033" t="s">
        <v>22</v>
      </c>
      <c r="O2033">
        <v>39143839</v>
      </c>
      <c r="P2033">
        <v>20000000</v>
      </c>
      <c r="Q2033">
        <f t="shared" si="31"/>
        <v>19143839</v>
      </c>
      <c r="S2033">
        <v>2006</v>
      </c>
    </row>
    <row r="2034" spans="1:19" x14ac:dyDescent="0.3">
      <c r="A2034" t="s">
        <v>8371</v>
      </c>
      <c r="B2034">
        <v>5.5</v>
      </c>
      <c r="C2034" t="s">
        <v>2505</v>
      </c>
      <c r="D2034">
        <v>29</v>
      </c>
      <c r="E2034">
        <v>124</v>
      </c>
      <c r="F2034" t="s">
        <v>1209</v>
      </c>
      <c r="G2034" t="s">
        <v>685</v>
      </c>
      <c r="H2034" t="s">
        <v>3458</v>
      </c>
      <c r="I2034">
        <v>5427</v>
      </c>
      <c r="J2034" t="s">
        <v>1166</v>
      </c>
      <c r="K2034">
        <v>51</v>
      </c>
      <c r="L2034" t="s">
        <v>20</v>
      </c>
      <c r="M2034" t="s">
        <v>21</v>
      </c>
      <c r="N2034" t="s">
        <v>269</v>
      </c>
      <c r="O2034">
        <v>37672350</v>
      </c>
      <c r="P2034">
        <v>20000000</v>
      </c>
      <c r="Q2034">
        <f t="shared" si="31"/>
        <v>17672350</v>
      </c>
      <c r="S2034">
        <v>1998</v>
      </c>
    </row>
    <row r="2035" spans="1:19" x14ac:dyDescent="0.3">
      <c r="A2035" t="s">
        <v>8372</v>
      </c>
      <c r="B2035">
        <v>6.2</v>
      </c>
      <c r="C2035" t="s">
        <v>1835</v>
      </c>
      <c r="D2035">
        <v>43</v>
      </c>
      <c r="E2035">
        <v>93</v>
      </c>
      <c r="F2035" t="s">
        <v>1247</v>
      </c>
      <c r="G2035" t="s">
        <v>425</v>
      </c>
      <c r="H2035" t="s">
        <v>272</v>
      </c>
      <c r="I2035">
        <v>49680</v>
      </c>
      <c r="J2035" t="s">
        <v>3459</v>
      </c>
      <c r="K2035">
        <v>117</v>
      </c>
      <c r="L2035" t="s">
        <v>20</v>
      </c>
      <c r="M2035" t="s">
        <v>21</v>
      </c>
      <c r="N2035" t="s">
        <v>49</v>
      </c>
      <c r="O2035">
        <v>38037513</v>
      </c>
      <c r="P2035">
        <v>20000000</v>
      </c>
      <c r="Q2035">
        <f t="shared" si="31"/>
        <v>18037513</v>
      </c>
      <c r="S2035">
        <v>1991</v>
      </c>
    </row>
    <row r="2036" spans="1:19" x14ac:dyDescent="0.3">
      <c r="A2036" t="s">
        <v>8373</v>
      </c>
      <c r="B2036">
        <v>6.2</v>
      </c>
      <c r="C2036" t="s">
        <v>1185</v>
      </c>
      <c r="D2036">
        <v>111</v>
      </c>
      <c r="E2036">
        <v>115</v>
      </c>
      <c r="F2036" t="s">
        <v>1746</v>
      </c>
      <c r="G2036" t="s">
        <v>685</v>
      </c>
      <c r="H2036" t="s">
        <v>362</v>
      </c>
      <c r="I2036">
        <v>28005</v>
      </c>
      <c r="J2036" t="s">
        <v>228</v>
      </c>
      <c r="K2036">
        <v>236</v>
      </c>
      <c r="L2036" t="s">
        <v>20</v>
      </c>
      <c r="M2036" t="s">
        <v>21</v>
      </c>
      <c r="N2036" t="s">
        <v>22</v>
      </c>
      <c r="O2036">
        <v>37442180</v>
      </c>
      <c r="P2036">
        <v>20000000</v>
      </c>
      <c r="Q2036">
        <f t="shared" si="31"/>
        <v>17442180</v>
      </c>
      <c r="S2036">
        <v>2006</v>
      </c>
    </row>
    <row r="2037" spans="1:19" x14ac:dyDescent="0.3">
      <c r="A2037" t="s">
        <v>8374</v>
      </c>
      <c r="B2037">
        <v>6.3</v>
      </c>
      <c r="C2037" t="s">
        <v>3461</v>
      </c>
      <c r="D2037">
        <v>333</v>
      </c>
      <c r="E2037">
        <v>105</v>
      </c>
      <c r="F2037" t="s">
        <v>3462</v>
      </c>
      <c r="G2037" t="s">
        <v>6363</v>
      </c>
      <c r="H2037" t="s">
        <v>3463</v>
      </c>
      <c r="I2037">
        <v>79461</v>
      </c>
      <c r="J2037" t="s">
        <v>3464</v>
      </c>
      <c r="K2037">
        <v>463</v>
      </c>
      <c r="L2037" t="s">
        <v>20</v>
      </c>
      <c r="M2037" t="s">
        <v>21</v>
      </c>
      <c r="N2037" t="s">
        <v>269</v>
      </c>
      <c r="O2037">
        <v>35596227</v>
      </c>
      <c r="P2037">
        <v>20000000</v>
      </c>
      <c r="Q2037">
        <f t="shared" si="31"/>
        <v>15596227</v>
      </c>
      <c r="S2037">
        <v>2010</v>
      </c>
    </row>
    <row r="2038" spans="1:19" x14ac:dyDescent="0.3">
      <c r="A2038" t="s">
        <v>8375</v>
      </c>
      <c r="B2038">
        <v>6.7</v>
      </c>
      <c r="C2038" t="s">
        <v>3465</v>
      </c>
      <c r="D2038">
        <v>37</v>
      </c>
      <c r="E2038">
        <v>127</v>
      </c>
      <c r="F2038" t="s">
        <v>514</v>
      </c>
      <c r="G2038" t="s">
        <v>4089</v>
      </c>
      <c r="H2038" t="s">
        <v>1763</v>
      </c>
      <c r="I2038">
        <v>19126</v>
      </c>
      <c r="J2038" t="s">
        <v>1964</v>
      </c>
      <c r="K2038">
        <v>155</v>
      </c>
      <c r="L2038" t="s">
        <v>20</v>
      </c>
      <c r="M2038" t="s">
        <v>21</v>
      </c>
      <c r="N2038" t="s">
        <v>49</v>
      </c>
      <c r="O2038">
        <v>35422828</v>
      </c>
      <c r="P2038">
        <v>20000000</v>
      </c>
      <c r="Q2038">
        <f t="shared" si="31"/>
        <v>15422828</v>
      </c>
      <c r="S2038">
        <v>1997</v>
      </c>
    </row>
    <row r="2039" spans="1:19" x14ac:dyDescent="0.3">
      <c r="A2039" t="s">
        <v>8376</v>
      </c>
      <c r="B2039">
        <v>3.5</v>
      </c>
      <c r="C2039" t="s">
        <v>2809</v>
      </c>
      <c r="D2039">
        <v>122</v>
      </c>
      <c r="E2039">
        <v>82</v>
      </c>
      <c r="F2039" t="s">
        <v>3466</v>
      </c>
      <c r="G2039" t="s">
        <v>685</v>
      </c>
      <c r="H2039" t="s">
        <v>384</v>
      </c>
      <c r="I2039">
        <v>39095</v>
      </c>
      <c r="J2039" t="s">
        <v>3467</v>
      </c>
      <c r="K2039">
        <v>187</v>
      </c>
      <c r="L2039" t="s">
        <v>20</v>
      </c>
      <c r="M2039" t="s">
        <v>21</v>
      </c>
      <c r="N2039" t="s">
        <v>22</v>
      </c>
      <c r="O2039">
        <v>36658108</v>
      </c>
      <c r="P2039">
        <v>20000000</v>
      </c>
      <c r="Q2039">
        <f t="shared" si="31"/>
        <v>16658108</v>
      </c>
      <c r="S2039">
        <v>2010</v>
      </c>
    </row>
    <row r="2040" spans="1:19" x14ac:dyDescent="0.3">
      <c r="A2040" t="s">
        <v>8377</v>
      </c>
      <c r="B2040">
        <v>7.5</v>
      </c>
      <c r="C2040" t="s">
        <v>492</v>
      </c>
      <c r="D2040">
        <v>285</v>
      </c>
      <c r="E2040">
        <v>143</v>
      </c>
      <c r="F2040" t="s">
        <v>3468</v>
      </c>
      <c r="G2040" t="s">
        <v>1278</v>
      </c>
      <c r="H2040" t="s">
        <v>164</v>
      </c>
      <c r="I2040">
        <v>243799</v>
      </c>
      <c r="J2040" t="s">
        <v>3469</v>
      </c>
      <c r="K2040">
        <v>908</v>
      </c>
      <c r="L2040" t="s">
        <v>20</v>
      </c>
      <c r="M2040" t="s">
        <v>609</v>
      </c>
      <c r="N2040" t="s">
        <v>269</v>
      </c>
      <c r="O2040">
        <v>34300771</v>
      </c>
      <c r="P2040">
        <v>25000000</v>
      </c>
      <c r="Q2040">
        <f t="shared" si="31"/>
        <v>9300771</v>
      </c>
      <c r="S2040">
        <v>2006</v>
      </c>
    </row>
    <row r="2041" spans="1:19" x14ac:dyDescent="0.3">
      <c r="A2041" t="s">
        <v>8378</v>
      </c>
      <c r="B2041">
        <v>6.6</v>
      </c>
      <c r="C2041" t="s">
        <v>360</v>
      </c>
      <c r="D2041">
        <v>156</v>
      </c>
      <c r="E2041">
        <v>103</v>
      </c>
      <c r="F2041" t="s">
        <v>1396</v>
      </c>
      <c r="G2041" t="s">
        <v>685</v>
      </c>
      <c r="H2041" t="s">
        <v>1746</v>
      </c>
      <c r="I2041">
        <v>54242</v>
      </c>
      <c r="J2041" t="s">
        <v>2024</v>
      </c>
      <c r="K2041">
        <v>145</v>
      </c>
      <c r="L2041" t="s">
        <v>20</v>
      </c>
      <c r="M2041" t="s">
        <v>21</v>
      </c>
      <c r="N2041" t="s">
        <v>269</v>
      </c>
      <c r="O2041">
        <v>34290142</v>
      </c>
      <c r="P2041">
        <v>19800000</v>
      </c>
      <c r="Q2041">
        <f t="shared" si="31"/>
        <v>14490142</v>
      </c>
      <c r="S2041">
        <v>2014</v>
      </c>
    </row>
    <row r="2042" spans="1:19" x14ac:dyDescent="0.3">
      <c r="A2042" t="s">
        <v>8379</v>
      </c>
      <c r="B2042">
        <v>7.5</v>
      </c>
      <c r="C2042" t="s">
        <v>3470</v>
      </c>
      <c r="D2042">
        <v>293</v>
      </c>
      <c r="E2042">
        <v>104</v>
      </c>
      <c r="F2042" t="s">
        <v>942</v>
      </c>
      <c r="G2042" t="s">
        <v>1278</v>
      </c>
      <c r="H2042" t="s">
        <v>315</v>
      </c>
      <c r="I2042">
        <v>99236</v>
      </c>
      <c r="J2042" t="s">
        <v>1582</v>
      </c>
      <c r="K2042">
        <v>321</v>
      </c>
      <c r="L2042" t="s">
        <v>20</v>
      </c>
      <c r="M2042" t="s">
        <v>21</v>
      </c>
      <c r="N2042" t="s">
        <v>22</v>
      </c>
      <c r="O2042">
        <v>33422556</v>
      </c>
      <c r="P2042">
        <v>20000000</v>
      </c>
      <c r="Q2042">
        <f t="shared" si="31"/>
        <v>13422556</v>
      </c>
      <c r="S2042">
        <v>2008</v>
      </c>
    </row>
    <row r="2043" spans="1:19" x14ac:dyDescent="0.3">
      <c r="A2043" t="s">
        <v>8380</v>
      </c>
      <c r="B2043">
        <v>7.2</v>
      </c>
      <c r="C2043" t="s">
        <v>3392</v>
      </c>
      <c r="D2043">
        <v>233</v>
      </c>
      <c r="E2043">
        <v>98</v>
      </c>
      <c r="F2043" t="s">
        <v>370</v>
      </c>
      <c r="G2043" t="s">
        <v>561</v>
      </c>
      <c r="H2043" t="s">
        <v>3471</v>
      </c>
      <c r="I2043">
        <v>136048</v>
      </c>
      <c r="J2043" t="s">
        <v>3392</v>
      </c>
      <c r="K2043">
        <v>700</v>
      </c>
      <c r="L2043" t="s">
        <v>20</v>
      </c>
      <c r="M2043" t="s">
        <v>21</v>
      </c>
      <c r="N2043" t="s">
        <v>269</v>
      </c>
      <c r="O2043">
        <v>32774834</v>
      </c>
      <c r="P2043">
        <v>30000000</v>
      </c>
      <c r="Q2043">
        <f t="shared" si="31"/>
        <v>2774834</v>
      </c>
      <c r="S2043">
        <v>2004</v>
      </c>
    </row>
    <row r="2044" spans="1:19" x14ac:dyDescent="0.3">
      <c r="A2044" t="s">
        <v>8381</v>
      </c>
      <c r="B2044">
        <v>4.8</v>
      </c>
      <c r="C2044" t="s">
        <v>2688</v>
      </c>
      <c r="D2044">
        <v>282</v>
      </c>
      <c r="E2044">
        <v>92</v>
      </c>
      <c r="F2044" t="s">
        <v>3472</v>
      </c>
      <c r="G2044" t="s">
        <v>2233</v>
      </c>
      <c r="H2044" t="s">
        <v>3473</v>
      </c>
      <c r="I2044">
        <v>35131</v>
      </c>
      <c r="J2044" t="s">
        <v>3474</v>
      </c>
      <c r="K2044">
        <v>255</v>
      </c>
      <c r="L2044" t="s">
        <v>20</v>
      </c>
      <c r="M2044" t="s">
        <v>21</v>
      </c>
      <c r="N2044" t="s">
        <v>269</v>
      </c>
      <c r="O2044">
        <v>34334256</v>
      </c>
      <c r="P2044">
        <v>11000000</v>
      </c>
      <c r="Q2044">
        <f t="shared" si="31"/>
        <v>23334256</v>
      </c>
      <c r="S2044">
        <v>2013</v>
      </c>
    </row>
    <row r="2045" spans="1:19" x14ac:dyDescent="0.3">
      <c r="A2045" t="s">
        <v>8382</v>
      </c>
      <c r="B2045">
        <v>6.6</v>
      </c>
      <c r="C2045" t="s">
        <v>974</v>
      </c>
      <c r="D2045">
        <v>57</v>
      </c>
      <c r="E2045">
        <v>123</v>
      </c>
      <c r="F2045" t="s">
        <v>831</v>
      </c>
      <c r="G2045" t="s">
        <v>6363</v>
      </c>
      <c r="H2045" t="s">
        <v>3475</v>
      </c>
      <c r="I2045">
        <v>42315</v>
      </c>
      <c r="J2045" t="s">
        <v>1922</v>
      </c>
      <c r="K2045">
        <v>140</v>
      </c>
      <c r="L2045" t="s">
        <v>20</v>
      </c>
      <c r="M2045" t="s">
        <v>21</v>
      </c>
      <c r="N2045" t="s">
        <v>269</v>
      </c>
      <c r="O2045">
        <v>32051917</v>
      </c>
      <c r="P2045">
        <v>20000000</v>
      </c>
      <c r="Q2045">
        <f t="shared" si="31"/>
        <v>12051917</v>
      </c>
      <c r="S2045">
        <v>1995</v>
      </c>
    </row>
    <row r="2046" spans="1:19" x14ac:dyDescent="0.3">
      <c r="A2046" t="s">
        <v>8383</v>
      </c>
      <c r="B2046">
        <v>3.5</v>
      </c>
      <c r="C2046" t="s">
        <v>2359</v>
      </c>
      <c r="D2046">
        <v>153</v>
      </c>
      <c r="E2046">
        <v>88</v>
      </c>
      <c r="F2046" t="s">
        <v>495</v>
      </c>
      <c r="G2046" t="s">
        <v>685</v>
      </c>
      <c r="H2046" t="s">
        <v>3476</v>
      </c>
      <c r="I2046">
        <v>50337</v>
      </c>
      <c r="J2046" t="s">
        <v>566</v>
      </c>
      <c r="K2046">
        <v>177</v>
      </c>
      <c r="L2046" t="s">
        <v>20</v>
      </c>
      <c r="M2046" t="s">
        <v>21</v>
      </c>
      <c r="N2046" t="s">
        <v>22</v>
      </c>
      <c r="O2046">
        <v>32014289</v>
      </c>
      <c r="P2046">
        <v>20000000</v>
      </c>
      <c r="Q2046">
        <f t="shared" si="31"/>
        <v>12014289</v>
      </c>
      <c r="S2046">
        <v>2013</v>
      </c>
    </row>
    <row r="2047" spans="1:19" x14ac:dyDescent="0.3">
      <c r="A2047" t="s">
        <v>8384</v>
      </c>
      <c r="B2047">
        <v>7.6</v>
      </c>
      <c r="C2047" t="s">
        <v>2123</v>
      </c>
      <c r="D2047">
        <v>324</v>
      </c>
      <c r="E2047">
        <v>128</v>
      </c>
      <c r="F2047" t="s">
        <v>1561</v>
      </c>
      <c r="G2047" t="s">
        <v>4089</v>
      </c>
      <c r="H2047" t="s">
        <v>42</v>
      </c>
      <c r="I2047">
        <v>136673</v>
      </c>
      <c r="J2047" t="s">
        <v>3477</v>
      </c>
      <c r="K2047">
        <v>281</v>
      </c>
      <c r="L2047" t="s">
        <v>20</v>
      </c>
      <c r="M2047" t="s">
        <v>21</v>
      </c>
      <c r="N2047" t="s">
        <v>269</v>
      </c>
      <c r="O2047">
        <v>31838002</v>
      </c>
      <c r="P2047">
        <v>20000000</v>
      </c>
      <c r="Q2047">
        <f t="shared" si="31"/>
        <v>11838002</v>
      </c>
      <c r="S2047">
        <v>2008</v>
      </c>
    </row>
    <row r="2048" spans="1:19" x14ac:dyDescent="0.3">
      <c r="A2048" t="s">
        <v>8385</v>
      </c>
      <c r="B2048">
        <v>6.3</v>
      </c>
      <c r="C2048" t="s">
        <v>248</v>
      </c>
      <c r="D2048">
        <v>122</v>
      </c>
      <c r="E2048">
        <v>107</v>
      </c>
      <c r="F2048" t="s">
        <v>3478</v>
      </c>
      <c r="G2048" t="s">
        <v>561</v>
      </c>
      <c r="H2048" t="s">
        <v>3216</v>
      </c>
      <c r="I2048">
        <v>12276</v>
      </c>
      <c r="J2048" t="s">
        <v>3479</v>
      </c>
      <c r="K2048">
        <v>117</v>
      </c>
      <c r="L2048" t="s">
        <v>20</v>
      </c>
      <c r="M2048" t="s">
        <v>21</v>
      </c>
      <c r="N2048" t="s">
        <v>22</v>
      </c>
      <c r="O2048">
        <v>36874745</v>
      </c>
      <c r="P2048">
        <v>20000000</v>
      </c>
      <c r="Q2048">
        <f t="shared" si="31"/>
        <v>16874745</v>
      </c>
      <c r="S2048">
        <v>2016</v>
      </c>
    </row>
    <row r="2049" spans="1:19" x14ac:dyDescent="0.3">
      <c r="A2049" t="s">
        <v>8386</v>
      </c>
      <c r="B2049">
        <v>5.5</v>
      </c>
      <c r="C2049" t="s">
        <v>3480</v>
      </c>
      <c r="D2049">
        <v>156</v>
      </c>
      <c r="E2049">
        <v>91</v>
      </c>
      <c r="F2049" t="s">
        <v>2977</v>
      </c>
      <c r="G2049" t="s">
        <v>2233</v>
      </c>
      <c r="H2049" t="s">
        <v>3481</v>
      </c>
      <c r="I2049">
        <v>75920</v>
      </c>
      <c r="J2049" t="s">
        <v>3482</v>
      </c>
      <c r="K2049">
        <v>474</v>
      </c>
      <c r="L2049" t="s">
        <v>20</v>
      </c>
      <c r="M2049" t="s">
        <v>21</v>
      </c>
      <c r="N2049" t="s">
        <v>269</v>
      </c>
      <c r="O2049">
        <v>30079316</v>
      </c>
      <c r="P2049">
        <v>35000000</v>
      </c>
      <c r="Q2049">
        <f t="shared" si="31"/>
        <v>-4920684</v>
      </c>
      <c r="S2049">
        <v>2002</v>
      </c>
    </row>
    <row r="2050" spans="1:19" x14ac:dyDescent="0.3">
      <c r="A2050" t="s">
        <v>8387</v>
      </c>
      <c r="B2050">
        <v>6.3</v>
      </c>
      <c r="C2050" t="s">
        <v>3483</v>
      </c>
      <c r="D2050">
        <v>161</v>
      </c>
      <c r="E2050">
        <v>90</v>
      </c>
      <c r="F2050" t="s">
        <v>1818</v>
      </c>
      <c r="G2050" t="s">
        <v>425</v>
      </c>
      <c r="H2050" t="s">
        <v>2459</v>
      </c>
      <c r="I2050">
        <v>55008</v>
      </c>
      <c r="J2050" t="s">
        <v>3051</v>
      </c>
      <c r="K2050">
        <v>93</v>
      </c>
      <c r="L2050" t="s">
        <v>20</v>
      </c>
      <c r="M2050" t="s">
        <v>21</v>
      </c>
      <c r="N2050" t="s">
        <v>269</v>
      </c>
      <c r="O2050">
        <v>35033759</v>
      </c>
      <c r="P2050">
        <v>19000000</v>
      </c>
      <c r="Q2050">
        <f t="shared" si="31"/>
        <v>16033759</v>
      </c>
      <c r="S2050">
        <v>2011</v>
      </c>
    </row>
    <row r="2051" spans="1:19" x14ac:dyDescent="0.3">
      <c r="A2051" t="s">
        <v>8388</v>
      </c>
      <c r="B2051">
        <v>6.5</v>
      </c>
      <c r="C2051" t="s">
        <v>3484</v>
      </c>
      <c r="D2051">
        <v>69</v>
      </c>
      <c r="E2051">
        <v>115</v>
      </c>
      <c r="F2051" t="s">
        <v>1433</v>
      </c>
      <c r="G2051" t="s">
        <v>6363</v>
      </c>
      <c r="H2051" t="s">
        <v>257</v>
      </c>
      <c r="I2051">
        <v>90677</v>
      </c>
      <c r="J2051" t="s">
        <v>3485</v>
      </c>
      <c r="K2051">
        <v>389</v>
      </c>
      <c r="L2051" t="s">
        <v>20</v>
      </c>
      <c r="M2051" t="s">
        <v>21</v>
      </c>
      <c r="N2051" t="s">
        <v>269</v>
      </c>
      <c r="O2051">
        <v>29753944</v>
      </c>
      <c r="P2051">
        <v>20000000</v>
      </c>
      <c r="Q2051">
        <f t="shared" ref="Q2051:Q2114" si="32">O2051-P2051</f>
        <v>9753944</v>
      </c>
      <c r="S2051">
        <v>1998</v>
      </c>
    </row>
    <row r="2052" spans="1:19" x14ac:dyDescent="0.3">
      <c r="A2052" t="s">
        <v>8389</v>
      </c>
      <c r="B2052">
        <v>6.9</v>
      </c>
      <c r="C2052" t="s">
        <v>1662</v>
      </c>
      <c r="D2052">
        <v>258</v>
      </c>
      <c r="E2052">
        <v>113</v>
      </c>
      <c r="F2052" t="s">
        <v>3488</v>
      </c>
      <c r="G2052" t="s">
        <v>1278</v>
      </c>
      <c r="H2052" t="s">
        <v>70</v>
      </c>
      <c r="I2052">
        <v>55441</v>
      </c>
      <c r="J2052" t="s">
        <v>3489</v>
      </c>
      <c r="K2052">
        <v>165</v>
      </c>
      <c r="L2052" t="s">
        <v>20</v>
      </c>
      <c r="M2052" t="s">
        <v>21</v>
      </c>
      <c r="N2052" t="s">
        <v>269</v>
      </c>
      <c r="O2052">
        <v>31146570</v>
      </c>
      <c r="P2052">
        <v>20000000</v>
      </c>
      <c r="Q2052">
        <f t="shared" si="32"/>
        <v>11146570</v>
      </c>
      <c r="S2052">
        <v>2010</v>
      </c>
    </row>
    <row r="2053" spans="1:19" x14ac:dyDescent="0.3">
      <c r="A2053" t="s">
        <v>8390</v>
      </c>
      <c r="B2053">
        <v>7.6</v>
      </c>
      <c r="C2053" t="s">
        <v>1997</v>
      </c>
      <c r="D2053">
        <v>174</v>
      </c>
      <c r="E2053">
        <v>113</v>
      </c>
      <c r="F2053" t="s">
        <v>1039</v>
      </c>
      <c r="G2053" t="s">
        <v>685</v>
      </c>
      <c r="H2053" t="s">
        <v>2586</v>
      </c>
      <c r="I2053">
        <v>143137</v>
      </c>
      <c r="J2053" t="s">
        <v>940</v>
      </c>
      <c r="K2053">
        <v>602</v>
      </c>
      <c r="L2053" t="s">
        <v>20</v>
      </c>
      <c r="M2053" t="s">
        <v>31</v>
      </c>
      <c r="N2053" t="s">
        <v>269</v>
      </c>
      <c r="O2053">
        <v>27277055</v>
      </c>
      <c r="P2053">
        <v>20000000</v>
      </c>
      <c r="Q2053">
        <f t="shared" si="32"/>
        <v>7277055</v>
      </c>
      <c r="S2053">
        <v>2000</v>
      </c>
    </row>
    <row r="2054" spans="1:19" x14ac:dyDescent="0.3">
      <c r="A2054" t="s">
        <v>8391</v>
      </c>
      <c r="B2054">
        <v>3.9</v>
      </c>
      <c r="C2054" t="s">
        <v>3490</v>
      </c>
      <c r="D2054">
        <v>141</v>
      </c>
      <c r="E2054">
        <v>87</v>
      </c>
      <c r="F2054" t="s">
        <v>3491</v>
      </c>
      <c r="G2054" t="s">
        <v>2233</v>
      </c>
      <c r="H2054" t="s">
        <v>2272</v>
      </c>
      <c r="I2054">
        <v>26624</v>
      </c>
      <c r="J2054" t="s">
        <v>3492</v>
      </c>
      <c r="K2054">
        <v>189</v>
      </c>
      <c r="L2054" t="s">
        <v>20</v>
      </c>
      <c r="M2054" t="s">
        <v>308</v>
      </c>
      <c r="N2054" t="s">
        <v>22</v>
      </c>
      <c r="O2054">
        <v>26876529</v>
      </c>
      <c r="P2054">
        <v>27000000</v>
      </c>
      <c r="Q2054">
        <f t="shared" si="32"/>
        <v>-123471</v>
      </c>
      <c r="S2054">
        <v>2008</v>
      </c>
    </row>
    <row r="2055" spans="1:19" x14ac:dyDescent="0.3">
      <c r="A2055" t="s">
        <v>8392</v>
      </c>
      <c r="B2055">
        <v>6.1</v>
      </c>
      <c r="C2055" t="s">
        <v>3201</v>
      </c>
      <c r="D2055">
        <v>31</v>
      </c>
      <c r="E2055">
        <v>101</v>
      </c>
      <c r="F2055" t="s">
        <v>2633</v>
      </c>
      <c r="G2055" t="s">
        <v>6363</v>
      </c>
      <c r="H2055" t="s">
        <v>148</v>
      </c>
      <c r="I2055">
        <v>9845</v>
      </c>
      <c r="J2055" t="s">
        <v>1327</v>
      </c>
      <c r="K2055">
        <v>77</v>
      </c>
      <c r="L2055" t="s">
        <v>20</v>
      </c>
      <c r="M2055" t="s">
        <v>21</v>
      </c>
      <c r="N2055" t="s">
        <v>269</v>
      </c>
      <c r="O2055">
        <v>53146000</v>
      </c>
      <c r="P2055">
        <v>20000000</v>
      </c>
      <c r="Q2055">
        <f t="shared" si="32"/>
        <v>33146000</v>
      </c>
      <c r="S2055">
        <v>1996</v>
      </c>
    </row>
    <row r="2056" spans="1:19" x14ac:dyDescent="0.3">
      <c r="A2056" t="s">
        <v>8393</v>
      </c>
      <c r="B2056">
        <v>7.3</v>
      </c>
      <c r="C2056" t="s">
        <v>619</v>
      </c>
      <c r="D2056">
        <v>222</v>
      </c>
      <c r="E2056">
        <v>111</v>
      </c>
      <c r="F2056" t="s">
        <v>1499</v>
      </c>
      <c r="G2056" t="s">
        <v>6363</v>
      </c>
      <c r="H2056" t="s">
        <v>162</v>
      </c>
      <c r="I2056">
        <v>152247</v>
      </c>
      <c r="J2056" t="s">
        <v>2122</v>
      </c>
      <c r="K2056">
        <v>189</v>
      </c>
      <c r="L2056" t="s">
        <v>20</v>
      </c>
      <c r="M2056" t="s">
        <v>31</v>
      </c>
      <c r="N2056" t="s">
        <v>269</v>
      </c>
      <c r="O2056">
        <v>30028592</v>
      </c>
      <c r="P2056">
        <v>20000000</v>
      </c>
      <c r="Q2056">
        <f t="shared" si="32"/>
        <v>10028592</v>
      </c>
      <c r="S2056">
        <v>2008</v>
      </c>
    </row>
    <row r="2057" spans="1:19" x14ac:dyDescent="0.3">
      <c r="A2057" t="s">
        <v>8394</v>
      </c>
      <c r="B2057">
        <v>8.3000000000000007</v>
      </c>
      <c r="C2057" t="s">
        <v>645</v>
      </c>
      <c r="D2057">
        <v>273</v>
      </c>
      <c r="E2057">
        <v>108</v>
      </c>
      <c r="F2057" t="s">
        <v>44</v>
      </c>
      <c r="G2057" t="s">
        <v>1278</v>
      </c>
      <c r="H2057" t="s">
        <v>104</v>
      </c>
      <c r="I2057">
        <v>666937</v>
      </c>
      <c r="J2057" t="s">
        <v>70</v>
      </c>
      <c r="K2057">
        <v>1514</v>
      </c>
      <c r="L2057" t="s">
        <v>20</v>
      </c>
      <c r="M2057" t="s">
        <v>21</v>
      </c>
      <c r="N2057" t="s">
        <v>269</v>
      </c>
      <c r="O2057">
        <v>34126138</v>
      </c>
      <c r="P2057">
        <v>20000000</v>
      </c>
      <c r="Q2057">
        <f t="shared" si="32"/>
        <v>14126138</v>
      </c>
      <c r="S2057">
        <v>2004</v>
      </c>
    </row>
    <row r="2058" spans="1:19" x14ac:dyDescent="0.3">
      <c r="A2058" t="s">
        <v>8395</v>
      </c>
      <c r="B2058">
        <v>5.8</v>
      </c>
      <c r="C2058" t="s">
        <v>1842</v>
      </c>
      <c r="D2058">
        <v>91</v>
      </c>
      <c r="E2058">
        <v>105</v>
      </c>
      <c r="F2058" t="s">
        <v>3493</v>
      </c>
      <c r="G2058" t="s">
        <v>685</v>
      </c>
      <c r="H2058" t="s">
        <v>706</v>
      </c>
      <c r="I2058">
        <v>41273</v>
      </c>
      <c r="J2058" t="s">
        <v>3494</v>
      </c>
      <c r="K2058">
        <v>136</v>
      </c>
      <c r="L2058" t="s">
        <v>20</v>
      </c>
      <c r="M2058" t="s">
        <v>21</v>
      </c>
      <c r="N2058" t="s">
        <v>49</v>
      </c>
      <c r="O2058">
        <v>25677801</v>
      </c>
      <c r="P2058">
        <v>20000000</v>
      </c>
      <c r="Q2058">
        <f t="shared" si="32"/>
        <v>5677801</v>
      </c>
      <c r="S2058">
        <v>2010</v>
      </c>
    </row>
    <row r="2059" spans="1:19" x14ac:dyDescent="0.3">
      <c r="A2059" t="s">
        <v>8396</v>
      </c>
      <c r="B2059">
        <v>6.8</v>
      </c>
      <c r="C2059" t="s">
        <v>238</v>
      </c>
      <c r="D2059">
        <v>190</v>
      </c>
      <c r="E2059">
        <v>109</v>
      </c>
      <c r="F2059" t="s">
        <v>108</v>
      </c>
      <c r="G2059" t="s">
        <v>561</v>
      </c>
      <c r="H2059" t="s">
        <v>272</v>
      </c>
      <c r="I2059">
        <v>94892</v>
      </c>
      <c r="J2059" t="s">
        <v>2022</v>
      </c>
      <c r="K2059">
        <v>189</v>
      </c>
      <c r="L2059" t="s">
        <v>20</v>
      </c>
      <c r="M2059" t="s">
        <v>21</v>
      </c>
      <c r="N2059" t="s">
        <v>269</v>
      </c>
      <c r="O2059">
        <v>26415649</v>
      </c>
      <c r="P2059">
        <v>20000000</v>
      </c>
      <c r="Q2059">
        <f t="shared" si="32"/>
        <v>6415649</v>
      </c>
      <c r="S2059">
        <v>2008</v>
      </c>
    </row>
    <row r="2060" spans="1:19" x14ac:dyDescent="0.3">
      <c r="A2060" t="s">
        <v>8397</v>
      </c>
      <c r="B2060">
        <v>7</v>
      </c>
      <c r="C2060" t="s">
        <v>970</v>
      </c>
      <c r="D2060">
        <v>427</v>
      </c>
      <c r="E2060">
        <v>109</v>
      </c>
      <c r="F2060" t="s">
        <v>3495</v>
      </c>
      <c r="G2060" t="s">
        <v>561</v>
      </c>
      <c r="H2060" t="s">
        <v>1430</v>
      </c>
      <c r="I2060">
        <v>185587</v>
      </c>
      <c r="J2060" t="s">
        <v>3496</v>
      </c>
      <c r="K2060">
        <v>401</v>
      </c>
      <c r="L2060" t="s">
        <v>20</v>
      </c>
      <c r="M2060" t="s">
        <v>31</v>
      </c>
      <c r="N2060" t="s">
        <v>269</v>
      </c>
      <c r="O2060">
        <v>26003149</v>
      </c>
      <c r="P2060">
        <v>20000000</v>
      </c>
      <c r="Q2060">
        <f t="shared" si="32"/>
        <v>6003149</v>
      </c>
      <c r="S2060">
        <v>2013</v>
      </c>
    </row>
    <row r="2061" spans="1:19" x14ac:dyDescent="0.3">
      <c r="A2061" t="s">
        <v>8398</v>
      </c>
      <c r="B2061">
        <v>5.9</v>
      </c>
      <c r="C2061" t="s">
        <v>3497</v>
      </c>
      <c r="D2061">
        <v>93</v>
      </c>
      <c r="E2061">
        <v>99</v>
      </c>
      <c r="F2061" t="s">
        <v>2465</v>
      </c>
      <c r="G2061" t="s">
        <v>685</v>
      </c>
      <c r="H2061" t="s">
        <v>3498</v>
      </c>
      <c r="I2061">
        <v>15877</v>
      </c>
      <c r="J2061" t="s">
        <v>1542</v>
      </c>
      <c r="K2061">
        <v>102</v>
      </c>
      <c r="L2061" t="s">
        <v>20</v>
      </c>
      <c r="M2061" t="s">
        <v>21</v>
      </c>
      <c r="N2061" t="s">
        <v>49</v>
      </c>
      <c r="O2061">
        <v>25584685</v>
      </c>
      <c r="P2061">
        <v>20000000</v>
      </c>
      <c r="Q2061">
        <f t="shared" si="32"/>
        <v>5584685</v>
      </c>
      <c r="S2061">
        <v>2007</v>
      </c>
    </row>
    <row r="2062" spans="1:19" x14ac:dyDescent="0.3">
      <c r="A2062" t="s">
        <v>8399</v>
      </c>
      <c r="B2062">
        <v>6.5</v>
      </c>
      <c r="C2062" t="s">
        <v>3499</v>
      </c>
      <c r="D2062">
        <v>292</v>
      </c>
      <c r="E2062">
        <v>98</v>
      </c>
      <c r="F2062" t="s">
        <v>3500</v>
      </c>
      <c r="G2062" t="s">
        <v>561</v>
      </c>
      <c r="H2062" t="s">
        <v>3501</v>
      </c>
      <c r="I2062">
        <v>105797</v>
      </c>
      <c r="J2062" t="s">
        <v>3502</v>
      </c>
      <c r="K2062">
        <v>281</v>
      </c>
      <c r="L2062" t="s">
        <v>20</v>
      </c>
      <c r="M2062" t="s">
        <v>178</v>
      </c>
      <c r="N2062" t="s">
        <v>269</v>
      </c>
      <c r="O2062">
        <v>29975979</v>
      </c>
      <c r="P2062">
        <v>20000000</v>
      </c>
      <c r="Q2062">
        <f t="shared" si="32"/>
        <v>9975979</v>
      </c>
      <c r="S2062">
        <v>2009</v>
      </c>
    </row>
    <row r="2063" spans="1:19" x14ac:dyDescent="0.3">
      <c r="A2063" t="s">
        <v>8400</v>
      </c>
      <c r="B2063">
        <v>6.4</v>
      </c>
      <c r="C2063" t="s">
        <v>3503</v>
      </c>
      <c r="D2063">
        <v>180</v>
      </c>
      <c r="E2063">
        <v>104</v>
      </c>
      <c r="F2063" t="s">
        <v>1645</v>
      </c>
      <c r="G2063" t="s">
        <v>685</v>
      </c>
      <c r="H2063" t="s">
        <v>322</v>
      </c>
      <c r="I2063">
        <v>101730</v>
      </c>
      <c r="J2063" t="s">
        <v>3504</v>
      </c>
      <c r="K2063">
        <v>131</v>
      </c>
      <c r="L2063" t="s">
        <v>20</v>
      </c>
      <c r="M2063" t="s">
        <v>21</v>
      </c>
      <c r="N2063" t="s">
        <v>269</v>
      </c>
      <c r="O2063">
        <v>31584722</v>
      </c>
      <c r="P2063">
        <v>20000000</v>
      </c>
      <c r="Q2063">
        <f t="shared" si="32"/>
        <v>11584722</v>
      </c>
      <c r="S2063">
        <v>2010</v>
      </c>
    </row>
    <row r="2064" spans="1:19" x14ac:dyDescent="0.3">
      <c r="A2064" t="s">
        <v>8401</v>
      </c>
      <c r="B2064">
        <v>5.8</v>
      </c>
      <c r="C2064" t="s">
        <v>3505</v>
      </c>
      <c r="D2064">
        <v>94</v>
      </c>
      <c r="E2064">
        <v>109</v>
      </c>
      <c r="F2064" t="s">
        <v>3079</v>
      </c>
      <c r="G2064" t="s">
        <v>425</v>
      </c>
      <c r="H2064" t="s">
        <v>1655</v>
      </c>
      <c r="I2064">
        <v>32951</v>
      </c>
      <c r="J2064" t="s">
        <v>3506</v>
      </c>
      <c r="K2064">
        <v>44</v>
      </c>
      <c r="L2064" t="s">
        <v>20</v>
      </c>
      <c r="M2064" t="s">
        <v>3507</v>
      </c>
      <c r="N2064" t="s">
        <v>49</v>
      </c>
      <c r="O2064">
        <v>23179303</v>
      </c>
      <c r="P2064">
        <v>20000000</v>
      </c>
      <c r="Q2064">
        <f t="shared" si="32"/>
        <v>3179303</v>
      </c>
      <c r="S2064">
        <v>2011</v>
      </c>
    </row>
    <row r="2065" spans="1:19" x14ac:dyDescent="0.3">
      <c r="A2065" t="s">
        <v>8402</v>
      </c>
      <c r="B2065">
        <v>5.0999999999999996</v>
      </c>
      <c r="C2065" t="s">
        <v>3508</v>
      </c>
      <c r="D2065">
        <v>112</v>
      </c>
      <c r="E2065">
        <v>75</v>
      </c>
      <c r="F2065" t="s">
        <v>2787</v>
      </c>
      <c r="G2065" t="s">
        <v>2233</v>
      </c>
      <c r="H2065" t="s">
        <v>1107</v>
      </c>
      <c r="I2065">
        <v>25870</v>
      </c>
      <c r="J2065" t="s">
        <v>2975</v>
      </c>
      <c r="K2065">
        <v>281</v>
      </c>
      <c r="L2065" t="s">
        <v>20</v>
      </c>
      <c r="M2065" t="s">
        <v>21</v>
      </c>
      <c r="N2065" t="s">
        <v>22</v>
      </c>
      <c r="O2065">
        <v>23078294</v>
      </c>
      <c r="P2065">
        <v>9000000</v>
      </c>
      <c r="Q2065">
        <f t="shared" si="32"/>
        <v>14078294</v>
      </c>
      <c r="S2065">
        <v>2006</v>
      </c>
    </row>
    <row r="2066" spans="1:19" x14ac:dyDescent="0.3">
      <c r="A2066" t="s">
        <v>8403</v>
      </c>
      <c r="B2066">
        <v>6.8</v>
      </c>
      <c r="C2066" t="s">
        <v>2086</v>
      </c>
      <c r="D2066">
        <v>20</v>
      </c>
      <c r="E2066">
        <v>119</v>
      </c>
      <c r="F2066" t="s">
        <v>1180</v>
      </c>
      <c r="G2066" t="s">
        <v>561</v>
      </c>
      <c r="H2066" t="s">
        <v>56</v>
      </c>
      <c r="I2066">
        <v>15230</v>
      </c>
      <c r="J2066" t="s">
        <v>454</v>
      </c>
      <c r="K2066">
        <v>97</v>
      </c>
      <c r="L2066" t="s">
        <v>20</v>
      </c>
      <c r="M2066" t="s">
        <v>178</v>
      </c>
      <c r="N2066" t="s">
        <v>22</v>
      </c>
      <c r="O2066">
        <v>21413105</v>
      </c>
      <c r="P2066">
        <v>20000000</v>
      </c>
      <c r="Q2066">
        <f t="shared" si="32"/>
        <v>1413105</v>
      </c>
      <c r="S2066">
        <v>1990</v>
      </c>
    </row>
    <row r="2067" spans="1:19" x14ac:dyDescent="0.3">
      <c r="A2067" t="s">
        <v>8404</v>
      </c>
      <c r="B2067">
        <v>5.3</v>
      </c>
      <c r="C2067" t="s">
        <v>3509</v>
      </c>
      <c r="D2067">
        <v>84</v>
      </c>
      <c r="E2067">
        <v>90</v>
      </c>
      <c r="F2067" t="s">
        <v>979</v>
      </c>
      <c r="G2067" t="s">
        <v>425</v>
      </c>
      <c r="H2067" t="s">
        <v>875</v>
      </c>
      <c r="I2067">
        <v>10986</v>
      </c>
      <c r="J2067" t="s">
        <v>3494</v>
      </c>
      <c r="K2067">
        <v>84</v>
      </c>
      <c r="L2067" t="s">
        <v>20</v>
      </c>
      <c r="M2067" t="s">
        <v>21</v>
      </c>
      <c r="N2067" t="s">
        <v>49</v>
      </c>
      <c r="O2067">
        <v>25077977</v>
      </c>
      <c r="P2067">
        <v>20000000</v>
      </c>
      <c r="Q2067">
        <f t="shared" si="32"/>
        <v>5077977</v>
      </c>
      <c r="S2067">
        <v>2010</v>
      </c>
    </row>
    <row r="2068" spans="1:19" x14ac:dyDescent="0.3">
      <c r="A2068" t="s">
        <v>8405</v>
      </c>
      <c r="B2068">
        <v>5.3</v>
      </c>
      <c r="C2068" t="s">
        <v>833</v>
      </c>
      <c r="D2068">
        <v>120</v>
      </c>
      <c r="E2068">
        <v>97</v>
      </c>
      <c r="F2068" t="s">
        <v>2701</v>
      </c>
      <c r="G2068" t="s">
        <v>561</v>
      </c>
      <c r="H2068" t="s">
        <v>3139</v>
      </c>
      <c r="I2068">
        <v>39541</v>
      </c>
      <c r="J2068" t="s">
        <v>3510</v>
      </c>
      <c r="K2068">
        <v>334</v>
      </c>
      <c r="L2068" t="s">
        <v>20</v>
      </c>
      <c r="M2068" t="s">
        <v>21</v>
      </c>
      <c r="N2068" t="s">
        <v>22</v>
      </c>
      <c r="O2068">
        <v>23292105</v>
      </c>
      <c r="P2068">
        <v>20000000</v>
      </c>
      <c r="Q2068">
        <f t="shared" si="32"/>
        <v>3292105</v>
      </c>
      <c r="S2068">
        <v>2006</v>
      </c>
    </row>
    <row r="2069" spans="1:19" x14ac:dyDescent="0.3">
      <c r="A2069" t="s">
        <v>8406</v>
      </c>
      <c r="B2069">
        <v>4.9000000000000004</v>
      </c>
      <c r="C2069" t="s">
        <v>1777</v>
      </c>
      <c r="D2069">
        <v>103</v>
      </c>
      <c r="E2069">
        <v>89</v>
      </c>
      <c r="F2069" t="s">
        <v>254</v>
      </c>
      <c r="G2069" t="s">
        <v>685</v>
      </c>
      <c r="H2069" t="s">
        <v>242</v>
      </c>
      <c r="I2069">
        <v>5332</v>
      </c>
      <c r="J2069" t="s">
        <v>3512</v>
      </c>
      <c r="K2069">
        <v>37</v>
      </c>
      <c r="L2069" t="s">
        <v>20</v>
      </c>
      <c r="M2069" t="s">
        <v>21</v>
      </c>
      <c r="N2069" t="s">
        <v>49</v>
      </c>
      <c r="O2069">
        <v>20916309</v>
      </c>
      <c r="P2069">
        <v>40000000</v>
      </c>
      <c r="Q2069">
        <f t="shared" si="32"/>
        <v>-19083691</v>
      </c>
      <c r="S2069">
        <v>2009</v>
      </c>
    </row>
    <row r="2070" spans="1:19" x14ac:dyDescent="0.3">
      <c r="A2070" t="s">
        <v>8407</v>
      </c>
      <c r="B2070">
        <v>6.8</v>
      </c>
      <c r="C2070" t="s">
        <v>2123</v>
      </c>
      <c r="D2070">
        <v>59</v>
      </c>
      <c r="E2070">
        <v>106</v>
      </c>
      <c r="F2070" t="s">
        <v>441</v>
      </c>
      <c r="G2070" t="s">
        <v>685</v>
      </c>
      <c r="H2070" t="s">
        <v>1640</v>
      </c>
      <c r="I2070">
        <v>34774</v>
      </c>
      <c r="J2070" t="s">
        <v>1678</v>
      </c>
      <c r="K2070">
        <v>162</v>
      </c>
      <c r="L2070" t="s">
        <v>20</v>
      </c>
      <c r="M2070" t="s">
        <v>21</v>
      </c>
      <c r="N2070" t="s">
        <v>269</v>
      </c>
      <c r="O2070">
        <v>21200000</v>
      </c>
      <c r="P2070">
        <v>20000000</v>
      </c>
      <c r="Q2070">
        <f t="shared" si="32"/>
        <v>1200000</v>
      </c>
      <c r="S2070">
        <v>1995</v>
      </c>
    </row>
    <row r="2071" spans="1:19" x14ac:dyDescent="0.3">
      <c r="A2071" t="s">
        <v>8408</v>
      </c>
      <c r="B2071">
        <v>7.1</v>
      </c>
      <c r="C2071" t="s">
        <v>3513</v>
      </c>
      <c r="D2071">
        <v>86</v>
      </c>
      <c r="E2071">
        <v>96</v>
      </c>
      <c r="F2071" t="s">
        <v>878</v>
      </c>
      <c r="G2071" t="s">
        <v>425</v>
      </c>
      <c r="H2071" t="s">
        <v>3514</v>
      </c>
      <c r="I2071">
        <v>4303</v>
      </c>
      <c r="J2071" t="s">
        <v>3202</v>
      </c>
      <c r="K2071">
        <v>35</v>
      </c>
      <c r="L2071" t="s">
        <v>20</v>
      </c>
      <c r="M2071" t="s">
        <v>21</v>
      </c>
      <c r="N2071" t="s">
        <v>22</v>
      </c>
      <c r="O2071">
        <v>28876924</v>
      </c>
      <c r="P2071">
        <v>20000000</v>
      </c>
      <c r="Q2071">
        <f t="shared" si="32"/>
        <v>8876924</v>
      </c>
      <c r="S2071">
        <v>2016</v>
      </c>
    </row>
    <row r="2072" spans="1:19" x14ac:dyDescent="0.3">
      <c r="A2072" t="s">
        <v>8409</v>
      </c>
      <c r="B2072">
        <v>6.1</v>
      </c>
      <c r="C2072" t="s">
        <v>1925</v>
      </c>
      <c r="D2072">
        <v>114</v>
      </c>
      <c r="E2072">
        <v>104</v>
      </c>
      <c r="F2072" t="s">
        <v>271</v>
      </c>
      <c r="G2072" t="s">
        <v>561</v>
      </c>
      <c r="H2072" t="s">
        <v>3516</v>
      </c>
      <c r="I2072">
        <v>42664</v>
      </c>
      <c r="J2072" t="s">
        <v>3460</v>
      </c>
      <c r="K2072">
        <v>403</v>
      </c>
      <c r="L2072" t="s">
        <v>20</v>
      </c>
      <c r="M2072" t="s">
        <v>21</v>
      </c>
      <c r="N2072" t="s">
        <v>269</v>
      </c>
      <c r="O2072">
        <v>20241395</v>
      </c>
      <c r="P2072">
        <v>20000000</v>
      </c>
      <c r="Q2072">
        <f t="shared" si="32"/>
        <v>241395</v>
      </c>
      <c r="S2072">
        <v>1998</v>
      </c>
    </row>
    <row r="2073" spans="1:19" x14ac:dyDescent="0.3">
      <c r="A2073" t="s">
        <v>8410</v>
      </c>
      <c r="B2073">
        <v>8.5</v>
      </c>
      <c r="C2073" t="s">
        <v>3517</v>
      </c>
      <c r="D2073">
        <v>290</v>
      </c>
      <c r="E2073">
        <v>108</v>
      </c>
      <c r="F2073" t="s">
        <v>3518</v>
      </c>
      <c r="G2073" t="s">
        <v>2233</v>
      </c>
      <c r="H2073" t="s">
        <v>3519</v>
      </c>
      <c r="I2073">
        <v>422432</v>
      </c>
      <c r="J2073" t="s">
        <v>3520</v>
      </c>
      <c r="K2073">
        <v>1040</v>
      </c>
      <c r="L2073" t="s">
        <v>20</v>
      </c>
      <c r="M2073" t="s">
        <v>21</v>
      </c>
      <c r="N2073" t="s">
        <v>269</v>
      </c>
      <c r="O2073">
        <v>32000000</v>
      </c>
      <c r="P2073">
        <v>806947</v>
      </c>
      <c r="Q2073">
        <f t="shared" si="32"/>
        <v>31193053</v>
      </c>
      <c r="S2073">
        <v>1960</v>
      </c>
    </row>
    <row r="2074" spans="1:19" x14ac:dyDescent="0.3">
      <c r="A2074" t="s">
        <v>8411</v>
      </c>
      <c r="B2074">
        <v>5.9</v>
      </c>
      <c r="C2074" t="s">
        <v>1876</v>
      </c>
      <c r="D2074">
        <v>80</v>
      </c>
      <c r="E2074">
        <v>112</v>
      </c>
      <c r="F2074" t="s">
        <v>3433</v>
      </c>
      <c r="G2074" t="s">
        <v>685</v>
      </c>
      <c r="H2074" t="s">
        <v>2332</v>
      </c>
      <c r="I2074">
        <v>36983</v>
      </c>
      <c r="J2074" t="s">
        <v>3521</v>
      </c>
      <c r="K2074">
        <v>100</v>
      </c>
      <c r="L2074" t="s">
        <v>20</v>
      </c>
      <c r="M2074" t="s">
        <v>21</v>
      </c>
      <c r="N2074" t="s">
        <v>269</v>
      </c>
      <c r="O2074">
        <v>19151864</v>
      </c>
      <c r="P2074">
        <v>40000000</v>
      </c>
      <c r="Q2074">
        <f t="shared" si="32"/>
        <v>-20848136</v>
      </c>
      <c r="S2074">
        <v>2008</v>
      </c>
    </row>
    <row r="2075" spans="1:19" x14ac:dyDescent="0.3">
      <c r="A2075" t="s">
        <v>8412</v>
      </c>
      <c r="B2075">
        <v>6.3</v>
      </c>
      <c r="C2075" t="s">
        <v>3522</v>
      </c>
      <c r="D2075">
        <v>98</v>
      </c>
      <c r="E2075">
        <v>104</v>
      </c>
      <c r="F2075" t="s">
        <v>169</v>
      </c>
      <c r="G2075" t="s">
        <v>1278</v>
      </c>
      <c r="H2075" t="s">
        <v>1862</v>
      </c>
      <c r="I2075">
        <v>31323</v>
      </c>
      <c r="J2075" t="s">
        <v>2841</v>
      </c>
      <c r="K2075">
        <v>76</v>
      </c>
      <c r="L2075" t="s">
        <v>20</v>
      </c>
      <c r="M2075" t="s">
        <v>21</v>
      </c>
      <c r="N2075" t="s">
        <v>22</v>
      </c>
      <c r="O2075">
        <v>23393765</v>
      </c>
      <c r="P2075">
        <v>20000000</v>
      </c>
      <c r="Q2075">
        <f t="shared" si="32"/>
        <v>3393765</v>
      </c>
      <c r="S2075">
        <v>2014</v>
      </c>
    </row>
    <row r="2076" spans="1:19" x14ac:dyDescent="0.3">
      <c r="A2076" t="s">
        <v>8413</v>
      </c>
      <c r="B2076">
        <v>5.9</v>
      </c>
      <c r="C2076" t="s">
        <v>1248</v>
      </c>
      <c r="D2076">
        <v>88</v>
      </c>
      <c r="E2076">
        <v>113</v>
      </c>
      <c r="F2076" t="s">
        <v>3359</v>
      </c>
      <c r="G2076" t="s">
        <v>685</v>
      </c>
      <c r="H2076" t="s">
        <v>1249</v>
      </c>
      <c r="I2076">
        <v>20539</v>
      </c>
      <c r="J2076" t="s">
        <v>2024</v>
      </c>
      <c r="K2076">
        <v>125</v>
      </c>
      <c r="L2076" t="s">
        <v>20</v>
      </c>
      <c r="M2076" t="s">
        <v>21</v>
      </c>
      <c r="N2076" t="s">
        <v>269</v>
      </c>
      <c r="O2076">
        <v>18882880</v>
      </c>
      <c r="P2076">
        <v>20000000</v>
      </c>
      <c r="Q2076">
        <f t="shared" si="32"/>
        <v>-1117120</v>
      </c>
      <c r="S2076">
        <v>2007</v>
      </c>
    </row>
    <row r="2077" spans="1:19" x14ac:dyDescent="0.3">
      <c r="A2077" t="s">
        <v>8414</v>
      </c>
      <c r="B2077">
        <v>5.4</v>
      </c>
      <c r="C2077" t="s">
        <v>3523</v>
      </c>
      <c r="D2077">
        <v>13</v>
      </c>
      <c r="E2077">
        <v>98</v>
      </c>
      <c r="F2077" t="s">
        <v>1174</v>
      </c>
      <c r="G2077" t="s">
        <v>685</v>
      </c>
      <c r="H2077" t="s">
        <v>341</v>
      </c>
      <c r="I2077">
        <v>2061</v>
      </c>
      <c r="J2077" t="s">
        <v>3524</v>
      </c>
      <c r="K2077">
        <v>34</v>
      </c>
      <c r="L2077" t="s">
        <v>20</v>
      </c>
      <c r="M2077" t="s">
        <v>21</v>
      </c>
      <c r="N2077" t="s">
        <v>49</v>
      </c>
      <c r="O2077">
        <v>8500000</v>
      </c>
      <c r="P2077">
        <v>20000000</v>
      </c>
      <c r="Q2077">
        <f t="shared" si="32"/>
        <v>-11500000</v>
      </c>
      <c r="S2077">
        <v>1981</v>
      </c>
    </row>
    <row r="2078" spans="1:19" x14ac:dyDescent="0.3">
      <c r="A2078" t="s">
        <v>8415</v>
      </c>
      <c r="B2078">
        <v>6.9</v>
      </c>
      <c r="C2078" t="s">
        <v>576</v>
      </c>
      <c r="D2078">
        <v>60</v>
      </c>
      <c r="E2078">
        <v>114</v>
      </c>
      <c r="F2078" t="s">
        <v>3525</v>
      </c>
      <c r="G2078" t="s">
        <v>685</v>
      </c>
      <c r="H2078" t="s">
        <v>207</v>
      </c>
      <c r="I2078">
        <v>18366</v>
      </c>
      <c r="J2078" t="s">
        <v>202</v>
      </c>
      <c r="K2078">
        <v>219</v>
      </c>
      <c r="L2078" t="s">
        <v>20</v>
      </c>
      <c r="M2078" t="s">
        <v>21</v>
      </c>
      <c r="N2078" t="s">
        <v>49</v>
      </c>
      <c r="O2078">
        <v>18252684</v>
      </c>
      <c r="P2078">
        <v>30000000</v>
      </c>
      <c r="Q2078">
        <f t="shared" si="32"/>
        <v>-11747316</v>
      </c>
      <c r="S2078">
        <v>1998</v>
      </c>
    </row>
    <row r="2079" spans="1:19" x14ac:dyDescent="0.3">
      <c r="A2079" t="s">
        <v>8416</v>
      </c>
      <c r="B2079">
        <v>7.5</v>
      </c>
      <c r="C2079" t="s">
        <v>3526</v>
      </c>
      <c r="D2079">
        <v>154</v>
      </c>
      <c r="E2079">
        <v>124</v>
      </c>
      <c r="F2079" t="s">
        <v>121</v>
      </c>
      <c r="G2079" t="s">
        <v>1278</v>
      </c>
      <c r="H2079" t="s">
        <v>872</v>
      </c>
      <c r="I2079">
        <v>83786</v>
      </c>
      <c r="J2079" t="s">
        <v>2076</v>
      </c>
      <c r="K2079">
        <v>231</v>
      </c>
      <c r="L2079" t="s">
        <v>20</v>
      </c>
      <c r="M2079" t="s">
        <v>21</v>
      </c>
      <c r="N2079" t="s">
        <v>269</v>
      </c>
      <c r="O2079">
        <v>19661987</v>
      </c>
      <c r="P2079">
        <v>20000000</v>
      </c>
      <c r="Q2079">
        <f t="shared" si="32"/>
        <v>-338013</v>
      </c>
      <c r="S2079">
        <v>2007</v>
      </c>
    </row>
    <row r="2080" spans="1:19" x14ac:dyDescent="0.3">
      <c r="A2080" t="s">
        <v>8417</v>
      </c>
      <c r="B2080">
        <v>8.1999999999999993</v>
      </c>
      <c r="C2080" t="s">
        <v>2081</v>
      </c>
      <c r="D2080">
        <v>274</v>
      </c>
      <c r="E2080">
        <v>148</v>
      </c>
      <c r="F2080" t="s">
        <v>94</v>
      </c>
      <c r="G2080" t="s">
        <v>425</v>
      </c>
      <c r="H2080" t="s">
        <v>260</v>
      </c>
      <c r="I2080">
        <v>426359</v>
      </c>
      <c r="J2080" t="s">
        <v>991</v>
      </c>
      <c r="K2080">
        <v>760</v>
      </c>
      <c r="L2080" t="s">
        <v>20</v>
      </c>
      <c r="M2080" t="s">
        <v>21</v>
      </c>
      <c r="N2080" t="s">
        <v>269</v>
      </c>
      <c r="O2080">
        <v>18352454</v>
      </c>
      <c r="P2080">
        <v>15000000</v>
      </c>
      <c r="Q2080">
        <f t="shared" si="32"/>
        <v>3352454</v>
      </c>
      <c r="S2080">
        <v>2007</v>
      </c>
    </row>
    <row r="2081" spans="1:19" x14ac:dyDescent="0.3">
      <c r="A2081" t="s">
        <v>8418</v>
      </c>
      <c r="B2081">
        <v>5.9</v>
      </c>
      <c r="C2081" t="s">
        <v>1003</v>
      </c>
      <c r="D2081">
        <v>110</v>
      </c>
      <c r="E2081">
        <v>108</v>
      </c>
      <c r="F2081" t="s">
        <v>287</v>
      </c>
      <c r="G2081" t="s">
        <v>685</v>
      </c>
      <c r="H2081" t="s">
        <v>791</v>
      </c>
      <c r="I2081">
        <v>26100</v>
      </c>
      <c r="J2081" t="s">
        <v>1498</v>
      </c>
      <c r="K2081">
        <v>97</v>
      </c>
      <c r="L2081" t="s">
        <v>20</v>
      </c>
      <c r="M2081" t="s">
        <v>21</v>
      </c>
      <c r="N2081" t="s">
        <v>22</v>
      </c>
      <c r="O2081">
        <v>17803796</v>
      </c>
      <c r="P2081">
        <v>20000000</v>
      </c>
      <c r="Q2081">
        <f t="shared" si="32"/>
        <v>-2196204</v>
      </c>
      <c r="S2081">
        <v>2006</v>
      </c>
    </row>
    <row r="2082" spans="1:19" x14ac:dyDescent="0.3">
      <c r="A2082" t="s">
        <v>8419</v>
      </c>
      <c r="B2082">
        <v>5</v>
      </c>
      <c r="C2082" t="s">
        <v>3527</v>
      </c>
      <c r="D2082">
        <v>173</v>
      </c>
      <c r="E2082">
        <v>95</v>
      </c>
      <c r="F2082" t="s">
        <v>1829</v>
      </c>
      <c r="G2082" t="s">
        <v>425</v>
      </c>
      <c r="H2082" t="s">
        <v>1267</v>
      </c>
      <c r="I2082">
        <v>49888</v>
      </c>
      <c r="J2082" t="s">
        <v>1568</v>
      </c>
      <c r="K2082">
        <v>220</v>
      </c>
      <c r="L2082" t="s">
        <v>20</v>
      </c>
      <c r="M2082" t="s">
        <v>609</v>
      </c>
      <c r="N2082" t="s">
        <v>269</v>
      </c>
      <c r="O2082">
        <v>17529157</v>
      </c>
      <c r="P2082">
        <v>20000000</v>
      </c>
      <c r="Q2082">
        <f t="shared" si="32"/>
        <v>-2470843</v>
      </c>
      <c r="S2082">
        <v>2012</v>
      </c>
    </row>
    <row r="2083" spans="1:19" x14ac:dyDescent="0.3">
      <c r="A2083" t="s">
        <v>8420</v>
      </c>
      <c r="B2083">
        <v>7.3</v>
      </c>
      <c r="C2083" t="s">
        <v>1777</v>
      </c>
      <c r="D2083">
        <v>165</v>
      </c>
      <c r="E2083">
        <v>108</v>
      </c>
      <c r="F2083" t="s">
        <v>232</v>
      </c>
      <c r="G2083" t="s">
        <v>6363</v>
      </c>
      <c r="H2083" t="s">
        <v>719</v>
      </c>
      <c r="I2083">
        <v>219091</v>
      </c>
      <c r="J2083" t="s">
        <v>1246</v>
      </c>
      <c r="K2083">
        <v>592</v>
      </c>
      <c r="L2083" t="s">
        <v>20</v>
      </c>
      <c r="M2083" t="s">
        <v>21</v>
      </c>
      <c r="N2083" t="s">
        <v>269</v>
      </c>
      <c r="O2083">
        <v>25753840</v>
      </c>
      <c r="P2083">
        <v>19000000</v>
      </c>
      <c r="Q2083">
        <f t="shared" si="32"/>
        <v>6753840</v>
      </c>
      <c r="S2083">
        <v>1996</v>
      </c>
    </row>
    <row r="2084" spans="1:19" x14ac:dyDescent="0.3">
      <c r="A2084" t="s">
        <v>8421</v>
      </c>
      <c r="B2084">
        <v>6.4</v>
      </c>
      <c r="C2084" t="s">
        <v>3528</v>
      </c>
      <c r="D2084">
        <v>45</v>
      </c>
      <c r="E2084">
        <v>68</v>
      </c>
      <c r="F2084" t="s">
        <v>2789</v>
      </c>
      <c r="G2084" t="s">
        <v>3644</v>
      </c>
      <c r="H2084" t="s">
        <v>3451</v>
      </c>
      <c r="I2084">
        <v>4180</v>
      </c>
      <c r="J2084" t="s">
        <v>726</v>
      </c>
      <c r="K2084">
        <v>32</v>
      </c>
      <c r="L2084" t="s">
        <v>20</v>
      </c>
      <c r="M2084" t="s">
        <v>21</v>
      </c>
      <c r="N2084" t="s">
        <v>133</v>
      </c>
      <c r="O2084">
        <v>18081626</v>
      </c>
      <c r="P2084">
        <v>20000000</v>
      </c>
      <c r="Q2084">
        <f t="shared" si="32"/>
        <v>-1918374</v>
      </c>
      <c r="S2084">
        <v>2005</v>
      </c>
    </row>
    <row r="2085" spans="1:19" x14ac:dyDescent="0.3">
      <c r="A2085" t="s">
        <v>8422</v>
      </c>
      <c r="B2085">
        <v>6.6</v>
      </c>
      <c r="C2085" t="s">
        <v>3027</v>
      </c>
      <c r="D2085">
        <v>45</v>
      </c>
      <c r="E2085">
        <v>103</v>
      </c>
      <c r="F2085" t="s">
        <v>831</v>
      </c>
      <c r="G2085" t="s">
        <v>685</v>
      </c>
      <c r="H2085" t="s">
        <v>51</v>
      </c>
      <c r="I2085">
        <v>9105</v>
      </c>
      <c r="J2085" t="s">
        <v>3529</v>
      </c>
      <c r="K2085">
        <v>76</v>
      </c>
      <c r="L2085" t="s">
        <v>20</v>
      </c>
      <c r="M2085" t="s">
        <v>21</v>
      </c>
      <c r="N2085" t="s">
        <v>22</v>
      </c>
      <c r="O2085">
        <v>17518220</v>
      </c>
      <c r="P2085">
        <v>20000000</v>
      </c>
      <c r="Q2085">
        <f t="shared" si="32"/>
        <v>-2481780</v>
      </c>
      <c r="S2085">
        <v>1995</v>
      </c>
    </row>
    <row r="2086" spans="1:19" x14ac:dyDescent="0.3">
      <c r="A2086" t="s">
        <v>8423</v>
      </c>
      <c r="B2086">
        <v>7.8</v>
      </c>
      <c r="C2086" t="s">
        <v>3530</v>
      </c>
      <c r="D2086">
        <v>377</v>
      </c>
      <c r="E2086">
        <v>99</v>
      </c>
      <c r="F2086" t="s">
        <v>3531</v>
      </c>
      <c r="G2086" t="s">
        <v>561</v>
      </c>
      <c r="H2086" t="s">
        <v>3532</v>
      </c>
      <c r="I2086">
        <v>99353</v>
      </c>
      <c r="J2086" t="s">
        <v>3533</v>
      </c>
      <c r="K2086">
        <v>354</v>
      </c>
      <c r="L2086" t="s">
        <v>2489</v>
      </c>
      <c r="M2086" t="s">
        <v>1435</v>
      </c>
      <c r="N2086" t="s">
        <v>269</v>
      </c>
      <c r="O2086">
        <v>17104669</v>
      </c>
      <c r="P2086">
        <v>20000000</v>
      </c>
      <c r="Q2086">
        <f t="shared" si="32"/>
        <v>-2895331</v>
      </c>
      <c r="S2086">
        <v>2004</v>
      </c>
    </row>
    <row r="2087" spans="1:19" x14ac:dyDescent="0.3">
      <c r="A2087" t="s">
        <v>8424</v>
      </c>
      <c r="B2087">
        <v>4</v>
      </c>
      <c r="C2087" t="s">
        <v>3536</v>
      </c>
      <c r="D2087">
        <v>43</v>
      </c>
      <c r="E2087">
        <v>88</v>
      </c>
      <c r="F2087" t="s">
        <v>2945</v>
      </c>
      <c r="G2087" t="s">
        <v>685</v>
      </c>
      <c r="H2087" t="s">
        <v>874</v>
      </c>
      <c r="I2087">
        <v>3875</v>
      </c>
      <c r="J2087" t="s">
        <v>497</v>
      </c>
      <c r="K2087">
        <v>75</v>
      </c>
      <c r="L2087" t="s">
        <v>20</v>
      </c>
      <c r="M2087" t="s">
        <v>21</v>
      </c>
      <c r="N2087" t="s">
        <v>133</v>
      </c>
      <c r="O2087">
        <v>16988996</v>
      </c>
      <c r="P2087">
        <v>35000000</v>
      </c>
      <c r="Q2087">
        <f t="shared" si="32"/>
        <v>-18011004</v>
      </c>
      <c r="S2087">
        <v>2002</v>
      </c>
    </row>
    <row r="2088" spans="1:19" x14ac:dyDescent="0.3">
      <c r="A2088" t="s">
        <v>8425</v>
      </c>
      <c r="B2088">
        <v>7.6</v>
      </c>
      <c r="C2088" t="s">
        <v>66</v>
      </c>
      <c r="D2088">
        <v>201</v>
      </c>
      <c r="E2088">
        <v>128</v>
      </c>
      <c r="F2088" t="s">
        <v>2555</v>
      </c>
      <c r="G2088" t="s">
        <v>1278</v>
      </c>
      <c r="H2088" t="s">
        <v>3537</v>
      </c>
      <c r="I2088">
        <v>68119</v>
      </c>
      <c r="J2088" t="s">
        <v>3538</v>
      </c>
      <c r="K2088">
        <v>230</v>
      </c>
      <c r="L2088" t="s">
        <v>3539</v>
      </c>
      <c r="M2088" t="s">
        <v>21</v>
      </c>
      <c r="N2088" t="s">
        <v>22</v>
      </c>
      <c r="O2088">
        <v>15797907</v>
      </c>
      <c r="P2088">
        <v>20000000</v>
      </c>
      <c r="Q2088">
        <f t="shared" si="32"/>
        <v>-4202093</v>
      </c>
      <c r="S2088">
        <v>2007</v>
      </c>
    </row>
    <row r="2089" spans="1:19" x14ac:dyDescent="0.3">
      <c r="A2089" t="s">
        <v>8426</v>
      </c>
      <c r="B2089">
        <v>7.7</v>
      </c>
      <c r="C2089" t="s">
        <v>492</v>
      </c>
      <c r="D2089">
        <v>192</v>
      </c>
      <c r="E2089">
        <v>124</v>
      </c>
      <c r="F2089" t="s">
        <v>173</v>
      </c>
      <c r="G2089" t="s">
        <v>1278</v>
      </c>
      <c r="H2089" t="s">
        <v>102</v>
      </c>
      <c r="I2089">
        <v>189683</v>
      </c>
      <c r="J2089" t="s">
        <v>1150</v>
      </c>
      <c r="K2089">
        <v>559</v>
      </c>
      <c r="L2089" t="s">
        <v>20</v>
      </c>
      <c r="M2089" t="s">
        <v>21</v>
      </c>
      <c r="N2089" t="s">
        <v>269</v>
      </c>
      <c r="O2089">
        <v>16248701</v>
      </c>
      <c r="P2089">
        <v>20000000</v>
      </c>
      <c r="Q2089">
        <f t="shared" si="32"/>
        <v>-3751299</v>
      </c>
      <c r="S2089">
        <v>2003</v>
      </c>
    </row>
    <row r="2090" spans="1:19" x14ac:dyDescent="0.3">
      <c r="A2090" t="s">
        <v>8427</v>
      </c>
      <c r="B2090">
        <v>5.8</v>
      </c>
      <c r="C2090" t="s">
        <v>3540</v>
      </c>
      <c r="D2090">
        <v>77</v>
      </c>
      <c r="E2090">
        <v>84</v>
      </c>
      <c r="F2090" t="s">
        <v>3541</v>
      </c>
      <c r="G2090" t="s">
        <v>561</v>
      </c>
      <c r="H2090" t="s">
        <v>827</v>
      </c>
      <c r="I2090">
        <v>13210</v>
      </c>
      <c r="J2090" t="s">
        <v>3542</v>
      </c>
      <c r="K2090">
        <v>138</v>
      </c>
      <c r="L2090" t="s">
        <v>20</v>
      </c>
      <c r="M2090" t="s">
        <v>21</v>
      </c>
      <c r="N2090" t="s">
        <v>22</v>
      </c>
      <c r="O2090">
        <v>15712072</v>
      </c>
      <c r="P2090">
        <v>20000000</v>
      </c>
      <c r="Q2090">
        <f t="shared" si="32"/>
        <v>-4287928</v>
      </c>
      <c r="S2090">
        <v>2004</v>
      </c>
    </row>
    <row r="2091" spans="1:19" x14ac:dyDescent="0.3">
      <c r="A2091" t="s">
        <v>7655</v>
      </c>
      <c r="B2091">
        <v>5.2</v>
      </c>
      <c r="C2091" t="s">
        <v>2158</v>
      </c>
      <c r="D2091">
        <v>350</v>
      </c>
      <c r="E2091">
        <v>122</v>
      </c>
      <c r="F2091" t="s">
        <v>485</v>
      </c>
      <c r="G2091" t="s">
        <v>1278</v>
      </c>
      <c r="H2091" t="s">
        <v>260</v>
      </c>
      <c r="I2091">
        <v>348010</v>
      </c>
      <c r="J2091" t="s">
        <v>972</v>
      </c>
      <c r="K2091">
        <v>1535</v>
      </c>
      <c r="L2091" t="s">
        <v>20</v>
      </c>
      <c r="M2091" t="s">
        <v>21</v>
      </c>
      <c r="N2091" t="s">
        <v>22</v>
      </c>
      <c r="O2091">
        <v>191449475</v>
      </c>
      <c r="P2091">
        <v>37000000</v>
      </c>
      <c r="Q2091">
        <f t="shared" si="32"/>
        <v>154449475</v>
      </c>
      <c r="S2091">
        <v>2008</v>
      </c>
    </row>
    <row r="2092" spans="1:19" x14ac:dyDescent="0.3">
      <c r="A2092" t="s">
        <v>8428</v>
      </c>
      <c r="B2092">
        <v>5.6</v>
      </c>
      <c r="C2092" t="s">
        <v>3543</v>
      </c>
      <c r="D2092">
        <v>81</v>
      </c>
      <c r="E2092">
        <v>101</v>
      </c>
      <c r="F2092" t="s">
        <v>1970</v>
      </c>
      <c r="G2092" t="s">
        <v>685</v>
      </c>
      <c r="H2092" t="s">
        <v>1818</v>
      </c>
      <c r="I2092">
        <v>14147</v>
      </c>
      <c r="J2092" t="s">
        <v>2383</v>
      </c>
      <c r="K2092">
        <v>92</v>
      </c>
      <c r="L2092" t="s">
        <v>20</v>
      </c>
      <c r="M2092" t="s">
        <v>21</v>
      </c>
      <c r="N2092" t="s">
        <v>22</v>
      </c>
      <c r="O2092">
        <v>15408822</v>
      </c>
      <c r="P2092">
        <v>20000000</v>
      </c>
      <c r="Q2092">
        <f t="shared" si="32"/>
        <v>-4591178</v>
      </c>
      <c r="S2092">
        <v>2003</v>
      </c>
    </row>
    <row r="2093" spans="1:19" x14ac:dyDescent="0.3">
      <c r="A2093" t="s">
        <v>8429</v>
      </c>
      <c r="B2093">
        <v>5.3</v>
      </c>
      <c r="C2093" t="s">
        <v>3544</v>
      </c>
      <c r="D2093">
        <v>81</v>
      </c>
      <c r="E2093">
        <v>98</v>
      </c>
      <c r="F2093" t="s">
        <v>3545</v>
      </c>
      <c r="G2093" t="s">
        <v>685</v>
      </c>
      <c r="H2093" t="s">
        <v>1986</v>
      </c>
      <c r="I2093">
        <v>23076</v>
      </c>
      <c r="J2093" t="s">
        <v>3546</v>
      </c>
      <c r="K2093">
        <v>158</v>
      </c>
      <c r="L2093" t="s">
        <v>20</v>
      </c>
      <c r="M2093" t="s">
        <v>21</v>
      </c>
      <c r="N2093" t="s">
        <v>22</v>
      </c>
      <c r="O2093">
        <v>15464026</v>
      </c>
      <c r="P2093">
        <v>20000000</v>
      </c>
      <c r="Q2093">
        <f t="shared" si="32"/>
        <v>-4535974</v>
      </c>
      <c r="S2093">
        <v>2000</v>
      </c>
    </row>
    <row r="2094" spans="1:19" x14ac:dyDescent="0.3">
      <c r="A2094" t="s">
        <v>8430</v>
      </c>
      <c r="B2094">
        <v>6.6</v>
      </c>
      <c r="C2094" t="s">
        <v>3547</v>
      </c>
      <c r="D2094">
        <v>27</v>
      </c>
      <c r="E2094">
        <v>225</v>
      </c>
      <c r="F2094" t="s">
        <v>3548</v>
      </c>
      <c r="G2094" t="s">
        <v>4089</v>
      </c>
      <c r="H2094" t="s">
        <v>1233</v>
      </c>
      <c r="I2094">
        <v>6484</v>
      </c>
      <c r="J2094" t="s">
        <v>2067</v>
      </c>
      <c r="K2094">
        <v>100</v>
      </c>
      <c r="L2094" t="s">
        <v>20</v>
      </c>
      <c r="M2094" t="s">
        <v>21</v>
      </c>
      <c r="N2094" t="s">
        <v>133</v>
      </c>
      <c r="O2094">
        <v>8000000</v>
      </c>
      <c r="P2094">
        <v>20000000</v>
      </c>
      <c r="Q2094">
        <f t="shared" si="32"/>
        <v>-12000000</v>
      </c>
      <c r="S2094">
        <v>1965</v>
      </c>
    </row>
    <row r="2095" spans="1:19" x14ac:dyDescent="0.3">
      <c r="A2095" t="s">
        <v>8431</v>
      </c>
      <c r="B2095">
        <v>1.9</v>
      </c>
      <c r="C2095" t="s">
        <v>2809</v>
      </c>
      <c r="D2095">
        <v>111</v>
      </c>
      <c r="E2095">
        <v>88</v>
      </c>
      <c r="F2095" t="s">
        <v>1802</v>
      </c>
      <c r="G2095" t="s">
        <v>685</v>
      </c>
      <c r="H2095" t="s">
        <v>1023</v>
      </c>
      <c r="I2095">
        <v>74945</v>
      </c>
      <c r="J2095" t="s">
        <v>240</v>
      </c>
      <c r="K2095">
        <v>359</v>
      </c>
      <c r="L2095" t="s">
        <v>20</v>
      </c>
      <c r="M2095" t="s">
        <v>21</v>
      </c>
      <c r="N2095" t="s">
        <v>22</v>
      </c>
      <c r="O2095">
        <v>14174654</v>
      </c>
      <c r="P2095">
        <v>25000000</v>
      </c>
      <c r="Q2095">
        <f t="shared" si="32"/>
        <v>-10825346</v>
      </c>
      <c r="S2095">
        <v>2008</v>
      </c>
    </row>
    <row r="2096" spans="1:19" x14ac:dyDescent="0.3">
      <c r="A2096" t="s">
        <v>8432</v>
      </c>
      <c r="B2096">
        <v>5.7</v>
      </c>
      <c r="C2096" t="s">
        <v>2252</v>
      </c>
      <c r="D2096">
        <v>107</v>
      </c>
      <c r="E2096">
        <v>88</v>
      </c>
      <c r="F2096" t="s">
        <v>1477</v>
      </c>
      <c r="G2096" t="s">
        <v>561</v>
      </c>
      <c r="H2096" t="s">
        <v>2232</v>
      </c>
      <c r="I2096">
        <v>26236</v>
      </c>
      <c r="J2096" t="s">
        <v>3551</v>
      </c>
      <c r="K2096">
        <v>110</v>
      </c>
      <c r="L2096" t="s">
        <v>20</v>
      </c>
      <c r="M2096" t="s">
        <v>21</v>
      </c>
      <c r="N2096" t="s">
        <v>22</v>
      </c>
      <c r="O2096">
        <v>15988876</v>
      </c>
      <c r="P2096">
        <v>27000000</v>
      </c>
      <c r="Q2096">
        <f t="shared" si="32"/>
        <v>-11011124</v>
      </c>
      <c r="S2096">
        <v>2009</v>
      </c>
    </row>
    <row r="2097" spans="1:19" x14ac:dyDescent="0.3">
      <c r="A2097" t="s">
        <v>8433</v>
      </c>
      <c r="B2097">
        <v>6.6</v>
      </c>
      <c r="C2097" t="s">
        <v>974</v>
      </c>
      <c r="D2097">
        <v>34</v>
      </c>
      <c r="E2097">
        <v>94</v>
      </c>
      <c r="F2097" t="s">
        <v>1750</v>
      </c>
      <c r="G2097" t="s">
        <v>561</v>
      </c>
      <c r="H2097" t="s">
        <v>257</v>
      </c>
      <c r="I2097">
        <v>23928</v>
      </c>
      <c r="J2097" t="s">
        <v>3552</v>
      </c>
      <c r="K2097">
        <v>100</v>
      </c>
      <c r="L2097" t="s">
        <v>20</v>
      </c>
      <c r="M2097" t="s">
        <v>21</v>
      </c>
      <c r="N2097" t="s">
        <v>49</v>
      </c>
      <c r="O2097">
        <v>13801755</v>
      </c>
      <c r="P2097">
        <v>20000000</v>
      </c>
      <c r="Q2097">
        <f t="shared" si="32"/>
        <v>-6198245</v>
      </c>
      <c r="S2097">
        <v>1997</v>
      </c>
    </row>
    <row r="2098" spans="1:19" x14ac:dyDescent="0.3">
      <c r="A2098" t="s">
        <v>8434</v>
      </c>
      <c r="B2098">
        <v>6</v>
      </c>
      <c r="C2098" t="s">
        <v>3553</v>
      </c>
      <c r="D2098">
        <v>151</v>
      </c>
      <c r="E2098">
        <v>117</v>
      </c>
      <c r="F2098" t="s">
        <v>3164</v>
      </c>
      <c r="G2098" t="s">
        <v>685</v>
      </c>
      <c r="H2098" t="s">
        <v>108</v>
      </c>
      <c r="I2098">
        <v>58957</v>
      </c>
      <c r="J2098" t="s">
        <v>434</v>
      </c>
      <c r="K2098">
        <v>91</v>
      </c>
      <c r="L2098" t="s">
        <v>20</v>
      </c>
      <c r="M2098" t="s">
        <v>21</v>
      </c>
      <c r="N2098" t="s">
        <v>269</v>
      </c>
      <c r="O2098">
        <v>13987482</v>
      </c>
      <c r="P2098">
        <v>20000000</v>
      </c>
      <c r="Q2098">
        <f t="shared" si="32"/>
        <v>-6012518</v>
      </c>
      <c r="S2098">
        <v>2011</v>
      </c>
    </row>
    <row r="2099" spans="1:19" x14ac:dyDescent="0.3">
      <c r="A2099" t="s">
        <v>8435</v>
      </c>
      <c r="B2099">
        <v>6.1</v>
      </c>
      <c r="C2099" t="s">
        <v>3554</v>
      </c>
      <c r="D2099">
        <v>289</v>
      </c>
      <c r="E2099">
        <v>95</v>
      </c>
      <c r="F2099" t="s">
        <v>1458</v>
      </c>
      <c r="G2099" t="s">
        <v>561</v>
      </c>
      <c r="H2099" t="s">
        <v>1109</v>
      </c>
      <c r="I2099">
        <v>82082</v>
      </c>
      <c r="J2099" t="s">
        <v>3555</v>
      </c>
      <c r="K2099">
        <v>236</v>
      </c>
      <c r="L2099" t="s">
        <v>20</v>
      </c>
      <c r="M2099" t="s">
        <v>609</v>
      </c>
      <c r="N2099" t="s">
        <v>22</v>
      </c>
      <c r="O2099">
        <v>14291570</v>
      </c>
      <c r="P2099">
        <v>20000000</v>
      </c>
      <c r="Q2099">
        <f t="shared" si="32"/>
        <v>-5708430</v>
      </c>
      <c r="S2099">
        <v>2012</v>
      </c>
    </row>
    <row r="2100" spans="1:19" x14ac:dyDescent="0.3">
      <c r="A2100" t="s">
        <v>8436</v>
      </c>
      <c r="B2100">
        <v>4.8</v>
      </c>
      <c r="C2100" t="s">
        <v>1185</v>
      </c>
      <c r="D2100">
        <v>76</v>
      </c>
      <c r="E2100">
        <v>99</v>
      </c>
      <c r="F2100" t="s">
        <v>1612</v>
      </c>
      <c r="G2100" t="s">
        <v>685</v>
      </c>
      <c r="H2100" t="s">
        <v>228</v>
      </c>
      <c r="I2100">
        <v>26390</v>
      </c>
      <c r="J2100" t="s">
        <v>3556</v>
      </c>
      <c r="K2100">
        <v>176</v>
      </c>
      <c r="L2100" t="s">
        <v>20</v>
      </c>
      <c r="M2100" t="s">
        <v>21</v>
      </c>
      <c r="N2100" t="s">
        <v>22</v>
      </c>
      <c r="O2100">
        <v>12181484</v>
      </c>
      <c r="P2100">
        <v>40000000</v>
      </c>
      <c r="Q2100">
        <f t="shared" si="32"/>
        <v>-27818516</v>
      </c>
      <c r="S2100">
        <v>2004</v>
      </c>
    </row>
    <row r="2101" spans="1:19" x14ac:dyDescent="0.3">
      <c r="A2101" t="s">
        <v>8437</v>
      </c>
      <c r="B2101">
        <v>6.2</v>
      </c>
      <c r="C2101" t="s">
        <v>1659</v>
      </c>
      <c r="D2101">
        <v>150</v>
      </c>
      <c r="E2101">
        <v>96</v>
      </c>
      <c r="F2101" t="s">
        <v>184</v>
      </c>
      <c r="G2101" t="s">
        <v>561</v>
      </c>
      <c r="H2101" t="s">
        <v>162</v>
      </c>
      <c r="I2101">
        <v>112516</v>
      </c>
      <c r="J2101" t="s">
        <v>1695</v>
      </c>
      <c r="K2101">
        <v>223</v>
      </c>
      <c r="L2101" t="s">
        <v>20</v>
      </c>
      <c r="M2101" t="s">
        <v>21</v>
      </c>
      <c r="N2101" t="s">
        <v>269</v>
      </c>
      <c r="O2101">
        <v>13630226</v>
      </c>
      <c r="P2101">
        <v>20000000</v>
      </c>
      <c r="Q2101">
        <f t="shared" si="32"/>
        <v>-6369774</v>
      </c>
      <c r="S2101">
        <v>2009</v>
      </c>
    </row>
    <row r="2102" spans="1:19" x14ac:dyDescent="0.3">
      <c r="A2102" t="s">
        <v>8438</v>
      </c>
      <c r="B2102">
        <v>7.5</v>
      </c>
      <c r="C2102" t="s">
        <v>1483</v>
      </c>
      <c r="D2102">
        <v>67</v>
      </c>
      <c r="E2102">
        <v>98</v>
      </c>
      <c r="F2102" t="s">
        <v>678</v>
      </c>
      <c r="G2102" t="s">
        <v>685</v>
      </c>
      <c r="H2102" t="s">
        <v>191</v>
      </c>
      <c r="I2102">
        <v>29385</v>
      </c>
      <c r="J2102" t="s">
        <v>1548</v>
      </c>
      <c r="K2102">
        <v>86</v>
      </c>
      <c r="L2102" t="s">
        <v>20</v>
      </c>
      <c r="M2102" t="s">
        <v>21</v>
      </c>
      <c r="N2102" t="s">
        <v>269</v>
      </c>
      <c r="O2102">
        <v>13383737</v>
      </c>
      <c r="P2102">
        <v>20000000</v>
      </c>
      <c r="Q2102">
        <f t="shared" si="32"/>
        <v>-6616263</v>
      </c>
      <c r="S2102">
        <v>1994</v>
      </c>
    </row>
    <row r="2103" spans="1:19" x14ac:dyDescent="0.3">
      <c r="A2103" t="s">
        <v>8439</v>
      </c>
      <c r="B2103">
        <v>6.3</v>
      </c>
      <c r="C2103" t="s">
        <v>3557</v>
      </c>
      <c r="D2103">
        <v>36</v>
      </c>
      <c r="E2103">
        <v>123</v>
      </c>
      <c r="F2103" t="s">
        <v>3558</v>
      </c>
      <c r="G2103" t="s">
        <v>4089</v>
      </c>
      <c r="H2103" t="s">
        <v>3559</v>
      </c>
      <c r="I2103">
        <v>5796</v>
      </c>
      <c r="J2103" t="s">
        <v>3560</v>
      </c>
      <c r="K2103">
        <v>177</v>
      </c>
      <c r="L2103" t="s">
        <v>20</v>
      </c>
      <c r="M2103" t="s">
        <v>21</v>
      </c>
      <c r="N2103" t="s">
        <v>49</v>
      </c>
      <c r="O2103">
        <v>13391174</v>
      </c>
      <c r="P2103">
        <v>20000000</v>
      </c>
      <c r="Q2103">
        <f t="shared" si="32"/>
        <v>-6608826</v>
      </c>
      <c r="S2103">
        <v>2006</v>
      </c>
    </row>
    <row r="2104" spans="1:19" x14ac:dyDescent="0.3">
      <c r="A2104" t="s">
        <v>8440</v>
      </c>
      <c r="B2104">
        <v>7.1</v>
      </c>
      <c r="C2104" t="s">
        <v>516</v>
      </c>
      <c r="D2104">
        <v>149</v>
      </c>
      <c r="E2104">
        <v>101</v>
      </c>
      <c r="F2104" t="s">
        <v>203</v>
      </c>
      <c r="G2104" t="s">
        <v>1278</v>
      </c>
      <c r="H2104" t="s">
        <v>235</v>
      </c>
      <c r="I2104">
        <v>24019</v>
      </c>
      <c r="J2104" t="s">
        <v>2700</v>
      </c>
      <c r="K2104">
        <v>199</v>
      </c>
      <c r="L2104" t="s">
        <v>20</v>
      </c>
      <c r="M2104" t="s">
        <v>31</v>
      </c>
      <c r="N2104" t="s">
        <v>269</v>
      </c>
      <c r="O2104">
        <v>12987647</v>
      </c>
      <c r="P2104">
        <v>30000000</v>
      </c>
      <c r="Q2104">
        <f t="shared" si="32"/>
        <v>-17012353</v>
      </c>
      <c r="S2104">
        <v>2002</v>
      </c>
    </row>
    <row r="2105" spans="1:19" x14ac:dyDescent="0.3">
      <c r="A2105" t="s">
        <v>8441</v>
      </c>
      <c r="B2105">
        <v>6.6</v>
      </c>
      <c r="C2105" t="s">
        <v>23</v>
      </c>
      <c r="D2105">
        <v>156</v>
      </c>
      <c r="E2105">
        <v>102</v>
      </c>
      <c r="F2105" t="s">
        <v>2721</v>
      </c>
      <c r="G2105" t="s">
        <v>685</v>
      </c>
      <c r="H2105" t="s">
        <v>319</v>
      </c>
      <c r="I2105">
        <v>69172</v>
      </c>
      <c r="J2105" t="s">
        <v>709</v>
      </c>
      <c r="K2105">
        <v>316</v>
      </c>
      <c r="L2105" t="s">
        <v>20</v>
      </c>
      <c r="M2105" t="s">
        <v>21</v>
      </c>
      <c r="N2105" t="s">
        <v>269</v>
      </c>
      <c r="O2105">
        <v>12469811</v>
      </c>
      <c r="P2105">
        <v>22000000</v>
      </c>
      <c r="Q2105">
        <f t="shared" si="32"/>
        <v>-9530189</v>
      </c>
      <c r="S2105">
        <v>2005</v>
      </c>
    </row>
    <row r="2106" spans="1:19" x14ac:dyDescent="0.3">
      <c r="A2106" t="s">
        <v>8442</v>
      </c>
      <c r="B2106">
        <v>6.1</v>
      </c>
      <c r="C2106" t="s">
        <v>1599</v>
      </c>
      <c r="D2106">
        <v>64</v>
      </c>
      <c r="E2106">
        <v>94</v>
      </c>
      <c r="F2106" t="s">
        <v>19</v>
      </c>
      <c r="G2106" t="s">
        <v>561</v>
      </c>
      <c r="H2106" t="s">
        <v>2161</v>
      </c>
      <c r="I2106">
        <v>21542</v>
      </c>
      <c r="J2106" t="s">
        <v>1763</v>
      </c>
      <c r="K2106">
        <v>88</v>
      </c>
      <c r="L2106" t="s">
        <v>20</v>
      </c>
      <c r="M2106" t="s">
        <v>21</v>
      </c>
      <c r="N2106" t="s">
        <v>269</v>
      </c>
      <c r="O2106">
        <v>12398628</v>
      </c>
      <c r="P2106">
        <v>20000000</v>
      </c>
      <c r="Q2106">
        <f t="shared" si="32"/>
        <v>-7601372</v>
      </c>
      <c r="S2106">
        <v>2002</v>
      </c>
    </row>
    <row r="2107" spans="1:19" x14ac:dyDescent="0.3">
      <c r="A2107" t="s">
        <v>8443</v>
      </c>
      <c r="B2107">
        <v>6.7</v>
      </c>
      <c r="C2107" t="s">
        <v>1616</v>
      </c>
      <c r="D2107">
        <v>210</v>
      </c>
      <c r="E2107">
        <v>102</v>
      </c>
      <c r="F2107" t="s">
        <v>3561</v>
      </c>
      <c r="G2107" t="s">
        <v>685</v>
      </c>
      <c r="H2107" t="s">
        <v>409</v>
      </c>
      <c r="I2107">
        <v>60516</v>
      </c>
      <c r="J2107" t="s">
        <v>3562</v>
      </c>
      <c r="K2107">
        <v>147</v>
      </c>
      <c r="L2107" t="s">
        <v>20</v>
      </c>
      <c r="M2107" t="s">
        <v>21</v>
      </c>
      <c r="N2107" t="s">
        <v>22</v>
      </c>
      <c r="O2107">
        <v>13214030</v>
      </c>
      <c r="P2107">
        <v>20000000</v>
      </c>
      <c r="Q2107">
        <f t="shared" si="32"/>
        <v>-6785970</v>
      </c>
      <c r="S2107">
        <v>2008</v>
      </c>
    </row>
    <row r="2108" spans="1:19" x14ac:dyDescent="0.3">
      <c r="A2108" t="s">
        <v>8444</v>
      </c>
      <c r="B2108">
        <v>5.6</v>
      </c>
      <c r="C2108" t="s">
        <v>833</v>
      </c>
      <c r="D2108">
        <v>113</v>
      </c>
      <c r="E2108">
        <v>108</v>
      </c>
      <c r="F2108" t="s">
        <v>1668</v>
      </c>
      <c r="G2108" t="s">
        <v>561</v>
      </c>
      <c r="H2108" t="s">
        <v>3563</v>
      </c>
      <c r="I2108">
        <v>22823</v>
      </c>
      <c r="J2108" t="s">
        <v>3564</v>
      </c>
      <c r="K2108">
        <v>113</v>
      </c>
      <c r="L2108" t="s">
        <v>20</v>
      </c>
      <c r="M2108" t="s">
        <v>21</v>
      </c>
      <c r="N2108" t="s">
        <v>22</v>
      </c>
      <c r="O2108">
        <v>12232937</v>
      </c>
      <c r="P2108">
        <v>22000000</v>
      </c>
      <c r="Q2108">
        <f t="shared" si="32"/>
        <v>-9767063</v>
      </c>
      <c r="S2108">
        <v>2009</v>
      </c>
    </row>
    <row r="2109" spans="1:19" x14ac:dyDescent="0.3">
      <c r="A2109" t="s">
        <v>8445</v>
      </c>
      <c r="B2109">
        <v>7.2</v>
      </c>
      <c r="C2109" t="s">
        <v>265</v>
      </c>
      <c r="D2109">
        <v>390</v>
      </c>
      <c r="E2109">
        <v>116</v>
      </c>
      <c r="F2109" t="s">
        <v>1634</v>
      </c>
      <c r="G2109" t="s">
        <v>1278</v>
      </c>
      <c r="H2109" t="s">
        <v>231</v>
      </c>
      <c r="I2109">
        <v>92237</v>
      </c>
      <c r="J2109" t="s">
        <v>266</v>
      </c>
      <c r="K2109">
        <v>366</v>
      </c>
      <c r="L2109" t="s">
        <v>20</v>
      </c>
      <c r="M2109" t="s">
        <v>31</v>
      </c>
      <c r="N2109" t="s">
        <v>269</v>
      </c>
      <c r="O2109">
        <v>12134420</v>
      </c>
      <c r="P2109">
        <v>20000000</v>
      </c>
      <c r="Q2109">
        <f t="shared" si="32"/>
        <v>-7865580</v>
      </c>
      <c r="S2109">
        <v>2010</v>
      </c>
    </row>
    <row r="2110" spans="1:19" x14ac:dyDescent="0.3">
      <c r="A2110" t="s">
        <v>8446</v>
      </c>
      <c r="B2110">
        <v>4.3</v>
      </c>
      <c r="C2110" t="s">
        <v>3565</v>
      </c>
      <c r="D2110">
        <v>5</v>
      </c>
      <c r="E2110">
        <v>93</v>
      </c>
      <c r="F2110" t="s">
        <v>3566</v>
      </c>
      <c r="G2110" t="s">
        <v>561</v>
      </c>
      <c r="H2110" t="s">
        <v>1285</v>
      </c>
      <c r="I2110">
        <v>6701</v>
      </c>
      <c r="J2110" t="s">
        <v>3567</v>
      </c>
      <c r="K2110">
        <v>26</v>
      </c>
      <c r="L2110" t="s">
        <v>20</v>
      </c>
      <c r="M2110" t="s">
        <v>21</v>
      </c>
      <c r="N2110" t="s">
        <v>49</v>
      </c>
      <c r="O2110">
        <v>11784000</v>
      </c>
      <c r="P2110">
        <v>20000000</v>
      </c>
      <c r="Q2110">
        <f t="shared" si="32"/>
        <v>-8216000</v>
      </c>
      <c r="S2110">
        <v>1994</v>
      </c>
    </row>
    <row r="2111" spans="1:19" x14ac:dyDescent="0.3">
      <c r="A2111" t="s">
        <v>8447</v>
      </c>
      <c r="B2111">
        <v>6.4</v>
      </c>
      <c r="C2111" t="s">
        <v>645</v>
      </c>
      <c r="D2111">
        <v>248</v>
      </c>
      <c r="E2111">
        <v>102</v>
      </c>
      <c r="F2111" t="s">
        <v>1116</v>
      </c>
      <c r="G2111" t="s">
        <v>685</v>
      </c>
      <c r="H2111" t="s">
        <v>2492</v>
      </c>
      <c r="I2111">
        <v>79855</v>
      </c>
      <c r="J2111" t="s">
        <v>3568</v>
      </c>
      <c r="K2111">
        <v>235</v>
      </c>
      <c r="L2111" t="s">
        <v>20</v>
      </c>
      <c r="M2111" t="s">
        <v>31</v>
      </c>
      <c r="N2111" t="s">
        <v>22</v>
      </c>
      <c r="O2111">
        <v>11169531</v>
      </c>
      <c r="P2111">
        <v>20000000</v>
      </c>
      <c r="Q2111">
        <f t="shared" si="32"/>
        <v>-8830469</v>
      </c>
      <c r="S2111">
        <v>2008</v>
      </c>
    </row>
    <row r="2112" spans="1:19" x14ac:dyDescent="0.3">
      <c r="A2112" t="s">
        <v>8448</v>
      </c>
      <c r="B2112">
        <v>7.1</v>
      </c>
      <c r="C2112" t="s">
        <v>1997</v>
      </c>
      <c r="D2112">
        <v>137</v>
      </c>
      <c r="E2112">
        <v>103</v>
      </c>
      <c r="F2112" t="s">
        <v>3569</v>
      </c>
      <c r="G2112" t="s">
        <v>685</v>
      </c>
      <c r="H2112" t="s">
        <v>951</v>
      </c>
      <c r="I2112">
        <v>13505</v>
      </c>
      <c r="J2112" t="s">
        <v>3570</v>
      </c>
      <c r="K2112">
        <v>180</v>
      </c>
      <c r="L2112" t="s">
        <v>20</v>
      </c>
      <c r="M2112" t="s">
        <v>31</v>
      </c>
      <c r="N2112" t="s">
        <v>269</v>
      </c>
      <c r="O2112">
        <v>11034436</v>
      </c>
      <c r="P2112">
        <v>20000000</v>
      </c>
      <c r="Q2112">
        <f t="shared" si="32"/>
        <v>-8965564</v>
      </c>
      <c r="S2112">
        <v>2005</v>
      </c>
    </row>
    <row r="2113" spans="1:19" x14ac:dyDescent="0.3">
      <c r="A2113" t="s">
        <v>8449</v>
      </c>
      <c r="B2113">
        <v>6.3</v>
      </c>
      <c r="C2113" t="s">
        <v>3239</v>
      </c>
      <c r="D2113">
        <v>214</v>
      </c>
      <c r="E2113">
        <v>115</v>
      </c>
      <c r="F2113" t="s">
        <v>1760</v>
      </c>
      <c r="G2113" t="s">
        <v>561</v>
      </c>
      <c r="H2113" t="s">
        <v>104</v>
      </c>
      <c r="I2113">
        <v>32567</v>
      </c>
      <c r="J2113" t="s">
        <v>184</v>
      </c>
      <c r="K2113">
        <v>106</v>
      </c>
      <c r="L2113" t="s">
        <v>20</v>
      </c>
      <c r="M2113" t="s">
        <v>21</v>
      </c>
      <c r="N2113" t="s">
        <v>269</v>
      </c>
      <c r="O2113">
        <v>12626905</v>
      </c>
      <c r="P2113">
        <v>20000000</v>
      </c>
      <c r="Q2113">
        <f t="shared" si="32"/>
        <v>-7373095</v>
      </c>
      <c r="S2113">
        <v>2016</v>
      </c>
    </row>
    <row r="2114" spans="1:19" x14ac:dyDescent="0.3">
      <c r="A2114" t="s">
        <v>8450</v>
      </c>
      <c r="B2114">
        <v>7.4</v>
      </c>
      <c r="C2114" t="s">
        <v>1483</v>
      </c>
      <c r="D2114">
        <v>104</v>
      </c>
      <c r="E2114">
        <v>96</v>
      </c>
      <c r="F2114" t="s">
        <v>3571</v>
      </c>
      <c r="G2114" t="s">
        <v>685</v>
      </c>
      <c r="H2114" t="s">
        <v>1483</v>
      </c>
      <c r="I2114">
        <v>35586</v>
      </c>
      <c r="J2114" t="s">
        <v>2697</v>
      </c>
      <c r="K2114">
        <v>131</v>
      </c>
      <c r="L2114" t="s">
        <v>20</v>
      </c>
      <c r="M2114" t="s">
        <v>21</v>
      </c>
      <c r="N2114" t="s">
        <v>269</v>
      </c>
      <c r="O2114">
        <v>10569071</v>
      </c>
      <c r="P2114">
        <v>20000000</v>
      </c>
      <c r="Q2114">
        <f t="shared" si="32"/>
        <v>-9430929</v>
      </c>
      <c r="S2114">
        <v>1997</v>
      </c>
    </row>
    <row r="2115" spans="1:19" x14ac:dyDescent="0.3">
      <c r="A2115" t="s">
        <v>8451</v>
      </c>
      <c r="B2115">
        <v>6.1</v>
      </c>
      <c r="C2115" t="s">
        <v>3572</v>
      </c>
      <c r="D2115">
        <v>81</v>
      </c>
      <c r="E2115">
        <v>98</v>
      </c>
      <c r="F2115" t="s">
        <v>207</v>
      </c>
      <c r="G2115" t="s">
        <v>685</v>
      </c>
      <c r="H2115" t="s">
        <v>2228</v>
      </c>
      <c r="I2115">
        <v>16372</v>
      </c>
      <c r="J2115" t="s">
        <v>3573</v>
      </c>
      <c r="K2115">
        <v>121</v>
      </c>
      <c r="L2115" t="s">
        <v>20</v>
      </c>
      <c r="M2115" t="s">
        <v>178</v>
      </c>
      <c r="N2115" t="s">
        <v>22</v>
      </c>
      <c r="O2115">
        <v>10544143</v>
      </c>
      <c r="P2115">
        <v>20000000</v>
      </c>
      <c r="Q2115">
        <f t="shared" ref="Q2115:Q2178" si="33">O2115-P2115</f>
        <v>-9455857</v>
      </c>
      <c r="S2115">
        <v>1999</v>
      </c>
    </row>
    <row r="2116" spans="1:19" x14ac:dyDescent="0.3">
      <c r="A2116" t="s">
        <v>8452</v>
      </c>
      <c r="B2116">
        <v>6.6</v>
      </c>
      <c r="C2116" t="s">
        <v>3171</v>
      </c>
      <c r="D2116">
        <v>175</v>
      </c>
      <c r="E2116">
        <v>101</v>
      </c>
      <c r="F2116" t="s">
        <v>116</v>
      </c>
      <c r="G2116" t="s">
        <v>685</v>
      </c>
      <c r="H2116" t="s">
        <v>303</v>
      </c>
      <c r="I2116">
        <v>61360</v>
      </c>
      <c r="J2116" t="s">
        <v>3574</v>
      </c>
      <c r="K2116">
        <v>129</v>
      </c>
      <c r="L2116" t="s">
        <v>20</v>
      </c>
      <c r="M2116" t="s">
        <v>21</v>
      </c>
      <c r="N2116" t="s">
        <v>269</v>
      </c>
      <c r="O2116">
        <v>13650738</v>
      </c>
      <c r="P2116">
        <v>20000000</v>
      </c>
      <c r="Q2116">
        <f t="shared" si="33"/>
        <v>-6349262</v>
      </c>
      <c r="S2116">
        <v>2015</v>
      </c>
    </row>
    <row r="2117" spans="1:19" x14ac:dyDescent="0.3">
      <c r="A2117" t="s">
        <v>8453</v>
      </c>
      <c r="B2117">
        <v>6</v>
      </c>
      <c r="C2117" t="s">
        <v>1820</v>
      </c>
      <c r="D2117">
        <v>20</v>
      </c>
      <c r="E2117">
        <v>106</v>
      </c>
      <c r="F2117" t="s">
        <v>581</v>
      </c>
      <c r="G2117" t="s">
        <v>685</v>
      </c>
      <c r="H2117" t="s">
        <v>712</v>
      </c>
      <c r="I2117">
        <v>17349</v>
      </c>
      <c r="J2117" t="s">
        <v>3575</v>
      </c>
      <c r="K2117">
        <v>42</v>
      </c>
      <c r="L2117" t="s">
        <v>20</v>
      </c>
      <c r="M2117" t="s">
        <v>21</v>
      </c>
      <c r="N2117" t="s">
        <v>22</v>
      </c>
      <c r="O2117">
        <v>10555348</v>
      </c>
      <c r="P2117">
        <v>20000000</v>
      </c>
      <c r="Q2117">
        <f t="shared" si="33"/>
        <v>-9444652</v>
      </c>
      <c r="S2117">
        <v>1989</v>
      </c>
    </row>
    <row r="2118" spans="1:19" x14ac:dyDescent="0.3">
      <c r="A2118" t="s">
        <v>8454</v>
      </c>
      <c r="B2118">
        <v>6.8</v>
      </c>
      <c r="C2118" t="s">
        <v>1483</v>
      </c>
      <c r="D2118">
        <v>69</v>
      </c>
      <c r="E2118">
        <v>101</v>
      </c>
      <c r="F2118" t="s">
        <v>902</v>
      </c>
      <c r="G2118" t="s">
        <v>685</v>
      </c>
      <c r="H2118" t="s">
        <v>1399</v>
      </c>
      <c r="I2118">
        <v>30083</v>
      </c>
      <c r="J2118" t="s">
        <v>3576</v>
      </c>
      <c r="K2118">
        <v>140</v>
      </c>
      <c r="L2118" t="s">
        <v>20</v>
      </c>
      <c r="M2118" t="s">
        <v>21</v>
      </c>
      <c r="N2118" t="s">
        <v>269</v>
      </c>
      <c r="O2118">
        <v>9714482</v>
      </c>
      <c r="P2118">
        <v>20000000</v>
      </c>
      <c r="Q2118">
        <f t="shared" si="33"/>
        <v>-10285518</v>
      </c>
      <c r="S2118">
        <v>1996</v>
      </c>
    </row>
    <row r="2119" spans="1:19" x14ac:dyDescent="0.3">
      <c r="A2119" t="s">
        <v>8316</v>
      </c>
      <c r="B2119">
        <v>7.4</v>
      </c>
      <c r="C2119" t="s">
        <v>792</v>
      </c>
      <c r="D2119">
        <v>168</v>
      </c>
      <c r="E2119">
        <v>87</v>
      </c>
      <c r="F2119" t="s">
        <v>172</v>
      </c>
      <c r="G2119" t="s">
        <v>685</v>
      </c>
      <c r="H2119" t="s">
        <v>75</v>
      </c>
      <c r="I2119">
        <v>89547</v>
      </c>
      <c r="J2119" t="s">
        <v>2041</v>
      </c>
      <c r="K2119">
        <v>199</v>
      </c>
      <c r="L2119" t="s">
        <v>20</v>
      </c>
      <c r="M2119" t="s">
        <v>21</v>
      </c>
      <c r="N2119" t="s">
        <v>269</v>
      </c>
      <c r="O2119">
        <v>8579684</v>
      </c>
      <c r="P2119">
        <v>9000000</v>
      </c>
      <c r="Q2119">
        <f t="shared" si="33"/>
        <v>-420316</v>
      </c>
      <c r="S2119">
        <v>2007</v>
      </c>
    </row>
    <row r="2120" spans="1:19" x14ac:dyDescent="0.3">
      <c r="A2120" t="s">
        <v>8455</v>
      </c>
      <c r="B2120">
        <v>6.8</v>
      </c>
      <c r="C2120" t="s">
        <v>160</v>
      </c>
      <c r="D2120">
        <v>166</v>
      </c>
      <c r="E2120">
        <v>111</v>
      </c>
      <c r="F2120" t="s">
        <v>674</v>
      </c>
      <c r="G2120" t="s">
        <v>561</v>
      </c>
      <c r="H2120" t="s">
        <v>1364</v>
      </c>
      <c r="I2120">
        <v>60156</v>
      </c>
      <c r="J2120" t="s">
        <v>3577</v>
      </c>
      <c r="K2120">
        <v>299</v>
      </c>
      <c r="L2120" t="s">
        <v>20</v>
      </c>
      <c r="M2120" t="s">
        <v>21</v>
      </c>
      <c r="N2120" t="s">
        <v>269</v>
      </c>
      <c r="O2120">
        <v>9525276</v>
      </c>
      <c r="P2120">
        <v>20000000</v>
      </c>
      <c r="Q2120">
        <f t="shared" si="33"/>
        <v>-10474724</v>
      </c>
      <c r="S2120">
        <v>2007</v>
      </c>
    </row>
    <row r="2121" spans="1:19" x14ac:dyDescent="0.3">
      <c r="A2121" t="s">
        <v>8456</v>
      </c>
      <c r="B2121">
        <v>7.2</v>
      </c>
      <c r="C2121" t="s">
        <v>2452</v>
      </c>
      <c r="D2121">
        <v>160</v>
      </c>
      <c r="E2121">
        <v>99</v>
      </c>
      <c r="F2121" t="s">
        <v>146</v>
      </c>
      <c r="G2121" t="s">
        <v>425</v>
      </c>
      <c r="H2121" t="s">
        <v>712</v>
      </c>
      <c r="I2121">
        <v>49855</v>
      </c>
      <c r="J2121" t="s">
        <v>3578</v>
      </c>
      <c r="K2121">
        <v>117</v>
      </c>
      <c r="L2121" t="s">
        <v>20</v>
      </c>
      <c r="M2121" t="s">
        <v>21</v>
      </c>
      <c r="N2121" t="s">
        <v>22</v>
      </c>
      <c r="O2121">
        <v>8855646</v>
      </c>
      <c r="P2121">
        <v>21000000</v>
      </c>
      <c r="Q2121">
        <f t="shared" si="33"/>
        <v>-12144354</v>
      </c>
      <c r="S2121">
        <v>2009</v>
      </c>
    </row>
    <row r="2122" spans="1:19" x14ac:dyDescent="0.3">
      <c r="A2122" t="s">
        <v>8457</v>
      </c>
      <c r="B2122">
        <v>1.9</v>
      </c>
      <c r="C2122" t="s">
        <v>3579</v>
      </c>
      <c r="D2122">
        <v>32</v>
      </c>
      <c r="E2122">
        <v>88</v>
      </c>
      <c r="F2122" t="s">
        <v>3580</v>
      </c>
      <c r="G2122" t="s">
        <v>685</v>
      </c>
      <c r="H2122" t="s">
        <v>3581</v>
      </c>
      <c r="I2122">
        <v>25371</v>
      </c>
      <c r="J2122" t="s">
        <v>3582</v>
      </c>
      <c r="K2122">
        <v>129</v>
      </c>
      <c r="L2122" t="s">
        <v>20</v>
      </c>
      <c r="M2122" t="s">
        <v>347</v>
      </c>
      <c r="N2122" t="s">
        <v>49</v>
      </c>
      <c r="O2122">
        <v>9109322</v>
      </c>
      <c r="P2122">
        <v>20000000</v>
      </c>
      <c r="Q2122">
        <f t="shared" si="33"/>
        <v>-10890678</v>
      </c>
      <c r="S2122">
        <v>2004</v>
      </c>
    </row>
    <row r="2123" spans="1:19" x14ac:dyDescent="0.3">
      <c r="A2123" t="s">
        <v>8458</v>
      </c>
      <c r="B2123">
        <v>5.5</v>
      </c>
      <c r="C2123" t="s">
        <v>1036</v>
      </c>
      <c r="D2123">
        <v>72</v>
      </c>
      <c r="E2123">
        <v>83</v>
      </c>
      <c r="F2123" t="s">
        <v>3583</v>
      </c>
      <c r="G2123" t="s">
        <v>561</v>
      </c>
      <c r="H2123" t="s">
        <v>543</v>
      </c>
      <c r="I2123">
        <v>21933</v>
      </c>
      <c r="J2123" t="s">
        <v>3584</v>
      </c>
      <c r="K2123">
        <v>76</v>
      </c>
      <c r="L2123" t="s">
        <v>20</v>
      </c>
      <c r="M2123" t="s">
        <v>347</v>
      </c>
      <c r="N2123" t="s">
        <v>22</v>
      </c>
      <c r="O2123">
        <v>8326035</v>
      </c>
      <c r="P2123">
        <v>33000000</v>
      </c>
      <c r="Q2123">
        <f t="shared" si="33"/>
        <v>-24673965</v>
      </c>
      <c r="S2123">
        <v>2005</v>
      </c>
    </row>
    <row r="2124" spans="1:19" x14ac:dyDescent="0.3">
      <c r="A2124" t="s">
        <v>8459</v>
      </c>
      <c r="B2124">
        <v>4.5</v>
      </c>
      <c r="C2124" t="s">
        <v>1036</v>
      </c>
      <c r="D2124">
        <v>53</v>
      </c>
      <c r="E2124">
        <v>91</v>
      </c>
      <c r="F2124" t="s">
        <v>437</v>
      </c>
      <c r="G2124" t="s">
        <v>561</v>
      </c>
      <c r="H2124" t="s">
        <v>330</v>
      </c>
      <c r="I2124">
        <v>9785</v>
      </c>
      <c r="J2124" t="s">
        <v>359</v>
      </c>
      <c r="K2124">
        <v>26</v>
      </c>
      <c r="L2124" t="s">
        <v>20</v>
      </c>
      <c r="M2124" t="s">
        <v>21</v>
      </c>
      <c r="N2124" t="s">
        <v>22</v>
      </c>
      <c r="O2124">
        <v>8104069</v>
      </c>
      <c r="P2124">
        <v>20000000</v>
      </c>
      <c r="Q2124">
        <f t="shared" si="33"/>
        <v>-11895931</v>
      </c>
      <c r="S2124">
        <v>2007</v>
      </c>
    </row>
    <row r="2125" spans="1:19" x14ac:dyDescent="0.3">
      <c r="A2125" t="s">
        <v>8460</v>
      </c>
      <c r="B2125">
        <v>6.3</v>
      </c>
      <c r="C2125" t="s">
        <v>1363</v>
      </c>
      <c r="D2125">
        <v>76</v>
      </c>
      <c r="E2125">
        <v>108</v>
      </c>
      <c r="F2125" t="s">
        <v>3585</v>
      </c>
      <c r="G2125" t="s">
        <v>685</v>
      </c>
      <c r="H2125" t="s">
        <v>2167</v>
      </c>
      <c r="I2125">
        <v>6838</v>
      </c>
      <c r="J2125" t="s">
        <v>1789</v>
      </c>
      <c r="K2125">
        <v>117</v>
      </c>
      <c r="L2125" t="s">
        <v>20</v>
      </c>
      <c r="M2125" t="s">
        <v>21</v>
      </c>
      <c r="N2125" t="s">
        <v>22</v>
      </c>
      <c r="O2125">
        <v>8054280</v>
      </c>
      <c r="P2125">
        <v>20000000</v>
      </c>
      <c r="Q2125">
        <f t="shared" si="33"/>
        <v>-11945720</v>
      </c>
      <c r="S2125">
        <v>2004</v>
      </c>
    </row>
    <row r="2126" spans="1:19" x14ac:dyDescent="0.3">
      <c r="A2126" t="s">
        <v>8461</v>
      </c>
      <c r="B2126">
        <v>6.7</v>
      </c>
      <c r="C2126" t="s">
        <v>2441</v>
      </c>
      <c r="D2126">
        <v>401</v>
      </c>
      <c r="E2126">
        <v>148</v>
      </c>
      <c r="F2126" t="s">
        <v>3586</v>
      </c>
      <c r="G2126" t="s">
        <v>685</v>
      </c>
      <c r="H2126" t="s">
        <v>3587</v>
      </c>
      <c r="I2126">
        <v>61935</v>
      </c>
      <c r="J2126" t="s">
        <v>3588</v>
      </c>
      <c r="K2126">
        <v>242</v>
      </c>
      <c r="L2126" t="s">
        <v>20</v>
      </c>
      <c r="M2126" t="s">
        <v>21</v>
      </c>
      <c r="N2126" t="s">
        <v>269</v>
      </c>
      <c r="O2126">
        <v>8093318</v>
      </c>
      <c r="P2126">
        <v>20000000</v>
      </c>
      <c r="Q2126">
        <f t="shared" si="33"/>
        <v>-11906682</v>
      </c>
      <c r="S2126">
        <v>2014</v>
      </c>
    </row>
    <row r="2127" spans="1:19" x14ac:dyDescent="0.3">
      <c r="A2127" t="s">
        <v>8462</v>
      </c>
      <c r="B2127">
        <v>2.8</v>
      </c>
      <c r="C2127" t="s">
        <v>3589</v>
      </c>
      <c r="D2127">
        <v>31</v>
      </c>
      <c r="E2127">
        <v>77</v>
      </c>
      <c r="F2127" t="s">
        <v>1774</v>
      </c>
      <c r="G2127" t="s">
        <v>425</v>
      </c>
      <c r="H2127" t="s">
        <v>2296</v>
      </c>
      <c r="I2127">
        <v>3851</v>
      </c>
      <c r="J2127" t="s">
        <v>1811</v>
      </c>
      <c r="K2127">
        <v>114</v>
      </c>
      <c r="L2127" t="s">
        <v>20</v>
      </c>
      <c r="M2127" t="s">
        <v>21</v>
      </c>
      <c r="N2127" t="s">
        <v>133</v>
      </c>
      <c r="O2127">
        <v>7382993</v>
      </c>
      <c r="P2127">
        <v>20000000</v>
      </c>
      <c r="Q2127">
        <f t="shared" si="33"/>
        <v>-12617007</v>
      </c>
      <c r="S2127">
        <v>2006</v>
      </c>
    </row>
    <row r="2128" spans="1:19" x14ac:dyDescent="0.3">
      <c r="A2128" t="s">
        <v>8463</v>
      </c>
      <c r="B2128">
        <v>5</v>
      </c>
      <c r="C2128" t="s">
        <v>3590</v>
      </c>
      <c r="D2128">
        <v>65</v>
      </c>
      <c r="E2128">
        <v>110</v>
      </c>
      <c r="F2128" t="s">
        <v>3591</v>
      </c>
      <c r="G2128" t="s">
        <v>1278</v>
      </c>
      <c r="H2128" t="s">
        <v>3592</v>
      </c>
      <c r="I2128">
        <v>7894</v>
      </c>
      <c r="J2128" t="s">
        <v>2091</v>
      </c>
      <c r="K2128">
        <v>25</v>
      </c>
      <c r="L2128" t="s">
        <v>20</v>
      </c>
      <c r="M2128" t="s">
        <v>21</v>
      </c>
      <c r="N2128" t="s">
        <v>22</v>
      </c>
      <c r="O2128">
        <v>8888355</v>
      </c>
      <c r="P2128">
        <v>20000000</v>
      </c>
      <c r="Q2128">
        <f t="shared" si="33"/>
        <v>-11111645</v>
      </c>
      <c r="S2128">
        <v>2013</v>
      </c>
    </row>
    <row r="2129" spans="1:19" x14ac:dyDescent="0.3">
      <c r="A2129" t="s">
        <v>8464</v>
      </c>
      <c r="B2129">
        <v>4.3</v>
      </c>
      <c r="C2129" t="s">
        <v>2013</v>
      </c>
      <c r="D2129">
        <v>45</v>
      </c>
      <c r="E2129">
        <v>83</v>
      </c>
      <c r="F2129" t="s">
        <v>3594</v>
      </c>
      <c r="G2129" t="s">
        <v>685</v>
      </c>
      <c r="H2129" t="s">
        <v>3595</v>
      </c>
      <c r="I2129">
        <v>8560</v>
      </c>
      <c r="J2129" t="s">
        <v>3596</v>
      </c>
      <c r="K2129">
        <v>205</v>
      </c>
      <c r="L2129" t="s">
        <v>20</v>
      </c>
      <c r="M2129" t="s">
        <v>21</v>
      </c>
      <c r="N2129" t="s">
        <v>22</v>
      </c>
      <c r="O2129">
        <v>7001720</v>
      </c>
      <c r="P2129">
        <v>12000000</v>
      </c>
      <c r="Q2129">
        <f t="shared" si="33"/>
        <v>-4998280</v>
      </c>
      <c r="S2129">
        <v>2008</v>
      </c>
    </row>
    <row r="2130" spans="1:19" x14ac:dyDescent="0.3">
      <c r="A2130" t="s">
        <v>8465</v>
      </c>
      <c r="B2130">
        <v>5.6</v>
      </c>
      <c r="C2130" t="s">
        <v>1777</v>
      </c>
      <c r="D2130">
        <v>260</v>
      </c>
      <c r="E2130">
        <v>107</v>
      </c>
      <c r="F2130" t="s">
        <v>2057</v>
      </c>
      <c r="G2130" t="s">
        <v>561</v>
      </c>
      <c r="H2130" t="s">
        <v>2075</v>
      </c>
      <c r="I2130">
        <v>59248</v>
      </c>
      <c r="J2130" t="s">
        <v>3597</v>
      </c>
      <c r="K2130">
        <v>164</v>
      </c>
      <c r="L2130" t="s">
        <v>20</v>
      </c>
      <c r="M2130" t="s">
        <v>2469</v>
      </c>
      <c r="N2130" t="s">
        <v>269</v>
      </c>
      <c r="O2130">
        <v>7268659</v>
      </c>
      <c r="P2130">
        <v>20000000</v>
      </c>
      <c r="Q2130">
        <f t="shared" si="33"/>
        <v>-12731341</v>
      </c>
      <c r="S2130">
        <v>2013</v>
      </c>
    </row>
    <row r="2131" spans="1:19" x14ac:dyDescent="0.3">
      <c r="A2131" t="s">
        <v>8466</v>
      </c>
      <c r="B2131">
        <v>6.2</v>
      </c>
      <c r="C2131" t="s">
        <v>3598</v>
      </c>
      <c r="D2131">
        <v>129</v>
      </c>
      <c r="E2131">
        <v>100</v>
      </c>
      <c r="F2131" t="s">
        <v>3017</v>
      </c>
      <c r="G2131" t="s">
        <v>1278</v>
      </c>
      <c r="H2131" t="s">
        <v>2465</v>
      </c>
      <c r="I2131">
        <v>15169</v>
      </c>
      <c r="J2131" t="s">
        <v>3599</v>
      </c>
      <c r="K2131">
        <v>213</v>
      </c>
      <c r="L2131" t="s">
        <v>20</v>
      </c>
      <c r="M2131" t="s">
        <v>128</v>
      </c>
      <c r="N2131" t="s">
        <v>22</v>
      </c>
      <c r="O2131">
        <v>6852144</v>
      </c>
      <c r="P2131">
        <v>22000000</v>
      </c>
      <c r="Q2131">
        <f t="shared" si="33"/>
        <v>-15147856</v>
      </c>
      <c r="S2131">
        <v>2003</v>
      </c>
    </row>
    <row r="2132" spans="1:19" x14ac:dyDescent="0.3">
      <c r="A2132" t="s">
        <v>8467</v>
      </c>
      <c r="B2132">
        <v>5.3</v>
      </c>
      <c r="C2132" t="s">
        <v>3126</v>
      </c>
      <c r="D2132">
        <v>58</v>
      </c>
      <c r="E2132">
        <v>87</v>
      </c>
      <c r="F2132" t="s">
        <v>1668</v>
      </c>
      <c r="G2132" t="s">
        <v>425</v>
      </c>
      <c r="H2132" t="s">
        <v>3600</v>
      </c>
      <c r="I2132">
        <v>18571</v>
      </c>
      <c r="J2132" t="s">
        <v>201</v>
      </c>
      <c r="K2132">
        <v>120</v>
      </c>
      <c r="L2132" t="s">
        <v>20</v>
      </c>
      <c r="M2132" t="s">
        <v>21</v>
      </c>
      <c r="N2132" t="s">
        <v>269</v>
      </c>
      <c r="O2132">
        <v>6563357</v>
      </c>
      <c r="P2132">
        <v>20000000</v>
      </c>
      <c r="Q2132">
        <f t="shared" si="33"/>
        <v>-13436643</v>
      </c>
      <c r="S2132">
        <v>2008</v>
      </c>
    </row>
    <row r="2133" spans="1:19" x14ac:dyDescent="0.3">
      <c r="A2133" t="s">
        <v>8468</v>
      </c>
      <c r="B2133">
        <v>7.4</v>
      </c>
      <c r="C2133" t="s">
        <v>3601</v>
      </c>
      <c r="D2133">
        <v>103</v>
      </c>
      <c r="E2133">
        <v>154</v>
      </c>
      <c r="F2133" t="s">
        <v>1291</v>
      </c>
      <c r="G2133" t="s">
        <v>4089</v>
      </c>
      <c r="H2133" t="s">
        <v>191</v>
      </c>
      <c r="I2133">
        <v>10037</v>
      </c>
      <c r="J2133" t="s">
        <v>3602</v>
      </c>
      <c r="K2133">
        <v>202</v>
      </c>
      <c r="L2133" t="s">
        <v>20</v>
      </c>
      <c r="M2133" t="s">
        <v>31</v>
      </c>
      <c r="N2133" t="s">
        <v>269</v>
      </c>
      <c r="O2133">
        <v>6201757</v>
      </c>
      <c r="P2133">
        <v>10000000</v>
      </c>
      <c r="Q2133">
        <f t="shared" si="33"/>
        <v>-3798243</v>
      </c>
      <c r="S2133">
        <v>1999</v>
      </c>
    </row>
    <row r="2134" spans="1:19" x14ac:dyDescent="0.3">
      <c r="A2134" t="s">
        <v>8469</v>
      </c>
      <c r="B2134">
        <v>7.4</v>
      </c>
      <c r="C2134" t="s">
        <v>3603</v>
      </c>
      <c r="D2134">
        <v>45</v>
      </c>
      <c r="E2134">
        <v>106</v>
      </c>
      <c r="F2134" t="s">
        <v>271</v>
      </c>
      <c r="G2134" t="s">
        <v>1278</v>
      </c>
      <c r="H2134" t="s">
        <v>70</v>
      </c>
      <c r="I2134">
        <v>15978</v>
      </c>
      <c r="J2134" t="s">
        <v>1000</v>
      </c>
      <c r="K2134">
        <v>122</v>
      </c>
      <c r="L2134" t="s">
        <v>20</v>
      </c>
      <c r="M2134" t="s">
        <v>1125</v>
      </c>
      <c r="N2134" t="s">
        <v>22</v>
      </c>
      <c r="O2134">
        <v>6420319</v>
      </c>
      <c r="P2134">
        <v>20000000</v>
      </c>
      <c r="Q2134">
        <f t="shared" si="33"/>
        <v>-13579681</v>
      </c>
      <c r="S2134">
        <v>2015</v>
      </c>
    </row>
    <row r="2135" spans="1:19" x14ac:dyDescent="0.3">
      <c r="A2135" t="s">
        <v>8470</v>
      </c>
      <c r="B2135">
        <v>6.5</v>
      </c>
      <c r="C2135" t="s">
        <v>1933</v>
      </c>
      <c r="D2135">
        <v>345</v>
      </c>
      <c r="E2135">
        <v>99</v>
      </c>
      <c r="F2135" t="s">
        <v>1089</v>
      </c>
      <c r="G2135" t="s">
        <v>4089</v>
      </c>
      <c r="H2135" t="s">
        <v>219</v>
      </c>
      <c r="I2135">
        <v>80617</v>
      </c>
      <c r="J2135" t="s">
        <v>1281</v>
      </c>
      <c r="K2135">
        <v>190</v>
      </c>
      <c r="L2135" t="s">
        <v>20</v>
      </c>
      <c r="M2135" t="s">
        <v>31</v>
      </c>
      <c r="N2135" t="s">
        <v>269</v>
      </c>
      <c r="O2135">
        <v>5702083</v>
      </c>
      <c r="P2135">
        <v>15000000</v>
      </c>
      <c r="Q2135">
        <f t="shared" si="33"/>
        <v>-9297917</v>
      </c>
      <c r="S2135">
        <v>2011</v>
      </c>
    </row>
    <row r="2136" spans="1:19" x14ac:dyDescent="0.3">
      <c r="A2136" t="s">
        <v>8471</v>
      </c>
      <c r="B2136">
        <v>7.1</v>
      </c>
      <c r="C2136" t="s">
        <v>3021</v>
      </c>
      <c r="D2136">
        <v>232</v>
      </c>
      <c r="E2136">
        <v>100</v>
      </c>
      <c r="F2136" t="s">
        <v>272</v>
      </c>
      <c r="G2136" t="s">
        <v>3644</v>
      </c>
      <c r="H2136" t="s">
        <v>51</v>
      </c>
      <c r="I2136">
        <v>89383</v>
      </c>
      <c r="J2136" t="s">
        <v>1301</v>
      </c>
      <c r="K2136">
        <v>293</v>
      </c>
      <c r="L2136" t="s">
        <v>20</v>
      </c>
      <c r="M2136" t="s">
        <v>21</v>
      </c>
      <c r="N2136" t="s">
        <v>269</v>
      </c>
      <c r="O2136">
        <v>5480996</v>
      </c>
      <c r="P2136">
        <v>8700000</v>
      </c>
      <c r="Q2136">
        <f t="shared" si="33"/>
        <v>-3219004</v>
      </c>
      <c r="S2136">
        <v>2006</v>
      </c>
    </row>
    <row r="2137" spans="1:19" x14ac:dyDescent="0.3">
      <c r="A2137" t="s">
        <v>8472</v>
      </c>
      <c r="B2137">
        <v>7.2</v>
      </c>
      <c r="C2137" t="s">
        <v>336</v>
      </c>
      <c r="D2137">
        <v>116</v>
      </c>
      <c r="E2137">
        <v>116</v>
      </c>
      <c r="F2137" t="s">
        <v>1396</v>
      </c>
      <c r="G2137" t="s">
        <v>4089</v>
      </c>
      <c r="H2137" t="s">
        <v>297</v>
      </c>
      <c r="I2137">
        <v>24997</v>
      </c>
      <c r="J2137" t="s">
        <v>889</v>
      </c>
      <c r="K2137">
        <v>75</v>
      </c>
      <c r="L2137" t="s">
        <v>20</v>
      </c>
      <c r="M2137" t="s">
        <v>21</v>
      </c>
      <c r="N2137" t="s">
        <v>49</v>
      </c>
      <c r="O2137">
        <v>6002756</v>
      </c>
      <c r="P2137">
        <v>20000000</v>
      </c>
      <c r="Q2137">
        <f t="shared" si="33"/>
        <v>-13997244</v>
      </c>
      <c r="S2137">
        <v>2012</v>
      </c>
    </row>
    <row r="2138" spans="1:19" x14ac:dyDescent="0.3">
      <c r="A2138" t="s">
        <v>8473</v>
      </c>
      <c r="B2138">
        <v>2.2999999999999998</v>
      </c>
      <c r="C2138" t="s">
        <v>1619</v>
      </c>
      <c r="D2138">
        <v>148</v>
      </c>
      <c r="E2138">
        <v>94</v>
      </c>
      <c r="F2138" t="s">
        <v>3604</v>
      </c>
      <c r="G2138" t="s">
        <v>2233</v>
      </c>
      <c r="H2138" t="s">
        <v>3605</v>
      </c>
      <c r="I2138">
        <v>37626</v>
      </c>
      <c r="J2138" t="s">
        <v>3606</v>
      </c>
      <c r="K2138">
        <v>521</v>
      </c>
      <c r="L2138" t="s">
        <v>20</v>
      </c>
      <c r="M2138" t="s">
        <v>128</v>
      </c>
      <c r="N2138" t="s">
        <v>269</v>
      </c>
      <c r="O2138">
        <v>5132655</v>
      </c>
      <c r="P2138">
        <v>20000000</v>
      </c>
      <c r="Q2138">
        <f t="shared" si="33"/>
        <v>-14867345</v>
      </c>
      <c r="S2138">
        <v>2005</v>
      </c>
    </row>
    <row r="2139" spans="1:19" x14ac:dyDescent="0.3">
      <c r="A2139" t="s">
        <v>8474</v>
      </c>
      <c r="B2139">
        <v>6.4</v>
      </c>
      <c r="C2139" t="s">
        <v>1277</v>
      </c>
      <c r="D2139">
        <v>79</v>
      </c>
      <c r="E2139">
        <v>111</v>
      </c>
      <c r="F2139" t="s">
        <v>3607</v>
      </c>
      <c r="G2139" t="s">
        <v>685</v>
      </c>
      <c r="H2139" t="s">
        <v>592</v>
      </c>
      <c r="I2139">
        <v>11958</v>
      </c>
      <c r="J2139" t="s">
        <v>3608</v>
      </c>
      <c r="K2139">
        <v>39</v>
      </c>
      <c r="L2139" t="s">
        <v>20</v>
      </c>
      <c r="M2139" t="s">
        <v>21</v>
      </c>
      <c r="N2139" t="s">
        <v>49</v>
      </c>
      <c r="O2139">
        <v>5205343</v>
      </c>
      <c r="P2139">
        <v>20000000</v>
      </c>
      <c r="Q2139">
        <f t="shared" si="33"/>
        <v>-14794657</v>
      </c>
      <c r="S2139">
        <v>2009</v>
      </c>
    </row>
    <row r="2140" spans="1:19" x14ac:dyDescent="0.3">
      <c r="A2140" t="s">
        <v>8475</v>
      </c>
      <c r="B2140">
        <v>6.1</v>
      </c>
      <c r="C2140" t="s">
        <v>3609</v>
      </c>
      <c r="D2140">
        <v>167</v>
      </c>
      <c r="E2140">
        <v>100</v>
      </c>
      <c r="F2140" t="s">
        <v>901</v>
      </c>
      <c r="G2140" t="s">
        <v>1278</v>
      </c>
      <c r="H2140" t="s">
        <v>2850</v>
      </c>
      <c r="I2140">
        <v>29649</v>
      </c>
      <c r="J2140" t="s">
        <v>1150</v>
      </c>
      <c r="K2140">
        <v>361</v>
      </c>
      <c r="L2140" t="s">
        <v>20</v>
      </c>
      <c r="M2140" t="s">
        <v>21</v>
      </c>
      <c r="N2140" t="s">
        <v>269</v>
      </c>
      <c r="O2140">
        <v>5005883</v>
      </c>
      <c r="P2140">
        <v>20000000</v>
      </c>
      <c r="Q2140">
        <f t="shared" si="33"/>
        <v>-14994117</v>
      </c>
      <c r="S2140">
        <v>2004</v>
      </c>
    </row>
    <row r="2141" spans="1:19" x14ac:dyDescent="0.3">
      <c r="A2141" t="s">
        <v>8476</v>
      </c>
      <c r="B2141">
        <v>7</v>
      </c>
      <c r="C2141" t="s">
        <v>3610</v>
      </c>
      <c r="D2141">
        <v>350</v>
      </c>
      <c r="E2141">
        <v>125</v>
      </c>
      <c r="F2141" t="s">
        <v>2541</v>
      </c>
      <c r="G2141" t="s">
        <v>561</v>
      </c>
      <c r="H2141" t="s">
        <v>822</v>
      </c>
      <c r="I2141">
        <v>45799</v>
      </c>
      <c r="J2141" t="s">
        <v>1141</v>
      </c>
      <c r="K2141">
        <v>180</v>
      </c>
      <c r="L2141" t="s">
        <v>20</v>
      </c>
      <c r="M2141" t="s">
        <v>21</v>
      </c>
      <c r="N2141" t="s">
        <v>269</v>
      </c>
      <c r="O2141">
        <v>5749134</v>
      </c>
      <c r="P2141">
        <v>20000000</v>
      </c>
      <c r="Q2141">
        <f t="shared" si="33"/>
        <v>-14250866</v>
      </c>
      <c r="S2141">
        <v>2014</v>
      </c>
    </row>
    <row r="2142" spans="1:19" x14ac:dyDescent="0.3">
      <c r="A2142" t="s">
        <v>8477</v>
      </c>
      <c r="B2142">
        <v>7</v>
      </c>
      <c r="C2142" t="s">
        <v>3611</v>
      </c>
      <c r="D2142">
        <v>99</v>
      </c>
      <c r="E2142">
        <v>119</v>
      </c>
      <c r="F2142" t="s">
        <v>3612</v>
      </c>
      <c r="G2142" t="s">
        <v>4089</v>
      </c>
      <c r="H2142" t="s">
        <v>3613</v>
      </c>
      <c r="I2142">
        <v>14301</v>
      </c>
      <c r="J2142" t="s">
        <v>3614</v>
      </c>
      <c r="K2142">
        <v>45</v>
      </c>
      <c r="L2142" t="s">
        <v>20</v>
      </c>
      <c r="M2142" t="s">
        <v>21</v>
      </c>
      <c r="N2142" t="s">
        <v>22</v>
      </c>
      <c r="O2142">
        <v>4234040</v>
      </c>
      <c r="P2142">
        <v>20000000</v>
      </c>
      <c r="Q2142">
        <f t="shared" si="33"/>
        <v>-15765960</v>
      </c>
      <c r="S2142">
        <v>2008</v>
      </c>
    </row>
    <row r="2143" spans="1:19" x14ac:dyDescent="0.3">
      <c r="A2143" t="s">
        <v>8478</v>
      </c>
      <c r="B2143">
        <v>7</v>
      </c>
      <c r="C2143" t="s">
        <v>3615</v>
      </c>
      <c r="D2143">
        <v>231</v>
      </c>
      <c r="E2143">
        <v>135</v>
      </c>
      <c r="F2143" t="s">
        <v>221</v>
      </c>
      <c r="G2143" t="s">
        <v>4089</v>
      </c>
      <c r="H2143" t="s">
        <v>33</v>
      </c>
      <c r="I2143">
        <v>48346</v>
      </c>
      <c r="J2143" t="s">
        <v>3616</v>
      </c>
      <c r="K2143">
        <v>230</v>
      </c>
      <c r="L2143" t="s">
        <v>20</v>
      </c>
      <c r="M2143" t="s">
        <v>21</v>
      </c>
      <c r="N2143" t="s">
        <v>269</v>
      </c>
      <c r="O2143">
        <v>4001121</v>
      </c>
      <c r="P2143">
        <v>20000000</v>
      </c>
      <c r="Q2143">
        <f t="shared" si="33"/>
        <v>-15998879</v>
      </c>
      <c r="S2143">
        <v>2007</v>
      </c>
    </row>
    <row r="2144" spans="1:19" x14ac:dyDescent="0.3">
      <c r="A2144" t="s">
        <v>8479</v>
      </c>
      <c r="B2144">
        <v>4.9000000000000004</v>
      </c>
      <c r="C2144" t="s">
        <v>3617</v>
      </c>
      <c r="D2144">
        <v>119</v>
      </c>
      <c r="E2144">
        <v>93</v>
      </c>
      <c r="F2144" t="s">
        <v>436</v>
      </c>
      <c r="G2144" t="s">
        <v>561</v>
      </c>
      <c r="H2144" t="s">
        <v>60</v>
      </c>
      <c r="I2144">
        <v>28629</v>
      </c>
      <c r="J2144" t="s">
        <v>3178</v>
      </c>
      <c r="K2144">
        <v>113</v>
      </c>
      <c r="L2144" t="s">
        <v>20</v>
      </c>
      <c r="M2144" t="s">
        <v>21</v>
      </c>
      <c r="N2144" t="s">
        <v>22</v>
      </c>
      <c r="O2144">
        <v>3749061</v>
      </c>
      <c r="P2144">
        <v>20000000</v>
      </c>
      <c r="Q2144">
        <f t="shared" si="33"/>
        <v>-16250939</v>
      </c>
      <c r="S2144">
        <v>2012</v>
      </c>
    </row>
    <row r="2145" spans="1:19" x14ac:dyDescent="0.3">
      <c r="A2145" t="s">
        <v>8480</v>
      </c>
      <c r="B2145">
        <v>6.9</v>
      </c>
      <c r="C2145" t="s">
        <v>2755</v>
      </c>
      <c r="D2145">
        <v>182</v>
      </c>
      <c r="E2145">
        <v>114</v>
      </c>
      <c r="F2145" t="s">
        <v>3460</v>
      </c>
      <c r="G2145" t="s">
        <v>425</v>
      </c>
      <c r="H2145" t="s">
        <v>3359</v>
      </c>
      <c r="I2145">
        <v>41737</v>
      </c>
      <c r="J2145" t="s">
        <v>3618</v>
      </c>
      <c r="K2145">
        <v>105</v>
      </c>
      <c r="L2145" t="s">
        <v>20</v>
      </c>
      <c r="M2145" t="s">
        <v>21</v>
      </c>
      <c r="N2145" t="s">
        <v>22</v>
      </c>
      <c r="O2145">
        <v>3519627</v>
      </c>
      <c r="P2145">
        <v>20000000</v>
      </c>
      <c r="Q2145">
        <f t="shared" si="33"/>
        <v>-16480373</v>
      </c>
      <c r="S2145">
        <v>2008</v>
      </c>
    </row>
    <row r="2146" spans="1:19" x14ac:dyDescent="0.3">
      <c r="A2146" t="s">
        <v>8481</v>
      </c>
      <c r="B2146">
        <v>7.5</v>
      </c>
      <c r="C2146" t="s">
        <v>3619</v>
      </c>
      <c r="D2146">
        <v>245</v>
      </c>
      <c r="E2146">
        <v>124</v>
      </c>
      <c r="F2146" t="s">
        <v>1025</v>
      </c>
      <c r="G2146" t="s">
        <v>685</v>
      </c>
      <c r="H2146" t="s">
        <v>315</v>
      </c>
      <c r="I2146">
        <v>55842</v>
      </c>
      <c r="J2146" t="s">
        <v>38</v>
      </c>
      <c r="K2146">
        <v>274</v>
      </c>
      <c r="L2146" t="s">
        <v>20</v>
      </c>
      <c r="M2146" t="s">
        <v>21</v>
      </c>
      <c r="N2146" t="s">
        <v>269</v>
      </c>
      <c r="O2146">
        <v>3081925</v>
      </c>
      <c r="P2146">
        <v>21000000</v>
      </c>
      <c r="Q2146">
        <f t="shared" si="33"/>
        <v>-17918075</v>
      </c>
      <c r="S2146">
        <v>2008</v>
      </c>
    </row>
    <row r="2147" spans="1:19" x14ac:dyDescent="0.3">
      <c r="A2147" t="s">
        <v>8482</v>
      </c>
      <c r="B2147">
        <v>8.4</v>
      </c>
      <c r="C2147" t="s">
        <v>2644</v>
      </c>
      <c r="D2147">
        <v>174</v>
      </c>
      <c r="E2147">
        <v>134</v>
      </c>
      <c r="F2147" t="s">
        <v>357</v>
      </c>
      <c r="G2147" t="s">
        <v>425</v>
      </c>
      <c r="H2147" t="s">
        <v>1307</v>
      </c>
      <c r="I2147">
        <v>221552</v>
      </c>
      <c r="J2147" t="s">
        <v>462</v>
      </c>
      <c r="K2147">
        <v>570</v>
      </c>
      <c r="L2147" t="s">
        <v>307</v>
      </c>
      <c r="M2147" t="s">
        <v>308</v>
      </c>
      <c r="N2147" t="s">
        <v>22</v>
      </c>
      <c r="O2147">
        <v>2298191</v>
      </c>
      <c r="P2147">
        <v>2400000000</v>
      </c>
      <c r="Q2147">
        <f t="shared" si="33"/>
        <v>-2397701809</v>
      </c>
      <c r="S2147">
        <v>1997</v>
      </c>
    </row>
    <row r="2148" spans="1:19" x14ac:dyDescent="0.3">
      <c r="A2148" t="s">
        <v>8483</v>
      </c>
      <c r="B2148">
        <v>6.9</v>
      </c>
      <c r="C2148" t="s">
        <v>2628</v>
      </c>
      <c r="D2148">
        <v>69</v>
      </c>
      <c r="E2148">
        <v>114</v>
      </c>
      <c r="F2148" t="s">
        <v>1210</v>
      </c>
      <c r="G2148" t="s">
        <v>685</v>
      </c>
      <c r="H2148" t="s">
        <v>2344</v>
      </c>
      <c r="I2148">
        <v>4293</v>
      </c>
      <c r="J2148" t="s">
        <v>1901</v>
      </c>
      <c r="K2148">
        <v>53</v>
      </c>
      <c r="L2148" t="s">
        <v>608</v>
      </c>
      <c r="M2148" t="s">
        <v>609</v>
      </c>
      <c r="N2148" t="s">
        <v>22</v>
      </c>
      <c r="O2148">
        <v>2353728</v>
      </c>
      <c r="P2148">
        <v>20000000</v>
      </c>
      <c r="Q2148">
        <f t="shared" si="33"/>
        <v>-17646272</v>
      </c>
      <c r="S2148">
        <v>2003</v>
      </c>
    </row>
    <row r="2149" spans="1:19" x14ac:dyDescent="0.3">
      <c r="A2149" t="s">
        <v>8484</v>
      </c>
      <c r="B2149">
        <v>4.5</v>
      </c>
      <c r="C2149" t="s">
        <v>3620</v>
      </c>
      <c r="D2149">
        <v>26</v>
      </c>
      <c r="E2149">
        <v>124</v>
      </c>
      <c r="F2149" t="s">
        <v>3621</v>
      </c>
      <c r="G2149" t="s">
        <v>4089</v>
      </c>
      <c r="H2149" t="s">
        <v>3529</v>
      </c>
      <c r="I2149">
        <v>2998</v>
      </c>
      <c r="J2149" t="s">
        <v>3622</v>
      </c>
      <c r="K2149">
        <v>74</v>
      </c>
      <c r="L2149" t="s">
        <v>20</v>
      </c>
      <c r="M2149" t="s">
        <v>21</v>
      </c>
      <c r="N2149" t="s">
        <v>49</v>
      </c>
      <c r="O2149">
        <v>2000000</v>
      </c>
      <c r="P2149">
        <v>20000000</v>
      </c>
      <c r="Q2149">
        <f t="shared" si="33"/>
        <v>-18000000</v>
      </c>
      <c r="S2149">
        <v>1980</v>
      </c>
    </row>
    <row r="2150" spans="1:19" x14ac:dyDescent="0.3">
      <c r="A2150" t="s">
        <v>8485</v>
      </c>
      <c r="B2150">
        <v>7.4</v>
      </c>
      <c r="C2150" t="s">
        <v>3239</v>
      </c>
      <c r="D2150">
        <v>168</v>
      </c>
      <c r="E2150">
        <v>104</v>
      </c>
      <c r="F2150" t="s">
        <v>247</v>
      </c>
      <c r="G2150" t="s">
        <v>6363</v>
      </c>
      <c r="H2150" t="s">
        <v>189</v>
      </c>
      <c r="I2150">
        <v>43205</v>
      </c>
      <c r="J2150" t="s">
        <v>1150</v>
      </c>
      <c r="K2150">
        <v>232</v>
      </c>
      <c r="L2150" t="s">
        <v>20</v>
      </c>
      <c r="M2150" t="s">
        <v>178</v>
      </c>
      <c r="N2150" t="s">
        <v>269</v>
      </c>
      <c r="O2150">
        <v>1900725</v>
      </c>
      <c r="P2150">
        <v>2000000</v>
      </c>
      <c r="Q2150">
        <f t="shared" si="33"/>
        <v>-99275</v>
      </c>
      <c r="S2150">
        <v>2005</v>
      </c>
    </row>
    <row r="2151" spans="1:19" x14ac:dyDescent="0.3">
      <c r="A2151" t="s">
        <v>8486</v>
      </c>
      <c r="B2151">
        <v>7</v>
      </c>
      <c r="C2151" t="s">
        <v>3623</v>
      </c>
      <c r="D2151">
        <v>27</v>
      </c>
      <c r="E2151">
        <v>118</v>
      </c>
      <c r="F2151" t="s">
        <v>1375</v>
      </c>
      <c r="G2151" t="s">
        <v>4089</v>
      </c>
      <c r="H2151" t="s">
        <v>3624</v>
      </c>
      <c r="I2151">
        <v>2302</v>
      </c>
      <c r="J2151" t="s">
        <v>3625</v>
      </c>
      <c r="K2151">
        <v>20</v>
      </c>
      <c r="L2151" t="s">
        <v>20</v>
      </c>
      <c r="M2151" t="s">
        <v>21</v>
      </c>
      <c r="N2151" t="s">
        <v>49</v>
      </c>
      <c r="O2151">
        <v>2246000</v>
      </c>
      <c r="P2151">
        <v>20000000</v>
      </c>
      <c r="Q2151">
        <f t="shared" si="33"/>
        <v>-17754000</v>
      </c>
      <c r="S2151">
        <v>2015</v>
      </c>
    </row>
    <row r="2152" spans="1:19" x14ac:dyDescent="0.3">
      <c r="A2152" t="s">
        <v>8487</v>
      </c>
      <c r="B2152">
        <v>2.8</v>
      </c>
      <c r="C2152" t="s">
        <v>3231</v>
      </c>
      <c r="D2152">
        <v>28</v>
      </c>
      <c r="E2152">
        <v>80</v>
      </c>
      <c r="F2152" t="s">
        <v>947</v>
      </c>
      <c r="G2152" t="s">
        <v>685</v>
      </c>
      <c r="H2152" t="s">
        <v>3626</v>
      </c>
      <c r="I2152">
        <v>4518</v>
      </c>
      <c r="J2152" t="s">
        <v>3051</v>
      </c>
      <c r="K2152">
        <v>66</v>
      </c>
      <c r="L2152" t="s">
        <v>20</v>
      </c>
      <c r="M2152" t="s">
        <v>21</v>
      </c>
      <c r="N2152" t="s">
        <v>269</v>
      </c>
      <c r="O2152">
        <v>1646664</v>
      </c>
      <c r="P2152">
        <v>20000000</v>
      </c>
      <c r="Q2152">
        <f t="shared" si="33"/>
        <v>-18353336</v>
      </c>
      <c r="S2152">
        <v>2003</v>
      </c>
    </row>
    <row r="2153" spans="1:19" x14ac:dyDescent="0.3">
      <c r="A2153" t="s">
        <v>8488</v>
      </c>
      <c r="B2153">
        <v>7.5</v>
      </c>
      <c r="C2153" t="s">
        <v>2849</v>
      </c>
      <c r="D2153">
        <v>146</v>
      </c>
      <c r="E2153">
        <v>107</v>
      </c>
      <c r="F2153" t="s">
        <v>1130</v>
      </c>
      <c r="G2153" t="s">
        <v>561</v>
      </c>
      <c r="H2153" t="s">
        <v>33</v>
      </c>
      <c r="I2153">
        <v>261317</v>
      </c>
      <c r="J2153" t="s">
        <v>1201</v>
      </c>
      <c r="K2153">
        <v>1137</v>
      </c>
      <c r="L2153" t="s">
        <v>20</v>
      </c>
      <c r="M2153" t="s">
        <v>21</v>
      </c>
      <c r="N2153" t="s">
        <v>269</v>
      </c>
      <c r="O2153">
        <v>1190018</v>
      </c>
      <c r="P2153">
        <v>20000000</v>
      </c>
      <c r="Q2153">
        <f t="shared" si="33"/>
        <v>-18809982</v>
      </c>
      <c r="S2153">
        <v>2002</v>
      </c>
    </row>
    <row r="2154" spans="1:19" x14ac:dyDescent="0.3">
      <c r="A2154" t="s">
        <v>8489</v>
      </c>
      <c r="B2154">
        <v>7.1</v>
      </c>
      <c r="C2154" t="s">
        <v>630</v>
      </c>
      <c r="D2154">
        <v>67</v>
      </c>
      <c r="E2154">
        <v>125</v>
      </c>
      <c r="F2154" t="s">
        <v>3627</v>
      </c>
      <c r="G2154" t="s">
        <v>1278</v>
      </c>
      <c r="H2154" t="s">
        <v>1267</v>
      </c>
      <c r="I2154">
        <v>8087</v>
      </c>
      <c r="J2154" t="s">
        <v>3628</v>
      </c>
      <c r="K2154">
        <v>33</v>
      </c>
      <c r="L2154" t="s">
        <v>20</v>
      </c>
      <c r="M2154" t="s">
        <v>178</v>
      </c>
      <c r="N2154" t="s">
        <v>269</v>
      </c>
      <c r="O2154">
        <v>1027749</v>
      </c>
      <c r="P2154">
        <v>40000000</v>
      </c>
      <c r="Q2154">
        <f t="shared" si="33"/>
        <v>-38972251</v>
      </c>
      <c r="S2154">
        <v>2008</v>
      </c>
    </row>
    <row r="2155" spans="1:19" x14ac:dyDescent="0.3">
      <c r="A2155" t="s">
        <v>8490</v>
      </c>
      <c r="B2155">
        <v>6.4</v>
      </c>
      <c r="C2155" t="s">
        <v>2969</v>
      </c>
      <c r="D2155">
        <v>93</v>
      </c>
      <c r="E2155">
        <v>115</v>
      </c>
      <c r="F2155" t="s">
        <v>2639</v>
      </c>
      <c r="G2155" t="s">
        <v>6363</v>
      </c>
      <c r="H2155" t="s">
        <v>350</v>
      </c>
      <c r="I2155">
        <v>16215</v>
      </c>
      <c r="J2155" t="s">
        <v>1991</v>
      </c>
      <c r="K2155">
        <v>138</v>
      </c>
      <c r="L2155" t="s">
        <v>20</v>
      </c>
      <c r="M2155" t="s">
        <v>21</v>
      </c>
      <c r="N2155" t="s">
        <v>269</v>
      </c>
      <c r="O2155">
        <v>882710</v>
      </c>
      <c r="P2155">
        <v>24000000</v>
      </c>
      <c r="Q2155">
        <f t="shared" si="33"/>
        <v>-23117290</v>
      </c>
      <c r="S2155">
        <v>2000</v>
      </c>
    </row>
    <row r="2156" spans="1:19" x14ac:dyDescent="0.3">
      <c r="A2156" t="s">
        <v>8491</v>
      </c>
      <c r="B2156">
        <v>6.7</v>
      </c>
      <c r="C2156" t="s">
        <v>3629</v>
      </c>
      <c r="D2156">
        <v>28</v>
      </c>
      <c r="E2156">
        <v>88</v>
      </c>
      <c r="F2156" t="s">
        <v>3630</v>
      </c>
      <c r="G2156" t="s">
        <v>425</v>
      </c>
      <c r="H2156" t="s">
        <v>678</v>
      </c>
      <c r="I2156">
        <v>14015</v>
      </c>
      <c r="J2156" t="s">
        <v>3631</v>
      </c>
      <c r="K2156">
        <v>83</v>
      </c>
      <c r="L2156" t="s">
        <v>20</v>
      </c>
      <c r="M2156" t="s">
        <v>21</v>
      </c>
      <c r="N2156" t="s">
        <v>133</v>
      </c>
      <c r="O2156">
        <v>1064277</v>
      </c>
      <c r="P2156">
        <v>20000000</v>
      </c>
      <c r="Q2156">
        <f t="shared" si="33"/>
        <v>-18935723</v>
      </c>
      <c r="S2156">
        <v>2012</v>
      </c>
    </row>
    <row r="2157" spans="1:19" x14ac:dyDescent="0.3">
      <c r="A2157" t="s">
        <v>8492</v>
      </c>
      <c r="B2157">
        <v>5.3</v>
      </c>
      <c r="C2157" t="s">
        <v>263</v>
      </c>
      <c r="D2157">
        <v>131</v>
      </c>
      <c r="E2157">
        <v>122</v>
      </c>
      <c r="F2157" t="s">
        <v>263</v>
      </c>
      <c r="G2157" t="s">
        <v>1278</v>
      </c>
      <c r="H2157" t="s">
        <v>164</v>
      </c>
      <c r="I2157">
        <v>7976</v>
      </c>
      <c r="J2157" t="s">
        <v>3632</v>
      </c>
      <c r="K2157">
        <v>61</v>
      </c>
      <c r="L2157" t="s">
        <v>20</v>
      </c>
      <c r="M2157" t="s">
        <v>21</v>
      </c>
      <c r="N2157" t="s">
        <v>269</v>
      </c>
      <c r="O2157">
        <v>531009</v>
      </c>
      <c r="P2157">
        <v>10000000</v>
      </c>
      <c r="Q2157">
        <f t="shared" si="33"/>
        <v>-9468991</v>
      </c>
      <c r="S2157">
        <v>2015</v>
      </c>
    </row>
    <row r="2158" spans="1:19" x14ac:dyDescent="0.3">
      <c r="A2158" t="s">
        <v>8493</v>
      </c>
      <c r="B2158">
        <v>6.9</v>
      </c>
      <c r="C2158" t="s">
        <v>3633</v>
      </c>
      <c r="D2158">
        <v>105</v>
      </c>
      <c r="E2158">
        <v>103</v>
      </c>
      <c r="F2158" t="s">
        <v>239</v>
      </c>
      <c r="G2158" t="s">
        <v>561</v>
      </c>
      <c r="H2158" t="s">
        <v>2490</v>
      </c>
      <c r="I2158">
        <v>13727</v>
      </c>
      <c r="J2158" t="s">
        <v>3634</v>
      </c>
      <c r="K2158">
        <v>79</v>
      </c>
      <c r="L2158" t="s">
        <v>307</v>
      </c>
      <c r="M2158" t="s">
        <v>308</v>
      </c>
      <c r="N2158" t="s">
        <v>22</v>
      </c>
      <c r="O2158">
        <v>410388</v>
      </c>
      <c r="P2158">
        <v>2127519898</v>
      </c>
      <c r="Q2158">
        <f t="shared" si="33"/>
        <v>-2127109510</v>
      </c>
      <c r="S2158">
        <v>2004</v>
      </c>
    </row>
    <row r="2159" spans="1:19" x14ac:dyDescent="0.3">
      <c r="A2159" t="s">
        <v>8494</v>
      </c>
      <c r="B2159">
        <v>6.2</v>
      </c>
      <c r="C2159" t="s">
        <v>3635</v>
      </c>
      <c r="D2159">
        <v>21</v>
      </c>
      <c r="E2159">
        <v>101</v>
      </c>
      <c r="F2159" t="s">
        <v>2083</v>
      </c>
      <c r="G2159" t="s">
        <v>1278</v>
      </c>
      <c r="H2159" t="s">
        <v>297</v>
      </c>
      <c r="I2159">
        <v>2613</v>
      </c>
      <c r="J2159" t="s">
        <v>3636</v>
      </c>
      <c r="K2159">
        <v>46</v>
      </c>
      <c r="L2159" t="s">
        <v>20</v>
      </c>
      <c r="M2159" t="s">
        <v>21</v>
      </c>
      <c r="N2159" t="s">
        <v>49</v>
      </c>
      <c r="O2159">
        <v>375474</v>
      </c>
      <c r="P2159">
        <v>20000000</v>
      </c>
      <c r="Q2159">
        <f t="shared" si="33"/>
        <v>-19624526</v>
      </c>
      <c r="S2159">
        <v>2005</v>
      </c>
    </row>
    <row r="2160" spans="1:19" x14ac:dyDescent="0.3">
      <c r="A2160" t="s">
        <v>8495</v>
      </c>
      <c r="B2160">
        <v>6.4</v>
      </c>
      <c r="C2160" t="s">
        <v>248</v>
      </c>
      <c r="D2160">
        <v>9</v>
      </c>
      <c r="E2160">
        <v>107</v>
      </c>
      <c r="F2160" t="s">
        <v>1007</v>
      </c>
      <c r="G2160" t="s">
        <v>561</v>
      </c>
      <c r="H2160" t="s">
        <v>3637</v>
      </c>
      <c r="I2160">
        <v>3843</v>
      </c>
      <c r="J2160" t="s">
        <v>1296</v>
      </c>
      <c r="K2160">
        <v>25</v>
      </c>
      <c r="L2160" t="s">
        <v>20</v>
      </c>
      <c r="M2160" t="s">
        <v>21</v>
      </c>
      <c r="N2160" t="s">
        <v>269</v>
      </c>
      <c r="O2160">
        <v>305070</v>
      </c>
      <c r="P2160">
        <v>20000000</v>
      </c>
      <c r="Q2160">
        <f t="shared" si="33"/>
        <v>-19694930</v>
      </c>
      <c r="S2160">
        <v>1994</v>
      </c>
    </row>
    <row r="2161" spans="1:19" x14ac:dyDescent="0.3">
      <c r="A2161" t="s">
        <v>8496</v>
      </c>
      <c r="B2161">
        <v>5.0999999999999996</v>
      </c>
      <c r="C2161" t="s">
        <v>2519</v>
      </c>
      <c r="D2161">
        <v>138</v>
      </c>
      <c r="E2161">
        <v>107</v>
      </c>
      <c r="F2161" t="s">
        <v>3639</v>
      </c>
      <c r="G2161" t="s">
        <v>561</v>
      </c>
      <c r="H2161" t="s">
        <v>2669</v>
      </c>
      <c r="I2161">
        <v>13026</v>
      </c>
      <c r="J2161" t="s">
        <v>2020</v>
      </c>
      <c r="K2161">
        <v>75</v>
      </c>
      <c r="L2161" t="s">
        <v>20</v>
      </c>
      <c r="M2161" t="s">
        <v>21</v>
      </c>
      <c r="N2161" t="s">
        <v>22</v>
      </c>
      <c r="O2161">
        <v>1183354</v>
      </c>
      <c r="P2161">
        <v>20000000</v>
      </c>
      <c r="Q2161">
        <f t="shared" si="33"/>
        <v>-18816646</v>
      </c>
      <c r="S2161">
        <v>2010</v>
      </c>
    </row>
    <row r="2162" spans="1:19" x14ac:dyDescent="0.3">
      <c r="A2162" t="s">
        <v>8497</v>
      </c>
      <c r="B2162">
        <v>5.5</v>
      </c>
      <c r="C2162" t="s">
        <v>3640</v>
      </c>
      <c r="D2162">
        <v>42</v>
      </c>
      <c r="E2162">
        <v>100</v>
      </c>
      <c r="F2162" t="s">
        <v>1147</v>
      </c>
      <c r="G2162" t="s">
        <v>6363</v>
      </c>
      <c r="H2162" t="s">
        <v>944</v>
      </c>
      <c r="I2162">
        <v>9868</v>
      </c>
      <c r="J2162" t="s">
        <v>3641</v>
      </c>
      <c r="K2162">
        <v>81</v>
      </c>
      <c r="L2162" t="s">
        <v>20</v>
      </c>
      <c r="M2162" t="s">
        <v>21</v>
      </c>
      <c r="N2162" t="s">
        <v>269</v>
      </c>
      <c r="O2162">
        <v>121972</v>
      </c>
      <c r="P2162">
        <v>22000000</v>
      </c>
      <c r="Q2162">
        <f t="shared" si="33"/>
        <v>-21878028</v>
      </c>
      <c r="S2162">
        <v>2002</v>
      </c>
    </row>
    <row r="2163" spans="1:19" x14ac:dyDescent="0.3">
      <c r="A2163" t="s">
        <v>8498</v>
      </c>
      <c r="B2163">
        <v>5.4</v>
      </c>
      <c r="C2163" t="s">
        <v>2068</v>
      </c>
      <c r="D2163">
        <v>92</v>
      </c>
      <c r="E2163">
        <v>110</v>
      </c>
      <c r="F2163" t="s">
        <v>2479</v>
      </c>
      <c r="G2163" t="s">
        <v>685</v>
      </c>
      <c r="H2163" t="s">
        <v>304</v>
      </c>
      <c r="I2163">
        <v>6147</v>
      </c>
      <c r="J2163" t="s">
        <v>3643</v>
      </c>
      <c r="K2163">
        <v>36</v>
      </c>
      <c r="L2163" t="s">
        <v>20</v>
      </c>
      <c r="M2163" t="s">
        <v>21</v>
      </c>
      <c r="N2163" t="s">
        <v>22</v>
      </c>
      <c r="O2163">
        <v>263365</v>
      </c>
      <c r="P2163">
        <v>20000000</v>
      </c>
      <c r="Q2163">
        <f t="shared" si="33"/>
        <v>-19736635</v>
      </c>
      <c r="S2163">
        <v>2010</v>
      </c>
    </row>
    <row r="2164" spans="1:19" x14ac:dyDescent="0.3">
      <c r="A2164" t="s">
        <v>8499</v>
      </c>
      <c r="B2164">
        <v>7.5</v>
      </c>
      <c r="C2164" t="s">
        <v>3382</v>
      </c>
      <c r="D2164">
        <v>143</v>
      </c>
      <c r="E2164">
        <v>125</v>
      </c>
      <c r="F2164" t="s">
        <v>1722</v>
      </c>
      <c r="G2164" t="s">
        <v>1278</v>
      </c>
      <c r="H2164" t="s">
        <v>522</v>
      </c>
      <c r="I2164">
        <v>77656</v>
      </c>
      <c r="J2164" t="s">
        <v>3645</v>
      </c>
      <c r="K2164">
        <v>220</v>
      </c>
      <c r="L2164" t="s">
        <v>788</v>
      </c>
      <c r="M2164" t="s">
        <v>396</v>
      </c>
      <c r="N2164" t="s">
        <v>22</v>
      </c>
      <c r="O2164">
        <v>8047690</v>
      </c>
      <c r="P2164">
        <v>19400000</v>
      </c>
      <c r="Q2164">
        <f t="shared" si="33"/>
        <v>-11352310</v>
      </c>
      <c r="S2164">
        <v>2006</v>
      </c>
    </row>
    <row r="2165" spans="1:19" x14ac:dyDescent="0.3">
      <c r="A2165" t="s">
        <v>8500</v>
      </c>
      <c r="B2165">
        <v>7.4</v>
      </c>
      <c r="C2165" t="s">
        <v>3366</v>
      </c>
      <c r="D2165">
        <v>160</v>
      </c>
      <c r="E2165">
        <v>184</v>
      </c>
      <c r="F2165" t="s">
        <v>2457</v>
      </c>
      <c r="G2165" t="s">
        <v>561</v>
      </c>
      <c r="H2165" t="s">
        <v>1177</v>
      </c>
      <c r="I2165">
        <v>29602</v>
      </c>
      <c r="J2165" t="s">
        <v>3646</v>
      </c>
      <c r="K2165">
        <v>110</v>
      </c>
      <c r="L2165" t="s">
        <v>2915</v>
      </c>
      <c r="M2165" t="s">
        <v>347</v>
      </c>
      <c r="N2165" t="s">
        <v>269</v>
      </c>
      <c r="O2165">
        <v>476270</v>
      </c>
      <c r="P2165">
        <v>20000000</v>
      </c>
      <c r="Q2165">
        <f t="shared" si="33"/>
        <v>-19523730</v>
      </c>
      <c r="S2165">
        <v>2008</v>
      </c>
    </row>
    <row r="2166" spans="1:19" x14ac:dyDescent="0.3">
      <c r="A2166" t="s">
        <v>8501</v>
      </c>
      <c r="B2166">
        <v>8</v>
      </c>
      <c r="C2166" t="s">
        <v>1104</v>
      </c>
      <c r="D2166">
        <v>92</v>
      </c>
      <c r="E2166">
        <v>236</v>
      </c>
      <c r="F2166" t="s">
        <v>3647</v>
      </c>
      <c r="G2166" t="s">
        <v>425</v>
      </c>
      <c r="H2166" t="s">
        <v>1146</v>
      </c>
      <c r="I2166">
        <v>186485</v>
      </c>
      <c r="J2166" t="s">
        <v>1348</v>
      </c>
      <c r="K2166">
        <v>382</v>
      </c>
      <c r="L2166" t="s">
        <v>20</v>
      </c>
      <c r="M2166" t="s">
        <v>21</v>
      </c>
      <c r="N2166" t="s">
        <v>22</v>
      </c>
      <c r="O2166">
        <v>184208848</v>
      </c>
      <c r="P2166">
        <v>22000000</v>
      </c>
      <c r="Q2166">
        <f t="shared" si="33"/>
        <v>162208848</v>
      </c>
      <c r="S2166">
        <v>1990</v>
      </c>
    </row>
    <row r="2167" spans="1:19" x14ac:dyDescent="0.3">
      <c r="A2167" t="s">
        <v>8502</v>
      </c>
      <c r="B2167">
        <v>5.7</v>
      </c>
      <c r="C2167" t="s">
        <v>2287</v>
      </c>
      <c r="D2167">
        <v>286</v>
      </c>
      <c r="E2167">
        <v>97</v>
      </c>
      <c r="F2167" t="s">
        <v>448</v>
      </c>
      <c r="G2167" t="s">
        <v>685</v>
      </c>
      <c r="H2167" t="s">
        <v>327</v>
      </c>
      <c r="I2167">
        <v>160418</v>
      </c>
      <c r="J2167" t="s">
        <v>256</v>
      </c>
      <c r="K2167">
        <v>296</v>
      </c>
      <c r="L2167" t="s">
        <v>20</v>
      </c>
      <c r="M2167" t="s">
        <v>21</v>
      </c>
      <c r="N2167" t="s">
        <v>269</v>
      </c>
      <c r="O2167">
        <v>100292856</v>
      </c>
      <c r="P2167">
        <v>20000000</v>
      </c>
      <c r="Q2167">
        <f t="shared" si="33"/>
        <v>80292856</v>
      </c>
      <c r="S2167">
        <v>2011</v>
      </c>
    </row>
    <row r="2168" spans="1:19" x14ac:dyDescent="0.3">
      <c r="A2168" t="s">
        <v>8503</v>
      </c>
      <c r="B2168">
        <v>6.8</v>
      </c>
      <c r="C2168" t="s">
        <v>1581</v>
      </c>
      <c r="D2168">
        <v>43</v>
      </c>
      <c r="E2168">
        <v>113</v>
      </c>
      <c r="F2168" t="s">
        <v>342</v>
      </c>
      <c r="G2168" t="s">
        <v>6363</v>
      </c>
      <c r="H2168" t="s">
        <v>944</v>
      </c>
      <c r="I2168">
        <v>30213</v>
      </c>
      <c r="J2168" t="s">
        <v>1734</v>
      </c>
      <c r="K2168">
        <v>112</v>
      </c>
      <c r="L2168" t="s">
        <v>20</v>
      </c>
      <c r="M2168" t="s">
        <v>21</v>
      </c>
      <c r="N2168" t="s">
        <v>269</v>
      </c>
      <c r="O2168">
        <v>58571513</v>
      </c>
      <c r="P2168">
        <v>19000000</v>
      </c>
      <c r="Q2168">
        <f t="shared" si="33"/>
        <v>39571513</v>
      </c>
      <c r="S2168">
        <v>1989</v>
      </c>
    </row>
    <row r="2169" spans="1:19" x14ac:dyDescent="0.3">
      <c r="A2169" t="s">
        <v>8504</v>
      </c>
      <c r="B2169">
        <v>5.9</v>
      </c>
      <c r="C2169" t="s">
        <v>3648</v>
      </c>
      <c r="D2169">
        <v>69</v>
      </c>
      <c r="E2169">
        <v>95</v>
      </c>
      <c r="F2169" t="s">
        <v>2513</v>
      </c>
      <c r="G2169" t="s">
        <v>685</v>
      </c>
      <c r="H2169" t="s">
        <v>3649</v>
      </c>
      <c r="I2169">
        <v>62861</v>
      </c>
      <c r="J2169" t="s">
        <v>3032</v>
      </c>
      <c r="K2169">
        <v>232</v>
      </c>
      <c r="L2169" t="s">
        <v>20</v>
      </c>
      <c r="M2169" t="s">
        <v>21</v>
      </c>
      <c r="N2169" t="s">
        <v>49</v>
      </c>
      <c r="O2169">
        <v>51431160</v>
      </c>
      <c r="P2169">
        <v>20000000</v>
      </c>
      <c r="Q2169">
        <f t="shared" si="33"/>
        <v>31431160</v>
      </c>
      <c r="S2169">
        <v>2004</v>
      </c>
    </row>
    <row r="2170" spans="1:19" x14ac:dyDescent="0.3">
      <c r="A2170" t="s">
        <v>8505</v>
      </c>
      <c r="B2170">
        <v>7.2</v>
      </c>
      <c r="C2170" t="s">
        <v>2210</v>
      </c>
      <c r="D2170">
        <v>242</v>
      </c>
      <c r="E2170">
        <v>103</v>
      </c>
      <c r="F2170" t="s">
        <v>3650</v>
      </c>
      <c r="G2170" t="s">
        <v>2233</v>
      </c>
      <c r="H2170" t="s">
        <v>3274</v>
      </c>
      <c r="I2170">
        <v>222018</v>
      </c>
      <c r="J2170" t="s">
        <v>2211</v>
      </c>
      <c r="K2170">
        <v>869</v>
      </c>
      <c r="L2170" t="s">
        <v>20</v>
      </c>
      <c r="M2170" t="s">
        <v>21</v>
      </c>
      <c r="N2170" t="s">
        <v>269</v>
      </c>
      <c r="O2170">
        <v>103001286</v>
      </c>
      <c r="P2170">
        <v>15000000</v>
      </c>
      <c r="Q2170">
        <f t="shared" si="33"/>
        <v>88001286</v>
      </c>
      <c r="S2170">
        <v>1996</v>
      </c>
    </row>
    <row r="2171" spans="1:19" x14ac:dyDescent="0.3">
      <c r="A2171" t="s">
        <v>8506</v>
      </c>
      <c r="B2171">
        <v>5.5</v>
      </c>
      <c r="C2171" t="s">
        <v>3480</v>
      </c>
      <c r="D2171">
        <v>149</v>
      </c>
      <c r="E2171">
        <v>91</v>
      </c>
      <c r="F2171" t="s">
        <v>3081</v>
      </c>
      <c r="G2171" t="s">
        <v>2233</v>
      </c>
      <c r="H2171" t="s">
        <v>2592</v>
      </c>
      <c r="I2171">
        <v>65512</v>
      </c>
      <c r="J2171" t="s">
        <v>954</v>
      </c>
      <c r="K2171">
        <v>478</v>
      </c>
      <c r="L2171" t="s">
        <v>20</v>
      </c>
      <c r="M2171" t="s">
        <v>21</v>
      </c>
      <c r="N2171" t="s">
        <v>269</v>
      </c>
      <c r="O2171">
        <v>41867960</v>
      </c>
      <c r="P2171">
        <v>20000000</v>
      </c>
      <c r="Q2171">
        <f t="shared" si="33"/>
        <v>21867960</v>
      </c>
      <c r="S2171">
        <v>2001</v>
      </c>
    </row>
    <row r="2172" spans="1:19" x14ac:dyDescent="0.3">
      <c r="A2172" t="s">
        <v>8507</v>
      </c>
      <c r="B2172">
        <v>8.5</v>
      </c>
      <c r="C2172" t="s">
        <v>209</v>
      </c>
      <c r="D2172">
        <v>198</v>
      </c>
      <c r="E2172">
        <v>116</v>
      </c>
      <c r="F2172" t="s">
        <v>2195</v>
      </c>
      <c r="G2172" t="s">
        <v>425</v>
      </c>
      <c r="H2172" t="s">
        <v>1400</v>
      </c>
      <c r="I2172">
        <v>732212</v>
      </c>
      <c r="J2172" t="s">
        <v>3653</v>
      </c>
      <c r="K2172">
        <v>809</v>
      </c>
      <c r="L2172" t="s">
        <v>20</v>
      </c>
      <c r="M2172" t="s">
        <v>21</v>
      </c>
      <c r="N2172" t="s">
        <v>49</v>
      </c>
      <c r="O2172">
        <v>210609762</v>
      </c>
      <c r="P2172">
        <v>19000000</v>
      </c>
      <c r="Q2172">
        <f t="shared" si="33"/>
        <v>191609762</v>
      </c>
      <c r="S2172">
        <v>1985</v>
      </c>
    </row>
    <row r="2173" spans="1:19" x14ac:dyDescent="0.3">
      <c r="A2173" t="s">
        <v>8508</v>
      </c>
      <c r="B2173">
        <v>5.6</v>
      </c>
      <c r="C2173" t="s">
        <v>2357</v>
      </c>
      <c r="D2173">
        <v>147</v>
      </c>
      <c r="E2173">
        <v>93</v>
      </c>
      <c r="F2173" t="s">
        <v>1750</v>
      </c>
      <c r="G2173" t="s">
        <v>2233</v>
      </c>
      <c r="H2173" t="s">
        <v>2358</v>
      </c>
      <c r="I2173">
        <v>45317</v>
      </c>
      <c r="J2173" t="s">
        <v>2366</v>
      </c>
      <c r="K2173">
        <v>536</v>
      </c>
      <c r="L2173" t="s">
        <v>20</v>
      </c>
      <c r="M2173" t="s">
        <v>21</v>
      </c>
      <c r="N2173" t="s">
        <v>269</v>
      </c>
      <c r="O2173">
        <v>40846082</v>
      </c>
      <c r="P2173">
        <v>19000000</v>
      </c>
      <c r="Q2173">
        <f t="shared" si="33"/>
        <v>21846082</v>
      </c>
      <c r="S2173">
        <v>1999</v>
      </c>
    </row>
    <row r="2174" spans="1:19" x14ac:dyDescent="0.3">
      <c r="A2174" t="s">
        <v>8509</v>
      </c>
      <c r="B2174">
        <v>4.0999999999999996</v>
      </c>
      <c r="C2174" t="s">
        <v>3109</v>
      </c>
      <c r="D2174">
        <v>36</v>
      </c>
      <c r="E2174">
        <v>113</v>
      </c>
      <c r="F2174" t="s">
        <v>3654</v>
      </c>
      <c r="G2174" t="s">
        <v>685</v>
      </c>
      <c r="H2174" t="s">
        <v>3655</v>
      </c>
      <c r="I2174">
        <v>8346</v>
      </c>
      <c r="J2174" t="s">
        <v>3656</v>
      </c>
      <c r="K2174">
        <v>59</v>
      </c>
      <c r="L2174" t="s">
        <v>20</v>
      </c>
      <c r="M2174" t="s">
        <v>21</v>
      </c>
      <c r="N2174" t="s">
        <v>22</v>
      </c>
      <c r="O2174">
        <v>51697449</v>
      </c>
      <c r="P2174">
        <v>13000000</v>
      </c>
      <c r="Q2174">
        <f t="shared" si="33"/>
        <v>38697449</v>
      </c>
      <c r="S2174">
        <v>2009</v>
      </c>
    </row>
    <row r="2175" spans="1:19" x14ac:dyDescent="0.3">
      <c r="A2175" t="s">
        <v>8510</v>
      </c>
      <c r="B2175">
        <v>6.1</v>
      </c>
      <c r="C2175" t="s">
        <v>1454</v>
      </c>
      <c r="D2175">
        <v>181</v>
      </c>
      <c r="E2175">
        <v>101</v>
      </c>
      <c r="F2175" t="s">
        <v>2197</v>
      </c>
      <c r="G2175" t="s">
        <v>685</v>
      </c>
      <c r="H2175" t="s">
        <v>934</v>
      </c>
      <c r="I2175">
        <v>77987</v>
      </c>
      <c r="J2175" t="s">
        <v>3657</v>
      </c>
      <c r="K2175">
        <v>120</v>
      </c>
      <c r="L2175" t="s">
        <v>20</v>
      </c>
      <c r="M2175" t="s">
        <v>21</v>
      </c>
      <c r="N2175" t="s">
        <v>22</v>
      </c>
      <c r="O2175">
        <v>27758465</v>
      </c>
      <c r="P2175">
        <v>19000000</v>
      </c>
      <c r="Q2175">
        <f t="shared" si="33"/>
        <v>8758465</v>
      </c>
      <c r="S2175">
        <v>2010</v>
      </c>
    </row>
    <row r="2176" spans="1:19" x14ac:dyDescent="0.3">
      <c r="A2176" t="s">
        <v>8511</v>
      </c>
      <c r="B2176">
        <v>5.4</v>
      </c>
      <c r="C2176" t="s">
        <v>360</v>
      </c>
      <c r="D2176">
        <v>97</v>
      </c>
      <c r="E2176">
        <v>95</v>
      </c>
      <c r="F2176" t="s">
        <v>3658</v>
      </c>
      <c r="G2176" t="s">
        <v>685</v>
      </c>
      <c r="H2176" t="s">
        <v>3433</v>
      </c>
      <c r="I2176">
        <v>57479</v>
      </c>
      <c r="J2176" t="s">
        <v>3659</v>
      </c>
      <c r="K2176">
        <v>205</v>
      </c>
      <c r="L2176" t="s">
        <v>20</v>
      </c>
      <c r="M2176" t="s">
        <v>21</v>
      </c>
      <c r="N2176" t="s">
        <v>22</v>
      </c>
      <c r="O2176">
        <v>56127162</v>
      </c>
      <c r="P2176">
        <v>18000000</v>
      </c>
      <c r="Q2176">
        <f t="shared" si="33"/>
        <v>38127162</v>
      </c>
      <c r="S2176">
        <v>2003</v>
      </c>
    </row>
    <row r="2177" spans="1:19" x14ac:dyDescent="0.3">
      <c r="A2177" t="s">
        <v>8512</v>
      </c>
      <c r="B2177">
        <v>7.1</v>
      </c>
      <c r="C2177" t="s">
        <v>428</v>
      </c>
      <c r="D2177">
        <v>167</v>
      </c>
      <c r="E2177">
        <v>109</v>
      </c>
      <c r="F2177" t="s">
        <v>331</v>
      </c>
      <c r="G2177" t="s">
        <v>4089</v>
      </c>
      <c r="H2177" t="s">
        <v>3660</v>
      </c>
      <c r="I2177">
        <v>53977</v>
      </c>
      <c r="J2177" t="s">
        <v>3383</v>
      </c>
      <c r="K2177">
        <v>125</v>
      </c>
      <c r="L2177" t="s">
        <v>20</v>
      </c>
      <c r="M2177" t="s">
        <v>268</v>
      </c>
      <c r="N2177" t="s">
        <v>269</v>
      </c>
      <c r="O2177">
        <v>1357042</v>
      </c>
      <c r="P2177">
        <v>15000000</v>
      </c>
      <c r="Q2177">
        <f t="shared" si="33"/>
        <v>-13642958</v>
      </c>
      <c r="S2177">
        <v>2011</v>
      </c>
    </row>
    <row r="2178" spans="1:19" x14ac:dyDescent="0.3">
      <c r="A2178" t="s">
        <v>8513</v>
      </c>
      <c r="B2178">
        <v>3.6</v>
      </c>
      <c r="C2178" t="s">
        <v>3661</v>
      </c>
      <c r="D2178">
        <v>47</v>
      </c>
      <c r="E2178">
        <v>85</v>
      </c>
      <c r="F2178" t="s">
        <v>1534</v>
      </c>
      <c r="G2178" t="s">
        <v>425</v>
      </c>
      <c r="H2178" t="s">
        <v>2980</v>
      </c>
      <c r="I2178">
        <v>2855</v>
      </c>
      <c r="J2178" t="s">
        <v>578</v>
      </c>
      <c r="K2178">
        <v>119</v>
      </c>
      <c r="L2178" t="s">
        <v>20</v>
      </c>
      <c r="M2178" t="s">
        <v>31</v>
      </c>
      <c r="N2178" t="s">
        <v>133</v>
      </c>
      <c r="O2178">
        <v>15911333</v>
      </c>
      <c r="P2178">
        <v>19000000</v>
      </c>
      <c r="Q2178">
        <f t="shared" si="33"/>
        <v>-3088667</v>
      </c>
      <c r="S2178">
        <v>2000</v>
      </c>
    </row>
    <row r="2179" spans="1:19" x14ac:dyDescent="0.3">
      <c r="A2179" t="s">
        <v>8514</v>
      </c>
      <c r="B2179">
        <v>6.5</v>
      </c>
      <c r="C2179" t="s">
        <v>474</v>
      </c>
      <c r="D2179">
        <v>308</v>
      </c>
      <c r="E2179">
        <v>101</v>
      </c>
      <c r="F2179" t="s">
        <v>136</v>
      </c>
      <c r="G2179" t="s">
        <v>2233</v>
      </c>
      <c r="H2179" t="s">
        <v>1267</v>
      </c>
      <c r="I2179">
        <v>93272</v>
      </c>
      <c r="J2179" t="s">
        <v>2369</v>
      </c>
      <c r="K2179">
        <v>251</v>
      </c>
      <c r="L2179" t="s">
        <v>20</v>
      </c>
      <c r="M2179" t="s">
        <v>21</v>
      </c>
      <c r="N2179" t="s">
        <v>269</v>
      </c>
      <c r="O2179">
        <v>39103378</v>
      </c>
      <c r="P2179">
        <v>20000000</v>
      </c>
      <c r="Q2179">
        <f t="shared" ref="Q2179:Q2242" si="34">O2179-P2179</f>
        <v>19103378</v>
      </c>
      <c r="S2179">
        <v>2010</v>
      </c>
    </row>
    <row r="2180" spans="1:19" x14ac:dyDescent="0.3">
      <c r="A2180" t="s">
        <v>8515</v>
      </c>
      <c r="B2180">
        <v>8.6</v>
      </c>
      <c r="C2180" t="s">
        <v>2644</v>
      </c>
      <c r="D2180">
        <v>246</v>
      </c>
      <c r="E2180">
        <v>125</v>
      </c>
      <c r="F2180" t="s">
        <v>3662</v>
      </c>
      <c r="G2180" t="s">
        <v>425</v>
      </c>
      <c r="H2180" t="s">
        <v>3663</v>
      </c>
      <c r="I2180">
        <v>417971</v>
      </c>
      <c r="J2180" t="s">
        <v>3664</v>
      </c>
      <c r="K2180">
        <v>902</v>
      </c>
      <c r="L2180" t="s">
        <v>307</v>
      </c>
      <c r="M2180" t="s">
        <v>308</v>
      </c>
      <c r="N2180" t="s">
        <v>49</v>
      </c>
      <c r="O2180">
        <v>10049886</v>
      </c>
      <c r="P2180">
        <v>19000000</v>
      </c>
      <c r="Q2180">
        <f t="shared" si="34"/>
        <v>-8950114</v>
      </c>
      <c r="S2180">
        <v>2001</v>
      </c>
    </row>
    <row r="2181" spans="1:19" x14ac:dyDescent="0.3">
      <c r="A2181" t="s">
        <v>8516</v>
      </c>
      <c r="B2181">
        <v>7</v>
      </c>
      <c r="C2181" t="s">
        <v>619</v>
      </c>
      <c r="D2181">
        <v>29</v>
      </c>
      <c r="E2181">
        <v>132</v>
      </c>
      <c r="F2181" t="s">
        <v>345</v>
      </c>
      <c r="G2181" t="s">
        <v>561</v>
      </c>
      <c r="H2181" t="s">
        <v>111</v>
      </c>
      <c r="I2181">
        <v>17982</v>
      </c>
      <c r="J2181" t="s">
        <v>1315</v>
      </c>
      <c r="K2181">
        <v>95</v>
      </c>
      <c r="L2181" t="s">
        <v>20</v>
      </c>
      <c r="M2181" t="s">
        <v>31</v>
      </c>
      <c r="N2181" t="s">
        <v>49</v>
      </c>
      <c r="O2181">
        <v>8600000</v>
      </c>
      <c r="P2181">
        <v>25000000</v>
      </c>
      <c r="Q2181">
        <f t="shared" si="34"/>
        <v>-16400000</v>
      </c>
      <c r="S2181">
        <v>1984</v>
      </c>
    </row>
    <row r="2182" spans="1:19" x14ac:dyDescent="0.3">
      <c r="A2182" t="s">
        <v>8517</v>
      </c>
      <c r="B2182">
        <v>7.6</v>
      </c>
      <c r="C2182" t="s">
        <v>3665</v>
      </c>
      <c r="D2182">
        <v>252</v>
      </c>
      <c r="E2182">
        <v>131</v>
      </c>
      <c r="F2182" t="s">
        <v>3666</v>
      </c>
      <c r="G2182" t="s">
        <v>1278</v>
      </c>
      <c r="H2182" t="s">
        <v>1130</v>
      </c>
      <c r="I2182">
        <v>98741</v>
      </c>
      <c r="J2182" t="s">
        <v>3667</v>
      </c>
      <c r="K2182">
        <v>236</v>
      </c>
      <c r="L2182" t="s">
        <v>20</v>
      </c>
      <c r="M2182" t="s">
        <v>21</v>
      </c>
      <c r="N2182" t="s">
        <v>22</v>
      </c>
      <c r="O2182">
        <v>21483154</v>
      </c>
      <c r="P2182">
        <v>19000000</v>
      </c>
      <c r="Q2182">
        <f t="shared" si="34"/>
        <v>2483154</v>
      </c>
      <c r="S2182">
        <v>2013</v>
      </c>
    </row>
    <row r="2183" spans="1:19" x14ac:dyDescent="0.3">
      <c r="A2183" t="s">
        <v>8518</v>
      </c>
      <c r="B2183">
        <v>6.5</v>
      </c>
      <c r="C2183" t="s">
        <v>1654</v>
      </c>
      <c r="D2183">
        <v>102</v>
      </c>
      <c r="E2183">
        <v>129</v>
      </c>
      <c r="F2183" t="s">
        <v>1880</v>
      </c>
      <c r="G2183" t="s">
        <v>425</v>
      </c>
      <c r="H2183" t="s">
        <v>3668</v>
      </c>
      <c r="I2183">
        <v>72715</v>
      </c>
      <c r="J2183" t="s">
        <v>1787</v>
      </c>
      <c r="K2183">
        <v>103</v>
      </c>
      <c r="L2183" t="s">
        <v>20</v>
      </c>
      <c r="M2183" t="s">
        <v>21</v>
      </c>
      <c r="N2183" t="s">
        <v>269</v>
      </c>
      <c r="O2183">
        <v>8396942</v>
      </c>
      <c r="P2183">
        <v>19000000</v>
      </c>
      <c r="Q2183">
        <f t="shared" si="34"/>
        <v>-10603058</v>
      </c>
      <c r="S2183">
        <v>2008</v>
      </c>
    </row>
    <row r="2184" spans="1:19" x14ac:dyDescent="0.3">
      <c r="A2184" t="s">
        <v>8519</v>
      </c>
      <c r="B2184">
        <v>6.4</v>
      </c>
      <c r="C2184" t="s">
        <v>3669</v>
      </c>
      <c r="D2184">
        <v>134</v>
      </c>
      <c r="E2184">
        <v>100</v>
      </c>
      <c r="F2184" t="s">
        <v>3039</v>
      </c>
      <c r="G2184" t="s">
        <v>685</v>
      </c>
      <c r="H2184" t="s">
        <v>640</v>
      </c>
      <c r="I2184">
        <v>71276</v>
      </c>
      <c r="J2184" t="s">
        <v>3670</v>
      </c>
      <c r="K2184">
        <v>181</v>
      </c>
      <c r="L2184" t="s">
        <v>20</v>
      </c>
      <c r="M2184" t="s">
        <v>21</v>
      </c>
      <c r="N2184" t="s">
        <v>49</v>
      </c>
      <c r="O2184">
        <v>12561</v>
      </c>
      <c r="P2184">
        <v>19000000</v>
      </c>
      <c r="Q2184">
        <f t="shared" si="34"/>
        <v>-18987439</v>
      </c>
      <c r="S2184">
        <v>2010</v>
      </c>
    </row>
    <row r="2185" spans="1:19" x14ac:dyDescent="0.3">
      <c r="A2185" t="s">
        <v>8520</v>
      </c>
      <c r="B2185">
        <v>6.3</v>
      </c>
      <c r="C2185" t="s">
        <v>3671</v>
      </c>
      <c r="D2185">
        <v>136</v>
      </c>
      <c r="E2185">
        <v>97</v>
      </c>
      <c r="F2185" t="s">
        <v>1153</v>
      </c>
      <c r="G2185" t="s">
        <v>685</v>
      </c>
      <c r="H2185" t="s">
        <v>2253</v>
      </c>
      <c r="I2185">
        <v>43867</v>
      </c>
      <c r="J2185" t="s">
        <v>413</v>
      </c>
      <c r="K2185">
        <v>83</v>
      </c>
      <c r="L2185" t="s">
        <v>20</v>
      </c>
      <c r="M2185" t="s">
        <v>21</v>
      </c>
      <c r="N2185" t="s">
        <v>269</v>
      </c>
      <c r="O2185">
        <v>6923891</v>
      </c>
      <c r="P2185">
        <v>23000000</v>
      </c>
      <c r="Q2185">
        <f t="shared" si="34"/>
        <v>-16076109</v>
      </c>
      <c r="S2185">
        <v>2011</v>
      </c>
    </row>
    <row r="2186" spans="1:19" x14ac:dyDescent="0.3">
      <c r="A2186" t="s">
        <v>8521</v>
      </c>
      <c r="B2186">
        <v>5.7</v>
      </c>
      <c r="C2186" t="s">
        <v>3673</v>
      </c>
      <c r="D2186">
        <v>10</v>
      </c>
      <c r="E2186">
        <v>92</v>
      </c>
      <c r="F2186" t="s">
        <v>3674</v>
      </c>
      <c r="G2186" t="s">
        <v>5184</v>
      </c>
      <c r="H2186" t="s">
        <v>3675</v>
      </c>
      <c r="I2186">
        <v>1153</v>
      </c>
      <c r="J2186" t="s">
        <v>3676</v>
      </c>
      <c r="K2186">
        <v>15</v>
      </c>
      <c r="L2186" t="s">
        <v>20</v>
      </c>
      <c r="M2186" t="s">
        <v>21</v>
      </c>
      <c r="N2186" t="s">
        <v>133</v>
      </c>
      <c r="O2186">
        <v>2119994</v>
      </c>
      <c r="P2186">
        <v>19000000</v>
      </c>
      <c r="Q2186">
        <f t="shared" si="34"/>
        <v>-16880006</v>
      </c>
      <c r="S2186">
        <v>1993</v>
      </c>
    </row>
    <row r="2187" spans="1:19" x14ac:dyDescent="0.3">
      <c r="A2187" t="s">
        <v>8522</v>
      </c>
      <c r="B2187">
        <v>6.3</v>
      </c>
      <c r="C2187" t="s">
        <v>3677</v>
      </c>
      <c r="D2187">
        <v>31</v>
      </c>
      <c r="E2187">
        <v>116</v>
      </c>
      <c r="F2187" t="s">
        <v>1025</v>
      </c>
      <c r="G2187" t="s">
        <v>6363</v>
      </c>
      <c r="H2187" t="s">
        <v>131</v>
      </c>
      <c r="I2187">
        <v>3536</v>
      </c>
      <c r="J2187" t="s">
        <v>1735</v>
      </c>
      <c r="K2187">
        <v>44</v>
      </c>
      <c r="L2187" t="s">
        <v>20</v>
      </c>
      <c r="M2187" t="s">
        <v>609</v>
      </c>
      <c r="N2187" t="s">
        <v>269</v>
      </c>
      <c r="O2187">
        <v>1292527</v>
      </c>
      <c r="P2187">
        <v>19000000</v>
      </c>
      <c r="Q2187">
        <f t="shared" si="34"/>
        <v>-17707473</v>
      </c>
      <c r="S2187">
        <v>1996</v>
      </c>
    </row>
    <row r="2188" spans="1:19" x14ac:dyDescent="0.3">
      <c r="A2188" t="s">
        <v>8523</v>
      </c>
      <c r="B2188">
        <v>6</v>
      </c>
      <c r="C2188" t="s">
        <v>3679</v>
      </c>
      <c r="D2188">
        <v>220</v>
      </c>
      <c r="E2188">
        <v>90</v>
      </c>
      <c r="F2188" t="s">
        <v>231</v>
      </c>
      <c r="G2188" t="s">
        <v>1278</v>
      </c>
      <c r="H2188" t="s">
        <v>242</v>
      </c>
      <c r="I2188">
        <v>80903</v>
      </c>
      <c r="J2188" t="s">
        <v>152</v>
      </c>
      <c r="K2188">
        <v>518</v>
      </c>
      <c r="L2188" t="s">
        <v>20</v>
      </c>
      <c r="M2188" t="s">
        <v>21</v>
      </c>
      <c r="N2188" t="s">
        <v>269</v>
      </c>
      <c r="O2188">
        <v>64255243</v>
      </c>
      <c r="P2188">
        <v>19000000</v>
      </c>
      <c r="Q2188">
        <f t="shared" si="34"/>
        <v>45255243</v>
      </c>
      <c r="S2188">
        <v>2005</v>
      </c>
    </row>
    <row r="2189" spans="1:19" x14ac:dyDescent="0.3">
      <c r="A2189" t="s">
        <v>8524</v>
      </c>
      <c r="B2189">
        <v>7.7</v>
      </c>
      <c r="C2189" t="s">
        <v>734</v>
      </c>
      <c r="D2189">
        <v>241</v>
      </c>
      <c r="E2189">
        <v>81</v>
      </c>
      <c r="F2189" t="s">
        <v>942</v>
      </c>
      <c r="G2189" t="s">
        <v>685</v>
      </c>
      <c r="H2189" t="s">
        <v>319</v>
      </c>
      <c r="I2189">
        <v>143251</v>
      </c>
      <c r="J2189" t="s">
        <v>610</v>
      </c>
      <c r="K2189">
        <v>710</v>
      </c>
      <c r="L2189" t="s">
        <v>20</v>
      </c>
      <c r="M2189" t="s">
        <v>21</v>
      </c>
      <c r="N2189" t="s">
        <v>269</v>
      </c>
      <c r="O2189">
        <v>22245861</v>
      </c>
      <c r="P2189">
        <v>19000000</v>
      </c>
      <c r="Q2189">
        <f t="shared" si="34"/>
        <v>3245861</v>
      </c>
      <c r="S2189">
        <v>2002</v>
      </c>
    </row>
    <row r="2190" spans="1:19" x14ac:dyDescent="0.3">
      <c r="A2190" t="s">
        <v>8525</v>
      </c>
      <c r="B2190">
        <v>6.2</v>
      </c>
      <c r="C2190" t="s">
        <v>990</v>
      </c>
      <c r="D2190">
        <v>252</v>
      </c>
      <c r="E2190">
        <v>97</v>
      </c>
      <c r="F2190" t="s">
        <v>1649</v>
      </c>
      <c r="G2190" t="s">
        <v>2233</v>
      </c>
      <c r="H2190" t="s">
        <v>2762</v>
      </c>
      <c r="I2190">
        <v>78883</v>
      </c>
      <c r="J2190" t="s">
        <v>3680</v>
      </c>
      <c r="K2190">
        <v>662</v>
      </c>
      <c r="L2190" t="s">
        <v>20</v>
      </c>
      <c r="M2190" t="s">
        <v>128</v>
      </c>
      <c r="N2190" t="s">
        <v>269</v>
      </c>
      <c r="O2190">
        <v>20433940</v>
      </c>
      <c r="P2190">
        <v>15000000</v>
      </c>
      <c r="Q2190">
        <f t="shared" si="34"/>
        <v>5433940</v>
      </c>
      <c r="S2190">
        <v>2005</v>
      </c>
    </row>
    <row r="2191" spans="1:19" x14ac:dyDescent="0.3">
      <c r="A2191" t="s">
        <v>8526</v>
      </c>
      <c r="B2191">
        <v>7.7</v>
      </c>
      <c r="C2191" t="s">
        <v>1083</v>
      </c>
      <c r="D2191">
        <v>156</v>
      </c>
      <c r="E2191">
        <v>118</v>
      </c>
      <c r="F2191" t="s">
        <v>819</v>
      </c>
      <c r="G2191" t="s">
        <v>425</v>
      </c>
      <c r="H2191" t="s">
        <v>25</v>
      </c>
      <c r="I2191">
        <v>213226</v>
      </c>
      <c r="J2191" t="s">
        <v>1734</v>
      </c>
      <c r="K2191">
        <v>648</v>
      </c>
      <c r="L2191" t="s">
        <v>20</v>
      </c>
      <c r="M2191" t="s">
        <v>21</v>
      </c>
      <c r="N2191" t="s">
        <v>269</v>
      </c>
      <c r="O2191">
        <v>10562387</v>
      </c>
      <c r="P2191">
        <v>18500000</v>
      </c>
      <c r="Q2191">
        <f t="shared" si="34"/>
        <v>-7937613</v>
      </c>
      <c r="S2191">
        <v>1998</v>
      </c>
    </row>
    <row r="2192" spans="1:19" x14ac:dyDescent="0.3">
      <c r="A2192" t="s">
        <v>8527</v>
      </c>
      <c r="B2192">
        <v>6.4</v>
      </c>
      <c r="C2192" t="s">
        <v>3681</v>
      </c>
      <c r="D2192">
        <v>192</v>
      </c>
      <c r="E2192">
        <v>100</v>
      </c>
      <c r="F2192" t="s">
        <v>1746</v>
      </c>
      <c r="G2192" t="s">
        <v>685</v>
      </c>
      <c r="H2192" t="s">
        <v>340</v>
      </c>
      <c r="I2192">
        <v>94292</v>
      </c>
      <c r="J2192" t="s">
        <v>2997</v>
      </c>
      <c r="K2192">
        <v>287</v>
      </c>
      <c r="L2192" t="s">
        <v>20</v>
      </c>
      <c r="M2192" t="s">
        <v>21</v>
      </c>
      <c r="N2192" t="s">
        <v>22</v>
      </c>
      <c r="O2192">
        <v>18439082</v>
      </c>
      <c r="P2192">
        <v>18500000</v>
      </c>
      <c r="Q2192">
        <f t="shared" si="34"/>
        <v>-60918</v>
      </c>
      <c r="S2192">
        <v>2009</v>
      </c>
    </row>
    <row r="2193" spans="1:19" x14ac:dyDescent="0.3">
      <c r="A2193" t="s">
        <v>8528</v>
      </c>
      <c r="B2193">
        <v>6.4</v>
      </c>
      <c r="C2193" t="s">
        <v>2238</v>
      </c>
      <c r="D2193">
        <v>351</v>
      </c>
      <c r="E2193">
        <v>97</v>
      </c>
      <c r="F2193" t="s">
        <v>3682</v>
      </c>
      <c r="G2193" t="s">
        <v>685</v>
      </c>
      <c r="H2193" t="s">
        <v>1819</v>
      </c>
      <c r="I2193">
        <v>216581</v>
      </c>
      <c r="J2193" t="s">
        <v>240</v>
      </c>
      <c r="K2193">
        <v>397</v>
      </c>
      <c r="L2193" t="s">
        <v>20</v>
      </c>
      <c r="M2193" t="s">
        <v>21</v>
      </c>
      <c r="N2193" t="s">
        <v>269</v>
      </c>
      <c r="O2193">
        <v>150056505</v>
      </c>
      <c r="P2193">
        <v>18000000</v>
      </c>
      <c r="Q2193">
        <f t="shared" si="34"/>
        <v>132056505</v>
      </c>
      <c r="S2193">
        <v>2014</v>
      </c>
    </row>
    <row r="2194" spans="1:19" x14ac:dyDescent="0.3">
      <c r="A2194" t="s">
        <v>8529</v>
      </c>
      <c r="B2194">
        <v>6.9</v>
      </c>
      <c r="C2194" t="s">
        <v>716</v>
      </c>
      <c r="D2194">
        <v>57</v>
      </c>
      <c r="E2194">
        <v>114</v>
      </c>
      <c r="F2194" t="s">
        <v>3683</v>
      </c>
      <c r="G2194" t="s">
        <v>561</v>
      </c>
      <c r="H2194" t="s">
        <v>1532</v>
      </c>
      <c r="I2194">
        <v>265818</v>
      </c>
      <c r="J2194" t="s">
        <v>625</v>
      </c>
      <c r="K2194">
        <v>213</v>
      </c>
      <c r="L2194" t="s">
        <v>20</v>
      </c>
      <c r="M2194" t="s">
        <v>21</v>
      </c>
      <c r="N2194" t="s">
        <v>22</v>
      </c>
      <c r="O2194">
        <v>119938730</v>
      </c>
      <c r="P2194">
        <v>18000000</v>
      </c>
      <c r="Q2194">
        <f t="shared" si="34"/>
        <v>101938730</v>
      </c>
      <c r="S2194">
        <v>1994</v>
      </c>
    </row>
    <row r="2195" spans="1:19" x14ac:dyDescent="0.3">
      <c r="A2195" t="s">
        <v>8530</v>
      </c>
      <c r="B2195">
        <v>7.3</v>
      </c>
      <c r="C2195" t="s">
        <v>1992</v>
      </c>
      <c r="D2195">
        <v>99</v>
      </c>
      <c r="E2195">
        <v>130</v>
      </c>
      <c r="F2195" t="s">
        <v>793</v>
      </c>
      <c r="G2195" t="s">
        <v>685</v>
      </c>
      <c r="H2195" t="s">
        <v>156</v>
      </c>
      <c r="I2195">
        <v>153468</v>
      </c>
      <c r="J2195" t="s">
        <v>1208</v>
      </c>
      <c r="K2195">
        <v>204</v>
      </c>
      <c r="L2195" t="s">
        <v>20</v>
      </c>
      <c r="M2195" t="s">
        <v>21</v>
      </c>
      <c r="N2195" t="s">
        <v>49</v>
      </c>
      <c r="O2195">
        <v>114968774</v>
      </c>
      <c r="P2195">
        <v>18000000</v>
      </c>
      <c r="Q2195">
        <f t="shared" si="34"/>
        <v>96968774</v>
      </c>
      <c r="S2195">
        <v>1988</v>
      </c>
    </row>
    <row r="2196" spans="1:19" x14ac:dyDescent="0.3">
      <c r="A2196" t="s">
        <v>8531</v>
      </c>
      <c r="B2196">
        <v>7.3</v>
      </c>
      <c r="C2196" t="s">
        <v>1387</v>
      </c>
      <c r="D2196">
        <v>343</v>
      </c>
      <c r="E2196">
        <v>82</v>
      </c>
      <c r="F2196" t="s">
        <v>3684</v>
      </c>
      <c r="G2196" t="s">
        <v>685</v>
      </c>
      <c r="H2196" t="s">
        <v>3685</v>
      </c>
      <c r="I2196">
        <v>297014</v>
      </c>
      <c r="J2196" t="s">
        <v>3686</v>
      </c>
      <c r="K2196">
        <v>1198</v>
      </c>
      <c r="L2196" t="s">
        <v>20</v>
      </c>
      <c r="M2196" t="s">
        <v>21</v>
      </c>
      <c r="N2196" t="s">
        <v>269</v>
      </c>
      <c r="O2196">
        <v>128505958</v>
      </c>
      <c r="P2196">
        <v>18000000</v>
      </c>
      <c r="Q2196">
        <f t="shared" si="34"/>
        <v>110505958</v>
      </c>
      <c r="S2196">
        <v>2006</v>
      </c>
    </row>
    <row r="2197" spans="1:19" x14ac:dyDescent="0.3">
      <c r="A2197" t="s">
        <v>8532</v>
      </c>
      <c r="B2197">
        <v>6.2</v>
      </c>
      <c r="C2197" t="s">
        <v>1179</v>
      </c>
      <c r="D2197">
        <v>163</v>
      </c>
      <c r="E2197">
        <v>96</v>
      </c>
      <c r="F2197" t="s">
        <v>3687</v>
      </c>
      <c r="G2197" t="s">
        <v>685</v>
      </c>
      <c r="H2197" t="s">
        <v>981</v>
      </c>
      <c r="I2197">
        <v>131801</v>
      </c>
      <c r="J2197" t="s">
        <v>3688</v>
      </c>
      <c r="K2197">
        <v>548</v>
      </c>
      <c r="L2197" t="s">
        <v>20</v>
      </c>
      <c r="M2197" t="s">
        <v>21</v>
      </c>
      <c r="N2197" t="s">
        <v>22</v>
      </c>
      <c r="O2197">
        <v>95001351</v>
      </c>
      <c r="P2197">
        <v>18000000</v>
      </c>
      <c r="Q2197">
        <f t="shared" si="34"/>
        <v>77001351</v>
      </c>
      <c r="S2197">
        <v>2001</v>
      </c>
    </row>
    <row r="2198" spans="1:19" x14ac:dyDescent="0.3">
      <c r="A2198" t="s">
        <v>8533</v>
      </c>
      <c r="B2198">
        <v>6.6</v>
      </c>
      <c r="C2198" t="s">
        <v>455</v>
      </c>
      <c r="D2198">
        <v>110</v>
      </c>
      <c r="E2198">
        <v>105</v>
      </c>
      <c r="F2198" t="s">
        <v>2500</v>
      </c>
      <c r="G2198" t="s">
        <v>561</v>
      </c>
      <c r="H2198" t="s">
        <v>455</v>
      </c>
      <c r="I2198">
        <v>58743</v>
      </c>
      <c r="J2198" t="s">
        <v>2501</v>
      </c>
      <c r="K2198">
        <v>192</v>
      </c>
      <c r="L2198" t="s">
        <v>20</v>
      </c>
      <c r="M2198" t="s">
        <v>21</v>
      </c>
      <c r="N2198" t="s">
        <v>49</v>
      </c>
      <c r="O2198">
        <v>76400000</v>
      </c>
      <c r="P2198">
        <v>17000000</v>
      </c>
      <c r="Q2198">
        <f t="shared" si="34"/>
        <v>59400000</v>
      </c>
      <c r="S2198">
        <v>1984</v>
      </c>
    </row>
    <row r="2199" spans="1:19" x14ac:dyDescent="0.3">
      <c r="A2199" t="s">
        <v>8534</v>
      </c>
      <c r="B2199">
        <v>6.7</v>
      </c>
      <c r="C2199" t="s">
        <v>1046</v>
      </c>
      <c r="D2199">
        <v>233</v>
      </c>
      <c r="E2199">
        <v>122</v>
      </c>
      <c r="F2199" t="s">
        <v>1534</v>
      </c>
      <c r="G2199" t="s">
        <v>1278</v>
      </c>
      <c r="H2199" t="s">
        <v>70</v>
      </c>
      <c r="I2199">
        <v>96569</v>
      </c>
      <c r="J2199" t="s">
        <v>3689</v>
      </c>
      <c r="K2199">
        <v>522</v>
      </c>
      <c r="L2199" t="s">
        <v>20</v>
      </c>
      <c r="M2199" t="s">
        <v>21</v>
      </c>
      <c r="N2199" t="s">
        <v>22</v>
      </c>
      <c r="O2199">
        <v>75072454</v>
      </c>
      <c r="P2199">
        <v>20000000</v>
      </c>
      <c r="Q2199">
        <f t="shared" si="34"/>
        <v>55072454</v>
      </c>
      <c r="S2199">
        <v>2005</v>
      </c>
    </row>
    <row r="2200" spans="1:19" x14ac:dyDescent="0.3">
      <c r="A2200" t="s">
        <v>8535</v>
      </c>
      <c r="B2200">
        <v>5.7</v>
      </c>
      <c r="C2200" t="s">
        <v>275</v>
      </c>
      <c r="D2200">
        <v>91</v>
      </c>
      <c r="E2200">
        <v>88</v>
      </c>
      <c r="F2200" t="s">
        <v>3124</v>
      </c>
      <c r="G2200" t="s">
        <v>685</v>
      </c>
      <c r="H2200" t="s">
        <v>228</v>
      </c>
      <c r="I2200">
        <v>59380</v>
      </c>
      <c r="J2200" t="s">
        <v>3690</v>
      </c>
      <c r="K2200">
        <v>202</v>
      </c>
      <c r="L2200" t="s">
        <v>20</v>
      </c>
      <c r="M2200" t="s">
        <v>21</v>
      </c>
      <c r="N2200" t="s">
        <v>269</v>
      </c>
      <c r="O2200">
        <v>65535067</v>
      </c>
      <c r="P2200">
        <v>17000000</v>
      </c>
      <c r="Q2200">
        <f t="shared" si="34"/>
        <v>48535067</v>
      </c>
      <c r="S2200">
        <v>1999</v>
      </c>
    </row>
    <row r="2201" spans="1:19" x14ac:dyDescent="0.3">
      <c r="A2201" t="s">
        <v>8536</v>
      </c>
      <c r="B2201">
        <v>3.1</v>
      </c>
      <c r="C2201" t="s">
        <v>3691</v>
      </c>
      <c r="D2201">
        <v>169</v>
      </c>
      <c r="E2201">
        <v>110</v>
      </c>
      <c r="F2201" t="s">
        <v>1400</v>
      </c>
      <c r="G2201" t="s">
        <v>561</v>
      </c>
      <c r="H2201" t="s">
        <v>319</v>
      </c>
      <c r="I2201">
        <v>24854</v>
      </c>
      <c r="J2201" t="s">
        <v>2492</v>
      </c>
      <c r="K2201">
        <v>374</v>
      </c>
      <c r="L2201" t="s">
        <v>20</v>
      </c>
      <c r="M2201" t="s">
        <v>21</v>
      </c>
      <c r="N2201" t="s">
        <v>22</v>
      </c>
      <c r="O2201">
        <v>13998282</v>
      </c>
      <c r="P2201">
        <v>16000000</v>
      </c>
      <c r="Q2201">
        <f t="shared" si="34"/>
        <v>-2001718</v>
      </c>
      <c r="S2201">
        <v>2014</v>
      </c>
    </row>
    <row r="2202" spans="1:19" x14ac:dyDescent="0.3">
      <c r="A2202" t="s">
        <v>8537</v>
      </c>
      <c r="B2202">
        <v>6.3</v>
      </c>
      <c r="C2202" t="s">
        <v>3505</v>
      </c>
      <c r="D2202">
        <v>142</v>
      </c>
      <c r="E2202">
        <v>103</v>
      </c>
      <c r="F2202" t="s">
        <v>3692</v>
      </c>
      <c r="G2202" t="s">
        <v>685</v>
      </c>
      <c r="H2202" t="s">
        <v>830</v>
      </c>
      <c r="I2202">
        <v>49077</v>
      </c>
      <c r="J2202" t="s">
        <v>3173</v>
      </c>
      <c r="K2202">
        <v>475</v>
      </c>
      <c r="L2202" t="s">
        <v>20</v>
      </c>
      <c r="M2202" t="s">
        <v>21</v>
      </c>
      <c r="N2202" t="s">
        <v>22</v>
      </c>
      <c r="O2202">
        <v>6061759</v>
      </c>
      <c r="P2202">
        <v>17000000</v>
      </c>
      <c r="Q2202">
        <f t="shared" si="34"/>
        <v>-10938241</v>
      </c>
      <c r="S2202">
        <v>2005</v>
      </c>
    </row>
    <row r="2203" spans="1:19" x14ac:dyDescent="0.3">
      <c r="A2203" t="s">
        <v>8538</v>
      </c>
      <c r="B2203">
        <v>5.7</v>
      </c>
      <c r="C2203" t="s">
        <v>2505</v>
      </c>
      <c r="D2203">
        <v>50</v>
      </c>
      <c r="E2203">
        <v>106</v>
      </c>
      <c r="F2203" t="s">
        <v>3693</v>
      </c>
      <c r="G2203" t="s">
        <v>685</v>
      </c>
      <c r="H2203" t="s">
        <v>72</v>
      </c>
      <c r="I2203">
        <v>10104</v>
      </c>
      <c r="J2203" t="s">
        <v>2483</v>
      </c>
      <c r="K2203">
        <v>69</v>
      </c>
      <c r="L2203" t="s">
        <v>20</v>
      </c>
      <c r="M2203" t="s">
        <v>21</v>
      </c>
      <c r="N2203" t="s">
        <v>22</v>
      </c>
      <c r="O2203">
        <v>64955956</v>
      </c>
      <c r="P2203">
        <v>18000000</v>
      </c>
      <c r="Q2203">
        <f t="shared" si="34"/>
        <v>46955956</v>
      </c>
      <c r="S2203">
        <v>2004</v>
      </c>
    </row>
    <row r="2204" spans="1:19" x14ac:dyDescent="0.3">
      <c r="A2204" t="s">
        <v>8539</v>
      </c>
      <c r="B2204">
        <v>7.1</v>
      </c>
      <c r="C2204" t="s">
        <v>3694</v>
      </c>
      <c r="D2204">
        <v>195</v>
      </c>
      <c r="E2204">
        <v>98</v>
      </c>
      <c r="F2204" t="s">
        <v>1802</v>
      </c>
      <c r="G2204" t="s">
        <v>685</v>
      </c>
      <c r="H2204" t="s">
        <v>358</v>
      </c>
      <c r="I2204">
        <v>107815</v>
      </c>
      <c r="J2204" t="s">
        <v>757</v>
      </c>
      <c r="K2204">
        <v>485</v>
      </c>
      <c r="L2204" t="s">
        <v>20</v>
      </c>
      <c r="M2204" t="s">
        <v>21</v>
      </c>
      <c r="N2204" t="s">
        <v>269</v>
      </c>
      <c r="O2204">
        <v>60057639</v>
      </c>
      <c r="P2204">
        <v>18000000</v>
      </c>
      <c r="Q2204">
        <f t="shared" si="34"/>
        <v>42057639</v>
      </c>
      <c r="S2204">
        <v>2003</v>
      </c>
    </row>
    <row r="2205" spans="1:19" x14ac:dyDescent="0.3">
      <c r="A2205" t="s">
        <v>8540</v>
      </c>
      <c r="B2205">
        <v>7</v>
      </c>
      <c r="C2205" t="s">
        <v>795</v>
      </c>
      <c r="D2205">
        <v>129</v>
      </c>
      <c r="E2205">
        <v>68</v>
      </c>
      <c r="F2205" t="s">
        <v>1056</v>
      </c>
      <c r="G2205" t="s">
        <v>685</v>
      </c>
      <c r="H2205" t="s">
        <v>533</v>
      </c>
      <c r="I2205">
        <v>183425</v>
      </c>
      <c r="J2205" t="s">
        <v>1433</v>
      </c>
      <c r="K2205">
        <v>425</v>
      </c>
      <c r="L2205" t="s">
        <v>20</v>
      </c>
      <c r="M2205" t="s">
        <v>21</v>
      </c>
      <c r="N2205" t="s">
        <v>22</v>
      </c>
      <c r="O2205">
        <v>53868030</v>
      </c>
      <c r="P2205">
        <v>17000000</v>
      </c>
      <c r="Q2205">
        <f t="shared" si="34"/>
        <v>36868030</v>
      </c>
      <c r="S2205">
        <v>1997</v>
      </c>
    </row>
    <row r="2206" spans="1:19" x14ac:dyDescent="0.3">
      <c r="A2206" t="s">
        <v>8541</v>
      </c>
      <c r="B2206">
        <v>6.1</v>
      </c>
      <c r="C2206" t="s">
        <v>2452</v>
      </c>
      <c r="D2206">
        <v>156</v>
      </c>
      <c r="E2206">
        <v>94</v>
      </c>
      <c r="F2206" t="s">
        <v>3695</v>
      </c>
      <c r="G2206" t="s">
        <v>685</v>
      </c>
      <c r="H2206" t="s">
        <v>3585</v>
      </c>
      <c r="I2206">
        <v>13562</v>
      </c>
      <c r="J2206" t="s">
        <v>3696</v>
      </c>
      <c r="K2206">
        <v>103</v>
      </c>
      <c r="L2206" t="s">
        <v>20</v>
      </c>
      <c r="M2206" t="s">
        <v>21</v>
      </c>
      <c r="N2206" t="s">
        <v>22</v>
      </c>
      <c r="O2206">
        <v>59573085</v>
      </c>
      <c r="P2206">
        <v>18000000</v>
      </c>
      <c r="Q2206">
        <f t="shared" si="34"/>
        <v>41573085</v>
      </c>
      <c r="S2206">
        <v>2016</v>
      </c>
    </row>
    <row r="2207" spans="1:19" x14ac:dyDescent="0.3">
      <c r="A2207" t="s">
        <v>8542</v>
      </c>
      <c r="B2207">
        <v>6.6</v>
      </c>
      <c r="C2207" t="s">
        <v>416</v>
      </c>
      <c r="D2207">
        <v>103</v>
      </c>
      <c r="E2207">
        <v>99</v>
      </c>
      <c r="F2207" t="s">
        <v>876</v>
      </c>
      <c r="G2207" t="s">
        <v>685</v>
      </c>
      <c r="H2207" t="s">
        <v>3359</v>
      </c>
      <c r="I2207">
        <v>18727</v>
      </c>
      <c r="J2207" t="s">
        <v>3697</v>
      </c>
      <c r="K2207">
        <v>45</v>
      </c>
      <c r="L2207" t="s">
        <v>20</v>
      </c>
      <c r="M2207" t="s">
        <v>21</v>
      </c>
      <c r="N2207" t="s">
        <v>49</v>
      </c>
      <c r="O2207">
        <v>52691009</v>
      </c>
      <c r="P2207">
        <v>21000000</v>
      </c>
      <c r="Q2207">
        <f t="shared" si="34"/>
        <v>31691009</v>
      </c>
      <c r="S2207">
        <v>2011</v>
      </c>
    </row>
    <row r="2208" spans="1:19" x14ac:dyDescent="0.3">
      <c r="A2208" t="s">
        <v>8543</v>
      </c>
      <c r="B2208">
        <v>7.8</v>
      </c>
      <c r="C2208" t="s">
        <v>554</v>
      </c>
      <c r="D2208">
        <v>217</v>
      </c>
      <c r="E2208">
        <v>107</v>
      </c>
      <c r="F2208" t="s">
        <v>1830</v>
      </c>
      <c r="G2208" t="s">
        <v>561</v>
      </c>
      <c r="H2208" t="s">
        <v>119</v>
      </c>
      <c r="I2208">
        <v>290949</v>
      </c>
      <c r="J2208" t="s">
        <v>3698</v>
      </c>
      <c r="K2208">
        <v>629</v>
      </c>
      <c r="L2208" t="s">
        <v>20</v>
      </c>
      <c r="M2208" t="s">
        <v>21</v>
      </c>
      <c r="N2208" t="s">
        <v>269</v>
      </c>
      <c r="O2208">
        <v>59735548</v>
      </c>
      <c r="P2208">
        <v>15000000</v>
      </c>
      <c r="Q2208">
        <f t="shared" si="34"/>
        <v>44735548</v>
      </c>
      <c r="S2208">
        <v>1987</v>
      </c>
    </row>
    <row r="2209" spans="1:19" x14ac:dyDescent="0.3">
      <c r="A2209" t="s">
        <v>8544</v>
      </c>
      <c r="B2209">
        <v>8.3000000000000007</v>
      </c>
      <c r="C2209" t="s">
        <v>1792</v>
      </c>
      <c r="D2209">
        <v>134</v>
      </c>
      <c r="E2209">
        <v>180</v>
      </c>
      <c r="F2209" t="s">
        <v>954</v>
      </c>
      <c r="G2209" t="s">
        <v>4089</v>
      </c>
      <c r="H2209" t="s">
        <v>679</v>
      </c>
      <c r="I2209">
        <v>270790</v>
      </c>
      <c r="J2209" t="s">
        <v>995</v>
      </c>
      <c r="K2209">
        <v>549</v>
      </c>
      <c r="L2209" t="s">
        <v>20</v>
      </c>
      <c r="M2209" t="s">
        <v>21</v>
      </c>
      <c r="N2209" t="s">
        <v>269</v>
      </c>
      <c r="O2209">
        <v>51600000</v>
      </c>
      <c r="P2209">
        <v>18000000</v>
      </c>
      <c r="Q2209">
        <f t="shared" si="34"/>
        <v>33600000</v>
      </c>
      <c r="S2209">
        <v>1984</v>
      </c>
    </row>
    <row r="2210" spans="1:19" x14ac:dyDescent="0.3">
      <c r="A2210" t="s">
        <v>8545</v>
      </c>
      <c r="B2210">
        <v>3.9</v>
      </c>
      <c r="C2210" t="s">
        <v>3486</v>
      </c>
      <c r="D2210">
        <v>146</v>
      </c>
      <c r="E2210">
        <v>89</v>
      </c>
      <c r="F2210" t="s">
        <v>592</v>
      </c>
      <c r="G2210" t="s">
        <v>2233</v>
      </c>
      <c r="H2210" t="s">
        <v>476</v>
      </c>
      <c r="I2210">
        <v>27664</v>
      </c>
      <c r="J2210" t="s">
        <v>3699</v>
      </c>
      <c r="K2210">
        <v>260</v>
      </c>
      <c r="L2210" t="s">
        <v>20</v>
      </c>
      <c r="M2210" t="s">
        <v>21</v>
      </c>
      <c r="N2210" t="s">
        <v>22</v>
      </c>
      <c r="O2210">
        <v>43818159</v>
      </c>
      <c r="P2210">
        <v>20000000</v>
      </c>
      <c r="Q2210">
        <f t="shared" si="34"/>
        <v>23818159</v>
      </c>
      <c r="S2210">
        <v>2008</v>
      </c>
    </row>
    <row r="2211" spans="1:19" x14ac:dyDescent="0.3">
      <c r="A2211" t="s">
        <v>8546</v>
      </c>
      <c r="B2211">
        <v>7</v>
      </c>
      <c r="C2211" t="s">
        <v>823</v>
      </c>
      <c r="D2211">
        <v>159</v>
      </c>
      <c r="E2211">
        <v>97</v>
      </c>
      <c r="F2211" t="s">
        <v>228</v>
      </c>
      <c r="G2211" t="s">
        <v>685</v>
      </c>
      <c r="H2211" t="s">
        <v>1746</v>
      </c>
      <c r="I2211">
        <v>245989</v>
      </c>
      <c r="J2211" t="s">
        <v>2458</v>
      </c>
      <c r="K2211">
        <v>554</v>
      </c>
      <c r="L2211" t="s">
        <v>20</v>
      </c>
      <c r="M2211" t="s">
        <v>21</v>
      </c>
      <c r="N2211" t="s">
        <v>22</v>
      </c>
      <c r="O2211">
        <v>86049418</v>
      </c>
      <c r="P2211">
        <v>17000000</v>
      </c>
      <c r="Q2211">
        <f t="shared" si="34"/>
        <v>69049418</v>
      </c>
      <c r="S2211">
        <v>2004</v>
      </c>
    </row>
    <row r="2212" spans="1:19" x14ac:dyDescent="0.3">
      <c r="A2212" t="s">
        <v>8547</v>
      </c>
      <c r="B2212">
        <v>6.7</v>
      </c>
      <c r="C2212" t="s">
        <v>3700</v>
      </c>
      <c r="D2212">
        <v>111</v>
      </c>
      <c r="E2212">
        <v>113</v>
      </c>
      <c r="F2212" t="s">
        <v>3701</v>
      </c>
      <c r="G2212" t="s">
        <v>685</v>
      </c>
      <c r="H2212" t="s">
        <v>1263</v>
      </c>
      <c r="I2212">
        <v>35718</v>
      </c>
      <c r="J2212" t="s">
        <v>3702</v>
      </c>
      <c r="K2212">
        <v>317</v>
      </c>
      <c r="L2212" t="s">
        <v>20</v>
      </c>
      <c r="M2212" t="s">
        <v>21</v>
      </c>
      <c r="N2212" t="s">
        <v>22</v>
      </c>
      <c r="O2212">
        <v>43601508</v>
      </c>
      <c r="P2212">
        <v>18000000</v>
      </c>
      <c r="Q2212">
        <f t="shared" si="34"/>
        <v>25601508</v>
      </c>
      <c r="S2212">
        <v>2003</v>
      </c>
    </row>
    <row r="2213" spans="1:19" x14ac:dyDescent="0.3">
      <c r="A2213" t="s">
        <v>8548</v>
      </c>
      <c r="B2213">
        <v>7.3</v>
      </c>
      <c r="C2213" t="s">
        <v>3677</v>
      </c>
      <c r="D2213">
        <v>187</v>
      </c>
      <c r="E2213">
        <v>131</v>
      </c>
      <c r="F2213" t="s">
        <v>1262</v>
      </c>
      <c r="G2213" t="s">
        <v>1278</v>
      </c>
      <c r="H2213" t="s">
        <v>100</v>
      </c>
      <c r="I2213">
        <v>65201</v>
      </c>
      <c r="J2213" t="s">
        <v>3541</v>
      </c>
      <c r="K2213">
        <v>651</v>
      </c>
      <c r="L2213" t="s">
        <v>20</v>
      </c>
      <c r="M2213" t="s">
        <v>31</v>
      </c>
      <c r="N2213" t="s">
        <v>269</v>
      </c>
      <c r="O2213">
        <v>41300105</v>
      </c>
      <c r="P2213">
        <v>19800000</v>
      </c>
      <c r="Q2213">
        <f t="shared" si="34"/>
        <v>21500105</v>
      </c>
      <c r="S2213">
        <v>2001</v>
      </c>
    </row>
    <row r="2214" spans="1:19" x14ac:dyDescent="0.3">
      <c r="A2214" t="s">
        <v>8549</v>
      </c>
      <c r="B2214">
        <v>6.3</v>
      </c>
      <c r="C2214" t="s">
        <v>1764</v>
      </c>
      <c r="D2214">
        <v>44</v>
      </c>
      <c r="E2214">
        <v>103</v>
      </c>
      <c r="F2214" t="s">
        <v>1460</v>
      </c>
      <c r="G2214" t="s">
        <v>685</v>
      </c>
      <c r="H2214" t="s">
        <v>319</v>
      </c>
      <c r="I2214">
        <v>27149</v>
      </c>
      <c r="J2214" t="s">
        <v>924</v>
      </c>
      <c r="K2214">
        <v>96</v>
      </c>
      <c r="L2214" t="s">
        <v>20</v>
      </c>
      <c r="M2214" t="s">
        <v>21</v>
      </c>
      <c r="N2214" t="s">
        <v>22</v>
      </c>
      <c r="O2214">
        <v>41382841</v>
      </c>
      <c r="P2214">
        <v>18000000</v>
      </c>
      <c r="Q2214">
        <f t="shared" si="34"/>
        <v>23382841</v>
      </c>
      <c r="S2214">
        <v>1986</v>
      </c>
    </row>
    <row r="2215" spans="1:19" x14ac:dyDescent="0.3">
      <c r="A2215" t="s">
        <v>8550</v>
      </c>
      <c r="B2215">
        <v>7.8</v>
      </c>
      <c r="C2215" t="s">
        <v>492</v>
      </c>
      <c r="D2215">
        <v>588</v>
      </c>
      <c r="E2215">
        <v>119</v>
      </c>
      <c r="F2215" t="s">
        <v>102</v>
      </c>
      <c r="G2215" t="s">
        <v>685</v>
      </c>
      <c r="H2215" t="s">
        <v>91</v>
      </c>
      <c r="I2215">
        <v>395087</v>
      </c>
      <c r="J2215" t="s">
        <v>1241</v>
      </c>
      <c r="K2215">
        <v>1101</v>
      </c>
      <c r="L2215" t="s">
        <v>20</v>
      </c>
      <c r="M2215" t="s">
        <v>21</v>
      </c>
      <c r="N2215" t="s">
        <v>269</v>
      </c>
      <c r="O2215">
        <v>42335698</v>
      </c>
      <c r="P2215">
        <v>18000000</v>
      </c>
      <c r="Q2215">
        <f t="shared" si="34"/>
        <v>24335698</v>
      </c>
      <c r="S2215">
        <v>2014</v>
      </c>
    </row>
    <row r="2216" spans="1:19" x14ac:dyDescent="0.3">
      <c r="A2216" t="s">
        <v>8551</v>
      </c>
      <c r="B2216">
        <v>7.3</v>
      </c>
      <c r="C2216" t="s">
        <v>1483</v>
      </c>
      <c r="D2216">
        <v>415</v>
      </c>
      <c r="E2216">
        <v>98</v>
      </c>
      <c r="F2216" t="s">
        <v>2132</v>
      </c>
      <c r="G2216" t="s">
        <v>1278</v>
      </c>
      <c r="H2216" t="s">
        <v>1722</v>
      </c>
      <c r="I2216">
        <v>150082</v>
      </c>
      <c r="J2216" t="s">
        <v>3703</v>
      </c>
      <c r="K2216">
        <v>384</v>
      </c>
      <c r="L2216" t="s">
        <v>20</v>
      </c>
      <c r="M2216" t="s">
        <v>21</v>
      </c>
      <c r="N2216" t="s">
        <v>22</v>
      </c>
      <c r="O2216">
        <v>33404871</v>
      </c>
      <c r="P2216">
        <v>18000000</v>
      </c>
      <c r="Q2216">
        <f t="shared" si="34"/>
        <v>15404871</v>
      </c>
      <c r="S2216">
        <v>2013</v>
      </c>
    </row>
    <row r="2217" spans="1:19" x14ac:dyDescent="0.3">
      <c r="A2217" t="s">
        <v>8552</v>
      </c>
      <c r="B2217">
        <v>7.6</v>
      </c>
      <c r="C2217" t="s">
        <v>500</v>
      </c>
      <c r="D2217">
        <v>279</v>
      </c>
      <c r="E2217">
        <v>111</v>
      </c>
      <c r="F2217" t="s">
        <v>3704</v>
      </c>
      <c r="G2217" t="s">
        <v>1278</v>
      </c>
      <c r="H2217" t="s">
        <v>3705</v>
      </c>
      <c r="I2217">
        <v>83374</v>
      </c>
      <c r="J2217" t="s">
        <v>3706</v>
      </c>
      <c r="K2217">
        <v>828</v>
      </c>
      <c r="L2217" t="s">
        <v>20</v>
      </c>
      <c r="M2217" t="s">
        <v>21</v>
      </c>
      <c r="N2217" t="s">
        <v>269</v>
      </c>
      <c r="O2217">
        <v>31471430</v>
      </c>
      <c r="P2217">
        <v>15000000</v>
      </c>
      <c r="Q2217">
        <f t="shared" si="34"/>
        <v>16471430</v>
      </c>
      <c r="S2217">
        <v>2006</v>
      </c>
    </row>
    <row r="2218" spans="1:19" x14ac:dyDescent="0.3">
      <c r="A2218" t="s">
        <v>8553</v>
      </c>
      <c r="B2218">
        <v>5.3</v>
      </c>
      <c r="C2218" t="s">
        <v>3128</v>
      </c>
      <c r="D2218">
        <v>97</v>
      </c>
      <c r="E2218">
        <v>94</v>
      </c>
      <c r="F2218" t="s">
        <v>639</v>
      </c>
      <c r="G2218" t="s">
        <v>1278</v>
      </c>
      <c r="H2218" t="s">
        <v>3707</v>
      </c>
      <c r="I2218">
        <v>36666</v>
      </c>
      <c r="J2218" t="s">
        <v>3437</v>
      </c>
      <c r="K2218">
        <v>144</v>
      </c>
      <c r="L2218" t="s">
        <v>20</v>
      </c>
      <c r="M2218" t="s">
        <v>21</v>
      </c>
      <c r="N2218" t="s">
        <v>22</v>
      </c>
      <c r="O2218">
        <v>30222640</v>
      </c>
      <c r="P2218">
        <v>25000000</v>
      </c>
      <c r="Q2218">
        <f t="shared" si="34"/>
        <v>5222640</v>
      </c>
      <c r="S2218">
        <v>2003</v>
      </c>
    </row>
    <row r="2219" spans="1:19" x14ac:dyDescent="0.3">
      <c r="A2219" t="s">
        <v>7959</v>
      </c>
      <c r="B2219">
        <v>7.9</v>
      </c>
      <c r="C2219" t="s">
        <v>450</v>
      </c>
      <c r="D2219">
        <v>60</v>
      </c>
      <c r="E2219">
        <v>122</v>
      </c>
      <c r="F2219" t="s">
        <v>222</v>
      </c>
      <c r="G2219" t="s">
        <v>1278</v>
      </c>
      <c r="H2219" t="s">
        <v>703</v>
      </c>
      <c r="I2219">
        <v>101889</v>
      </c>
      <c r="J2219" t="s">
        <v>402</v>
      </c>
      <c r="K2219">
        <v>365</v>
      </c>
      <c r="L2219" t="s">
        <v>20</v>
      </c>
      <c r="M2219" t="s">
        <v>21</v>
      </c>
      <c r="N2219" t="s">
        <v>269</v>
      </c>
      <c r="O2219">
        <v>26830000</v>
      </c>
      <c r="P2219">
        <v>18000000</v>
      </c>
      <c r="Q2219">
        <f t="shared" si="34"/>
        <v>8830000</v>
      </c>
      <c r="S2219">
        <v>1989</v>
      </c>
    </row>
    <row r="2220" spans="1:19" x14ac:dyDescent="0.3">
      <c r="A2220" t="s">
        <v>8554</v>
      </c>
      <c r="B2220">
        <v>5.3</v>
      </c>
      <c r="C2220" t="s">
        <v>3708</v>
      </c>
      <c r="D2220">
        <v>27</v>
      </c>
      <c r="E2220">
        <v>81</v>
      </c>
      <c r="F2220" t="s">
        <v>3709</v>
      </c>
      <c r="G2220" t="s">
        <v>561</v>
      </c>
      <c r="H2220" t="s">
        <v>3710</v>
      </c>
      <c r="I2220">
        <v>29621</v>
      </c>
      <c r="J2220" t="s">
        <v>3711</v>
      </c>
      <c r="K2220">
        <v>76</v>
      </c>
      <c r="L2220" t="s">
        <v>20</v>
      </c>
      <c r="M2220" t="s">
        <v>21</v>
      </c>
      <c r="N2220" t="s">
        <v>22</v>
      </c>
      <c r="O2220">
        <v>26906039</v>
      </c>
      <c r="P2220">
        <v>18000000</v>
      </c>
      <c r="Q2220">
        <f t="shared" si="34"/>
        <v>8906039</v>
      </c>
      <c r="S2220">
        <v>1996</v>
      </c>
    </row>
    <row r="2221" spans="1:19" x14ac:dyDescent="0.3">
      <c r="A2221" t="s">
        <v>8555</v>
      </c>
      <c r="B2221">
        <v>6.8</v>
      </c>
      <c r="C2221" t="s">
        <v>1925</v>
      </c>
      <c r="D2221">
        <v>212</v>
      </c>
      <c r="E2221">
        <v>89</v>
      </c>
      <c r="F2221" t="s">
        <v>991</v>
      </c>
      <c r="G2221" t="s">
        <v>538</v>
      </c>
      <c r="H2221" t="s">
        <v>706</v>
      </c>
      <c r="I2221">
        <v>46492</v>
      </c>
      <c r="J2221" t="s">
        <v>3519</v>
      </c>
      <c r="K2221">
        <v>335</v>
      </c>
      <c r="L2221" t="s">
        <v>20</v>
      </c>
      <c r="M2221" t="s">
        <v>21</v>
      </c>
      <c r="N2221" t="s">
        <v>269</v>
      </c>
      <c r="O2221">
        <v>21378000</v>
      </c>
      <c r="P2221">
        <v>1000000</v>
      </c>
      <c r="Q2221">
        <f t="shared" si="34"/>
        <v>20378000</v>
      </c>
      <c r="S2221">
        <v>1980</v>
      </c>
    </row>
    <row r="2222" spans="1:19" x14ac:dyDescent="0.3">
      <c r="A2222" t="s">
        <v>8556</v>
      </c>
      <c r="B2222">
        <v>7.1</v>
      </c>
      <c r="C2222" t="s">
        <v>3712</v>
      </c>
      <c r="D2222">
        <v>110</v>
      </c>
      <c r="E2222">
        <v>106</v>
      </c>
      <c r="F2222" t="s">
        <v>3713</v>
      </c>
      <c r="G2222" t="s">
        <v>4089</v>
      </c>
      <c r="H2222" t="s">
        <v>253</v>
      </c>
      <c r="I2222">
        <v>35514</v>
      </c>
      <c r="J2222" t="s">
        <v>830</v>
      </c>
      <c r="K2222">
        <v>114</v>
      </c>
      <c r="L2222" t="s">
        <v>20</v>
      </c>
      <c r="M2222" t="s">
        <v>21</v>
      </c>
      <c r="N2222" t="s">
        <v>49</v>
      </c>
      <c r="O2222">
        <v>43853424</v>
      </c>
      <c r="P2222">
        <v>18000000</v>
      </c>
      <c r="Q2222">
        <f t="shared" si="34"/>
        <v>25853424</v>
      </c>
      <c r="S2222">
        <v>2011</v>
      </c>
    </row>
    <row r="2223" spans="1:19" x14ac:dyDescent="0.3">
      <c r="A2223" t="s">
        <v>8557</v>
      </c>
      <c r="B2223">
        <v>5.8</v>
      </c>
      <c r="C2223" t="s">
        <v>3714</v>
      </c>
      <c r="D2223">
        <v>190</v>
      </c>
      <c r="E2223">
        <v>86</v>
      </c>
      <c r="F2223" t="s">
        <v>471</v>
      </c>
      <c r="G2223" t="s">
        <v>685</v>
      </c>
      <c r="H2223" t="s">
        <v>2475</v>
      </c>
      <c r="I2223">
        <v>52467</v>
      </c>
      <c r="J2223" t="s">
        <v>3715</v>
      </c>
      <c r="K2223">
        <v>248</v>
      </c>
      <c r="L2223" t="s">
        <v>20</v>
      </c>
      <c r="M2223" t="s">
        <v>21</v>
      </c>
      <c r="N2223" t="s">
        <v>269</v>
      </c>
      <c r="O2223">
        <v>23993605</v>
      </c>
      <c r="P2223">
        <v>18000000</v>
      </c>
      <c r="Q2223">
        <f t="shared" si="34"/>
        <v>5993605</v>
      </c>
      <c r="S2223">
        <v>2009</v>
      </c>
    </row>
    <row r="2224" spans="1:19" x14ac:dyDescent="0.3">
      <c r="A2224" t="s">
        <v>8558</v>
      </c>
      <c r="B2224">
        <v>5.8</v>
      </c>
      <c r="C2224" t="s">
        <v>3156</v>
      </c>
      <c r="D2224">
        <v>77</v>
      </c>
      <c r="E2224">
        <v>103</v>
      </c>
      <c r="F2224" t="s">
        <v>3716</v>
      </c>
      <c r="G2224" t="s">
        <v>561</v>
      </c>
      <c r="H2224" t="s">
        <v>341</v>
      </c>
      <c r="I2224">
        <v>62009</v>
      </c>
      <c r="J2224" t="s">
        <v>3717</v>
      </c>
      <c r="K2224">
        <v>109</v>
      </c>
      <c r="L2224" t="s">
        <v>20</v>
      </c>
      <c r="M2224" t="s">
        <v>21</v>
      </c>
      <c r="N2224" t="s">
        <v>49</v>
      </c>
      <c r="O2224">
        <v>26400000</v>
      </c>
      <c r="P2224">
        <v>18000000</v>
      </c>
      <c r="Q2224">
        <f t="shared" si="34"/>
        <v>8400000</v>
      </c>
      <c r="S2224">
        <v>1984</v>
      </c>
    </row>
    <row r="2225" spans="1:19" x14ac:dyDescent="0.3">
      <c r="A2225" t="s">
        <v>8559</v>
      </c>
      <c r="B2225">
        <v>8.3000000000000007</v>
      </c>
      <c r="C2225" t="s">
        <v>230</v>
      </c>
      <c r="D2225">
        <v>151</v>
      </c>
      <c r="E2225">
        <v>121</v>
      </c>
      <c r="F2225" t="s">
        <v>1579</v>
      </c>
      <c r="G2225" t="s">
        <v>4089</v>
      </c>
      <c r="H2225" t="s">
        <v>712</v>
      </c>
      <c r="I2225">
        <v>235133</v>
      </c>
      <c r="J2225" t="s">
        <v>3718</v>
      </c>
      <c r="K2225">
        <v>494</v>
      </c>
      <c r="L2225" t="s">
        <v>20</v>
      </c>
      <c r="M2225" t="s">
        <v>21</v>
      </c>
      <c r="N2225" t="s">
        <v>269</v>
      </c>
      <c r="O2225">
        <v>45250</v>
      </c>
      <c r="P2225">
        <v>18000000</v>
      </c>
      <c r="Q2225">
        <f t="shared" si="34"/>
        <v>-17954750</v>
      </c>
      <c r="S2225">
        <v>1980</v>
      </c>
    </row>
    <row r="2226" spans="1:19" x14ac:dyDescent="0.3">
      <c r="A2226" t="s">
        <v>8560</v>
      </c>
      <c r="B2226">
        <v>5.6</v>
      </c>
      <c r="C2226" t="s">
        <v>3719</v>
      </c>
      <c r="D2226">
        <v>111</v>
      </c>
      <c r="E2226">
        <v>109</v>
      </c>
      <c r="F2226" t="s">
        <v>3720</v>
      </c>
      <c r="G2226" t="s">
        <v>1278</v>
      </c>
      <c r="H2226" t="s">
        <v>114</v>
      </c>
      <c r="I2226">
        <v>25344</v>
      </c>
      <c r="J2226" t="s">
        <v>641</v>
      </c>
      <c r="K2226">
        <v>77</v>
      </c>
      <c r="L2226" t="s">
        <v>20</v>
      </c>
      <c r="M2226" t="s">
        <v>21</v>
      </c>
      <c r="N2226" t="s">
        <v>22</v>
      </c>
      <c r="O2226">
        <v>22927390</v>
      </c>
      <c r="P2226">
        <v>18000000</v>
      </c>
      <c r="Q2226">
        <f t="shared" si="34"/>
        <v>4927390</v>
      </c>
      <c r="S2226">
        <v>2009</v>
      </c>
    </row>
    <row r="2227" spans="1:19" x14ac:dyDescent="0.3">
      <c r="A2227" t="s">
        <v>8561</v>
      </c>
      <c r="B2227">
        <v>6.8</v>
      </c>
      <c r="C2227" t="s">
        <v>1185</v>
      </c>
      <c r="D2227">
        <v>64</v>
      </c>
      <c r="E2227">
        <v>109</v>
      </c>
      <c r="F2227" t="s">
        <v>3721</v>
      </c>
      <c r="G2227" t="s">
        <v>425</v>
      </c>
      <c r="H2227" t="s">
        <v>3722</v>
      </c>
      <c r="I2227">
        <v>14870</v>
      </c>
      <c r="J2227" t="s">
        <v>3723</v>
      </c>
      <c r="K2227">
        <v>86</v>
      </c>
      <c r="L2227" t="s">
        <v>20</v>
      </c>
      <c r="M2227" t="s">
        <v>21</v>
      </c>
      <c r="N2227" t="s">
        <v>22</v>
      </c>
      <c r="O2227">
        <v>4250320</v>
      </c>
      <c r="P2227">
        <v>18000000</v>
      </c>
      <c r="Q2227">
        <f t="shared" si="34"/>
        <v>-13749680</v>
      </c>
      <c r="S2227">
        <v>1985</v>
      </c>
    </row>
    <row r="2228" spans="1:19" x14ac:dyDescent="0.3">
      <c r="A2228" t="s">
        <v>8562</v>
      </c>
      <c r="B2228">
        <v>5</v>
      </c>
      <c r="C2228" t="s">
        <v>3724</v>
      </c>
      <c r="D2228">
        <v>134</v>
      </c>
      <c r="E2228">
        <v>123</v>
      </c>
      <c r="F2228" t="s">
        <v>3498</v>
      </c>
      <c r="G2228" t="s">
        <v>685</v>
      </c>
      <c r="H2228" t="s">
        <v>125</v>
      </c>
      <c r="I2228">
        <v>14062</v>
      </c>
      <c r="J2228" t="s">
        <v>1205</v>
      </c>
      <c r="K2228">
        <v>82</v>
      </c>
      <c r="L2228" t="s">
        <v>20</v>
      </c>
      <c r="M2228" t="s">
        <v>21</v>
      </c>
      <c r="N2228" t="s">
        <v>49</v>
      </c>
      <c r="O2228">
        <v>22452209</v>
      </c>
      <c r="P2228">
        <v>18000000</v>
      </c>
      <c r="Q2228">
        <f t="shared" si="34"/>
        <v>4452209</v>
      </c>
      <c r="S2228">
        <v>2009</v>
      </c>
    </row>
    <row r="2229" spans="1:19" x14ac:dyDescent="0.3">
      <c r="A2229" t="s">
        <v>8563</v>
      </c>
      <c r="B2229">
        <v>7.6</v>
      </c>
      <c r="C2229" t="s">
        <v>1900</v>
      </c>
      <c r="D2229">
        <v>450</v>
      </c>
      <c r="E2229">
        <v>94</v>
      </c>
      <c r="F2229" t="s">
        <v>1552</v>
      </c>
      <c r="G2229" t="s">
        <v>425</v>
      </c>
      <c r="H2229" t="s">
        <v>42</v>
      </c>
      <c r="I2229">
        <v>279179</v>
      </c>
      <c r="J2229" t="s">
        <v>3220</v>
      </c>
      <c r="K2229">
        <v>440</v>
      </c>
      <c r="L2229" t="s">
        <v>20</v>
      </c>
      <c r="M2229" t="s">
        <v>21</v>
      </c>
      <c r="N2229" t="s">
        <v>269</v>
      </c>
      <c r="O2229">
        <v>18329466</v>
      </c>
      <c r="P2229">
        <v>18000000</v>
      </c>
      <c r="Q2229">
        <f t="shared" si="34"/>
        <v>329466</v>
      </c>
      <c r="S2229">
        <v>2010</v>
      </c>
    </row>
    <row r="2230" spans="1:19" x14ac:dyDescent="0.3">
      <c r="A2230" t="s">
        <v>8564</v>
      </c>
      <c r="B2230">
        <v>6.7</v>
      </c>
      <c r="C2230" t="s">
        <v>1483</v>
      </c>
      <c r="D2230">
        <v>128</v>
      </c>
      <c r="E2230">
        <v>94</v>
      </c>
      <c r="F2230" t="s">
        <v>793</v>
      </c>
      <c r="G2230" t="s">
        <v>685</v>
      </c>
      <c r="H2230" t="s">
        <v>1483</v>
      </c>
      <c r="I2230">
        <v>31169</v>
      </c>
      <c r="J2230" t="s">
        <v>1000</v>
      </c>
      <c r="K2230">
        <v>192</v>
      </c>
      <c r="L2230" t="s">
        <v>20</v>
      </c>
      <c r="M2230" t="s">
        <v>21</v>
      </c>
      <c r="N2230" t="s">
        <v>49</v>
      </c>
      <c r="O2230">
        <v>17071230</v>
      </c>
      <c r="P2230">
        <v>18000000</v>
      </c>
      <c r="Q2230">
        <f t="shared" si="34"/>
        <v>-928770</v>
      </c>
      <c r="S2230">
        <v>2000</v>
      </c>
    </row>
    <row r="2231" spans="1:19" x14ac:dyDescent="0.3">
      <c r="A2231" t="s">
        <v>8565</v>
      </c>
      <c r="B2231">
        <v>6.7</v>
      </c>
      <c r="C2231" t="s">
        <v>3725</v>
      </c>
      <c r="D2231">
        <v>68</v>
      </c>
      <c r="E2231">
        <v>115</v>
      </c>
      <c r="F2231" t="s">
        <v>3726</v>
      </c>
      <c r="G2231" t="s">
        <v>1278</v>
      </c>
      <c r="H2231" t="s">
        <v>2922</v>
      </c>
      <c r="I2231">
        <v>15817</v>
      </c>
      <c r="J2231" t="s">
        <v>3727</v>
      </c>
      <c r="K2231">
        <v>210</v>
      </c>
      <c r="L2231" t="s">
        <v>20</v>
      </c>
      <c r="M2231" t="s">
        <v>21</v>
      </c>
      <c r="N2231" t="s">
        <v>22</v>
      </c>
      <c r="O2231">
        <v>17174870</v>
      </c>
      <c r="P2231">
        <v>18000000</v>
      </c>
      <c r="Q2231">
        <f t="shared" si="34"/>
        <v>-825130</v>
      </c>
      <c r="S2231">
        <v>2000</v>
      </c>
    </row>
    <row r="2232" spans="1:19" x14ac:dyDescent="0.3">
      <c r="A2232" t="s">
        <v>8566</v>
      </c>
      <c r="B2232">
        <v>5.7</v>
      </c>
      <c r="C2232" t="s">
        <v>3344</v>
      </c>
      <c r="D2232">
        <v>97</v>
      </c>
      <c r="E2232">
        <v>107</v>
      </c>
      <c r="F2232" t="s">
        <v>757</v>
      </c>
      <c r="G2232" t="s">
        <v>685</v>
      </c>
      <c r="H2232" t="s">
        <v>144</v>
      </c>
      <c r="I2232">
        <v>9051</v>
      </c>
      <c r="J2232" t="s">
        <v>3728</v>
      </c>
      <c r="K2232">
        <v>68</v>
      </c>
      <c r="L2232" t="s">
        <v>20</v>
      </c>
      <c r="M2232" t="s">
        <v>21</v>
      </c>
      <c r="N2232" t="s">
        <v>22</v>
      </c>
      <c r="O2232">
        <v>26284475</v>
      </c>
      <c r="P2232">
        <v>17000000</v>
      </c>
      <c r="Q2232">
        <f t="shared" si="34"/>
        <v>9284475</v>
      </c>
      <c r="S2232">
        <v>2015</v>
      </c>
    </row>
    <row r="2233" spans="1:19" x14ac:dyDescent="0.3">
      <c r="A2233" t="s">
        <v>8567</v>
      </c>
      <c r="B2233">
        <v>5.2</v>
      </c>
      <c r="C2233" t="s">
        <v>3729</v>
      </c>
      <c r="D2233">
        <v>54</v>
      </c>
      <c r="E2233">
        <v>91</v>
      </c>
      <c r="F2233" t="s">
        <v>3730</v>
      </c>
      <c r="G2233" t="s">
        <v>685</v>
      </c>
      <c r="H2233" t="s">
        <v>260</v>
      </c>
      <c r="I2233">
        <v>8023</v>
      </c>
      <c r="J2233" t="s">
        <v>3731</v>
      </c>
      <c r="K2233">
        <v>49</v>
      </c>
      <c r="L2233" t="s">
        <v>20</v>
      </c>
      <c r="M2233" t="s">
        <v>21</v>
      </c>
      <c r="N2233" t="s">
        <v>49</v>
      </c>
      <c r="O2233">
        <v>16702864</v>
      </c>
      <c r="P2233">
        <v>18000000</v>
      </c>
      <c r="Q2233">
        <f t="shared" si="34"/>
        <v>-1297136</v>
      </c>
      <c r="S2233">
        <v>2004</v>
      </c>
    </row>
    <row r="2234" spans="1:19" x14ac:dyDescent="0.3">
      <c r="A2234" t="s">
        <v>8568</v>
      </c>
      <c r="B2234">
        <v>7.5</v>
      </c>
      <c r="C2234" t="s">
        <v>2328</v>
      </c>
      <c r="D2234">
        <v>99</v>
      </c>
      <c r="E2234">
        <v>125</v>
      </c>
      <c r="F2234" t="s">
        <v>602</v>
      </c>
      <c r="G2234" t="s">
        <v>1278</v>
      </c>
      <c r="H2234" t="s">
        <v>3411</v>
      </c>
      <c r="I2234">
        <v>39105</v>
      </c>
      <c r="J2234" t="s">
        <v>100</v>
      </c>
      <c r="K2234">
        <v>359</v>
      </c>
      <c r="L2234" t="s">
        <v>20</v>
      </c>
      <c r="M2234" t="s">
        <v>21</v>
      </c>
      <c r="N2234" t="s">
        <v>269</v>
      </c>
      <c r="O2234">
        <v>15561627</v>
      </c>
      <c r="P2234">
        <v>18000000</v>
      </c>
      <c r="Q2234">
        <f t="shared" si="34"/>
        <v>-2438373</v>
      </c>
      <c r="S2234">
        <v>2001</v>
      </c>
    </row>
    <row r="2235" spans="1:19" x14ac:dyDescent="0.3">
      <c r="A2235" t="s">
        <v>8569</v>
      </c>
      <c r="B2235">
        <v>7.2</v>
      </c>
      <c r="C2235" t="s">
        <v>1900</v>
      </c>
      <c r="D2235">
        <v>412</v>
      </c>
      <c r="E2235">
        <v>122</v>
      </c>
      <c r="F2235" t="s">
        <v>219</v>
      </c>
      <c r="G2235" t="s">
        <v>4089</v>
      </c>
      <c r="H2235" t="s">
        <v>104</v>
      </c>
      <c r="I2235">
        <v>93548</v>
      </c>
      <c r="J2235" t="s">
        <v>81</v>
      </c>
      <c r="K2235">
        <v>307</v>
      </c>
      <c r="L2235" t="s">
        <v>20</v>
      </c>
      <c r="M2235" t="s">
        <v>31</v>
      </c>
      <c r="N2235" t="s">
        <v>269</v>
      </c>
      <c r="O2235">
        <v>17750583</v>
      </c>
      <c r="P2235">
        <v>30000000</v>
      </c>
      <c r="Q2235">
        <f t="shared" si="34"/>
        <v>-12249417</v>
      </c>
      <c r="S2235">
        <v>2015</v>
      </c>
    </row>
    <row r="2236" spans="1:19" x14ac:dyDescent="0.3">
      <c r="A2236" t="s">
        <v>8570</v>
      </c>
      <c r="B2236">
        <v>5.3</v>
      </c>
      <c r="C2236" t="s">
        <v>534</v>
      </c>
      <c r="D2236">
        <v>107</v>
      </c>
      <c r="E2236">
        <v>102</v>
      </c>
      <c r="F2236" t="s">
        <v>3732</v>
      </c>
      <c r="G2236" t="s">
        <v>685</v>
      </c>
      <c r="H2236" t="s">
        <v>919</v>
      </c>
      <c r="I2236">
        <v>28209</v>
      </c>
      <c r="J2236" t="s">
        <v>1649</v>
      </c>
      <c r="K2236">
        <v>80</v>
      </c>
      <c r="L2236" t="s">
        <v>20</v>
      </c>
      <c r="M2236" t="s">
        <v>128</v>
      </c>
      <c r="N2236" t="s">
        <v>22</v>
      </c>
      <c r="O2236">
        <v>14793904</v>
      </c>
      <c r="P2236">
        <v>18000000</v>
      </c>
      <c r="Q2236">
        <f t="shared" si="34"/>
        <v>-3206096</v>
      </c>
      <c r="S2236">
        <v>2009</v>
      </c>
    </row>
    <row r="2237" spans="1:19" x14ac:dyDescent="0.3">
      <c r="A2237" t="s">
        <v>8571</v>
      </c>
      <c r="B2237">
        <v>6.5</v>
      </c>
      <c r="C2237" t="s">
        <v>2963</v>
      </c>
      <c r="D2237">
        <v>192</v>
      </c>
      <c r="E2237">
        <v>90</v>
      </c>
      <c r="F2237" t="s">
        <v>3164</v>
      </c>
      <c r="G2237" t="s">
        <v>685</v>
      </c>
      <c r="H2237" t="s">
        <v>131</v>
      </c>
      <c r="I2237">
        <v>64646</v>
      </c>
      <c r="J2237" t="s">
        <v>200</v>
      </c>
      <c r="K2237">
        <v>105</v>
      </c>
      <c r="L2237" t="s">
        <v>20</v>
      </c>
      <c r="M2237" t="s">
        <v>21</v>
      </c>
      <c r="N2237" t="s">
        <v>269</v>
      </c>
      <c r="O2237">
        <v>15281286</v>
      </c>
      <c r="P2237">
        <v>18000000</v>
      </c>
      <c r="Q2237">
        <f t="shared" si="34"/>
        <v>-2718714</v>
      </c>
      <c r="S2237">
        <v>2009</v>
      </c>
    </row>
    <row r="2238" spans="1:19" x14ac:dyDescent="0.3">
      <c r="A2238" t="s">
        <v>8572</v>
      </c>
      <c r="B2238">
        <v>5</v>
      </c>
      <c r="C2238" t="s">
        <v>3733</v>
      </c>
      <c r="D2238">
        <v>25</v>
      </c>
      <c r="E2238">
        <v>98</v>
      </c>
      <c r="F2238" t="s">
        <v>3734</v>
      </c>
      <c r="G2238" t="s">
        <v>561</v>
      </c>
      <c r="H2238" t="s">
        <v>2361</v>
      </c>
      <c r="I2238">
        <v>1400</v>
      </c>
      <c r="J2238" t="s">
        <v>3735</v>
      </c>
      <c r="K2238">
        <v>41</v>
      </c>
      <c r="L2238" t="s">
        <v>20</v>
      </c>
      <c r="M2238" t="s">
        <v>21</v>
      </c>
      <c r="N2238" t="s">
        <v>49</v>
      </c>
      <c r="O2238">
        <v>8000000</v>
      </c>
      <c r="P2238">
        <v>18000000</v>
      </c>
      <c r="Q2238">
        <f t="shared" si="34"/>
        <v>-10000000</v>
      </c>
      <c r="S2238">
        <v>1981</v>
      </c>
    </row>
    <row r="2239" spans="1:19" x14ac:dyDescent="0.3">
      <c r="A2239" t="s">
        <v>8573</v>
      </c>
      <c r="B2239">
        <v>6.1</v>
      </c>
      <c r="C2239" t="s">
        <v>3736</v>
      </c>
      <c r="D2239">
        <v>104</v>
      </c>
      <c r="E2239">
        <v>109</v>
      </c>
      <c r="F2239" t="s">
        <v>706</v>
      </c>
      <c r="G2239" t="s">
        <v>1278</v>
      </c>
      <c r="H2239" t="s">
        <v>55</v>
      </c>
      <c r="I2239">
        <v>23728</v>
      </c>
      <c r="J2239" t="s">
        <v>744</v>
      </c>
      <c r="K2239">
        <v>213</v>
      </c>
      <c r="L2239" t="s">
        <v>20</v>
      </c>
      <c r="M2239" t="s">
        <v>21</v>
      </c>
      <c r="N2239" t="s">
        <v>269</v>
      </c>
      <c r="O2239">
        <v>13491653</v>
      </c>
      <c r="P2239">
        <v>18000000</v>
      </c>
      <c r="Q2239">
        <f t="shared" si="34"/>
        <v>-4508347</v>
      </c>
      <c r="S2239">
        <v>2001</v>
      </c>
    </row>
    <row r="2240" spans="1:19" x14ac:dyDescent="0.3">
      <c r="A2240" t="s">
        <v>8574</v>
      </c>
      <c r="B2240">
        <v>4.4000000000000004</v>
      </c>
      <c r="C2240" t="s">
        <v>3738</v>
      </c>
      <c r="D2240">
        <v>146</v>
      </c>
      <c r="E2240">
        <v>90</v>
      </c>
      <c r="F2240" t="s">
        <v>3739</v>
      </c>
      <c r="G2240" t="s">
        <v>561</v>
      </c>
      <c r="H2240" t="s">
        <v>3740</v>
      </c>
      <c r="I2240">
        <v>19586</v>
      </c>
      <c r="J2240" t="s">
        <v>3741</v>
      </c>
      <c r="K2240">
        <v>109</v>
      </c>
      <c r="L2240" t="s">
        <v>20</v>
      </c>
      <c r="M2240" t="s">
        <v>21</v>
      </c>
      <c r="N2240" t="s">
        <v>22</v>
      </c>
      <c r="O2240">
        <v>10494494</v>
      </c>
      <c r="P2240">
        <v>18000000</v>
      </c>
      <c r="Q2240">
        <f t="shared" si="34"/>
        <v>-7505506</v>
      </c>
      <c r="S2240">
        <v>2013</v>
      </c>
    </row>
    <row r="2241" spans="1:19" x14ac:dyDescent="0.3">
      <c r="A2241" t="s">
        <v>8575</v>
      </c>
      <c r="B2241">
        <v>7.5</v>
      </c>
      <c r="C2241" t="s">
        <v>468</v>
      </c>
      <c r="D2241">
        <v>124</v>
      </c>
      <c r="E2241">
        <v>112</v>
      </c>
      <c r="F2241" t="s">
        <v>3220</v>
      </c>
      <c r="G2241" t="s">
        <v>1278</v>
      </c>
      <c r="H2241" t="s">
        <v>924</v>
      </c>
      <c r="I2241">
        <v>46396</v>
      </c>
      <c r="J2241" t="s">
        <v>1043</v>
      </c>
      <c r="K2241">
        <v>287</v>
      </c>
      <c r="L2241" t="s">
        <v>20</v>
      </c>
      <c r="M2241" t="s">
        <v>21</v>
      </c>
      <c r="N2241" t="s">
        <v>269</v>
      </c>
      <c r="O2241">
        <v>7837632</v>
      </c>
      <c r="P2241">
        <v>18000000</v>
      </c>
      <c r="Q2241">
        <f t="shared" si="34"/>
        <v>-10162368</v>
      </c>
      <c r="S2241">
        <v>1997</v>
      </c>
    </row>
    <row r="2242" spans="1:19" x14ac:dyDescent="0.3">
      <c r="A2242" t="s">
        <v>8576</v>
      </c>
      <c r="B2242">
        <v>5.7</v>
      </c>
      <c r="C2242" t="s">
        <v>1447</v>
      </c>
      <c r="D2242">
        <v>107</v>
      </c>
      <c r="E2242">
        <v>94</v>
      </c>
      <c r="F2242" t="s">
        <v>730</v>
      </c>
      <c r="G2242" t="s">
        <v>685</v>
      </c>
      <c r="H2242" t="s">
        <v>2821</v>
      </c>
      <c r="I2242">
        <v>8895</v>
      </c>
      <c r="J2242" t="s">
        <v>3742</v>
      </c>
      <c r="K2242">
        <v>48</v>
      </c>
      <c r="L2242" t="s">
        <v>20</v>
      </c>
      <c r="M2242" t="s">
        <v>21</v>
      </c>
      <c r="N2242" t="s">
        <v>22</v>
      </c>
      <c r="O2242">
        <v>15155772</v>
      </c>
      <c r="P2242">
        <v>18000000</v>
      </c>
      <c r="Q2242">
        <f t="shared" si="34"/>
        <v>-2844228</v>
      </c>
      <c r="S2242">
        <v>2014</v>
      </c>
    </row>
    <row r="2243" spans="1:19" x14ac:dyDescent="0.3">
      <c r="A2243" t="s">
        <v>8577</v>
      </c>
      <c r="B2243">
        <v>5.5</v>
      </c>
      <c r="C2243" t="s">
        <v>3743</v>
      </c>
      <c r="D2243">
        <v>11</v>
      </c>
      <c r="E2243">
        <v>105</v>
      </c>
      <c r="F2243" t="s">
        <v>3744</v>
      </c>
      <c r="G2243" t="s">
        <v>425</v>
      </c>
      <c r="H2243" t="s">
        <v>830</v>
      </c>
      <c r="I2243">
        <v>7470</v>
      </c>
      <c r="J2243" t="s">
        <v>3745</v>
      </c>
      <c r="K2243">
        <v>35</v>
      </c>
      <c r="L2243" t="s">
        <v>20</v>
      </c>
      <c r="M2243" t="s">
        <v>21</v>
      </c>
      <c r="N2243" t="s">
        <v>49</v>
      </c>
      <c r="O2243">
        <v>8508843</v>
      </c>
      <c r="P2243">
        <v>18000000</v>
      </c>
      <c r="Q2243">
        <f t="shared" ref="Q2243:Q2306" si="35">O2243-P2243</f>
        <v>-9491157</v>
      </c>
      <c r="S2243">
        <v>1989</v>
      </c>
    </row>
    <row r="2244" spans="1:19" x14ac:dyDescent="0.3">
      <c r="A2244" t="s">
        <v>8578</v>
      </c>
      <c r="B2244">
        <v>7.1</v>
      </c>
      <c r="C2244" t="s">
        <v>3746</v>
      </c>
      <c r="D2244">
        <v>93</v>
      </c>
      <c r="E2244">
        <v>104</v>
      </c>
      <c r="F2244" t="s">
        <v>3747</v>
      </c>
      <c r="G2244" t="s">
        <v>685</v>
      </c>
      <c r="H2244" t="s">
        <v>1479</v>
      </c>
      <c r="I2244">
        <v>10680</v>
      </c>
      <c r="J2244" t="s">
        <v>3748</v>
      </c>
      <c r="K2244">
        <v>112</v>
      </c>
      <c r="L2244" t="s">
        <v>20</v>
      </c>
      <c r="M2244" t="s">
        <v>128</v>
      </c>
      <c r="N2244" t="s">
        <v>269</v>
      </c>
      <c r="O2244">
        <v>7739049</v>
      </c>
      <c r="P2244">
        <v>18000000</v>
      </c>
      <c r="Q2244">
        <f t="shared" si="35"/>
        <v>-10260951</v>
      </c>
      <c r="S2244">
        <v>2004</v>
      </c>
    </row>
    <row r="2245" spans="1:19" x14ac:dyDescent="0.3">
      <c r="A2245" t="s">
        <v>8579</v>
      </c>
      <c r="B2245">
        <v>5.9</v>
      </c>
      <c r="C2245" t="s">
        <v>1857</v>
      </c>
      <c r="D2245">
        <v>38</v>
      </c>
      <c r="E2245">
        <v>112</v>
      </c>
      <c r="F2245" t="s">
        <v>3749</v>
      </c>
      <c r="G2245" t="s">
        <v>1278</v>
      </c>
      <c r="H2245" t="s">
        <v>3750</v>
      </c>
      <c r="I2245">
        <v>29591</v>
      </c>
      <c r="J2245" t="s">
        <v>3751</v>
      </c>
      <c r="K2245">
        <v>118</v>
      </c>
      <c r="L2245" t="s">
        <v>20</v>
      </c>
      <c r="M2245" t="s">
        <v>21</v>
      </c>
      <c r="N2245" t="s">
        <v>269</v>
      </c>
      <c r="O2245">
        <v>6734844</v>
      </c>
      <c r="P2245">
        <v>17000000</v>
      </c>
      <c r="Q2245">
        <f t="shared" si="35"/>
        <v>-10265156</v>
      </c>
      <c r="S2245">
        <v>1986</v>
      </c>
    </row>
    <row r="2246" spans="1:19" x14ac:dyDescent="0.3">
      <c r="A2246" t="s">
        <v>8580</v>
      </c>
      <c r="B2246">
        <v>6.7</v>
      </c>
      <c r="C2246" t="s">
        <v>3752</v>
      </c>
      <c r="D2246">
        <v>60</v>
      </c>
      <c r="E2246">
        <v>108</v>
      </c>
      <c r="F2246" t="s">
        <v>3753</v>
      </c>
      <c r="G2246" t="s">
        <v>561</v>
      </c>
      <c r="H2246" t="s">
        <v>606</v>
      </c>
      <c r="I2246">
        <v>10832</v>
      </c>
      <c r="J2246" t="s">
        <v>3754</v>
      </c>
      <c r="K2246">
        <v>102</v>
      </c>
      <c r="L2246" t="s">
        <v>20</v>
      </c>
      <c r="M2246" t="s">
        <v>21</v>
      </c>
      <c r="N2246" t="s">
        <v>49</v>
      </c>
      <c r="O2246">
        <v>6000000</v>
      </c>
      <c r="P2246">
        <v>18000000</v>
      </c>
      <c r="Q2246">
        <f t="shared" si="35"/>
        <v>-12000000</v>
      </c>
      <c r="S2246">
        <v>1981</v>
      </c>
    </row>
    <row r="2247" spans="1:19" x14ac:dyDescent="0.3">
      <c r="A2247" t="s">
        <v>8581</v>
      </c>
      <c r="B2247">
        <v>7</v>
      </c>
      <c r="C2247" t="s">
        <v>3078</v>
      </c>
      <c r="D2247">
        <v>184</v>
      </c>
      <c r="E2247">
        <v>112</v>
      </c>
      <c r="F2247" t="s">
        <v>3755</v>
      </c>
      <c r="G2247" t="s">
        <v>4089</v>
      </c>
      <c r="H2247" t="s">
        <v>3756</v>
      </c>
      <c r="I2247">
        <v>15352</v>
      </c>
      <c r="J2247" t="s">
        <v>3381</v>
      </c>
      <c r="K2247">
        <v>82</v>
      </c>
      <c r="L2247" t="s">
        <v>20</v>
      </c>
      <c r="M2247" t="s">
        <v>347</v>
      </c>
      <c r="N2247" t="s">
        <v>269</v>
      </c>
      <c r="O2247">
        <v>6615578</v>
      </c>
      <c r="P2247">
        <v>13000000</v>
      </c>
      <c r="Q2247">
        <f t="shared" si="35"/>
        <v>-6384422</v>
      </c>
      <c r="S2247">
        <v>2009</v>
      </c>
    </row>
    <row r="2248" spans="1:19" x14ac:dyDescent="0.3">
      <c r="A2248" t="s">
        <v>8582</v>
      </c>
      <c r="B2248">
        <v>7.9</v>
      </c>
      <c r="C2248" t="s">
        <v>122</v>
      </c>
      <c r="D2248">
        <v>148</v>
      </c>
      <c r="E2248">
        <v>127</v>
      </c>
      <c r="F2248" t="s">
        <v>257</v>
      </c>
      <c r="G2248" t="s">
        <v>4089</v>
      </c>
      <c r="H2248" t="s">
        <v>25</v>
      </c>
      <c r="I2248">
        <v>142416</v>
      </c>
      <c r="J2248" t="s">
        <v>1233</v>
      </c>
      <c r="K2248">
        <v>420</v>
      </c>
      <c r="L2248" t="s">
        <v>20</v>
      </c>
      <c r="M2248" t="s">
        <v>21</v>
      </c>
      <c r="N2248" t="s">
        <v>269</v>
      </c>
      <c r="O2248">
        <v>5887457</v>
      </c>
      <c r="P2248">
        <v>18000000</v>
      </c>
      <c r="Q2248">
        <f t="shared" si="35"/>
        <v>-12112543</v>
      </c>
      <c r="S2248">
        <v>1994</v>
      </c>
    </row>
    <row r="2249" spans="1:19" x14ac:dyDescent="0.3">
      <c r="A2249" t="s">
        <v>8583</v>
      </c>
      <c r="B2249">
        <v>6.9</v>
      </c>
      <c r="C2249" t="s">
        <v>2746</v>
      </c>
      <c r="D2249">
        <v>217</v>
      </c>
      <c r="E2249">
        <v>111</v>
      </c>
      <c r="F2249" t="s">
        <v>104</v>
      </c>
      <c r="G2249" t="s">
        <v>1278</v>
      </c>
      <c r="H2249" t="s">
        <v>43</v>
      </c>
      <c r="I2249">
        <v>31898</v>
      </c>
      <c r="J2249" t="s">
        <v>1287</v>
      </c>
      <c r="K2249">
        <v>111</v>
      </c>
      <c r="L2249" t="s">
        <v>20</v>
      </c>
      <c r="M2249" t="s">
        <v>21</v>
      </c>
      <c r="N2249" t="s">
        <v>22</v>
      </c>
      <c r="O2249">
        <v>13362308</v>
      </c>
      <c r="P2249">
        <v>18000000</v>
      </c>
      <c r="Q2249">
        <f t="shared" si="35"/>
        <v>-4637692</v>
      </c>
      <c r="S2249">
        <v>2013</v>
      </c>
    </row>
    <row r="2250" spans="1:19" x14ac:dyDescent="0.3">
      <c r="A2250" t="s">
        <v>8584</v>
      </c>
      <c r="B2250">
        <v>7.3</v>
      </c>
      <c r="C2250" t="s">
        <v>814</v>
      </c>
      <c r="D2250">
        <v>160</v>
      </c>
      <c r="E2250">
        <v>126</v>
      </c>
      <c r="F2250" t="s">
        <v>3757</v>
      </c>
      <c r="G2250" t="s">
        <v>425</v>
      </c>
      <c r="H2250" t="s">
        <v>112</v>
      </c>
      <c r="I2250">
        <v>37635</v>
      </c>
      <c r="J2250" t="s">
        <v>3758</v>
      </c>
      <c r="K2250">
        <v>165</v>
      </c>
      <c r="L2250" t="s">
        <v>3759</v>
      </c>
      <c r="M2250" t="s">
        <v>2469</v>
      </c>
      <c r="N2250" t="s">
        <v>269</v>
      </c>
      <c r="O2250">
        <v>5701643</v>
      </c>
      <c r="P2250">
        <v>20000000</v>
      </c>
      <c r="Q2250">
        <f t="shared" si="35"/>
        <v>-14298357</v>
      </c>
      <c r="S2250">
        <v>2007</v>
      </c>
    </row>
    <row r="2251" spans="1:19" x14ac:dyDescent="0.3">
      <c r="A2251" t="s">
        <v>8585</v>
      </c>
      <c r="B2251">
        <v>7.3</v>
      </c>
      <c r="C2251" t="s">
        <v>547</v>
      </c>
      <c r="D2251">
        <v>209</v>
      </c>
      <c r="E2251">
        <v>114</v>
      </c>
      <c r="F2251" t="s">
        <v>297</v>
      </c>
      <c r="G2251" t="s">
        <v>561</v>
      </c>
      <c r="H2251" t="s">
        <v>34</v>
      </c>
      <c r="I2251">
        <v>194489</v>
      </c>
      <c r="J2251" t="s">
        <v>70</v>
      </c>
      <c r="K2251">
        <v>192</v>
      </c>
      <c r="L2251" t="s">
        <v>20</v>
      </c>
      <c r="M2251" t="s">
        <v>31</v>
      </c>
      <c r="N2251" t="s">
        <v>269</v>
      </c>
      <c r="O2251">
        <v>5694401</v>
      </c>
      <c r="P2251">
        <v>18000000</v>
      </c>
      <c r="Q2251">
        <f t="shared" si="35"/>
        <v>-12305599</v>
      </c>
      <c r="S2251">
        <v>2008</v>
      </c>
    </row>
    <row r="2252" spans="1:19" x14ac:dyDescent="0.3">
      <c r="A2252" t="s">
        <v>8586</v>
      </c>
      <c r="B2252">
        <v>3.5</v>
      </c>
      <c r="C2252" t="s">
        <v>3760</v>
      </c>
      <c r="D2252">
        <v>40</v>
      </c>
      <c r="E2252">
        <v>99</v>
      </c>
      <c r="F2252" t="s">
        <v>3761</v>
      </c>
      <c r="G2252" t="s">
        <v>561</v>
      </c>
      <c r="H2252" t="s">
        <v>3709</v>
      </c>
      <c r="I2252">
        <v>2541</v>
      </c>
      <c r="J2252" t="s">
        <v>3762</v>
      </c>
      <c r="K2252">
        <v>54</v>
      </c>
      <c r="L2252" t="s">
        <v>20</v>
      </c>
      <c r="M2252" t="s">
        <v>21</v>
      </c>
      <c r="N2252" t="s">
        <v>49</v>
      </c>
      <c r="O2252">
        <v>5333658</v>
      </c>
      <c r="P2252">
        <v>20000000</v>
      </c>
      <c r="Q2252">
        <f t="shared" si="35"/>
        <v>-14666342</v>
      </c>
      <c r="S2252">
        <v>1982</v>
      </c>
    </row>
    <row r="2253" spans="1:19" x14ac:dyDescent="0.3">
      <c r="A2253" t="s">
        <v>8587</v>
      </c>
      <c r="B2253">
        <v>7.8</v>
      </c>
      <c r="C2253" t="s">
        <v>382</v>
      </c>
      <c r="D2253">
        <v>85</v>
      </c>
      <c r="E2253">
        <v>150</v>
      </c>
      <c r="F2253" t="s">
        <v>346</v>
      </c>
      <c r="G2253" t="s">
        <v>1278</v>
      </c>
      <c r="H2253" t="s">
        <v>3763</v>
      </c>
      <c r="I2253">
        <v>30618</v>
      </c>
      <c r="J2253" t="s">
        <v>3161</v>
      </c>
      <c r="K2253">
        <v>224</v>
      </c>
      <c r="L2253" t="s">
        <v>20</v>
      </c>
      <c r="M2253" t="s">
        <v>31</v>
      </c>
      <c r="N2253" t="s">
        <v>22</v>
      </c>
      <c r="O2253">
        <v>4414535</v>
      </c>
      <c r="P2253">
        <v>18000000</v>
      </c>
      <c r="Q2253">
        <f t="shared" si="35"/>
        <v>-13585465</v>
      </c>
      <c r="S2253">
        <v>1996</v>
      </c>
    </row>
    <row r="2254" spans="1:19" x14ac:dyDescent="0.3">
      <c r="A2254" t="s">
        <v>8588</v>
      </c>
      <c r="B2254">
        <v>6.7</v>
      </c>
      <c r="C2254" t="s">
        <v>3765</v>
      </c>
      <c r="D2254">
        <v>263</v>
      </c>
      <c r="E2254">
        <v>112</v>
      </c>
      <c r="F2254" t="s">
        <v>460</v>
      </c>
      <c r="G2254" t="s">
        <v>425</v>
      </c>
      <c r="H2254" t="s">
        <v>44</v>
      </c>
      <c r="I2254">
        <v>31359</v>
      </c>
      <c r="J2254" t="s">
        <v>3766</v>
      </c>
      <c r="K2254">
        <v>156</v>
      </c>
      <c r="L2254" t="s">
        <v>20</v>
      </c>
      <c r="M2254" t="s">
        <v>3767</v>
      </c>
      <c r="N2254" t="s">
        <v>22</v>
      </c>
      <c r="O2254">
        <v>3707794</v>
      </c>
      <c r="P2254">
        <v>18000000</v>
      </c>
      <c r="Q2254">
        <f t="shared" si="35"/>
        <v>-14292206</v>
      </c>
      <c r="S2254">
        <v>2016</v>
      </c>
    </row>
    <row r="2255" spans="1:19" x14ac:dyDescent="0.3">
      <c r="A2255" t="s">
        <v>8589</v>
      </c>
      <c r="B2255">
        <v>6.4</v>
      </c>
      <c r="C2255" t="s">
        <v>1483</v>
      </c>
      <c r="D2255">
        <v>128</v>
      </c>
      <c r="E2255">
        <v>108</v>
      </c>
      <c r="F2255" t="s">
        <v>1523</v>
      </c>
      <c r="G2255" t="s">
        <v>685</v>
      </c>
      <c r="H2255" t="s">
        <v>1483</v>
      </c>
      <c r="I2255">
        <v>25165</v>
      </c>
      <c r="J2255" t="s">
        <v>2161</v>
      </c>
      <c r="K2255">
        <v>155</v>
      </c>
      <c r="L2255" t="s">
        <v>20</v>
      </c>
      <c r="M2255" t="s">
        <v>21</v>
      </c>
      <c r="N2255" t="s">
        <v>269</v>
      </c>
      <c r="O2255">
        <v>3203044</v>
      </c>
      <c r="P2255">
        <v>18000000</v>
      </c>
      <c r="Q2255">
        <f t="shared" si="35"/>
        <v>-14796956</v>
      </c>
      <c r="S2255">
        <v>2003</v>
      </c>
    </row>
    <row r="2256" spans="1:19" x14ac:dyDescent="0.3">
      <c r="A2256" t="s">
        <v>8590</v>
      </c>
      <c r="B2256">
        <v>7.1</v>
      </c>
      <c r="C2256" t="s">
        <v>3768</v>
      </c>
      <c r="D2256">
        <v>186</v>
      </c>
      <c r="E2256">
        <v>116</v>
      </c>
      <c r="F2256" t="s">
        <v>210</v>
      </c>
      <c r="G2256" t="s">
        <v>4089</v>
      </c>
      <c r="H2256" t="s">
        <v>1275</v>
      </c>
      <c r="I2256">
        <v>27882</v>
      </c>
      <c r="J2256" t="s">
        <v>3769</v>
      </c>
      <c r="K2256">
        <v>119</v>
      </c>
      <c r="L2256" t="s">
        <v>20</v>
      </c>
      <c r="M2256" t="s">
        <v>178</v>
      </c>
      <c r="N2256" t="s">
        <v>269</v>
      </c>
      <c r="O2256">
        <v>4435083</v>
      </c>
      <c r="P2256">
        <v>18000000</v>
      </c>
      <c r="Q2256">
        <f t="shared" si="35"/>
        <v>-13564917</v>
      </c>
      <c r="S2256">
        <v>2013</v>
      </c>
    </row>
    <row r="2257" spans="1:19" x14ac:dyDescent="0.3">
      <c r="A2257" t="s">
        <v>8591</v>
      </c>
      <c r="B2257">
        <v>7.8</v>
      </c>
      <c r="C2257" t="s">
        <v>3771</v>
      </c>
      <c r="D2257">
        <v>292</v>
      </c>
      <c r="E2257">
        <v>144</v>
      </c>
      <c r="F2257" t="s">
        <v>3772</v>
      </c>
      <c r="G2257" t="s">
        <v>1278</v>
      </c>
      <c r="H2257" t="s">
        <v>3773</v>
      </c>
      <c r="I2257">
        <v>52958</v>
      </c>
      <c r="J2257" t="s">
        <v>3774</v>
      </c>
      <c r="K2257">
        <v>193</v>
      </c>
      <c r="L2257" t="s">
        <v>2915</v>
      </c>
      <c r="M2257" t="s">
        <v>347</v>
      </c>
      <c r="N2257" t="s">
        <v>269</v>
      </c>
      <c r="O2257">
        <v>2222647</v>
      </c>
      <c r="P2257">
        <v>12000000</v>
      </c>
      <c r="Q2257">
        <f t="shared" si="35"/>
        <v>-9777353</v>
      </c>
      <c r="S2257">
        <v>2009</v>
      </c>
    </row>
    <row r="2258" spans="1:19" x14ac:dyDescent="0.3">
      <c r="A2258" t="s">
        <v>8592</v>
      </c>
      <c r="B2258">
        <v>5.9</v>
      </c>
      <c r="C2258" t="s">
        <v>3775</v>
      </c>
      <c r="D2258">
        <v>70</v>
      </c>
      <c r="E2258">
        <v>93</v>
      </c>
      <c r="F2258" t="s">
        <v>772</v>
      </c>
      <c r="G2258" t="s">
        <v>561</v>
      </c>
      <c r="H2258" t="s">
        <v>565</v>
      </c>
      <c r="I2258">
        <v>10082</v>
      </c>
      <c r="J2258" t="s">
        <v>2229</v>
      </c>
      <c r="K2258">
        <v>100</v>
      </c>
      <c r="L2258" t="s">
        <v>20</v>
      </c>
      <c r="M2258" t="s">
        <v>21</v>
      </c>
      <c r="N2258" t="s">
        <v>269</v>
      </c>
      <c r="O2258">
        <v>3500000</v>
      </c>
      <c r="P2258">
        <v>2700000</v>
      </c>
      <c r="Q2258">
        <f t="shared" si="35"/>
        <v>800000</v>
      </c>
      <c r="S2258">
        <v>1986</v>
      </c>
    </row>
    <row r="2259" spans="1:19" x14ac:dyDescent="0.3">
      <c r="A2259" t="s">
        <v>8593</v>
      </c>
      <c r="B2259">
        <v>7.2</v>
      </c>
      <c r="C2259" t="s">
        <v>1031</v>
      </c>
      <c r="D2259">
        <v>79</v>
      </c>
      <c r="E2259">
        <v>103</v>
      </c>
      <c r="F2259" t="s">
        <v>1411</v>
      </c>
      <c r="G2259" t="s">
        <v>6363</v>
      </c>
      <c r="H2259" t="s">
        <v>1107</v>
      </c>
      <c r="I2259">
        <v>26730</v>
      </c>
      <c r="J2259" t="s">
        <v>754</v>
      </c>
      <c r="K2259">
        <v>180</v>
      </c>
      <c r="L2259" t="s">
        <v>20</v>
      </c>
      <c r="M2259" t="s">
        <v>21</v>
      </c>
      <c r="N2259" t="s">
        <v>269</v>
      </c>
      <c r="O2259">
        <v>676698</v>
      </c>
      <c r="P2259">
        <v>18000000</v>
      </c>
      <c r="Q2259">
        <f t="shared" si="35"/>
        <v>-17323302</v>
      </c>
      <c r="S2259">
        <v>2002</v>
      </c>
    </row>
    <row r="2260" spans="1:19" x14ac:dyDescent="0.3">
      <c r="A2260" t="s">
        <v>8594</v>
      </c>
      <c r="B2260">
        <v>6.2</v>
      </c>
      <c r="C2260" t="s">
        <v>3777</v>
      </c>
      <c r="D2260">
        <v>10</v>
      </c>
      <c r="E2260">
        <v>121</v>
      </c>
      <c r="F2260" t="s">
        <v>2236</v>
      </c>
      <c r="G2260" t="s">
        <v>561</v>
      </c>
      <c r="H2260" t="s">
        <v>1759</v>
      </c>
      <c r="I2260">
        <v>899</v>
      </c>
      <c r="J2260" t="s">
        <v>3778</v>
      </c>
      <c r="K2260">
        <v>42</v>
      </c>
      <c r="L2260" t="s">
        <v>20</v>
      </c>
      <c r="M2260" t="s">
        <v>1338</v>
      </c>
      <c r="N2260" t="s">
        <v>269</v>
      </c>
      <c r="O2260">
        <v>229311</v>
      </c>
      <c r="P2260">
        <v>11350000</v>
      </c>
      <c r="Q2260">
        <f t="shared" si="35"/>
        <v>-11120689</v>
      </c>
      <c r="S2260">
        <v>1999</v>
      </c>
    </row>
    <row r="2261" spans="1:19" x14ac:dyDescent="0.3">
      <c r="A2261" t="s">
        <v>8595</v>
      </c>
      <c r="B2261">
        <v>6.7</v>
      </c>
      <c r="C2261" t="s">
        <v>3780</v>
      </c>
      <c r="D2261">
        <v>112</v>
      </c>
      <c r="E2261">
        <v>105</v>
      </c>
      <c r="F2261" t="s">
        <v>895</v>
      </c>
      <c r="G2261" t="s">
        <v>561</v>
      </c>
      <c r="H2261" t="s">
        <v>3323</v>
      </c>
      <c r="I2261">
        <v>14325</v>
      </c>
      <c r="J2261" t="s">
        <v>3781</v>
      </c>
      <c r="K2261">
        <v>90</v>
      </c>
      <c r="L2261" t="s">
        <v>20</v>
      </c>
      <c r="M2261" t="s">
        <v>609</v>
      </c>
      <c r="N2261" t="s">
        <v>269</v>
      </c>
      <c r="O2261">
        <v>63260</v>
      </c>
      <c r="P2261">
        <v>14000000</v>
      </c>
      <c r="Q2261">
        <f t="shared" si="35"/>
        <v>-13936740</v>
      </c>
      <c r="S2261">
        <v>2006</v>
      </c>
    </row>
    <row r="2262" spans="1:19" x14ac:dyDescent="0.3">
      <c r="A2262" t="s">
        <v>8596</v>
      </c>
      <c r="B2262">
        <v>7.6</v>
      </c>
      <c r="C2262" t="s">
        <v>2278</v>
      </c>
      <c r="D2262">
        <v>256</v>
      </c>
      <c r="E2262">
        <v>119</v>
      </c>
      <c r="F2262" t="s">
        <v>289</v>
      </c>
      <c r="G2262" t="s">
        <v>685</v>
      </c>
      <c r="H2262" t="s">
        <v>91</v>
      </c>
      <c r="I2262">
        <v>422606</v>
      </c>
      <c r="J2262" t="s">
        <v>1605</v>
      </c>
      <c r="K2262">
        <v>555</v>
      </c>
      <c r="L2262" t="s">
        <v>20</v>
      </c>
      <c r="M2262" t="s">
        <v>21</v>
      </c>
      <c r="N2262" t="s">
        <v>269</v>
      </c>
      <c r="O2262">
        <v>121463226</v>
      </c>
      <c r="P2262">
        <v>20000000</v>
      </c>
      <c r="Q2262">
        <f t="shared" si="35"/>
        <v>101463226</v>
      </c>
      <c r="S2262">
        <v>2007</v>
      </c>
    </row>
    <row r="2263" spans="1:19" x14ac:dyDescent="0.3">
      <c r="A2263" t="s">
        <v>8597</v>
      </c>
      <c r="B2263">
        <v>6.2</v>
      </c>
      <c r="C2263" t="s">
        <v>472</v>
      </c>
      <c r="D2263">
        <v>97</v>
      </c>
      <c r="E2263">
        <v>98</v>
      </c>
      <c r="F2263" t="s">
        <v>3783</v>
      </c>
      <c r="G2263" t="s">
        <v>1278</v>
      </c>
      <c r="H2263" t="s">
        <v>3784</v>
      </c>
      <c r="I2263">
        <v>67653</v>
      </c>
      <c r="J2263" t="s">
        <v>3785</v>
      </c>
      <c r="K2263">
        <v>108</v>
      </c>
      <c r="L2263" t="s">
        <v>20</v>
      </c>
      <c r="M2263" t="s">
        <v>21</v>
      </c>
      <c r="N2263" t="s">
        <v>22</v>
      </c>
      <c r="O2263">
        <v>58006147</v>
      </c>
      <c r="P2263">
        <v>23000000</v>
      </c>
      <c r="Q2263">
        <f t="shared" si="35"/>
        <v>35006147</v>
      </c>
      <c r="S2263">
        <v>2008</v>
      </c>
    </row>
    <row r="2264" spans="1:19" x14ac:dyDescent="0.3">
      <c r="A2264" t="s">
        <v>8598</v>
      </c>
      <c r="B2264">
        <v>6.5</v>
      </c>
      <c r="C2264" t="s">
        <v>3786</v>
      </c>
      <c r="D2264">
        <v>142</v>
      </c>
      <c r="E2264">
        <v>80</v>
      </c>
      <c r="F2264" t="s">
        <v>678</v>
      </c>
      <c r="G2264" t="s">
        <v>561</v>
      </c>
      <c r="H2264" t="s">
        <v>123</v>
      </c>
      <c r="I2264">
        <v>45900</v>
      </c>
      <c r="J2264" t="s">
        <v>1311</v>
      </c>
      <c r="K2264">
        <v>247</v>
      </c>
      <c r="L2264" t="s">
        <v>20</v>
      </c>
      <c r="M2264" t="s">
        <v>21</v>
      </c>
      <c r="N2264" t="s">
        <v>49</v>
      </c>
      <c r="O2264">
        <v>51053787</v>
      </c>
      <c r="P2264">
        <v>17500000</v>
      </c>
      <c r="Q2264">
        <f t="shared" si="35"/>
        <v>33553787</v>
      </c>
      <c r="S2264">
        <v>2005</v>
      </c>
    </row>
    <row r="2265" spans="1:19" x14ac:dyDescent="0.3">
      <c r="A2265" t="s">
        <v>8599</v>
      </c>
      <c r="B2265">
        <v>8.1</v>
      </c>
      <c r="C2265" t="s">
        <v>3787</v>
      </c>
      <c r="D2265">
        <v>187</v>
      </c>
      <c r="E2265">
        <v>121</v>
      </c>
      <c r="F2265" t="s">
        <v>1521</v>
      </c>
      <c r="G2265" t="s">
        <v>1278</v>
      </c>
      <c r="H2265" t="s">
        <v>121</v>
      </c>
      <c r="I2265">
        <v>264533</v>
      </c>
      <c r="J2265" t="s">
        <v>3788</v>
      </c>
      <c r="K2265">
        <v>609</v>
      </c>
      <c r="L2265" t="s">
        <v>20</v>
      </c>
      <c r="M2265" t="s">
        <v>31</v>
      </c>
      <c r="N2265" t="s">
        <v>22</v>
      </c>
      <c r="O2265">
        <v>23472900</v>
      </c>
      <c r="P2265">
        <v>17500000</v>
      </c>
      <c r="Q2265">
        <f t="shared" si="35"/>
        <v>5972900</v>
      </c>
      <c r="S2265">
        <v>2004</v>
      </c>
    </row>
    <row r="2266" spans="1:19" x14ac:dyDescent="0.3">
      <c r="A2266" t="s">
        <v>8600</v>
      </c>
      <c r="B2266">
        <v>6.3</v>
      </c>
      <c r="C2266" t="s">
        <v>3789</v>
      </c>
      <c r="D2266">
        <v>193</v>
      </c>
      <c r="E2266">
        <v>94</v>
      </c>
      <c r="F2266" t="s">
        <v>568</v>
      </c>
      <c r="G2266" t="s">
        <v>561</v>
      </c>
      <c r="H2266" t="s">
        <v>3790</v>
      </c>
      <c r="I2266">
        <v>140780</v>
      </c>
      <c r="J2266" t="s">
        <v>1618</v>
      </c>
      <c r="K2266">
        <v>376</v>
      </c>
      <c r="L2266" t="s">
        <v>20</v>
      </c>
      <c r="M2266" t="s">
        <v>609</v>
      </c>
      <c r="N2266" t="s">
        <v>269</v>
      </c>
      <c r="O2266">
        <v>39687528</v>
      </c>
      <c r="P2266">
        <v>24000000</v>
      </c>
      <c r="Q2266">
        <f t="shared" si="35"/>
        <v>15687528</v>
      </c>
      <c r="S2266">
        <v>2007</v>
      </c>
    </row>
    <row r="2267" spans="1:19" x14ac:dyDescent="0.3">
      <c r="A2267" t="s">
        <v>8601</v>
      </c>
      <c r="B2267">
        <v>4.4000000000000004</v>
      </c>
      <c r="C2267" t="s">
        <v>3791</v>
      </c>
      <c r="D2267">
        <v>40</v>
      </c>
      <c r="E2267">
        <v>93</v>
      </c>
      <c r="F2267" t="s">
        <v>3654</v>
      </c>
      <c r="G2267" t="s">
        <v>1278</v>
      </c>
      <c r="H2267" t="s">
        <v>1172</v>
      </c>
      <c r="I2267">
        <v>1633</v>
      </c>
      <c r="J2267" t="s">
        <v>3792</v>
      </c>
      <c r="K2267">
        <v>17</v>
      </c>
      <c r="L2267" t="s">
        <v>20</v>
      </c>
      <c r="M2267" t="s">
        <v>21</v>
      </c>
      <c r="N2267" t="s">
        <v>49</v>
      </c>
      <c r="O2267">
        <v>7017178</v>
      </c>
      <c r="P2267">
        <v>17500000</v>
      </c>
      <c r="Q2267">
        <f t="shared" si="35"/>
        <v>-10482822</v>
      </c>
      <c r="S2267">
        <v>2013</v>
      </c>
    </row>
    <row r="2268" spans="1:19" x14ac:dyDescent="0.3">
      <c r="A2268" t="s">
        <v>8602</v>
      </c>
      <c r="B2268">
        <v>6</v>
      </c>
      <c r="C2268" t="s">
        <v>3794</v>
      </c>
      <c r="D2268">
        <v>38</v>
      </c>
      <c r="E2268">
        <v>116</v>
      </c>
      <c r="F2268" t="s">
        <v>3795</v>
      </c>
      <c r="G2268" t="s">
        <v>6363</v>
      </c>
      <c r="H2268" t="s">
        <v>3796</v>
      </c>
      <c r="I2268">
        <v>4387</v>
      </c>
      <c r="J2268" t="s">
        <v>3797</v>
      </c>
      <c r="K2268">
        <v>67</v>
      </c>
      <c r="L2268" t="s">
        <v>20</v>
      </c>
      <c r="M2268" t="s">
        <v>21</v>
      </c>
      <c r="N2268" t="s">
        <v>269</v>
      </c>
      <c r="O2268">
        <v>325491</v>
      </c>
      <c r="P2268">
        <v>17500000</v>
      </c>
      <c r="Q2268">
        <f t="shared" si="35"/>
        <v>-17174509</v>
      </c>
      <c r="S2268">
        <v>2002</v>
      </c>
    </row>
    <row r="2269" spans="1:19" x14ac:dyDescent="0.3">
      <c r="A2269" t="s">
        <v>8603</v>
      </c>
      <c r="B2269">
        <v>7.6</v>
      </c>
      <c r="C2269" t="s">
        <v>1334</v>
      </c>
      <c r="D2269">
        <v>239</v>
      </c>
      <c r="E2269">
        <v>101</v>
      </c>
      <c r="F2269" t="s">
        <v>3798</v>
      </c>
      <c r="G2269" t="s">
        <v>538</v>
      </c>
      <c r="H2269" t="s">
        <v>2763</v>
      </c>
      <c r="I2269">
        <v>268581</v>
      </c>
      <c r="J2269" t="s">
        <v>3799</v>
      </c>
      <c r="K2269">
        <v>1109</v>
      </c>
      <c r="L2269" t="s">
        <v>20</v>
      </c>
      <c r="M2269" t="s">
        <v>21</v>
      </c>
      <c r="N2269" t="s">
        <v>22</v>
      </c>
      <c r="O2269">
        <v>96471845</v>
      </c>
      <c r="P2269">
        <v>17000000</v>
      </c>
      <c r="Q2269">
        <f t="shared" si="35"/>
        <v>79471845</v>
      </c>
      <c r="S2269">
        <v>2001</v>
      </c>
    </row>
    <row r="2270" spans="1:19" x14ac:dyDescent="0.3">
      <c r="A2270" t="s">
        <v>8604</v>
      </c>
      <c r="B2270">
        <v>8.4</v>
      </c>
      <c r="C2270" t="s">
        <v>16</v>
      </c>
      <c r="D2270">
        <v>250</v>
      </c>
      <c r="E2270">
        <v>154</v>
      </c>
      <c r="F2270" t="s">
        <v>3800</v>
      </c>
      <c r="G2270" t="s">
        <v>561</v>
      </c>
      <c r="H2270" t="s">
        <v>1153</v>
      </c>
      <c r="I2270">
        <v>488537</v>
      </c>
      <c r="J2270" t="s">
        <v>700</v>
      </c>
      <c r="K2270">
        <v>1076</v>
      </c>
      <c r="L2270" t="s">
        <v>20</v>
      </c>
      <c r="M2270" t="s">
        <v>21</v>
      </c>
      <c r="N2270" t="s">
        <v>269</v>
      </c>
      <c r="O2270">
        <v>85200000</v>
      </c>
      <c r="P2270">
        <v>18500000</v>
      </c>
      <c r="Q2270">
        <f t="shared" si="35"/>
        <v>66700000</v>
      </c>
      <c r="S2270">
        <v>1986</v>
      </c>
    </row>
    <row r="2271" spans="1:19" x14ac:dyDescent="0.3">
      <c r="A2271" t="s">
        <v>8605</v>
      </c>
      <c r="B2271">
        <v>7.9</v>
      </c>
      <c r="C2271" t="s">
        <v>3801</v>
      </c>
      <c r="D2271">
        <v>82</v>
      </c>
      <c r="E2271">
        <v>170</v>
      </c>
      <c r="F2271" t="s">
        <v>3802</v>
      </c>
      <c r="G2271" t="s">
        <v>1278</v>
      </c>
      <c r="H2271" t="s">
        <v>3803</v>
      </c>
      <c r="I2271">
        <v>66959</v>
      </c>
      <c r="J2271" t="s">
        <v>3804</v>
      </c>
      <c r="K2271">
        <v>258</v>
      </c>
      <c r="L2271" t="s">
        <v>20</v>
      </c>
      <c r="M2271" t="s">
        <v>21</v>
      </c>
      <c r="N2271" t="s">
        <v>2118</v>
      </c>
      <c r="O2271">
        <v>72000000</v>
      </c>
      <c r="P2271">
        <v>17000000</v>
      </c>
      <c r="Q2271">
        <f t="shared" si="35"/>
        <v>55000000</v>
      </c>
      <c r="S2271">
        <v>1964</v>
      </c>
    </row>
    <row r="2272" spans="1:19" x14ac:dyDescent="0.3">
      <c r="A2272" t="s">
        <v>8606</v>
      </c>
      <c r="B2272">
        <v>5.6</v>
      </c>
      <c r="C2272" t="s">
        <v>1758</v>
      </c>
      <c r="D2272">
        <v>140</v>
      </c>
      <c r="E2272">
        <v>99</v>
      </c>
      <c r="F2272" t="s">
        <v>982</v>
      </c>
      <c r="G2272" t="s">
        <v>2233</v>
      </c>
      <c r="H2272" t="s">
        <v>1912</v>
      </c>
      <c r="I2272">
        <v>105585</v>
      </c>
      <c r="J2272" t="s">
        <v>901</v>
      </c>
      <c r="K2272">
        <v>419</v>
      </c>
      <c r="L2272" t="s">
        <v>20</v>
      </c>
      <c r="M2272" t="s">
        <v>21</v>
      </c>
      <c r="N2272" t="s">
        <v>269</v>
      </c>
      <c r="O2272">
        <v>72219395</v>
      </c>
      <c r="P2272">
        <v>17000000</v>
      </c>
      <c r="Q2272">
        <f t="shared" si="35"/>
        <v>55219395</v>
      </c>
      <c r="S2272">
        <v>1997</v>
      </c>
    </row>
    <row r="2273" spans="1:19" x14ac:dyDescent="0.3">
      <c r="A2273" t="s">
        <v>8607</v>
      </c>
      <c r="B2273">
        <v>6.5</v>
      </c>
      <c r="C2273" t="s">
        <v>2539</v>
      </c>
      <c r="D2273">
        <v>129</v>
      </c>
      <c r="E2273">
        <v>104</v>
      </c>
      <c r="F2273" t="s">
        <v>284</v>
      </c>
      <c r="G2273" t="s">
        <v>685</v>
      </c>
      <c r="H2273" t="s">
        <v>1648</v>
      </c>
      <c r="I2273">
        <v>106820</v>
      </c>
      <c r="J2273" t="s">
        <v>482</v>
      </c>
      <c r="K2273">
        <v>147</v>
      </c>
      <c r="L2273" t="s">
        <v>20</v>
      </c>
      <c r="M2273" t="s">
        <v>21</v>
      </c>
      <c r="N2273" t="s">
        <v>269</v>
      </c>
      <c r="O2273">
        <v>82389560</v>
      </c>
      <c r="P2273">
        <v>17000000</v>
      </c>
      <c r="Q2273">
        <f t="shared" si="35"/>
        <v>65389560</v>
      </c>
      <c r="S2273">
        <v>2014</v>
      </c>
    </row>
    <row r="2274" spans="1:19" x14ac:dyDescent="0.3">
      <c r="A2274" t="s">
        <v>8608</v>
      </c>
      <c r="B2274">
        <v>7.5</v>
      </c>
      <c r="C2274" t="s">
        <v>2748</v>
      </c>
      <c r="D2274">
        <v>285</v>
      </c>
      <c r="E2274">
        <v>126</v>
      </c>
      <c r="F2274" t="s">
        <v>3805</v>
      </c>
      <c r="G2274" t="s">
        <v>425</v>
      </c>
      <c r="H2274" t="s">
        <v>1040</v>
      </c>
      <c r="I2274">
        <v>149966</v>
      </c>
      <c r="J2274" t="s">
        <v>48</v>
      </c>
      <c r="K2274">
        <v>835</v>
      </c>
      <c r="L2274" t="s">
        <v>20</v>
      </c>
      <c r="M2274" t="s">
        <v>21</v>
      </c>
      <c r="N2274" t="s">
        <v>269</v>
      </c>
      <c r="O2274">
        <v>71502303</v>
      </c>
      <c r="P2274">
        <v>12000000</v>
      </c>
      <c r="Q2274">
        <f t="shared" si="35"/>
        <v>59502303</v>
      </c>
      <c r="S2274">
        <v>2004</v>
      </c>
    </row>
    <row r="2275" spans="1:19" x14ac:dyDescent="0.3">
      <c r="A2275" t="s">
        <v>8609</v>
      </c>
      <c r="B2275">
        <v>6.3</v>
      </c>
      <c r="C2275" t="s">
        <v>1785</v>
      </c>
      <c r="D2275">
        <v>91</v>
      </c>
      <c r="E2275">
        <v>110</v>
      </c>
      <c r="F2275" t="s">
        <v>3806</v>
      </c>
      <c r="G2275" t="s">
        <v>685</v>
      </c>
      <c r="H2275" t="s">
        <v>3807</v>
      </c>
      <c r="I2275">
        <v>54710</v>
      </c>
      <c r="J2275" t="s">
        <v>1785</v>
      </c>
      <c r="K2275">
        <v>177</v>
      </c>
      <c r="L2275" t="s">
        <v>20</v>
      </c>
      <c r="M2275" t="s">
        <v>21</v>
      </c>
      <c r="N2275" t="s">
        <v>269</v>
      </c>
      <c r="O2275">
        <v>19179969</v>
      </c>
      <c r="P2275">
        <v>17500000</v>
      </c>
      <c r="Q2275">
        <f t="shared" si="35"/>
        <v>1679969</v>
      </c>
      <c r="S2275">
        <v>2006</v>
      </c>
    </row>
    <row r="2276" spans="1:19" x14ac:dyDescent="0.3">
      <c r="A2276" t="s">
        <v>8610</v>
      </c>
      <c r="B2276">
        <v>7.9</v>
      </c>
      <c r="C2276" t="s">
        <v>1925</v>
      </c>
      <c r="D2276">
        <v>318</v>
      </c>
      <c r="E2276">
        <v>101</v>
      </c>
      <c r="F2276" t="s">
        <v>3286</v>
      </c>
      <c r="G2276" t="s">
        <v>2233</v>
      </c>
      <c r="H2276" t="s">
        <v>706</v>
      </c>
      <c r="I2276">
        <v>157857</v>
      </c>
      <c r="J2276" t="s">
        <v>1971</v>
      </c>
      <c r="K2276">
        <v>1191</v>
      </c>
      <c r="L2276" t="s">
        <v>20</v>
      </c>
      <c r="M2276" t="s">
        <v>21</v>
      </c>
      <c r="N2276" t="s">
        <v>269</v>
      </c>
      <c r="O2276">
        <v>47000000</v>
      </c>
      <c r="P2276">
        <v>300000</v>
      </c>
      <c r="Q2276">
        <f t="shared" si="35"/>
        <v>46700000</v>
      </c>
      <c r="S2276">
        <v>1978</v>
      </c>
    </row>
    <row r="2277" spans="1:19" x14ac:dyDescent="0.3">
      <c r="A2277" t="s">
        <v>7464</v>
      </c>
      <c r="B2277">
        <v>7.9</v>
      </c>
      <c r="C2277" t="s">
        <v>785</v>
      </c>
      <c r="D2277">
        <v>283</v>
      </c>
      <c r="E2277">
        <v>80</v>
      </c>
      <c r="F2277" t="s">
        <v>2164</v>
      </c>
      <c r="G2277" t="s">
        <v>561</v>
      </c>
      <c r="H2277" t="s">
        <v>236</v>
      </c>
      <c r="I2277">
        <v>149414</v>
      </c>
      <c r="J2277" t="s">
        <v>2165</v>
      </c>
      <c r="K2277">
        <v>841</v>
      </c>
      <c r="L2277" t="s">
        <v>788</v>
      </c>
      <c r="M2277" t="s">
        <v>396</v>
      </c>
      <c r="N2277" t="s">
        <v>22</v>
      </c>
      <c r="O2277">
        <v>84961</v>
      </c>
      <c r="P2277">
        <v>31000000</v>
      </c>
      <c r="Q2277">
        <f t="shared" si="35"/>
        <v>-30915039</v>
      </c>
      <c r="S2277">
        <v>2002</v>
      </c>
    </row>
    <row r="2278" spans="1:19" x14ac:dyDescent="0.3">
      <c r="A2278" t="s">
        <v>8611</v>
      </c>
      <c r="B2278">
        <v>5.0999999999999996</v>
      </c>
      <c r="C2278" t="s">
        <v>3808</v>
      </c>
      <c r="D2278">
        <v>52</v>
      </c>
      <c r="E2278">
        <v>87</v>
      </c>
      <c r="F2278" t="s">
        <v>566</v>
      </c>
      <c r="G2278" t="s">
        <v>685</v>
      </c>
      <c r="H2278" t="s">
        <v>1026</v>
      </c>
      <c r="I2278">
        <v>3407</v>
      </c>
      <c r="J2278" t="s">
        <v>873</v>
      </c>
      <c r="K2278">
        <v>48</v>
      </c>
      <c r="L2278" t="s">
        <v>20</v>
      </c>
      <c r="M2278" t="s">
        <v>21</v>
      </c>
      <c r="N2278" t="s">
        <v>49</v>
      </c>
      <c r="O2278">
        <v>37566230</v>
      </c>
      <c r="P2278">
        <v>17000000</v>
      </c>
      <c r="Q2278">
        <f t="shared" si="35"/>
        <v>20566230</v>
      </c>
      <c r="S2278">
        <v>2003</v>
      </c>
    </row>
    <row r="2279" spans="1:19" x14ac:dyDescent="0.3">
      <c r="A2279" t="s">
        <v>8612</v>
      </c>
      <c r="B2279">
        <v>6.7</v>
      </c>
      <c r="C2279" t="s">
        <v>2359</v>
      </c>
      <c r="D2279">
        <v>56</v>
      </c>
      <c r="E2279">
        <v>123</v>
      </c>
      <c r="F2279" t="s">
        <v>890</v>
      </c>
      <c r="G2279" t="s">
        <v>685</v>
      </c>
      <c r="H2279" t="s">
        <v>1084</v>
      </c>
      <c r="I2279">
        <v>11600</v>
      </c>
      <c r="J2279" t="s">
        <v>2867</v>
      </c>
      <c r="K2279">
        <v>64</v>
      </c>
      <c r="L2279" t="s">
        <v>20</v>
      </c>
      <c r="M2279" t="s">
        <v>21</v>
      </c>
      <c r="N2279" t="s">
        <v>269</v>
      </c>
      <c r="O2279">
        <v>70492685</v>
      </c>
      <c r="P2279">
        <v>17000000</v>
      </c>
      <c r="Q2279">
        <f t="shared" si="35"/>
        <v>53492685</v>
      </c>
      <c r="S2279">
        <v>2013</v>
      </c>
    </row>
    <row r="2280" spans="1:19" x14ac:dyDescent="0.3">
      <c r="A2280" t="s">
        <v>8613</v>
      </c>
      <c r="B2280">
        <v>6.7</v>
      </c>
      <c r="C2280" t="s">
        <v>3111</v>
      </c>
      <c r="D2280">
        <v>186</v>
      </c>
      <c r="E2280">
        <v>109</v>
      </c>
      <c r="F2280" t="s">
        <v>159</v>
      </c>
      <c r="G2280" t="s">
        <v>561</v>
      </c>
      <c r="H2280" t="s">
        <v>152</v>
      </c>
      <c r="I2280">
        <v>121058</v>
      </c>
      <c r="J2280" t="s">
        <v>2945</v>
      </c>
      <c r="K2280">
        <v>482</v>
      </c>
      <c r="L2280" t="s">
        <v>20</v>
      </c>
      <c r="M2280" t="s">
        <v>31</v>
      </c>
      <c r="N2280" t="s">
        <v>269</v>
      </c>
      <c r="O2280">
        <v>35635046</v>
      </c>
      <c r="P2280">
        <v>17000000</v>
      </c>
      <c r="Q2280">
        <f t="shared" si="35"/>
        <v>18635046</v>
      </c>
      <c r="S2280">
        <v>2006</v>
      </c>
    </row>
    <row r="2281" spans="1:19" x14ac:dyDescent="0.3">
      <c r="A2281" t="s">
        <v>8614</v>
      </c>
      <c r="B2281">
        <v>5.6</v>
      </c>
      <c r="C2281" t="s">
        <v>3809</v>
      </c>
      <c r="D2281">
        <v>178</v>
      </c>
      <c r="E2281">
        <v>90</v>
      </c>
      <c r="F2281" t="s">
        <v>3104</v>
      </c>
      <c r="G2281" t="s">
        <v>2233</v>
      </c>
      <c r="H2281" t="s">
        <v>2083</v>
      </c>
      <c r="I2281">
        <v>67978</v>
      </c>
      <c r="J2281" t="s">
        <v>3810</v>
      </c>
      <c r="K2281">
        <v>279</v>
      </c>
      <c r="L2281" t="s">
        <v>20</v>
      </c>
      <c r="M2281" t="s">
        <v>128</v>
      </c>
      <c r="N2281" t="s">
        <v>269</v>
      </c>
      <c r="O2281">
        <v>45670855</v>
      </c>
      <c r="P2281">
        <v>20000000</v>
      </c>
      <c r="Q2281">
        <f t="shared" si="35"/>
        <v>25670855</v>
      </c>
      <c r="S2281">
        <v>2010</v>
      </c>
    </row>
    <row r="2282" spans="1:19" x14ac:dyDescent="0.3">
      <c r="A2282" t="s">
        <v>8615</v>
      </c>
      <c r="B2282">
        <v>5.6</v>
      </c>
      <c r="C2282" t="s">
        <v>1415</v>
      </c>
      <c r="D2282">
        <v>140</v>
      </c>
      <c r="E2282">
        <v>96</v>
      </c>
      <c r="F2282" t="s">
        <v>1390</v>
      </c>
      <c r="G2282" t="s">
        <v>685</v>
      </c>
      <c r="H2282" t="s">
        <v>2801</v>
      </c>
      <c r="I2282">
        <v>62272</v>
      </c>
      <c r="J2282" t="s">
        <v>3364</v>
      </c>
      <c r="K2282">
        <v>207</v>
      </c>
      <c r="L2282" t="s">
        <v>20</v>
      </c>
      <c r="M2282" t="s">
        <v>21</v>
      </c>
      <c r="N2282" t="s">
        <v>269</v>
      </c>
      <c r="O2282">
        <v>37939782</v>
      </c>
      <c r="P2282">
        <v>17000000</v>
      </c>
      <c r="Q2282">
        <f t="shared" si="35"/>
        <v>20939782</v>
      </c>
      <c r="S2282">
        <v>2002</v>
      </c>
    </row>
    <row r="2283" spans="1:19" x14ac:dyDescent="0.3">
      <c r="A2283" t="s">
        <v>6403</v>
      </c>
      <c r="B2283">
        <v>6.8</v>
      </c>
      <c r="C2283" t="s">
        <v>143</v>
      </c>
      <c r="D2283">
        <v>469</v>
      </c>
      <c r="E2283">
        <v>125</v>
      </c>
      <c r="F2283" t="s">
        <v>144</v>
      </c>
      <c r="G2283" t="s">
        <v>561</v>
      </c>
      <c r="H2283" t="s">
        <v>145</v>
      </c>
      <c r="I2283">
        <v>264186</v>
      </c>
      <c r="J2283" t="s">
        <v>146</v>
      </c>
      <c r="K2283">
        <v>665</v>
      </c>
      <c r="L2283" t="s">
        <v>20</v>
      </c>
      <c r="M2283" t="s">
        <v>21</v>
      </c>
      <c r="N2283" t="s">
        <v>49</v>
      </c>
      <c r="O2283">
        <v>172051787</v>
      </c>
      <c r="P2283">
        <v>170000000</v>
      </c>
      <c r="Q2283">
        <f t="shared" si="35"/>
        <v>2051787</v>
      </c>
      <c r="S2283">
        <v>2010</v>
      </c>
    </row>
    <row r="2284" spans="1:19" x14ac:dyDescent="0.3">
      <c r="A2284" t="s">
        <v>8616</v>
      </c>
      <c r="B2284">
        <v>6.2</v>
      </c>
      <c r="C2284" t="s">
        <v>3811</v>
      </c>
      <c r="D2284">
        <v>63</v>
      </c>
      <c r="E2284">
        <v>82</v>
      </c>
      <c r="F2284" t="s">
        <v>3812</v>
      </c>
      <c r="G2284" t="s">
        <v>685</v>
      </c>
      <c r="H2284" t="s">
        <v>533</v>
      </c>
      <c r="I2284">
        <v>48458</v>
      </c>
      <c r="J2284" t="s">
        <v>3305</v>
      </c>
      <c r="K2284">
        <v>239</v>
      </c>
      <c r="L2284" t="s">
        <v>20</v>
      </c>
      <c r="M2284" t="s">
        <v>21</v>
      </c>
      <c r="N2284" t="s">
        <v>22</v>
      </c>
      <c r="O2284">
        <v>30324946</v>
      </c>
      <c r="P2284">
        <v>17000000</v>
      </c>
      <c r="Q2284">
        <f t="shared" si="35"/>
        <v>13324946</v>
      </c>
      <c r="S2284">
        <v>1998</v>
      </c>
    </row>
    <row r="2285" spans="1:19" x14ac:dyDescent="0.3">
      <c r="A2285" t="s">
        <v>8617</v>
      </c>
      <c r="B2285">
        <v>5.6</v>
      </c>
      <c r="C2285" t="s">
        <v>3672</v>
      </c>
      <c r="D2285">
        <v>148</v>
      </c>
      <c r="E2285">
        <v>86</v>
      </c>
      <c r="F2285" t="s">
        <v>2351</v>
      </c>
      <c r="G2285" t="s">
        <v>1278</v>
      </c>
      <c r="H2285" t="s">
        <v>1862</v>
      </c>
      <c r="I2285">
        <v>64190</v>
      </c>
      <c r="J2285" t="s">
        <v>3813</v>
      </c>
      <c r="K2285">
        <v>129</v>
      </c>
      <c r="L2285" t="s">
        <v>20</v>
      </c>
      <c r="M2285" t="s">
        <v>21</v>
      </c>
      <c r="N2285" t="s">
        <v>22</v>
      </c>
      <c r="O2285">
        <v>27854896</v>
      </c>
      <c r="P2285">
        <v>17000000</v>
      </c>
      <c r="Q2285">
        <f t="shared" si="35"/>
        <v>10854896</v>
      </c>
      <c r="S2285">
        <v>2011</v>
      </c>
    </row>
    <row r="2286" spans="1:19" x14ac:dyDescent="0.3">
      <c r="A2286" t="s">
        <v>8618</v>
      </c>
      <c r="B2286">
        <v>6.4</v>
      </c>
      <c r="C2286" t="s">
        <v>2559</v>
      </c>
      <c r="D2286">
        <v>265</v>
      </c>
      <c r="E2286">
        <v>108</v>
      </c>
      <c r="F2286" t="s">
        <v>3779</v>
      </c>
      <c r="G2286" t="s">
        <v>2233</v>
      </c>
      <c r="H2286" t="s">
        <v>3649</v>
      </c>
      <c r="I2286">
        <v>129719</v>
      </c>
      <c r="J2286" t="s">
        <v>1390</v>
      </c>
      <c r="K2286">
        <v>855</v>
      </c>
      <c r="L2286" t="s">
        <v>20</v>
      </c>
      <c r="M2286" t="s">
        <v>21</v>
      </c>
      <c r="N2286" t="s">
        <v>269</v>
      </c>
      <c r="O2286">
        <v>41777564</v>
      </c>
      <c r="P2286">
        <v>15000000</v>
      </c>
      <c r="Q2286">
        <f t="shared" si="35"/>
        <v>26777564</v>
      </c>
      <c r="S2286">
        <v>2006</v>
      </c>
    </row>
    <row r="2287" spans="1:19" x14ac:dyDescent="0.3">
      <c r="A2287" t="s">
        <v>8619</v>
      </c>
      <c r="B2287">
        <v>5.6</v>
      </c>
      <c r="C2287" t="s">
        <v>1677</v>
      </c>
      <c r="D2287">
        <v>75</v>
      </c>
      <c r="E2287">
        <v>98</v>
      </c>
      <c r="F2287" t="s">
        <v>1726</v>
      </c>
      <c r="G2287" t="s">
        <v>685</v>
      </c>
      <c r="H2287" t="s">
        <v>1418</v>
      </c>
      <c r="I2287">
        <v>11815</v>
      </c>
      <c r="J2287" t="s">
        <v>2976</v>
      </c>
      <c r="K2287">
        <v>117</v>
      </c>
      <c r="L2287" t="s">
        <v>20</v>
      </c>
      <c r="M2287" t="s">
        <v>21</v>
      </c>
      <c r="N2287" t="s">
        <v>22</v>
      </c>
      <c r="O2287">
        <v>22734486</v>
      </c>
      <c r="P2287">
        <v>17000000</v>
      </c>
      <c r="Q2287">
        <f t="shared" si="35"/>
        <v>5734486</v>
      </c>
      <c r="S2287">
        <v>2003</v>
      </c>
    </row>
    <row r="2288" spans="1:19" x14ac:dyDescent="0.3">
      <c r="A2288" t="s">
        <v>8620</v>
      </c>
      <c r="B2288">
        <v>7.4</v>
      </c>
      <c r="C2288" t="s">
        <v>2858</v>
      </c>
      <c r="D2288">
        <v>113</v>
      </c>
      <c r="E2288">
        <v>129</v>
      </c>
      <c r="F2288" t="s">
        <v>3814</v>
      </c>
      <c r="G2288" t="s">
        <v>4089</v>
      </c>
      <c r="H2288" t="s">
        <v>3815</v>
      </c>
      <c r="I2288">
        <v>23480</v>
      </c>
      <c r="J2288" t="s">
        <v>3816</v>
      </c>
      <c r="K2288">
        <v>83</v>
      </c>
      <c r="L2288" t="s">
        <v>20</v>
      </c>
      <c r="M2288" t="s">
        <v>21</v>
      </c>
      <c r="N2288" t="s">
        <v>49</v>
      </c>
      <c r="O2288">
        <v>44469602</v>
      </c>
      <c r="P2288">
        <v>17000000</v>
      </c>
      <c r="Q2288">
        <f t="shared" si="35"/>
        <v>27469602</v>
      </c>
      <c r="S2288">
        <v>2015</v>
      </c>
    </row>
    <row r="2289" spans="1:19" x14ac:dyDescent="0.3">
      <c r="A2289" t="s">
        <v>8621</v>
      </c>
      <c r="B2289">
        <v>7.2</v>
      </c>
      <c r="C2289" t="s">
        <v>3818</v>
      </c>
      <c r="D2289">
        <v>223</v>
      </c>
      <c r="E2289">
        <v>112</v>
      </c>
      <c r="F2289" t="s">
        <v>2919</v>
      </c>
      <c r="G2289" t="s">
        <v>685</v>
      </c>
      <c r="H2289" t="s">
        <v>972</v>
      </c>
      <c r="I2289">
        <v>213898</v>
      </c>
      <c r="J2289" t="s">
        <v>3819</v>
      </c>
      <c r="K2289">
        <v>250</v>
      </c>
      <c r="L2289" t="s">
        <v>20</v>
      </c>
      <c r="M2289" t="s">
        <v>21</v>
      </c>
      <c r="N2289" t="s">
        <v>22</v>
      </c>
      <c r="O2289">
        <v>64998368</v>
      </c>
      <c r="P2289">
        <v>17000000</v>
      </c>
      <c r="Q2289">
        <f t="shared" si="35"/>
        <v>47998368</v>
      </c>
      <c r="S2289">
        <v>2012</v>
      </c>
    </row>
    <row r="2290" spans="1:19" x14ac:dyDescent="0.3">
      <c r="A2290" t="s">
        <v>8622</v>
      </c>
      <c r="B2290">
        <v>4.9000000000000004</v>
      </c>
      <c r="C2290" t="s">
        <v>2520</v>
      </c>
      <c r="D2290">
        <v>50</v>
      </c>
      <c r="E2290">
        <v>108</v>
      </c>
      <c r="F2290" t="s">
        <v>355</v>
      </c>
      <c r="G2290" t="s">
        <v>685</v>
      </c>
      <c r="H2290" t="s">
        <v>599</v>
      </c>
      <c r="I2290">
        <v>12993</v>
      </c>
      <c r="J2290" t="s">
        <v>545</v>
      </c>
      <c r="K2290">
        <v>107</v>
      </c>
      <c r="L2290" t="s">
        <v>20</v>
      </c>
      <c r="M2290" t="s">
        <v>21</v>
      </c>
      <c r="N2290" t="s">
        <v>22</v>
      </c>
      <c r="O2290">
        <v>19693891</v>
      </c>
      <c r="P2290">
        <v>34000000</v>
      </c>
      <c r="Q2290">
        <f t="shared" si="35"/>
        <v>-14306109</v>
      </c>
      <c r="S2290">
        <v>2001</v>
      </c>
    </row>
    <row r="2291" spans="1:19" x14ac:dyDescent="0.3">
      <c r="A2291" t="s">
        <v>8623</v>
      </c>
      <c r="B2291">
        <v>7.5</v>
      </c>
      <c r="C2291" t="s">
        <v>41</v>
      </c>
      <c r="D2291">
        <v>125</v>
      </c>
      <c r="E2291">
        <v>121</v>
      </c>
      <c r="F2291" t="s">
        <v>1204</v>
      </c>
      <c r="G2291" t="s">
        <v>6363</v>
      </c>
      <c r="H2291" t="s">
        <v>1219</v>
      </c>
      <c r="I2291">
        <v>50656</v>
      </c>
      <c r="J2291" t="s">
        <v>1286</v>
      </c>
      <c r="K2291">
        <v>416</v>
      </c>
      <c r="L2291" t="s">
        <v>20</v>
      </c>
      <c r="M2291" t="s">
        <v>31</v>
      </c>
      <c r="N2291" t="s">
        <v>269</v>
      </c>
      <c r="O2291">
        <v>16311763</v>
      </c>
      <c r="P2291">
        <v>17000000</v>
      </c>
      <c r="Q2291">
        <f t="shared" si="35"/>
        <v>-688237</v>
      </c>
      <c r="S2291">
        <v>1998</v>
      </c>
    </row>
    <row r="2292" spans="1:19" x14ac:dyDescent="0.3">
      <c r="A2292" t="s">
        <v>8624</v>
      </c>
      <c r="B2292">
        <v>4.8</v>
      </c>
      <c r="C2292" t="s">
        <v>3820</v>
      </c>
      <c r="D2292">
        <v>81</v>
      </c>
      <c r="E2292">
        <v>89</v>
      </c>
      <c r="F2292" t="s">
        <v>1032</v>
      </c>
      <c r="G2292" t="s">
        <v>2233</v>
      </c>
      <c r="H2292" t="s">
        <v>812</v>
      </c>
      <c r="I2292">
        <v>10885</v>
      </c>
      <c r="J2292" t="s">
        <v>599</v>
      </c>
      <c r="K2292">
        <v>271</v>
      </c>
      <c r="L2292" t="s">
        <v>20</v>
      </c>
      <c r="M2292" t="s">
        <v>21</v>
      </c>
      <c r="N2292" t="s">
        <v>22</v>
      </c>
      <c r="O2292">
        <v>12693621</v>
      </c>
      <c r="P2292">
        <v>17000000</v>
      </c>
      <c r="Q2292">
        <f t="shared" si="35"/>
        <v>-4306379</v>
      </c>
      <c r="S2292">
        <v>2002</v>
      </c>
    </row>
    <row r="2293" spans="1:19" x14ac:dyDescent="0.3">
      <c r="A2293" t="s">
        <v>8625</v>
      </c>
      <c r="B2293">
        <v>3.1</v>
      </c>
      <c r="C2293" t="s">
        <v>3821</v>
      </c>
      <c r="D2293">
        <v>37</v>
      </c>
      <c r="E2293">
        <v>89</v>
      </c>
      <c r="F2293" t="s">
        <v>3110</v>
      </c>
      <c r="G2293" t="s">
        <v>685</v>
      </c>
      <c r="H2293" t="s">
        <v>2195</v>
      </c>
      <c r="I2293">
        <v>9104</v>
      </c>
      <c r="J2293" t="s">
        <v>3822</v>
      </c>
      <c r="K2293">
        <v>112</v>
      </c>
      <c r="L2293" t="s">
        <v>20</v>
      </c>
      <c r="M2293" t="s">
        <v>21</v>
      </c>
      <c r="N2293" t="s">
        <v>22</v>
      </c>
      <c r="O2293">
        <v>15655665</v>
      </c>
      <c r="P2293">
        <v>4000000</v>
      </c>
      <c r="Q2293">
        <f t="shared" si="35"/>
        <v>11655665</v>
      </c>
      <c r="S2293">
        <v>2006</v>
      </c>
    </row>
    <row r="2294" spans="1:19" x14ac:dyDescent="0.3">
      <c r="A2294" t="s">
        <v>8626</v>
      </c>
      <c r="B2294">
        <v>5.8</v>
      </c>
      <c r="C2294" t="s">
        <v>3823</v>
      </c>
      <c r="D2294">
        <v>44</v>
      </c>
      <c r="E2294">
        <v>73</v>
      </c>
      <c r="F2294" t="s">
        <v>3824</v>
      </c>
      <c r="G2294" t="s">
        <v>425</v>
      </c>
      <c r="H2294" t="s">
        <v>717</v>
      </c>
      <c r="I2294">
        <v>2045</v>
      </c>
      <c r="J2294" t="s">
        <v>3825</v>
      </c>
      <c r="K2294">
        <v>37</v>
      </c>
      <c r="L2294" t="s">
        <v>20</v>
      </c>
      <c r="M2294" t="s">
        <v>21</v>
      </c>
      <c r="N2294" t="s">
        <v>133</v>
      </c>
      <c r="O2294">
        <v>11634458</v>
      </c>
      <c r="P2294">
        <v>17000000</v>
      </c>
      <c r="Q2294">
        <f t="shared" si="35"/>
        <v>-5365542</v>
      </c>
      <c r="S2294">
        <v>1999</v>
      </c>
    </row>
    <row r="2295" spans="1:19" x14ac:dyDescent="0.3">
      <c r="A2295" t="s">
        <v>8627</v>
      </c>
      <c r="B2295">
        <v>6.7</v>
      </c>
      <c r="C2295" t="s">
        <v>1178</v>
      </c>
      <c r="D2295">
        <v>197</v>
      </c>
      <c r="E2295">
        <v>132</v>
      </c>
      <c r="F2295" t="s">
        <v>1039</v>
      </c>
      <c r="G2295" t="s">
        <v>6363</v>
      </c>
      <c r="H2295" t="s">
        <v>121</v>
      </c>
      <c r="I2295">
        <v>52852</v>
      </c>
      <c r="J2295" t="s">
        <v>729</v>
      </c>
      <c r="K2295">
        <v>138</v>
      </c>
      <c r="L2295" t="s">
        <v>20</v>
      </c>
      <c r="M2295" t="s">
        <v>21</v>
      </c>
      <c r="N2295" t="s">
        <v>269</v>
      </c>
      <c r="O2295">
        <v>27154426</v>
      </c>
      <c r="P2295">
        <v>17000000</v>
      </c>
      <c r="Q2295">
        <f t="shared" si="35"/>
        <v>10154426</v>
      </c>
      <c r="S2295">
        <v>2009</v>
      </c>
    </row>
    <row r="2296" spans="1:19" x14ac:dyDescent="0.3">
      <c r="A2296" t="s">
        <v>8628</v>
      </c>
      <c r="B2296">
        <v>6.5</v>
      </c>
      <c r="C2296" t="s">
        <v>3826</v>
      </c>
      <c r="D2296">
        <v>543</v>
      </c>
      <c r="E2296">
        <v>96</v>
      </c>
      <c r="F2296" t="s">
        <v>3827</v>
      </c>
      <c r="G2296" t="s">
        <v>2233</v>
      </c>
      <c r="H2296" t="s">
        <v>1202</v>
      </c>
      <c r="I2296">
        <v>125016</v>
      </c>
      <c r="J2296" t="s">
        <v>3828</v>
      </c>
      <c r="K2296">
        <v>789</v>
      </c>
      <c r="L2296" t="s">
        <v>20</v>
      </c>
      <c r="M2296" t="s">
        <v>21</v>
      </c>
      <c r="N2296" t="s">
        <v>269</v>
      </c>
      <c r="O2296">
        <v>54239856</v>
      </c>
      <c r="P2296">
        <v>17000000</v>
      </c>
      <c r="Q2296">
        <f t="shared" si="35"/>
        <v>37239856</v>
      </c>
      <c r="S2296">
        <v>2013</v>
      </c>
    </row>
    <row r="2297" spans="1:19" x14ac:dyDescent="0.3">
      <c r="A2297" t="s">
        <v>8629</v>
      </c>
      <c r="B2297">
        <v>5.9</v>
      </c>
      <c r="C2297" t="s">
        <v>1562</v>
      </c>
      <c r="D2297">
        <v>112</v>
      </c>
      <c r="E2297">
        <v>98</v>
      </c>
      <c r="F2297" t="s">
        <v>3829</v>
      </c>
      <c r="G2297" t="s">
        <v>685</v>
      </c>
      <c r="H2297" t="s">
        <v>3585</v>
      </c>
      <c r="I2297">
        <v>15033</v>
      </c>
      <c r="J2297" t="s">
        <v>3830</v>
      </c>
      <c r="K2297">
        <v>75</v>
      </c>
      <c r="L2297" t="s">
        <v>20</v>
      </c>
      <c r="M2297" t="s">
        <v>21</v>
      </c>
      <c r="N2297" t="s">
        <v>22</v>
      </c>
      <c r="O2297">
        <v>8662318</v>
      </c>
      <c r="P2297">
        <v>17000000</v>
      </c>
      <c r="Q2297">
        <f t="shared" si="35"/>
        <v>-8337682</v>
      </c>
      <c r="S2297">
        <v>2009</v>
      </c>
    </row>
    <row r="2298" spans="1:19" x14ac:dyDescent="0.3">
      <c r="A2298" t="s">
        <v>8630</v>
      </c>
      <c r="B2298">
        <v>5.5</v>
      </c>
      <c r="C2298" t="s">
        <v>710</v>
      </c>
      <c r="D2298">
        <v>153</v>
      </c>
      <c r="E2298">
        <v>107</v>
      </c>
      <c r="F2298" t="s">
        <v>253</v>
      </c>
      <c r="G2298" t="s">
        <v>685</v>
      </c>
      <c r="H2298" t="s">
        <v>114</v>
      </c>
      <c r="I2298">
        <v>22639</v>
      </c>
      <c r="J2298" t="s">
        <v>1266</v>
      </c>
      <c r="K2298">
        <v>217</v>
      </c>
      <c r="L2298" t="s">
        <v>20</v>
      </c>
      <c r="M2298" t="s">
        <v>21</v>
      </c>
      <c r="N2298" t="s">
        <v>22</v>
      </c>
      <c r="O2298">
        <v>7156725</v>
      </c>
      <c r="P2298">
        <v>19000000</v>
      </c>
      <c r="Q2298">
        <f t="shared" si="35"/>
        <v>-11843275</v>
      </c>
      <c r="S2298">
        <v>2006</v>
      </c>
    </row>
    <row r="2299" spans="1:19" x14ac:dyDescent="0.3">
      <c r="A2299" t="s">
        <v>8631</v>
      </c>
      <c r="B2299">
        <v>3.6</v>
      </c>
      <c r="C2299" t="s">
        <v>3831</v>
      </c>
      <c r="D2299">
        <v>94</v>
      </c>
      <c r="E2299">
        <v>134</v>
      </c>
      <c r="F2299" t="s">
        <v>1676</v>
      </c>
      <c r="G2299" t="s">
        <v>561</v>
      </c>
      <c r="H2299" t="s">
        <v>191</v>
      </c>
      <c r="I2299">
        <v>33570</v>
      </c>
      <c r="J2299" t="s">
        <v>2490</v>
      </c>
      <c r="K2299">
        <v>259</v>
      </c>
      <c r="L2299" t="s">
        <v>20</v>
      </c>
      <c r="M2299" t="s">
        <v>31</v>
      </c>
      <c r="N2299" t="s">
        <v>49</v>
      </c>
      <c r="O2299">
        <v>15681020</v>
      </c>
      <c r="P2299">
        <v>17000000</v>
      </c>
      <c r="Q2299">
        <f t="shared" si="35"/>
        <v>-1318980</v>
      </c>
      <c r="S2299">
        <v>1987</v>
      </c>
    </row>
    <row r="2300" spans="1:19" x14ac:dyDescent="0.3">
      <c r="A2300" t="s">
        <v>8632</v>
      </c>
      <c r="B2300">
        <v>7.4</v>
      </c>
      <c r="C2300" t="s">
        <v>3832</v>
      </c>
      <c r="D2300">
        <v>157</v>
      </c>
      <c r="E2300">
        <v>122</v>
      </c>
      <c r="F2300" t="s">
        <v>678</v>
      </c>
      <c r="G2300" t="s">
        <v>561</v>
      </c>
      <c r="H2300" t="s">
        <v>161</v>
      </c>
      <c r="I2300">
        <v>88590</v>
      </c>
      <c r="J2300" t="s">
        <v>697</v>
      </c>
      <c r="K2300">
        <v>419</v>
      </c>
      <c r="L2300" t="s">
        <v>20</v>
      </c>
      <c r="M2300" t="s">
        <v>347</v>
      </c>
      <c r="N2300" t="s">
        <v>269</v>
      </c>
      <c r="O2300">
        <v>6855137</v>
      </c>
      <c r="P2300">
        <v>17000000</v>
      </c>
      <c r="Q2300">
        <f t="shared" si="35"/>
        <v>-10144863</v>
      </c>
      <c r="S2300">
        <v>2006</v>
      </c>
    </row>
    <row r="2301" spans="1:19" x14ac:dyDescent="0.3">
      <c r="A2301" t="s">
        <v>8633</v>
      </c>
      <c r="B2301">
        <v>3</v>
      </c>
      <c r="C2301" t="s">
        <v>3834</v>
      </c>
      <c r="D2301">
        <v>21</v>
      </c>
      <c r="E2301">
        <v>97</v>
      </c>
      <c r="F2301" t="s">
        <v>3739</v>
      </c>
      <c r="G2301" t="s">
        <v>425</v>
      </c>
      <c r="H2301" t="s">
        <v>1285</v>
      </c>
      <c r="I2301">
        <v>4081</v>
      </c>
      <c r="J2301" t="s">
        <v>3835</v>
      </c>
      <c r="K2301">
        <v>28</v>
      </c>
      <c r="L2301" t="s">
        <v>20</v>
      </c>
      <c r="M2301" t="s">
        <v>31</v>
      </c>
      <c r="N2301" t="s">
        <v>22</v>
      </c>
      <c r="O2301">
        <v>2315683</v>
      </c>
      <c r="P2301">
        <v>17000000</v>
      </c>
      <c r="Q2301">
        <f t="shared" si="35"/>
        <v>-14684317</v>
      </c>
      <c r="S2301">
        <v>1986</v>
      </c>
    </row>
    <row r="2302" spans="1:19" x14ac:dyDescent="0.3">
      <c r="A2302" t="s">
        <v>8634</v>
      </c>
      <c r="B2302">
        <v>7.6</v>
      </c>
      <c r="C2302" t="s">
        <v>948</v>
      </c>
      <c r="D2302">
        <v>236</v>
      </c>
      <c r="E2302">
        <v>110</v>
      </c>
      <c r="F2302" t="s">
        <v>173</v>
      </c>
      <c r="G2302" t="s">
        <v>1278</v>
      </c>
      <c r="H2302" t="s">
        <v>742</v>
      </c>
      <c r="I2302">
        <v>295375</v>
      </c>
      <c r="J2302" t="s">
        <v>3836</v>
      </c>
      <c r="K2302">
        <v>645</v>
      </c>
      <c r="L2302" t="s">
        <v>20</v>
      </c>
      <c r="M2302" t="s">
        <v>21</v>
      </c>
      <c r="N2302" t="s">
        <v>22</v>
      </c>
      <c r="O2302">
        <v>39825798</v>
      </c>
      <c r="P2302">
        <v>16000000</v>
      </c>
      <c r="Q2302">
        <f t="shared" si="35"/>
        <v>23825798</v>
      </c>
      <c r="S2302">
        <v>2006</v>
      </c>
    </row>
    <row r="2303" spans="1:19" x14ac:dyDescent="0.3">
      <c r="A2303" t="s">
        <v>8635</v>
      </c>
      <c r="B2303">
        <v>6.4</v>
      </c>
      <c r="C2303" t="s">
        <v>3837</v>
      </c>
      <c r="D2303">
        <v>50</v>
      </c>
      <c r="E2303">
        <v>102</v>
      </c>
      <c r="F2303" t="s">
        <v>584</v>
      </c>
      <c r="G2303" t="s">
        <v>425</v>
      </c>
      <c r="H2303" t="s">
        <v>3838</v>
      </c>
      <c r="I2303">
        <v>1275</v>
      </c>
      <c r="J2303" t="s">
        <v>251</v>
      </c>
      <c r="K2303">
        <v>27</v>
      </c>
      <c r="L2303" t="s">
        <v>20</v>
      </c>
      <c r="M2303" t="s">
        <v>21</v>
      </c>
      <c r="N2303" t="s">
        <v>49</v>
      </c>
      <c r="O2303">
        <v>2000000</v>
      </c>
      <c r="P2303">
        <v>17000000</v>
      </c>
      <c r="Q2303">
        <f t="shared" si="35"/>
        <v>-15000000</v>
      </c>
      <c r="S2303">
        <v>1981</v>
      </c>
    </row>
    <row r="2304" spans="1:19" x14ac:dyDescent="0.3">
      <c r="A2304" t="s">
        <v>8636</v>
      </c>
      <c r="B2304">
        <v>6.9</v>
      </c>
      <c r="C2304" t="s">
        <v>560</v>
      </c>
      <c r="D2304">
        <v>106</v>
      </c>
      <c r="E2304">
        <v>98</v>
      </c>
      <c r="F2304" t="s">
        <v>3839</v>
      </c>
      <c r="G2304" t="s">
        <v>4089</v>
      </c>
      <c r="H2304" t="s">
        <v>3840</v>
      </c>
      <c r="I2304">
        <v>16234</v>
      </c>
      <c r="J2304" t="s">
        <v>3841</v>
      </c>
      <c r="K2304">
        <v>113</v>
      </c>
      <c r="L2304" t="s">
        <v>20</v>
      </c>
      <c r="M2304" t="s">
        <v>2706</v>
      </c>
      <c r="N2304" t="s">
        <v>269</v>
      </c>
      <c r="O2304">
        <v>1569918</v>
      </c>
      <c r="P2304">
        <v>17000000</v>
      </c>
      <c r="Q2304">
        <f t="shared" si="35"/>
        <v>-15430082</v>
      </c>
      <c r="S2304">
        <v>2003</v>
      </c>
    </row>
    <row r="2305" spans="1:19" x14ac:dyDescent="0.3">
      <c r="A2305" t="s">
        <v>8637</v>
      </c>
      <c r="B2305">
        <v>6.6</v>
      </c>
      <c r="C2305" t="s">
        <v>1103</v>
      </c>
      <c r="D2305">
        <v>106</v>
      </c>
      <c r="E2305">
        <v>120</v>
      </c>
      <c r="F2305" t="s">
        <v>1748</v>
      </c>
      <c r="G2305" t="s">
        <v>6363</v>
      </c>
      <c r="H2305" t="s">
        <v>316</v>
      </c>
      <c r="I2305">
        <v>13762</v>
      </c>
      <c r="J2305" t="s">
        <v>3842</v>
      </c>
      <c r="K2305">
        <v>39</v>
      </c>
      <c r="L2305" t="s">
        <v>20</v>
      </c>
      <c r="M2305" t="s">
        <v>609</v>
      </c>
      <c r="N2305" t="s">
        <v>269</v>
      </c>
      <c r="O2305">
        <v>106869</v>
      </c>
      <c r="P2305">
        <v>17000000</v>
      </c>
      <c r="Q2305">
        <f t="shared" si="35"/>
        <v>-16893131</v>
      </c>
      <c r="S2305">
        <v>2014</v>
      </c>
    </row>
    <row r="2306" spans="1:19" x14ac:dyDescent="0.3">
      <c r="A2306" t="s">
        <v>8638</v>
      </c>
      <c r="B2306">
        <v>5.5</v>
      </c>
      <c r="C2306" t="s">
        <v>3196</v>
      </c>
      <c r="D2306">
        <v>173</v>
      </c>
      <c r="E2306">
        <v>160</v>
      </c>
      <c r="F2306" t="s">
        <v>2218</v>
      </c>
      <c r="G2306" t="s">
        <v>685</v>
      </c>
      <c r="H2306" t="s">
        <v>354</v>
      </c>
      <c r="I2306">
        <v>32671</v>
      </c>
      <c r="J2306" t="s">
        <v>3843</v>
      </c>
      <c r="K2306">
        <v>238</v>
      </c>
      <c r="L2306" t="s">
        <v>20</v>
      </c>
      <c r="M2306" t="s">
        <v>609</v>
      </c>
      <c r="N2306" t="s">
        <v>269</v>
      </c>
      <c r="O2306">
        <v>273420</v>
      </c>
      <c r="P2306">
        <v>17000000</v>
      </c>
      <c r="Q2306">
        <f t="shared" si="35"/>
        <v>-16726580</v>
      </c>
      <c r="S2306">
        <v>2006</v>
      </c>
    </row>
    <row r="2307" spans="1:19" x14ac:dyDescent="0.3">
      <c r="A2307" t="s">
        <v>8639</v>
      </c>
      <c r="B2307">
        <v>4.0999999999999996</v>
      </c>
      <c r="C2307" t="s">
        <v>3847</v>
      </c>
      <c r="D2307">
        <v>145</v>
      </c>
      <c r="E2307">
        <v>83</v>
      </c>
      <c r="F2307" t="s">
        <v>3848</v>
      </c>
      <c r="G2307" t="s">
        <v>2233</v>
      </c>
      <c r="H2307" t="s">
        <v>3849</v>
      </c>
      <c r="I2307">
        <v>16268</v>
      </c>
      <c r="J2307" t="s">
        <v>3850</v>
      </c>
      <c r="K2307">
        <v>108</v>
      </c>
      <c r="L2307" t="s">
        <v>20</v>
      </c>
      <c r="M2307" t="s">
        <v>21</v>
      </c>
      <c r="N2307" t="s">
        <v>22</v>
      </c>
      <c r="O2307">
        <v>4930798</v>
      </c>
      <c r="P2307">
        <v>17000000</v>
      </c>
      <c r="Q2307">
        <f t="shared" ref="Q2307:Q2370" si="36">O2307-P2307</f>
        <v>-12069202</v>
      </c>
      <c r="S2307">
        <v>2012</v>
      </c>
    </row>
    <row r="2308" spans="1:19" x14ac:dyDescent="0.3">
      <c r="A2308" t="s">
        <v>8640</v>
      </c>
      <c r="B2308">
        <v>6.8</v>
      </c>
      <c r="C2308" t="s">
        <v>3851</v>
      </c>
      <c r="D2308">
        <v>31</v>
      </c>
      <c r="E2308">
        <v>102</v>
      </c>
      <c r="F2308" t="s">
        <v>706</v>
      </c>
      <c r="G2308" t="s">
        <v>685</v>
      </c>
      <c r="H2308" t="s">
        <v>2276</v>
      </c>
      <c r="I2308">
        <v>55895</v>
      </c>
      <c r="J2308" t="s">
        <v>1547</v>
      </c>
      <c r="K2308">
        <v>115</v>
      </c>
      <c r="L2308" t="s">
        <v>20</v>
      </c>
      <c r="M2308" t="s">
        <v>21</v>
      </c>
      <c r="N2308" t="s">
        <v>22</v>
      </c>
      <c r="O2308">
        <v>59847242</v>
      </c>
      <c r="P2308">
        <v>16500000</v>
      </c>
      <c r="Q2308">
        <f t="shared" si="36"/>
        <v>43347242</v>
      </c>
      <c r="S2308">
        <v>1991</v>
      </c>
    </row>
    <row r="2309" spans="1:19" x14ac:dyDescent="0.3">
      <c r="A2309" t="s">
        <v>8641</v>
      </c>
      <c r="B2309">
        <v>6.5</v>
      </c>
      <c r="C2309" t="s">
        <v>3852</v>
      </c>
      <c r="D2309">
        <v>105</v>
      </c>
      <c r="E2309">
        <v>122</v>
      </c>
      <c r="F2309" t="s">
        <v>423</v>
      </c>
      <c r="G2309" t="s">
        <v>4089</v>
      </c>
      <c r="H2309" t="s">
        <v>51</v>
      </c>
      <c r="I2309">
        <v>13239</v>
      </c>
      <c r="J2309" t="s">
        <v>3853</v>
      </c>
      <c r="K2309">
        <v>97</v>
      </c>
      <c r="L2309" t="s">
        <v>20</v>
      </c>
      <c r="M2309" t="s">
        <v>21</v>
      </c>
      <c r="N2309" t="s">
        <v>269</v>
      </c>
      <c r="O2309">
        <v>220914</v>
      </c>
      <c r="P2309">
        <v>16800000</v>
      </c>
      <c r="Q2309">
        <f t="shared" si="36"/>
        <v>-16579086</v>
      </c>
      <c r="S2309">
        <v>2006</v>
      </c>
    </row>
    <row r="2310" spans="1:19" x14ac:dyDescent="0.3">
      <c r="A2310" t="s">
        <v>8634</v>
      </c>
      <c r="B2310">
        <v>7.6</v>
      </c>
      <c r="C2310" t="s">
        <v>948</v>
      </c>
      <c r="D2310">
        <v>236</v>
      </c>
      <c r="E2310">
        <v>110</v>
      </c>
      <c r="F2310" t="s">
        <v>173</v>
      </c>
      <c r="G2310" t="s">
        <v>1278</v>
      </c>
      <c r="H2310" t="s">
        <v>742</v>
      </c>
      <c r="I2310">
        <v>295375</v>
      </c>
      <c r="J2310" t="s">
        <v>3836</v>
      </c>
      <c r="K2310">
        <v>645</v>
      </c>
      <c r="L2310" t="s">
        <v>20</v>
      </c>
      <c r="M2310" t="s">
        <v>21</v>
      </c>
      <c r="N2310" t="s">
        <v>22</v>
      </c>
      <c r="O2310">
        <v>39825798</v>
      </c>
      <c r="P2310">
        <v>16000000</v>
      </c>
      <c r="Q2310">
        <f t="shared" si="36"/>
        <v>23825798</v>
      </c>
      <c r="S2310">
        <v>2006</v>
      </c>
    </row>
    <row r="2311" spans="1:19" x14ac:dyDescent="0.3">
      <c r="A2311" t="s">
        <v>8642</v>
      </c>
      <c r="B2311">
        <v>7.4</v>
      </c>
      <c r="C2311" t="s">
        <v>344</v>
      </c>
      <c r="D2311">
        <v>114</v>
      </c>
      <c r="E2311">
        <v>126</v>
      </c>
      <c r="F2311" t="s">
        <v>3854</v>
      </c>
      <c r="G2311" t="s">
        <v>6363</v>
      </c>
      <c r="H2311" t="s">
        <v>991</v>
      </c>
      <c r="I2311">
        <v>119150</v>
      </c>
      <c r="J2311" t="s">
        <v>1691</v>
      </c>
      <c r="K2311">
        <v>219</v>
      </c>
      <c r="L2311" t="s">
        <v>20</v>
      </c>
      <c r="M2311" t="s">
        <v>21</v>
      </c>
      <c r="N2311" t="s">
        <v>269</v>
      </c>
      <c r="O2311">
        <v>43848100</v>
      </c>
      <c r="P2311">
        <v>15000000</v>
      </c>
      <c r="Q2311">
        <f t="shared" si="36"/>
        <v>28848100</v>
      </c>
      <c r="S2311">
        <v>1987</v>
      </c>
    </row>
    <row r="2312" spans="1:19" x14ac:dyDescent="0.3">
      <c r="A2312" t="s">
        <v>8643</v>
      </c>
      <c r="B2312">
        <v>7.7</v>
      </c>
      <c r="C2312" t="s">
        <v>468</v>
      </c>
      <c r="D2312">
        <v>69</v>
      </c>
      <c r="E2312">
        <v>136</v>
      </c>
      <c r="F2312" t="s">
        <v>104</v>
      </c>
      <c r="G2312" t="s">
        <v>1278</v>
      </c>
      <c r="H2312" t="s">
        <v>56</v>
      </c>
      <c r="I2312">
        <v>78392</v>
      </c>
      <c r="J2312" t="s">
        <v>70</v>
      </c>
      <c r="K2312">
        <v>196</v>
      </c>
      <c r="L2312" t="s">
        <v>20</v>
      </c>
      <c r="M2312" t="s">
        <v>21</v>
      </c>
      <c r="N2312" t="s">
        <v>49</v>
      </c>
      <c r="O2312">
        <v>42700000</v>
      </c>
      <c r="P2312">
        <v>16500000</v>
      </c>
      <c r="Q2312">
        <f t="shared" si="36"/>
        <v>26200000</v>
      </c>
      <c r="S2312">
        <v>1995</v>
      </c>
    </row>
    <row r="2313" spans="1:19" x14ac:dyDescent="0.3">
      <c r="A2313" t="s">
        <v>8644</v>
      </c>
      <c r="B2313">
        <v>7.1</v>
      </c>
      <c r="C2313" t="s">
        <v>3855</v>
      </c>
      <c r="D2313">
        <v>150</v>
      </c>
      <c r="E2313">
        <v>120</v>
      </c>
      <c r="F2313" t="s">
        <v>195</v>
      </c>
      <c r="G2313" t="s">
        <v>4089</v>
      </c>
      <c r="H2313" t="s">
        <v>123</v>
      </c>
      <c r="I2313">
        <v>46204</v>
      </c>
      <c r="J2313" t="s">
        <v>3856</v>
      </c>
      <c r="K2313">
        <v>151</v>
      </c>
      <c r="L2313" t="s">
        <v>20</v>
      </c>
      <c r="M2313" t="s">
        <v>31</v>
      </c>
      <c r="N2313" t="s">
        <v>49</v>
      </c>
      <c r="O2313">
        <v>18663911</v>
      </c>
      <c r="P2313">
        <v>16500000</v>
      </c>
      <c r="Q2313">
        <f t="shared" si="36"/>
        <v>2163911</v>
      </c>
      <c r="S2313">
        <v>2007</v>
      </c>
    </row>
    <row r="2314" spans="1:19" x14ac:dyDescent="0.3">
      <c r="A2314" t="s">
        <v>8645</v>
      </c>
      <c r="B2314">
        <v>6.3</v>
      </c>
      <c r="C2314" t="s">
        <v>3857</v>
      </c>
      <c r="D2314">
        <v>72</v>
      </c>
      <c r="E2314">
        <v>108</v>
      </c>
      <c r="F2314" t="s">
        <v>577</v>
      </c>
      <c r="G2314" t="s">
        <v>685</v>
      </c>
      <c r="H2314" t="s">
        <v>3858</v>
      </c>
      <c r="I2314">
        <v>37700</v>
      </c>
      <c r="J2314" t="s">
        <v>3859</v>
      </c>
      <c r="K2314">
        <v>50</v>
      </c>
      <c r="L2314" t="s">
        <v>20</v>
      </c>
      <c r="M2314" t="s">
        <v>21</v>
      </c>
      <c r="N2314" t="s">
        <v>22</v>
      </c>
      <c r="O2314">
        <v>11702090</v>
      </c>
      <c r="P2314">
        <v>16500000</v>
      </c>
      <c r="Q2314">
        <f t="shared" si="36"/>
        <v>-4797910</v>
      </c>
      <c r="S2314">
        <v>2007</v>
      </c>
    </row>
    <row r="2315" spans="1:19" x14ac:dyDescent="0.3">
      <c r="A2315" t="s">
        <v>8646</v>
      </c>
      <c r="B2315">
        <v>7.6</v>
      </c>
      <c r="C2315" t="s">
        <v>3860</v>
      </c>
      <c r="D2315">
        <v>158</v>
      </c>
      <c r="E2315">
        <v>126</v>
      </c>
      <c r="F2315" t="s">
        <v>881</v>
      </c>
      <c r="G2315" t="s">
        <v>1278</v>
      </c>
      <c r="H2315" t="s">
        <v>1217</v>
      </c>
      <c r="I2315">
        <v>56665</v>
      </c>
      <c r="J2315" t="s">
        <v>2977</v>
      </c>
      <c r="K2315">
        <v>469</v>
      </c>
      <c r="L2315" t="s">
        <v>20</v>
      </c>
      <c r="M2315" t="s">
        <v>21</v>
      </c>
      <c r="N2315" t="s">
        <v>269</v>
      </c>
      <c r="O2315">
        <v>13005485</v>
      </c>
      <c r="P2315">
        <v>15000000</v>
      </c>
      <c r="Q2315">
        <f t="shared" si="36"/>
        <v>-1994515</v>
      </c>
      <c r="S2315">
        <v>2003</v>
      </c>
    </row>
    <row r="2316" spans="1:19" x14ac:dyDescent="0.3">
      <c r="A2316" t="s">
        <v>8647</v>
      </c>
      <c r="B2316">
        <v>8</v>
      </c>
      <c r="C2316" t="s">
        <v>480</v>
      </c>
      <c r="D2316">
        <v>96</v>
      </c>
      <c r="E2316">
        <v>128</v>
      </c>
      <c r="F2316" t="s">
        <v>1258</v>
      </c>
      <c r="G2316" t="s">
        <v>685</v>
      </c>
      <c r="H2316" t="s">
        <v>362</v>
      </c>
      <c r="I2316">
        <v>277451</v>
      </c>
      <c r="J2316" t="s">
        <v>1640</v>
      </c>
      <c r="K2316">
        <v>491</v>
      </c>
      <c r="L2316" t="s">
        <v>20</v>
      </c>
      <c r="M2316" t="s">
        <v>21</v>
      </c>
      <c r="N2316" t="s">
        <v>49</v>
      </c>
      <c r="O2316">
        <v>95860116</v>
      </c>
      <c r="P2316">
        <v>16400000</v>
      </c>
      <c r="Q2316">
        <f t="shared" si="36"/>
        <v>79460116</v>
      </c>
      <c r="S2316">
        <v>1989</v>
      </c>
    </row>
    <row r="2317" spans="1:19" x14ac:dyDescent="0.3">
      <c r="A2317" t="s">
        <v>8648</v>
      </c>
      <c r="B2317">
        <v>7.3</v>
      </c>
      <c r="C2317" t="s">
        <v>3861</v>
      </c>
      <c r="D2317">
        <v>84</v>
      </c>
      <c r="E2317">
        <v>113</v>
      </c>
      <c r="F2317" t="s">
        <v>1207</v>
      </c>
      <c r="G2317" t="s">
        <v>685</v>
      </c>
      <c r="H2317" t="s">
        <v>1744</v>
      </c>
      <c r="I2317">
        <v>288451</v>
      </c>
      <c r="J2317" t="s">
        <v>3409</v>
      </c>
      <c r="K2317">
        <v>438</v>
      </c>
      <c r="L2317" t="s">
        <v>20</v>
      </c>
      <c r="M2317" t="s">
        <v>21</v>
      </c>
      <c r="N2317" t="s">
        <v>22</v>
      </c>
      <c r="O2317">
        <v>127175354</v>
      </c>
      <c r="P2317">
        <v>16000000</v>
      </c>
      <c r="Q2317">
        <f t="shared" si="36"/>
        <v>111175354</v>
      </c>
      <c r="S2317">
        <v>1994</v>
      </c>
    </row>
    <row r="2318" spans="1:19" x14ac:dyDescent="0.3">
      <c r="A2318" t="s">
        <v>8649</v>
      </c>
      <c r="B2318">
        <v>7.6</v>
      </c>
      <c r="C2318" t="s">
        <v>1447</v>
      </c>
      <c r="D2318">
        <v>114</v>
      </c>
      <c r="E2318">
        <v>89</v>
      </c>
      <c r="F2318" t="s">
        <v>3862</v>
      </c>
      <c r="G2318" t="s">
        <v>685</v>
      </c>
      <c r="H2318" t="s">
        <v>3863</v>
      </c>
      <c r="I2318">
        <v>149108</v>
      </c>
      <c r="J2318" t="s">
        <v>3864</v>
      </c>
      <c r="K2318">
        <v>273</v>
      </c>
      <c r="L2318" t="s">
        <v>20</v>
      </c>
      <c r="M2318" t="s">
        <v>21</v>
      </c>
      <c r="N2318" t="s">
        <v>269</v>
      </c>
      <c r="O2318">
        <v>92823600</v>
      </c>
      <c r="P2318">
        <v>16000000</v>
      </c>
      <c r="Q2318">
        <f t="shared" si="36"/>
        <v>76823600</v>
      </c>
      <c r="S2318">
        <v>1989</v>
      </c>
    </row>
    <row r="2319" spans="1:19" x14ac:dyDescent="0.3">
      <c r="A2319" t="s">
        <v>8650</v>
      </c>
      <c r="B2319">
        <v>7.8</v>
      </c>
      <c r="C2319" t="s">
        <v>3275</v>
      </c>
      <c r="D2319">
        <v>79</v>
      </c>
      <c r="E2319">
        <v>129</v>
      </c>
      <c r="F2319" t="s">
        <v>1755</v>
      </c>
      <c r="G2319" t="s">
        <v>1278</v>
      </c>
      <c r="H2319" t="s">
        <v>1318</v>
      </c>
      <c r="I2319">
        <v>26310</v>
      </c>
      <c r="J2319" t="s">
        <v>3865</v>
      </c>
      <c r="K2319">
        <v>154</v>
      </c>
      <c r="L2319" t="s">
        <v>20</v>
      </c>
      <c r="M2319" t="s">
        <v>21</v>
      </c>
      <c r="N2319" t="s">
        <v>269</v>
      </c>
      <c r="O2319">
        <v>54000000</v>
      </c>
      <c r="P2319">
        <v>16000000</v>
      </c>
      <c r="Q2319">
        <f t="shared" si="36"/>
        <v>38000000</v>
      </c>
      <c r="S2319">
        <v>1982</v>
      </c>
    </row>
    <row r="2320" spans="1:19" x14ac:dyDescent="0.3">
      <c r="A2320" t="s">
        <v>8651</v>
      </c>
      <c r="B2320">
        <v>6.5</v>
      </c>
      <c r="C2320" t="s">
        <v>1003</v>
      </c>
      <c r="D2320">
        <v>103</v>
      </c>
      <c r="E2320">
        <v>94</v>
      </c>
      <c r="F2320" t="s">
        <v>2665</v>
      </c>
      <c r="G2320" t="s">
        <v>685</v>
      </c>
      <c r="H2320" t="s">
        <v>837</v>
      </c>
      <c r="I2320">
        <v>132963</v>
      </c>
      <c r="J2320" t="s">
        <v>3364</v>
      </c>
      <c r="K2320">
        <v>302</v>
      </c>
      <c r="L2320" t="s">
        <v>20</v>
      </c>
      <c r="M2320" t="s">
        <v>21</v>
      </c>
      <c r="N2320" t="s">
        <v>269</v>
      </c>
      <c r="O2320">
        <v>68525609</v>
      </c>
      <c r="P2320">
        <v>15600000</v>
      </c>
      <c r="Q2320">
        <f t="shared" si="36"/>
        <v>52925609</v>
      </c>
      <c r="S2320">
        <v>2000</v>
      </c>
    </row>
    <row r="2321" spans="1:19" x14ac:dyDescent="0.3">
      <c r="A2321" t="s">
        <v>8652</v>
      </c>
      <c r="B2321">
        <v>6.4</v>
      </c>
      <c r="C2321" t="s">
        <v>1512</v>
      </c>
      <c r="D2321">
        <v>67</v>
      </c>
      <c r="E2321">
        <v>106</v>
      </c>
      <c r="F2321" t="s">
        <v>3866</v>
      </c>
      <c r="G2321" t="s">
        <v>685</v>
      </c>
      <c r="H2321" t="s">
        <v>161</v>
      </c>
      <c r="I2321">
        <v>35312</v>
      </c>
      <c r="J2321" t="s">
        <v>3867</v>
      </c>
      <c r="K2321">
        <v>267</v>
      </c>
      <c r="L2321" t="s">
        <v>20</v>
      </c>
      <c r="M2321" t="s">
        <v>21</v>
      </c>
      <c r="N2321" t="s">
        <v>269</v>
      </c>
      <c r="O2321">
        <v>52885587</v>
      </c>
      <c r="P2321">
        <v>16000000</v>
      </c>
      <c r="Q2321">
        <f t="shared" si="36"/>
        <v>36885587</v>
      </c>
      <c r="S2321">
        <v>1999</v>
      </c>
    </row>
    <row r="2322" spans="1:19" x14ac:dyDescent="0.3">
      <c r="A2322" t="s">
        <v>8653</v>
      </c>
      <c r="B2322">
        <v>8</v>
      </c>
      <c r="C2322" t="s">
        <v>3868</v>
      </c>
      <c r="D2322">
        <v>576</v>
      </c>
      <c r="E2322">
        <v>100</v>
      </c>
      <c r="F2322" t="s">
        <v>1574</v>
      </c>
      <c r="G2322" t="s">
        <v>685</v>
      </c>
      <c r="H2322" t="s">
        <v>2178</v>
      </c>
      <c r="I2322">
        <v>190030</v>
      </c>
      <c r="J2322" t="s">
        <v>2425</v>
      </c>
      <c r="K2322">
        <v>583</v>
      </c>
      <c r="L2322" t="s">
        <v>20</v>
      </c>
      <c r="M2322" t="s">
        <v>609</v>
      </c>
      <c r="N2322" t="s">
        <v>22</v>
      </c>
      <c r="O2322">
        <v>44667095</v>
      </c>
      <c r="P2322">
        <v>15000000</v>
      </c>
      <c r="Q2322">
        <f t="shared" si="36"/>
        <v>29667095</v>
      </c>
      <c r="S2322">
        <v>2011</v>
      </c>
    </row>
    <row r="2323" spans="1:19" x14ac:dyDescent="0.3">
      <c r="A2323" t="s">
        <v>8654</v>
      </c>
      <c r="B2323">
        <v>4.8</v>
      </c>
      <c r="C2323" t="s">
        <v>1398</v>
      </c>
      <c r="D2323">
        <v>178</v>
      </c>
      <c r="E2323">
        <v>89</v>
      </c>
      <c r="F2323" t="s">
        <v>2397</v>
      </c>
      <c r="G2323" t="s">
        <v>1278</v>
      </c>
      <c r="H2323" t="s">
        <v>212</v>
      </c>
      <c r="I2323">
        <v>42182</v>
      </c>
      <c r="J2323" t="s">
        <v>3869</v>
      </c>
      <c r="K2323">
        <v>230</v>
      </c>
      <c r="L2323" t="s">
        <v>20</v>
      </c>
      <c r="M2323" t="s">
        <v>21</v>
      </c>
      <c r="N2323" t="s">
        <v>22</v>
      </c>
      <c r="O2323">
        <v>42638165</v>
      </c>
      <c r="P2323">
        <v>16000000</v>
      </c>
      <c r="Q2323">
        <f t="shared" si="36"/>
        <v>26638165</v>
      </c>
      <c r="S2323">
        <v>2009</v>
      </c>
    </row>
    <row r="2324" spans="1:19" x14ac:dyDescent="0.3">
      <c r="A2324" t="s">
        <v>8655</v>
      </c>
      <c r="B2324">
        <v>7.8</v>
      </c>
      <c r="C2324" t="s">
        <v>1929</v>
      </c>
      <c r="D2324">
        <v>487</v>
      </c>
      <c r="E2324">
        <v>94</v>
      </c>
      <c r="F2324" t="s">
        <v>257</v>
      </c>
      <c r="G2324" t="s">
        <v>425</v>
      </c>
      <c r="H2324" t="s">
        <v>436</v>
      </c>
      <c r="I2324">
        <v>237848</v>
      </c>
      <c r="J2324" t="s">
        <v>1262</v>
      </c>
      <c r="K2324">
        <v>377</v>
      </c>
      <c r="L2324" t="s">
        <v>20</v>
      </c>
      <c r="M2324" t="s">
        <v>21</v>
      </c>
      <c r="N2324" t="s">
        <v>22</v>
      </c>
      <c r="O2324">
        <v>45507053</v>
      </c>
      <c r="P2324">
        <v>16000000</v>
      </c>
      <c r="Q2324">
        <f t="shared" si="36"/>
        <v>29507053</v>
      </c>
      <c r="S2324">
        <v>2012</v>
      </c>
    </row>
    <row r="2325" spans="1:19" x14ac:dyDescent="0.3">
      <c r="A2325" t="s">
        <v>8656</v>
      </c>
      <c r="B2325">
        <v>5.9</v>
      </c>
      <c r="C2325" t="s">
        <v>390</v>
      </c>
      <c r="D2325">
        <v>196</v>
      </c>
      <c r="E2325">
        <v>83</v>
      </c>
      <c r="F2325" t="s">
        <v>309</v>
      </c>
      <c r="G2325" t="s">
        <v>2233</v>
      </c>
      <c r="H2325" t="s">
        <v>1604</v>
      </c>
      <c r="I2325">
        <v>56269</v>
      </c>
      <c r="J2325" t="s">
        <v>3022</v>
      </c>
      <c r="K2325">
        <v>366</v>
      </c>
      <c r="L2325" t="s">
        <v>20</v>
      </c>
      <c r="M2325" t="s">
        <v>21</v>
      </c>
      <c r="N2325" t="s">
        <v>269</v>
      </c>
      <c r="O2325">
        <v>39511038</v>
      </c>
      <c r="P2325">
        <v>16000000</v>
      </c>
      <c r="Q2325">
        <f t="shared" si="36"/>
        <v>23511038</v>
      </c>
      <c r="S2325">
        <v>2006</v>
      </c>
    </row>
    <row r="2326" spans="1:19" x14ac:dyDescent="0.3">
      <c r="A2326" t="s">
        <v>8657</v>
      </c>
      <c r="B2326">
        <v>5.4</v>
      </c>
      <c r="C2326" t="s">
        <v>3870</v>
      </c>
      <c r="D2326">
        <v>24</v>
      </c>
      <c r="E2326">
        <v>111</v>
      </c>
      <c r="F2326" t="s">
        <v>3871</v>
      </c>
      <c r="G2326" t="s">
        <v>1278</v>
      </c>
      <c r="H2326" t="s">
        <v>556</v>
      </c>
      <c r="I2326">
        <v>1449</v>
      </c>
      <c r="J2326" t="s">
        <v>3872</v>
      </c>
      <c r="K2326">
        <v>30</v>
      </c>
      <c r="L2326" t="s">
        <v>20</v>
      </c>
      <c r="M2326" t="s">
        <v>21</v>
      </c>
      <c r="N2326" t="s">
        <v>22</v>
      </c>
      <c r="O2326">
        <v>6462576</v>
      </c>
      <c r="P2326">
        <v>18500000</v>
      </c>
      <c r="Q2326">
        <f t="shared" si="36"/>
        <v>-12037424</v>
      </c>
      <c r="S2326">
        <v>2016</v>
      </c>
    </row>
    <row r="2327" spans="1:19" x14ac:dyDescent="0.3">
      <c r="A2327" t="s">
        <v>8658</v>
      </c>
      <c r="B2327">
        <v>3.3</v>
      </c>
      <c r="C2327" t="s">
        <v>3873</v>
      </c>
      <c r="D2327">
        <v>56</v>
      </c>
      <c r="E2327">
        <v>80</v>
      </c>
      <c r="F2327" t="s">
        <v>2483</v>
      </c>
      <c r="G2327" t="s">
        <v>685</v>
      </c>
      <c r="H2327" t="s">
        <v>1853</v>
      </c>
      <c r="I2327">
        <v>18254</v>
      </c>
      <c r="J2327" t="s">
        <v>2383</v>
      </c>
      <c r="K2327">
        <v>307</v>
      </c>
      <c r="L2327" t="s">
        <v>20</v>
      </c>
      <c r="M2327" t="s">
        <v>21</v>
      </c>
      <c r="N2327" t="s">
        <v>49</v>
      </c>
      <c r="O2327">
        <v>40363530</v>
      </c>
      <c r="P2327">
        <v>16000000</v>
      </c>
      <c r="Q2327">
        <f t="shared" si="36"/>
        <v>24363530</v>
      </c>
      <c r="S2327">
        <v>2002</v>
      </c>
    </row>
    <row r="2328" spans="1:19" x14ac:dyDescent="0.3">
      <c r="A2328" t="s">
        <v>8659</v>
      </c>
      <c r="B2328">
        <v>8.1999999999999993</v>
      </c>
      <c r="C2328" t="s">
        <v>183</v>
      </c>
      <c r="D2328">
        <v>406</v>
      </c>
      <c r="E2328">
        <v>112</v>
      </c>
      <c r="F2328" t="s">
        <v>3874</v>
      </c>
      <c r="G2328" t="s">
        <v>1278</v>
      </c>
      <c r="H2328" t="s">
        <v>3875</v>
      </c>
      <c r="I2328">
        <v>467234</v>
      </c>
      <c r="J2328" t="s">
        <v>3876</v>
      </c>
      <c r="K2328">
        <v>1083</v>
      </c>
      <c r="L2328" t="s">
        <v>1077</v>
      </c>
      <c r="M2328" t="s">
        <v>1338</v>
      </c>
      <c r="N2328" t="s">
        <v>269</v>
      </c>
      <c r="O2328">
        <v>37623143</v>
      </c>
      <c r="P2328">
        <v>13500000</v>
      </c>
      <c r="Q2328">
        <f t="shared" si="36"/>
        <v>24123143</v>
      </c>
      <c r="S2328">
        <v>2006</v>
      </c>
    </row>
    <row r="2329" spans="1:19" x14ac:dyDescent="0.3">
      <c r="A2329" t="s">
        <v>8660</v>
      </c>
      <c r="B2329">
        <v>5.4</v>
      </c>
      <c r="C2329" t="s">
        <v>1806</v>
      </c>
      <c r="D2329">
        <v>51</v>
      </c>
      <c r="E2329">
        <v>94</v>
      </c>
      <c r="F2329" t="s">
        <v>3336</v>
      </c>
      <c r="G2329" t="s">
        <v>561</v>
      </c>
      <c r="H2329" t="s">
        <v>1058</v>
      </c>
      <c r="I2329">
        <v>7392</v>
      </c>
      <c r="J2329" t="s">
        <v>2613</v>
      </c>
      <c r="K2329">
        <v>53</v>
      </c>
      <c r="L2329" t="s">
        <v>20</v>
      </c>
      <c r="M2329" t="s">
        <v>21</v>
      </c>
      <c r="N2329" t="s">
        <v>49</v>
      </c>
      <c r="O2329">
        <v>33357476</v>
      </c>
      <c r="P2329">
        <v>35000000</v>
      </c>
      <c r="Q2329">
        <f t="shared" si="36"/>
        <v>-1642524</v>
      </c>
      <c r="S2329">
        <v>2001</v>
      </c>
    </row>
    <row r="2330" spans="1:19" x14ac:dyDescent="0.3">
      <c r="A2330" t="s">
        <v>8661</v>
      </c>
      <c r="B2330">
        <v>6.4</v>
      </c>
      <c r="C2330" t="s">
        <v>1132</v>
      </c>
      <c r="D2330">
        <v>41</v>
      </c>
      <c r="E2330">
        <v>130</v>
      </c>
      <c r="F2330" t="s">
        <v>495</v>
      </c>
      <c r="G2330" t="s">
        <v>6363</v>
      </c>
      <c r="H2330" t="s">
        <v>1947</v>
      </c>
      <c r="I2330">
        <v>9566</v>
      </c>
      <c r="J2330" t="s">
        <v>3877</v>
      </c>
      <c r="K2330">
        <v>81</v>
      </c>
      <c r="L2330" t="s">
        <v>20</v>
      </c>
      <c r="M2330" t="s">
        <v>21</v>
      </c>
      <c r="N2330" t="s">
        <v>269</v>
      </c>
      <c r="O2330">
        <v>28734552</v>
      </c>
      <c r="P2330">
        <v>16000000</v>
      </c>
      <c r="Q2330">
        <f t="shared" si="36"/>
        <v>12734552</v>
      </c>
      <c r="S2330">
        <v>2001</v>
      </c>
    </row>
    <row r="2331" spans="1:19" x14ac:dyDescent="0.3">
      <c r="A2331" t="s">
        <v>8662</v>
      </c>
      <c r="B2331">
        <v>4.8</v>
      </c>
      <c r="C2331" t="s">
        <v>3878</v>
      </c>
      <c r="D2331">
        <v>138</v>
      </c>
      <c r="E2331">
        <v>91</v>
      </c>
      <c r="F2331" t="s">
        <v>2538</v>
      </c>
      <c r="G2331" t="s">
        <v>1278</v>
      </c>
      <c r="H2331" t="s">
        <v>1655</v>
      </c>
      <c r="I2331">
        <v>29147</v>
      </c>
      <c r="J2331" t="s">
        <v>1217</v>
      </c>
      <c r="K2331">
        <v>115</v>
      </c>
      <c r="L2331" t="s">
        <v>20</v>
      </c>
      <c r="M2331" t="s">
        <v>21</v>
      </c>
      <c r="N2331" t="s">
        <v>22</v>
      </c>
      <c r="O2331">
        <v>37300107</v>
      </c>
      <c r="P2331">
        <v>16000000</v>
      </c>
      <c r="Q2331">
        <f t="shared" si="36"/>
        <v>21300107</v>
      </c>
      <c r="S2331">
        <v>2011</v>
      </c>
    </row>
    <row r="2332" spans="1:19" x14ac:dyDescent="0.3">
      <c r="A2332" t="s">
        <v>8663</v>
      </c>
      <c r="B2332">
        <v>5.9</v>
      </c>
      <c r="C2332" t="s">
        <v>2349</v>
      </c>
      <c r="D2332">
        <v>78</v>
      </c>
      <c r="E2332">
        <v>91</v>
      </c>
      <c r="F2332" t="s">
        <v>1858</v>
      </c>
      <c r="G2332" t="s">
        <v>425</v>
      </c>
      <c r="H2332" t="s">
        <v>1444</v>
      </c>
      <c r="I2332">
        <v>41664</v>
      </c>
      <c r="J2332" t="s">
        <v>1477</v>
      </c>
      <c r="K2332">
        <v>205</v>
      </c>
      <c r="L2332" t="s">
        <v>20</v>
      </c>
      <c r="M2332" t="s">
        <v>21</v>
      </c>
      <c r="N2332" t="s">
        <v>22</v>
      </c>
      <c r="O2332">
        <v>27087695</v>
      </c>
      <c r="P2332">
        <v>17700000</v>
      </c>
      <c r="Q2332">
        <f t="shared" si="36"/>
        <v>9387695</v>
      </c>
      <c r="S2332">
        <v>2001</v>
      </c>
    </row>
    <row r="2333" spans="1:19" x14ac:dyDescent="0.3">
      <c r="A2333" t="s">
        <v>8664</v>
      </c>
      <c r="B2333">
        <v>5.5</v>
      </c>
      <c r="C2333" t="s">
        <v>3879</v>
      </c>
      <c r="D2333">
        <v>40</v>
      </c>
      <c r="E2333">
        <v>110</v>
      </c>
      <c r="F2333" t="s">
        <v>3880</v>
      </c>
      <c r="G2333" t="s">
        <v>561</v>
      </c>
      <c r="H2333" t="s">
        <v>3881</v>
      </c>
      <c r="I2333">
        <v>28736</v>
      </c>
      <c r="J2333" t="s">
        <v>3882</v>
      </c>
      <c r="K2333">
        <v>72</v>
      </c>
      <c r="L2333" t="s">
        <v>20</v>
      </c>
      <c r="M2333" t="s">
        <v>21</v>
      </c>
      <c r="N2333" t="s">
        <v>269</v>
      </c>
      <c r="O2333">
        <v>30102717</v>
      </c>
      <c r="P2333">
        <v>15000000</v>
      </c>
      <c r="Q2333">
        <f t="shared" si="36"/>
        <v>15102717</v>
      </c>
      <c r="S2333">
        <v>1991</v>
      </c>
    </row>
    <row r="2334" spans="1:19" x14ac:dyDescent="0.3">
      <c r="A2334" t="s">
        <v>8665</v>
      </c>
      <c r="B2334">
        <v>7.9</v>
      </c>
      <c r="C2334" t="s">
        <v>970</v>
      </c>
      <c r="D2334">
        <v>285</v>
      </c>
      <c r="E2334">
        <v>121</v>
      </c>
      <c r="F2334" t="s">
        <v>3883</v>
      </c>
      <c r="G2334" t="s">
        <v>561</v>
      </c>
      <c r="H2334" t="s">
        <v>2571</v>
      </c>
      <c r="I2334">
        <v>352695</v>
      </c>
      <c r="J2334" t="s">
        <v>3103</v>
      </c>
      <c r="K2334">
        <v>687</v>
      </c>
      <c r="L2334" t="s">
        <v>20</v>
      </c>
      <c r="M2334" t="s">
        <v>31</v>
      </c>
      <c r="N2334" t="s">
        <v>269</v>
      </c>
      <c r="O2334">
        <v>23618786</v>
      </c>
      <c r="P2334">
        <v>8000000</v>
      </c>
      <c r="Q2334">
        <f t="shared" si="36"/>
        <v>15618786</v>
      </c>
      <c r="S2334">
        <v>2007</v>
      </c>
    </row>
    <row r="2335" spans="1:19" x14ac:dyDescent="0.3">
      <c r="A2335" t="s">
        <v>8666</v>
      </c>
      <c r="B2335">
        <v>4.9000000000000004</v>
      </c>
      <c r="C2335" t="s">
        <v>3884</v>
      </c>
      <c r="D2335">
        <v>124</v>
      </c>
      <c r="E2335">
        <v>114</v>
      </c>
      <c r="F2335" t="s">
        <v>748</v>
      </c>
      <c r="G2335" t="s">
        <v>685</v>
      </c>
      <c r="H2335" t="s">
        <v>357</v>
      </c>
      <c r="I2335">
        <v>16582</v>
      </c>
      <c r="J2335" t="s">
        <v>946</v>
      </c>
      <c r="K2335">
        <v>125</v>
      </c>
      <c r="L2335" t="s">
        <v>20</v>
      </c>
      <c r="M2335" t="s">
        <v>21</v>
      </c>
      <c r="N2335" t="s">
        <v>22</v>
      </c>
      <c r="O2335">
        <v>26896744</v>
      </c>
      <c r="P2335">
        <v>16500000</v>
      </c>
      <c r="Q2335">
        <f t="shared" si="36"/>
        <v>10396744</v>
      </c>
      <c r="S2335">
        <v>2008</v>
      </c>
    </row>
    <row r="2336" spans="1:19" x14ac:dyDescent="0.3">
      <c r="A2336" t="s">
        <v>8667</v>
      </c>
      <c r="B2336">
        <v>7.2</v>
      </c>
      <c r="C2336" t="s">
        <v>1483</v>
      </c>
      <c r="D2336">
        <v>275</v>
      </c>
      <c r="E2336">
        <v>96</v>
      </c>
      <c r="F2336" t="s">
        <v>135</v>
      </c>
      <c r="G2336" t="s">
        <v>1278</v>
      </c>
      <c r="H2336" t="s">
        <v>53</v>
      </c>
      <c r="I2336">
        <v>198111</v>
      </c>
      <c r="J2336" t="s">
        <v>3234</v>
      </c>
      <c r="K2336">
        <v>365</v>
      </c>
      <c r="L2336" t="s">
        <v>20</v>
      </c>
      <c r="M2336" t="s">
        <v>1338</v>
      </c>
      <c r="N2336" t="s">
        <v>22</v>
      </c>
      <c r="O2336">
        <v>23213577</v>
      </c>
      <c r="P2336">
        <v>15500000</v>
      </c>
      <c r="Q2336">
        <f t="shared" si="36"/>
        <v>7713577</v>
      </c>
      <c r="S2336">
        <v>2008</v>
      </c>
    </row>
    <row r="2337" spans="1:19" x14ac:dyDescent="0.3">
      <c r="A2337" t="s">
        <v>8358</v>
      </c>
      <c r="B2337">
        <v>6.7</v>
      </c>
      <c r="C2337" t="s">
        <v>3438</v>
      </c>
      <c r="D2337">
        <v>81</v>
      </c>
      <c r="E2337">
        <v>100</v>
      </c>
      <c r="F2337" t="s">
        <v>1385</v>
      </c>
      <c r="G2337" t="s">
        <v>685</v>
      </c>
      <c r="H2337" t="s">
        <v>140</v>
      </c>
      <c r="I2337">
        <v>4654</v>
      </c>
      <c r="J2337" t="s">
        <v>357</v>
      </c>
      <c r="K2337">
        <v>46</v>
      </c>
      <c r="L2337" t="s">
        <v>20</v>
      </c>
      <c r="M2337" t="s">
        <v>21</v>
      </c>
      <c r="N2337" t="s">
        <v>269</v>
      </c>
      <c r="O2337">
        <v>55461307</v>
      </c>
      <c r="P2337">
        <v>20000000</v>
      </c>
      <c r="Q2337">
        <f t="shared" si="36"/>
        <v>35461307</v>
      </c>
      <c r="S2337">
        <v>2016</v>
      </c>
    </row>
    <row r="2338" spans="1:19" x14ac:dyDescent="0.3">
      <c r="A2338" t="s">
        <v>8668</v>
      </c>
      <c r="B2338">
        <v>5.3</v>
      </c>
      <c r="C2338" t="s">
        <v>3885</v>
      </c>
      <c r="D2338">
        <v>67</v>
      </c>
      <c r="E2338">
        <v>94</v>
      </c>
      <c r="F2338" t="s">
        <v>1767</v>
      </c>
      <c r="G2338" t="s">
        <v>685</v>
      </c>
      <c r="H2338" t="s">
        <v>1681</v>
      </c>
      <c r="I2338">
        <v>13661</v>
      </c>
      <c r="J2338" t="s">
        <v>3886</v>
      </c>
      <c r="K2338">
        <v>134</v>
      </c>
      <c r="L2338" t="s">
        <v>20</v>
      </c>
      <c r="M2338" t="s">
        <v>21</v>
      </c>
      <c r="N2338" t="s">
        <v>22</v>
      </c>
      <c r="O2338">
        <v>20627372</v>
      </c>
      <c r="P2338">
        <v>16000000</v>
      </c>
      <c r="Q2338">
        <f t="shared" si="36"/>
        <v>4627372</v>
      </c>
      <c r="S2338">
        <v>2000</v>
      </c>
    </row>
    <row r="2339" spans="1:19" x14ac:dyDescent="0.3">
      <c r="A2339" t="s">
        <v>8669</v>
      </c>
      <c r="B2339">
        <v>7.2</v>
      </c>
      <c r="C2339" t="s">
        <v>3887</v>
      </c>
      <c r="D2339">
        <v>103</v>
      </c>
      <c r="E2339">
        <v>109</v>
      </c>
      <c r="F2339" t="s">
        <v>827</v>
      </c>
      <c r="G2339" t="s">
        <v>1278</v>
      </c>
      <c r="H2339" t="s">
        <v>1465</v>
      </c>
      <c r="I2339">
        <v>25549</v>
      </c>
      <c r="J2339" t="s">
        <v>3888</v>
      </c>
      <c r="K2339">
        <v>171</v>
      </c>
      <c r="L2339" t="s">
        <v>20</v>
      </c>
      <c r="M2339" t="s">
        <v>21</v>
      </c>
      <c r="N2339" t="s">
        <v>22</v>
      </c>
      <c r="O2339">
        <v>16346122</v>
      </c>
      <c r="P2339">
        <v>16000000</v>
      </c>
      <c r="Q2339">
        <f t="shared" si="36"/>
        <v>346122</v>
      </c>
      <c r="S2339">
        <v>2002</v>
      </c>
    </row>
    <row r="2340" spans="1:19" x14ac:dyDescent="0.3">
      <c r="A2340" t="s">
        <v>8670</v>
      </c>
      <c r="B2340">
        <v>5.0999999999999996</v>
      </c>
      <c r="C2340" t="s">
        <v>1737</v>
      </c>
      <c r="D2340">
        <v>300</v>
      </c>
      <c r="E2340">
        <v>107</v>
      </c>
      <c r="F2340" t="s">
        <v>515</v>
      </c>
      <c r="G2340" t="s">
        <v>685</v>
      </c>
      <c r="H2340" t="s">
        <v>43</v>
      </c>
      <c r="I2340">
        <v>92712</v>
      </c>
      <c r="J2340" t="s">
        <v>3889</v>
      </c>
      <c r="K2340">
        <v>294</v>
      </c>
      <c r="L2340" t="s">
        <v>20</v>
      </c>
      <c r="M2340" t="s">
        <v>21</v>
      </c>
      <c r="N2340" t="s">
        <v>269</v>
      </c>
      <c r="O2340">
        <v>16204793</v>
      </c>
      <c r="P2340">
        <v>16000000</v>
      </c>
      <c r="Q2340">
        <f t="shared" si="36"/>
        <v>204793</v>
      </c>
      <c r="S2340">
        <v>2009</v>
      </c>
    </row>
    <row r="2341" spans="1:19" x14ac:dyDescent="0.3">
      <c r="A2341" t="s">
        <v>8671</v>
      </c>
      <c r="B2341">
        <v>5.6</v>
      </c>
      <c r="C2341" t="s">
        <v>3564</v>
      </c>
      <c r="D2341">
        <v>84</v>
      </c>
      <c r="E2341">
        <v>96</v>
      </c>
      <c r="F2341" t="s">
        <v>706</v>
      </c>
      <c r="G2341" t="s">
        <v>685</v>
      </c>
      <c r="H2341" t="s">
        <v>533</v>
      </c>
      <c r="I2341">
        <v>11768</v>
      </c>
      <c r="J2341" t="s">
        <v>3890</v>
      </c>
      <c r="K2341">
        <v>148</v>
      </c>
      <c r="L2341" t="s">
        <v>20</v>
      </c>
      <c r="M2341" t="s">
        <v>21</v>
      </c>
      <c r="N2341" t="s">
        <v>22</v>
      </c>
      <c r="O2341">
        <v>15427192</v>
      </c>
      <c r="P2341">
        <v>16000000</v>
      </c>
      <c r="Q2341">
        <f t="shared" si="36"/>
        <v>-572808</v>
      </c>
      <c r="S2341">
        <v>2000</v>
      </c>
    </row>
    <row r="2342" spans="1:19" x14ac:dyDescent="0.3">
      <c r="A2342" t="s">
        <v>8672</v>
      </c>
      <c r="B2342">
        <v>7.6</v>
      </c>
      <c r="C2342" t="s">
        <v>1483</v>
      </c>
      <c r="D2342">
        <v>64</v>
      </c>
      <c r="E2342">
        <v>88</v>
      </c>
      <c r="F2342" t="s">
        <v>3891</v>
      </c>
      <c r="G2342" t="s">
        <v>685</v>
      </c>
      <c r="H2342" t="s">
        <v>1207</v>
      </c>
      <c r="I2342">
        <v>24256</v>
      </c>
      <c r="J2342" t="s">
        <v>989</v>
      </c>
      <c r="K2342">
        <v>91</v>
      </c>
      <c r="L2342" t="s">
        <v>20</v>
      </c>
      <c r="M2342" t="s">
        <v>21</v>
      </c>
      <c r="N2342" t="s">
        <v>49</v>
      </c>
      <c r="O2342">
        <v>14792779</v>
      </c>
      <c r="P2342">
        <v>16000000</v>
      </c>
      <c r="Q2342">
        <f t="shared" si="36"/>
        <v>-1207221</v>
      </c>
      <c r="S2342">
        <v>1987</v>
      </c>
    </row>
    <row r="2343" spans="1:19" x14ac:dyDescent="0.3">
      <c r="A2343" t="s">
        <v>8536</v>
      </c>
      <c r="B2343">
        <v>3.1</v>
      </c>
      <c r="C2343" t="s">
        <v>3691</v>
      </c>
      <c r="D2343">
        <v>169</v>
      </c>
      <c r="E2343">
        <v>110</v>
      </c>
      <c r="F2343" t="s">
        <v>1400</v>
      </c>
      <c r="G2343" t="s">
        <v>561</v>
      </c>
      <c r="H2343" t="s">
        <v>319</v>
      </c>
      <c r="I2343">
        <v>24854</v>
      </c>
      <c r="J2343" t="s">
        <v>2492</v>
      </c>
      <c r="K2343">
        <v>374</v>
      </c>
      <c r="L2343" t="s">
        <v>20</v>
      </c>
      <c r="M2343" t="s">
        <v>21</v>
      </c>
      <c r="N2343" t="s">
        <v>22</v>
      </c>
      <c r="O2343">
        <v>13998282</v>
      </c>
      <c r="P2343">
        <v>16000000</v>
      </c>
      <c r="Q2343">
        <f t="shared" si="36"/>
        <v>-2001718</v>
      </c>
      <c r="S2343">
        <v>2014</v>
      </c>
    </row>
    <row r="2344" spans="1:19" x14ac:dyDescent="0.3">
      <c r="A2344" t="s">
        <v>8673</v>
      </c>
      <c r="B2344">
        <v>7.2</v>
      </c>
      <c r="C2344" t="s">
        <v>3892</v>
      </c>
      <c r="D2344">
        <v>158</v>
      </c>
      <c r="E2344">
        <v>113</v>
      </c>
      <c r="F2344" t="s">
        <v>1200</v>
      </c>
      <c r="G2344" t="s">
        <v>1278</v>
      </c>
      <c r="H2344" t="s">
        <v>348</v>
      </c>
      <c r="I2344">
        <v>113963</v>
      </c>
      <c r="J2344" t="s">
        <v>3893</v>
      </c>
      <c r="K2344">
        <v>361</v>
      </c>
      <c r="L2344" t="s">
        <v>20</v>
      </c>
      <c r="M2344" t="s">
        <v>21</v>
      </c>
      <c r="N2344" t="s">
        <v>22</v>
      </c>
      <c r="O2344">
        <v>19057024</v>
      </c>
      <c r="P2344">
        <v>16000000</v>
      </c>
      <c r="Q2344">
        <f t="shared" si="36"/>
        <v>3057024</v>
      </c>
      <c r="S2344">
        <v>2010</v>
      </c>
    </row>
    <row r="2345" spans="1:19" x14ac:dyDescent="0.3">
      <c r="A2345" t="s">
        <v>8674</v>
      </c>
      <c r="B2345">
        <v>5.7</v>
      </c>
      <c r="C2345" t="s">
        <v>3894</v>
      </c>
      <c r="D2345">
        <v>46</v>
      </c>
      <c r="E2345">
        <v>101</v>
      </c>
      <c r="F2345" t="s">
        <v>3895</v>
      </c>
      <c r="G2345" t="s">
        <v>685</v>
      </c>
      <c r="H2345" t="s">
        <v>1694</v>
      </c>
      <c r="I2345">
        <v>8215</v>
      </c>
      <c r="J2345" t="s">
        <v>3896</v>
      </c>
      <c r="K2345">
        <v>95</v>
      </c>
      <c r="L2345" t="s">
        <v>20</v>
      </c>
      <c r="M2345" t="s">
        <v>21</v>
      </c>
      <c r="N2345" t="s">
        <v>22</v>
      </c>
      <c r="O2345">
        <v>14108518</v>
      </c>
      <c r="P2345">
        <v>16000000</v>
      </c>
      <c r="Q2345">
        <f t="shared" si="36"/>
        <v>-1891482</v>
      </c>
      <c r="S2345">
        <v>2003</v>
      </c>
    </row>
    <row r="2346" spans="1:19" x14ac:dyDescent="0.3">
      <c r="A2346" t="s">
        <v>8675</v>
      </c>
      <c r="B2346">
        <v>5.2</v>
      </c>
      <c r="C2346" t="s">
        <v>3231</v>
      </c>
      <c r="D2346">
        <v>15</v>
      </c>
      <c r="E2346">
        <v>105</v>
      </c>
      <c r="F2346" t="s">
        <v>1681</v>
      </c>
      <c r="G2346" t="s">
        <v>685</v>
      </c>
      <c r="H2346" t="s">
        <v>793</v>
      </c>
      <c r="I2346">
        <v>21079</v>
      </c>
      <c r="J2346" t="s">
        <v>3444</v>
      </c>
      <c r="K2346">
        <v>55</v>
      </c>
      <c r="L2346" t="s">
        <v>20</v>
      </c>
      <c r="M2346" t="s">
        <v>21</v>
      </c>
      <c r="N2346" t="s">
        <v>22</v>
      </c>
      <c r="O2346">
        <v>13854000</v>
      </c>
      <c r="P2346">
        <v>20000000</v>
      </c>
      <c r="Q2346">
        <f t="shared" si="36"/>
        <v>-6146000</v>
      </c>
      <c r="S2346">
        <v>1988</v>
      </c>
    </row>
    <row r="2347" spans="1:19" x14ac:dyDescent="0.3">
      <c r="A2347" t="s">
        <v>8676</v>
      </c>
      <c r="B2347">
        <v>7.7</v>
      </c>
      <c r="C2347" t="s">
        <v>1062</v>
      </c>
      <c r="D2347">
        <v>68</v>
      </c>
      <c r="E2347">
        <v>125</v>
      </c>
      <c r="F2347" t="s">
        <v>156</v>
      </c>
      <c r="G2347" t="s">
        <v>1278</v>
      </c>
      <c r="H2347" t="s">
        <v>703</v>
      </c>
      <c r="I2347">
        <v>178731</v>
      </c>
      <c r="J2347" t="s">
        <v>2361</v>
      </c>
      <c r="K2347">
        <v>261</v>
      </c>
      <c r="L2347" t="s">
        <v>20</v>
      </c>
      <c r="M2347" t="s">
        <v>21</v>
      </c>
      <c r="N2347" t="s">
        <v>22</v>
      </c>
      <c r="O2347">
        <v>77324422</v>
      </c>
      <c r="P2347">
        <v>26000000</v>
      </c>
      <c r="Q2347">
        <f t="shared" si="36"/>
        <v>51324422</v>
      </c>
      <c r="S2347">
        <v>1993</v>
      </c>
    </row>
    <row r="2348" spans="1:19" x14ac:dyDescent="0.3">
      <c r="A2348" t="s">
        <v>8677</v>
      </c>
      <c r="B2348">
        <v>7</v>
      </c>
      <c r="C2348" t="s">
        <v>3897</v>
      </c>
      <c r="D2348">
        <v>111</v>
      </c>
      <c r="E2348">
        <v>100</v>
      </c>
      <c r="F2348" t="s">
        <v>1404</v>
      </c>
      <c r="G2348" t="s">
        <v>6362</v>
      </c>
      <c r="H2348" t="s">
        <v>1982</v>
      </c>
      <c r="I2348">
        <v>51996</v>
      </c>
      <c r="J2348" t="s">
        <v>3898</v>
      </c>
      <c r="K2348">
        <v>302</v>
      </c>
      <c r="L2348" t="s">
        <v>20</v>
      </c>
      <c r="M2348" t="s">
        <v>347</v>
      </c>
      <c r="N2348" t="s">
        <v>269</v>
      </c>
      <c r="O2348">
        <v>15500000</v>
      </c>
      <c r="P2348">
        <v>16000000</v>
      </c>
      <c r="Q2348">
        <f t="shared" si="36"/>
        <v>-500000</v>
      </c>
      <c r="S2348">
        <v>1999</v>
      </c>
    </row>
    <row r="2349" spans="1:19" x14ac:dyDescent="0.3">
      <c r="A2349" t="s">
        <v>8678</v>
      </c>
      <c r="B2349">
        <v>6</v>
      </c>
      <c r="C2349" t="s">
        <v>3902</v>
      </c>
      <c r="D2349">
        <v>65</v>
      </c>
      <c r="E2349">
        <v>112</v>
      </c>
      <c r="F2349" t="s">
        <v>1386</v>
      </c>
      <c r="G2349" t="s">
        <v>685</v>
      </c>
      <c r="H2349" t="s">
        <v>1970</v>
      </c>
      <c r="I2349">
        <v>8217</v>
      </c>
      <c r="J2349" t="s">
        <v>1211</v>
      </c>
      <c r="K2349">
        <v>123</v>
      </c>
      <c r="L2349" t="s">
        <v>20</v>
      </c>
      <c r="M2349" t="s">
        <v>21</v>
      </c>
      <c r="N2349" t="s">
        <v>269</v>
      </c>
      <c r="O2349">
        <v>4734235</v>
      </c>
      <c r="P2349">
        <v>15000000</v>
      </c>
      <c r="Q2349">
        <f t="shared" si="36"/>
        <v>-10265765</v>
      </c>
      <c r="S2349">
        <v>2000</v>
      </c>
    </row>
    <row r="2350" spans="1:19" x14ac:dyDescent="0.3">
      <c r="A2350" t="s">
        <v>8679</v>
      </c>
      <c r="B2350">
        <v>6.6</v>
      </c>
      <c r="C2350" t="s">
        <v>1483</v>
      </c>
      <c r="D2350">
        <v>109</v>
      </c>
      <c r="E2350">
        <v>112</v>
      </c>
      <c r="F2350" t="s">
        <v>946</v>
      </c>
      <c r="G2350" t="s">
        <v>685</v>
      </c>
      <c r="H2350" t="s">
        <v>1483</v>
      </c>
      <c r="I2350">
        <v>21613</v>
      </c>
      <c r="J2350" t="s">
        <v>1552</v>
      </c>
      <c r="K2350">
        <v>148</v>
      </c>
      <c r="L2350" t="s">
        <v>20</v>
      </c>
      <c r="M2350" t="s">
        <v>21</v>
      </c>
      <c r="N2350" t="s">
        <v>22</v>
      </c>
      <c r="O2350">
        <v>4839383</v>
      </c>
      <c r="P2350">
        <v>16000000</v>
      </c>
      <c r="Q2350">
        <f t="shared" si="36"/>
        <v>-11160617</v>
      </c>
      <c r="S2350">
        <v>2002</v>
      </c>
    </row>
    <row r="2351" spans="1:19" x14ac:dyDescent="0.3">
      <c r="A2351" t="s">
        <v>8680</v>
      </c>
      <c r="B2351">
        <v>6.8</v>
      </c>
      <c r="C2351" t="s">
        <v>3903</v>
      </c>
      <c r="D2351">
        <v>42</v>
      </c>
      <c r="E2351">
        <v>95</v>
      </c>
      <c r="F2351" t="s">
        <v>2513</v>
      </c>
      <c r="G2351" t="s">
        <v>685</v>
      </c>
      <c r="H2351" t="s">
        <v>1399</v>
      </c>
      <c r="I2351">
        <v>30682</v>
      </c>
      <c r="J2351" t="s">
        <v>3904</v>
      </c>
      <c r="K2351">
        <v>194</v>
      </c>
      <c r="L2351" t="s">
        <v>20</v>
      </c>
      <c r="M2351" t="s">
        <v>21</v>
      </c>
      <c r="N2351" t="s">
        <v>269</v>
      </c>
      <c r="O2351">
        <v>4193025</v>
      </c>
      <c r="P2351">
        <v>15000000</v>
      </c>
      <c r="Q2351">
        <f t="shared" si="36"/>
        <v>-10806975</v>
      </c>
      <c r="S2351">
        <v>1999</v>
      </c>
    </row>
    <row r="2352" spans="1:19" x14ac:dyDescent="0.3">
      <c r="A2352" t="s">
        <v>8681</v>
      </c>
      <c r="B2352">
        <v>7.2</v>
      </c>
      <c r="C2352" t="s">
        <v>2051</v>
      </c>
      <c r="D2352">
        <v>112</v>
      </c>
      <c r="E2352">
        <v>110</v>
      </c>
      <c r="F2352" t="s">
        <v>3905</v>
      </c>
      <c r="G2352" t="s">
        <v>561</v>
      </c>
      <c r="H2352" t="s">
        <v>1661</v>
      </c>
      <c r="I2352">
        <v>98629</v>
      </c>
      <c r="J2352" t="s">
        <v>1893</v>
      </c>
      <c r="K2352">
        <v>316</v>
      </c>
      <c r="L2352" t="s">
        <v>20</v>
      </c>
      <c r="M2352" t="s">
        <v>31</v>
      </c>
      <c r="N2352" t="s">
        <v>269</v>
      </c>
      <c r="O2352">
        <v>5900000</v>
      </c>
      <c r="P2352">
        <v>16000000</v>
      </c>
      <c r="Q2352">
        <f t="shared" si="36"/>
        <v>-10100000</v>
      </c>
      <c r="S2352">
        <v>1986</v>
      </c>
    </row>
    <row r="2353" spans="1:19" x14ac:dyDescent="0.3">
      <c r="A2353" t="s">
        <v>8682</v>
      </c>
      <c r="B2353">
        <v>7.2</v>
      </c>
      <c r="C2353" t="s">
        <v>3906</v>
      </c>
      <c r="D2353">
        <v>146</v>
      </c>
      <c r="E2353">
        <v>118</v>
      </c>
      <c r="F2353" t="s">
        <v>318</v>
      </c>
      <c r="G2353" t="s">
        <v>1278</v>
      </c>
      <c r="H2353" t="s">
        <v>1271</v>
      </c>
      <c r="I2353">
        <v>24104</v>
      </c>
      <c r="J2353" t="s">
        <v>3907</v>
      </c>
      <c r="K2353">
        <v>88</v>
      </c>
      <c r="L2353" t="s">
        <v>20</v>
      </c>
      <c r="M2353" t="s">
        <v>21</v>
      </c>
      <c r="N2353" t="s">
        <v>269</v>
      </c>
      <c r="O2353">
        <v>2849142</v>
      </c>
      <c r="P2353">
        <v>16000000</v>
      </c>
      <c r="Q2353">
        <f t="shared" si="36"/>
        <v>-13150858</v>
      </c>
      <c r="S2353">
        <v>2007</v>
      </c>
    </row>
    <row r="2354" spans="1:19" x14ac:dyDescent="0.3">
      <c r="A2354" t="s">
        <v>8683</v>
      </c>
      <c r="B2354">
        <v>2.8</v>
      </c>
      <c r="C2354" t="s">
        <v>3908</v>
      </c>
      <c r="D2354">
        <v>36</v>
      </c>
      <c r="E2354">
        <v>97</v>
      </c>
      <c r="F2354" t="s">
        <v>2192</v>
      </c>
      <c r="G2354" t="s">
        <v>561</v>
      </c>
      <c r="H2354" t="s">
        <v>1056</v>
      </c>
      <c r="I2354">
        <v>8687</v>
      </c>
      <c r="J2354" t="s">
        <v>1779</v>
      </c>
      <c r="K2354">
        <v>62</v>
      </c>
      <c r="L2354" t="s">
        <v>20</v>
      </c>
      <c r="M2354" t="s">
        <v>21</v>
      </c>
      <c r="N2354" t="s">
        <v>22</v>
      </c>
      <c r="O2354">
        <v>1686429</v>
      </c>
      <c r="P2354">
        <v>16000000</v>
      </c>
      <c r="Q2354">
        <f t="shared" si="36"/>
        <v>-14313571</v>
      </c>
      <c r="S2354">
        <v>1997</v>
      </c>
    </row>
    <row r="2355" spans="1:19" x14ac:dyDescent="0.3">
      <c r="A2355" t="s">
        <v>8684</v>
      </c>
      <c r="B2355">
        <v>6.6</v>
      </c>
      <c r="C2355" t="s">
        <v>2969</v>
      </c>
      <c r="D2355">
        <v>230</v>
      </c>
      <c r="E2355">
        <v>120</v>
      </c>
      <c r="F2355" t="s">
        <v>2424</v>
      </c>
      <c r="G2355" t="s">
        <v>1278</v>
      </c>
      <c r="H2355" t="s">
        <v>394</v>
      </c>
      <c r="I2355">
        <v>20616</v>
      </c>
      <c r="J2355" t="s">
        <v>3909</v>
      </c>
      <c r="K2355">
        <v>70</v>
      </c>
      <c r="L2355" t="s">
        <v>20</v>
      </c>
      <c r="M2355" t="s">
        <v>21</v>
      </c>
      <c r="N2355" t="s">
        <v>269</v>
      </c>
      <c r="O2355">
        <v>1984743</v>
      </c>
      <c r="P2355">
        <v>16000000</v>
      </c>
      <c r="Q2355">
        <f t="shared" si="36"/>
        <v>-14015257</v>
      </c>
      <c r="S2355">
        <v>2013</v>
      </c>
    </row>
    <row r="2356" spans="1:19" x14ac:dyDescent="0.3">
      <c r="A2356" t="s">
        <v>8685</v>
      </c>
      <c r="B2356">
        <v>6.7</v>
      </c>
      <c r="C2356" t="s">
        <v>3910</v>
      </c>
      <c r="D2356">
        <v>64</v>
      </c>
      <c r="E2356">
        <v>135</v>
      </c>
      <c r="F2356" t="s">
        <v>1687</v>
      </c>
      <c r="G2356" t="s">
        <v>1278</v>
      </c>
      <c r="H2356" t="s">
        <v>1001</v>
      </c>
      <c r="I2356">
        <v>5321</v>
      </c>
      <c r="J2356" t="s">
        <v>3911</v>
      </c>
      <c r="K2356">
        <v>78</v>
      </c>
      <c r="L2356" t="s">
        <v>20</v>
      </c>
      <c r="M2356" t="s">
        <v>31</v>
      </c>
      <c r="N2356" t="s">
        <v>22</v>
      </c>
      <c r="O2356">
        <v>1666262</v>
      </c>
      <c r="P2356">
        <v>16000000</v>
      </c>
      <c r="Q2356">
        <f t="shared" si="36"/>
        <v>-14333738</v>
      </c>
      <c r="S2356">
        <v>2005</v>
      </c>
    </row>
    <row r="2357" spans="1:19" x14ac:dyDescent="0.3">
      <c r="A2357" t="s">
        <v>8686</v>
      </c>
      <c r="B2357">
        <v>7</v>
      </c>
      <c r="C2357" t="s">
        <v>1900</v>
      </c>
      <c r="D2357">
        <v>393</v>
      </c>
      <c r="E2357">
        <v>101</v>
      </c>
      <c r="F2357" t="s">
        <v>1660</v>
      </c>
      <c r="G2357" t="s">
        <v>6363</v>
      </c>
      <c r="H2357" t="s">
        <v>438</v>
      </c>
      <c r="I2357">
        <v>92640</v>
      </c>
      <c r="J2357" t="s">
        <v>3912</v>
      </c>
      <c r="K2357">
        <v>212</v>
      </c>
      <c r="L2357" t="s">
        <v>20</v>
      </c>
      <c r="M2357" t="s">
        <v>31</v>
      </c>
      <c r="N2357" t="s">
        <v>269</v>
      </c>
      <c r="O2357">
        <v>2319187</v>
      </c>
      <c r="P2357">
        <v>20000000</v>
      </c>
      <c r="Q2357">
        <f t="shared" si="36"/>
        <v>-17680813</v>
      </c>
      <c r="S2357">
        <v>2013</v>
      </c>
    </row>
    <row r="2358" spans="1:19" x14ac:dyDescent="0.3">
      <c r="A2358" t="s">
        <v>8687</v>
      </c>
      <c r="B2358">
        <v>4.4000000000000004</v>
      </c>
      <c r="C2358" t="s">
        <v>3913</v>
      </c>
      <c r="D2358">
        <v>75</v>
      </c>
      <c r="E2358">
        <v>92</v>
      </c>
      <c r="F2358" t="s">
        <v>495</v>
      </c>
      <c r="G2358" t="s">
        <v>685</v>
      </c>
      <c r="H2358" t="s">
        <v>1947</v>
      </c>
      <c r="I2358">
        <v>18271</v>
      </c>
      <c r="J2358" t="s">
        <v>707</v>
      </c>
      <c r="K2358">
        <v>150</v>
      </c>
      <c r="L2358" t="s">
        <v>20</v>
      </c>
      <c r="M2358" t="s">
        <v>21</v>
      </c>
      <c r="N2358" t="s">
        <v>269</v>
      </c>
      <c r="O2358">
        <v>13922211</v>
      </c>
      <c r="P2358">
        <v>16000000</v>
      </c>
      <c r="Q2358">
        <f t="shared" si="36"/>
        <v>-2077789</v>
      </c>
      <c r="S2358">
        <v>2004</v>
      </c>
    </row>
    <row r="2359" spans="1:19" x14ac:dyDescent="0.3">
      <c r="A2359" t="s">
        <v>8688</v>
      </c>
      <c r="B2359">
        <v>6.2</v>
      </c>
      <c r="C2359" t="s">
        <v>3914</v>
      </c>
      <c r="D2359">
        <v>67</v>
      </c>
      <c r="E2359">
        <v>92</v>
      </c>
      <c r="F2359" t="s">
        <v>3915</v>
      </c>
      <c r="G2359" t="s">
        <v>1278</v>
      </c>
      <c r="H2359" t="s">
        <v>1089</v>
      </c>
      <c r="I2359">
        <v>5664</v>
      </c>
      <c r="J2359" t="s">
        <v>2527</v>
      </c>
      <c r="K2359">
        <v>42</v>
      </c>
      <c r="L2359" t="s">
        <v>20</v>
      </c>
      <c r="M2359" t="s">
        <v>31</v>
      </c>
      <c r="N2359" t="s">
        <v>269</v>
      </c>
      <c r="O2359">
        <v>23091</v>
      </c>
      <c r="P2359">
        <v>15000000</v>
      </c>
      <c r="Q2359">
        <f t="shared" si="36"/>
        <v>-14976909</v>
      </c>
      <c r="S2359">
        <v>2008</v>
      </c>
    </row>
    <row r="2360" spans="1:19" x14ac:dyDescent="0.3">
      <c r="A2360" t="s">
        <v>8689</v>
      </c>
      <c r="B2360">
        <v>7.3</v>
      </c>
      <c r="C2360" t="s">
        <v>3916</v>
      </c>
      <c r="D2360">
        <v>216</v>
      </c>
      <c r="E2360">
        <v>161</v>
      </c>
      <c r="F2360" t="s">
        <v>3917</v>
      </c>
      <c r="G2360" t="s">
        <v>1278</v>
      </c>
      <c r="H2360" t="s">
        <v>3918</v>
      </c>
      <c r="I2360">
        <v>45449</v>
      </c>
      <c r="J2360" t="s">
        <v>644</v>
      </c>
      <c r="K2360">
        <v>192</v>
      </c>
      <c r="L2360" t="s">
        <v>20</v>
      </c>
      <c r="M2360" t="s">
        <v>609</v>
      </c>
      <c r="N2360" t="s">
        <v>1757</v>
      </c>
      <c r="O2360">
        <v>336467</v>
      </c>
      <c r="P2360">
        <v>13000000</v>
      </c>
      <c r="Q2360">
        <f t="shared" si="36"/>
        <v>-12663533</v>
      </c>
      <c r="S2360">
        <v>2009</v>
      </c>
    </row>
    <row r="2361" spans="1:19" x14ac:dyDescent="0.3">
      <c r="A2361" t="s">
        <v>8690</v>
      </c>
      <c r="B2361">
        <v>5.0999999999999996</v>
      </c>
      <c r="C2361" t="s">
        <v>3544</v>
      </c>
      <c r="D2361">
        <v>54</v>
      </c>
      <c r="E2361">
        <v>92</v>
      </c>
      <c r="F2361" t="s">
        <v>3919</v>
      </c>
      <c r="G2361" t="s">
        <v>685</v>
      </c>
      <c r="H2361" t="s">
        <v>1638</v>
      </c>
      <c r="I2361">
        <v>7444</v>
      </c>
      <c r="J2361" t="s">
        <v>3920</v>
      </c>
      <c r="K2361">
        <v>42</v>
      </c>
      <c r="L2361" t="s">
        <v>20</v>
      </c>
      <c r="M2361" t="s">
        <v>21</v>
      </c>
      <c r="N2361" t="s">
        <v>22</v>
      </c>
      <c r="O2361">
        <v>2964</v>
      </c>
      <c r="P2361">
        <v>16000000</v>
      </c>
      <c r="Q2361">
        <f t="shared" si="36"/>
        <v>-15997036</v>
      </c>
      <c r="S2361">
        <v>2012</v>
      </c>
    </row>
    <row r="2362" spans="1:19" x14ac:dyDescent="0.3">
      <c r="A2362" t="s">
        <v>8691</v>
      </c>
      <c r="B2362">
        <v>6.6</v>
      </c>
      <c r="C2362" t="s">
        <v>3921</v>
      </c>
      <c r="D2362">
        <v>208</v>
      </c>
      <c r="E2362">
        <v>122</v>
      </c>
      <c r="F2362" t="s">
        <v>626</v>
      </c>
      <c r="G2362" t="s">
        <v>1278</v>
      </c>
      <c r="H2362" t="s">
        <v>1666</v>
      </c>
      <c r="I2362">
        <v>21370</v>
      </c>
      <c r="J2362" t="s">
        <v>842</v>
      </c>
      <c r="K2362">
        <v>132</v>
      </c>
      <c r="L2362" t="s">
        <v>20</v>
      </c>
      <c r="M2362" t="s">
        <v>21</v>
      </c>
      <c r="N2362" t="s">
        <v>269</v>
      </c>
      <c r="O2362">
        <v>2428883</v>
      </c>
      <c r="P2362">
        <v>16000000</v>
      </c>
      <c r="Q2362">
        <f t="shared" si="36"/>
        <v>-13571117</v>
      </c>
      <c r="S2362">
        <v>2014</v>
      </c>
    </row>
    <row r="2363" spans="1:19" x14ac:dyDescent="0.3">
      <c r="A2363" t="s">
        <v>8692</v>
      </c>
      <c r="B2363">
        <v>4.5</v>
      </c>
      <c r="C2363" t="s">
        <v>3922</v>
      </c>
      <c r="D2363">
        <v>32</v>
      </c>
      <c r="E2363">
        <v>91</v>
      </c>
      <c r="F2363" t="s">
        <v>681</v>
      </c>
      <c r="G2363" t="s">
        <v>685</v>
      </c>
      <c r="H2363" t="s">
        <v>293</v>
      </c>
      <c r="I2363">
        <v>5312</v>
      </c>
      <c r="J2363" t="s">
        <v>1222</v>
      </c>
      <c r="K2363">
        <v>40</v>
      </c>
      <c r="L2363" t="s">
        <v>20</v>
      </c>
      <c r="M2363" t="s">
        <v>21</v>
      </c>
      <c r="N2363" t="s">
        <v>22</v>
      </c>
      <c r="O2363">
        <v>13571817</v>
      </c>
      <c r="P2363">
        <v>15600000</v>
      </c>
      <c r="Q2363">
        <f t="shared" si="36"/>
        <v>-2028183</v>
      </c>
      <c r="S2363">
        <v>2002</v>
      </c>
    </row>
    <row r="2364" spans="1:19" x14ac:dyDescent="0.3">
      <c r="A2364" t="s">
        <v>8693</v>
      </c>
      <c r="B2364">
        <v>5.9</v>
      </c>
      <c r="C2364" t="s">
        <v>3925</v>
      </c>
      <c r="D2364">
        <v>40</v>
      </c>
      <c r="E2364">
        <v>93</v>
      </c>
      <c r="F2364" t="s">
        <v>852</v>
      </c>
      <c r="G2364" t="s">
        <v>1278</v>
      </c>
      <c r="H2364" t="s">
        <v>639</v>
      </c>
      <c r="I2364">
        <v>3299</v>
      </c>
      <c r="J2364" t="s">
        <v>2161</v>
      </c>
      <c r="K2364">
        <v>24</v>
      </c>
      <c r="L2364" t="s">
        <v>20</v>
      </c>
      <c r="M2364" t="s">
        <v>21</v>
      </c>
      <c r="N2364" t="s">
        <v>269</v>
      </c>
      <c r="O2364">
        <v>1181197</v>
      </c>
      <c r="P2364">
        <v>15500000</v>
      </c>
      <c r="Q2364">
        <f t="shared" si="36"/>
        <v>-14318803</v>
      </c>
      <c r="S2364">
        <v>2005</v>
      </c>
    </row>
    <row r="2365" spans="1:19" x14ac:dyDescent="0.3">
      <c r="A2365" t="s">
        <v>8694</v>
      </c>
      <c r="B2365">
        <v>6.6</v>
      </c>
      <c r="C2365" t="s">
        <v>3926</v>
      </c>
      <c r="D2365">
        <v>40</v>
      </c>
      <c r="E2365">
        <v>94</v>
      </c>
      <c r="F2365" t="s">
        <v>3927</v>
      </c>
      <c r="G2365" t="s">
        <v>561</v>
      </c>
      <c r="H2365" t="s">
        <v>3928</v>
      </c>
      <c r="I2365">
        <v>29392</v>
      </c>
      <c r="J2365" t="s">
        <v>3929</v>
      </c>
      <c r="K2365">
        <v>91</v>
      </c>
      <c r="L2365" t="s">
        <v>608</v>
      </c>
      <c r="M2365" t="s">
        <v>609</v>
      </c>
      <c r="N2365" t="s">
        <v>269</v>
      </c>
      <c r="O2365">
        <v>81525</v>
      </c>
      <c r="P2365">
        <v>15300000</v>
      </c>
      <c r="Q2365">
        <f t="shared" si="36"/>
        <v>-15218475</v>
      </c>
      <c r="S2365">
        <v>2001</v>
      </c>
    </row>
    <row r="2366" spans="1:19" x14ac:dyDescent="0.3">
      <c r="A2366" t="s">
        <v>8695</v>
      </c>
      <c r="B2366">
        <v>6.5</v>
      </c>
      <c r="C2366" t="s">
        <v>302</v>
      </c>
      <c r="D2366">
        <v>251</v>
      </c>
      <c r="E2366">
        <v>95</v>
      </c>
      <c r="F2366" t="s">
        <v>1305</v>
      </c>
      <c r="G2366" t="s">
        <v>685</v>
      </c>
      <c r="H2366" t="s">
        <v>3930</v>
      </c>
      <c r="I2366">
        <v>61912</v>
      </c>
      <c r="J2366" t="s">
        <v>1621</v>
      </c>
      <c r="K2366">
        <v>352</v>
      </c>
      <c r="L2366" t="s">
        <v>20</v>
      </c>
      <c r="M2366" t="s">
        <v>128</v>
      </c>
      <c r="N2366" t="s">
        <v>269</v>
      </c>
      <c r="O2366">
        <v>7774730</v>
      </c>
      <c r="P2366">
        <v>15500000</v>
      </c>
      <c r="Q2366">
        <f t="shared" si="36"/>
        <v>-7725270</v>
      </c>
      <c r="S2366">
        <v>2006</v>
      </c>
    </row>
    <row r="2367" spans="1:19" x14ac:dyDescent="0.3">
      <c r="A2367" t="s">
        <v>8696</v>
      </c>
      <c r="B2367">
        <v>7.3</v>
      </c>
      <c r="C2367" t="s">
        <v>963</v>
      </c>
      <c r="D2367">
        <v>94</v>
      </c>
      <c r="E2367">
        <v>105</v>
      </c>
      <c r="F2367" t="s">
        <v>552</v>
      </c>
      <c r="G2367" t="s">
        <v>561</v>
      </c>
      <c r="H2367" t="s">
        <v>1365</v>
      </c>
      <c r="I2367">
        <v>126464</v>
      </c>
      <c r="J2367" t="s">
        <v>3575</v>
      </c>
      <c r="K2367">
        <v>175</v>
      </c>
      <c r="L2367" t="s">
        <v>20</v>
      </c>
      <c r="M2367" t="s">
        <v>21</v>
      </c>
      <c r="N2367" t="s">
        <v>269</v>
      </c>
      <c r="O2367">
        <v>234760500</v>
      </c>
      <c r="P2367">
        <v>14000000</v>
      </c>
      <c r="Q2367">
        <f t="shared" si="36"/>
        <v>220760500</v>
      </c>
      <c r="S2367">
        <v>1984</v>
      </c>
    </row>
    <row r="2368" spans="1:19" x14ac:dyDescent="0.3">
      <c r="A2368" t="s">
        <v>8697</v>
      </c>
      <c r="B2368">
        <v>7.5</v>
      </c>
      <c r="C2368" t="s">
        <v>534</v>
      </c>
      <c r="D2368">
        <v>102</v>
      </c>
      <c r="E2368">
        <v>103</v>
      </c>
      <c r="F2368" t="s">
        <v>1085</v>
      </c>
      <c r="G2368" t="s">
        <v>685</v>
      </c>
      <c r="H2368" t="s">
        <v>2276</v>
      </c>
      <c r="I2368">
        <v>311075</v>
      </c>
      <c r="J2368" t="s">
        <v>736</v>
      </c>
      <c r="K2368">
        <v>305</v>
      </c>
      <c r="L2368" t="s">
        <v>20</v>
      </c>
      <c r="M2368" t="s">
        <v>21</v>
      </c>
      <c r="N2368" t="s">
        <v>49</v>
      </c>
      <c r="O2368">
        <v>285761243</v>
      </c>
      <c r="P2368">
        <v>18000000</v>
      </c>
      <c r="Q2368">
        <f t="shared" si="36"/>
        <v>267761243</v>
      </c>
      <c r="S2368">
        <v>1990</v>
      </c>
    </row>
    <row r="2369" spans="1:19" x14ac:dyDescent="0.3">
      <c r="A2369" t="s">
        <v>8698</v>
      </c>
      <c r="B2369">
        <v>5.9</v>
      </c>
      <c r="C2369" t="s">
        <v>455</v>
      </c>
      <c r="D2369">
        <v>21</v>
      </c>
      <c r="E2369">
        <v>102</v>
      </c>
      <c r="F2369" t="s">
        <v>992</v>
      </c>
      <c r="G2369" t="s">
        <v>685</v>
      </c>
      <c r="H2369" t="s">
        <v>1180</v>
      </c>
      <c r="I2369">
        <v>36918</v>
      </c>
      <c r="J2369" t="s">
        <v>3529</v>
      </c>
      <c r="K2369">
        <v>42</v>
      </c>
      <c r="L2369" t="s">
        <v>20</v>
      </c>
      <c r="M2369" t="s">
        <v>21</v>
      </c>
      <c r="N2369" t="s">
        <v>49</v>
      </c>
      <c r="O2369">
        <v>167780960</v>
      </c>
      <c r="P2369">
        <v>11000000</v>
      </c>
      <c r="Q2369">
        <f t="shared" si="36"/>
        <v>156780960</v>
      </c>
      <c r="S2369">
        <v>1987</v>
      </c>
    </row>
    <row r="2370" spans="1:19" x14ac:dyDescent="0.3">
      <c r="A2370" t="s">
        <v>8699</v>
      </c>
      <c r="B2370">
        <v>7.4</v>
      </c>
      <c r="C2370" t="s">
        <v>883</v>
      </c>
      <c r="D2370">
        <v>94</v>
      </c>
      <c r="E2370">
        <v>116</v>
      </c>
      <c r="F2370" t="s">
        <v>883</v>
      </c>
      <c r="G2370" t="s">
        <v>685</v>
      </c>
      <c r="H2370" t="s">
        <v>257</v>
      </c>
      <c r="I2370">
        <v>77366</v>
      </c>
      <c r="J2370" t="s">
        <v>3409</v>
      </c>
      <c r="K2370">
        <v>194</v>
      </c>
      <c r="L2370" t="s">
        <v>20</v>
      </c>
      <c r="M2370" t="s">
        <v>21</v>
      </c>
      <c r="N2370" t="s">
        <v>49</v>
      </c>
      <c r="O2370">
        <v>177200000</v>
      </c>
      <c r="P2370">
        <v>22000000</v>
      </c>
      <c r="Q2370">
        <f t="shared" si="36"/>
        <v>155200000</v>
      </c>
      <c r="S2370">
        <v>1982</v>
      </c>
    </row>
    <row r="2371" spans="1:19" x14ac:dyDescent="0.3">
      <c r="A2371" t="s">
        <v>8700</v>
      </c>
      <c r="B2371">
        <v>6.9</v>
      </c>
      <c r="C2371" t="s">
        <v>708</v>
      </c>
      <c r="D2371">
        <v>173</v>
      </c>
      <c r="E2371">
        <v>110</v>
      </c>
      <c r="F2371" t="s">
        <v>879</v>
      </c>
      <c r="G2371" t="s">
        <v>561</v>
      </c>
      <c r="H2371" t="s">
        <v>246</v>
      </c>
      <c r="I2371">
        <v>219171</v>
      </c>
      <c r="J2371" t="s">
        <v>3931</v>
      </c>
      <c r="K2371">
        <v>388</v>
      </c>
      <c r="L2371" t="s">
        <v>20</v>
      </c>
      <c r="M2371" t="s">
        <v>21</v>
      </c>
      <c r="N2371" t="s">
        <v>49</v>
      </c>
      <c r="O2371">
        <v>176781728</v>
      </c>
      <c r="P2371">
        <v>15000000</v>
      </c>
      <c r="Q2371">
        <f t="shared" ref="Q2371:Q2434" si="37">O2371-P2371</f>
        <v>161781728</v>
      </c>
      <c r="S2371">
        <v>1986</v>
      </c>
    </row>
    <row r="2372" spans="1:19" x14ac:dyDescent="0.3">
      <c r="A2372" t="s">
        <v>8701</v>
      </c>
      <c r="B2372">
        <v>7.9</v>
      </c>
      <c r="C2372" t="s">
        <v>468</v>
      </c>
      <c r="D2372">
        <v>287</v>
      </c>
      <c r="E2372">
        <v>120</v>
      </c>
      <c r="F2372" t="s">
        <v>3932</v>
      </c>
      <c r="G2372" t="s">
        <v>561</v>
      </c>
      <c r="H2372" t="s">
        <v>3933</v>
      </c>
      <c r="I2372">
        <v>217740</v>
      </c>
      <c r="J2372" t="s">
        <v>3934</v>
      </c>
      <c r="K2372">
        <v>1641</v>
      </c>
      <c r="L2372" t="s">
        <v>788</v>
      </c>
      <c r="M2372" t="s">
        <v>3935</v>
      </c>
      <c r="N2372" t="s">
        <v>22</v>
      </c>
      <c r="O2372">
        <v>128067808</v>
      </c>
      <c r="P2372">
        <v>15000000</v>
      </c>
      <c r="Q2372">
        <f t="shared" si="37"/>
        <v>113067808</v>
      </c>
      <c r="S2372">
        <v>2000</v>
      </c>
    </row>
    <row r="2373" spans="1:19" x14ac:dyDescent="0.3">
      <c r="A2373" t="s">
        <v>8702</v>
      </c>
      <c r="B2373">
        <v>8.4</v>
      </c>
      <c r="C2373" t="s">
        <v>27</v>
      </c>
      <c r="D2373">
        <v>176</v>
      </c>
      <c r="E2373">
        <v>122</v>
      </c>
      <c r="F2373" t="s">
        <v>1750</v>
      </c>
      <c r="G2373" t="s">
        <v>1278</v>
      </c>
      <c r="H2373" t="s">
        <v>64</v>
      </c>
      <c r="I2373">
        <v>822500</v>
      </c>
      <c r="J2373" t="s">
        <v>3936</v>
      </c>
      <c r="K2373">
        <v>2715</v>
      </c>
      <c r="L2373" t="s">
        <v>20</v>
      </c>
      <c r="M2373" t="s">
        <v>21</v>
      </c>
      <c r="N2373" t="s">
        <v>269</v>
      </c>
      <c r="O2373">
        <v>130058047</v>
      </c>
      <c r="P2373">
        <v>15000000</v>
      </c>
      <c r="Q2373">
        <f t="shared" si="37"/>
        <v>115058047</v>
      </c>
      <c r="S2373">
        <v>1999</v>
      </c>
    </row>
    <row r="2374" spans="1:19" x14ac:dyDescent="0.3">
      <c r="A2374" t="s">
        <v>8703</v>
      </c>
      <c r="B2374">
        <v>8</v>
      </c>
      <c r="C2374" t="s">
        <v>1367</v>
      </c>
      <c r="D2374">
        <v>479</v>
      </c>
      <c r="E2374">
        <v>118</v>
      </c>
      <c r="F2374" t="s">
        <v>590</v>
      </c>
      <c r="G2374" t="s">
        <v>4089</v>
      </c>
      <c r="H2374" t="s">
        <v>210</v>
      </c>
      <c r="I2374">
        <v>503631</v>
      </c>
      <c r="J2374" t="s">
        <v>809</v>
      </c>
      <c r="K2374">
        <v>636</v>
      </c>
      <c r="L2374" t="s">
        <v>20</v>
      </c>
      <c r="M2374" t="s">
        <v>31</v>
      </c>
      <c r="N2374" t="s">
        <v>269</v>
      </c>
      <c r="O2374">
        <v>138795342</v>
      </c>
      <c r="P2374">
        <v>15000000</v>
      </c>
      <c r="Q2374">
        <f t="shared" si="37"/>
        <v>123795342</v>
      </c>
      <c r="S2374">
        <v>2010</v>
      </c>
    </row>
    <row r="2375" spans="1:19" x14ac:dyDescent="0.3">
      <c r="A2375" t="s">
        <v>8704</v>
      </c>
      <c r="B2375">
        <v>6</v>
      </c>
      <c r="C2375" t="s">
        <v>1051</v>
      </c>
      <c r="D2375">
        <v>27</v>
      </c>
      <c r="E2375">
        <v>107</v>
      </c>
      <c r="F2375" t="s">
        <v>3444</v>
      </c>
      <c r="G2375" t="s">
        <v>685</v>
      </c>
      <c r="H2375" t="s">
        <v>674</v>
      </c>
      <c r="I2375">
        <v>87538</v>
      </c>
      <c r="J2375" t="s">
        <v>3937</v>
      </c>
      <c r="K2375">
        <v>79</v>
      </c>
      <c r="L2375" t="s">
        <v>20</v>
      </c>
      <c r="M2375" t="s">
        <v>21</v>
      </c>
      <c r="N2375" t="s">
        <v>49</v>
      </c>
      <c r="O2375">
        <v>111936400</v>
      </c>
      <c r="P2375">
        <v>15000000</v>
      </c>
      <c r="Q2375">
        <f t="shared" si="37"/>
        <v>96936400</v>
      </c>
      <c r="S2375">
        <v>1988</v>
      </c>
    </row>
    <row r="2376" spans="1:19" x14ac:dyDescent="0.3">
      <c r="A2376" t="s">
        <v>8705</v>
      </c>
      <c r="B2376">
        <v>6.8</v>
      </c>
      <c r="C2376" t="s">
        <v>3938</v>
      </c>
      <c r="D2376">
        <v>60</v>
      </c>
      <c r="E2376">
        <v>102</v>
      </c>
      <c r="F2376" t="s">
        <v>215</v>
      </c>
      <c r="G2376" t="s">
        <v>1278</v>
      </c>
      <c r="H2376" t="s">
        <v>260</v>
      </c>
      <c r="I2376">
        <v>6723</v>
      </c>
      <c r="J2376" t="s">
        <v>94</v>
      </c>
      <c r="K2376">
        <v>36</v>
      </c>
      <c r="L2376" t="s">
        <v>20</v>
      </c>
      <c r="M2376" t="s">
        <v>21</v>
      </c>
      <c r="N2376" t="s">
        <v>22</v>
      </c>
      <c r="O2376">
        <v>317040</v>
      </c>
      <c r="P2376">
        <v>15500000</v>
      </c>
      <c r="Q2376">
        <f t="shared" si="37"/>
        <v>-15182960</v>
      </c>
      <c r="S2376">
        <v>2008</v>
      </c>
    </row>
    <row r="2377" spans="1:19" x14ac:dyDescent="0.3">
      <c r="A2377" t="s">
        <v>8706</v>
      </c>
      <c r="B2377">
        <v>7.8</v>
      </c>
      <c r="C2377" t="s">
        <v>188</v>
      </c>
      <c r="D2377">
        <v>70</v>
      </c>
      <c r="E2377">
        <v>154</v>
      </c>
      <c r="F2377" t="s">
        <v>3939</v>
      </c>
      <c r="G2377" t="s">
        <v>1278</v>
      </c>
      <c r="H2377" t="s">
        <v>401</v>
      </c>
      <c r="I2377">
        <v>60988</v>
      </c>
      <c r="J2377" t="s">
        <v>202</v>
      </c>
      <c r="K2377">
        <v>199</v>
      </c>
      <c r="L2377" t="s">
        <v>20</v>
      </c>
      <c r="M2377" t="s">
        <v>21</v>
      </c>
      <c r="N2377" t="s">
        <v>22</v>
      </c>
      <c r="O2377">
        <v>94175854</v>
      </c>
      <c r="P2377">
        <v>15000000</v>
      </c>
      <c r="Q2377">
        <f t="shared" si="37"/>
        <v>79175854</v>
      </c>
      <c r="S2377">
        <v>1985</v>
      </c>
    </row>
    <row r="2378" spans="1:19" x14ac:dyDescent="0.3">
      <c r="A2378" t="s">
        <v>8707</v>
      </c>
      <c r="B2378">
        <v>8.1</v>
      </c>
      <c r="C2378" t="s">
        <v>3941</v>
      </c>
      <c r="D2378">
        <v>454</v>
      </c>
      <c r="E2378">
        <v>114</v>
      </c>
      <c r="F2378" t="s">
        <v>28</v>
      </c>
      <c r="G2378" t="s">
        <v>4089</v>
      </c>
      <c r="H2378" t="s">
        <v>170</v>
      </c>
      <c r="I2378">
        <v>467613</v>
      </c>
      <c r="J2378" t="s">
        <v>3942</v>
      </c>
      <c r="K2378">
        <v>608</v>
      </c>
      <c r="L2378" t="s">
        <v>20</v>
      </c>
      <c r="M2378" t="s">
        <v>31</v>
      </c>
      <c r="N2378" t="s">
        <v>22</v>
      </c>
      <c r="O2378">
        <v>91121452</v>
      </c>
      <c r="P2378">
        <v>14000000</v>
      </c>
      <c r="Q2378">
        <f t="shared" si="37"/>
        <v>77121452</v>
      </c>
      <c r="S2378">
        <v>2014</v>
      </c>
    </row>
    <row r="2379" spans="1:19" x14ac:dyDescent="0.3">
      <c r="A2379" t="s">
        <v>8708</v>
      </c>
      <c r="B2379">
        <v>6.1</v>
      </c>
      <c r="C2379" t="s">
        <v>3851</v>
      </c>
      <c r="D2379">
        <v>25</v>
      </c>
      <c r="E2379">
        <v>109</v>
      </c>
      <c r="F2379" t="s">
        <v>1141</v>
      </c>
      <c r="G2379" t="s">
        <v>685</v>
      </c>
      <c r="H2379" t="s">
        <v>1551</v>
      </c>
      <c r="I2379">
        <v>18140</v>
      </c>
      <c r="J2379" t="s">
        <v>2826</v>
      </c>
      <c r="K2379">
        <v>60</v>
      </c>
      <c r="L2379" t="s">
        <v>20</v>
      </c>
      <c r="M2379" t="s">
        <v>21</v>
      </c>
      <c r="N2379" t="s">
        <v>269</v>
      </c>
      <c r="O2379">
        <v>69800000</v>
      </c>
      <c r="P2379">
        <v>10000000</v>
      </c>
      <c r="Q2379">
        <f t="shared" si="37"/>
        <v>59800000</v>
      </c>
      <c r="S2379">
        <v>1980</v>
      </c>
    </row>
    <row r="2380" spans="1:19" x14ac:dyDescent="0.3">
      <c r="A2380" t="s">
        <v>8709</v>
      </c>
      <c r="B2380">
        <v>6.2</v>
      </c>
      <c r="C2380" t="s">
        <v>888</v>
      </c>
      <c r="D2380">
        <v>111</v>
      </c>
      <c r="E2380">
        <v>94</v>
      </c>
      <c r="F2380" t="s">
        <v>3359</v>
      </c>
      <c r="G2380" t="s">
        <v>685</v>
      </c>
      <c r="H2380" t="s">
        <v>231</v>
      </c>
      <c r="I2380">
        <v>32002</v>
      </c>
      <c r="J2380" t="s">
        <v>876</v>
      </c>
      <c r="K2380">
        <v>103</v>
      </c>
      <c r="L2380" t="s">
        <v>20</v>
      </c>
      <c r="M2380" t="s">
        <v>21</v>
      </c>
      <c r="N2380" t="s">
        <v>49</v>
      </c>
      <c r="O2380">
        <v>64001297</v>
      </c>
      <c r="P2380">
        <v>15000000</v>
      </c>
      <c r="Q2380">
        <f t="shared" si="37"/>
        <v>49001297</v>
      </c>
      <c r="S2380">
        <v>2010</v>
      </c>
    </row>
    <row r="2381" spans="1:19" x14ac:dyDescent="0.3">
      <c r="A2381" t="s">
        <v>8710</v>
      </c>
      <c r="B2381">
        <v>6.2</v>
      </c>
      <c r="C2381" t="s">
        <v>3944</v>
      </c>
      <c r="D2381">
        <v>393</v>
      </c>
      <c r="E2381">
        <v>100</v>
      </c>
      <c r="F2381" t="s">
        <v>3945</v>
      </c>
      <c r="G2381" t="s">
        <v>538</v>
      </c>
      <c r="H2381" t="s">
        <v>2202</v>
      </c>
      <c r="I2381">
        <v>134869</v>
      </c>
      <c r="J2381" t="s">
        <v>3946</v>
      </c>
      <c r="K2381">
        <v>304</v>
      </c>
      <c r="L2381" t="s">
        <v>20</v>
      </c>
      <c r="M2381" t="s">
        <v>128</v>
      </c>
      <c r="N2381" t="s">
        <v>22</v>
      </c>
      <c r="O2381">
        <v>71588220</v>
      </c>
      <c r="P2381">
        <v>20000000</v>
      </c>
      <c r="Q2381">
        <f t="shared" si="37"/>
        <v>51588220</v>
      </c>
      <c r="S2381">
        <v>2013</v>
      </c>
    </row>
    <row r="2382" spans="1:19" x14ac:dyDescent="0.3">
      <c r="A2382" t="s">
        <v>8610</v>
      </c>
      <c r="B2382">
        <v>7.9</v>
      </c>
      <c r="C2382" t="s">
        <v>1925</v>
      </c>
      <c r="D2382">
        <v>318</v>
      </c>
      <c r="E2382">
        <v>101</v>
      </c>
      <c r="F2382" t="s">
        <v>3286</v>
      </c>
      <c r="G2382" t="s">
        <v>2233</v>
      </c>
      <c r="H2382" t="s">
        <v>706</v>
      </c>
      <c r="I2382">
        <v>157857</v>
      </c>
      <c r="J2382" t="s">
        <v>1971</v>
      </c>
      <c r="K2382">
        <v>1191</v>
      </c>
      <c r="L2382" t="s">
        <v>20</v>
      </c>
      <c r="M2382" t="s">
        <v>21</v>
      </c>
      <c r="N2382" t="s">
        <v>269</v>
      </c>
      <c r="O2382">
        <v>47000000</v>
      </c>
      <c r="P2382">
        <v>300000</v>
      </c>
      <c r="Q2382">
        <f t="shared" si="37"/>
        <v>46700000</v>
      </c>
      <c r="S2382">
        <v>1978</v>
      </c>
    </row>
    <row r="2383" spans="1:19" x14ac:dyDescent="0.3">
      <c r="A2383" t="s">
        <v>8711</v>
      </c>
      <c r="B2383">
        <v>7.4</v>
      </c>
      <c r="C2383" t="s">
        <v>1556</v>
      </c>
      <c r="D2383">
        <v>55</v>
      </c>
      <c r="E2383">
        <v>98</v>
      </c>
      <c r="F2383" t="s">
        <v>772</v>
      </c>
      <c r="G2383" t="s">
        <v>425</v>
      </c>
      <c r="H2383" t="s">
        <v>2633</v>
      </c>
      <c r="I2383">
        <v>71183</v>
      </c>
      <c r="J2383" t="s">
        <v>947</v>
      </c>
      <c r="K2383">
        <v>183</v>
      </c>
      <c r="L2383" t="s">
        <v>20</v>
      </c>
      <c r="M2383" t="s">
        <v>21</v>
      </c>
      <c r="N2383" t="s">
        <v>269</v>
      </c>
      <c r="O2383">
        <v>61400000</v>
      </c>
      <c r="P2383">
        <v>15000000</v>
      </c>
      <c r="Q2383">
        <f t="shared" si="37"/>
        <v>46400000</v>
      </c>
      <c r="S2383">
        <v>1983</v>
      </c>
    </row>
    <row r="2384" spans="1:19" x14ac:dyDescent="0.3">
      <c r="A2384" t="s">
        <v>8712</v>
      </c>
      <c r="B2384">
        <v>6.6</v>
      </c>
      <c r="C2384" t="s">
        <v>3415</v>
      </c>
      <c r="D2384">
        <v>157</v>
      </c>
      <c r="E2384">
        <v>102</v>
      </c>
      <c r="F2384" t="s">
        <v>3947</v>
      </c>
      <c r="G2384" t="s">
        <v>685</v>
      </c>
      <c r="H2384" t="s">
        <v>3948</v>
      </c>
      <c r="I2384">
        <v>77724</v>
      </c>
      <c r="J2384" t="s">
        <v>3949</v>
      </c>
      <c r="K2384">
        <v>162</v>
      </c>
      <c r="L2384" t="s">
        <v>20</v>
      </c>
      <c r="M2384" t="s">
        <v>21</v>
      </c>
      <c r="N2384" t="s">
        <v>269</v>
      </c>
      <c r="O2384">
        <v>101978840</v>
      </c>
      <c r="P2384">
        <v>15000000</v>
      </c>
      <c r="Q2384">
        <f t="shared" si="37"/>
        <v>86978840</v>
      </c>
      <c r="S2384">
        <v>2013</v>
      </c>
    </row>
    <row r="2385" spans="1:19" x14ac:dyDescent="0.3">
      <c r="A2385" t="s">
        <v>8713</v>
      </c>
      <c r="B2385">
        <v>7.3</v>
      </c>
      <c r="C2385" t="s">
        <v>1997</v>
      </c>
      <c r="D2385">
        <v>280</v>
      </c>
      <c r="E2385">
        <v>94</v>
      </c>
      <c r="F2385" t="s">
        <v>3950</v>
      </c>
      <c r="G2385" t="s">
        <v>4089</v>
      </c>
      <c r="H2385" t="s">
        <v>3667</v>
      </c>
      <c r="I2385">
        <v>85333</v>
      </c>
      <c r="J2385" t="s">
        <v>2597</v>
      </c>
      <c r="K2385">
        <v>421</v>
      </c>
      <c r="L2385" t="s">
        <v>20</v>
      </c>
      <c r="M2385" t="s">
        <v>31</v>
      </c>
      <c r="N2385" t="s">
        <v>22</v>
      </c>
      <c r="O2385">
        <v>56437947</v>
      </c>
      <c r="P2385">
        <v>9800000</v>
      </c>
      <c r="Q2385">
        <f t="shared" si="37"/>
        <v>46637947</v>
      </c>
      <c r="S2385">
        <v>2006</v>
      </c>
    </row>
    <row r="2386" spans="1:19" x14ac:dyDescent="0.3">
      <c r="A2386" t="s">
        <v>8714</v>
      </c>
      <c r="B2386">
        <v>7.5</v>
      </c>
      <c r="C2386" t="s">
        <v>122</v>
      </c>
      <c r="D2386">
        <v>109</v>
      </c>
      <c r="E2386">
        <v>92</v>
      </c>
      <c r="F2386" t="s">
        <v>679</v>
      </c>
      <c r="G2386" t="s">
        <v>685</v>
      </c>
      <c r="H2386" t="s">
        <v>736</v>
      </c>
      <c r="I2386">
        <v>189413</v>
      </c>
      <c r="J2386" t="s">
        <v>3951</v>
      </c>
      <c r="K2386">
        <v>306</v>
      </c>
      <c r="L2386" t="s">
        <v>20</v>
      </c>
      <c r="M2386" t="s">
        <v>21</v>
      </c>
      <c r="N2386" t="s">
        <v>49</v>
      </c>
      <c r="O2386">
        <v>73326666</v>
      </c>
      <c r="P2386">
        <v>15000000</v>
      </c>
      <c r="Q2386">
        <f t="shared" si="37"/>
        <v>58326666</v>
      </c>
      <c r="S2386">
        <v>1988</v>
      </c>
    </row>
    <row r="2387" spans="1:19" x14ac:dyDescent="0.3">
      <c r="A2387" t="s">
        <v>8715</v>
      </c>
      <c r="B2387">
        <v>5.6</v>
      </c>
      <c r="C2387" t="s">
        <v>3109</v>
      </c>
      <c r="D2387">
        <v>41</v>
      </c>
      <c r="E2387">
        <v>113</v>
      </c>
      <c r="F2387" t="s">
        <v>1486</v>
      </c>
      <c r="G2387" t="s">
        <v>685</v>
      </c>
      <c r="H2387" t="s">
        <v>2241</v>
      </c>
      <c r="I2387">
        <v>9811</v>
      </c>
      <c r="J2387" t="s">
        <v>3454</v>
      </c>
      <c r="K2387">
        <v>100</v>
      </c>
      <c r="L2387" t="s">
        <v>20</v>
      </c>
      <c r="M2387" t="s">
        <v>21</v>
      </c>
      <c r="N2387" t="s">
        <v>22</v>
      </c>
      <c r="O2387">
        <v>55184721</v>
      </c>
      <c r="P2387">
        <v>15000000</v>
      </c>
      <c r="Q2387">
        <f t="shared" si="37"/>
        <v>40184721</v>
      </c>
      <c r="S2387">
        <v>2007</v>
      </c>
    </row>
    <row r="2388" spans="1:19" x14ac:dyDescent="0.3">
      <c r="A2388" t="s">
        <v>8716</v>
      </c>
      <c r="B2388">
        <v>7.3</v>
      </c>
      <c r="C2388" t="s">
        <v>3952</v>
      </c>
      <c r="D2388">
        <v>27</v>
      </c>
      <c r="E2388">
        <v>115</v>
      </c>
      <c r="F2388" t="s">
        <v>44</v>
      </c>
      <c r="G2388" t="s">
        <v>1278</v>
      </c>
      <c r="H2388" t="s">
        <v>33</v>
      </c>
      <c r="I2388">
        <v>36624</v>
      </c>
      <c r="J2388" t="s">
        <v>2037</v>
      </c>
      <c r="K2388">
        <v>132</v>
      </c>
      <c r="L2388" t="s">
        <v>20</v>
      </c>
      <c r="M2388" t="s">
        <v>21</v>
      </c>
      <c r="N2388" t="s">
        <v>49</v>
      </c>
      <c r="O2388">
        <v>50003300</v>
      </c>
      <c r="P2388">
        <v>15000000</v>
      </c>
      <c r="Q2388">
        <f t="shared" si="37"/>
        <v>35003300</v>
      </c>
      <c r="S2388">
        <v>1994</v>
      </c>
    </row>
    <row r="2389" spans="1:19" x14ac:dyDescent="0.3">
      <c r="A2389" t="s">
        <v>8717</v>
      </c>
      <c r="B2389">
        <v>6.4</v>
      </c>
      <c r="C2389" t="s">
        <v>3953</v>
      </c>
      <c r="D2389">
        <v>462</v>
      </c>
      <c r="E2389">
        <v>95</v>
      </c>
      <c r="F2389" t="s">
        <v>3667</v>
      </c>
      <c r="G2389" t="s">
        <v>1278</v>
      </c>
      <c r="H2389" t="s">
        <v>55</v>
      </c>
      <c r="I2389">
        <v>139749</v>
      </c>
      <c r="J2389" t="s">
        <v>3954</v>
      </c>
      <c r="K2389">
        <v>509</v>
      </c>
      <c r="L2389" t="s">
        <v>20</v>
      </c>
      <c r="M2389" t="s">
        <v>31</v>
      </c>
      <c r="N2389" t="s">
        <v>22</v>
      </c>
      <c r="O2389">
        <v>54322273</v>
      </c>
      <c r="P2389">
        <v>17000000</v>
      </c>
      <c r="Q2389">
        <f t="shared" si="37"/>
        <v>37322273</v>
      </c>
      <c r="S2389">
        <v>2012</v>
      </c>
    </row>
    <row r="2390" spans="1:19" x14ac:dyDescent="0.3">
      <c r="A2390" t="s">
        <v>8718</v>
      </c>
      <c r="B2390">
        <v>5</v>
      </c>
      <c r="C2390" t="s">
        <v>727</v>
      </c>
      <c r="D2390">
        <v>152</v>
      </c>
      <c r="E2390">
        <v>87</v>
      </c>
      <c r="F2390" t="s">
        <v>3955</v>
      </c>
      <c r="G2390" t="s">
        <v>2233</v>
      </c>
      <c r="H2390" t="s">
        <v>1706</v>
      </c>
      <c r="I2390">
        <v>34711</v>
      </c>
      <c r="J2390" t="s">
        <v>1227</v>
      </c>
      <c r="K2390">
        <v>468</v>
      </c>
      <c r="L2390" t="s">
        <v>20</v>
      </c>
      <c r="M2390" t="s">
        <v>21</v>
      </c>
      <c r="N2390" t="s">
        <v>22</v>
      </c>
      <c r="O2390">
        <v>47860214</v>
      </c>
      <c r="P2390">
        <v>15000000</v>
      </c>
      <c r="Q2390">
        <f t="shared" si="37"/>
        <v>32860214</v>
      </c>
      <c r="S2390">
        <v>2006</v>
      </c>
    </row>
    <row r="2391" spans="1:19" x14ac:dyDescent="0.3">
      <c r="A2391" t="s">
        <v>8719</v>
      </c>
      <c r="B2391">
        <v>5.4</v>
      </c>
      <c r="C2391" t="s">
        <v>360</v>
      </c>
      <c r="D2391">
        <v>69</v>
      </c>
      <c r="E2391">
        <v>88</v>
      </c>
      <c r="F2391" t="s">
        <v>2990</v>
      </c>
      <c r="G2391" t="s">
        <v>425</v>
      </c>
      <c r="H2391" t="s">
        <v>2787</v>
      </c>
      <c r="I2391">
        <v>29008</v>
      </c>
      <c r="J2391" t="s">
        <v>3956</v>
      </c>
      <c r="K2391">
        <v>99</v>
      </c>
      <c r="L2391" t="s">
        <v>20</v>
      </c>
      <c r="M2391" t="s">
        <v>21</v>
      </c>
      <c r="N2391" t="s">
        <v>49</v>
      </c>
      <c r="O2391">
        <v>47811275</v>
      </c>
      <c r="P2391">
        <v>15000000</v>
      </c>
      <c r="Q2391">
        <f t="shared" si="37"/>
        <v>32811275</v>
      </c>
      <c r="S2391">
        <v>2002</v>
      </c>
    </row>
    <row r="2392" spans="1:19" x14ac:dyDescent="0.3">
      <c r="A2392" t="s">
        <v>8720</v>
      </c>
      <c r="B2392">
        <v>7.1</v>
      </c>
      <c r="C2392" t="s">
        <v>1185</v>
      </c>
      <c r="D2392">
        <v>130</v>
      </c>
      <c r="E2392">
        <v>97</v>
      </c>
      <c r="F2392" t="s">
        <v>44</v>
      </c>
      <c r="G2392" t="s">
        <v>685</v>
      </c>
      <c r="H2392" t="s">
        <v>712</v>
      </c>
      <c r="I2392">
        <v>67604</v>
      </c>
      <c r="J2392" t="s">
        <v>448</v>
      </c>
      <c r="K2392">
        <v>218</v>
      </c>
      <c r="L2392" t="s">
        <v>20</v>
      </c>
      <c r="M2392" t="s">
        <v>21</v>
      </c>
      <c r="N2392" t="s">
        <v>269</v>
      </c>
      <c r="O2392">
        <v>43022524</v>
      </c>
      <c r="P2392">
        <v>15000000</v>
      </c>
      <c r="Q2392">
        <f t="shared" si="37"/>
        <v>28022524</v>
      </c>
      <c r="S2392">
        <v>1997</v>
      </c>
    </row>
    <row r="2393" spans="1:19" x14ac:dyDescent="0.3">
      <c r="A2393" t="s">
        <v>8721</v>
      </c>
      <c r="B2393">
        <v>5.3</v>
      </c>
      <c r="C2393" t="s">
        <v>3957</v>
      </c>
      <c r="D2393">
        <v>66</v>
      </c>
      <c r="E2393">
        <v>94</v>
      </c>
      <c r="F2393" t="s">
        <v>3958</v>
      </c>
      <c r="G2393" t="s">
        <v>425</v>
      </c>
      <c r="H2393" t="s">
        <v>3959</v>
      </c>
      <c r="I2393">
        <v>27580</v>
      </c>
      <c r="J2393" t="s">
        <v>757</v>
      </c>
      <c r="K2393">
        <v>172</v>
      </c>
      <c r="L2393" t="s">
        <v>20</v>
      </c>
      <c r="M2393" t="s">
        <v>21</v>
      </c>
      <c r="N2393" t="s">
        <v>49</v>
      </c>
      <c r="O2393">
        <v>42672630</v>
      </c>
      <c r="P2393">
        <v>17000000</v>
      </c>
      <c r="Q2393">
        <f t="shared" si="37"/>
        <v>25672630</v>
      </c>
      <c r="S2393">
        <v>2003</v>
      </c>
    </row>
    <row r="2394" spans="1:19" x14ac:dyDescent="0.3">
      <c r="A2394" t="s">
        <v>8722</v>
      </c>
      <c r="B2394">
        <v>6.5</v>
      </c>
      <c r="C2394" t="s">
        <v>3960</v>
      </c>
      <c r="D2394">
        <v>238</v>
      </c>
      <c r="E2394">
        <v>112</v>
      </c>
      <c r="F2394" t="s">
        <v>1084</v>
      </c>
      <c r="G2394" t="s">
        <v>561</v>
      </c>
      <c r="H2394" t="s">
        <v>473</v>
      </c>
      <c r="I2394">
        <v>64747</v>
      </c>
      <c r="J2394" t="s">
        <v>2215</v>
      </c>
      <c r="K2394">
        <v>122</v>
      </c>
      <c r="L2394" t="s">
        <v>20</v>
      </c>
      <c r="M2394" t="s">
        <v>21</v>
      </c>
      <c r="N2394" t="s">
        <v>22</v>
      </c>
      <c r="O2394">
        <v>42919096</v>
      </c>
      <c r="P2394">
        <v>15000000</v>
      </c>
      <c r="Q2394">
        <f t="shared" si="37"/>
        <v>27919096</v>
      </c>
      <c r="S2394">
        <v>2013</v>
      </c>
    </row>
    <row r="2395" spans="1:19" x14ac:dyDescent="0.3">
      <c r="A2395" t="s">
        <v>8723</v>
      </c>
      <c r="B2395">
        <v>6.2</v>
      </c>
      <c r="C2395" t="s">
        <v>3961</v>
      </c>
      <c r="D2395">
        <v>198</v>
      </c>
      <c r="E2395">
        <v>98</v>
      </c>
      <c r="F2395" t="s">
        <v>1817</v>
      </c>
      <c r="G2395" t="s">
        <v>685</v>
      </c>
      <c r="H2395" t="s">
        <v>640</v>
      </c>
      <c r="I2395">
        <v>29867</v>
      </c>
      <c r="J2395" t="s">
        <v>3962</v>
      </c>
      <c r="K2395">
        <v>181</v>
      </c>
      <c r="L2395" t="s">
        <v>20</v>
      </c>
      <c r="M2395" t="s">
        <v>21</v>
      </c>
      <c r="N2395" t="s">
        <v>22</v>
      </c>
      <c r="O2395">
        <v>42592530</v>
      </c>
      <c r="P2395">
        <v>15000000</v>
      </c>
      <c r="Q2395">
        <f t="shared" si="37"/>
        <v>27592530</v>
      </c>
      <c r="S2395">
        <v>2015</v>
      </c>
    </row>
    <row r="2396" spans="1:19" x14ac:dyDescent="0.3">
      <c r="A2396" t="s">
        <v>8724</v>
      </c>
      <c r="B2396">
        <v>6.4</v>
      </c>
      <c r="C2396" t="s">
        <v>1777</v>
      </c>
      <c r="D2396">
        <v>154</v>
      </c>
      <c r="E2396">
        <v>104</v>
      </c>
      <c r="F2396" t="s">
        <v>232</v>
      </c>
      <c r="G2396" t="s">
        <v>2233</v>
      </c>
      <c r="H2396" t="s">
        <v>309</v>
      </c>
      <c r="I2396">
        <v>92074</v>
      </c>
      <c r="J2396" t="s">
        <v>2109</v>
      </c>
      <c r="K2396">
        <v>502</v>
      </c>
      <c r="L2396" t="s">
        <v>20</v>
      </c>
      <c r="M2396" t="s">
        <v>21</v>
      </c>
      <c r="N2396" t="s">
        <v>269</v>
      </c>
      <c r="O2396">
        <v>40064955</v>
      </c>
      <c r="P2396">
        <v>15000000</v>
      </c>
      <c r="Q2396">
        <f t="shared" si="37"/>
        <v>25064955</v>
      </c>
      <c r="S2396">
        <v>1998</v>
      </c>
    </row>
    <row r="2397" spans="1:19" x14ac:dyDescent="0.3">
      <c r="A2397" t="s">
        <v>8725</v>
      </c>
      <c r="B2397">
        <v>6.9</v>
      </c>
      <c r="C2397" t="s">
        <v>598</v>
      </c>
      <c r="D2397">
        <v>131</v>
      </c>
      <c r="E2397">
        <v>120</v>
      </c>
      <c r="F2397" t="s">
        <v>728</v>
      </c>
      <c r="G2397" t="s">
        <v>6363</v>
      </c>
      <c r="H2397" t="s">
        <v>712</v>
      </c>
      <c r="I2397">
        <v>69576</v>
      </c>
      <c r="J2397" t="s">
        <v>354</v>
      </c>
      <c r="K2397">
        <v>207</v>
      </c>
      <c r="L2397" t="s">
        <v>20</v>
      </c>
      <c r="M2397" t="s">
        <v>21</v>
      </c>
      <c r="N2397" t="s">
        <v>269</v>
      </c>
      <c r="O2397">
        <v>44886089</v>
      </c>
      <c r="P2397">
        <v>10000000</v>
      </c>
      <c r="Q2397">
        <f t="shared" si="37"/>
        <v>34886089</v>
      </c>
      <c r="S2397">
        <v>1997</v>
      </c>
    </row>
    <row r="2398" spans="1:19" x14ac:dyDescent="0.3">
      <c r="A2398" t="s">
        <v>8726</v>
      </c>
      <c r="B2398">
        <v>5.7</v>
      </c>
      <c r="C2398" t="s">
        <v>3963</v>
      </c>
      <c r="D2398">
        <v>97</v>
      </c>
      <c r="E2398">
        <v>99</v>
      </c>
      <c r="F2398" t="s">
        <v>3964</v>
      </c>
      <c r="G2398" t="s">
        <v>685</v>
      </c>
      <c r="H2398" t="s">
        <v>108</v>
      </c>
      <c r="I2398">
        <v>80305</v>
      </c>
      <c r="J2398" t="s">
        <v>1594</v>
      </c>
      <c r="K2398">
        <v>393</v>
      </c>
      <c r="L2398" t="s">
        <v>20</v>
      </c>
      <c r="M2398" t="s">
        <v>21</v>
      </c>
      <c r="N2398" t="s">
        <v>269</v>
      </c>
      <c r="O2398">
        <v>37882551</v>
      </c>
      <c r="P2398">
        <v>16000000</v>
      </c>
      <c r="Q2398">
        <f t="shared" si="37"/>
        <v>21882551</v>
      </c>
      <c r="S2398">
        <v>2001</v>
      </c>
    </row>
    <row r="2399" spans="1:19" x14ac:dyDescent="0.3">
      <c r="A2399" t="s">
        <v>8727</v>
      </c>
      <c r="B2399">
        <v>7.7</v>
      </c>
      <c r="C2399" t="s">
        <v>238</v>
      </c>
      <c r="D2399">
        <v>355</v>
      </c>
      <c r="E2399">
        <v>109</v>
      </c>
      <c r="F2399" t="s">
        <v>972</v>
      </c>
      <c r="G2399" t="s">
        <v>6363</v>
      </c>
      <c r="H2399" t="s">
        <v>181</v>
      </c>
      <c r="I2399">
        <v>181025</v>
      </c>
      <c r="J2399" t="s">
        <v>296</v>
      </c>
      <c r="K2399">
        <v>336</v>
      </c>
      <c r="L2399" t="s">
        <v>20</v>
      </c>
      <c r="M2399" t="s">
        <v>21</v>
      </c>
      <c r="N2399" t="s">
        <v>269</v>
      </c>
      <c r="O2399">
        <v>40983001</v>
      </c>
      <c r="P2399">
        <v>7000000</v>
      </c>
      <c r="Q2399">
        <f t="shared" si="37"/>
        <v>33983001</v>
      </c>
      <c r="S2399">
        <v>2012</v>
      </c>
    </row>
    <row r="2400" spans="1:19" x14ac:dyDescent="0.3">
      <c r="A2400" t="s">
        <v>7665</v>
      </c>
      <c r="B2400">
        <v>5.4</v>
      </c>
      <c r="C2400" t="s">
        <v>1260</v>
      </c>
      <c r="D2400">
        <v>138</v>
      </c>
      <c r="E2400">
        <v>105</v>
      </c>
      <c r="F2400" t="s">
        <v>303</v>
      </c>
      <c r="G2400" t="s">
        <v>685</v>
      </c>
      <c r="H2400" t="s">
        <v>91</v>
      </c>
      <c r="I2400">
        <v>39782</v>
      </c>
      <c r="J2400" t="s">
        <v>257</v>
      </c>
      <c r="K2400">
        <v>172</v>
      </c>
      <c r="L2400" t="s">
        <v>20</v>
      </c>
      <c r="M2400" t="s">
        <v>21</v>
      </c>
      <c r="N2400" t="s">
        <v>22</v>
      </c>
      <c r="O2400">
        <v>20991497</v>
      </c>
      <c r="P2400">
        <v>37000000</v>
      </c>
      <c r="Q2400">
        <f t="shared" si="37"/>
        <v>-16008503</v>
      </c>
      <c r="S2400">
        <v>2015</v>
      </c>
    </row>
    <row r="2401" spans="1:19" x14ac:dyDescent="0.3">
      <c r="A2401" t="s">
        <v>8728</v>
      </c>
      <c r="B2401">
        <v>5.6</v>
      </c>
      <c r="C2401" t="s">
        <v>234</v>
      </c>
      <c r="D2401">
        <v>102</v>
      </c>
      <c r="E2401">
        <v>106</v>
      </c>
      <c r="F2401" t="s">
        <v>1058</v>
      </c>
      <c r="G2401" t="s">
        <v>561</v>
      </c>
      <c r="H2401" t="s">
        <v>161</v>
      </c>
      <c r="I2401">
        <v>26846</v>
      </c>
      <c r="J2401" t="s">
        <v>3965</v>
      </c>
      <c r="K2401">
        <v>193</v>
      </c>
      <c r="L2401" t="s">
        <v>20</v>
      </c>
      <c r="M2401" t="s">
        <v>21</v>
      </c>
      <c r="N2401" t="s">
        <v>22</v>
      </c>
      <c r="O2401">
        <v>35007180</v>
      </c>
      <c r="P2401">
        <v>15000000</v>
      </c>
      <c r="Q2401">
        <f t="shared" si="37"/>
        <v>20007180</v>
      </c>
      <c r="S2401">
        <v>2000</v>
      </c>
    </row>
    <row r="2402" spans="1:19" x14ac:dyDescent="0.3">
      <c r="A2402" t="s">
        <v>8729</v>
      </c>
      <c r="B2402">
        <v>7.7</v>
      </c>
      <c r="C2402" t="s">
        <v>3966</v>
      </c>
      <c r="D2402">
        <v>419</v>
      </c>
      <c r="E2402">
        <v>123</v>
      </c>
      <c r="F2402" t="s">
        <v>1130</v>
      </c>
      <c r="G2402" t="s">
        <v>4089</v>
      </c>
      <c r="H2402" t="s">
        <v>215</v>
      </c>
      <c r="I2402">
        <v>265507</v>
      </c>
      <c r="J2402" t="s">
        <v>1345</v>
      </c>
      <c r="K2402">
        <v>388</v>
      </c>
      <c r="L2402" t="s">
        <v>20</v>
      </c>
      <c r="M2402" t="s">
        <v>31</v>
      </c>
      <c r="N2402" t="s">
        <v>22</v>
      </c>
      <c r="O2402">
        <v>35887263</v>
      </c>
      <c r="P2402">
        <v>15000000</v>
      </c>
      <c r="Q2402">
        <f t="shared" si="37"/>
        <v>20887263</v>
      </c>
      <c r="S2402">
        <v>2014</v>
      </c>
    </row>
    <row r="2403" spans="1:19" x14ac:dyDescent="0.3">
      <c r="A2403" t="s">
        <v>8730</v>
      </c>
      <c r="B2403">
        <v>5.0999999999999996</v>
      </c>
      <c r="C2403" t="s">
        <v>1806</v>
      </c>
      <c r="D2403">
        <v>37</v>
      </c>
      <c r="E2403">
        <v>86</v>
      </c>
      <c r="F2403" t="s">
        <v>2015</v>
      </c>
      <c r="G2403" t="s">
        <v>685</v>
      </c>
      <c r="H2403" t="s">
        <v>882</v>
      </c>
      <c r="I2403">
        <v>15939</v>
      </c>
      <c r="J2403" t="s">
        <v>2481</v>
      </c>
      <c r="K2403">
        <v>87</v>
      </c>
      <c r="L2403" t="s">
        <v>20</v>
      </c>
      <c r="M2403" t="s">
        <v>21</v>
      </c>
      <c r="N2403" t="s">
        <v>22</v>
      </c>
      <c r="O2403">
        <v>34308901</v>
      </c>
      <c r="P2403">
        <v>16000000</v>
      </c>
      <c r="Q2403">
        <f t="shared" si="37"/>
        <v>18308901</v>
      </c>
      <c r="S2403">
        <v>2003</v>
      </c>
    </row>
    <row r="2404" spans="1:19" x14ac:dyDescent="0.3">
      <c r="A2404" t="s">
        <v>8731</v>
      </c>
      <c r="B2404">
        <v>6.8</v>
      </c>
      <c r="C2404" t="s">
        <v>3967</v>
      </c>
      <c r="D2404">
        <v>78</v>
      </c>
      <c r="E2404">
        <v>120</v>
      </c>
      <c r="F2404" t="s">
        <v>146</v>
      </c>
      <c r="G2404" t="s">
        <v>685</v>
      </c>
      <c r="H2404" t="s">
        <v>376</v>
      </c>
      <c r="I2404">
        <v>27044</v>
      </c>
      <c r="J2404" t="s">
        <v>1523</v>
      </c>
      <c r="K2404">
        <v>240</v>
      </c>
      <c r="L2404" t="s">
        <v>20</v>
      </c>
      <c r="M2404" t="s">
        <v>21</v>
      </c>
      <c r="N2404" t="s">
        <v>22</v>
      </c>
      <c r="O2404">
        <v>33771174</v>
      </c>
      <c r="P2404">
        <v>15000000</v>
      </c>
      <c r="Q2404">
        <f t="shared" si="37"/>
        <v>18771174</v>
      </c>
      <c r="S2404">
        <v>2000</v>
      </c>
    </row>
    <row r="2405" spans="1:19" x14ac:dyDescent="0.3">
      <c r="A2405" t="s">
        <v>8732</v>
      </c>
      <c r="B2405">
        <v>8.4</v>
      </c>
      <c r="C2405" t="s">
        <v>3000</v>
      </c>
      <c r="D2405">
        <v>181</v>
      </c>
      <c r="E2405">
        <v>227</v>
      </c>
      <c r="F2405" t="s">
        <v>2067</v>
      </c>
      <c r="G2405" t="s">
        <v>425</v>
      </c>
      <c r="H2405" t="s">
        <v>3968</v>
      </c>
      <c r="I2405">
        <v>192775</v>
      </c>
      <c r="J2405" t="s">
        <v>3263</v>
      </c>
      <c r="K2405">
        <v>559</v>
      </c>
      <c r="L2405" t="s">
        <v>20</v>
      </c>
      <c r="M2405" t="s">
        <v>31</v>
      </c>
      <c r="N2405" t="s">
        <v>49</v>
      </c>
      <c r="O2405">
        <v>6000000</v>
      </c>
      <c r="P2405">
        <v>15000000</v>
      </c>
      <c r="Q2405">
        <f t="shared" si="37"/>
        <v>-9000000</v>
      </c>
      <c r="S2405">
        <v>1962</v>
      </c>
    </row>
    <row r="2406" spans="1:19" x14ac:dyDescent="0.3">
      <c r="A2406" t="s">
        <v>8733</v>
      </c>
      <c r="B2406">
        <v>4.9000000000000004</v>
      </c>
      <c r="C2406" t="s">
        <v>3969</v>
      </c>
      <c r="D2406">
        <v>220</v>
      </c>
      <c r="E2406">
        <v>119</v>
      </c>
      <c r="F2406" t="s">
        <v>1152</v>
      </c>
      <c r="G2406" t="s">
        <v>2233</v>
      </c>
      <c r="H2406" t="s">
        <v>3260</v>
      </c>
      <c r="I2406">
        <v>36372</v>
      </c>
      <c r="J2406" t="s">
        <v>1676</v>
      </c>
      <c r="K2406">
        <v>491</v>
      </c>
      <c r="L2406" t="s">
        <v>20</v>
      </c>
      <c r="M2406" t="s">
        <v>21</v>
      </c>
      <c r="N2406" t="s">
        <v>269</v>
      </c>
      <c r="O2406">
        <v>33386128</v>
      </c>
      <c r="P2406">
        <v>15000000</v>
      </c>
      <c r="Q2406">
        <f t="shared" si="37"/>
        <v>18386128</v>
      </c>
      <c r="S2406">
        <v>2009</v>
      </c>
    </row>
    <row r="2407" spans="1:19" x14ac:dyDescent="0.3">
      <c r="A2407" t="s">
        <v>8734</v>
      </c>
      <c r="B2407">
        <v>7.1</v>
      </c>
      <c r="C2407" t="s">
        <v>2607</v>
      </c>
      <c r="D2407">
        <v>349</v>
      </c>
      <c r="E2407">
        <v>115</v>
      </c>
      <c r="F2407" t="s">
        <v>470</v>
      </c>
      <c r="G2407" t="s">
        <v>425</v>
      </c>
      <c r="H2407" t="s">
        <v>2608</v>
      </c>
      <c r="I2407">
        <v>86664</v>
      </c>
      <c r="J2407" t="s">
        <v>902</v>
      </c>
      <c r="K2407">
        <v>252</v>
      </c>
      <c r="L2407" t="s">
        <v>20</v>
      </c>
      <c r="M2407" t="s">
        <v>21</v>
      </c>
      <c r="N2407" t="s">
        <v>269</v>
      </c>
      <c r="O2407">
        <v>37877959</v>
      </c>
      <c r="P2407">
        <v>15000000</v>
      </c>
      <c r="Q2407">
        <f t="shared" si="37"/>
        <v>22877959</v>
      </c>
      <c r="S2407">
        <v>2014</v>
      </c>
    </row>
    <row r="2408" spans="1:19" x14ac:dyDescent="0.3">
      <c r="A2408" t="s">
        <v>8735</v>
      </c>
      <c r="B2408">
        <v>6.6</v>
      </c>
      <c r="C2408" t="s">
        <v>3970</v>
      </c>
      <c r="D2408">
        <v>241</v>
      </c>
      <c r="E2408">
        <v>114</v>
      </c>
      <c r="F2408" t="s">
        <v>1029</v>
      </c>
      <c r="G2408" t="s">
        <v>6363</v>
      </c>
      <c r="H2408" t="s">
        <v>451</v>
      </c>
      <c r="I2408">
        <v>67822</v>
      </c>
      <c r="J2408" t="s">
        <v>3971</v>
      </c>
      <c r="K2408">
        <v>279</v>
      </c>
      <c r="L2408" t="s">
        <v>20</v>
      </c>
      <c r="M2408" t="s">
        <v>21</v>
      </c>
      <c r="N2408" t="s">
        <v>269</v>
      </c>
      <c r="O2408">
        <v>32721635</v>
      </c>
      <c r="P2408">
        <v>15000000</v>
      </c>
      <c r="Q2408">
        <f t="shared" si="37"/>
        <v>17721635</v>
      </c>
      <c r="S2408">
        <v>2009</v>
      </c>
    </row>
    <row r="2409" spans="1:19" x14ac:dyDescent="0.3">
      <c r="A2409" t="s">
        <v>8736</v>
      </c>
      <c r="B2409">
        <v>6.1</v>
      </c>
      <c r="C2409" t="s">
        <v>3894</v>
      </c>
      <c r="D2409">
        <v>103</v>
      </c>
      <c r="E2409">
        <v>90</v>
      </c>
      <c r="F2409" t="s">
        <v>946</v>
      </c>
      <c r="G2409" t="s">
        <v>685</v>
      </c>
      <c r="H2409" t="s">
        <v>26</v>
      </c>
      <c r="I2409">
        <v>38248</v>
      </c>
      <c r="J2409" t="s">
        <v>1678</v>
      </c>
      <c r="K2409">
        <v>250</v>
      </c>
      <c r="L2409" t="s">
        <v>20</v>
      </c>
      <c r="M2409" t="s">
        <v>21</v>
      </c>
      <c r="N2409" t="s">
        <v>22</v>
      </c>
      <c r="O2409">
        <v>31585300</v>
      </c>
      <c r="P2409">
        <v>15000000</v>
      </c>
      <c r="Q2409">
        <f t="shared" si="37"/>
        <v>16585300</v>
      </c>
      <c r="S2409">
        <v>2005</v>
      </c>
    </row>
    <row r="2410" spans="1:19" x14ac:dyDescent="0.3">
      <c r="A2410" t="s">
        <v>8737</v>
      </c>
      <c r="B2410">
        <v>4.0999999999999996</v>
      </c>
      <c r="C2410" t="s">
        <v>3972</v>
      </c>
      <c r="D2410">
        <v>151</v>
      </c>
      <c r="E2410">
        <v>94</v>
      </c>
      <c r="F2410" t="s">
        <v>1680</v>
      </c>
      <c r="G2410" t="s">
        <v>685</v>
      </c>
      <c r="H2410" t="s">
        <v>706</v>
      </c>
      <c r="I2410">
        <v>26905</v>
      </c>
      <c r="J2410" t="s">
        <v>1526</v>
      </c>
      <c r="K2410">
        <v>614</v>
      </c>
      <c r="L2410" t="s">
        <v>20</v>
      </c>
      <c r="M2410" t="s">
        <v>21</v>
      </c>
      <c r="N2410" t="s">
        <v>269</v>
      </c>
      <c r="O2410">
        <v>30259652</v>
      </c>
      <c r="P2410">
        <v>15000000</v>
      </c>
      <c r="Q2410">
        <f t="shared" si="37"/>
        <v>15259652</v>
      </c>
      <c r="S2410">
        <v>2002</v>
      </c>
    </row>
    <row r="2411" spans="1:19" x14ac:dyDescent="0.3">
      <c r="A2411" t="s">
        <v>6567</v>
      </c>
      <c r="B2411">
        <v>5.8</v>
      </c>
      <c r="C2411" t="s">
        <v>486</v>
      </c>
      <c r="D2411">
        <v>344</v>
      </c>
      <c r="E2411">
        <v>106</v>
      </c>
      <c r="F2411" t="s">
        <v>311</v>
      </c>
      <c r="G2411" t="s">
        <v>561</v>
      </c>
      <c r="H2411" t="s">
        <v>111</v>
      </c>
      <c r="I2411">
        <v>229687</v>
      </c>
      <c r="J2411" t="s">
        <v>549</v>
      </c>
      <c r="K2411">
        <v>637</v>
      </c>
      <c r="L2411" t="s">
        <v>20</v>
      </c>
      <c r="M2411" t="s">
        <v>21</v>
      </c>
      <c r="N2411" t="s">
        <v>22</v>
      </c>
      <c r="O2411">
        <v>163192114</v>
      </c>
      <c r="P2411">
        <v>125000000</v>
      </c>
      <c r="Q2411">
        <f t="shared" si="37"/>
        <v>38192114</v>
      </c>
      <c r="S2411">
        <v>2010</v>
      </c>
    </row>
    <row r="2412" spans="1:19" x14ac:dyDescent="0.3">
      <c r="A2412" t="s">
        <v>8738</v>
      </c>
      <c r="B2412">
        <v>8.1</v>
      </c>
      <c r="C2412" t="s">
        <v>1447</v>
      </c>
      <c r="D2412">
        <v>185</v>
      </c>
      <c r="E2412">
        <v>98</v>
      </c>
      <c r="F2412" t="s">
        <v>2343</v>
      </c>
      <c r="G2412" t="s">
        <v>425</v>
      </c>
      <c r="H2412" t="s">
        <v>211</v>
      </c>
      <c r="I2412">
        <v>294163</v>
      </c>
      <c r="J2412" t="s">
        <v>3973</v>
      </c>
      <c r="K2412">
        <v>718</v>
      </c>
      <c r="L2412" t="s">
        <v>20</v>
      </c>
      <c r="M2412" t="s">
        <v>21</v>
      </c>
      <c r="N2412" t="s">
        <v>49</v>
      </c>
      <c r="O2412">
        <v>30857814</v>
      </c>
      <c r="P2412">
        <v>16000000</v>
      </c>
      <c r="Q2412">
        <f t="shared" si="37"/>
        <v>14857814</v>
      </c>
      <c r="S2412">
        <v>1987</v>
      </c>
    </row>
    <row r="2413" spans="1:19" x14ac:dyDescent="0.3">
      <c r="A2413" t="s">
        <v>8739</v>
      </c>
      <c r="B2413">
        <v>7.6</v>
      </c>
      <c r="C2413" t="s">
        <v>703</v>
      </c>
      <c r="D2413">
        <v>112</v>
      </c>
      <c r="E2413">
        <v>126</v>
      </c>
      <c r="F2413" t="s">
        <v>2824</v>
      </c>
      <c r="G2413" t="s">
        <v>4089</v>
      </c>
      <c r="H2413" t="s">
        <v>703</v>
      </c>
      <c r="I2413">
        <v>47626</v>
      </c>
      <c r="J2413" t="s">
        <v>1208</v>
      </c>
      <c r="K2413">
        <v>118</v>
      </c>
      <c r="L2413" t="s">
        <v>20</v>
      </c>
      <c r="M2413" t="s">
        <v>21</v>
      </c>
      <c r="N2413" t="s">
        <v>22</v>
      </c>
      <c r="O2413">
        <v>30226144</v>
      </c>
      <c r="P2413">
        <v>15000000</v>
      </c>
      <c r="Q2413">
        <f t="shared" si="37"/>
        <v>15226144</v>
      </c>
      <c r="S2413">
        <v>2007</v>
      </c>
    </row>
    <row r="2414" spans="1:19" x14ac:dyDescent="0.3">
      <c r="A2414" t="s">
        <v>8740</v>
      </c>
      <c r="B2414">
        <v>7.8</v>
      </c>
      <c r="C2414" t="s">
        <v>3974</v>
      </c>
      <c r="D2414">
        <v>676</v>
      </c>
      <c r="E2414">
        <v>100</v>
      </c>
      <c r="F2414" t="s">
        <v>1141</v>
      </c>
      <c r="G2414" t="s">
        <v>6363</v>
      </c>
      <c r="H2414" t="s">
        <v>1554</v>
      </c>
      <c r="I2414">
        <v>431578</v>
      </c>
      <c r="J2414" t="s">
        <v>3975</v>
      </c>
      <c r="K2414">
        <v>1264</v>
      </c>
      <c r="L2414" t="s">
        <v>20</v>
      </c>
      <c r="M2414" t="s">
        <v>21</v>
      </c>
      <c r="N2414" t="s">
        <v>269</v>
      </c>
      <c r="O2414">
        <v>35054909</v>
      </c>
      <c r="P2414">
        <v>15000000</v>
      </c>
      <c r="Q2414">
        <f t="shared" si="37"/>
        <v>20054909</v>
      </c>
      <c r="S2414">
        <v>2011</v>
      </c>
    </row>
    <row r="2415" spans="1:19" x14ac:dyDescent="0.3">
      <c r="A2415" t="s">
        <v>8741</v>
      </c>
      <c r="B2415">
        <v>4.5999999999999996</v>
      </c>
      <c r="C2415" t="s">
        <v>3976</v>
      </c>
      <c r="D2415">
        <v>74</v>
      </c>
      <c r="E2415">
        <v>89</v>
      </c>
      <c r="F2415" t="s">
        <v>2343</v>
      </c>
      <c r="G2415" t="s">
        <v>685</v>
      </c>
      <c r="H2415" t="s">
        <v>1993</v>
      </c>
      <c r="I2415">
        <v>23408</v>
      </c>
      <c r="J2415" t="s">
        <v>1108</v>
      </c>
      <c r="K2415">
        <v>105</v>
      </c>
      <c r="L2415" t="s">
        <v>20</v>
      </c>
      <c r="M2415" t="s">
        <v>347</v>
      </c>
      <c r="N2415" t="s">
        <v>49</v>
      </c>
      <c r="O2415">
        <v>29302097</v>
      </c>
      <c r="P2415">
        <v>15000000</v>
      </c>
      <c r="Q2415">
        <f t="shared" si="37"/>
        <v>14302097</v>
      </c>
      <c r="S2415">
        <v>2004</v>
      </c>
    </row>
    <row r="2416" spans="1:19" x14ac:dyDescent="0.3">
      <c r="A2416" t="s">
        <v>8742</v>
      </c>
      <c r="B2416">
        <v>6</v>
      </c>
      <c r="C2416" t="s">
        <v>3725</v>
      </c>
      <c r="D2416">
        <v>65</v>
      </c>
      <c r="E2416">
        <v>111</v>
      </c>
      <c r="F2416" t="s">
        <v>1923</v>
      </c>
      <c r="G2416" t="s">
        <v>685</v>
      </c>
      <c r="H2416" t="s">
        <v>1026</v>
      </c>
      <c r="I2416">
        <v>15582</v>
      </c>
      <c r="J2416" t="s">
        <v>3977</v>
      </c>
      <c r="K2416">
        <v>132</v>
      </c>
      <c r="L2416" t="s">
        <v>20</v>
      </c>
      <c r="M2416" t="s">
        <v>21</v>
      </c>
      <c r="N2416" t="s">
        <v>269</v>
      </c>
      <c r="O2416">
        <v>29106737</v>
      </c>
      <c r="P2416">
        <v>15000000</v>
      </c>
      <c r="Q2416">
        <f t="shared" si="37"/>
        <v>14106737</v>
      </c>
      <c r="S2416">
        <v>1998</v>
      </c>
    </row>
    <row r="2417" spans="1:19" x14ac:dyDescent="0.3">
      <c r="A2417" t="s">
        <v>8743</v>
      </c>
      <c r="B2417">
        <v>7</v>
      </c>
      <c r="C2417" t="s">
        <v>3978</v>
      </c>
      <c r="D2417">
        <v>274</v>
      </c>
      <c r="E2417">
        <v>100</v>
      </c>
      <c r="F2417" t="s">
        <v>1084</v>
      </c>
      <c r="G2417" t="s">
        <v>1278</v>
      </c>
      <c r="H2417" t="s">
        <v>394</v>
      </c>
      <c r="I2417">
        <v>212167</v>
      </c>
      <c r="J2417" t="s">
        <v>895</v>
      </c>
      <c r="K2417">
        <v>713</v>
      </c>
      <c r="L2417" t="s">
        <v>20</v>
      </c>
      <c r="M2417" t="s">
        <v>31</v>
      </c>
      <c r="N2417" t="s">
        <v>269</v>
      </c>
      <c r="O2417">
        <v>28637507</v>
      </c>
      <c r="P2417">
        <v>15000000</v>
      </c>
      <c r="Q2417">
        <f t="shared" si="37"/>
        <v>13637507</v>
      </c>
      <c r="S2417">
        <v>2007</v>
      </c>
    </row>
    <row r="2418" spans="1:19" x14ac:dyDescent="0.3">
      <c r="A2418" t="s">
        <v>8744</v>
      </c>
      <c r="B2418">
        <v>6.7</v>
      </c>
      <c r="C2418" t="s">
        <v>2031</v>
      </c>
      <c r="D2418">
        <v>50</v>
      </c>
      <c r="E2418">
        <v>115</v>
      </c>
      <c r="F2418" t="s">
        <v>3354</v>
      </c>
      <c r="G2418" t="s">
        <v>1278</v>
      </c>
      <c r="H2418" t="s">
        <v>3979</v>
      </c>
      <c r="I2418">
        <v>12596</v>
      </c>
      <c r="J2418" t="s">
        <v>3980</v>
      </c>
      <c r="K2418">
        <v>64</v>
      </c>
      <c r="L2418" t="s">
        <v>20</v>
      </c>
      <c r="M2418" t="s">
        <v>21</v>
      </c>
      <c r="N2418" t="s">
        <v>49</v>
      </c>
      <c r="O2418">
        <v>30127963</v>
      </c>
      <c r="P2418">
        <v>15000000</v>
      </c>
      <c r="Q2418">
        <f t="shared" si="37"/>
        <v>15127963</v>
      </c>
      <c r="S2418">
        <v>2014</v>
      </c>
    </row>
    <row r="2419" spans="1:19" x14ac:dyDescent="0.3">
      <c r="A2419" t="s">
        <v>8745</v>
      </c>
      <c r="B2419">
        <v>6.4</v>
      </c>
      <c r="C2419" t="s">
        <v>1686</v>
      </c>
      <c r="D2419">
        <v>96</v>
      </c>
      <c r="E2419">
        <v>106</v>
      </c>
      <c r="F2419" t="s">
        <v>3981</v>
      </c>
      <c r="G2419" t="s">
        <v>685</v>
      </c>
      <c r="H2419" t="s">
        <v>2567</v>
      </c>
      <c r="I2419">
        <v>8427</v>
      </c>
      <c r="J2419" t="s">
        <v>2654</v>
      </c>
      <c r="K2419">
        <v>88</v>
      </c>
      <c r="L2419" t="s">
        <v>20</v>
      </c>
      <c r="M2419" t="s">
        <v>21</v>
      </c>
      <c r="N2419" t="s">
        <v>49</v>
      </c>
      <c r="O2419">
        <v>32645546</v>
      </c>
      <c r="P2419">
        <v>14000000</v>
      </c>
      <c r="Q2419">
        <f t="shared" si="37"/>
        <v>18645546</v>
      </c>
      <c r="S2419">
        <v>2005</v>
      </c>
    </row>
    <row r="2420" spans="1:19" x14ac:dyDescent="0.3">
      <c r="A2420" t="s">
        <v>8746</v>
      </c>
      <c r="B2420">
        <v>7.2</v>
      </c>
      <c r="C2420" t="s">
        <v>3982</v>
      </c>
      <c r="D2420">
        <v>68</v>
      </c>
      <c r="E2420">
        <v>124</v>
      </c>
      <c r="F2420" t="s">
        <v>890</v>
      </c>
      <c r="G2420" t="s">
        <v>1278</v>
      </c>
      <c r="H2420" t="s">
        <v>528</v>
      </c>
      <c r="I2420">
        <v>14322</v>
      </c>
      <c r="J2420" t="s">
        <v>2097</v>
      </c>
      <c r="K2420">
        <v>116</v>
      </c>
      <c r="L2420" t="s">
        <v>20</v>
      </c>
      <c r="M2420" t="s">
        <v>21</v>
      </c>
      <c r="N2420" t="s">
        <v>22</v>
      </c>
      <c r="O2420">
        <v>27441122</v>
      </c>
      <c r="P2420">
        <v>15000000</v>
      </c>
      <c r="Q2420">
        <f t="shared" si="37"/>
        <v>12441122</v>
      </c>
      <c r="S2420">
        <v>2000</v>
      </c>
    </row>
    <row r="2421" spans="1:19" x14ac:dyDescent="0.3">
      <c r="A2421" t="s">
        <v>8747</v>
      </c>
      <c r="B2421">
        <v>7.4</v>
      </c>
      <c r="C2421" t="s">
        <v>1954</v>
      </c>
      <c r="D2421">
        <v>111</v>
      </c>
      <c r="E2421">
        <v>107</v>
      </c>
      <c r="F2421" t="s">
        <v>1880</v>
      </c>
      <c r="G2421" t="s">
        <v>561</v>
      </c>
      <c r="H2421" t="s">
        <v>1307</v>
      </c>
      <c r="I2421">
        <v>73347</v>
      </c>
      <c r="J2421" t="s">
        <v>3983</v>
      </c>
      <c r="K2421">
        <v>296</v>
      </c>
      <c r="L2421" t="s">
        <v>20</v>
      </c>
      <c r="M2421" t="s">
        <v>21</v>
      </c>
      <c r="N2421" t="s">
        <v>269</v>
      </c>
      <c r="O2421">
        <v>28014536</v>
      </c>
      <c r="P2421">
        <v>15000000</v>
      </c>
      <c r="Q2421">
        <f t="shared" si="37"/>
        <v>13014536</v>
      </c>
      <c r="S2421">
        <v>1997</v>
      </c>
    </row>
    <row r="2422" spans="1:19" x14ac:dyDescent="0.3">
      <c r="A2422" t="s">
        <v>8748</v>
      </c>
      <c r="B2422">
        <v>4.8</v>
      </c>
      <c r="C2422" t="s">
        <v>3984</v>
      </c>
      <c r="D2422">
        <v>128</v>
      </c>
      <c r="E2422">
        <v>99</v>
      </c>
      <c r="F2422" t="s">
        <v>1019</v>
      </c>
      <c r="G2422" t="s">
        <v>685</v>
      </c>
      <c r="H2422" t="s">
        <v>303</v>
      </c>
      <c r="I2422">
        <v>33088</v>
      </c>
      <c r="J2422" t="s">
        <v>2425</v>
      </c>
      <c r="K2422">
        <v>143</v>
      </c>
      <c r="L2422" t="s">
        <v>20</v>
      </c>
      <c r="M2422" t="s">
        <v>21</v>
      </c>
      <c r="N2422" t="s">
        <v>22</v>
      </c>
      <c r="O2422">
        <v>33860010</v>
      </c>
      <c r="P2422">
        <v>15000000</v>
      </c>
      <c r="Q2422">
        <f t="shared" si="37"/>
        <v>18860010</v>
      </c>
      <c r="S2422">
        <v>2009</v>
      </c>
    </row>
    <row r="2423" spans="1:19" x14ac:dyDescent="0.3">
      <c r="A2423" t="s">
        <v>8749</v>
      </c>
      <c r="B2423">
        <v>4</v>
      </c>
      <c r="C2423" t="s">
        <v>3985</v>
      </c>
      <c r="D2423">
        <v>160</v>
      </c>
      <c r="E2423">
        <v>90</v>
      </c>
      <c r="F2423" t="s">
        <v>3986</v>
      </c>
      <c r="G2423" t="s">
        <v>425</v>
      </c>
      <c r="H2423" t="s">
        <v>3987</v>
      </c>
      <c r="I2423">
        <v>28964</v>
      </c>
      <c r="J2423" t="s">
        <v>3988</v>
      </c>
      <c r="K2423">
        <v>457</v>
      </c>
      <c r="L2423" t="s">
        <v>20</v>
      </c>
      <c r="M2423" t="s">
        <v>21</v>
      </c>
      <c r="N2423" t="s">
        <v>269</v>
      </c>
      <c r="O2423">
        <v>26421314</v>
      </c>
      <c r="P2423">
        <v>15000000</v>
      </c>
      <c r="Q2423">
        <f t="shared" si="37"/>
        <v>11421314</v>
      </c>
      <c r="S2423">
        <v>2000</v>
      </c>
    </row>
    <row r="2424" spans="1:19" x14ac:dyDescent="0.3">
      <c r="A2424" t="s">
        <v>8750</v>
      </c>
      <c r="B2424">
        <v>6.2</v>
      </c>
      <c r="C2424" t="s">
        <v>3497</v>
      </c>
      <c r="D2424">
        <v>93</v>
      </c>
      <c r="E2424">
        <v>101</v>
      </c>
      <c r="F2424" t="s">
        <v>3989</v>
      </c>
      <c r="G2424" t="s">
        <v>1278</v>
      </c>
      <c r="H2424" t="s">
        <v>2528</v>
      </c>
      <c r="I2424">
        <v>57140</v>
      </c>
      <c r="J2424" t="s">
        <v>3990</v>
      </c>
      <c r="K2424">
        <v>195</v>
      </c>
      <c r="L2424" t="s">
        <v>20</v>
      </c>
      <c r="M2424" t="s">
        <v>21</v>
      </c>
      <c r="N2424" t="s">
        <v>269</v>
      </c>
      <c r="O2424">
        <v>24881000</v>
      </c>
      <c r="P2424">
        <v>15000000</v>
      </c>
      <c r="Q2424">
        <f t="shared" si="37"/>
        <v>9881000</v>
      </c>
      <c r="S2424">
        <v>1996</v>
      </c>
    </row>
    <row r="2425" spans="1:19" x14ac:dyDescent="0.3">
      <c r="A2425" t="s">
        <v>8751</v>
      </c>
      <c r="B2425">
        <v>7.7</v>
      </c>
      <c r="C2425" t="s">
        <v>1483</v>
      </c>
      <c r="D2425">
        <v>278</v>
      </c>
      <c r="E2425">
        <v>119</v>
      </c>
      <c r="F2425" t="s">
        <v>2784</v>
      </c>
      <c r="G2425" t="s">
        <v>1278</v>
      </c>
      <c r="H2425" t="s">
        <v>53</v>
      </c>
      <c r="I2425">
        <v>166269</v>
      </c>
      <c r="J2425" t="s">
        <v>489</v>
      </c>
      <c r="K2425">
        <v>735</v>
      </c>
      <c r="L2425" t="s">
        <v>20</v>
      </c>
      <c r="M2425" t="s">
        <v>31</v>
      </c>
      <c r="N2425" t="s">
        <v>269</v>
      </c>
      <c r="O2425">
        <v>23089926</v>
      </c>
      <c r="P2425">
        <v>15000000</v>
      </c>
      <c r="Q2425">
        <f t="shared" si="37"/>
        <v>8089926</v>
      </c>
      <c r="S2425">
        <v>2005</v>
      </c>
    </row>
    <row r="2426" spans="1:19" x14ac:dyDescent="0.3">
      <c r="A2426" t="s">
        <v>8752</v>
      </c>
      <c r="B2426">
        <v>6.7</v>
      </c>
      <c r="C2426" t="s">
        <v>3991</v>
      </c>
      <c r="D2426">
        <v>81</v>
      </c>
      <c r="E2426">
        <v>103</v>
      </c>
      <c r="F2426" t="s">
        <v>3992</v>
      </c>
      <c r="G2426" t="s">
        <v>425</v>
      </c>
      <c r="H2426" t="s">
        <v>3993</v>
      </c>
      <c r="I2426">
        <v>13874</v>
      </c>
      <c r="J2426" t="s">
        <v>3994</v>
      </c>
      <c r="K2426">
        <v>52</v>
      </c>
      <c r="L2426" t="s">
        <v>20</v>
      </c>
      <c r="M2426" t="s">
        <v>21</v>
      </c>
      <c r="N2426" t="s">
        <v>133</v>
      </c>
      <c r="O2426">
        <v>26161406</v>
      </c>
      <c r="P2426">
        <v>15000000</v>
      </c>
      <c r="Q2426">
        <f t="shared" si="37"/>
        <v>11161406</v>
      </c>
      <c r="S2426">
        <v>2010</v>
      </c>
    </row>
    <row r="2427" spans="1:19" x14ac:dyDescent="0.3">
      <c r="A2427" t="s">
        <v>8753</v>
      </c>
      <c r="B2427">
        <v>7.9</v>
      </c>
      <c r="C2427" t="s">
        <v>3910</v>
      </c>
      <c r="D2427">
        <v>58</v>
      </c>
      <c r="E2427">
        <v>134</v>
      </c>
      <c r="F2427" t="s">
        <v>3642</v>
      </c>
      <c r="G2427" t="s">
        <v>1278</v>
      </c>
      <c r="H2427" t="s">
        <v>345</v>
      </c>
      <c r="I2427">
        <v>45703</v>
      </c>
      <c r="J2427" t="s">
        <v>2974</v>
      </c>
      <c r="K2427">
        <v>156</v>
      </c>
      <c r="L2427" t="s">
        <v>20</v>
      </c>
      <c r="M2427" t="s">
        <v>31</v>
      </c>
      <c r="N2427" t="s">
        <v>49</v>
      </c>
      <c r="O2427">
        <v>22954968</v>
      </c>
      <c r="P2427">
        <v>11500000</v>
      </c>
      <c r="Q2427">
        <f t="shared" si="37"/>
        <v>11454968</v>
      </c>
      <c r="S2427">
        <v>1993</v>
      </c>
    </row>
    <row r="2428" spans="1:19" x14ac:dyDescent="0.3">
      <c r="A2428" t="s">
        <v>8754</v>
      </c>
      <c r="B2428">
        <v>7.9</v>
      </c>
      <c r="C2428" t="s">
        <v>2441</v>
      </c>
      <c r="D2428">
        <v>153</v>
      </c>
      <c r="E2428">
        <v>155</v>
      </c>
      <c r="F2428" t="s">
        <v>3995</v>
      </c>
      <c r="G2428" t="s">
        <v>1278</v>
      </c>
      <c r="H2428" t="s">
        <v>121</v>
      </c>
      <c r="I2428">
        <v>189032</v>
      </c>
      <c r="J2428" t="s">
        <v>3996</v>
      </c>
      <c r="K2428">
        <v>560</v>
      </c>
      <c r="L2428" t="s">
        <v>20</v>
      </c>
      <c r="M2428" t="s">
        <v>21</v>
      </c>
      <c r="N2428" t="s">
        <v>269</v>
      </c>
      <c r="O2428">
        <v>26384919</v>
      </c>
      <c r="P2428">
        <v>15000000</v>
      </c>
      <c r="Q2428">
        <f t="shared" si="37"/>
        <v>11384919</v>
      </c>
      <c r="S2428">
        <v>1997</v>
      </c>
    </row>
    <row r="2429" spans="1:19" x14ac:dyDescent="0.3">
      <c r="A2429" t="s">
        <v>8755</v>
      </c>
      <c r="B2429">
        <v>5.5</v>
      </c>
      <c r="C2429" t="s">
        <v>3820</v>
      </c>
      <c r="D2429">
        <v>25</v>
      </c>
      <c r="E2429">
        <v>94</v>
      </c>
      <c r="F2429" t="s">
        <v>2603</v>
      </c>
      <c r="G2429" t="s">
        <v>561</v>
      </c>
      <c r="H2429" t="s">
        <v>971</v>
      </c>
      <c r="I2429">
        <v>17074</v>
      </c>
      <c r="J2429" t="s">
        <v>3997</v>
      </c>
      <c r="K2429">
        <v>55</v>
      </c>
      <c r="L2429" t="s">
        <v>20</v>
      </c>
      <c r="M2429" t="s">
        <v>21</v>
      </c>
      <c r="N2429" t="s">
        <v>269</v>
      </c>
      <c r="O2429">
        <v>22189039</v>
      </c>
      <c r="P2429">
        <v>15000000</v>
      </c>
      <c r="Q2429">
        <f t="shared" si="37"/>
        <v>7189039</v>
      </c>
      <c r="S2429">
        <v>1993</v>
      </c>
    </row>
    <row r="2430" spans="1:19" x14ac:dyDescent="0.3">
      <c r="A2430" t="s">
        <v>8756</v>
      </c>
      <c r="B2430">
        <v>6.2</v>
      </c>
      <c r="C2430" t="s">
        <v>3998</v>
      </c>
      <c r="D2430">
        <v>46</v>
      </c>
      <c r="E2430">
        <v>95</v>
      </c>
      <c r="F2430" t="s">
        <v>3999</v>
      </c>
      <c r="G2430" t="s">
        <v>425</v>
      </c>
      <c r="H2430" t="s">
        <v>1271</v>
      </c>
      <c r="I2430">
        <v>6095</v>
      </c>
      <c r="J2430" t="s">
        <v>1218</v>
      </c>
      <c r="K2430">
        <v>76</v>
      </c>
      <c r="L2430" t="s">
        <v>20</v>
      </c>
      <c r="M2430" t="s">
        <v>21</v>
      </c>
      <c r="N2430" t="s">
        <v>49</v>
      </c>
      <c r="O2430">
        <v>20998709</v>
      </c>
      <c r="P2430">
        <v>15000000</v>
      </c>
      <c r="Q2430">
        <f t="shared" si="37"/>
        <v>5998709</v>
      </c>
      <c r="S2430">
        <v>2006</v>
      </c>
    </row>
    <row r="2431" spans="1:19" x14ac:dyDescent="0.3">
      <c r="A2431" t="s">
        <v>8757</v>
      </c>
      <c r="B2431">
        <v>5.0999999999999996</v>
      </c>
      <c r="C2431" t="s">
        <v>4000</v>
      </c>
      <c r="D2431">
        <v>161</v>
      </c>
      <c r="E2431">
        <v>89</v>
      </c>
      <c r="F2431" t="s">
        <v>2417</v>
      </c>
      <c r="G2431" t="s">
        <v>2233</v>
      </c>
      <c r="H2431" t="s">
        <v>2415</v>
      </c>
      <c r="I2431">
        <v>49721</v>
      </c>
      <c r="J2431" t="s">
        <v>1964</v>
      </c>
      <c r="K2431">
        <v>211</v>
      </c>
      <c r="L2431" t="s">
        <v>20</v>
      </c>
      <c r="M2431" t="s">
        <v>21</v>
      </c>
      <c r="N2431" t="s">
        <v>269</v>
      </c>
      <c r="O2431">
        <v>20801344</v>
      </c>
      <c r="P2431">
        <v>15000000</v>
      </c>
      <c r="Q2431">
        <f t="shared" si="37"/>
        <v>5801344</v>
      </c>
      <c r="S2431">
        <v>2007</v>
      </c>
    </row>
    <row r="2432" spans="1:19" x14ac:dyDescent="0.3">
      <c r="A2432" t="s">
        <v>8758</v>
      </c>
      <c r="B2432">
        <v>4.0999999999999996</v>
      </c>
      <c r="C2432" t="s">
        <v>4001</v>
      </c>
      <c r="D2432">
        <v>108</v>
      </c>
      <c r="E2432">
        <v>97</v>
      </c>
      <c r="F2432" t="s">
        <v>4002</v>
      </c>
      <c r="G2432" t="s">
        <v>2233</v>
      </c>
      <c r="H2432" t="s">
        <v>1173</v>
      </c>
      <c r="I2432">
        <v>13048</v>
      </c>
      <c r="J2432" t="s">
        <v>1498</v>
      </c>
      <c r="K2432">
        <v>227</v>
      </c>
      <c r="L2432" t="s">
        <v>20</v>
      </c>
      <c r="M2432" t="s">
        <v>21</v>
      </c>
      <c r="N2432" t="s">
        <v>269</v>
      </c>
      <c r="O2432">
        <v>21468807</v>
      </c>
      <c r="P2432">
        <v>14000000</v>
      </c>
      <c r="Q2432">
        <f t="shared" si="37"/>
        <v>7468807</v>
      </c>
      <c r="S2432">
        <v>2000</v>
      </c>
    </row>
    <row r="2433" spans="1:19" x14ac:dyDescent="0.3">
      <c r="A2433" t="s">
        <v>8759</v>
      </c>
      <c r="B2433">
        <v>6.7</v>
      </c>
      <c r="C2433" t="s">
        <v>1496</v>
      </c>
      <c r="D2433">
        <v>69</v>
      </c>
      <c r="E2433">
        <v>90</v>
      </c>
      <c r="F2433" t="s">
        <v>1834</v>
      </c>
      <c r="G2433" t="s">
        <v>1278</v>
      </c>
      <c r="H2433" t="s">
        <v>94</v>
      </c>
      <c r="I2433">
        <v>17983</v>
      </c>
      <c r="J2433" t="s">
        <v>2356</v>
      </c>
      <c r="K2433">
        <v>127</v>
      </c>
      <c r="L2433" t="s">
        <v>20</v>
      </c>
      <c r="M2433" t="s">
        <v>21</v>
      </c>
      <c r="N2433" t="s">
        <v>49</v>
      </c>
      <c r="O2433">
        <v>19158074</v>
      </c>
      <c r="P2433">
        <v>15000000</v>
      </c>
      <c r="Q2433">
        <f t="shared" si="37"/>
        <v>4158074</v>
      </c>
      <c r="S2433">
        <v>2002</v>
      </c>
    </row>
    <row r="2434" spans="1:19" x14ac:dyDescent="0.3">
      <c r="A2434" t="s">
        <v>8760</v>
      </c>
      <c r="B2434">
        <v>4.7</v>
      </c>
      <c r="C2434" t="s">
        <v>4003</v>
      </c>
      <c r="D2434">
        <v>78</v>
      </c>
      <c r="E2434">
        <v>92</v>
      </c>
      <c r="F2434" t="s">
        <v>4004</v>
      </c>
      <c r="G2434" t="s">
        <v>561</v>
      </c>
      <c r="H2434" t="s">
        <v>3542</v>
      </c>
      <c r="I2434">
        <v>27486</v>
      </c>
      <c r="J2434" t="s">
        <v>3327</v>
      </c>
      <c r="K2434">
        <v>284</v>
      </c>
      <c r="L2434" t="s">
        <v>20</v>
      </c>
      <c r="M2434" t="s">
        <v>21</v>
      </c>
      <c r="N2434" t="s">
        <v>22</v>
      </c>
      <c r="O2434">
        <v>18843314</v>
      </c>
      <c r="P2434">
        <v>20000000</v>
      </c>
      <c r="Q2434">
        <f t="shared" si="37"/>
        <v>-1156686</v>
      </c>
      <c r="S2434">
        <v>2006</v>
      </c>
    </row>
    <row r="2435" spans="1:19" x14ac:dyDescent="0.3">
      <c r="A2435" t="s">
        <v>8761</v>
      </c>
      <c r="B2435">
        <v>6.4</v>
      </c>
      <c r="C2435" t="s">
        <v>4005</v>
      </c>
      <c r="D2435">
        <v>129</v>
      </c>
      <c r="E2435">
        <v>100</v>
      </c>
      <c r="F2435" t="s">
        <v>844</v>
      </c>
      <c r="G2435" t="s">
        <v>561</v>
      </c>
      <c r="H2435" t="s">
        <v>2226</v>
      </c>
      <c r="I2435">
        <v>15385</v>
      </c>
      <c r="J2435" t="s">
        <v>1213</v>
      </c>
      <c r="K2435">
        <v>84</v>
      </c>
      <c r="L2435" t="s">
        <v>20</v>
      </c>
      <c r="M2435" t="s">
        <v>21</v>
      </c>
      <c r="N2435" t="s">
        <v>269</v>
      </c>
      <c r="O2435">
        <v>20566327</v>
      </c>
      <c r="P2435">
        <v>15000000</v>
      </c>
      <c r="Q2435">
        <f t="shared" ref="Q2435:Q2498" si="38">O2435-P2435</f>
        <v>5566327</v>
      </c>
      <c r="S2435">
        <v>2016</v>
      </c>
    </row>
    <row r="2436" spans="1:19" x14ac:dyDescent="0.3">
      <c r="A2436" t="s">
        <v>8762</v>
      </c>
      <c r="B2436">
        <v>6.3</v>
      </c>
      <c r="C2436" t="s">
        <v>3522</v>
      </c>
      <c r="D2436">
        <v>135</v>
      </c>
      <c r="E2436">
        <v>117</v>
      </c>
      <c r="F2436" t="s">
        <v>4006</v>
      </c>
      <c r="G2436" t="s">
        <v>1278</v>
      </c>
      <c r="H2436" t="s">
        <v>1655</v>
      </c>
      <c r="I2436">
        <v>14814</v>
      </c>
      <c r="J2436" t="s">
        <v>1218</v>
      </c>
      <c r="K2436">
        <v>114</v>
      </c>
      <c r="L2436" t="s">
        <v>20</v>
      </c>
      <c r="M2436" t="s">
        <v>4007</v>
      </c>
      <c r="N2436" t="s">
        <v>22</v>
      </c>
      <c r="O2436">
        <v>20218921</v>
      </c>
      <c r="P2436">
        <v>15000000</v>
      </c>
      <c r="Q2436">
        <f t="shared" si="38"/>
        <v>5218921</v>
      </c>
      <c r="S2436">
        <v>2010</v>
      </c>
    </row>
    <row r="2437" spans="1:19" x14ac:dyDescent="0.3">
      <c r="A2437" t="s">
        <v>8763</v>
      </c>
      <c r="B2437">
        <v>5.5</v>
      </c>
      <c r="C2437" t="s">
        <v>4008</v>
      </c>
      <c r="D2437">
        <v>96</v>
      </c>
      <c r="E2437">
        <v>84</v>
      </c>
      <c r="F2437" t="s">
        <v>1032</v>
      </c>
      <c r="G2437" t="s">
        <v>2233</v>
      </c>
      <c r="H2437" t="s">
        <v>169</v>
      </c>
      <c r="I2437">
        <v>17328</v>
      </c>
      <c r="J2437" t="s">
        <v>3085</v>
      </c>
      <c r="K2437">
        <v>237</v>
      </c>
      <c r="L2437" t="s">
        <v>20</v>
      </c>
      <c r="M2437" t="s">
        <v>178</v>
      </c>
      <c r="N2437" t="s">
        <v>269</v>
      </c>
      <c r="O2437">
        <v>17411331</v>
      </c>
      <c r="P2437">
        <v>15000000</v>
      </c>
      <c r="Q2437">
        <f t="shared" si="38"/>
        <v>2411331</v>
      </c>
      <c r="S2437">
        <v>1998</v>
      </c>
    </row>
    <row r="2438" spans="1:19" x14ac:dyDescent="0.3">
      <c r="A2438" t="s">
        <v>8764</v>
      </c>
      <c r="B2438">
        <v>7.3</v>
      </c>
      <c r="C2438" t="s">
        <v>4009</v>
      </c>
      <c r="D2438">
        <v>417</v>
      </c>
      <c r="E2438">
        <v>140</v>
      </c>
      <c r="F2438" t="s">
        <v>454</v>
      </c>
      <c r="G2438" t="s">
        <v>6363</v>
      </c>
      <c r="H2438" t="s">
        <v>1554</v>
      </c>
      <c r="I2438">
        <v>187170</v>
      </c>
      <c r="J2438" t="s">
        <v>4010</v>
      </c>
      <c r="K2438">
        <v>376</v>
      </c>
      <c r="L2438" t="s">
        <v>20</v>
      </c>
      <c r="M2438" t="s">
        <v>21</v>
      </c>
      <c r="N2438" t="s">
        <v>269</v>
      </c>
      <c r="O2438">
        <v>21383298</v>
      </c>
      <c r="P2438">
        <v>15000000</v>
      </c>
      <c r="Q2438">
        <f t="shared" si="38"/>
        <v>6383298</v>
      </c>
      <c r="S2438">
        <v>2012</v>
      </c>
    </row>
    <row r="2439" spans="1:19" x14ac:dyDescent="0.3">
      <c r="A2439" t="s">
        <v>8765</v>
      </c>
      <c r="B2439">
        <v>6.3</v>
      </c>
      <c r="C2439" t="s">
        <v>619</v>
      </c>
      <c r="D2439">
        <v>172</v>
      </c>
      <c r="E2439">
        <v>108</v>
      </c>
      <c r="F2439" t="s">
        <v>4011</v>
      </c>
      <c r="G2439" t="s">
        <v>561</v>
      </c>
      <c r="H2439" t="s">
        <v>3079</v>
      </c>
      <c r="I2439">
        <v>50056</v>
      </c>
      <c r="J2439" t="s">
        <v>437</v>
      </c>
      <c r="K2439">
        <v>152</v>
      </c>
      <c r="L2439" t="s">
        <v>20</v>
      </c>
      <c r="M2439" t="s">
        <v>21</v>
      </c>
      <c r="N2439" t="s">
        <v>269</v>
      </c>
      <c r="O2439">
        <v>24984868</v>
      </c>
      <c r="P2439">
        <v>15000000</v>
      </c>
      <c r="Q2439">
        <f t="shared" si="38"/>
        <v>9984868</v>
      </c>
      <c r="S2439">
        <v>2014</v>
      </c>
    </row>
    <row r="2440" spans="1:19" x14ac:dyDescent="0.3">
      <c r="A2440" t="s">
        <v>8766</v>
      </c>
      <c r="B2440">
        <v>4.9000000000000004</v>
      </c>
      <c r="C2440" t="s">
        <v>4012</v>
      </c>
      <c r="D2440">
        <v>88</v>
      </c>
      <c r="E2440">
        <v>109</v>
      </c>
      <c r="F2440" t="s">
        <v>2023</v>
      </c>
      <c r="G2440" t="s">
        <v>1278</v>
      </c>
      <c r="H2440" t="s">
        <v>4013</v>
      </c>
      <c r="I2440">
        <v>13320</v>
      </c>
      <c r="J2440" t="s">
        <v>4014</v>
      </c>
      <c r="K2440">
        <v>415</v>
      </c>
      <c r="L2440" t="s">
        <v>20</v>
      </c>
      <c r="M2440" t="s">
        <v>128</v>
      </c>
      <c r="N2440" t="s">
        <v>269</v>
      </c>
      <c r="O2440">
        <v>16459004</v>
      </c>
      <c r="P2440">
        <v>15000000</v>
      </c>
      <c r="Q2440">
        <f t="shared" si="38"/>
        <v>1459004</v>
      </c>
      <c r="S2440">
        <v>1999</v>
      </c>
    </row>
    <row r="2441" spans="1:19" x14ac:dyDescent="0.3">
      <c r="A2441" t="s">
        <v>8767</v>
      </c>
      <c r="B2441">
        <v>7.6</v>
      </c>
      <c r="C2441" t="s">
        <v>905</v>
      </c>
      <c r="D2441">
        <v>388</v>
      </c>
      <c r="E2441">
        <v>131</v>
      </c>
      <c r="F2441" t="s">
        <v>906</v>
      </c>
      <c r="G2441" t="s">
        <v>1278</v>
      </c>
      <c r="H2441" t="s">
        <v>394</v>
      </c>
      <c r="I2441">
        <v>332065</v>
      </c>
      <c r="J2441" t="s">
        <v>1227</v>
      </c>
      <c r="K2441">
        <v>876</v>
      </c>
      <c r="L2441" t="s">
        <v>20</v>
      </c>
      <c r="M2441" t="s">
        <v>21</v>
      </c>
      <c r="N2441" t="s">
        <v>269</v>
      </c>
      <c r="O2441">
        <v>15700000</v>
      </c>
      <c r="P2441">
        <v>15000000</v>
      </c>
      <c r="Q2441">
        <f t="shared" si="38"/>
        <v>700000</v>
      </c>
      <c r="S2441">
        <v>2008</v>
      </c>
    </row>
    <row r="2442" spans="1:19" x14ac:dyDescent="0.3">
      <c r="A2442" t="s">
        <v>8768</v>
      </c>
      <c r="B2442">
        <v>6</v>
      </c>
      <c r="C2442" t="s">
        <v>4015</v>
      </c>
      <c r="D2442">
        <v>45</v>
      </c>
      <c r="E2442">
        <v>114</v>
      </c>
      <c r="F2442" t="s">
        <v>4016</v>
      </c>
      <c r="G2442" t="s">
        <v>561</v>
      </c>
      <c r="H2442" t="s">
        <v>1100</v>
      </c>
      <c r="I2442">
        <v>22797</v>
      </c>
      <c r="J2442" t="s">
        <v>1446</v>
      </c>
      <c r="K2442">
        <v>96</v>
      </c>
      <c r="L2442" t="s">
        <v>20</v>
      </c>
      <c r="M2442" t="s">
        <v>21</v>
      </c>
      <c r="N2442" t="s">
        <v>269</v>
      </c>
      <c r="O2442">
        <v>15100000</v>
      </c>
      <c r="P2442">
        <v>15000000</v>
      </c>
      <c r="Q2442">
        <f t="shared" si="38"/>
        <v>100000</v>
      </c>
      <c r="S2442">
        <v>1984</v>
      </c>
    </row>
    <row r="2443" spans="1:19" x14ac:dyDescent="0.3">
      <c r="A2443" t="s">
        <v>8769</v>
      </c>
      <c r="B2443">
        <v>6.2</v>
      </c>
      <c r="C2443" t="s">
        <v>2910</v>
      </c>
      <c r="D2443">
        <v>414</v>
      </c>
      <c r="E2443">
        <v>97</v>
      </c>
      <c r="F2443" t="s">
        <v>460</v>
      </c>
      <c r="G2443" t="s">
        <v>6363</v>
      </c>
      <c r="H2443" t="s">
        <v>164</v>
      </c>
      <c r="I2443">
        <v>111625</v>
      </c>
      <c r="J2443" t="s">
        <v>454</v>
      </c>
      <c r="K2443">
        <v>369</v>
      </c>
      <c r="L2443" t="s">
        <v>20</v>
      </c>
      <c r="M2443" t="s">
        <v>21</v>
      </c>
      <c r="N2443" t="s">
        <v>269</v>
      </c>
      <c r="O2443">
        <v>14938570</v>
      </c>
      <c r="P2443">
        <v>15000000</v>
      </c>
      <c r="Q2443">
        <f t="shared" si="38"/>
        <v>-61430</v>
      </c>
      <c r="S2443">
        <v>2012</v>
      </c>
    </row>
    <row r="2444" spans="1:19" x14ac:dyDescent="0.3">
      <c r="A2444" t="s">
        <v>8770</v>
      </c>
      <c r="B2444">
        <v>6.8</v>
      </c>
      <c r="C2444" t="s">
        <v>3461</v>
      </c>
      <c r="D2444">
        <v>291</v>
      </c>
      <c r="E2444">
        <v>122</v>
      </c>
      <c r="F2444" t="s">
        <v>4017</v>
      </c>
      <c r="G2444" t="s">
        <v>6363</v>
      </c>
      <c r="H2444" t="s">
        <v>315</v>
      </c>
      <c r="I2444">
        <v>57210</v>
      </c>
      <c r="J2444" t="s">
        <v>4018</v>
      </c>
      <c r="K2444">
        <v>158</v>
      </c>
      <c r="L2444" t="s">
        <v>20</v>
      </c>
      <c r="M2444" t="s">
        <v>31</v>
      </c>
      <c r="N2444" t="s">
        <v>269</v>
      </c>
      <c r="O2444">
        <v>17237244</v>
      </c>
      <c r="P2444">
        <v>15000000</v>
      </c>
      <c r="Q2444">
        <f t="shared" si="38"/>
        <v>2237244</v>
      </c>
      <c r="S2444">
        <v>2014</v>
      </c>
    </row>
    <row r="2445" spans="1:19" x14ac:dyDescent="0.3">
      <c r="A2445" t="s">
        <v>8771</v>
      </c>
      <c r="B2445">
        <v>4.5</v>
      </c>
      <c r="C2445" t="s">
        <v>4019</v>
      </c>
      <c r="D2445">
        <v>97</v>
      </c>
      <c r="E2445">
        <v>87</v>
      </c>
      <c r="F2445" t="s">
        <v>3829</v>
      </c>
      <c r="G2445" t="s">
        <v>685</v>
      </c>
      <c r="H2445" t="s">
        <v>403</v>
      </c>
      <c r="I2445">
        <v>39788</v>
      </c>
      <c r="J2445" t="s">
        <v>3401</v>
      </c>
      <c r="K2445">
        <v>619</v>
      </c>
      <c r="L2445" t="s">
        <v>20</v>
      </c>
      <c r="M2445" t="s">
        <v>21</v>
      </c>
      <c r="N2445" t="s">
        <v>269</v>
      </c>
      <c r="O2445">
        <v>14249005</v>
      </c>
      <c r="P2445">
        <v>15000000</v>
      </c>
      <c r="Q2445">
        <f t="shared" si="38"/>
        <v>-750995</v>
      </c>
      <c r="S2445">
        <v>2001</v>
      </c>
    </row>
    <row r="2446" spans="1:19" x14ac:dyDescent="0.3">
      <c r="A2446" t="s">
        <v>8772</v>
      </c>
      <c r="B2446">
        <v>5.7</v>
      </c>
      <c r="C2446" t="s">
        <v>4020</v>
      </c>
      <c r="D2446">
        <v>37</v>
      </c>
      <c r="E2446">
        <v>85</v>
      </c>
      <c r="F2446" t="s">
        <v>4021</v>
      </c>
      <c r="G2446" t="s">
        <v>425</v>
      </c>
      <c r="H2446" t="s">
        <v>4022</v>
      </c>
      <c r="I2446">
        <v>2037</v>
      </c>
      <c r="J2446" t="s">
        <v>4023</v>
      </c>
      <c r="K2446">
        <v>22</v>
      </c>
      <c r="L2446" t="s">
        <v>20</v>
      </c>
      <c r="M2446" t="s">
        <v>21</v>
      </c>
      <c r="N2446" t="s">
        <v>133</v>
      </c>
      <c r="O2446">
        <v>12701880</v>
      </c>
      <c r="P2446">
        <v>15000000</v>
      </c>
      <c r="Q2446">
        <f t="shared" si="38"/>
        <v>-2298120</v>
      </c>
      <c r="S2446">
        <v>2008</v>
      </c>
    </row>
    <row r="2447" spans="1:19" x14ac:dyDescent="0.3">
      <c r="A2447" t="s">
        <v>8773</v>
      </c>
      <c r="B2447">
        <v>4.5999999999999996</v>
      </c>
      <c r="C2447" t="s">
        <v>4024</v>
      </c>
      <c r="D2447">
        <v>90</v>
      </c>
      <c r="E2447">
        <v>101</v>
      </c>
      <c r="F2447" t="s">
        <v>4025</v>
      </c>
      <c r="G2447" t="s">
        <v>561</v>
      </c>
      <c r="H2447" t="s">
        <v>1661</v>
      </c>
      <c r="I2447">
        <v>16340</v>
      </c>
      <c r="J2447" t="s">
        <v>4026</v>
      </c>
      <c r="K2447">
        <v>355</v>
      </c>
      <c r="L2447" t="s">
        <v>20</v>
      </c>
      <c r="M2447" t="s">
        <v>21</v>
      </c>
      <c r="N2447" t="s">
        <v>269</v>
      </c>
      <c r="O2447">
        <v>12801190</v>
      </c>
      <c r="P2447">
        <v>15000000</v>
      </c>
      <c r="Q2447">
        <f t="shared" si="38"/>
        <v>-2198810</v>
      </c>
      <c r="S2447">
        <v>2000</v>
      </c>
    </row>
    <row r="2448" spans="1:19" x14ac:dyDescent="0.3">
      <c r="A2448" t="s">
        <v>8774</v>
      </c>
      <c r="B2448">
        <v>6.2</v>
      </c>
      <c r="C2448" t="s">
        <v>4027</v>
      </c>
      <c r="D2448">
        <v>81</v>
      </c>
      <c r="E2448">
        <v>121</v>
      </c>
      <c r="F2448" t="s">
        <v>1877</v>
      </c>
      <c r="G2448" t="s">
        <v>6363</v>
      </c>
      <c r="H2448" t="s">
        <v>2567</v>
      </c>
      <c r="I2448">
        <v>4603</v>
      </c>
      <c r="J2448" t="s">
        <v>762</v>
      </c>
      <c r="K2448">
        <v>91</v>
      </c>
      <c r="L2448" t="s">
        <v>20</v>
      </c>
      <c r="M2448" t="s">
        <v>21</v>
      </c>
      <c r="N2448" t="s">
        <v>269</v>
      </c>
      <c r="O2448">
        <v>12549485</v>
      </c>
      <c r="P2448">
        <v>15000000</v>
      </c>
      <c r="Q2448">
        <f t="shared" si="38"/>
        <v>-2450515</v>
      </c>
      <c r="S2448">
        <v>2006</v>
      </c>
    </row>
    <row r="2449" spans="1:19" x14ac:dyDescent="0.3">
      <c r="A2449" t="s">
        <v>8775</v>
      </c>
      <c r="B2449">
        <v>7</v>
      </c>
      <c r="C2449" t="s">
        <v>4028</v>
      </c>
      <c r="D2449">
        <v>221</v>
      </c>
      <c r="E2449">
        <v>107</v>
      </c>
      <c r="F2449" t="s">
        <v>753</v>
      </c>
      <c r="G2449" t="s">
        <v>1278</v>
      </c>
      <c r="H2449" t="s">
        <v>123</v>
      </c>
      <c r="I2449">
        <v>106111</v>
      </c>
      <c r="J2449" t="s">
        <v>491</v>
      </c>
      <c r="K2449">
        <v>181</v>
      </c>
      <c r="L2449" t="s">
        <v>20</v>
      </c>
      <c r="M2449" t="s">
        <v>21</v>
      </c>
      <c r="N2449" t="s">
        <v>22</v>
      </c>
      <c r="O2449">
        <v>13766014</v>
      </c>
      <c r="P2449">
        <v>15000000</v>
      </c>
      <c r="Q2449">
        <f t="shared" si="38"/>
        <v>-1233986</v>
      </c>
      <c r="S2449">
        <v>2011</v>
      </c>
    </row>
    <row r="2450" spans="1:19" x14ac:dyDescent="0.3">
      <c r="A2450" t="s">
        <v>8776</v>
      </c>
      <c r="B2450">
        <v>6.9</v>
      </c>
      <c r="C2450" t="s">
        <v>4029</v>
      </c>
      <c r="D2450">
        <v>230</v>
      </c>
      <c r="E2450">
        <v>111</v>
      </c>
      <c r="F2450" t="s">
        <v>2296</v>
      </c>
      <c r="G2450" t="s">
        <v>1278</v>
      </c>
      <c r="H2450" t="s">
        <v>2847</v>
      </c>
      <c r="I2450">
        <v>55665</v>
      </c>
      <c r="J2450" t="s">
        <v>1807</v>
      </c>
      <c r="K2450">
        <v>118</v>
      </c>
      <c r="L2450" t="s">
        <v>20</v>
      </c>
      <c r="M2450" t="s">
        <v>21</v>
      </c>
      <c r="N2450" t="s">
        <v>22</v>
      </c>
      <c r="O2450">
        <v>13034417</v>
      </c>
      <c r="P2450">
        <v>15000000</v>
      </c>
      <c r="Q2450">
        <f t="shared" si="38"/>
        <v>-1965583</v>
      </c>
      <c r="S2450">
        <v>2009</v>
      </c>
    </row>
    <row r="2451" spans="1:19" x14ac:dyDescent="0.3">
      <c r="A2451" t="s">
        <v>8777</v>
      </c>
      <c r="B2451">
        <v>6.7</v>
      </c>
      <c r="C2451" t="s">
        <v>4032</v>
      </c>
      <c r="D2451">
        <v>119</v>
      </c>
      <c r="E2451">
        <v>97</v>
      </c>
      <c r="F2451" t="s">
        <v>2557</v>
      </c>
      <c r="G2451" t="s">
        <v>6363</v>
      </c>
      <c r="H2451" t="s">
        <v>1615</v>
      </c>
      <c r="I2451">
        <v>30643</v>
      </c>
      <c r="J2451" t="s">
        <v>1967</v>
      </c>
      <c r="K2451">
        <v>144</v>
      </c>
      <c r="L2451" t="s">
        <v>20</v>
      </c>
      <c r="M2451" t="s">
        <v>21</v>
      </c>
      <c r="N2451" t="s">
        <v>269</v>
      </c>
      <c r="O2451">
        <v>12212417</v>
      </c>
      <c r="P2451">
        <v>15000000</v>
      </c>
      <c r="Q2451">
        <f t="shared" si="38"/>
        <v>-2787583</v>
      </c>
      <c r="S2451">
        <v>2003</v>
      </c>
    </row>
    <row r="2452" spans="1:19" x14ac:dyDescent="0.3">
      <c r="A2452" t="s">
        <v>8778</v>
      </c>
      <c r="B2452">
        <v>5.6</v>
      </c>
      <c r="C2452" t="s">
        <v>1141</v>
      </c>
      <c r="D2452">
        <v>97</v>
      </c>
      <c r="E2452">
        <v>97</v>
      </c>
      <c r="F2452" t="s">
        <v>1979</v>
      </c>
      <c r="G2452" t="s">
        <v>685</v>
      </c>
      <c r="H2452" t="s">
        <v>145</v>
      </c>
      <c r="I2452">
        <v>9294</v>
      </c>
      <c r="J2452" t="s">
        <v>1141</v>
      </c>
      <c r="K2452">
        <v>140</v>
      </c>
      <c r="L2452" t="s">
        <v>20</v>
      </c>
      <c r="M2452" t="s">
        <v>21</v>
      </c>
      <c r="N2452" t="s">
        <v>22</v>
      </c>
      <c r="O2452">
        <v>11614236</v>
      </c>
      <c r="P2452">
        <v>15000000</v>
      </c>
      <c r="Q2452">
        <f t="shared" si="38"/>
        <v>-3385764</v>
      </c>
      <c r="S2452">
        <v>1999</v>
      </c>
    </row>
    <row r="2453" spans="1:19" x14ac:dyDescent="0.3">
      <c r="A2453" t="s">
        <v>8779</v>
      </c>
      <c r="B2453">
        <v>6.6</v>
      </c>
      <c r="C2453" t="s">
        <v>2328</v>
      </c>
      <c r="D2453">
        <v>119</v>
      </c>
      <c r="E2453">
        <v>125</v>
      </c>
      <c r="F2453" t="s">
        <v>4033</v>
      </c>
      <c r="G2453" t="s">
        <v>4089</v>
      </c>
      <c r="H2453" t="s">
        <v>1347</v>
      </c>
      <c r="I2453">
        <v>9649</v>
      </c>
      <c r="J2453" t="s">
        <v>4034</v>
      </c>
      <c r="K2453">
        <v>226</v>
      </c>
      <c r="L2453" t="s">
        <v>20</v>
      </c>
      <c r="M2453" t="s">
        <v>21</v>
      </c>
      <c r="N2453" t="s">
        <v>22</v>
      </c>
      <c r="O2453">
        <v>13337299</v>
      </c>
      <c r="P2453">
        <v>20000000</v>
      </c>
      <c r="Q2453">
        <f t="shared" si="38"/>
        <v>-6662701</v>
      </c>
      <c r="S2453">
        <v>2004</v>
      </c>
    </row>
    <row r="2454" spans="1:19" x14ac:dyDescent="0.3">
      <c r="A2454" t="s">
        <v>8780</v>
      </c>
      <c r="B2454">
        <v>6.4</v>
      </c>
      <c r="C2454" t="s">
        <v>1483</v>
      </c>
      <c r="D2454">
        <v>42</v>
      </c>
      <c r="E2454">
        <v>124</v>
      </c>
      <c r="F2454" t="s">
        <v>2794</v>
      </c>
      <c r="G2454" t="s">
        <v>685</v>
      </c>
      <c r="H2454" t="s">
        <v>1483</v>
      </c>
      <c r="I2454">
        <v>13692</v>
      </c>
      <c r="J2454" t="s">
        <v>1116</v>
      </c>
      <c r="K2454">
        <v>55</v>
      </c>
      <c r="L2454" t="s">
        <v>20</v>
      </c>
      <c r="M2454" t="s">
        <v>21</v>
      </c>
      <c r="N2454" t="s">
        <v>49</v>
      </c>
      <c r="O2454">
        <v>10763469</v>
      </c>
      <c r="P2454">
        <v>15000000</v>
      </c>
      <c r="Q2454">
        <f t="shared" si="38"/>
        <v>-4236531</v>
      </c>
      <c r="S2454">
        <v>1989</v>
      </c>
    </row>
    <row r="2455" spans="1:19" x14ac:dyDescent="0.3">
      <c r="A2455" t="s">
        <v>8781</v>
      </c>
      <c r="B2455">
        <v>2.8</v>
      </c>
      <c r="C2455" t="s">
        <v>4035</v>
      </c>
      <c r="D2455">
        <v>24</v>
      </c>
      <c r="E2455">
        <v>76</v>
      </c>
      <c r="F2455" t="s">
        <v>4036</v>
      </c>
      <c r="G2455" t="s">
        <v>425</v>
      </c>
      <c r="H2455" t="s">
        <v>818</v>
      </c>
      <c r="I2455">
        <v>2724</v>
      </c>
      <c r="J2455" t="s">
        <v>4037</v>
      </c>
      <c r="K2455">
        <v>53</v>
      </c>
      <c r="L2455" t="s">
        <v>20</v>
      </c>
      <c r="M2455" t="s">
        <v>128</v>
      </c>
      <c r="N2455" t="s">
        <v>133</v>
      </c>
      <c r="O2455">
        <v>11144518</v>
      </c>
      <c r="P2455">
        <v>15000000</v>
      </c>
      <c r="Q2455">
        <f t="shared" si="38"/>
        <v>-3855482</v>
      </c>
      <c r="S2455">
        <v>1998</v>
      </c>
    </row>
    <row r="2456" spans="1:19" x14ac:dyDescent="0.3">
      <c r="A2456" t="s">
        <v>8782</v>
      </c>
      <c r="B2456">
        <v>5.4</v>
      </c>
      <c r="C2456" t="s">
        <v>704</v>
      </c>
      <c r="D2456">
        <v>208</v>
      </c>
      <c r="E2456">
        <v>107</v>
      </c>
      <c r="F2456" t="s">
        <v>704</v>
      </c>
      <c r="G2456" t="s">
        <v>561</v>
      </c>
      <c r="H2456" t="s">
        <v>431</v>
      </c>
      <c r="I2456">
        <v>53471</v>
      </c>
      <c r="J2456" t="s">
        <v>4038</v>
      </c>
      <c r="K2456">
        <v>224</v>
      </c>
      <c r="L2456" t="s">
        <v>20</v>
      </c>
      <c r="M2456" t="s">
        <v>21</v>
      </c>
      <c r="N2456" t="s">
        <v>269</v>
      </c>
      <c r="O2456">
        <v>15608545</v>
      </c>
      <c r="P2456">
        <v>15000000</v>
      </c>
      <c r="Q2456">
        <f t="shared" si="38"/>
        <v>608545</v>
      </c>
      <c r="S2456">
        <v>2012</v>
      </c>
    </row>
    <row r="2457" spans="1:19" x14ac:dyDescent="0.3">
      <c r="A2457" t="s">
        <v>8783</v>
      </c>
      <c r="B2457">
        <v>5</v>
      </c>
      <c r="C2457" t="s">
        <v>446</v>
      </c>
      <c r="D2457">
        <v>42</v>
      </c>
      <c r="E2457">
        <v>91</v>
      </c>
      <c r="F2457" t="s">
        <v>750</v>
      </c>
      <c r="G2457" t="s">
        <v>685</v>
      </c>
      <c r="H2457" t="s">
        <v>736</v>
      </c>
      <c r="I2457">
        <v>7159</v>
      </c>
      <c r="J2457" t="s">
        <v>3651</v>
      </c>
      <c r="K2457">
        <v>88</v>
      </c>
      <c r="L2457" t="s">
        <v>20</v>
      </c>
      <c r="M2457" t="s">
        <v>21</v>
      </c>
      <c r="N2457" t="s">
        <v>22</v>
      </c>
      <c r="O2457">
        <v>10443316</v>
      </c>
      <c r="P2457">
        <v>15000000</v>
      </c>
      <c r="Q2457">
        <f t="shared" si="38"/>
        <v>-4556684</v>
      </c>
      <c r="S2457">
        <v>1998</v>
      </c>
    </row>
    <row r="2458" spans="1:19" x14ac:dyDescent="0.3">
      <c r="A2458" t="s">
        <v>8784</v>
      </c>
      <c r="B2458">
        <v>5.0999999999999996</v>
      </c>
      <c r="C2458" t="s">
        <v>4039</v>
      </c>
      <c r="D2458">
        <v>44</v>
      </c>
      <c r="E2458">
        <v>96</v>
      </c>
      <c r="F2458" t="s">
        <v>1266</v>
      </c>
      <c r="G2458" t="s">
        <v>1278</v>
      </c>
      <c r="H2458" t="s">
        <v>169</v>
      </c>
      <c r="I2458">
        <v>7403</v>
      </c>
      <c r="J2458" t="s">
        <v>3405</v>
      </c>
      <c r="K2458">
        <v>162</v>
      </c>
      <c r="L2458" t="s">
        <v>20</v>
      </c>
      <c r="M2458" t="s">
        <v>21</v>
      </c>
      <c r="N2458" t="s">
        <v>22</v>
      </c>
      <c r="O2458">
        <v>10494147</v>
      </c>
      <c r="P2458">
        <v>15000000</v>
      </c>
      <c r="Q2458">
        <f t="shared" si="38"/>
        <v>-4505853</v>
      </c>
      <c r="S2458">
        <v>2000</v>
      </c>
    </row>
    <row r="2459" spans="1:19" x14ac:dyDescent="0.3">
      <c r="A2459" t="s">
        <v>8785</v>
      </c>
      <c r="B2459">
        <v>8</v>
      </c>
      <c r="C2459" t="s">
        <v>1083</v>
      </c>
      <c r="D2459">
        <v>230</v>
      </c>
      <c r="E2459">
        <v>142</v>
      </c>
      <c r="F2459" t="s">
        <v>951</v>
      </c>
      <c r="G2459" t="s">
        <v>1278</v>
      </c>
      <c r="H2459" t="s">
        <v>712</v>
      </c>
      <c r="I2459">
        <v>152306</v>
      </c>
      <c r="J2459" t="s">
        <v>191</v>
      </c>
      <c r="K2459">
        <v>513</v>
      </c>
      <c r="L2459" t="s">
        <v>20</v>
      </c>
      <c r="M2459" t="s">
        <v>31</v>
      </c>
      <c r="N2459" t="s">
        <v>269</v>
      </c>
      <c r="O2459">
        <v>9929000</v>
      </c>
      <c r="P2459">
        <v>15000000</v>
      </c>
      <c r="Q2459">
        <f t="shared" si="38"/>
        <v>-5071000</v>
      </c>
      <c r="S2459">
        <v>1985</v>
      </c>
    </row>
    <row r="2460" spans="1:19" x14ac:dyDescent="0.3">
      <c r="A2460" t="s">
        <v>8786</v>
      </c>
      <c r="B2460">
        <v>5.9</v>
      </c>
      <c r="C2460" t="s">
        <v>3712</v>
      </c>
      <c r="D2460">
        <v>46</v>
      </c>
      <c r="E2460">
        <v>103</v>
      </c>
      <c r="F2460" t="s">
        <v>2946</v>
      </c>
      <c r="G2460" t="s">
        <v>5184</v>
      </c>
      <c r="H2460" t="s">
        <v>3132</v>
      </c>
      <c r="I2460">
        <v>22649</v>
      </c>
      <c r="J2460" t="s">
        <v>3084</v>
      </c>
      <c r="K2460">
        <v>212</v>
      </c>
      <c r="L2460" t="s">
        <v>20</v>
      </c>
      <c r="M2460" t="s">
        <v>21</v>
      </c>
      <c r="N2460" t="s">
        <v>49</v>
      </c>
      <c r="O2460">
        <v>10411980</v>
      </c>
      <c r="P2460">
        <v>15000000</v>
      </c>
      <c r="Q2460">
        <f t="shared" si="38"/>
        <v>-4588020</v>
      </c>
      <c r="S2460">
        <v>2004</v>
      </c>
    </row>
    <row r="2461" spans="1:19" x14ac:dyDescent="0.3">
      <c r="A2461" t="s">
        <v>8787</v>
      </c>
      <c r="B2461">
        <v>8.1999999999999993</v>
      </c>
      <c r="C2461" t="s">
        <v>1571</v>
      </c>
      <c r="D2461">
        <v>249</v>
      </c>
      <c r="E2461">
        <v>117</v>
      </c>
      <c r="F2461" t="s">
        <v>145</v>
      </c>
      <c r="G2461" t="s">
        <v>685</v>
      </c>
      <c r="H2461" t="s">
        <v>315</v>
      </c>
      <c r="I2461">
        <v>537419</v>
      </c>
      <c r="J2461" t="s">
        <v>131</v>
      </c>
      <c r="K2461">
        <v>1028</v>
      </c>
      <c r="L2461" t="s">
        <v>20</v>
      </c>
      <c r="M2461" t="s">
        <v>21</v>
      </c>
      <c r="N2461" t="s">
        <v>269</v>
      </c>
      <c r="O2461">
        <v>17439163</v>
      </c>
      <c r="P2461">
        <v>15000000</v>
      </c>
      <c r="Q2461">
        <f t="shared" si="38"/>
        <v>2439163</v>
      </c>
      <c r="S2461">
        <v>1998</v>
      </c>
    </row>
    <row r="2462" spans="1:19" x14ac:dyDescent="0.3">
      <c r="A2462" t="s">
        <v>8788</v>
      </c>
      <c r="B2462">
        <v>7</v>
      </c>
      <c r="C2462" t="s">
        <v>4041</v>
      </c>
      <c r="D2462">
        <v>197</v>
      </c>
      <c r="E2462">
        <v>116</v>
      </c>
      <c r="F2462" t="s">
        <v>1343</v>
      </c>
      <c r="G2462" t="s">
        <v>1278</v>
      </c>
      <c r="H2462" t="s">
        <v>327</v>
      </c>
      <c r="I2462">
        <v>52421</v>
      </c>
      <c r="J2462" t="s">
        <v>701</v>
      </c>
      <c r="K2462">
        <v>200</v>
      </c>
      <c r="L2462" t="s">
        <v>20</v>
      </c>
      <c r="M2462" t="s">
        <v>21</v>
      </c>
      <c r="N2462" t="s">
        <v>269</v>
      </c>
      <c r="O2462">
        <v>9396487</v>
      </c>
      <c r="P2462">
        <v>15000000</v>
      </c>
      <c r="Q2462">
        <f t="shared" si="38"/>
        <v>-5603513</v>
      </c>
      <c r="S2462">
        <v>2006</v>
      </c>
    </row>
    <row r="2463" spans="1:19" x14ac:dyDescent="0.3">
      <c r="A2463" t="s">
        <v>8789</v>
      </c>
      <c r="B2463">
        <v>6.6</v>
      </c>
      <c r="C2463" t="s">
        <v>1199</v>
      </c>
      <c r="D2463">
        <v>71</v>
      </c>
      <c r="E2463">
        <v>118</v>
      </c>
      <c r="F2463" t="s">
        <v>1789</v>
      </c>
      <c r="G2463" t="s">
        <v>6363</v>
      </c>
      <c r="H2463" t="s">
        <v>4042</v>
      </c>
      <c r="I2463">
        <v>17261</v>
      </c>
      <c r="J2463" t="s">
        <v>4043</v>
      </c>
      <c r="K2463">
        <v>125</v>
      </c>
      <c r="L2463" t="s">
        <v>20</v>
      </c>
      <c r="M2463" t="s">
        <v>21</v>
      </c>
      <c r="N2463" t="s">
        <v>269</v>
      </c>
      <c r="O2463">
        <v>9059588</v>
      </c>
      <c r="P2463">
        <v>15000000</v>
      </c>
      <c r="Q2463">
        <f t="shared" si="38"/>
        <v>-5940412</v>
      </c>
      <c r="S2463">
        <v>2002</v>
      </c>
    </row>
    <row r="2464" spans="1:19" x14ac:dyDescent="0.3">
      <c r="A2464" t="s">
        <v>8790</v>
      </c>
      <c r="B2464">
        <v>6.7</v>
      </c>
      <c r="C2464" t="s">
        <v>3086</v>
      </c>
      <c r="D2464">
        <v>190</v>
      </c>
      <c r="E2464">
        <v>108</v>
      </c>
      <c r="F2464" t="s">
        <v>629</v>
      </c>
      <c r="G2464" t="s">
        <v>4089</v>
      </c>
      <c r="H2464" t="s">
        <v>263</v>
      </c>
      <c r="I2464">
        <v>24150</v>
      </c>
      <c r="J2464" t="s">
        <v>4044</v>
      </c>
      <c r="K2464">
        <v>118</v>
      </c>
      <c r="L2464" t="s">
        <v>20</v>
      </c>
      <c r="M2464" t="s">
        <v>21</v>
      </c>
      <c r="N2464" t="s">
        <v>269</v>
      </c>
      <c r="O2464">
        <v>9172810</v>
      </c>
      <c r="P2464">
        <v>16000000</v>
      </c>
      <c r="Q2464">
        <f t="shared" si="38"/>
        <v>-6827190</v>
      </c>
      <c r="S2464">
        <v>2007</v>
      </c>
    </row>
    <row r="2465" spans="1:19" x14ac:dyDescent="0.3">
      <c r="A2465" t="s">
        <v>8791</v>
      </c>
      <c r="B2465">
        <v>5.5</v>
      </c>
      <c r="C2465" t="s">
        <v>4045</v>
      </c>
      <c r="D2465">
        <v>50</v>
      </c>
      <c r="E2465">
        <v>94</v>
      </c>
      <c r="F2465" t="s">
        <v>2543</v>
      </c>
      <c r="G2465" t="s">
        <v>685</v>
      </c>
      <c r="H2465" t="s">
        <v>42</v>
      </c>
      <c r="I2465">
        <v>8055</v>
      </c>
      <c r="J2465" t="s">
        <v>4046</v>
      </c>
      <c r="K2465">
        <v>89</v>
      </c>
      <c r="L2465" t="s">
        <v>20</v>
      </c>
      <c r="M2465" t="s">
        <v>21</v>
      </c>
      <c r="N2465" t="s">
        <v>22</v>
      </c>
      <c r="O2465">
        <v>8735529</v>
      </c>
      <c r="P2465">
        <v>15000000</v>
      </c>
      <c r="Q2465">
        <f t="shared" si="38"/>
        <v>-6264471</v>
      </c>
      <c r="S2465">
        <v>2000</v>
      </c>
    </row>
    <row r="2466" spans="1:19" x14ac:dyDescent="0.3">
      <c r="A2466" t="s">
        <v>8792</v>
      </c>
      <c r="B2466">
        <v>4.9000000000000004</v>
      </c>
      <c r="C2466" t="s">
        <v>4047</v>
      </c>
      <c r="D2466">
        <v>63</v>
      </c>
      <c r="E2466">
        <v>97</v>
      </c>
      <c r="F2466" t="s">
        <v>2513</v>
      </c>
      <c r="G2466" t="s">
        <v>685</v>
      </c>
      <c r="H2466" t="s">
        <v>293</v>
      </c>
      <c r="I2466">
        <v>26598</v>
      </c>
      <c r="J2466" t="s">
        <v>571</v>
      </c>
      <c r="K2466">
        <v>132</v>
      </c>
      <c r="L2466" t="s">
        <v>20</v>
      </c>
      <c r="M2466" t="s">
        <v>21</v>
      </c>
      <c r="N2466" t="s">
        <v>269</v>
      </c>
      <c r="O2466">
        <v>8586376</v>
      </c>
      <c r="P2466">
        <v>20000000</v>
      </c>
      <c r="Q2466">
        <f t="shared" si="38"/>
        <v>-11413624</v>
      </c>
      <c r="S2466">
        <v>2002</v>
      </c>
    </row>
    <row r="2467" spans="1:19" x14ac:dyDescent="0.3">
      <c r="A2467" t="s">
        <v>8793</v>
      </c>
      <c r="B2467">
        <v>6.9</v>
      </c>
      <c r="C2467" t="s">
        <v>2104</v>
      </c>
      <c r="D2467">
        <v>104</v>
      </c>
      <c r="E2467">
        <v>97</v>
      </c>
      <c r="F2467" t="s">
        <v>70</v>
      </c>
      <c r="G2467" t="s">
        <v>685</v>
      </c>
      <c r="H2467" t="s">
        <v>210</v>
      </c>
      <c r="I2467">
        <v>18966</v>
      </c>
      <c r="J2467" t="s">
        <v>328</v>
      </c>
      <c r="K2467">
        <v>141</v>
      </c>
      <c r="L2467" t="s">
        <v>20</v>
      </c>
      <c r="M2467" t="s">
        <v>31</v>
      </c>
      <c r="N2467" t="s">
        <v>49</v>
      </c>
      <c r="O2467">
        <v>8378141</v>
      </c>
      <c r="P2467">
        <v>15000000</v>
      </c>
      <c r="Q2467">
        <f t="shared" si="38"/>
        <v>-6621859</v>
      </c>
      <c r="S2467">
        <v>2002</v>
      </c>
    </row>
    <row r="2468" spans="1:19" x14ac:dyDescent="0.3">
      <c r="A2468" t="s">
        <v>8794</v>
      </c>
      <c r="B2468">
        <v>5.6</v>
      </c>
      <c r="C2468" t="s">
        <v>4048</v>
      </c>
      <c r="D2468">
        <v>49</v>
      </c>
      <c r="E2468">
        <v>91</v>
      </c>
      <c r="F2468" t="s">
        <v>2458</v>
      </c>
      <c r="G2468" t="s">
        <v>425</v>
      </c>
      <c r="H2468" t="s">
        <v>520</v>
      </c>
      <c r="I2468">
        <v>6562</v>
      </c>
      <c r="J2468" t="s">
        <v>626</v>
      </c>
      <c r="K2468">
        <v>66</v>
      </c>
      <c r="L2468" t="s">
        <v>20</v>
      </c>
      <c r="M2468" t="s">
        <v>21</v>
      </c>
      <c r="N2468" t="s">
        <v>49</v>
      </c>
      <c r="O2468">
        <v>8080116</v>
      </c>
      <c r="P2468">
        <v>15000000</v>
      </c>
      <c r="Q2468">
        <f t="shared" si="38"/>
        <v>-6919884</v>
      </c>
      <c r="S2468">
        <v>2006</v>
      </c>
    </row>
    <row r="2469" spans="1:19" x14ac:dyDescent="0.3">
      <c r="A2469" t="s">
        <v>8795</v>
      </c>
      <c r="B2469">
        <v>8</v>
      </c>
      <c r="C2469" t="s">
        <v>4049</v>
      </c>
      <c r="D2469">
        <v>300</v>
      </c>
      <c r="E2469">
        <v>107</v>
      </c>
      <c r="F2469" t="s">
        <v>4050</v>
      </c>
      <c r="G2469" t="s">
        <v>685</v>
      </c>
      <c r="H2469" t="s">
        <v>4051</v>
      </c>
      <c r="I2469">
        <v>307639</v>
      </c>
      <c r="J2469" t="s">
        <v>4052</v>
      </c>
      <c r="K2469">
        <v>513</v>
      </c>
      <c r="L2469" t="s">
        <v>20</v>
      </c>
      <c r="M2469" t="s">
        <v>31</v>
      </c>
      <c r="N2469" t="s">
        <v>269</v>
      </c>
      <c r="O2469">
        <v>7757130</v>
      </c>
      <c r="P2469">
        <v>15000000</v>
      </c>
      <c r="Q2469">
        <f t="shared" si="38"/>
        <v>-7242870</v>
      </c>
      <c r="S2469">
        <v>2008</v>
      </c>
    </row>
    <row r="2470" spans="1:19" x14ac:dyDescent="0.3">
      <c r="A2470" t="s">
        <v>8796</v>
      </c>
      <c r="B2470">
        <v>5.3</v>
      </c>
      <c r="C2470" t="s">
        <v>4053</v>
      </c>
      <c r="D2470">
        <v>43</v>
      </c>
      <c r="E2470">
        <v>95</v>
      </c>
      <c r="F2470" t="s">
        <v>701</v>
      </c>
      <c r="G2470" t="s">
        <v>685</v>
      </c>
      <c r="H2470" t="s">
        <v>3189</v>
      </c>
      <c r="I2470">
        <v>4065</v>
      </c>
      <c r="J2470" t="s">
        <v>4054</v>
      </c>
      <c r="K2470">
        <v>33</v>
      </c>
      <c r="L2470" t="s">
        <v>20</v>
      </c>
      <c r="M2470" t="s">
        <v>21</v>
      </c>
      <c r="N2470" t="s">
        <v>22</v>
      </c>
      <c r="O2470">
        <v>9123834</v>
      </c>
      <c r="P2470">
        <v>15000000</v>
      </c>
      <c r="Q2470">
        <f t="shared" si="38"/>
        <v>-5876166</v>
      </c>
      <c r="S2470">
        <v>2013</v>
      </c>
    </row>
    <row r="2471" spans="1:19" x14ac:dyDescent="0.3">
      <c r="A2471" t="s">
        <v>8797</v>
      </c>
      <c r="B2471">
        <v>6.2</v>
      </c>
      <c r="C2471" t="s">
        <v>4055</v>
      </c>
      <c r="D2471">
        <v>132</v>
      </c>
      <c r="E2471">
        <v>102</v>
      </c>
      <c r="F2471" t="s">
        <v>303</v>
      </c>
      <c r="G2471" t="s">
        <v>685</v>
      </c>
      <c r="H2471" t="s">
        <v>91</v>
      </c>
      <c r="I2471">
        <v>32311</v>
      </c>
      <c r="J2471" t="s">
        <v>371</v>
      </c>
      <c r="K2471">
        <v>104</v>
      </c>
      <c r="L2471" t="s">
        <v>20</v>
      </c>
      <c r="M2471" t="s">
        <v>21</v>
      </c>
      <c r="N2471" t="s">
        <v>22</v>
      </c>
      <c r="O2471">
        <v>6409206</v>
      </c>
      <c r="P2471">
        <v>15000000</v>
      </c>
      <c r="Q2471">
        <f t="shared" si="38"/>
        <v>-8590794</v>
      </c>
      <c r="S2471">
        <v>2008</v>
      </c>
    </row>
    <row r="2472" spans="1:19" x14ac:dyDescent="0.3">
      <c r="A2472" t="s">
        <v>8798</v>
      </c>
      <c r="B2472">
        <v>5.3</v>
      </c>
      <c r="C2472" t="s">
        <v>4056</v>
      </c>
      <c r="D2472">
        <v>97</v>
      </c>
      <c r="E2472">
        <v>88</v>
      </c>
      <c r="F2472" t="s">
        <v>2761</v>
      </c>
      <c r="G2472" t="s">
        <v>685</v>
      </c>
      <c r="H2472" t="s">
        <v>43</v>
      </c>
      <c r="I2472">
        <v>11498</v>
      </c>
      <c r="J2472" t="s">
        <v>3430</v>
      </c>
      <c r="K2472">
        <v>53</v>
      </c>
      <c r="L2472" t="s">
        <v>20</v>
      </c>
      <c r="M2472" t="s">
        <v>21</v>
      </c>
      <c r="N2472" t="s">
        <v>22</v>
      </c>
      <c r="O2472">
        <v>6373693</v>
      </c>
      <c r="P2472">
        <v>15000000</v>
      </c>
      <c r="Q2472">
        <f t="shared" si="38"/>
        <v>-8626307</v>
      </c>
      <c r="S2472">
        <v>2009</v>
      </c>
    </row>
    <row r="2473" spans="1:19" x14ac:dyDescent="0.3">
      <c r="A2473" t="s">
        <v>8799</v>
      </c>
      <c r="B2473">
        <v>6.6</v>
      </c>
      <c r="C2473" t="s">
        <v>2123</v>
      </c>
      <c r="D2473">
        <v>242</v>
      </c>
      <c r="E2473">
        <v>106</v>
      </c>
      <c r="F2473" t="s">
        <v>991</v>
      </c>
      <c r="G2473" t="s">
        <v>1278</v>
      </c>
      <c r="H2473" t="s">
        <v>501</v>
      </c>
      <c r="I2473">
        <v>30284</v>
      </c>
      <c r="J2473" t="s">
        <v>2216</v>
      </c>
      <c r="K2473">
        <v>102</v>
      </c>
      <c r="L2473" t="s">
        <v>20</v>
      </c>
      <c r="M2473" t="s">
        <v>21</v>
      </c>
      <c r="N2473" t="s">
        <v>269</v>
      </c>
      <c r="O2473">
        <v>7556708</v>
      </c>
      <c r="P2473">
        <v>15000000</v>
      </c>
      <c r="Q2473">
        <f t="shared" si="38"/>
        <v>-7443292</v>
      </c>
      <c r="S2473">
        <v>2012</v>
      </c>
    </row>
    <row r="2474" spans="1:19" x14ac:dyDescent="0.3">
      <c r="A2474" t="s">
        <v>8800</v>
      </c>
      <c r="B2474">
        <v>7.2</v>
      </c>
      <c r="C2474" t="s">
        <v>1483</v>
      </c>
      <c r="D2474">
        <v>218</v>
      </c>
      <c r="E2474">
        <v>92</v>
      </c>
      <c r="F2474" t="s">
        <v>1082</v>
      </c>
      <c r="G2474" t="s">
        <v>685</v>
      </c>
      <c r="H2474" t="s">
        <v>2794</v>
      </c>
      <c r="I2474">
        <v>58967</v>
      </c>
      <c r="J2474" t="s">
        <v>4057</v>
      </c>
      <c r="K2474">
        <v>169</v>
      </c>
      <c r="L2474" t="s">
        <v>20</v>
      </c>
      <c r="M2474" t="s">
        <v>21</v>
      </c>
      <c r="N2474" t="s">
        <v>22</v>
      </c>
      <c r="O2474">
        <v>5306447</v>
      </c>
      <c r="P2474">
        <v>15000000</v>
      </c>
      <c r="Q2474">
        <f t="shared" si="38"/>
        <v>-9693553</v>
      </c>
      <c r="S2474">
        <v>2009</v>
      </c>
    </row>
    <row r="2475" spans="1:19" x14ac:dyDescent="0.3">
      <c r="A2475" t="s">
        <v>8801</v>
      </c>
      <c r="B2475">
        <v>4.5999999999999996</v>
      </c>
      <c r="C2475" t="s">
        <v>4058</v>
      </c>
      <c r="D2475">
        <v>49</v>
      </c>
      <c r="E2475">
        <v>105</v>
      </c>
      <c r="F2475" t="s">
        <v>2222</v>
      </c>
      <c r="G2475" t="s">
        <v>1278</v>
      </c>
      <c r="H2475" t="s">
        <v>3008</v>
      </c>
      <c r="I2475">
        <v>3668</v>
      </c>
      <c r="J2475" t="s">
        <v>192</v>
      </c>
      <c r="K2475">
        <v>85</v>
      </c>
      <c r="L2475" t="s">
        <v>20</v>
      </c>
      <c r="M2475" t="s">
        <v>21</v>
      </c>
      <c r="N2475" t="s">
        <v>22</v>
      </c>
      <c r="O2475">
        <v>5217498</v>
      </c>
      <c r="P2475">
        <v>15000000</v>
      </c>
      <c r="Q2475">
        <f t="shared" si="38"/>
        <v>-9782502</v>
      </c>
      <c r="S2475">
        <v>2000</v>
      </c>
    </row>
    <row r="2476" spans="1:19" x14ac:dyDescent="0.3">
      <c r="A2476" t="s">
        <v>8802</v>
      </c>
      <c r="B2476">
        <v>7.5</v>
      </c>
      <c r="C2476" t="s">
        <v>3921</v>
      </c>
      <c r="D2476">
        <v>172</v>
      </c>
      <c r="E2476">
        <v>107</v>
      </c>
      <c r="F2476" t="s">
        <v>1968</v>
      </c>
      <c r="G2476" t="s">
        <v>425</v>
      </c>
      <c r="H2476" t="s">
        <v>3943</v>
      </c>
      <c r="I2476">
        <v>34194</v>
      </c>
      <c r="J2476" t="s">
        <v>4059</v>
      </c>
      <c r="K2476">
        <v>199</v>
      </c>
      <c r="L2476" t="s">
        <v>20</v>
      </c>
      <c r="M2476" t="s">
        <v>609</v>
      </c>
      <c r="N2476" t="s">
        <v>269</v>
      </c>
      <c r="O2476">
        <v>5023275</v>
      </c>
      <c r="P2476">
        <v>15000000</v>
      </c>
      <c r="Q2476">
        <f t="shared" si="38"/>
        <v>-9976725</v>
      </c>
      <c r="S2476">
        <v>2005</v>
      </c>
    </row>
    <row r="2477" spans="1:19" x14ac:dyDescent="0.3">
      <c r="A2477" t="s">
        <v>8803</v>
      </c>
      <c r="B2477">
        <v>6.5</v>
      </c>
      <c r="C2477" t="s">
        <v>4060</v>
      </c>
      <c r="D2477">
        <v>68</v>
      </c>
      <c r="E2477">
        <v>120</v>
      </c>
      <c r="F2477" t="s">
        <v>744</v>
      </c>
      <c r="G2477" t="s">
        <v>1278</v>
      </c>
      <c r="H2477" t="s">
        <v>362</v>
      </c>
      <c r="I2477">
        <v>12601</v>
      </c>
      <c r="J2477" t="s">
        <v>819</v>
      </c>
      <c r="K2477">
        <v>89</v>
      </c>
      <c r="L2477" t="s">
        <v>20</v>
      </c>
      <c r="M2477" t="s">
        <v>609</v>
      </c>
      <c r="N2477" t="s">
        <v>22</v>
      </c>
      <c r="O2477">
        <v>4956401</v>
      </c>
      <c r="P2477">
        <v>15000000</v>
      </c>
      <c r="Q2477">
        <f t="shared" si="38"/>
        <v>-10043599</v>
      </c>
      <c r="S2477">
        <v>1999</v>
      </c>
    </row>
    <row r="2478" spans="1:19" x14ac:dyDescent="0.3">
      <c r="A2478" t="s">
        <v>8804</v>
      </c>
      <c r="B2478">
        <v>7.6</v>
      </c>
      <c r="C2478" t="s">
        <v>119</v>
      </c>
      <c r="D2478">
        <v>223</v>
      </c>
      <c r="E2478">
        <v>103</v>
      </c>
      <c r="F2478" t="s">
        <v>4061</v>
      </c>
      <c r="G2478" t="s">
        <v>685</v>
      </c>
      <c r="H2478" t="s">
        <v>51</v>
      </c>
      <c r="I2478">
        <v>175962</v>
      </c>
      <c r="J2478" t="s">
        <v>979</v>
      </c>
      <c r="K2478">
        <v>336</v>
      </c>
      <c r="L2478" t="s">
        <v>20</v>
      </c>
      <c r="M2478" t="s">
        <v>21</v>
      </c>
      <c r="N2478" t="s">
        <v>269</v>
      </c>
      <c r="O2478">
        <v>4235837</v>
      </c>
      <c r="P2478">
        <v>15000000</v>
      </c>
      <c r="Q2478">
        <f t="shared" si="38"/>
        <v>-10764163</v>
      </c>
      <c r="S2478">
        <v>2005</v>
      </c>
    </row>
    <row r="2479" spans="1:19" x14ac:dyDescent="0.3">
      <c r="A2479" t="s">
        <v>8805</v>
      </c>
      <c r="B2479">
        <v>6.2</v>
      </c>
      <c r="C2479" t="s">
        <v>4062</v>
      </c>
      <c r="D2479">
        <v>59</v>
      </c>
      <c r="E2479">
        <v>92</v>
      </c>
      <c r="F2479" t="s">
        <v>200</v>
      </c>
      <c r="G2479" t="s">
        <v>685</v>
      </c>
      <c r="H2479" t="s">
        <v>293</v>
      </c>
      <c r="I2479">
        <v>33745</v>
      </c>
      <c r="J2479" t="s">
        <v>1028</v>
      </c>
      <c r="K2479">
        <v>198</v>
      </c>
      <c r="L2479" t="s">
        <v>20</v>
      </c>
      <c r="M2479" t="s">
        <v>21</v>
      </c>
      <c r="N2479" t="s">
        <v>269</v>
      </c>
      <c r="O2479">
        <v>4002955</v>
      </c>
      <c r="P2479">
        <v>20000000</v>
      </c>
      <c r="Q2479">
        <f t="shared" si="38"/>
        <v>-15997045</v>
      </c>
      <c r="S2479">
        <v>1999</v>
      </c>
    </row>
    <row r="2480" spans="1:19" x14ac:dyDescent="0.3">
      <c r="A2480" t="s">
        <v>8806</v>
      </c>
      <c r="B2480">
        <v>8</v>
      </c>
      <c r="C2480" t="s">
        <v>2066</v>
      </c>
      <c r="D2480">
        <v>252</v>
      </c>
      <c r="E2480">
        <v>147</v>
      </c>
      <c r="F2480" t="s">
        <v>1601</v>
      </c>
      <c r="G2480" t="s">
        <v>1278</v>
      </c>
      <c r="H2480" t="s">
        <v>102</v>
      </c>
      <c r="I2480">
        <v>235992</v>
      </c>
      <c r="J2480" t="s">
        <v>2465</v>
      </c>
      <c r="K2480">
        <v>1768</v>
      </c>
      <c r="L2480" t="s">
        <v>20</v>
      </c>
      <c r="M2480" t="s">
        <v>609</v>
      </c>
      <c r="N2480" t="s">
        <v>269</v>
      </c>
      <c r="O2480">
        <v>7219578</v>
      </c>
      <c r="P2480">
        <v>15000000</v>
      </c>
      <c r="Q2480">
        <f t="shared" si="38"/>
        <v>-7780422</v>
      </c>
      <c r="S2480">
        <v>2001</v>
      </c>
    </row>
    <row r="2481" spans="1:19" x14ac:dyDescent="0.3">
      <c r="A2481" t="s">
        <v>8807</v>
      </c>
      <c r="B2481">
        <v>6.3</v>
      </c>
      <c r="C2481" t="s">
        <v>1483</v>
      </c>
      <c r="D2481">
        <v>223</v>
      </c>
      <c r="E2481">
        <v>98</v>
      </c>
      <c r="F2481" t="s">
        <v>102</v>
      </c>
      <c r="G2481" t="s">
        <v>685</v>
      </c>
      <c r="H2481" t="s">
        <v>345</v>
      </c>
      <c r="I2481">
        <v>36145</v>
      </c>
      <c r="J2481" t="s">
        <v>172</v>
      </c>
      <c r="K2481">
        <v>108</v>
      </c>
      <c r="L2481" t="s">
        <v>20</v>
      </c>
      <c r="M2481" t="s">
        <v>21</v>
      </c>
      <c r="N2481" t="s">
        <v>269</v>
      </c>
      <c r="O2481">
        <v>3247816</v>
      </c>
      <c r="P2481">
        <v>22000000</v>
      </c>
      <c r="Q2481">
        <f t="shared" si="38"/>
        <v>-18752184</v>
      </c>
      <c r="S2481">
        <v>2010</v>
      </c>
    </row>
    <row r="2482" spans="1:19" x14ac:dyDescent="0.3">
      <c r="A2482" t="s">
        <v>8808</v>
      </c>
      <c r="B2482">
        <v>7.2</v>
      </c>
      <c r="C2482" t="s">
        <v>4063</v>
      </c>
      <c r="D2482">
        <v>328</v>
      </c>
      <c r="E2482">
        <v>103</v>
      </c>
      <c r="F2482" t="s">
        <v>1093</v>
      </c>
      <c r="G2482" t="s">
        <v>1278</v>
      </c>
      <c r="H2482" t="s">
        <v>90</v>
      </c>
      <c r="I2482">
        <v>109873</v>
      </c>
      <c r="J2482" t="s">
        <v>1318</v>
      </c>
      <c r="K2482">
        <v>320</v>
      </c>
      <c r="L2482" t="s">
        <v>20</v>
      </c>
      <c r="M2482" t="s">
        <v>31</v>
      </c>
      <c r="N2482" t="s">
        <v>269</v>
      </c>
      <c r="O2482">
        <v>2412045</v>
      </c>
      <c r="P2482">
        <v>15000000</v>
      </c>
      <c r="Q2482">
        <f t="shared" si="38"/>
        <v>-12587955</v>
      </c>
      <c r="S2482">
        <v>2010</v>
      </c>
    </row>
    <row r="2483" spans="1:19" x14ac:dyDescent="0.3">
      <c r="A2483" t="s">
        <v>8809</v>
      </c>
      <c r="B2483">
        <v>6.7</v>
      </c>
      <c r="C2483" t="s">
        <v>4064</v>
      </c>
      <c r="D2483">
        <v>150</v>
      </c>
      <c r="E2483">
        <v>111</v>
      </c>
      <c r="F2483" t="s">
        <v>2992</v>
      </c>
      <c r="G2483" t="s">
        <v>6363</v>
      </c>
      <c r="H2483" t="s">
        <v>101</v>
      </c>
      <c r="I2483">
        <v>42792</v>
      </c>
      <c r="J2483" t="s">
        <v>4065</v>
      </c>
      <c r="K2483">
        <v>162</v>
      </c>
      <c r="L2483" t="s">
        <v>20</v>
      </c>
      <c r="M2483" t="s">
        <v>1338</v>
      </c>
      <c r="N2483" t="s">
        <v>269</v>
      </c>
      <c r="O2483">
        <v>2203641</v>
      </c>
      <c r="P2483">
        <v>15000000</v>
      </c>
      <c r="Q2483">
        <f t="shared" si="38"/>
        <v>-12796359</v>
      </c>
      <c r="S2483">
        <v>2008</v>
      </c>
    </row>
    <row r="2484" spans="1:19" x14ac:dyDescent="0.3">
      <c r="A2484" t="s">
        <v>8810</v>
      </c>
      <c r="B2484">
        <v>5.3</v>
      </c>
      <c r="C2484" t="s">
        <v>4066</v>
      </c>
      <c r="D2484">
        <v>21</v>
      </c>
      <c r="E2484">
        <v>98</v>
      </c>
      <c r="F2484" t="s">
        <v>1408</v>
      </c>
      <c r="G2484" t="s">
        <v>425</v>
      </c>
      <c r="H2484" t="s">
        <v>2218</v>
      </c>
      <c r="I2484">
        <v>4996</v>
      </c>
      <c r="J2484" t="s">
        <v>4067</v>
      </c>
      <c r="K2484">
        <v>62</v>
      </c>
      <c r="L2484" t="s">
        <v>20</v>
      </c>
      <c r="M2484" t="s">
        <v>21</v>
      </c>
      <c r="N2484" t="s">
        <v>269</v>
      </c>
      <c r="O2484">
        <v>1953732</v>
      </c>
      <c r="P2484">
        <v>15000000</v>
      </c>
      <c r="Q2484">
        <f t="shared" si="38"/>
        <v>-13046268</v>
      </c>
      <c r="S2484">
        <v>1986</v>
      </c>
    </row>
    <row r="2485" spans="1:19" x14ac:dyDescent="0.3">
      <c r="A2485" t="s">
        <v>8811</v>
      </c>
      <c r="B2485">
        <v>6.3</v>
      </c>
      <c r="C2485" t="s">
        <v>4068</v>
      </c>
      <c r="D2485">
        <v>28</v>
      </c>
      <c r="E2485">
        <v>111</v>
      </c>
      <c r="F2485" t="s">
        <v>1456</v>
      </c>
      <c r="G2485" t="s">
        <v>685</v>
      </c>
      <c r="H2485" t="s">
        <v>1411</v>
      </c>
      <c r="I2485">
        <v>5917</v>
      </c>
      <c r="J2485" t="s">
        <v>611</v>
      </c>
      <c r="K2485">
        <v>71</v>
      </c>
      <c r="L2485" t="s">
        <v>20</v>
      </c>
      <c r="M2485" t="s">
        <v>21</v>
      </c>
      <c r="N2485" t="s">
        <v>22</v>
      </c>
      <c r="O2485">
        <v>1954202</v>
      </c>
      <c r="P2485">
        <v>15000000</v>
      </c>
      <c r="Q2485">
        <f t="shared" si="38"/>
        <v>-13045798</v>
      </c>
      <c r="S2485">
        <v>1999</v>
      </c>
    </row>
    <row r="2486" spans="1:19" x14ac:dyDescent="0.3">
      <c r="A2486" t="s">
        <v>8812</v>
      </c>
      <c r="B2486">
        <v>6.5</v>
      </c>
      <c r="C2486" t="s">
        <v>3771</v>
      </c>
      <c r="D2486">
        <v>250</v>
      </c>
      <c r="E2486">
        <v>111</v>
      </c>
      <c r="F2486" t="s">
        <v>1670</v>
      </c>
      <c r="G2486" t="s">
        <v>6363</v>
      </c>
      <c r="H2486" t="s">
        <v>102</v>
      </c>
      <c r="I2486">
        <v>69569</v>
      </c>
      <c r="J2486" t="s">
        <v>1748</v>
      </c>
      <c r="K2486">
        <v>436</v>
      </c>
      <c r="L2486" t="s">
        <v>20</v>
      </c>
      <c r="M2486" t="s">
        <v>21</v>
      </c>
      <c r="N2486" t="s">
        <v>269</v>
      </c>
      <c r="O2486">
        <v>1294640</v>
      </c>
      <c r="P2486">
        <v>15000000</v>
      </c>
      <c r="Q2486">
        <f t="shared" si="38"/>
        <v>-13705360</v>
      </c>
      <c r="S2486">
        <v>2007</v>
      </c>
    </row>
    <row r="2487" spans="1:19" x14ac:dyDescent="0.3">
      <c r="A2487" t="s">
        <v>8813</v>
      </c>
      <c r="B2487">
        <v>8.3000000000000007</v>
      </c>
      <c r="C2487" t="s">
        <v>4069</v>
      </c>
      <c r="D2487">
        <v>260</v>
      </c>
      <c r="E2487">
        <v>145</v>
      </c>
      <c r="F2487" t="s">
        <v>4070</v>
      </c>
      <c r="G2487" t="s">
        <v>1278</v>
      </c>
      <c r="H2487" t="s">
        <v>4071</v>
      </c>
      <c r="I2487">
        <v>111841</v>
      </c>
      <c r="J2487" t="s">
        <v>4072</v>
      </c>
      <c r="K2487">
        <v>413</v>
      </c>
      <c r="L2487" t="s">
        <v>2915</v>
      </c>
      <c r="M2487" t="s">
        <v>347</v>
      </c>
      <c r="N2487" t="s">
        <v>1757</v>
      </c>
      <c r="O2487">
        <v>26435</v>
      </c>
      <c r="P2487">
        <v>6000000</v>
      </c>
      <c r="Q2487">
        <f t="shared" si="38"/>
        <v>-5973565</v>
      </c>
      <c r="S2487">
        <v>1927</v>
      </c>
    </row>
    <row r="2488" spans="1:19" x14ac:dyDescent="0.3">
      <c r="A2488" t="s">
        <v>8814</v>
      </c>
      <c r="B2488">
        <v>7.2</v>
      </c>
      <c r="C2488" t="s">
        <v>1796</v>
      </c>
      <c r="D2488">
        <v>141</v>
      </c>
      <c r="E2488">
        <v>84</v>
      </c>
      <c r="F2488" t="s">
        <v>668</v>
      </c>
      <c r="G2488" t="s">
        <v>561</v>
      </c>
      <c r="H2488" t="s">
        <v>2073</v>
      </c>
      <c r="I2488">
        <v>55928</v>
      </c>
      <c r="J2488" t="s">
        <v>4073</v>
      </c>
      <c r="K2488">
        <v>157</v>
      </c>
      <c r="L2488" t="s">
        <v>608</v>
      </c>
      <c r="M2488" t="s">
        <v>609</v>
      </c>
      <c r="N2488" t="s">
        <v>269</v>
      </c>
      <c r="O2488">
        <v>1197786</v>
      </c>
      <c r="P2488">
        <v>12000000</v>
      </c>
      <c r="Q2488">
        <f t="shared" si="38"/>
        <v>-10802214</v>
      </c>
      <c r="S2488">
        <v>2004</v>
      </c>
    </row>
    <row r="2489" spans="1:19" x14ac:dyDescent="0.3">
      <c r="A2489" t="s">
        <v>8815</v>
      </c>
      <c r="B2489">
        <v>6.8</v>
      </c>
      <c r="C2489" t="s">
        <v>1852</v>
      </c>
      <c r="D2489">
        <v>52</v>
      </c>
      <c r="E2489">
        <v>115</v>
      </c>
      <c r="F2489" t="s">
        <v>1425</v>
      </c>
      <c r="G2489" t="s">
        <v>6363</v>
      </c>
      <c r="H2489" t="s">
        <v>131</v>
      </c>
      <c r="I2489">
        <v>22345</v>
      </c>
      <c r="J2489" t="s">
        <v>1552</v>
      </c>
      <c r="K2489">
        <v>144</v>
      </c>
      <c r="L2489" t="s">
        <v>20</v>
      </c>
      <c r="M2489" t="s">
        <v>21</v>
      </c>
      <c r="N2489" t="s">
        <v>269</v>
      </c>
      <c r="O2489">
        <v>529766</v>
      </c>
      <c r="P2489">
        <v>7000000</v>
      </c>
      <c r="Q2489">
        <f t="shared" si="38"/>
        <v>-6470234</v>
      </c>
      <c r="S2489">
        <v>1995</v>
      </c>
    </row>
    <row r="2490" spans="1:19" x14ac:dyDescent="0.3">
      <c r="A2490" t="s">
        <v>8816</v>
      </c>
      <c r="B2490">
        <v>6.4</v>
      </c>
      <c r="C2490" t="s">
        <v>4074</v>
      </c>
      <c r="D2490">
        <v>205</v>
      </c>
      <c r="E2490">
        <v>105</v>
      </c>
      <c r="F2490" t="s">
        <v>3933</v>
      </c>
      <c r="G2490" t="s">
        <v>561</v>
      </c>
      <c r="H2490" t="s">
        <v>3396</v>
      </c>
      <c r="I2490">
        <v>9427</v>
      </c>
      <c r="J2490" t="s">
        <v>4075</v>
      </c>
      <c r="K2490">
        <v>87</v>
      </c>
      <c r="L2490" t="s">
        <v>788</v>
      </c>
      <c r="M2490" t="s">
        <v>3935</v>
      </c>
      <c r="N2490" t="s">
        <v>1757</v>
      </c>
      <c r="O2490">
        <v>613556</v>
      </c>
      <c r="P2490">
        <v>15000000</v>
      </c>
      <c r="Q2490">
        <f t="shared" si="38"/>
        <v>-14386444</v>
      </c>
      <c r="S2490">
        <v>2015</v>
      </c>
    </row>
    <row r="2491" spans="1:19" x14ac:dyDescent="0.3">
      <c r="A2491" t="s">
        <v>8817</v>
      </c>
      <c r="B2491">
        <v>6.9</v>
      </c>
      <c r="C2491" t="s">
        <v>3776</v>
      </c>
      <c r="D2491">
        <v>109</v>
      </c>
      <c r="E2491">
        <v>98</v>
      </c>
      <c r="F2491" t="s">
        <v>558</v>
      </c>
      <c r="G2491" t="s">
        <v>685</v>
      </c>
      <c r="H2491" t="s">
        <v>926</v>
      </c>
      <c r="I2491">
        <v>20730</v>
      </c>
      <c r="J2491" t="s">
        <v>1380</v>
      </c>
      <c r="K2491">
        <v>111</v>
      </c>
      <c r="L2491" t="s">
        <v>20</v>
      </c>
      <c r="M2491" t="s">
        <v>31</v>
      </c>
      <c r="N2491" t="s">
        <v>269</v>
      </c>
      <c r="O2491">
        <v>353743</v>
      </c>
      <c r="P2491">
        <v>15000000</v>
      </c>
      <c r="Q2491">
        <f t="shared" si="38"/>
        <v>-14646257</v>
      </c>
      <c r="S2491">
        <v>2001</v>
      </c>
    </row>
    <row r="2492" spans="1:19" x14ac:dyDescent="0.3">
      <c r="A2492" t="s">
        <v>8818</v>
      </c>
      <c r="B2492">
        <v>6.2</v>
      </c>
      <c r="C2492" t="s">
        <v>4076</v>
      </c>
      <c r="D2492">
        <v>110</v>
      </c>
      <c r="E2492">
        <v>110</v>
      </c>
      <c r="F2492" t="s">
        <v>4077</v>
      </c>
      <c r="G2492" t="s">
        <v>561</v>
      </c>
      <c r="H2492" t="s">
        <v>4078</v>
      </c>
      <c r="I2492">
        <v>24570</v>
      </c>
      <c r="J2492" t="s">
        <v>4079</v>
      </c>
      <c r="K2492">
        <v>72</v>
      </c>
      <c r="L2492" t="s">
        <v>4080</v>
      </c>
      <c r="M2492" t="s">
        <v>4081</v>
      </c>
      <c r="N2492" t="s">
        <v>269</v>
      </c>
      <c r="O2492">
        <v>102055</v>
      </c>
      <c r="P2492">
        <v>300000000</v>
      </c>
      <c r="Q2492">
        <f t="shared" si="38"/>
        <v>-299897945</v>
      </c>
      <c r="S2492">
        <v>2008</v>
      </c>
    </row>
    <row r="2493" spans="1:19" x14ac:dyDescent="0.3">
      <c r="A2493" t="s">
        <v>8819</v>
      </c>
      <c r="B2493">
        <v>6.1</v>
      </c>
      <c r="C2493" t="s">
        <v>4083</v>
      </c>
      <c r="D2493">
        <v>177</v>
      </c>
      <c r="E2493">
        <v>103</v>
      </c>
      <c r="F2493" t="s">
        <v>2600</v>
      </c>
      <c r="G2493" t="s">
        <v>538</v>
      </c>
      <c r="H2493" t="s">
        <v>303</v>
      </c>
      <c r="I2493">
        <v>47574</v>
      </c>
      <c r="J2493" t="s">
        <v>1058</v>
      </c>
      <c r="K2493">
        <v>209</v>
      </c>
      <c r="L2493" t="s">
        <v>20</v>
      </c>
      <c r="M2493" t="s">
        <v>21</v>
      </c>
      <c r="N2493" t="s">
        <v>269</v>
      </c>
      <c r="O2493">
        <v>73548</v>
      </c>
      <c r="P2493">
        <v>15000000</v>
      </c>
      <c r="Q2493">
        <f t="shared" si="38"/>
        <v>-14926452</v>
      </c>
      <c r="S2493">
        <v>2008</v>
      </c>
    </row>
    <row r="2494" spans="1:19" x14ac:dyDescent="0.3">
      <c r="A2494" t="s">
        <v>8820</v>
      </c>
      <c r="B2494">
        <v>5.0999999999999996</v>
      </c>
      <c r="C2494" t="s">
        <v>4084</v>
      </c>
      <c r="D2494">
        <v>62</v>
      </c>
      <c r="E2494">
        <v>90</v>
      </c>
      <c r="F2494" t="s">
        <v>944</v>
      </c>
      <c r="G2494" t="s">
        <v>6363</v>
      </c>
      <c r="H2494" t="s">
        <v>214</v>
      </c>
      <c r="I2494">
        <v>14280</v>
      </c>
      <c r="J2494" t="s">
        <v>1546</v>
      </c>
      <c r="K2494">
        <v>41</v>
      </c>
      <c r="L2494" t="s">
        <v>20</v>
      </c>
      <c r="M2494" t="s">
        <v>21</v>
      </c>
      <c r="N2494" t="s">
        <v>269</v>
      </c>
      <c r="O2494">
        <v>28870</v>
      </c>
      <c r="P2494">
        <v>15000000</v>
      </c>
      <c r="Q2494">
        <f t="shared" si="38"/>
        <v>-14971130</v>
      </c>
      <c r="S2494">
        <v>2011</v>
      </c>
    </row>
    <row r="2495" spans="1:19" x14ac:dyDescent="0.3">
      <c r="A2495" t="s">
        <v>8821</v>
      </c>
      <c r="B2495">
        <v>4.5</v>
      </c>
      <c r="C2495" t="s">
        <v>4085</v>
      </c>
      <c r="D2495">
        <v>19</v>
      </c>
      <c r="E2495">
        <v>105</v>
      </c>
      <c r="F2495" t="s">
        <v>745</v>
      </c>
      <c r="G2495" t="s">
        <v>561</v>
      </c>
      <c r="H2495" t="s">
        <v>149</v>
      </c>
      <c r="I2495">
        <v>2236</v>
      </c>
      <c r="J2495" t="s">
        <v>4086</v>
      </c>
      <c r="K2495">
        <v>40</v>
      </c>
      <c r="L2495" t="s">
        <v>20</v>
      </c>
      <c r="M2495" t="s">
        <v>347</v>
      </c>
      <c r="N2495" t="s">
        <v>22</v>
      </c>
      <c r="O2495">
        <v>22723</v>
      </c>
      <c r="P2495">
        <v>25000000</v>
      </c>
      <c r="Q2495">
        <f t="shared" si="38"/>
        <v>-24977277</v>
      </c>
      <c r="S2495">
        <v>2001</v>
      </c>
    </row>
    <row r="2496" spans="1:19" x14ac:dyDescent="0.3">
      <c r="A2496" t="s">
        <v>8822</v>
      </c>
      <c r="B2496">
        <v>5.9</v>
      </c>
      <c r="C2496" t="s">
        <v>4087</v>
      </c>
      <c r="D2496">
        <v>50</v>
      </c>
      <c r="E2496">
        <v>93</v>
      </c>
      <c r="F2496" t="s">
        <v>4088</v>
      </c>
      <c r="G2496" t="s">
        <v>685</v>
      </c>
      <c r="H2496" t="s">
        <v>79</v>
      </c>
      <c r="I2496">
        <v>7519</v>
      </c>
      <c r="J2496" t="s">
        <v>4033</v>
      </c>
      <c r="K2496">
        <v>39</v>
      </c>
      <c r="L2496" t="s">
        <v>20</v>
      </c>
      <c r="M2496" t="s">
        <v>21</v>
      </c>
      <c r="N2496" t="s">
        <v>269</v>
      </c>
      <c r="O2496">
        <v>20380</v>
      </c>
      <c r="P2496">
        <v>15000000</v>
      </c>
      <c r="Q2496">
        <f t="shared" si="38"/>
        <v>-14979620</v>
      </c>
      <c r="S2496">
        <v>2007</v>
      </c>
    </row>
    <row r="2497" spans="1:19" x14ac:dyDescent="0.3">
      <c r="A2497" t="s">
        <v>8823</v>
      </c>
      <c r="B2497">
        <v>8.1</v>
      </c>
      <c r="C2497" t="s">
        <v>1556</v>
      </c>
      <c r="D2497">
        <v>147</v>
      </c>
      <c r="E2497">
        <v>101</v>
      </c>
      <c r="F2497" t="s">
        <v>980</v>
      </c>
      <c r="G2497" t="s">
        <v>685</v>
      </c>
      <c r="H2497" t="s">
        <v>257</v>
      </c>
      <c r="I2497">
        <v>437418</v>
      </c>
      <c r="J2497" t="s">
        <v>1637</v>
      </c>
      <c r="K2497">
        <v>609</v>
      </c>
      <c r="L2497" t="s">
        <v>20</v>
      </c>
      <c r="M2497" t="s">
        <v>21</v>
      </c>
      <c r="N2497" t="s">
        <v>49</v>
      </c>
      <c r="O2497">
        <v>70906973</v>
      </c>
      <c r="P2497">
        <v>14600000</v>
      </c>
      <c r="Q2497">
        <f t="shared" si="38"/>
        <v>56306973</v>
      </c>
      <c r="S2497">
        <v>1993</v>
      </c>
    </row>
    <row r="2498" spans="1:19" x14ac:dyDescent="0.3">
      <c r="A2498" t="s">
        <v>8824</v>
      </c>
      <c r="B2498">
        <v>5.7</v>
      </c>
      <c r="C2498" t="s">
        <v>4090</v>
      </c>
      <c r="D2498">
        <v>222</v>
      </c>
      <c r="E2498">
        <v>115</v>
      </c>
      <c r="F2498" t="s">
        <v>214</v>
      </c>
      <c r="G2498" t="s">
        <v>685</v>
      </c>
      <c r="H2498" t="s">
        <v>1604</v>
      </c>
      <c r="I2498">
        <v>38202</v>
      </c>
      <c r="J2498" t="s">
        <v>3091</v>
      </c>
      <c r="K2498">
        <v>135</v>
      </c>
      <c r="L2498" t="s">
        <v>20</v>
      </c>
      <c r="M2498" t="s">
        <v>21</v>
      </c>
      <c r="N2498" t="s">
        <v>269</v>
      </c>
      <c r="O2498">
        <v>66009973</v>
      </c>
      <c r="P2498">
        <v>14800000</v>
      </c>
      <c r="Q2498">
        <f t="shared" si="38"/>
        <v>51209973</v>
      </c>
      <c r="S2498">
        <v>2015</v>
      </c>
    </row>
    <row r="2499" spans="1:19" x14ac:dyDescent="0.3">
      <c r="A2499" t="s">
        <v>8825</v>
      </c>
      <c r="B2499">
        <v>6.8</v>
      </c>
      <c r="C2499" t="s">
        <v>175</v>
      </c>
      <c r="D2499">
        <v>106</v>
      </c>
      <c r="E2499">
        <v>120</v>
      </c>
      <c r="F2499" t="s">
        <v>1084</v>
      </c>
      <c r="G2499" t="s">
        <v>1278</v>
      </c>
      <c r="H2499" t="s">
        <v>105</v>
      </c>
      <c r="I2499">
        <v>167750</v>
      </c>
      <c r="J2499" t="s">
        <v>355</v>
      </c>
      <c r="K2499">
        <v>506</v>
      </c>
      <c r="L2499" t="s">
        <v>20</v>
      </c>
      <c r="M2499" t="s">
        <v>21</v>
      </c>
      <c r="N2499" t="s">
        <v>22</v>
      </c>
      <c r="O2499">
        <v>46338728</v>
      </c>
      <c r="P2499">
        <v>14500000</v>
      </c>
      <c r="Q2499">
        <f t="shared" ref="Q2499:Q2562" si="39">O2499-P2499</f>
        <v>31838728</v>
      </c>
      <c r="S2499">
        <v>1996</v>
      </c>
    </row>
    <row r="2500" spans="1:19" x14ac:dyDescent="0.3">
      <c r="A2500" t="s">
        <v>8826</v>
      </c>
      <c r="B2500">
        <v>7.5</v>
      </c>
      <c r="C2500" t="s">
        <v>4091</v>
      </c>
      <c r="D2500">
        <v>136</v>
      </c>
      <c r="E2500">
        <v>111</v>
      </c>
      <c r="F2500" t="s">
        <v>2243</v>
      </c>
      <c r="G2500" t="s">
        <v>1278</v>
      </c>
      <c r="H2500" t="s">
        <v>100</v>
      </c>
      <c r="I2500">
        <v>12937</v>
      </c>
      <c r="J2500" t="s">
        <v>4092</v>
      </c>
      <c r="K2500">
        <v>73</v>
      </c>
      <c r="L2500" t="s">
        <v>608</v>
      </c>
      <c r="M2500" t="s">
        <v>609</v>
      </c>
      <c r="N2500" t="s">
        <v>22</v>
      </c>
      <c r="O2500">
        <v>7691700</v>
      </c>
      <c r="P2500">
        <v>10000000</v>
      </c>
      <c r="Q2500">
        <f t="shared" si="39"/>
        <v>-2308300</v>
      </c>
      <c r="S2500">
        <v>2010</v>
      </c>
    </row>
    <row r="2501" spans="1:19" x14ac:dyDescent="0.3">
      <c r="A2501" t="s">
        <v>8827</v>
      </c>
      <c r="B2501">
        <v>8.3000000000000007</v>
      </c>
      <c r="C2501" t="s">
        <v>1377</v>
      </c>
      <c r="D2501">
        <v>131</v>
      </c>
      <c r="E2501">
        <v>131</v>
      </c>
      <c r="F2501" t="s">
        <v>222</v>
      </c>
      <c r="G2501" t="s">
        <v>1278</v>
      </c>
      <c r="H2501" t="s">
        <v>1377</v>
      </c>
      <c r="I2501">
        <v>277505</v>
      </c>
      <c r="J2501" t="s">
        <v>1217</v>
      </c>
      <c r="K2501">
        <v>495</v>
      </c>
      <c r="L2501" t="s">
        <v>20</v>
      </c>
      <c r="M2501" t="s">
        <v>21</v>
      </c>
      <c r="N2501" t="s">
        <v>269</v>
      </c>
      <c r="O2501">
        <v>101157447</v>
      </c>
      <c r="P2501">
        <v>14400000</v>
      </c>
      <c r="Q2501">
        <f t="shared" si="39"/>
        <v>86757447</v>
      </c>
      <c r="S2501">
        <v>1992</v>
      </c>
    </row>
    <row r="2502" spans="1:19" x14ac:dyDescent="0.3">
      <c r="A2502" t="s">
        <v>8828</v>
      </c>
      <c r="B2502">
        <v>7.4</v>
      </c>
      <c r="C2502" t="s">
        <v>4094</v>
      </c>
      <c r="D2502">
        <v>140</v>
      </c>
      <c r="E2502">
        <v>139</v>
      </c>
      <c r="F2502" t="s">
        <v>4095</v>
      </c>
      <c r="G2502" t="s">
        <v>1278</v>
      </c>
      <c r="H2502" t="s">
        <v>115</v>
      </c>
      <c r="I2502">
        <v>18646</v>
      </c>
      <c r="J2502" t="s">
        <v>4096</v>
      </c>
      <c r="K2502">
        <v>81</v>
      </c>
      <c r="L2502" t="s">
        <v>20</v>
      </c>
      <c r="M2502" t="s">
        <v>2626</v>
      </c>
      <c r="N2502" t="s">
        <v>1757</v>
      </c>
      <c r="O2502">
        <v>74205</v>
      </c>
      <c r="P2502">
        <v>14200000</v>
      </c>
      <c r="Q2502">
        <f t="shared" si="39"/>
        <v>-14125795</v>
      </c>
      <c r="S2502">
        <v>2005</v>
      </c>
    </row>
    <row r="2503" spans="1:19" x14ac:dyDescent="0.3">
      <c r="A2503" t="s">
        <v>8829</v>
      </c>
      <c r="B2503">
        <v>8</v>
      </c>
      <c r="C2503" t="s">
        <v>1900</v>
      </c>
      <c r="D2503">
        <v>418</v>
      </c>
      <c r="E2503">
        <v>120</v>
      </c>
      <c r="F2503" t="s">
        <v>4097</v>
      </c>
      <c r="G2503" t="s">
        <v>1278</v>
      </c>
      <c r="H2503" t="s">
        <v>4098</v>
      </c>
      <c r="I2503">
        <v>641997</v>
      </c>
      <c r="J2503" t="s">
        <v>4099</v>
      </c>
      <c r="K2503">
        <v>1017</v>
      </c>
      <c r="L2503" t="s">
        <v>20</v>
      </c>
      <c r="M2503" t="s">
        <v>31</v>
      </c>
      <c r="N2503" t="s">
        <v>269</v>
      </c>
      <c r="O2503">
        <v>141319195</v>
      </c>
      <c r="P2503">
        <v>15000000</v>
      </c>
      <c r="Q2503">
        <f t="shared" si="39"/>
        <v>126319195</v>
      </c>
      <c r="S2503">
        <v>2008</v>
      </c>
    </row>
    <row r="2504" spans="1:19" x14ac:dyDescent="0.3">
      <c r="A2504" t="s">
        <v>8830</v>
      </c>
      <c r="B2504">
        <v>6.9</v>
      </c>
      <c r="C2504" t="s">
        <v>1857</v>
      </c>
      <c r="D2504">
        <v>94</v>
      </c>
      <c r="E2504">
        <v>119</v>
      </c>
      <c r="F2504" t="s">
        <v>4100</v>
      </c>
      <c r="G2504" t="s">
        <v>1278</v>
      </c>
      <c r="H2504" t="s">
        <v>1981</v>
      </c>
      <c r="I2504">
        <v>55101</v>
      </c>
      <c r="J2504" t="s">
        <v>2306</v>
      </c>
      <c r="K2504">
        <v>201</v>
      </c>
      <c r="L2504" t="s">
        <v>20</v>
      </c>
      <c r="M2504" t="s">
        <v>21</v>
      </c>
      <c r="N2504" t="s">
        <v>269</v>
      </c>
      <c r="O2504">
        <v>156645693</v>
      </c>
      <c r="P2504">
        <v>14000000</v>
      </c>
      <c r="Q2504">
        <f t="shared" si="39"/>
        <v>142645693</v>
      </c>
      <c r="S2504">
        <v>1987</v>
      </c>
    </row>
    <row r="2505" spans="1:19" x14ac:dyDescent="0.3">
      <c r="A2505" t="s">
        <v>8831</v>
      </c>
      <c r="B2505">
        <v>6.9</v>
      </c>
      <c r="C2505" t="s">
        <v>1248</v>
      </c>
      <c r="D2505">
        <v>82</v>
      </c>
      <c r="E2505">
        <v>125</v>
      </c>
      <c r="F2505" t="s">
        <v>1249</v>
      </c>
      <c r="G2505" t="s">
        <v>685</v>
      </c>
      <c r="H2505" t="s">
        <v>635</v>
      </c>
      <c r="I2505">
        <v>213476</v>
      </c>
      <c r="J2505" t="s">
        <v>721</v>
      </c>
      <c r="K2505">
        <v>271</v>
      </c>
      <c r="L2505" t="s">
        <v>20</v>
      </c>
      <c r="M2505" t="s">
        <v>21</v>
      </c>
      <c r="N2505" t="s">
        <v>269</v>
      </c>
      <c r="O2505">
        <v>178406268</v>
      </c>
      <c r="P2505">
        <v>14000000</v>
      </c>
      <c r="Q2505">
        <f t="shared" si="39"/>
        <v>164406268</v>
      </c>
      <c r="S2505">
        <v>1990</v>
      </c>
    </row>
    <row r="2506" spans="1:19" x14ac:dyDescent="0.3">
      <c r="A2506" t="s">
        <v>8832</v>
      </c>
      <c r="B2506">
        <v>5.5</v>
      </c>
      <c r="C2506" t="s">
        <v>4101</v>
      </c>
      <c r="D2506">
        <v>32</v>
      </c>
      <c r="E2506">
        <v>108</v>
      </c>
      <c r="F2506" t="s">
        <v>3168</v>
      </c>
      <c r="G2506" t="s">
        <v>561</v>
      </c>
      <c r="H2506" t="s">
        <v>3067</v>
      </c>
      <c r="I2506">
        <v>44096</v>
      </c>
      <c r="J2506" t="s">
        <v>4102</v>
      </c>
      <c r="K2506">
        <v>62</v>
      </c>
      <c r="L2506" t="s">
        <v>20</v>
      </c>
      <c r="M2506" t="s">
        <v>178</v>
      </c>
      <c r="N2506" t="s">
        <v>49</v>
      </c>
      <c r="O2506">
        <v>109306210</v>
      </c>
      <c r="P2506">
        <v>15800000</v>
      </c>
      <c r="Q2506">
        <f t="shared" si="39"/>
        <v>93506210</v>
      </c>
      <c r="S2506">
        <v>1988</v>
      </c>
    </row>
    <row r="2507" spans="1:19" x14ac:dyDescent="0.3">
      <c r="A2507" t="s">
        <v>8833</v>
      </c>
      <c r="B2507">
        <v>7.2</v>
      </c>
      <c r="C2507" t="s">
        <v>344</v>
      </c>
      <c r="D2507">
        <v>72</v>
      </c>
      <c r="E2507">
        <v>145</v>
      </c>
      <c r="F2507" t="s">
        <v>1759</v>
      </c>
      <c r="G2507" t="s">
        <v>4089</v>
      </c>
      <c r="H2507" t="s">
        <v>246</v>
      </c>
      <c r="I2507">
        <v>76842</v>
      </c>
      <c r="J2507" t="s">
        <v>2855</v>
      </c>
      <c r="K2507">
        <v>173</v>
      </c>
      <c r="L2507" t="s">
        <v>20</v>
      </c>
      <c r="M2507" t="s">
        <v>21</v>
      </c>
      <c r="N2507" t="s">
        <v>269</v>
      </c>
      <c r="O2507">
        <v>70001698</v>
      </c>
      <c r="P2507">
        <v>14000000</v>
      </c>
      <c r="Q2507">
        <f t="shared" si="39"/>
        <v>56001698</v>
      </c>
      <c r="S2507">
        <v>1989</v>
      </c>
    </row>
    <row r="2508" spans="1:19" x14ac:dyDescent="0.3">
      <c r="A2508" t="s">
        <v>8834</v>
      </c>
      <c r="B2508">
        <v>6.9</v>
      </c>
      <c r="C2508" t="s">
        <v>317</v>
      </c>
      <c r="D2508">
        <v>39</v>
      </c>
      <c r="E2508">
        <v>98</v>
      </c>
      <c r="F2508" t="s">
        <v>1380</v>
      </c>
      <c r="G2508" t="s">
        <v>425</v>
      </c>
      <c r="H2508" t="s">
        <v>2857</v>
      </c>
      <c r="I2508">
        <v>69733</v>
      </c>
      <c r="J2508" t="s">
        <v>4103</v>
      </c>
      <c r="K2508">
        <v>97</v>
      </c>
      <c r="L2508" t="s">
        <v>20</v>
      </c>
      <c r="M2508" t="s">
        <v>21</v>
      </c>
      <c r="N2508" t="s">
        <v>49</v>
      </c>
      <c r="O2508">
        <v>68856263</v>
      </c>
      <c r="P2508">
        <v>15000000</v>
      </c>
      <c r="Q2508">
        <f t="shared" si="39"/>
        <v>53856263</v>
      </c>
      <c r="S2508">
        <v>1993</v>
      </c>
    </row>
    <row r="2509" spans="1:19" x14ac:dyDescent="0.3">
      <c r="A2509" t="s">
        <v>8835</v>
      </c>
      <c r="B2509">
        <v>5.5</v>
      </c>
      <c r="C2509" t="s">
        <v>1957</v>
      </c>
      <c r="D2509">
        <v>264</v>
      </c>
      <c r="E2509">
        <v>101</v>
      </c>
      <c r="F2509" t="s">
        <v>339</v>
      </c>
      <c r="G2509" t="s">
        <v>2233</v>
      </c>
      <c r="H2509" t="s">
        <v>4104</v>
      </c>
      <c r="I2509">
        <v>45603</v>
      </c>
      <c r="J2509" t="s">
        <v>3577</v>
      </c>
      <c r="K2509">
        <v>268</v>
      </c>
      <c r="L2509" t="s">
        <v>20</v>
      </c>
      <c r="M2509" t="s">
        <v>21</v>
      </c>
      <c r="N2509" t="s">
        <v>269</v>
      </c>
      <c r="O2509">
        <v>51527787</v>
      </c>
      <c r="P2509">
        <v>15000000</v>
      </c>
      <c r="Q2509">
        <f t="shared" si="39"/>
        <v>36527787</v>
      </c>
      <c r="S2509">
        <v>2009</v>
      </c>
    </row>
    <row r="2510" spans="1:19" x14ac:dyDescent="0.3">
      <c r="A2510" t="s">
        <v>8192</v>
      </c>
      <c r="B2510">
        <v>5.9</v>
      </c>
      <c r="C2510" t="s">
        <v>3228</v>
      </c>
      <c r="D2510">
        <v>264</v>
      </c>
      <c r="E2510">
        <v>92</v>
      </c>
      <c r="F2510" t="s">
        <v>3229</v>
      </c>
      <c r="G2510" t="s">
        <v>2233</v>
      </c>
      <c r="H2510" t="s">
        <v>2681</v>
      </c>
      <c r="I2510">
        <v>47169</v>
      </c>
      <c r="J2510" t="s">
        <v>3230</v>
      </c>
      <c r="K2510">
        <v>162</v>
      </c>
      <c r="L2510" t="s">
        <v>20</v>
      </c>
      <c r="M2510" t="s">
        <v>21</v>
      </c>
      <c r="N2510" t="s">
        <v>22</v>
      </c>
      <c r="O2510">
        <v>49122319</v>
      </c>
      <c r="P2510">
        <v>14000000</v>
      </c>
      <c r="Q2510">
        <f t="shared" si="39"/>
        <v>35122319</v>
      </c>
      <c r="S2510">
        <v>2012</v>
      </c>
    </row>
    <row r="2511" spans="1:19" x14ac:dyDescent="0.3">
      <c r="A2511" t="s">
        <v>8836</v>
      </c>
      <c r="B2511">
        <v>5.2</v>
      </c>
      <c r="C2511" t="s">
        <v>3177</v>
      </c>
      <c r="D2511">
        <v>86</v>
      </c>
      <c r="E2511">
        <v>109</v>
      </c>
      <c r="F2511" t="s">
        <v>2091</v>
      </c>
      <c r="G2511" t="s">
        <v>1278</v>
      </c>
      <c r="H2511" t="s">
        <v>3592</v>
      </c>
      <c r="I2511">
        <v>19505</v>
      </c>
      <c r="J2511" t="s">
        <v>72</v>
      </c>
      <c r="K2511">
        <v>162</v>
      </c>
      <c r="L2511" t="s">
        <v>20</v>
      </c>
      <c r="M2511" t="s">
        <v>21</v>
      </c>
      <c r="N2511" t="s">
        <v>22</v>
      </c>
      <c r="O2511">
        <v>61356221</v>
      </c>
      <c r="P2511">
        <v>14000000</v>
      </c>
      <c r="Q2511">
        <f t="shared" si="39"/>
        <v>47356221</v>
      </c>
      <c r="S2511">
        <v>2007</v>
      </c>
    </row>
    <row r="2512" spans="1:19" x14ac:dyDescent="0.3">
      <c r="A2512" t="s">
        <v>8837</v>
      </c>
      <c r="B2512">
        <v>7.1</v>
      </c>
      <c r="C2512" t="s">
        <v>2720</v>
      </c>
      <c r="D2512">
        <v>112</v>
      </c>
      <c r="E2512">
        <v>123</v>
      </c>
      <c r="F2512" t="s">
        <v>479</v>
      </c>
      <c r="G2512" t="s">
        <v>561</v>
      </c>
      <c r="H2512" t="s">
        <v>4105</v>
      </c>
      <c r="I2512">
        <v>76477</v>
      </c>
      <c r="J2512" t="s">
        <v>4106</v>
      </c>
      <c r="K2512">
        <v>275</v>
      </c>
      <c r="L2512" t="s">
        <v>20</v>
      </c>
      <c r="M2512" t="s">
        <v>31</v>
      </c>
      <c r="N2512" t="s">
        <v>49</v>
      </c>
      <c r="O2512">
        <v>46800000</v>
      </c>
      <c r="P2512">
        <v>14000000</v>
      </c>
      <c r="Q2512">
        <f t="shared" si="39"/>
        <v>32800000</v>
      </c>
      <c r="S2512">
        <v>1977</v>
      </c>
    </row>
    <row r="2513" spans="1:19" x14ac:dyDescent="0.3">
      <c r="A2513" t="s">
        <v>8838</v>
      </c>
      <c r="B2513">
        <v>5.5</v>
      </c>
      <c r="C2513" t="s">
        <v>4107</v>
      </c>
      <c r="D2513">
        <v>101</v>
      </c>
      <c r="E2513">
        <v>99</v>
      </c>
      <c r="F2513" t="s">
        <v>1173</v>
      </c>
      <c r="G2513" t="s">
        <v>2233</v>
      </c>
      <c r="H2513" t="s">
        <v>1482</v>
      </c>
      <c r="I2513">
        <v>47814</v>
      </c>
      <c r="J2513" t="s">
        <v>2696</v>
      </c>
      <c r="K2513">
        <v>426</v>
      </c>
      <c r="L2513" t="s">
        <v>20</v>
      </c>
      <c r="M2513" t="s">
        <v>21</v>
      </c>
      <c r="N2513" t="s">
        <v>269</v>
      </c>
      <c r="O2513">
        <v>38048637</v>
      </c>
      <c r="P2513">
        <v>14000000</v>
      </c>
      <c r="Q2513">
        <f t="shared" si="39"/>
        <v>24048637</v>
      </c>
      <c r="S2513">
        <v>1998</v>
      </c>
    </row>
    <row r="2514" spans="1:19" x14ac:dyDescent="0.3">
      <c r="A2514" t="s">
        <v>8213</v>
      </c>
      <c r="B2514">
        <v>7.7</v>
      </c>
      <c r="C2514" t="s">
        <v>1997</v>
      </c>
      <c r="D2514">
        <v>51</v>
      </c>
      <c r="E2514">
        <v>119</v>
      </c>
      <c r="F2514" t="s">
        <v>165</v>
      </c>
      <c r="G2514" t="s">
        <v>1278</v>
      </c>
      <c r="H2514" t="s">
        <v>272</v>
      </c>
      <c r="I2514">
        <v>52846</v>
      </c>
      <c r="J2514" t="s">
        <v>2004</v>
      </c>
      <c r="K2514">
        <v>143</v>
      </c>
      <c r="L2514" t="s">
        <v>20</v>
      </c>
      <c r="M2514" t="s">
        <v>21</v>
      </c>
      <c r="N2514" t="s">
        <v>269</v>
      </c>
      <c r="O2514">
        <v>34700000</v>
      </c>
      <c r="P2514">
        <v>14000000</v>
      </c>
      <c r="Q2514">
        <f t="shared" si="39"/>
        <v>20700000</v>
      </c>
      <c r="S2514">
        <v>1988</v>
      </c>
    </row>
    <row r="2515" spans="1:19" x14ac:dyDescent="0.3">
      <c r="A2515" t="s">
        <v>8839</v>
      </c>
      <c r="B2515">
        <v>6.7</v>
      </c>
      <c r="C2515" t="s">
        <v>4108</v>
      </c>
      <c r="D2515">
        <v>10</v>
      </c>
      <c r="E2515">
        <v>107</v>
      </c>
      <c r="F2515" t="s">
        <v>2471</v>
      </c>
      <c r="G2515" t="s">
        <v>425</v>
      </c>
      <c r="H2515" t="s">
        <v>1730</v>
      </c>
      <c r="I2515">
        <v>15730</v>
      </c>
      <c r="J2515" t="s">
        <v>4109</v>
      </c>
      <c r="K2515">
        <v>31</v>
      </c>
      <c r="L2515" t="s">
        <v>20</v>
      </c>
      <c r="M2515" t="s">
        <v>21</v>
      </c>
      <c r="N2515" t="s">
        <v>49</v>
      </c>
      <c r="O2515">
        <v>34793160</v>
      </c>
      <c r="P2515">
        <v>14000000</v>
      </c>
      <c r="Q2515">
        <f t="shared" si="39"/>
        <v>20793160</v>
      </c>
      <c r="S2515">
        <v>1991</v>
      </c>
    </row>
    <row r="2516" spans="1:19" x14ac:dyDescent="0.3">
      <c r="A2516" t="s">
        <v>8840</v>
      </c>
      <c r="B2516">
        <v>5</v>
      </c>
      <c r="C2516" t="s">
        <v>3210</v>
      </c>
      <c r="D2516">
        <v>43</v>
      </c>
      <c r="E2516">
        <v>81</v>
      </c>
      <c r="F2516" t="s">
        <v>3405</v>
      </c>
      <c r="G2516" t="s">
        <v>685</v>
      </c>
      <c r="H2516" t="s">
        <v>533</v>
      </c>
      <c r="I2516">
        <v>15047</v>
      </c>
      <c r="J2516" t="s">
        <v>566</v>
      </c>
      <c r="K2516">
        <v>160</v>
      </c>
      <c r="L2516" t="s">
        <v>20</v>
      </c>
      <c r="M2516" t="s">
        <v>21</v>
      </c>
      <c r="N2516" t="s">
        <v>22</v>
      </c>
      <c r="O2516">
        <v>30628981</v>
      </c>
      <c r="P2516">
        <v>14000000</v>
      </c>
      <c r="Q2516">
        <f t="shared" si="39"/>
        <v>16628981</v>
      </c>
      <c r="S2516">
        <v>1999</v>
      </c>
    </row>
    <row r="2517" spans="1:19" x14ac:dyDescent="0.3">
      <c r="A2517" t="s">
        <v>8841</v>
      </c>
      <c r="B2517">
        <v>6.4</v>
      </c>
      <c r="C2517" t="s">
        <v>1784</v>
      </c>
      <c r="D2517">
        <v>331</v>
      </c>
      <c r="E2517">
        <v>105</v>
      </c>
      <c r="F2517" t="s">
        <v>191</v>
      </c>
      <c r="G2517" t="s">
        <v>4089</v>
      </c>
      <c r="H2517" t="s">
        <v>942</v>
      </c>
      <c r="I2517">
        <v>82327</v>
      </c>
      <c r="J2517" t="s">
        <v>4110</v>
      </c>
      <c r="K2517">
        <v>350</v>
      </c>
      <c r="L2517" t="s">
        <v>20</v>
      </c>
      <c r="M2517" t="s">
        <v>31</v>
      </c>
      <c r="N2517" t="s">
        <v>22</v>
      </c>
      <c r="O2517">
        <v>29959436</v>
      </c>
      <c r="P2517">
        <v>13000000</v>
      </c>
      <c r="Q2517">
        <f t="shared" si="39"/>
        <v>16959436</v>
      </c>
      <c r="S2517">
        <v>2011</v>
      </c>
    </row>
    <row r="2518" spans="1:19" x14ac:dyDescent="0.3">
      <c r="A2518" t="s">
        <v>8842</v>
      </c>
      <c r="B2518">
        <v>6.6</v>
      </c>
      <c r="C2518" t="s">
        <v>4020</v>
      </c>
      <c r="D2518">
        <v>38</v>
      </c>
      <c r="E2518">
        <v>82</v>
      </c>
      <c r="F2518" t="s">
        <v>4020</v>
      </c>
      <c r="G2518" t="s">
        <v>425</v>
      </c>
      <c r="H2518" t="s">
        <v>4023</v>
      </c>
      <c r="I2518">
        <v>3135</v>
      </c>
      <c r="J2518" t="s">
        <v>4111</v>
      </c>
      <c r="K2518">
        <v>78</v>
      </c>
      <c r="L2518" t="s">
        <v>20</v>
      </c>
      <c r="M2518" t="s">
        <v>21</v>
      </c>
      <c r="N2518" t="s">
        <v>133</v>
      </c>
      <c r="O2518">
        <v>25571351</v>
      </c>
      <c r="P2518">
        <v>14000000</v>
      </c>
      <c r="Q2518">
        <f t="shared" si="39"/>
        <v>11571351</v>
      </c>
      <c r="S2518">
        <v>2002</v>
      </c>
    </row>
    <row r="2519" spans="1:19" x14ac:dyDescent="0.3">
      <c r="A2519" t="s">
        <v>8843</v>
      </c>
      <c r="B2519">
        <v>5.9</v>
      </c>
      <c r="C2519" t="s">
        <v>1132</v>
      </c>
      <c r="D2519">
        <v>12</v>
      </c>
      <c r="E2519">
        <v>109</v>
      </c>
      <c r="F2519" t="s">
        <v>4042</v>
      </c>
      <c r="G2519" t="s">
        <v>1278</v>
      </c>
      <c r="H2519" t="s">
        <v>978</v>
      </c>
      <c r="I2519">
        <v>8904</v>
      </c>
      <c r="J2519" t="s">
        <v>4112</v>
      </c>
      <c r="K2519">
        <v>31</v>
      </c>
      <c r="L2519" t="s">
        <v>20</v>
      </c>
      <c r="M2519" t="s">
        <v>21</v>
      </c>
      <c r="N2519" t="s">
        <v>269</v>
      </c>
      <c r="O2519">
        <v>27515786</v>
      </c>
      <c r="P2519">
        <v>14000000</v>
      </c>
      <c r="Q2519">
        <f t="shared" si="39"/>
        <v>13515786</v>
      </c>
      <c r="S2519">
        <v>1993</v>
      </c>
    </row>
    <row r="2520" spans="1:19" x14ac:dyDescent="0.3">
      <c r="A2520" t="s">
        <v>8844</v>
      </c>
      <c r="B2520">
        <v>5.7</v>
      </c>
      <c r="C2520" t="s">
        <v>1667</v>
      </c>
      <c r="D2520">
        <v>40</v>
      </c>
      <c r="E2520">
        <v>95</v>
      </c>
      <c r="F2520" t="s">
        <v>4113</v>
      </c>
      <c r="G2520" t="s">
        <v>561</v>
      </c>
      <c r="H2520" t="s">
        <v>1891</v>
      </c>
      <c r="I2520">
        <v>9693</v>
      </c>
      <c r="J2520" t="s">
        <v>4114</v>
      </c>
      <c r="K2520">
        <v>33</v>
      </c>
      <c r="L2520" t="s">
        <v>20</v>
      </c>
      <c r="M2520" t="s">
        <v>21</v>
      </c>
      <c r="N2520" t="s">
        <v>269</v>
      </c>
      <c r="O2520">
        <v>25482931</v>
      </c>
      <c r="P2520">
        <v>14000000</v>
      </c>
      <c r="Q2520">
        <f t="shared" si="39"/>
        <v>11482931</v>
      </c>
      <c r="S2520">
        <v>2002</v>
      </c>
    </row>
    <row r="2521" spans="1:19" x14ac:dyDescent="0.3">
      <c r="A2521" t="s">
        <v>8845</v>
      </c>
      <c r="B2521">
        <v>4.5</v>
      </c>
      <c r="C2521" t="s">
        <v>2210</v>
      </c>
      <c r="D2521">
        <v>34</v>
      </c>
      <c r="E2521">
        <v>100</v>
      </c>
      <c r="F2521" t="s">
        <v>3650</v>
      </c>
      <c r="G2521" t="s">
        <v>685</v>
      </c>
      <c r="H2521" t="s">
        <v>1445</v>
      </c>
      <c r="I2521">
        <v>17262</v>
      </c>
      <c r="J2521" t="s">
        <v>4115</v>
      </c>
      <c r="K2521">
        <v>53</v>
      </c>
      <c r="L2521" t="s">
        <v>20</v>
      </c>
      <c r="M2521" t="s">
        <v>21</v>
      </c>
      <c r="N2521" t="s">
        <v>269</v>
      </c>
      <c r="O2521">
        <v>19900000</v>
      </c>
      <c r="P2521">
        <v>20000000</v>
      </c>
      <c r="Q2521">
        <f t="shared" si="39"/>
        <v>-100000</v>
      </c>
      <c r="S2521">
        <v>1995</v>
      </c>
    </row>
    <row r="2522" spans="1:19" x14ac:dyDescent="0.3">
      <c r="A2522" t="s">
        <v>8846</v>
      </c>
      <c r="B2522">
        <v>5</v>
      </c>
      <c r="C2522" t="s">
        <v>3738</v>
      </c>
      <c r="D2522">
        <v>125</v>
      </c>
      <c r="E2522">
        <v>91</v>
      </c>
      <c r="F2522" t="s">
        <v>482</v>
      </c>
      <c r="G2522" t="s">
        <v>2233</v>
      </c>
      <c r="H2522" t="s">
        <v>1834</v>
      </c>
      <c r="I2522">
        <v>22207</v>
      </c>
      <c r="J2522" t="s">
        <v>3370</v>
      </c>
      <c r="K2522">
        <v>747</v>
      </c>
      <c r="L2522" t="s">
        <v>20</v>
      </c>
      <c r="M2522" t="s">
        <v>31</v>
      </c>
      <c r="N2522" t="s">
        <v>22</v>
      </c>
      <c r="O2522">
        <v>16298046</v>
      </c>
      <c r="P2522">
        <v>14000000</v>
      </c>
      <c r="Q2522">
        <f t="shared" si="39"/>
        <v>2298046</v>
      </c>
      <c r="S2522">
        <v>2005</v>
      </c>
    </row>
    <row r="2523" spans="1:19" x14ac:dyDescent="0.3">
      <c r="A2523" t="s">
        <v>8847</v>
      </c>
      <c r="B2523">
        <v>4.5999999999999996</v>
      </c>
      <c r="C2523" t="s">
        <v>2013</v>
      </c>
      <c r="D2523">
        <v>56</v>
      </c>
      <c r="E2523">
        <v>90</v>
      </c>
      <c r="F2523" t="s">
        <v>130</v>
      </c>
      <c r="G2523" t="s">
        <v>685</v>
      </c>
      <c r="H2523" t="s">
        <v>1023</v>
      </c>
      <c r="I2523">
        <v>24038</v>
      </c>
      <c r="J2523" t="s">
        <v>566</v>
      </c>
      <c r="K2523">
        <v>123</v>
      </c>
      <c r="L2523" t="s">
        <v>20</v>
      </c>
      <c r="M2523" t="s">
        <v>21</v>
      </c>
      <c r="N2523" t="s">
        <v>22</v>
      </c>
      <c r="O2523">
        <v>15549702</v>
      </c>
      <c r="P2523">
        <v>14000000</v>
      </c>
      <c r="Q2523">
        <f t="shared" si="39"/>
        <v>1549702</v>
      </c>
      <c r="S2523">
        <v>2003</v>
      </c>
    </row>
    <row r="2524" spans="1:19" x14ac:dyDescent="0.3">
      <c r="A2524" t="s">
        <v>8848</v>
      </c>
      <c r="B2524">
        <v>6.5</v>
      </c>
      <c r="C2524" t="s">
        <v>586</v>
      </c>
      <c r="D2524">
        <v>160</v>
      </c>
      <c r="E2524">
        <v>108</v>
      </c>
      <c r="F2524" t="s">
        <v>799</v>
      </c>
      <c r="G2524" t="s">
        <v>425</v>
      </c>
      <c r="H2524" t="s">
        <v>52</v>
      </c>
      <c r="I2524">
        <v>56338</v>
      </c>
      <c r="J2524" t="s">
        <v>2623</v>
      </c>
      <c r="K2524">
        <v>215</v>
      </c>
      <c r="L2524" t="s">
        <v>20</v>
      </c>
      <c r="M2524" t="s">
        <v>21</v>
      </c>
      <c r="N2524" t="s">
        <v>269</v>
      </c>
      <c r="O2524">
        <v>15483540</v>
      </c>
      <c r="P2524">
        <v>14000000</v>
      </c>
      <c r="Q2524">
        <f t="shared" si="39"/>
        <v>1483540</v>
      </c>
      <c r="S2524">
        <v>2009</v>
      </c>
    </row>
    <row r="2525" spans="1:19" x14ac:dyDescent="0.3">
      <c r="A2525" t="s">
        <v>8849</v>
      </c>
      <c r="B2525">
        <v>4.9000000000000004</v>
      </c>
      <c r="C2525" t="s">
        <v>4117</v>
      </c>
      <c r="D2525">
        <v>71</v>
      </c>
      <c r="E2525">
        <v>103</v>
      </c>
      <c r="F2525" t="s">
        <v>4118</v>
      </c>
      <c r="G2525" t="s">
        <v>685</v>
      </c>
      <c r="H2525" t="s">
        <v>296</v>
      </c>
      <c r="I2525">
        <v>5721</v>
      </c>
      <c r="J2525" t="s">
        <v>1813</v>
      </c>
      <c r="K2525">
        <v>20</v>
      </c>
      <c r="L2525" t="s">
        <v>20</v>
      </c>
      <c r="M2525" t="s">
        <v>21</v>
      </c>
      <c r="N2525" t="s">
        <v>22</v>
      </c>
      <c r="O2525">
        <v>20246959</v>
      </c>
      <c r="P2525">
        <v>14000000</v>
      </c>
      <c r="Q2525">
        <f t="shared" si="39"/>
        <v>6246959</v>
      </c>
      <c r="S2525">
        <v>2010</v>
      </c>
    </row>
    <row r="2526" spans="1:19" x14ac:dyDescent="0.3">
      <c r="A2526" t="s">
        <v>8850</v>
      </c>
      <c r="B2526">
        <v>6</v>
      </c>
      <c r="C2526" t="s">
        <v>4119</v>
      </c>
      <c r="D2526">
        <v>37</v>
      </c>
      <c r="E2526">
        <v>96</v>
      </c>
      <c r="F2526" t="s">
        <v>981</v>
      </c>
      <c r="G2526" t="s">
        <v>685</v>
      </c>
      <c r="H2526" t="s">
        <v>1681</v>
      </c>
      <c r="I2526">
        <v>11729</v>
      </c>
      <c r="J2526" t="s">
        <v>3770</v>
      </c>
      <c r="K2526">
        <v>106</v>
      </c>
      <c r="L2526" t="s">
        <v>20</v>
      </c>
      <c r="M2526" t="s">
        <v>21</v>
      </c>
      <c r="N2526" t="s">
        <v>269</v>
      </c>
      <c r="O2526">
        <v>15062898</v>
      </c>
      <c r="P2526">
        <v>14000000</v>
      </c>
      <c r="Q2526">
        <f t="shared" si="39"/>
        <v>1062898</v>
      </c>
      <c r="S2526">
        <v>1998</v>
      </c>
    </row>
    <row r="2527" spans="1:19" x14ac:dyDescent="0.3">
      <c r="A2527" t="s">
        <v>8851</v>
      </c>
      <c r="B2527">
        <v>6.9</v>
      </c>
      <c r="C2527" t="s">
        <v>4120</v>
      </c>
      <c r="D2527">
        <v>62</v>
      </c>
      <c r="E2527">
        <v>117</v>
      </c>
      <c r="F2527" t="s">
        <v>825</v>
      </c>
      <c r="G2527" t="s">
        <v>685</v>
      </c>
      <c r="H2527" t="s">
        <v>1383</v>
      </c>
      <c r="I2527">
        <v>9323</v>
      </c>
      <c r="J2527" t="s">
        <v>4121</v>
      </c>
      <c r="K2527">
        <v>157</v>
      </c>
      <c r="L2527" t="s">
        <v>20</v>
      </c>
      <c r="M2527" t="s">
        <v>2445</v>
      </c>
      <c r="N2527" t="s">
        <v>49</v>
      </c>
      <c r="O2527">
        <v>14348123</v>
      </c>
      <c r="P2527">
        <v>12000000</v>
      </c>
      <c r="Q2527">
        <f t="shared" si="39"/>
        <v>2348123</v>
      </c>
      <c r="S2527">
        <v>1999</v>
      </c>
    </row>
    <row r="2528" spans="1:19" x14ac:dyDescent="0.3">
      <c r="A2528" t="s">
        <v>8852</v>
      </c>
      <c r="B2528">
        <v>5.7</v>
      </c>
      <c r="C2528" t="s">
        <v>4122</v>
      </c>
      <c r="D2528">
        <v>73</v>
      </c>
      <c r="E2528">
        <v>93</v>
      </c>
      <c r="F2528" t="s">
        <v>4123</v>
      </c>
      <c r="G2528" t="s">
        <v>538</v>
      </c>
      <c r="H2528" t="s">
        <v>148</v>
      </c>
      <c r="I2528">
        <v>19805</v>
      </c>
      <c r="J2528" t="s">
        <v>2038</v>
      </c>
      <c r="K2528">
        <v>122</v>
      </c>
      <c r="L2528" t="s">
        <v>20</v>
      </c>
      <c r="M2528" t="s">
        <v>21</v>
      </c>
      <c r="N2528" t="s">
        <v>269</v>
      </c>
      <c r="O2528">
        <v>15171475</v>
      </c>
      <c r="P2528">
        <v>8500000</v>
      </c>
      <c r="Q2528">
        <f t="shared" si="39"/>
        <v>6671475</v>
      </c>
      <c r="S2528">
        <v>1996</v>
      </c>
    </row>
    <row r="2529" spans="1:19" x14ac:dyDescent="0.3">
      <c r="A2529" t="s">
        <v>8853</v>
      </c>
      <c r="B2529">
        <v>6.9</v>
      </c>
      <c r="C2529" t="s">
        <v>1826</v>
      </c>
      <c r="D2529">
        <v>25</v>
      </c>
      <c r="E2529">
        <v>115</v>
      </c>
      <c r="F2529" t="s">
        <v>224</v>
      </c>
      <c r="G2529" t="s">
        <v>685</v>
      </c>
      <c r="H2529" t="s">
        <v>528</v>
      </c>
      <c r="I2529">
        <v>6011</v>
      </c>
      <c r="J2529" t="s">
        <v>3481</v>
      </c>
      <c r="K2529">
        <v>39</v>
      </c>
      <c r="L2529" t="s">
        <v>20</v>
      </c>
      <c r="M2529" t="s">
        <v>21</v>
      </c>
      <c r="N2529" t="s">
        <v>22</v>
      </c>
      <c r="O2529">
        <v>13640000</v>
      </c>
      <c r="P2529">
        <v>14000000</v>
      </c>
      <c r="Q2529">
        <f t="shared" si="39"/>
        <v>-360000</v>
      </c>
      <c r="S2529">
        <v>1994</v>
      </c>
    </row>
    <row r="2530" spans="1:19" x14ac:dyDescent="0.3">
      <c r="A2530" t="s">
        <v>8854</v>
      </c>
      <c r="B2530">
        <v>4.4000000000000004</v>
      </c>
      <c r="C2530" t="s">
        <v>4124</v>
      </c>
      <c r="D2530">
        <v>205</v>
      </c>
      <c r="E2530">
        <v>85</v>
      </c>
      <c r="F2530" t="s">
        <v>4125</v>
      </c>
      <c r="G2530" t="s">
        <v>561</v>
      </c>
      <c r="H2530" t="s">
        <v>487</v>
      </c>
      <c r="I2530">
        <v>38985</v>
      </c>
      <c r="J2530" t="s">
        <v>4126</v>
      </c>
      <c r="K2530">
        <v>673</v>
      </c>
      <c r="L2530" t="s">
        <v>20</v>
      </c>
      <c r="M2530" t="s">
        <v>21</v>
      </c>
      <c r="N2530" t="s">
        <v>269</v>
      </c>
      <c r="O2530">
        <v>12610731</v>
      </c>
      <c r="P2530">
        <v>11000000</v>
      </c>
      <c r="Q2530">
        <f t="shared" si="39"/>
        <v>1610731</v>
      </c>
      <c r="S2530">
        <v>2001</v>
      </c>
    </row>
    <row r="2531" spans="1:19" x14ac:dyDescent="0.3">
      <c r="A2531" t="s">
        <v>8719</v>
      </c>
      <c r="B2531">
        <v>5.4</v>
      </c>
      <c r="C2531" t="s">
        <v>360</v>
      </c>
      <c r="D2531">
        <v>69</v>
      </c>
      <c r="E2531">
        <v>88</v>
      </c>
      <c r="F2531" t="s">
        <v>2990</v>
      </c>
      <c r="G2531" t="s">
        <v>425</v>
      </c>
      <c r="H2531" t="s">
        <v>2787</v>
      </c>
      <c r="I2531">
        <v>29008</v>
      </c>
      <c r="J2531" t="s">
        <v>3956</v>
      </c>
      <c r="K2531">
        <v>99</v>
      </c>
      <c r="L2531" t="s">
        <v>20</v>
      </c>
      <c r="M2531" t="s">
        <v>21</v>
      </c>
      <c r="N2531" t="s">
        <v>49</v>
      </c>
      <c r="O2531">
        <v>47811275</v>
      </c>
      <c r="P2531">
        <v>15000000</v>
      </c>
      <c r="Q2531">
        <f t="shared" si="39"/>
        <v>32811275</v>
      </c>
      <c r="S2531">
        <v>2002</v>
      </c>
    </row>
    <row r="2532" spans="1:19" x14ac:dyDescent="0.3">
      <c r="A2532" t="s">
        <v>8855</v>
      </c>
      <c r="B2532">
        <v>7</v>
      </c>
      <c r="C2532" t="s">
        <v>4127</v>
      </c>
      <c r="D2532">
        <v>195</v>
      </c>
      <c r="E2532">
        <v>112</v>
      </c>
      <c r="F2532" t="s">
        <v>2239</v>
      </c>
      <c r="G2532" t="s">
        <v>1278</v>
      </c>
      <c r="H2532" t="s">
        <v>345</v>
      </c>
      <c r="I2532">
        <v>38142</v>
      </c>
      <c r="J2532" t="s">
        <v>1227</v>
      </c>
      <c r="K2532">
        <v>270</v>
      </c>
      <c r="L2532" t="s">
        <v>20</v>
      </c>
      <c r="M2532" t="s">
        <v>21</v>
      </c>
      <c r="N2532" t="s">
        <v>269</v>
      </c>
      <c r="O2532">
        <v>11204499</v>
      </c>
      <c r="P2532">
        <v>14000000</v>
      </c>
      <c r="Q2532">
        <f t="shared" si="39"/>
        <v>-2795501</v>
      </c>
      <c r="S2532">
        <v>2006</v>
      </c>
    </row>
    <row r="2533" spans="1:19" x14ac:dyDescent="0.3">
      <c r="A2533" t="s">
        <v>8856</v>
      </c>
      <c r="B2533">
        <v>5.4</v>
      </c>
      <c r="C2533" t="s">
        <v>823</v>
      </c>
      <c r="D2533">
        <v>61</v>
      </c>
      <c r="E2533">
        <v>86</v>
      </c>
      <c r="F2533" t="s">
        <v>697</v>
      </c>
      <c r="G2533" t="s">
        <v>685</v>
      </c>
      <c r="H2533" t="s">
        <v>1029</v>
      </c>
      <c r="I2533">
        <v>11693</v>
      </c>
      <c r="J2533" t="s">
        <v>4128</v>
      </c>
      <c r="K2533">
        <v>104</v>
      </c>
      <c r="L2533" t="s">
        <v>20</v>
      </c>
      <c r="M2533" t="s">
        <v>21</v>
      </c>
      <c r="N2533" t="s">
        <v>22</v>
      </c>
      <c r="O2533">
        <v>10397365</v>
      </c>
      <c r="P2533">
        <v>14000000</v>
      </c>
      <c r="Q2533">
        <f t="shared" si="39"/>
        <v>-3602635</v>
      </c>
      <c r="S2533">
        <v>2001</v>
      </c>
    </row>
    <row r="2534" spans="1:19" x14ac:dyDescent="0.3">
      <c r="A2534" t="s">
        <v>8857</v>
      </c>
      <c r="B2534">
        <v>5.4</v>
      </c>
      <c r="C2534" t="s">
        <v>4129</v>
      </c>
      <c r="D2534">
        <v>77</v>
      </c>
      <c r="E2534">
        <v>86</v>
      </c>
      <c r="F2534" t="s">
        <v>3948</v>
      </c>
      <c r="G2534" t="s">
        <v>425</v>
      </c>
      <c r="H2534" t="s">
        <v>1707</v>
      </c>
      <c r="I2534">
        <v>11233</v>
      </c>
      <c r="J2534" t="s">
        <v>4130</v>
      </c>
      <c r="K2534">
        <v>32</v>
      </c>
      <c r="L2534" t="s">
        <v>20</v>
      </c>
      <c r="M2534" t="s">
        <v>21</v>
      </c>
      <c r="N2534" t="s">
        <v>22</v>
      </c>
      <c r="O2534">
        <v>9402410</v>
      </c>
      <c r="P2534">
        <v>14000000</v>
      </c>
      <c r="Q2534">
        <f t="shared" si="39"/>
        <v>-4597590</v>
      </c>
      <c r="S2534">
        <v>2012</v>
      </c>
    </row>
    <row r="2535" spans="1:19" x14ac:dyDescent="0.3">
      <c r="A2535" t="s">
        <v>8858</v>
      </c>
      <c r="B2535">
        <v>7.6</v>
      </c>
      <c r="C2535" t="s">
        <v>4132</v>
      </c>
      <c r="D2535">
        <v>251</v>
      </c>
      <c r="E2535">
        <v>137</v>
      </c>
      <c r="F2535" t="s">
        <v>611</v>
      </c>
      <c r="G2535" t="s">
        <v>1278</v>
      </c>
      <c r="H2535" t="s">
        <v>104</v>
      </c>
      <c r="I2535">
        <v>92781</v>
      </c>
      <c r="J2535" t="s">
        <v>4133</v>
      </c>
      <c r="K2535">
        <v>320</v>
      </c>
      <c r="L2535" t="s">
        <v>20</v>
      </c>
      <c r="M2535" t="s">
        <v>21</v>
      </c>
      <c r="N2535" t="s">
        <v>269</v>
      </c>
      <c r="O2535">
        <v>5459824</v>
      </c>
      <c r="P2535">
        <v>26000000</v>
      </c>
      <c r="Q2535">
        <f t="shared" si="39"/>
        <v>-20540176</v>
      </c>
      <c r="S2535">
        <v>2006</v>
      </c>
    </row>
    <row r="2536" spans="1:19" x14ac:dyDescent="0.3">
      <c r="A2536" t="s">
        <v>8859</v>
      </c>
      <c r="B2536">
        <v>5.9</v>
      </c>
      <c r="C2536" t="s">
        <v>4134</v>
      </c>
      <c r="D2536">
        <v>63</v>
      </c>
      <c r="E2536">
        <v>90</v>
      </c>
      <c r="F2536" t="s">
        <v>3535</v>
      </c>
      <c r="G2536" t="s">
        <v>1278</v>
      </c>
      <c r="H2536" t="s">
        <v>1760</v>
      </c>
      <c r="I2536">
        <v>12519</v>
      </c>
      <c r="J2536" t="s">
        <v>4135</v>
      </c>
      <c r="K2536">
        <v>112</v>
      </c>
      <c r="L2536" t="s">
        <v>20</v>
      </c>
      <c r="M2536" t="s">
        <v>21</v>
      </c>
      <c r="N2536" t="s">
        <v>269</v>
      </c>
      <c r="O2536">
        <v>5108820</v>
      </c>
      <c r="P2536">
        <v>24000000</v>
      </c>
      <c r="Q2536">
        <f t="shared" si="39"/>
        <v>-18891180</v>
      </c>
      <c r="S2536">
        <v>2000</v>
      </c>
    </row>
    <row r="2537" spans="1:19" x14ac:dyDescent="0.3">
      <c r="A2537" t="s">
        <v>8860</v>
      </c>
      <c r="B2537">
        <v>6.6</v>
      </c>
      <c r="C2537" t="s">
        <v>451</v>
      </c>
      <c r="D2537">
        <v>47</v>
      </c>
      <c r="E2537">
        <v>107</v>
      </c>
      <c r="F2537" t="s">
        <v>989</v>
      </c>
      <c r="G2537" t="s">
        <v>1278</v>
      </c>
      <c r="H2537" t="s">
        <v>1089</v>
      </c>
      <c r="I2537">
        <v>6782</v>
      </c>
      <c r="J2537" t="s">
        <v>4136</v>
      </c>
      <c r="K2537">
        <v>114</v>
      </c>
      <c r="L2537" t="s">
        <v>20</v>
      </c>
      <c r="M2537" t="s">
        <v>21</v>
      </c>
      <c r="N2537" t="s">
        <v>269</v>
      </c>
      <c r="O2537">
        <v>4741987</v>
      </c>
      <c r="P2537">
        <v>14000000</v>
      </c>
      <c r="Q2537">
        <f t="shared" si="39"/>
        <v>-9258013</v>
      </c>
      <c r="S2537">
        <v>1999</v>
      </c>
    </row>
    <row r="2538" spans="1:19" x14ac:dyDescent="0.3">
      <c r="A2538" t="s">
        <v>8861</v>
      </c>
      <c r="B2538">
        <v>6.7</v>
      </c>
      <c r="C2538" t="s">
        <v>516</v>
      </c>
      <c r="D2538">
        <v>108</v>
      </c>
      <c r="E2538">
        <v>98</v>
      </c>
      <c r="F2538" t="s">
        <v>2657</v>
      </c>
      <c r="G2538" t="s">
        <v>4089</v>
      </c>
      <c r="H2538" t="s">
        <v>2795</v>
      </c>
      <c r="I2538">
        <v>9334</v>
      </c>
      <c r="J2538" t="s">
        <v>4137</v>
      </c>
      <c r="K2538">
        <v>59</v>
      </c>
      <c r="L2538" t="s">
        <v>20</v>
      </c>
      <c r="M2538" t="s">
        <v>609</v>
      </c>
      <c r="N2538" t="s">
        <v>22</v>
      </c>
      <c r="O2538">
        <v>4291965</v>
      </c>
      <c r="P2538">
        <v>14000000</v>
      </c>
      <c r="Q2538">
        <f t="shared" si="39"/>
        <v>-9708035</v>
      </c>
      <c r="S2538">
        <v>2006</v>
      </c>
    </row>
    <row r="2539" spans="1:19" x14ac:dyDescent="0.3">
      <c r="A2539" t="s">
        <v>8862</v>
      </c>
      <c r="B2539">
        <v>3.9</v>
      </c>
      <c r="C2539" t="s">
        <v>4138</v>
      </c>
      <c r="D2539">
        <v>64</v>
      </c>
      <c r="E2539">
        <v>84</v>
      </c>
      <c r="F2539" t="s">
        <v>4139</v>
      </c>
      <c r="G2539" t="s">
        <v>1278</v>
      </c>
      <c r="H2539" t="s">
        <v>4140</v>
      </c>
      <c r="I2539">
        <v>7277</v>
      </c>
      <c r="J2539" t="s">
        <v>4141</v>
      </c>
      <c r="K2539">
        <v>181</v>
      </c>
      <c r="L2539" t="s">
        <v>20</v>
      </c>
      <c r="M2539" t="s">
        <v>21</v>
      </c>
      <c r="N2539" t="s">
        <v>22</v>
      </c>
      <c r="O2539">
        <v>3100650</v>
      </c>
      <c r="P2539">
        <v>14000000</v>
      </c>
      <c r="Q2539">
        <f t="shared" si="39"/>
        <v>-10899350</v>
      </c>
      <c r="S2539">
        <v>2001</v>
      </c>
    </row>
    <row r="2540" spans="1:19" x14ac:dyDescent="0.3">
      <c r="A2540" t="s">
        <v>8863</v>
      </c>
      <c r="B2540">
        <v>5.7</v>
      </c>
      <c r="C2540" t="s">
        <v>3910</v>
      </c>
      <c r="D2540">
        <v>20</v>
      </c>
      <c r="E2540">
        <v>139</v>
      </c>
      <c r="F2540" t="s">
        <v>4142</v>
      </c>
      <c r="G2540" t="s">
        <v>4089</v>
      </c>
      <c r="H2540" t="s">
        <v>751</v>
      </c>
      <c r="I2540">
        <v>2427</v>
      </c>
      <c r="J2540" t="s">
        <v>4143</v>
      </c>
      <c r="K2540">
        <v>27</v>
      </c>
      <c r="L2540" t="s">
        <v>20</v>
      </c>
      <c r="M2540" t="s">
        <v>609</v>
      </c>
      <c r="N2540" t="s">
        <v>22</v>
      </c>
      <c r="O2540">
        <v>2474000</v>
      </c>
      <c r="P2540">
        <v>14000000</v>
      </c>
      <c r="Q2540">
        <f t="shared" si="39"/>
        <v>-11526000</v>
      </c>
      <c r="S2540">
        <v>1995</v>
      </c>
    </row>
    <row r="2541" spans="1:19" x14ac:dyDescent="0.3">
      <c r="A2541" t="s">
        <v>8864</v>
      </c>
      <c r="B2541">
        <v>6.5</v>
      </c>
      <c r="C2541" t="s">
        <v>4144</v>
      </c>
      <c r="D2541">
        <v>2</v>
      </c>
      <c r="E2541">
        <v>127</v>
      </c>
      <c r="F2541" t="s">
        <v>3158</v>
      </c>
      <c r="G2541" t="s">
        <v>561</v>
      </c>
      <c r="H2541" t="s">
        <v>99</v>
      </c>
      <c r="I2541">
        <v>524</v>
      </c>
      <c r="J2541" t="s">
        <v>4145</v>
      </c>
      <c r="K2541">
        <v>8</v>
      </c>
      <c r="L2541" t="s">
        <v>20</v>
      </c>
      <c r="M2541" t="s">
        <v>4146</v>
      </c>
      <c r="N2541" t="s">
        <v>49</v>
      </c>
      <c r="O2541">
        <v>1000000</v>
      </c>
      <c r="P2541">
        <v>14000000</v>
      </c>
      <c r="Q2541">
        <f t="shared" si="39"/>
        <v>-13000000</v>
      </c>
      <c r="S2541">
        <v>1978</v>
      </c>
    </row>
    <row r="2542" spans="1:19" x14ac:dyDescent="0.3">
      <c r="A2542" t="s">
        <v>8865</v>
      </c>
      <c r="B2542">
        <v>6.8</v>
      </c>
      <c r="C2542" t="s">
        <v>3601</v>
      </c>
      <c r="D2542">
        <v>262</v>
      </c>
      <c r="E2542">
        <v>150</v>
      </c>
      <c r="F2542" t="s">
        <v>4147</v>
      </c>
      <c r="G2542" t="s">
        <v>4089</v>
      </c>
      <c r="H2542" t="s">
        <v>3602</v>
      </c>
      <c r="I2542">
        <v>17933</v>
      </c>
      <c r="J2542" t="s">
        <v>4148</v>
      </c>
      <c r="K2542">
        <v>165</v>
      </c>
      <c r="L2542" t="s">
        <v>20</v>
      </c>
      <c r="M2542" t="s">
        <v>31</v>
      </c>
      <c r="N2542" t="s">
        <v>269</v>
      </c>
      <c r="O2542">
        <v>3958500</v>
      </c>
      <c r="P2542">
        <v>8200000</v>
      </c>
      <c r="Q2542">
        <f t="shared" si="39"/>
        <v>-4241500</v>
      </c>
      <c r="S2542">
        <v>2014</v>
      </c>
    </row>
    <row r="2543" spans="1:19" x14ac:dyDescent="0.3">
      <c r="A2543" t="s">
        <v>8866</v>
      </c>
      <c r="B2543">
        <v>7.3</v>
      </c>
      <c r="C2543" t="s">
        <v>1942</v>
      </c>
      <c r="D2543">
        <v>69</v>
      </c>
      <c r="E2543">
        <v>132</v>
      </c>
      <c r="F2543" t="s">
        <v>2072</v>
      </c>
      <c r="G2543" t="s">
        <v>4089</v>
      </c>
      <c r="H2543" t="s">
        <v>3373</v>
      </c>
      <c r="I2543">
        <v>11077</v>
      </c>
      <c r="J2543" t="s">
        <v>4150</v>
      </c>
      <c r="K2543">
        <v>55</v>
      </c>
      <c r="L2543" t="s">
        <v>20</v>
      </c>
      <c r="M2543" t="s">
        <v>609</v>
      </c>
      <c r="N2543" t="s">
        <v>1989</v>
      </c>
      <c r="O2543">
        <v>274299</v>
      </c>
      <c r="P2543">
        <v>103000000</v>
      </c>
      <c r="Q2543">
        <f t="shared" si="39"/>
        <v>-102725701</v>
      </c>
      <c r="S2543">
        <v>2002</v>
      </c>
    </row>
    <row r="2544" spans="1:19" x14ac:dyDescent="0.3">
      <c r="A2544" t="s">
        <v>8867</v>
      </c>
      <c r="B2544">
        <v>7</v>
      </c>
      <c r="C2544" t="s">
        <v>948</v>
      </c>
      <c r="D2544">
        <v>57</v>
      </c>
      <c r="E2544">
        <v>115</v>
      </c>
      <c r="F2544" t="s">
        <v>797</v>
      </c>
      <c r="G2544" t="s">
        <v>685</v>
      </c>
      <c r="H2544" t="s">
        <v>1208</v>
      </c>
      <c r="I2544">
        <v>11704</v>
      </c>
      <c r="J2544" t="s">
        <v>1825</v>
      </c>
      <c r="K2544">
        <v>36</v>
      </c>
      <c r="L2544" t="s">
        <v>20</v>
      </c>
      <c r="M2544" t="s">
        <v>21</v>
      </c>
      <c r="N2544" t="s">
        <v>269</v>
      </c>
      <c r="O2544">
        <v>183088</v>
      </c>
      <c r="P2544">
        <v>15000000</v>
      </c>
      <c r="Q2544">
        <f t="shared" si="39"/>
        <v>-14816912</v>
      </c>
      <c r="S2544">
        <v>2008</v>
      </c>
    </row>
    <row r="2545" spans="1:19" x14ac:dyDescent="0.3">
      <c r="A2545" t="s">
        <v>8868</v>
      </c>
      <c r="B2545">
        <v>6.5</v>
      </c>
      <c r="C2545" t="s">
        <v>4152</v>
      </c>
      <c r="D2545">
        <v>116</v>
      </c>
      <c r="E2545">
        <v>186</v>
      </c>
      <c r="F2545" t="s">
        <v>971</v>
      </c>
      <c r="G2545" t="s">
        <v>1278</v>
      </c>
      <c r="H2545" t="s">
        <v>501</v>
      </c>
      <c r="I2545">
        <v>12053</v>
      </c>
      <c r="J2545" t="s">
        <v>4153</v>
      </c>
      <c r="K2545">
        <v>119</v>
      </c>
      <c r="L2545" t="s">
        <v>20</v>
      </c>
      <c r="M2545" t="s">
        <v>21</v>
      </c>
      <c r="N2545" t="s">
        <v>269</v>
      </c>
      <c r="O2545">
        <v>46495</v>
      </c>
      <c r="P2545">
        <v>14000000</v>
      </c>
      <c r="Q2545">
        <f t="shared" si="39"/>
        <v>-13953505</v>
      </c>
      <c r="S2545">
        <v>2011</v>
      </c>
    </row>
    <row r="2546" spans="1:19" x14ac:dyDescent="0.3">
      <c r="A2546" t="s">
        <v>8869</v>
      </c>
      <c r="B2546">
        <v>7.7</v>
      </c>
      <c r="C2546" t="s">
        <v>1447</v>
      </c>
      <c r="D2546">
        <v>87</v>
      </c>
      <c r="E2546">
        <v>90</v>
      </c>
      <c r="F2546" t="s">
        <v>2946</v>
      </c>
      <c r="G2546" t="s">
        <v>685</v>
      </c>
      <c r="H2546" t="s">
        <v>1706</v>
      </c>
      <c r="I2546">
        <v>60460</v>
      </c>
      <c r="J2546" t="s">
        <v>2243</v>
      </c>
      <c r="K2546">
        <v>104</v>
      </c>
      <c r="L2546" t="s">
        <v>20</v>
      </c>
      <c r="M2546" t="s">
        <v>21</v>
      </c>
      <c r="N2546" t="s">
        <v>49</v>
      </c>
      <c r="O2546">
        <v>1752214</v>
      </c>
      <c r="P2546">
        <v>14000000</v>
      </c>
      <c r="Q2546">
        <f t="shared" si="39"/>
        <v>-12247786</v>
      </c>
      <c r="S2546">
        <v>2010</v>
      </c>
    </row>
    <row r="2547" spans="1:19" x14ac:dyDescent="0.3">
      <c r="A2547" t="s">
        <v>8870</v>
      </c>
      <c r="B2547">
        <v>7.7</v>
      </c>
      <c r="C2547" t="s">
        <v>468</v>
      </c>
      <c r="D2547">
        <v>357</v>
      </c>
      <c r="E2547">
        <v>134</v>
      </c>
      <c r="F2547" t="s">
        <v>221</v>
      </c>
      <c r="G2547" t="s">
        <v>1278</v>
      </c>
      <c r="H2547" t="s">
        <v>181</v>
      </c>
      <c r="I2547">
        <v>259837</v>
      </c>
      <c r="J2547" t="s">
        <v>123</v>
      </c>
      <c r="K2547">
        <v>2254</v>
      </c>
      <c r="L2547" t="s">
        <v>20</v>
      </c>
      <c r="M2547" t="s">
        <v>21</v>
      </c>
      <c r="N2547" t="s">
        <v>269</v>
      </c>
      <c r="O2547">
        <v>83025853</v>
      </c>
      <c r="P2547">
        <v>14000000</v>
      </c>
      <c r="Q2547">
        <f t="shared" si="39"/>
        <v>69025853</v>
      </c>
      <c r="S2547">
        <v>2005</v>
      </c>
    </row>
    <row r="2548" spans="1:19" x14ac:dyDescent="0.3">
      <c r="A2548" t="s">
        <v>6598</v>
      </c>
      <c r="B2548">
        <v>5.9</v>
      </c>
      <c r="C2548" t="s">
        <v>390</v>
      </c>
      <c r="D2548">
        <v>348</v>
      </c>
      <c r="E2548">
        <v>101</v>
      </c>
      <c r="F2548" t="s">
        <v>613</v>
      </c>
      <c r="G2548" t="s">
        <v>561</v>
      </c>
      <c r="H2548" t="s">
        <v>614</v>
      </c>
      <c r="I2548">
        <v>167089</v>
      </c>
      <c r="J2548" t="s">
        <v>615</v>
      </c>
      <c r="K2548">
        <v>491</v>
      </c>
      <c r="L2548" t="s">
        <v>20</v>
      </c>
      <c r="M2548" t="s">
        <v>21</v>
      </c>
      <c r="N2548" t="s">
        <v>22</v>
      </c>
      <c r="O2548">
        <v>190871240</v>
      </c>
      <c r="P2548">
        <v>125000000</v>
      </c>
      <c r="Q2548">
        <f t="shared" si="39"/>
        <v>65871240</v>
      </c>
      <c r="S2548">
        <v>2014</v>
      </c>
    </row>
    <row r="2549" spans="1:19" x14ac:dyDescent="0.3">
      <c r="A2549" t="s">
        <v>8871</v>
      </c>
      <c r="B2549">
        <v>6.8</v>
      </c>
      <c r="C2549" t="s">
        <v>3544</v>
      </c>
      <c r="D2549">
        <v>88</v>
      </c>
      <c r="E2549">
        <v>97</v>
      </c>
      <c r="F2549" t="s">
        <v>3305</v>
      </c>
      <c r="G2549" t="s">
        <v>685</v>
      </c>
      <c r="H2549" t="s">
        <v>2990</v>
      </c>
      <c r="I2549">
        <v>123390</v>
      </c>
      <c r="J2549" t="s">
        <v>4154</v>
      </c>
      <c r="K2549">
        <v>248</v>
      </c>
      <c r="L2549" t="s">
        <v>20</v>
      </c>
      <c r="M2549" t="s">
        <v>21</v>
      </c>
      <c r="N2549" t="s">
        <v>22</v>
      </c>
      <c r="O2549">
        <v>56631572</v>
      </c>
      <c r="P2549">
        <v>12000000</v>
      </c>
      <c r="Q2549">
        <f t="shared" si="39"/>
        <v>44631572</v>
      </c>
      <c r="S2549">
        <v>1995</v>
      </c>
    </row>
    <row r="2550" spans="1:19" x14ac:dyDescent="0.3">
      <c r="A2550" t="s">
        <v>8872</v>
      </c>
      <c r="B2550">
        <v>7.4</v>
      </c>
      <c r="C2550" t="s">
        <v>3615</v>
      </c>
      <c r="D2550">
        <v>181</v>
      </c>
      <c r="E2550">
        <v>107</v>
      </c>
      <c r="F2550" t="s">
        <v>471</v>
      </c>
      <c r="G2550" t="s">
        <v>1278</v>
      </c>
      <c r="H2550" t="s">
        <v>253</v>
      </c>
      <c r="I2550">
        <v>36542</v>
      </c>
      <c r="J2550" t="s">
        <v>1346</v>
      </c>
      <c r="K2550">
        <v>378</v>
      </c>
      <c r="L2550" t="s">
        <v>20</v>
      </c>
      <c r="M2550" t="s">
        <v>21</v>
      </c>
      <c r="N2550" t="s">
        <v>22</v>
      </c>
      <c r="O2550">
        <v>15854988</v>
      </c>
      <c r="P2550">
        <v>13500000</v>
      </c>
      <c r="Q2550">
        <f t="shared" si="39"/>
        <v>2354988</v>
      </c>
      <c r="S2550">
        <v>2002</v>
      </c>
    </row>
    <row r="2551" spans="1:19" x14ac:dyDescent="0.3">
      <c r="A2551" t="s">
        <v>8873</v>
      </c>
      <c r="B2551">
        <v>5.0999999999999996</v>
      </c>
      <c r="C2551" t="s">
        <v>2474</v>
      </c>
      <c r="D2551">
        <v>107</v>
      </c>
      <c r="E2551">
        <v>99</v>
      </c>
      <c r="F2551" t="s">
        <v>3197</v>
      </c>
      <c r="G2551" t="s">
        <v>685</v>
      </c>
      <c r="H2551" t="s">
        <v>640</v>
      </c>
      <c r="I2551">
        <v>28159</v>
      </c>
      <c r="J2551" t="s">
        <v>2475</v>
      </c>
      <c r="K2551">
        <v>96</v>
      </c>
      <c r="L2551" t="s">
        <v>20</v>
      </c>
      <c r="M2551" t="s">
        <v>21</v>
      </c>
      <c r="N2551" t="s">
        <v>269</v>
      </c>
      <c r="O2551">
        <v>12282677</v>
      </c>
      <c r="P2551">
        <v>14000000</v>
      </c>
      <c r="Q2551">
        <f t="shared" si="39"/>
        <v>-1717323</v>
      </c>
      <c r="S2551">
        <v>2015</v>
      </c>
    </row>
    <row r="2552" spans="1:19" x14ac:dyDescent="0.3">
      <c r="A2552" t="s">
        <v>8874</v>
      </c>
      <c r="B2552">
        <v>7.4</v>
      </c>
      <c r="C2552" t="s">
        <v>3018</v>
      </c>
      <c r="D2552">
        <v>132</v>
      </c>
      <c r="E2552">
        <v>124</v>
      </c>
      <c r="F2552" t="s">
        <v>4156</v>
      </c>
      <c r="G2552" t="s">
        <v>4089</v>
      </c>
      <c r="H2552" t="s">
        <v>104</v>
      </c>
      <c r="I2552">
        <v>44795</v>
      </c>
      <c r="J2552" t="s">
        <v>4157</v>
      </c>
      <c r="K2552">
        <v>314</v>
      </c>
      <c r="L2552" t="s">
        <v>20</v>
      </c>
      <c r="M2552" t="s">
        <v>31</v>
      </c>
      <c r="N2552" t="s">
        <v>269</v>
      </c>
      <c r="O2552">
        <v>7060876</v>
      </c>
      <c r="P2552">
        <v>13500000</v>
      </c>
      <c r="Q2552">
        <f t="shared" si="39"/>
        <v>-6439124</v>
      </c>
      <c r="S2552">
        <v>2000</v>
      </c>
    </row>
    <row r="2553" spans="1:19" x14ac:dyDescent="0.3">
      <c r="A2553" t="s">
        <v>8875</v>
      </c>
      <c r="B2553">
        <v>7.2</v>
      </c>
      <c r="C2553" t="s">
        <v>4049</v>
      </c>
      <c r="D2553">
        <v>401</v>
      </c>
      <c r="E2553">
        <v>110</v>
      </c>
      <c r="F2553" t="s">
        <v>937</v>
      </c>
      <c r="G2553" t="s">
        <v>685</v>
      </c>
      <c r="H2553" t="s">
        <v>589</v>
      </c>
      <c r="I2553">
        <v>185845</v>
      </c>
      <c r="J2553" t="s">
        <v>81</v>
      </c>
      <c r="K2553">
        <v>284</v>
      </c>
      <c r="L2553" t="s">
        <v>20</v>
      </c>
      <c r="M2553" t="s">
        <v>31</v>
      </c>
      <c r="N2553" t="s">
        <v>269</v>
      </c>
      <c r="O2553">
        <v>14989761</v>
      </c>
      <c r="P2553">
        <v>15000000</v>
      </c>
      <c r="Q2553">
        <f t="shared" si="39"/>
        <v>-10239</v>
      </c>
      <c r="S2553">
        <v>2012</v>
      </c>
    </row>
    <row r="2554" spans="1:19" x14ac:dyDescent="0.3">
      <c r="A2554" t="s">
        <v>8876</v>
      </c>
      <c r="B2554">
        <v>8.3000000000000007</v>
      </c>
      <c r="C2554" t="s">
        <v>1134</v>
      </c>
      <c r="D2554">
        <v>192</v>
      </c>
      <c r="E2554">
        <v>178</v>
      </c>
      <c r="F2554" t="s">
        <v>4158</v>
      </c>
      <c r="G2554" t="s">
        <v>4089</v>
      </c>
      <c r="H2554" t="s">
        <v>101</v>
      </c>
      <c r="I2554">
        <v>248354</v>
      </c>
      <c r="J2554" t="s">
        <v>2457</v>
      </c>
      <c r="K2554">
        <v>564</v>
      </c>
      <c r="L2554" t="s">
        <v>2915</v>
      </c>
      <c r="M2554" t="s">
        <v>347</v>
      </c>
      <c r="N2554" t="s">
        <v>269</v>
      </c>
      <c r="O2554">
        <v>5501940</v>
      </c>
      <c r="P2554">
        <v>13500000</v>
      </c>
      <c r="Q2554">
        <f t="shared" si="39"/>
        <v>-7998060</v>
      </c>
      <c r="S2554">
        <v>2004</v>
      </c>
    </row>
    <row r="2555" spans="1:19" x14ac:dyDescent="0.3">
      <c r="A2555" t="s">
        <v>8877</v>
      </c>
      <c r="B2555">
        <v>8.1</v>
      </c>
      <c r="C2555" t="s">
        <v>1334</v>
      </c>
      <c r="D2555">
        <v>157</v>
      </c>
      <c r="E2555">
        <v>125</v>
      </c>
      <c r="F2555" t="s">
        <v>4159</v>
      </c>
      <c r="G2555" t="s">
        <v>4089</v>
      </c>
      <c r="H2555" t="s">
        <v>4160</v>
      </c>
      <c r="I2555">
        <v>64556</v>
      </c>
      <c r="J2555" t="s">
        <v>4161</v>
      </c>
      <c r="K2555">
        <v>140</v>
      </c>
      <c r="L2555" t="s">
        <v>1077</v>
      </c>
      <c r="M2555" t="s">
        <v>1338</v>
      </c>
      <c r="N2555" t="s">
        <v>22</v>
      </c>
      <c r="O2555">
        <v>2086345</v>
      </c>
      <c r="P2555">
        <v>10000000</v>
      </c>
      <c r="Q2555">
        <f t="shared" si="39"/>
        <v>-7913655</v>
      </c>
      <c r="S2555">
        <v>2004</v>
      </c>
    </row>
    <row r="2556" spans="1:19" x14ac:dyDescent="0.3">
      <c r="A2556" t="s">
        <v>8878</v>
      </c>
      <c r="B2556">
        <v>7.3</v>
      </c>
      <c r="C2556" t="s">
        <v>1185</v>
      </c>
      <c r="D2556">
        <v>62</v>
      </c>
      <c r="E2556">
        <v>121</v>
      </c>
      <c r="F2556" t="s">
        <v>1704</v>
      </c>
      <c r="G2556" t="s">
        <v>4089</v>
      </c>
      <c r="H2556" t="s">
        <v>362</v>
      </c>
      <c r="I2556">
        <v>98348</v>
      </c>
      <c r="J2556" t="s">
        <v>3863</v>
      </c>
      <c r="K2556">
        <v>131</v>
      </c>
      <c r="L2556" t="s">
        <v>20</v>
      </c>
      <c r="M2556" t="s">
        <v>21</v>
      </c>
      <c r="N2556" t="s">
        <v>269</v>
      </c>
      <c r="O2556">
        <v>123922370</v>
      </c>
      <c r="P2556">
        <v>13000000</v>
      </c>
      <c r="Q2556">
        <f t="shared" si="39"/>
        <v>110922370</v>
      </c>
      <c r="S2556">
        <v>1987</v>
      </c>
    </row>
    <row r="2557" spans="1:19" x14ac:dyDescent="0.3">
      <c r="A2557" t="s">
        <v>8879</v>
      </c>
      <c r="B2557">
        <v>3.6</v>
      </c>
      <c r="C2557" t="s">
        <v>2710</v>
      </c>
      <c r="D2557">
        <v>4</v>
      </c>
      <c r="E2557">
        <v>100</v>
      </c>
      <c r="F2557" t="s">
        <v>4162</v>
      </c>
      <c r="G2557" t="s">
        <v>685</v>
      </c>
      <c r="H2557" t="s">
        <v>3360</v>
      </c>
      <c r="I2557">
        <v>912</v>
      </c>
      <c r="J2557" t="s">
        <v>709</v>
      </c>
      <c r="K2557">
        <v>17</v>
      </c>
      <c r="L2557" t="s">
        <v>20</v>
      </c>
      <c r="M2557" t="s">
        <v>2011</v>
      </c>
      <c r="N2557" t="s">
        <v>22</v>
      </c>
      <c r="O2557">
        <v>163591</v>
      </c>
      <c r="P2557">
        <v>13400000</v>
      </c>
      <c r="Q2557">
        <f t="shared" si="39"/>
        <v>-13236409</v>
      </c>
      <c r="S2557">
        <v>2010</v>
      </c>
    </row>
    <row r="2558" spans="1:19" x14ac:dyDescent="0.3">
      <c r="A2558" t="s">
        <v>8880</v>
      </c>
      <c r="B2558">
        <v>1.6</v>
      </c>
      <c r="C2558" t="s">
        <v>472</v>
      </c>
      <c r="D2558">
        <v>84</v>
      </c>
      <c r="E2558">
        <v>115</v>
      </c>
      <c r="F2558" t="s">
        <v>4163</v>
      </c>
      <c r="G2558" t="s">
        <v>36</v>
      </c>
      <c r="H2558" t="s">
        <v>2438</v>
      </c>
      <c r="I2558">
        <v>74351</v>
      </c>
      <c r="J2558" t="s">
        <v>4164</v>
      </c>
      <c r="K2558">
        <v>233</v>
      </c>
      <c r="L2558" t="s">
        <v>20</v>
      </c>
      <c r="M2558" t="s">
        <v>21</v>
      </c>
      <c r="N2558" t="s">
        <v>133</v>
      </c>
      <c r="O2558">
        <v>73000942</v>
      </c>
      <c r="P2558">
        <v>13000000</v>
      </c>
      <c r="Q2558">
        <f t="shared" si="39"/>
        <v>60000942</v>
      </c>
      <c r="S2558">
        <v>2011</v>
      </c>
    </row>
    <row r="2559" spans="1:19" x14ac:dyDescent="0.3">
      <c r="A2559" t="s">
        <v>8881</v>
      </c>
      <c r="B2559">
        <v>8</v>
      </c>
      <c r="C2559" t="s">
        <v>518</v>
      </c>
      <c r="D2559">
        <v>669</v>
      </c>
      <c r="E2559">
        <v>108</v>
      </c>
      <c r="F2559" t="s">
        <v>140</v>
      </c>
      <c r="G2559" t="s">
        <v>1278</v>
      </c>
      <c r="H2559" t="s">
        <v>376</v>
      </c>
      <c r="I2559">
        <v>551363</v>
      </c>
      <c r="J2559" t="s">
        <v>744</v>
      </c>
      <c r="K2559">
        <v>1140</v>
      </c>
      <c r="L2559" t="s">
        <v>20</v>
      </c>
      <c r="M2559" t="s">
        <v>21</v>
      </c>
      <c r="N2559" t="s">
        <v>269</v>
      </c>
      <c r="O2559">
        <v>106952327</v>
      </c>
      <c r="P2559">
        <v>13000000</v>
      </c>
      <c r="Q2559">
        <f t="shared" si="39"/>
        <v>93952327</v>
      </c>
      <c r="S2559">
        <v>2010</v>
      </c>
    </row>
    <row r="2560" spans="1:19" x14ac:dyDescent="0.3">
      <c r="A2560" t="s">
        <v>6585</v>
      </c>
      <c r="B2560">
        <v>6.2</v>
      </c>
      <c r="C2560" t="s">
        <v>588</v>
      </c>
      <c r="D2560">
        <v>492</v>
      </c>
      <c r="E2560">
        <v>117</v>
      </c>
      <c r="F2560" t="s">
        <v>589</v>
      </c>
      <c r="G2560" t="s">
        <v>561</v>
      </c>
      <c r="H2560" t="s">
        <v>212</v>
      </c>
      <c r="I2560">
        <v>182910</v>
      </c>
      <c r="J2560" t="s">
        <v>590</v>
      </c>
      <c r="K2560">
        <v>630</v>
      </c>
      <c r="L2560" t="s">
        <v>20</v>
      </c>
      <c r="M2560" t="s">
        <v>21</v>
      </c>
      <c r="N2560" t="s">
        <v>22</v>
      </c>
      <c r="O2560">
        <v>58607007</v>
      </c>
      <c r="P2560">
        <v>100000000</v>
      </c>
      <c r="Q2560">
        <f t="shared" si="39"/>
        <v>-41392993</v>
      </c>
      <c r="S2560">
        <v>2014</v>
      </c>
    </row>
    <row r="2561" spans="1:19" x14ac:dyDescent="0.3">
      <c r="A2561" t="s">
        <v>8882</v>
      </c>
      <c r="B2561">
        <v>9</v>
      </c>
      <c r="C2561" t="s">
        <v>1764</v>
      </c>
      <c r="D2561">
        <v>149</v>
      </c>
      <c r="E2561">
        <v>220</v>
      </c>
      <c r="F2561" t="s">
        <v>944</v>
      </c>
      <c r="G2561" t="s">
        <v>6363</v>
      </c>
      <c r="H2561" t="s">
        <v>712</v>
      </c>
      <c r="I2561">
        <v>790926</v>
      </c>
      <c r="J2561" t="s">
        <v>691</v>
      </c>
      <c r="K2561">
        <v>650</v>
      </c>
      <c r="L2561" t="s">
        <v>20</v>
      </c>
      <c r="M2561" t="s">
        <v>21</v>
      </c>
      <c r="N2561" t="s">
        <v>269</v>
      </c>
      <c r="O2561">
        <v>57300000</v>
      </c>
      <c r="P2561">
        <v>13000000</v>
      </c>
      <c r="Q2561">
        <f t="shared" si="39"/>
        <v>44300000</v>
      </c>
      <c r="S2561">
        <v>1974</v>
      </c>
    </row>
    <row r="2562" spans="1:19" x14ac:dyDescent="0.3">
      <c r="A2562" t="s">
        <v>8883</v>
      </c>
      <c r="B2562">
        <v>6.1</v>
      </c>
      <c r="C2562" t="s">
        <v>2031</v>
      </c>
      <c r="D2562">
        <v>101</v>
      </c>
      <c r="E2562">
        <v>112</v>
      </c>
      <c r="F2562" t="s">
        <v>2216</v>
      </c>
      <c r="G2562" t="s">
        <v>1278</v>
      </c>
      <c r="H2562" t="s">
        <v>3693</v>
      </c>
      <c r="I2562">
        <v>47876</v>
      </c>
      <c r="J2562" t="s">
        <v>4165</v>
      </c>
      <c r="K2562">
        <v>320</v>
      </c>
      <c r="L2562" t="s">
        <v>20</v>
      </c>
      <c r="M2562" t="s">
        <v>21</v>
      </c>
      <c r="N2562" t="s">
        <v>22</v>
      </c>
      <c r="O2562">
        <v>91038276</v>
      </c>
      <c r="P2562">
        <v>13000000</v>
      </c>
      <c r="Q2562">
        <f t="shared" si="39"/>
        <v>78038276</v>
      </c>
      <c r="S2562">
        <v>2001</v>
      </c>
    </row>
    <row r="2563" spans="1:19" x14ac:dyDescent="0.3">
      <c r="A2563" t="s">
        <v>8884</v>
      </c>
      <c r="B2563">
        <v>5.7</v>
      </c>
      <c r="C2563" t="s">
        <v>833</v>
      </c>
      <c r="D2563">
        <v>102</v>
      </c>
      <c r="E2563">
        <v>99</v>
      </c>
      <c r="F2563" t="s">
        <v>4166</v>
      </c>
      <c r="G2563" t="s">
        <v>538</v>
      </c>
      <c r="H2563" t="s">
        <v>4167</v>
      </c>
      <c r="I2563">
        <v>36108</v>
      </c>
      <c r="J2563" t="s">
        <v>4168</v>
      </c>
      <c r="K2563">
        <v>260</v>
      </c>
      <c r="L2563" t="s">
        <v>20</v>
      </c>
      <c r="M2563" t="s">
        <v>21</v>
      </c>
      <c r="N2563" t="s">
        <v>269</v>
      </c>
      <c r="O2563">
        <v>49369900</v>
      </c>
      <c r="P2563">
        <v>7000000</v>
      </c>
      <c r="Q2563">
        <f t="shared" ref="Q2563:Q2626" si="40">O2563-P2563</f>
        <v>42369900</v>
      </c>
      <c r="S2563">
        <v>1988</v>
      </c>
    </row>
    <row r="2564" spans="1:19" x14ac:dyDescent="0.3">
      <c r="A2564" t="s">
        <v>8885</v>
      </c>
      <c r="B2564">
        <v>6.8</v>
      </c>
      <c r="C2564" t="s">
        <v>3217</v>
      </c>
      <c r="D2564">
        <v>63</v>
      </c>
      <c r="E2564">
        <v>109</v>
      </c>
      <c r="F2564" t="s">
        <v>4169</v>
      </c>
      <c r="G2564" t="s">
        <v>1278</v>
      </c>
      <c r="H2564" t="s">
        <v>340</v>
      </c>
      <c r="I2564">
        <v>6276</v>
      </c>
      <c r="J2564" t="s">
        <v>1427</v>
      </c>
      <c r="K2564">
        <v>55</v>
      </c>
      <c r="L2564" t="s">
        <v>20</v>
      </c>
      <c r="M2564" t="s">
        <v>21</v>
      </c>
      <c r="N2564" t="s">
        <v>49</v>
      </c>
      <c r="O2564">
        <v>61693523</v>
      </c>
      <c r="P2564">
        <v>13000000</v>
      </c>
      <c r="Q2564">
        <f t="shared" si="40"/>
        <v>48693523</v>
      </c>
      <c r="S2564">
        <v>2016</v>
      </c>
    </row>
    <row r="2565" spans="1:19" x14ac:dyDescent="0.3">
      <c r="A2565" t="s">
        <v>8886</v>
      </c>
      <c r="B2565">
        <v>5.5</v>
      </c>
      <c r="C2565" t="s">
        <v>4170</v>
      </c>
      <c r="D2565">
        <v>106</v>
      </c>
      <c r="E2565">
        <v>83</v>
      </c>
      <c r="F2565" t="s">
        <v>1872</v>
      </c>
      <c r="G2565" t="s">
        <v>685</v>
      </c>
      <c r="H2565" t="s">
        <v>340</v>
      </c>
      <c r="I2565">
        <v>116625</v>
      </c>
      <c r="J2565" t="s">
        <v>4046</v>
      </c>
      <c r="K2565">
        <v>469</v>
      </c>
      <c r="L2565" t="s">
        <v>20</v>
      </c>
      <c r="M2565" t="s">
        <v>21</v>
      </c>
      <c r="N2565" t="s">
        <v>22</v>
      </c>
      <c r="O2565">
        <v>46729374</v>
      </c>
      <c r="P2565">
        <v>13000000</v>
      </c>
      <c r="Q2565">
        <f t="shared" si="40"/>
        <v>33729374</v>
      </c>
      <c r="S2565">
        <v>2000</v>
      </c>
    </row>
    <row r="2566" spans="1:19" x14ac:dyDescent="0.3">
      <c r="A2566" t="s">
        <v>8887</v>
      </c>
      <c r="B2566">
        <v>6.8</v>
      </c>
      <c r="C2566" t="s">
        <v>4171</v>
      </c>
      <c r="D2566">
        <v>50</v>
      </c>
      <c r="E2566">
        <v>107</v>
      </c>
      <c r="F2566" t="s">
        <v>4172</v>
      </c>
      <c r="G2566" t="s">
        <v>561</v>
      </c>
      <c r="H2566" t="s">
        <v>1699</v>
      </c>
      <c r="I2566">
        <v>42614</v>
      </c>
      <c r="J2566" t="s">
        <v>3901</v>
      </c>
      <c r="K2566">
        <v>120</v>
      </c>
      <c r="L2566" t="s">
        <v>20</v>
      </c>
      <c r="M2566" t="s">
        <v>21</v>
      </c>
      <c r="N2566" t="s">
        <v>269</v>
      </c>
      <c r="O2566">
        <v>44726644</v>
      </c>
      <c r="P2566">
        <v>13000000</v>
      </c>
      <c r="Q2566">
        <f t="shared" si="40"/>
        <v>31726644</v>
      </c>
      <c r="S2566">
        <v>1988</v>
      </c>
    </row>
    <row r="2567" spans="1:19" x14ac:dyDescent="0.3">
      <c r="A2567" t="s">
        <v>8888</v>
      </c>
      <c r="B2567">
        <v>7.3</v>
      </c>
      <c r="C2567" t="s">
        <v>4173</v>
      </c>
      <c r="D2567">
        <v>275</v>
      </c>
      <c r="E2567">
        <v>102</v>
      </c>
      <c r="F2567" t="s">
        <v>102</v>
      </c>
      <c r="G2567" t="s">
        <v>685</v>
      </c>
      <c r="H2567" t="s">
        <v>257</v>
      </c>
      <c r="I2567">
        <v>72803</v>
      </c>
      <c r="J2567" t="s">
        <v>625</v>
      </c>
      <c r="K2567">
        <v>171</v>
      </c>
      <c r="L2567" t="s">
        <v>20</v>
      </c>
      <c r="M2567" t="s">
        <v>21</v>
      </c>
      <c r="N2567" t="s">
        <v>22</v>
      </c>
      <c r="O2567">
        <v>44134898</v>
      </c>
      <c r="P2567">
        <v>13000000</v>
      </c>
      <c r="Q2567">
        <f t="shared" si="40"/>
        <v>31134898</v>
      </c>
      <c r="S2567">
        <v>2014</v>
      </c>
    </row>
    <row r="2568" spans="1:19" x14ac:dyDescent="0.3">
      <c r="A2568" t="s">
        <v>8889</v>
      </c>
      <c r="B2568">
        <v>6.1</v>
      </c>
      <c r="C2568" t="s">
        <v>2474</v>
      </c>
      <c r="D2568">
        <v>90</v>
      </c>
      <c r="E2568">
        <v>100</v>
      </c>
      <c r="F2568" t="s">
        <v>2015</v>
      </c>
      <c r="G2568" t="s">
        <v>685</v>
      </c>
      <c r="H2568" t="s">
        <v>289</v>
      </c>
      <c r="I2568">
        <v>16979</v>
      </c>
      <c r="J2568" t="s">
        <v>3094</v>
      </c>
      <c r="K2568">
        <v>42</v>
      </c>
      <c r="L2568" t="s">
        <v>20</v>
      </c>
      <c r="M2568" t="s">
        <v>21</v>
      </c>
      <c r="N2568" t="s">
        <v>269</v>
      </c>
      <c r="O2568">
        <v>48637684</v>
      </c>
      <c r="P2568">
        <v>12500000</v>
      </c>
      <c r="Q2568">
        <f t="shared" si="40"/>
        <v>36137684</v>
      </c>
      <c r="S2568">
        <v>2014</v>
      </c>
    </row>
    <row r="2569" spans="1:19" x14ac:dyDescent="0.3">
      <c r="A2569" t="s">
        <v>8890</v>
      </c>
      <c r="B2569">
        <v>7.2</v>
      </c>
      <c r="C2569" t="s">
        <v>2545</v>
      </c>
      <c r="D2569">
        <v>133</v>
      </c>
      <c r="E2569">
        <v>97</v>
      </c>
      <c r="F2569" t="s">
        <v>221</v>
      </c>
      <c r="G2569" t="s">
        <v>685</v>
      </c>
      <c r="H2569" t="s">
        <v>35</v>
      </c>
      <c r="I2569">
        <v>222099</v>
      </c>
      <c r="J2569" t="s">
        <v>4174</v>
      </c>
      <c r="K2569">
        <v>549</v>
      </c>
      <c r="L2569" t="s">
        <v>20</v>
      </c>
      <c r="M2569" t="s">
        <v>21</v>
      </c>
      <c r="N2569" t="s">
        <v>22</v>
      </c>
      <c r="O2569">
        <v>38176108</v>
      </c>
      <c r="P2569">
        <v>16000000</v>
      </c>
      <c r="Q2569">
        <f t="shared" si="40"/>
        <v>22176108</v>
      </c>
      <c r="S2569">
        <v>1999</v>
      </c>
    </row>
    <row r="2570" spans="1:19" x14ac:dyDescent="0.3">
      <c r="A2570" t="s">
        <v>8891</v>
      </c>
      <c r="B2570">
        <v>5.9</v>
      </c>
      <c r="C2570" t="s">
        <v>4175</v>
      </c>
      <c r="D2570">
        <v>49</v>
      </c>
      <c r="E2570">
        <v>92</v>
      </c>
      <c r="F2570" t="s">
        <v>3124</v>
      </c>
      <c r="G2570" t="s">
        <v>685</v>
      </c>
      <c r="H2570" t="s">
        <v>790</v>
      </c>
      <c r="I2570">
        <v>28805</v>
      </c>
      <c r="J2570" t="s">
        <v>4176</v>
      </c>
      <c r="K2570">
        <v>159</v>
      </c>
      <c r="L2570" t="s">
        <v>20</v>
      </c>
      <c r="M2570" t="s">
        <v>21</v>
      </c>
      <c r="N2570" t="s">
        <v>22</v>
      </c>
      <c r="O2570">
        <v>28972187</v>
      </c>
      <c r="P2570">
        <v>13000000</v>
      </c>
      <c r="Q2570">
        <f t="shared" si="40"/>
        <v>15972187</v>
      </c>
      <c r="S2570">
        <v>2002</v>
      </c>
    </row>
    <row r="2571" spans="1:19" x14ac:dyDescent="0.3">
      <c r="A2571" t="s">
        <v>8892</v>
      </c>
      <c r="B2571">
        <v>6.1</v>
      </c>
      <c r="C2571" t="s">
        <v>4177</v>
      </c>
      <c r="D2571">
        <v>19</v>
      </c>
      <c r="E2571">
        <v>84</v>
      </c>
      <c r="F2571" t="s">
        <v>2513</v>
      </c>
      <c r="G2571" t="s">
        <v>561</v>
      </c>
      <c r="H2571" t="s">
        <v>793</v>
      </c>
      <c r="I2571">
        <v>37611</v>
      </c>
      <c r="J2571" t="s">
        <v>2423</v>
      </c>
      <c r="K2571">
        <v>72</v>
      </c>
      <c r="L2571" t="s">
        <v>20</v>
      </c>
      <c r="M2571" t="s">
        <v>21</v>
      </c>
      <c r="N2571" t="s">
        <v>22</v>
      </c>
      <c r="O2571">
        <v>27979400</v>
      </c>
      <c r="P2571">
        <v>8200000</v>
      </c>
      <c r="Q2571">
        <f t="shared" si="40"/>
        <v>19779400</v>
      </c>
      <c r="S2571">
        <v>1993</v>
      </c>
    </row>
    <row r="2572" spans="1:19" x14ac:dyDescent="0.3">
      <c r="A2572" t="s">
        <v>8893</v>
      </c>
      <c r="B2572">
        <v>6.8</v>
      </c>
      <c r="C2572" t="s">
        <v>1840</v>
      </c>
      <c r="D2572">
        <v>186</v>
      </c>
      <c r="E2572">
        <v>86</v>
      </c>
      <c r="F2572" t="s">
        <v>3506</v>
      </c>
      <c r="G2572" t="s">
        <v>1278</v>
      </c>
      <c r="H2572" t="s">
        <v>3178</v>
      </c>
      <c r="I2572">
        <v>12983</v>
      </c>
      <c r="J2572" t="s">
        <v>4178</v>
      </c>
      <c r="K2572">
        <v>139</v>
      </c>
      <c r="L2572" t="s">
        <v>20</v>
      </c>
      <c r="M2572" t="s">
        <v>21</v>
      </c>
      <c r="N2572" t="s">
        <v>22</v>
      </c>
      <c r="O2572">
        <v>54257433</v>
      </c>
      <c r="P2572">
        <v>17000000</v>
      </c>
      <c r="Q2572">
        <f t="shared" si="40"/>
        <v>37257433</v>
      </c>
      <c r="S2572">
        <v>2016</v>
      </c>
    </row>
    <row r="2573" spans="1:19" x14ac:dyDescent="0.3">
      <c r="A2573" t="s">
        <v>8894</v>
      </c>
      <c r="B2573">
        <v>7.7</v>
      </c>
      <c r="C2573" t="s">
        <v>4179</v>
      </c>
      <c r="D2573">
        <v>185</v>
      </c>
      <c r="E2573">
        <v>120</v>
      </c>
      <c r="F2573" t="s">
        <v>2037</v>
      </c>
      <c r="G2573" t="s">
        <v>3845</v>
      </c>
      <c r="H2573" t="s">
        <v>520</v>
      </c>
      <c r="I2573">
        <v>357579</v>
      </c>
      <c r="J2573" t="s">
        <v>2850</v>
      </c>
      <c r="K2573">
        <v>1100</v>
      </c>
      <c r="L2573" t="s">
        <v>20</v>
      </c>
      <c r="M2573" t="s">
        <v>21</v>
      </c>
      <c r="N2573" t="s">
        <v>269</v>
      </c>
      <c r="O2573">
        <v>23947</v>
      </c>
      <c r="P2573">
        <v>13000000</v>
      </c>
      <c r="Q2573">
        <f t="shared" si="40"/>
        <v>-12976053</v>
      </c>
      <c r="S2573">
        <v>2004</v>
      </c>
    </row>
    <row r="2574" spans="1:19" x14ac:dyDescent="0.3">
      <c r="A2574" t="s">
        <v>8895</v>
      </c>
      <c r="B2574">
        <v>4.9000000000000004</v>
      </c>
      <c r="C2574" t="s">
        <v>3543</v>
      </c>
      <c r="D2574">
        <v>42</v>
      </c>
      <c r="E2574">
        <v>89</v>
      </c>
      <c r="F2574" t="s">
        <v>3641</v>
      </c>
      <c r="G2574" t="s">
        <v>425</v>
      </c>
      <c r="H2574" t="s">
        <v>980</v>
      </c>
      <c r="I2574">
        <v>9285</v>
      </c>
      <c r="J2574" t="s">
        <v>2759</v>
      </c>
      <c r="K2574">
        <v>91</v>
      </c>
      <c r="L2574" t="s">
        <v>20</v>
      </c>
      <c r="M2574" t="s">
        <v>21</v>
      </c>
      <c r="N2574" t="s">
        <v>49</v>
      </c>
      <c r="O2574">
        <v>60008303</v>
      </c>
      <c r="P2574">
        <v>13000000</v>
      </c>
      <c r="Q2574">
        <f t="shared" si="40"/>
        <v>47008303</v>
      </c>
      <c r="S2574">
        <v>2000</v>
      </c>
    </row>
    <row r="2575" spans="1:19" x14ac:dyDescent="0.3">
      <c r="A2575" t="s">
        <v>8896</v>
      </c>
      <c r="B2575">
        <v>6.1</v>
      </c>
      <c r="C2575" t="s">
        <v>4180</v>
      </c>
      <c r="D2575">
        <v>37</v>
      </c>
      <c r="E2575">
        <v>117</v>
      </c>
      <c r="F2575" t="s">
        <v>3592</v>
      </c>
      <c r="G2575" t="s">
        <v>685</v>
      </c>
      <c r="H2575" t="s">
        <v>639</v>
      </c>
      <c r="I2575">
        <v>6528</v>
      </c>
      <c r="J2575" t="s">
        <v>1173</v>
      </c>
      <c r="K2575">
        <v>32</v>
      </c>
      <c r="L2575" t="s">
        <v>20</v>
      </c>
      <c r="M2575" t="s">
        <v>21</v>
      </c>
      <c r="N2575" t="s">
        <v>22</v>
      </c>
      <c r="O2575">
        <v>49121934</v>
      </c>
      <c r="P2575">
        <v>13000000</v>
      </c>
      <c r="Q2575">
        <f t="shared" si="40"/>
        <v>36121934</v>
      </c>
      <c r="S2575">
        <v>2007</v>
      </c>
    </row>
    <row r="2576" spans="1:19" x14ac:dyDescent="0.3">
      <c r="A2576" t="s">
        <v>8897</v>
      </c>
      <c r="B2576">
        <v>2.5</v>
      </c>
      <c r="C2576" t="s">
        <v>3579</v>
      </c>
      <c r="D2576">
        <v>45</v>
      </c>
      <c r="E2576">
        <v>97</v>
      </c>
      <c r="F2576" t="s">
        <v>3408</v>
      </c>
      <c r="G2576" t="s">
        <v>685</v>
      </c>
      <c r="H2576" t="s">
        <v>1460</v>
      </c>
      <c r="I2576">
        <v>19547</v>
      </c>
      <c r="J2576" t="s">
        <v>702</v>
      </c>
      <c r="K2576">
        <v>168</v>
      </c>
      <c r="L2576" t="s">
        <v>20</v>
      </c>
      <c r="M2576" t="s">
        <v>21</v>
      </c>
      <c r="N2576" t="s">
        <v>49</v>
      </c>
      <c r="O2576">
        <v>27141959</v>
      </c>
      <c r="P2576">
        <v>18000000</v>
      </c>
      <c r="Q2576">
        <f t="shared" si="40"/>
        <v>9141959</v>
      </c>
      <c r="S2576">
        <v>1999</v>
      </c>
    </row>
    <row r="2577" spans="1:19" x14ac:dyDescent="0.3">
      <c r="A2577" t="s">
        <v>8898</v>
      </c>
      <c r="B2577">
        <v>6.1</v>
      </c>
      <c r="C2577" t="s">
        <v>4181</v>
      </c>
      <c r="D2577">
        <v>57</v>
      </c>
      <c r="E2577">
        <v>91</v>
      </c>
      <c r="F2577" t="s">
        <v>927</v>
      </c>
      <c r="G2577" t="s">
        <v>561</v>
      </c>
      <c r="H2577" t="s">
        <v>1154</v>
      </c>
      <c r="I2577">
        <v>24834</v>
      </c>
      <c r="J2577" t="s">
        <v>4182</v>
      </c>
      <c r="K2577">
        <v>168</v>
      </c>
      <c r="L2577" t="s">
        <v>20</v>
      </c>
      <c r="M2577" t="s">
        <v>21</v>
      </c>
      <c r="N2577" t="s">
        <v>269</v>
      </c>
      <c r="O2577">
        <v>27052167</v>
      </c>
      <c r="P2577">
        <v>13000000</v>
      </c>
      <c r="Q2577">
        <f t="shared" si="40"/>
        <v>14052167</v>
      </c>
      <c r="S2577">
        <v>1998</v>
      </c>
    </row>
    <row r="2578" spans="1:19" x14ac:dyDescent="0.3">
      <c r="A2578" t="s">
        <v>8899</v>
      </c>
      <c r="B2578">
        <v>5.9</v>
      </c>
      <c r="C2578" t="s">
        <v>4183</v>
      </c>
      <c r="D2578">
        <v>25</v>
      </c>
      <c r="E2578">
        <v>100</v>
      </c>
      <c r="F2578" t="s">
        <v>725</v>
      </c>
      <c r="G2578" t="s">
        <v>685</v>
      </c>
      <c r="H2578" t="s">
        <v>1941</v>
      </c>
      <c r="I2578">
        <v>7984</v>
      </c>
      <c r="J2578" t="s">
        <v>4184</v>
      </c>
      <c r="K2578">
        <v>42</v>
      </c>
      <c r="L2578" t="s">
        <v>20</v>
      </c>
      <c r="M2578" t="s">
        <v>21</v>
      </c>
      <c r="N2578" t="s">
        <v>49</v>
      </c>
      <c r="O2578">
        <v>26539321</v>
      </c>
      <c r="P2578">
        <v>13000000</v>
      </c>
      <c r="Q2578">
        <f t="shared" si="40"/>
        <v>13539321</v>
      </c>
      <c r="S2578">
        <v>1996</v>
      </c>
    </row>
    <row r="2579" spans="1:19" x14ac:dyDescent="0.3">
      <c r="A2579" t="s">
        <v>8900</v>
      </c>
      <c r="B2579">
        <v>5.7</v>
      </c>
      <c r="C2579" t="s">
        <v>4185</v>
      </c>
      <c r="D2579">
        <v>59</v>
      </c>
      <c r="E2579">
        <v>72</v>
      </c>
      <c r="F2579" t="s">
        <v>2425</v>
      </c>
      <c r="G2579" t="s">
        <v>538</v>
      </c>
      <c r="H2579" t="s">
        <v>4186</v>
      </c>
      <c r="I2579">
        <v>31371</v>
      </c>
      <c r="J2579" t="s">
        <v>4187</v>
      </c>
      <c r="K2579">
        <v>166</v>
      </c>
      <c r="L2579" t="s">
        <v>20</v>
      </c>
      <c r="M2579" t="s">
        <v>21</v>
      </c>
      <c r="N2579" t="s">
        <v>269</v>
      </c>
      <c r="O2579">
        <v>28501605</v>
      </c>
      <c r="P2579">
        <v>13000000</v>
      </c>
      <c r="Q2579">
        <f t="shared" si="40"/>
        <v>15501605</v>
      </c>
      <c r="S2579">
        <v>1990</v>
      </c>
    </row>
    <row r="2580" spans="1:19" x14ac:dyDescent="0.3">
      <c r="A2580" t="s">
        <v>8901</v>
      </c>
      <c r="B2580">
        <v>5.6</v>
      </c>
      <c r="C2580" t="s">
        <v>4188</v>
      </c>
      <c r="D2580">
        <v>58</v>
      </c>
      <c r="E2580">
        <v>84</v>
      </c>
      <c r="F2580" t="s">
        <v>4189</v>
      </c>
      <c r="G2580" t="s">
        <v>6363</v>
      </c>
      <c r="H2580" t="s">
        <v>1058</v>
      </c>
      <c r="I2580">
        <v>12676</v>
      </c>
      <c r="J2580" t="s">
        <v>4190</v>
      </c>
      <c r="K2580">
        <v>84</v>
      </c>
      <c r="L2580" t="s">
        <v>20</v>
      </c>
      <c r="M2580" t="s">
        <v>21</v>
      </c>
      <c r="N2580" t="s">
        <v>22</v>
      </c>
      <c r="O2580">
        <v>52543632</v>
      </c>
      <c r="P2580">
        <v>13200000</v>
      </c>
      <c r="Q2580">
        <f t="shared" si="40"/>
        <v>39343632</v>
      </c>
      <c r="S2580">
        <v>2014</v>
      </c>
    </row>
    <row r="2581" spans="1:19" x14ac:dyDescent="0.3">
      <c r="A2581" t="s">
        <v>8902</v>
      </c>
      <c r="B2581">
        <v>7.2</v>
      </c>
      <c r="C2581" t="s">
        <v>1232</v>
      </c>
      <c r="D2581">
        <v>330</v>
      </c>
      <c r="E2581">
        <v>126</v>
      </c>
      <c r="F2581" t="s">
        <v>549</v>
      </c>
      <c r="G2581" t="s">
        <v>2233</v>
      </c>
      <c r="H2581" t="s">
        <v>522</v>
      </c>
      <c r="I2581">
        <v>220475</v>
      </c>
      <c r="J2581" t="s">
        <v>1234</v>
      </c>
      <c r="K2581">
        <v>1066</v>
      </c>
      <c r="L2581" t="s">
        <v>20</v>
      </c>
      <c r="M2581" t="s">
        <v>21</v>
      </c>
      <c r="N2581" t="s">
        <v>269</v>
      </c>
      <c r="O2581">
        <v>25592632</v>
      </c>
      <c r="P2581">
        <v>18000000</v>
      </c>
      <c r="Q2581">
        <f t="shared" si="40"/>
        <v>7592632</v>
      </c>
      <c r="S2581">
        <v>2007</v>
      </c>
    </row>
    <row r="2582" spans="1:19" x14ac:dyDescent="0.3">
      <c r="A2582" t="s">
        <v>8903</v>
      </c>
      <c r="B2582">
        <v>7.7</v>
      </c>
      <c r="C2582" t="s">
        <v>4191</v>
      </c>
      <c r="D2582">
        <v>489</v>
      </c>
      <c r="E2582">
        <v>108</v>
      </c>
      <c r="F2582" t="s">
        <v>4192</v>
      </c>
      <c r="G2582" t="s">
        <v>1278</v>
      </c>
      <c r="H2582" t="s">
        <v>4193</v>
      </c>
      <c r="I2582">
        <v>289508</v>
      </c>
      <c r="J2582" t="s">
        <v>4194</v>
      </c>
      <c r="K2582">
        <v>611</v>
      </c>
      <c r="L2582" t="s">
        <v>20</v>
      </c>
      <c r="M2582" t="s">
        <v>31</v>
      </c>
      <c r="N2582" t="s">
        <v>269</v>
      </c>
      <c r="O2582">
        <v>25440971</v>
      </c>
      <c r="P2582">
        <v>15000000</v>
      </c>
      <c r="Q2582">
        <f t="shared" si="40"/>
        <v>10440971</v>
      </c>
      <c r="S2582">
        <v>2015</v>
      </c>
    </row>
    <row r="2583" spans="1:19" x14ac:dyDescent="0.3">
      <c r="A2583" t="s">
        <v>8904</v>
      </c>
      <c r="B2583">
        <v>7.8</v>
      </c>
      <c r="C2583" t="s">
        <v>734</v>
      </c>
      <c r="D2583">
        <v>242</v>
      </c>
      <c r="E2583">
        <v>112</v>
      </c>
      <c r="F2583" t="s">
        <v>4195</v>
      </c>
      <c r="G2583" t="s">
        <v>685</v>
      </c>
      <c r="H2583" t="s">
        <v>1637</v>
      </c>
      <c r="I2583">
        <v>254404</v>
      </c>
      <c r="J2583" t="s">
        <v>278</v>
      </c>
      <c r="K2583">
        <v>840</v>
      </c>
      <c r="L2583" t="s">
        <v>20</v>
      </c>
      <c r="M2583" t="s">
        <v>21</v>
      </c>
      <c r="N2583" t="s">
        <v>269</v>
      </c>
      <c r="O2583">
        <v>22858926</v>
      </c>
      <c r="P2583">
        <v>13000000</v>
      </c>
      <c r="Q2583">
        <f t="shared" si="40"/>
        <v>9858926</v>
      </c>
      <c r="S2583">
        <v>1999</v>
      </c>
    </row>
    <row r="2584" spans="1:19" x14ac:dyDescent="0.3">
      <c r="A2584" t="s">
        <v>8905</v>
      </c>
      <c r="B2584">
        <v>6.1</v>
      </c>
      <c r="C2584" t="s">
        <v>4196</v>
      </c>
      <c r="D2584">
        <v>40</v>
      </c>
      <c r="E2584">
        <v>90</v>
      </c>
      <c r="F2584" t="s">
        <v>293</v>
      </c>
      <c r="G2584" t="s">
        <v>685</v>
      </c>
      <c r="H2584" t="s">
        <v>1947</v>
      </c>
      <c r="I2584">
        <v>4339</v>
      </c>
      <c r="J2584" t="s">
        <v>2466</v>
      </c>
      <c r="K2584">
        <v>31</v>
      </c>
      <c r="L2584" t="s">
        <v>20</v>
      </c>
      <c r="M2584" t="s">
        <v>21</v>
      </c>
      <c r="N2584" t="s">
        <v>269</v>
      </c>
      <c r="O2584">
        <v>22235901</v>
      </c>
      <c r="P2584">
        <v>6000000</v>
      </c>
      <c r="Q2584">
        <f t="shared" si="40"/>
        <v>16235901</v>
      </c>
      <c r="S2584">
        <v>2001</v>
      </c>
    </row>
    <row r="2585" spans="1:19" x14ac:dyDescent="0.3">
      <c r="A2585" t="s">
        <v>8906</v>
      </c>
      <c r="B2585">
        <v>5.8</v>
      </c>
      <c r="C2585" t="s">
        <v>622</v>
      </c>
      <c r="D2585">
        <v>112</v>
      </c>
      <c r="E2585">
        <v>91</v>
      </c>
      <c r="F2585" t="s">
        <v>4197</v>
      </c>
      <c r="G2585" t="s">
        <v>425</v>
      </c>
      <c r="H2585" t="s">
        <v>4198</v>
      </c>
      <c r="I2585">
        <v>15664</v>
      </c>
      <c r="J2585" t="s">
        <v>4199</v>
      </c>
      <c r="K2585">
        <v>149</v>
      </c>
      <c r="L2585" t="s">
        <v>20</v>
      </c>
      <c r="M2585" t="s">
        <v>21</v>
      </c>
      <c r="N2585" t="s">
        <v>49</v>
      </c>
      <c r="O2585">
        <v>38916903</v>
      </c>
      <c r="P2585">
        <v>13000000</v>
      </c>
      <c r="Q2585">
        <f t="shared" si="40"/>
        <v>25916903</v>
      </c>
      <c r="S2585">
        <v>2014</v>
      </c>
    </row>
    <row r="2586" spans="1:19" x14ac:dyDescent="0.3">
      <c r="A2586" t="s">
        <v>8907</v>
      </c>
      <c r="B2586">
        <v>6.5</v>
      </c>
      <c r="C2586" t="s">
        <v>1935</v>
      </c>
      <c r="D2586">
        <v>84</v>
      </c>
      <c r="E2586">
        <v>135</v>
      </c>
      <c r="F2586" t="s">
        <v>1385</v>
      </c>
      <c r="G2586" t="s">
        <v>1278</v>
      </c>
      <c r="H2586" t="s">
        <v>44</v>
      </c>
      <c r="I2586">
        <v>21406</v>
      </c>
      <c r="J2586" t="s">
        <v>4200</v>
      </c>
      <c r="K2586">
        <v>169</v>
      </c>
      <c r="L2586" t="s">
        <v>20</v>
      </c>
      <c r="M2586" t="s">
        <v>21</v>
      </c>
      <c r="N2586" t="s">
        <v>22</v>
      </c>
      <c r="O2586">
        <v>16929123</v>
      </c>
      <c r="P2586">
        <v>14000000</v>
      </c>
      <c r="Q2586">
        <f t="shared" si="40"/>
        <v>2929123</v>
      </c>
      <c r="S2586">
        <v>2001</v>
      </c>
    </row>
    <row r="2587" spans="1:19" x14ac:dyDescent="0.3">
      <c r="A2587" t="s">
        <v>8908</v>
      </c>
      <c r="B2587">
        <v>7.9</v>
      </c>
      <c r="C2587" t="s">
        <v>1377</v>
      </c>
      <c r="D2587">
        <v>251</v>
      </c>
      <c r="E2587">
        <v>141</v>
      </c>
      <c r="F2587" t="s">
        <v>4201</v>
      </c>
      <c r="G2587" t="s">
        <v>1278</v>
      </c>
      <c r="H2587" t="s">
        <v>4202</v>
      </c>
      <c r="I2587">
        <v>132149</v>
      </c>
      <c r="J2587" t="s">
        <v>4203</v>
      </c>
      <c r="K2587">
        <v>316</v>
      </c>
      <c r="L2587" t="s">
        <v>307</v>
      </c>
      <c r="M2587" t="s">
        <v>21</v>
      </c>
      <c r="N2587" t="s">
        <v>269</v>
      </c>
      <c r="O2587">
        <v>13753931</v>
      </c>
      <c r="P2587">
        <v>19000000</v>
      </c>
      <c r="Q2587">
        <f t="shared" si="40"/>
        <v>-5246069</v>
      </c>
      <c r="S2587">
        <v>2006</v>
      </c>
    </row>
    <row r="2588" spans="1:19" x14ac:dyDescent="0.3">
      <c r="A2588" t="s">
        <v>8909</v>
      </c>
      <c r="B2588">
        <v>6.3</v>
      </c>
      <c r="C2588" t="s">
        <v>4204</v>
      </c>
      <c r="D2588">
        <v>113</v>
      </c>
      <c r="E2588">
        <v>104</v>
      </c>
      <c r="F2588" t="s">
        <v>1040</v>
      </c>
      <c r="G2588" t="s">
        <v>425</v>
      </c>
      <c r="H2588" t="s">
        <v>43</v>
      </c>
      <c r="I2588">
        <v>19707</v>
      </c>
      <c r="J2588" t="s">
        <v>3362</v>
      </c>
      <c r="K2588">
        <v>128</v>
      </c>
      <c r="L2588" t="s">
        <v>20</v>
      </c>
      <c r="M2588" t="s">
        <v>21</v>
      </c>
      <c r="N2588" t="s">
        <v>49</v>
      </c>
      <c r="O2588">
        <v>10996440</v>
      </c>
      <c r="P2588">
        <v>13000000</v>
      </c>
      <c r="Q2588">
        <f t="shared" si="40"/>
        <v>-2003560</v>
      </c>
      <c r="S2588">
        <v>2006</v>
      </c>
    </row>
    <row r="2589" spans="1:19" x14ac:dyDescent="0.3">
      <c r="A2589" t="s">
        <v>8910</v>
      </c>
      <c r="B2589">
        <v>3.8</v>
      </c>
      <c r="C2589" t="s">
        <v>4205</v>
      </c>
      <c r="D2589">
        <v>23</v>
      </c>
      <c r="E2589">
        <v>84</v>
      </c>
      <c r="F2589" t="s">
        <v>357</v>
      </c>
      <c r="G2589" t="s">
        <v>685</v>
      </c>
      <c r="H2589" t="s">
        <v>852</v>
      </c>
      <c r="I2589">
        <v>1520</v>
      </c>
      <c r="J2589" t="s">
        <v>1030</v>
      </c>
      <c r="K2589">
        <v>20</v>
      </c>
      <c r="L2589" t="s">
        <v>20</v>
      </c>
      <c r="M2589" t="s">
        <v>21</v>
      </c>
      <c r="N2589" t="s">
        <v>269</v>
      </c>
      <c r="O2589">
        <v>8026971</v>
      </c>
      <c r="P2589">
        <v>13000000</v>
      </c>
      <c r="Q2589">
        <f t="shared" si="40"/>
        <v>-4973029</v>
      </c>
      <c r="S2589">
        <v>1998</v>
      </c>
    </row>
    <row r="2590" spans="1:19" x14ac:dyDescent="0.3">
      <c r="A2590" t="s">
        <v>8911</v>
      </c>
      <c r="B2590">
        <v>8.3000000000000007</v>
      </c>
      <c r="C2590" t="s">
        <v>4206</v>
      </c>
      <c r="D2590">
        <v>421</v>
      </c>
      <c r="E2590">
        <v>118</v>
      </c>
      <c r="F2590" t="s">
        <v>659</v>
      </c>
      <c r="G2590" t="s">
        <v>1278</v>
      </c>
      <c r="H2590" t="s">
        <v>924</v>
      </c>
      <c r="I2590">
        <v>161288</v>
      </c>
      <c r="J2590" t="s">
        <v>2691</v>
      </c>
      <c r="K2590">
        <v>351</v>
      </c>
      <c r="L2590" t="s">
        <v>20</v>
      </c>
      <c r="M2590" t="s">
        <v>2706</v>
      </c>
      <c r="N2590" t="s">
        <v>269</v>
      </c>
      <c r="O2590">
        <v>14677654</v>
      </c>
      <c r="P2590">
        <v>13000000</v>
      </c>
      <c r="Q2590">
        <f t="shared" si="40"/>
        <v>1677654</v>
      </c>
      <c r="S2590">
        <v>2015</v>
      </c>
    </row>
    <row r="2591" spans="1:19" x14ac:dyDescent="0.3">
      <c r="A2591" t="s">
        <v>8912</v>
      </c>
      <c r="B2591">
        <v>6.4</v>
      </c>
      <c r="C2591" t="s">
        <v>2350</v>
      </c>
      <c r="D2591">
        <v>32</v>
      </c>
      <c r="E2591">
        <v>82</v>
      </c>
      <c r="F2591" t="s">
        <v>3865</v>
      </c>
      <c r="G2591" t="s">
        <v>685</v>
      </c>
      <c r="H2591" t="s">
        <v>157</v>
      </c>
      <c r="I2591">
        <v>20033</v>
      </c>
      <c r="J2591" t="s">
        <v>766</v>
      </c>
      <c r="K2591">
        <v>117</v>
      </c>
      <c r="L2591" t="s">
        <v>20</v>
      </c>
      <c r="M2591" t="s">
        <v>128</v>
      </c>
      <c r="N2591" t="s">
        <v>22</v>
      </c>
      <c r="O2591">
        <v>9975684</v>
      </c>
      <c r="P2591">
        <v>13000000</v>
      </c>
      <c r="Q2591">
        <f t="shared" si="40"/>
        <v>-3024316</v>
      </c>
      <c r="S2591">
        <v>1998</v>
      </c>
    </row>
    <row r="2592" spans="1:19" x14ac:dyDescent="0.3">
      <c r="A2592" t="s">
        <v>8913</v>
      </c>
      <c r="B2592">
        <v>6.7</v>
      </c>
      <c r="C2592" t="s">
        <v>4207</v>
      </c>
      <c r="D2592">
        <v>52</v>
      </c>
      <c r="E2592">
        <v>95</v>
      </c>
      <c r="F2592" t="s">
        <v>2103</v>
      </c>
      <c r="G2592" t="s">
        <v>685</v>
      </c>
      <c r="H2592" t="s">
        <v>1460</v>
      </c>
      <c r="I2592">
        <v>21212</v>
      </c>
      <c r="J2592" t="s">
        <v>2030</v>
      </c>
      <c r="K2592">
        <v>107</v>
      </c>
      <c r="L2592" t="s">
        <v>20</v>
      </c>
      <c r="M2592" t="s">
        <v>21</v>
      </c>
      <c r="N2592" t="s">
        <v>269</v>
      </c>
      <c r="O2592">
        <v>7881335</v>
      </c>
      <c r="P2592">
        <v>13000000</v>
      </c>
      <c r="Q2592">
        <f t="shared" si="40"/>
        <v>-5118665</v>
      </c>
      <c r="S2592">
        <v>1994</v>
      </c>
    </row>
    <row r="2593" spans="1:19" x14ac:dyDescent="0.3">
      <c r="A2593" t="s">
        <v>8914</v>
      </c>
      <c r="B2593">
        <v>6.1</v>
      </c>
      <c r="C2593" t="s">
        <v>3497</v>
      </c>
      <c r="D2593">
        <v>81</v>
      </c>
      <c r="E2593">
        <v>94</v>
      </c>
      <c r="F2593" t="s">
        <v>533</v>
      </c>
      <c r="G2593" t="s">
        <v>685</v>
      </c>
      <c r="H2593" t="s">
        <v>152</v>
      </c>
      <c r="I2593">
        <v>16059</v>
      </c>
      <c r="J2593" t="s">
        <v>44</v>
      </c>
      <c r="K2593">
        <v>210</v>
      </c>
      <c r="L2593" t="s">
        <v>20</v>
      </c>
      <c r="M2593" t="s">
        <v>609</v>
      </c>
      <c r="N2593" t="s">
        <v>22</v>
      </c>
      <c r="O2593">
        <v>6241697</v>
      </c>
      <c r="P2593">
        <v>13000000</v>
      </c>
      <c r="Q2593">
        <f t="shared" si="40"/>
        <v>-6758303</v>
      </c>
      <c r="S2593">
        <v>1999</v>
      </c>
    </row>
    <row r="2594" spans="1:19" x14ac:dyDescent="0.3">
      <c r="A2594" t="s">
        <v>8915</v>
      </c>
      <c r="B2594">
        <v>6</v>
      </c>
      <c r="C2594" t="s">
        <v>4208</v>
      </c>
      <c r="D2594">
        <v>39</v>
      </c>
      <c r="E2594">
        <v>99</v>
      </c>
      <c r="F2594" t="s">
        <v>717</v>
      </c>
      <c r="G2594" t="s">
        <v>1278</v>
      </c>
      <c r="H2594" t="s">
        <v>438</v>
      </c>
      <c r="I2594">
        <v>3116</v>
      </c>
      <c r="J2594" t="s">
        <v>2032</v>
      </c>
      <c r="K2594">
        <v>39</v>
      </c>
      <c r="L2594" t="s">
        <v>20</v>
      </c>
      <c r="M2594" t="s">
        <v>21</v>
      </c>
      <c r="N2594" t="s">
        <v>269</v>
      </c>
      <c r="O2594">
        <v>5871603</v>
      </c>
      <c r="P2594">
        <v>13000000</v>
      </c>
      <c r="Q2594">
        <f t="shared" si="40"/>
        <v>-7128397</v>
      </c>
      <c r="S2594">
        <v>1999</v>
      </c>
    </row>
    <row r="2595" spans="1:19" x14ac:dyDescent="0.3">
      <c r="A2595" t="s">
        <v>8916</v>
      </c>
      <c r="B2595">
        <v>5.8</v>
      </c>
      <c r="C2595" t="s">
        <v>4209</v>
      </c>
      <c r="D2595">
        <v>63</v>
      </c>
      <c r="E2595">
        <v>121</v>
      </c>
      <c r="F2595" t="s">
        <v>3279</v>
      </c>
      <c r="G2595" t="s">
        <v>1278</v>
      </c>
      <c r="H2595" t="s">
        <v>232</v>
      </c>
      <c r="I2595">
        <v>27675</v>
      </c>
      <c r="J2595" t="s">
        <v>292</v>
      </c>
      <c r="K2595">
        <v>181</v>
      </c>
      <c r="L2595" t="s">
        <v>20</v>
      </c>
      <c r="M2595" t="s">
        <v>21</v>
      </c>
      <c r="N2595" t="s">
        <v>269</v>
      </c>
      <c r="O2595">
        <v>16574731</v>
      </c>
      <c r="P2595">
        <v>13000000</v>
      </c>
      <c r="Q2595">
        <f t="shared" si="40"/>
        <v>3574731</v>
      </c>
      <c r="S2595">
        <v>1998</v>
      </c>
    </row>
    <row r="2596" spans="1:19" x14ac:dyDescent="0.3">
      <c r="A2596" t="s">
        <v>8917</v>
      </c>
      <c r="B2596">
        <v>5.6</v>
      </c>
      <c r="C2596" t="s">
        <v>4210</v>
      </c>
      <c r="D2596">
        <v>47</v>
      </c>
      <c r="E2596">
        <v>84</v>
      </c>
      <c r="F2596" t="s">
        <v>3594</v>
      </c>
      <c r="G2596" t="s">
        <v>425</v>
      </c>
      <c r="H2596" t="s">
        <v>181</v>
      </c>
      <c r="I2596">
        <v>25541</v>
      </c>
      <c r="J2596" t="s">
        <v>2623</v>
      </c>
      <c r="K2596">
        <v>181</v>
      </c>
      <c r="L2596" t="s">
        <v>20</v>
      </c>
      <c r="M2596" t="s">
        <v>21</v>
      </c>
      <c r="N2596" t="s">
        <v>22</v>
      </c>
      <c r="O2596">
        <v>5002310</v>
      </c>
      <c r="P2596">
        <v>13000000</v>
      </c>
      <c r="Q2596">
        <f t="shared" si="40"/>
        <v>-7997690</v>
      </c>
      <c r="S2596">
        <v>2001</v>
      </c>
    </row>
    <row r="2597" spans="1:19" x14ac:dyDescent="0.3">
      <c r="A2597" t="s">
        <v>8918</v>
      </c>
      <c r="B2597">
        <v>6.1</v>
      </c>
      <c r="C2597" t="s">
        <v>4211</v>
      </c>
      <c r="D2597">
        <v>111</v>
      </c>
      <c r="E2597">
        <v>93</v>
      </c>
      <c r="F2597" t="s">
        <v>2072</v>
      </c>
      <c r="G2597" t="s">
        <v>685</v>
      </c>
      <c r="H2597" t="s">
        <v>2784</v>
      </c>
      <c r="I2597">
        <v>21530</v>
      </c>
      <c r="J2597" t="s">
        <v>2974</v>
      </c>
      <c r="K2597">
        <v>159</v>
      </c>
      <c r="L2597" t="s">
        <v>20</v>
      </c>
      <c r="M2597" t="s">
        <v>31</v>
      </c>
      <c r="N2597" t="s">
        <v>269</v>
      </c>
      <c r="O2597">
        <v>4919896</v>
      </c>
      <c r="P2597">
        <v>13000000</v>
      </c>
      <c r="Q2597">
        <f t="shared" si="40"/>
        <v>-8080104</v>
      </c>
      <c r="S2597">
        <v>2001</v>
      </c>
    </row>
    <row r="2598" spans="1:19" x14ac:dyDescent="0.3">
      <c r="A2598" t="s">
        <v>8919</v>
      </c>
      <c r="B2598">
        <v>5.9</v>
      </c>
      <c r="C2598" t="s">
        <v>3438</v>
      </c>
      <c r="D2598">
        <v>168</v>
      </c>
      <c r="E2598">
        <v>93</v>
      </c>
      <c r="F2598" t="s">
        <v>4212</v>
      </c>
      <c r="G2598" t="s">
        <v>685</v>
      </c>
      <c r="H2598" t="s">
        <v>4213</v>
      </c>
      <c r="I2598">
        <v>60407</v>
      </c>
      <c r="J2598" t="s">
        <v>4214</v>
      </c>
      <c r="K2598">
        <v>84</v>
      </c>
      <c r="L2598" t="s">
        <v>20</v>
      </c>
      <c r="M2598" t="s">
        <v>21</v>
      </c>
      <c r="N2598" t="s">
        <v>269</v>
      </c>
      <c r="O2598">
        <v>25675765</v>
      </c>
      <c r="P2598">
        <v>13000000</v>
      </c>
      <c r="Q2598">
        <f t="shared" si="40"/>
        <v>12675765</v>
      </c>
      <c r="S2598">
        <v>2013</v>
      </c>
    </row>
    <row r="2599" spans="1:19" x14ac:dyDescent="0.3">
      <c r="A2599" t="s">
        <v>8920</v>
      </c>
      <c r="B2599">
        <v>7.3</v>
      </c>
      <c r="C2599" t="s">
        <v>4215</v>
      </c>
      <c r="D2599">
        <v>165</v>
      </c>
      <c r="E2599">
        <v>120</v>
      </c>
      <c r="F2599" t="s">
        <v>1735</v>
      </c>
      <c r="G2599" t="s">
        <v>685</v>
      </c>
      <c r="H2599" t="s">
        <v>131</v>
      </c>
      <c r="I2599">
        <v>63084</v>
      </c>
      <c r="J2599" t="s">
        <v>4216</v>
      </c>
      <c r="K2599">
        <v>123</v>
      </c>
      <c r="L2599" t="s">
        <v>608</v>
      </c>
      <c r="M2599" t="s">
        <v>609</v>
      </c>
      <c r="N2599" t="s">
        <v>269</v>
      </c>
      <c r="O2599">
        <v>4857376</v>
      </c>
      <c r="P2599">
        <v>13000000</v>
      </c>
      <c r="Q2599">
        <f t="shared" si="40"/>
        <v>-8142624</v>
      </c>
      <c r="S2599">
        <v>2006</v>
      </c>
    </row>
    <row r="2600" spans="1:19" x14ac:dyDescent="0.3">
      <c r="A2600" t="s">
        <v>8921</v>
      </c>
      <c r="B2600">
        <v>6.8</v>
      </c>
      <c r="C2600" t="s">
        <v>1597</v>
      </c>
      <c r="D2600">
        <v>104</v>
      </c>
      <c r="E2600">
        <v>112</v>
      </c>
      <c r="F2600" t="s">
        <v>4217</v>
      </c>
      <c r="G2600" t="s">
        <v>1278</v>
      </c>
      <c r="H2600" t="s">
        <v>72</v>
      </c>
      <c r="I2600">
        <v>18442</v>
      </c>
      <c r="J2600" t="s">
        <v>1210</v>
      </c>
      <c r="K2600">
        <v>59</v>
      </c>
      <c r="L2600" t="s">
        <v>20</v>
      </c>
      <c r="M2600" t="s">
        <v>21</v>
      </c>
      <c r="N2600" t="s">
        <v>22</v>
      </c>
      <c r="O2600">
        <v>3169424</v>
      </c>
      <c r="P2600">
        <v>13000000</v>
      </c>
      <c r="Q2600">
        <f t="shared" si="40"/>
        <v>-9830576</v>
      </c>
      <c r="S2600">
        <v>2007</v>
      </c>
    </row>
    <row r="2601" spans="1:19" x14ac:dyDescent="0.3">
      <c r="A2601" t="s">
        <v>8922</v>
      </c>
      <c r="B2601">
        <v>5.7</v>
      </c>
      <c r="C2601" t="s">
        <v>710</v>
      </c>
      <c r="D2601">
        <v>150</v>
      </c>
      <c r="E2601">
        <v>107</v>
      </c>
      <c r="F2601" t="s">
        <v>4218</v>
      </c>
      <c r="G2601" t="s">
        <v>685</v>
      </c>
      <c r="H2601" t="s">
        <v>1746</v>
      </c>
      <c r="I2601">
        <v>28573</v>
      </c>
      <c r="J2601" t="s">
        <v>3234</v>
      </c>
      <c r="K2601">
        <v>87</v>
      </c>
      <c r="L2601" t="s">
        <v>20</v>
      </c>
      <c r="M2601" t="s">
        <v>21</v>
      </c>
      <c r="N2601" t="s">
        <v>22</v>
      </c>
      <c r="O2601">
        <v>18004225</v>
      </c>
      <c r="P2601">
        <v>13000000</v>
      </c>
      <c r="Q2601">
        <f t="shared" si="40"/>
        <v>5004225</v>
      </c>
      <c r="S2601">
        <v>2013</v>
      </c>
    </row>
    <row r="2602" spans="1:19" x14ac:dyDescent="0.3">
      <c r="A2602" t="s">
        <v>8923</v>
      </c>
      <c r="B2602">
        <v>7.3</v>
      </c>
      <c r="C2602" t="s">
        <v>4219</v>
      </c>
      <c r="D2602">
        <v>61</v>
      </c>
      <c r="E2602">
        <v>112</v>
      </c>
      <c r="F2602" t="s">
        <v>4220</v>
      </c>
      <c r="G2602" t="s">
        <v>1278</v>
      </c>
      <c r="H2602" t="s">
        <v>2900</v>
      </c>
      <c r="I2602">
        <v>4767</v>
      </c>
      <c r="J2602" t="s">
        <v>4221</v>
      </c>
      <c r="K2602">
        <v>69</v>
      </c>
      <c r="L2602" t="s">
        <v>608</v>
      </c>
      <c r="M2602" t="s">
        <v>609</v>
      </c>
      <c r="N2602" t="s">
        <v>269</v>
      </c>
      <c r="O2602">
        <v>3058380</v>
      </c>
      <c r="P2602">
        <v>100000000</v>
      </c>
      <c r="Q2602">
        <f t="shared" si="40"/>
        <v>-96941620</v>
      </c>
      <c r="S2602">
        <v>2000</v>
      </c>
    </row>
    <row r="2603" spans="1:19" x14ac:dyDescent="0.3">
      <c r="A2603" t="s">
        <v>8924</v>
      </c>
      <c r="B2603">
        <v>6.3</v>
      </c>
      <c r="C2603" t="s">
        <v>2890</v>
      </c>
      <c r="D2603">
        <v>226</v>
      </c>
      <c r="E2603">
        <v>96</v>
      </c>
      <c r="F2603" t="s">
        <v>4222</v>
      </c>
      <c r="G2603" t="s">
        <v>1278</v>
      </c>
      <c r="H2603" t="s">
        <v>111</v>
      </c>
      <c r="I2603">
        <v>56264</v>
      </c>
      <c r="J2603" t="s">
        <v>4223</v>
      </c>
      <c r="K2603">
        <v>166</v>
      </c>
      <c r="L2603" t="s">
        <v>20</v>
      </c>
      <c r="M2603" t="s">
        <v>21</v>
      </c>
      <c r="N2603" t="s">
        <v>269</v>
      </c>
      <c r="O2603">
        <v>3074838</v>
      </c>
      <c r="P2603">
        <v>11000000</v>
      </c>
      <c r="Q2603">
        <f t="shared" si="40"/>
        <v>-7925162</v>
      </c>
      <c r="S2603">
        <v>2009</v>
      </c>
    </row>
    <row r="2604" spans="1:19" x14ac:dyDescent="0.3">
      <c r="A2604" t="s">
        <v>8925</v>
      </c>
      <c r="B2604">
        <v>5.9</v>
      </c>
      <c r="C2604" t="s">
        <v>4224</v>
      </c>
      <c r="D2604">
        <v>21</v>
      </c>
      <c r="E2604">
        <v>91</v>
      </c>
      <c r="F2604" t="s">
        <v>3042</v>
      </c>
      <c r="G2604" t="s">
        <v>685</v>
      </c>
      <c r="H2604" t="s">
        <v>678</v>
      </c>
      <c r="I2604">
        <v>1595</v>
      </c>
      <c r="J2604" t="s">
        <v>4224</v>
      </c>
      <c r="K2604">
        <v>19</v>
      </c>
      <c r="L2604" t="s">
        <v>20</v>
      </c>
      <c r="M2604" t="s">
        <v>21</v>
      </c>
      <c r="N2604" t="s">
        <v>269</v>
      </c>
      <c r="O2604">
        <v>2104000</v>
      </c>
      <c r="P2604">
        <v>13000000</v>
      </c>
      <c r="Q2604">
        <f t="shared" si="40"/>
        <v>-10896000</v>
      </c>
      <c r="S2604">
        <v>1996</v>
      </c>
    </row>
    <row r="2605" spans="1:19" x14ac:dyDescent="0.3">
      <c r="A2605" t="s">
        <v>8074</v>
      </c>
      <c r="B2605">
        <v>7.1</v>
      </c>
      <c r="C2605" t="s">
        <v>1940</v>
      </c>
      <c r="D2605">
        <v>217</v>
      </c>
      <c r="E2605">
        <v>105</v>
      </c>
      <c r="F2605" t="s">
        <v>181</v>
      </c>
      <c r="G2605" t="s">
        <v>1278</v>
      </c>
      <c r="H2605" t="s">
        <v>376</v>
      </c>
      <c r="I2605">
        <v>88037</v>
      </c>
      <c r="J2605" t="s">
        <v>837</v>
      </c>
      <c r="K2605">
        <v>201</v>
      </c>
      <c r="L2605" t="s">
        <v>20</v>
      </c>
      <c r="M2605" t="s">
        <v>21</v>
      </c>
      <c r="N2605" t="s">
        <v>269</v>
      </c>
      <c r="O2605">
        <v>28501651</v>
      </c>
      <c r="P2605">
        <v>26000000</v>
      </c>
      <c r="Q2605">
        <f t="shared" si="40"/>
        <v>2501651</v>
      </c>
      <c r="S2605">
        <v>2009</v>
      </c>
    </row>
    <row r="2606" spans="1:19" x14ac:dyDescent="0.3">
      <c r="A2606" t="s">
        <v>8926</v>
      </c>
      <c r="B2606">
        <v>7.1</v>
      </c>
      <c r="C2606" t="s">
        <v>3275</v>
      </c>
      <c r="D2606">
        <v>94</v>
      </c>
      <c r="E2606">
        <v>125</v>
      </c>
      <c r="F2606" t="s">
        <v>163</v>
      </c>
      <c r="G2606" t="s">
        <v>4089</v>
      </c>
      <c r="H2606" t="s">
        <v>75</v>
      </c>
      <c r="I2606">
        <v>28068</v>
      </c>
      <c r="J2606" t="s">
        <v>2945</v>
      </c>
      <c r="K2606">
        <v>108</v>
      </c>
      <c r="L2606" t="s">
        <v>20</v>
      </c>
      <c r="M2606" t="s">
        <v>347</v>
      </c>
      <c r="N2606" t="s">
        <v>269</v>
      </c>
      <c r="O2606">
        <v>1172769</v>
      </c>
      <c r="P2606">
        <v>13000000</v>
      </c>
      <c r="Q2606">
        <f t="shared" si="40"/>
        <v>-11827231</v>
      </c>
      <c r="S2606">
        <v>2006</v>
      </c>
    </row>
    <row r="2607" spans="1:19" x14ac:dyDescent="0.3">
      <c r="A2607" t="s">
        <v>8927</v>
      </c>
      <c r="B2607">
        <v>8</v>
      </c>
      <c r="C2607" t="s">
        <v>4225</v>
      </c>
      <c r="D2607">
        <v>364</v>
      </c>
      <c r="E2607">
        <v>102</v>
      </c>
      <c r="F2607" t="s">
        <v>4226</v>
      </c>
      <c r="G2607" t="s">
        <v>1278</v>
      </c>
      <c r="H2607" t="s">
        <v>520</v>
      </c>
      <c r="I2607">
        <v>351274</v>
      </c>
      <c r="J2607" t="s">
        <v>3049</v>
      </c>
      <c r="K2607">
        <v>457</v>
      </c>
      <c r="L2607" t="s">
        <v>20</v>
      </c>
      <c r="M2607" t="s">
        <v>21</v>
      </c>
      <c r="N2607" t="s">
        <v>22</v>
      </c>
      <c r="O2607">
        <v>17738570</v>
      </c>
      <c r="P2607">
        <v>13000000</v>
      </c>
      <c r="Q2607">
        <f t="shared" si="40"/>
        <v>4738570</v>
      </c>
      <c r="S2607">
        <v>2012</v>
      </c>
    </row>
    <row r="2608" spans="1:19" x14ac:dyDescent="0.3">
      <c r="A2608" t="s">
        <v>8928</v>
      </c>
      <c r="B2608">
        <v>5.0999999999999996</v>
      </c>
      <c r="C2608" t="s">
        <v>4227</v>
      </c>
      <c r="D2608">
        <v>19</v>
      </c>
      <c r="E2608">
        <v>87</v>
      </c>
      <c r="F2608" t="s">
        <v>4228</v>
      </c>
      <c r="G2608" t="s">
        <v>561</v>
      </c>
      <c r="H2608" t="s">
        <v>773</v>
      </c>
      <c r="I2608">
        <v>922</v>
      </c>
      <c r="J2608" t="s">
        <v>4229</v>
      </c>
      <c r="K2608">
        <v>23</v>
      </c>
      <c r="L2608" t="s">
        <v>20</v>
      </c>
      <c r="M2608" t="s">
        <v>21</v>
      </c>
      <c r="N2608" t="s">
        <v>269</v>
      </c>
      <c r="O2608">
        <v>1200000</v>
      </c>
      <c r="P2608">
        <v>3000000</v>
      </c>
      <c r="Q2608">
        <f t="shared" si="40"/>
        <v>-1800000</v>
      </c>
      <c r="S2608">
        <v>1993</v>
      </c>
    </row>
    <row r="2609" spans="1:19" x14ac:dyDescent="0.3">
      <c r="A2609" t="s">
        <v>8929</v>
      </c>
      <c r="B2609">
        <v>7.1</v>
      </c>
      <c r="C2609" t="s">
        <v>3281</v>
      </c>
      <c r="D2609">
        <v>129</v>
      </c>
      <c r="E2609">
        <v>118</v>
      </c>
      <c r="F2609" t="s">
        <v>1437</v>
      </c>
      <c r="G2609" t="s">
        <v>4089</v>
      </c>
      <c r="H2609" t="s">
        <v>522</v>
      </c>
      <c r="I2609">
        <v>14143</v>
      </c>
      <c r="J2609" t="s">
        <v>2721</v>
      </c>
      <c r="K2609">
        <v>102</v>
      </c>
      <c r="L2609" t="s">
        <v>20</v>
      </c>
      <c r="M2609" t="s">
        <v>21</v>
      </c>
      <c r="N2609" t="s">
        <v>269</v>
      </c>
      <c r="O2609">
        <v>1150403</v>
      </c>
      <c r="P2609">
        <v>13000000</v>
      </c>
      <c r="Q2609">
        <f t="shared" si="40"/>
        <v>-11849597</v>
      </c>
      <c r="S2609">
        <v>2006</v>
      </c>
    </row>
    <row r="2610" spans="1:19" x14ac:dyDescent="0.3">
      <c r="A2610" t="s">
        <v>8930</v>
      </c>
      <c r="B2610">
        <v>6.5</v>
      </c>
      <c r="C2610" t="s">
        <v>3086</v>
      </c>
      <c r="D2610">
        <v>71</v>
      </c>
      <c r="E2610">
        <v>115</v>
      </c>
      <c r="F2610" t="s">
        <v>2861</v>
      </c>
      <c r="G2610" t="s">
        <v>1278</v>
      </c>
      <c r="H2610" t="s">
        <v>799</v>
      </c>
      <c r="I2610">
        <v>5254</v>
      </c>
      <c r="J2610" t="s">
        <v>915</v>
      </c>
      <c r="K2610">
        <v>92</v>
      </c>
      <c r="L2610" t="s">
        <v>20</v>
      </c>
      <c r="M2610" t="s">
        <v>31</v>
      </c>
      <c r="N2610" t="s">
        <v>269</v>
      </c>
      <c r="O2610">
        <v>403932</v>
      </c>
      <c r="P2610">
        <v>20000000</v>
      </c>
      <c r="Q2610">
        <f t="shared" si="40"/>
        <v>-19596068</v>
      </c>
      <c r="S2610">
        <v>2000</v>
      </c>
    </row>
    <row r="2611" spans="1:19" x14ac:dyDescent="0.3">
      <c r="A2611" t="s">
        <v>8931</v>
      </c>
      <c r="B2611">
        <v>4.5</v>
      </c>
      <c r="C2611" t="s">
        <v>1659</v>
      </c>
      <c r="D2611">
        <v>93</v>
      </c>
      <c r="E2611">
        <v>91</v>
      </c>
      <c r="F2611" t="s">
        <v>1271</v>
      </c>
      <c r="G2611" t="s">
        <v>2233</v>
      </c>
      <c r="H2611" t="s">
        <v>304</v>
      </c>
      <c r="I2611">
        <v>7199</v>
      </c>
      <c r="J2611" t="s">
        <v>568</v>
      </c>
      <c r="K2611">
        <v>53</v>
      </c>
      <c r="L2611" t="s">
        <v>20</v>
      </c>
      <c r="M2611" t="s">
        <v>21</v>
      </c>
      <c r="N2611" t="s">
        <v>22</v>
      </c>
      <c r="O2611">
        <v>1712111</v>
      </c>
      <c r="P2611">
        <v>8495000</v>
      </c>
      <c r="Q2611">
        <f t="shared" si="40"/>
        <v>-6782889</v>
      </c>
      <c r="S2611">
        <v>2015</v>
      </c>
    </row>
    <row r="2612" spans="1:19" x14ac:dyDescent="0.3">
      <c r="A2612" t="s">
        <v>8932</v>
      </c>
      <c r="B2612">
        <v>6.6</v>
      </c>
      <c r="C2612" t="s">
        <v>3883</v>
      </c>
      <c r="D2612">
        <v>399</v>
      </c>
      <c r="E2612">
        <v>88</v>
      </c>
      <c r="F2612" t="s">
        <v>4230</v>
      </c>
      <c r="G2612" t="s">
        <v>561</v>
      </c>
      <c r="H2612" t="s">
        <v>4231</v>
      </c>
      <c r="I2612">
        <v>82331</v>
      </c>
      <c r="J2612" t="s">
        <v>3915</v>
      </c>
      <c r="K2612">
        <v>297</v>
      </c>
      <c r="L2612" t="s">
        <v>20</v>
      </c>
      <c r="M2612" t="s">
        <v>31</v>
      </c>
      <c r="N2612" t="s">
        <v>269</v>
      </c>
      <c r="O2612">
        <v>1024175</v>
      </c>
      <c r="P2612">
        <v>13000000</v>
      </c>
      <c r="Q2612">
        <f t="shared" si="40"/>
        <v>-11975825</v>
      </c>
      <c r="S2612">
        <v>2011</v>
      </c>
    </row>
    <row r="2613" spans="1:19" x14ac:dyDescent="0.3">
      <c r="A2613" t="s">
        <v>8933</v>
      </c>
      <c r="B2613">
        <v>4.3</v>
      </c>
      <c r="C2613" t="s">
        <v>263</v>
      </c>
      <c r="D2613">
        <v>110</v>
      </c>
      <c r="E2613">
        <v>127</v>
      </c>
      <c r="F2613" t="s">
        <v>4232</v>
      </c>
      <c r="G2613" t="s">
        <v>1278</v>
      </c>
      <c r="H2613" t="s">
        <v>4233</v>
      </c>
      <c r="I2613">
        <v>31414</v>
      </c>
      <c r="J2613" t="s">
        <v>4234</v>
      </c>
      <c r="K2613">
        <v>180</v>
      </c>
      <c r="L2613" t="s">
        <v>4235</v>
      </c>
      <c r="M2613" t="s">
        <v>21</v>
      </c>
      <c r="N2613" t="s">
        <v>269</v>
      </c>
      <c r="O2613">
        <v>301305</v>
      </c>
      <c r="P2613">
        <v>13000000</v>
      </c>
      <c r="Q2613">
        <f t="shared" si="40"/>
        <v>-12698695</v>
      </c>
      <c r="S2613">
        <v>2011</v>
      </c>
    </row>
    <row r="2614" spans="1:19" x14ac:dyDescent="0.3">
      <c r="A2614" t="s">
        <v>8934</v>
      </c>
      <c r="B2614">
        <v>6.7</v>
      </c>
      <c r="C2614" t="s">
        <v>4064</v>
      </c>
      <c r="D2614">
        <v>285</v>
      </c>
      <c r="E2614">
        <v>94</v>
      </c>
      <c r="F2614" t="s">
        <v>4236</v>
      </c>
      <c r="G2614" t="s">
        <v>6363</v>
      </c>
      <c r="H2614" t="s">
        <v>811</v>
      </c>
      <c r="I2614">
        <v>88241</v>
      </c>
      <c r="J2614" t="s">
        <v>718</v>
      </c>
      <c r="K2614">
        <v>266</v>
      </c>
      <c r="L2614" t="s">
        <v>20</v>
      </c>
      <c r="M2614" t="s">
        <v>21</v>
      </c>
      <c r="N2614" t="s">
        <v>269</v>
      </c>
      <c r="O2614">
        <v>51872378</v>
      </c>
      <c r="P2614">
        <v>13000000</v>
      </c>
      <c r="Q2614">
        <f t="shared" si="40"/>
        <v>38872378</v>
      </c>
      <c r="S2614">
        <v>2013</v>
      </c>
    </row>
    <row r="2615" spans="1:19" x14ac:dyDescent="0.3">
      <c r="A2615" t="s">
        <v>8935</v>
      </c>
      <c r="B2615">
        <v>5.4</v>
      </c>
      <c r="C2615" t="s">
        <v>4237</v>
      </c>
      <c r="D2615">
        <v>61</v>
      </c>
      <c r="E2615">
        <v>90</v>
      </c>
      <c r="F2615" t="s">
        <v>3764</v>
      </c>
      <c r="G2615" t="s">
        <v>561</v>
      </c>
      <c r="H2615" t="s">
        <v>4238</v>
      </c>
      <c r="I2615">
        <v>5663</v>
      </c>
      <c r="J2615" t="s">
        <v>374</v>
      </c>
      <c r="K2615">
        <v>106</v>
      </c>
      <c r="L2615" t="s">
        <v>20</v>
      </c>
      <c r="M2615" t="s">
        <v>178</v>
      </c>
      <c r="N2615" t="s">
        <v>49</v>
      </c>
      <c r="O2615">
        <v>28399192</v>
      </c>
      <c r="P2615">
        <v>13000000</v>
      </c>
      <c r="Q2615">
        <f t="shared" si="40"/>
        <v>15399192</v>
      </c>
      <c r="S2615">
        <v>2002</v>
      </c>
    </row>
    <row r="2616" spans="1:19" x14ac:dyDescent="0.3">
      <c r="A2616" t="s">
        <v>8936</v>
      </c>
      <c r="B2616">
        <v>6.6</v>
      </c>
      <c r="C2616" t="s">
        <v>1394</v>
      </c>
      <c r="D2616">
        <v>242</v>
      </c>
      <c r="E2616">
        <v>102</v>
      </c>
      <c r="F2616" t="s">
        <v>4239</v>
      </c>
      <c r="G2616" t="s">
        <v>4089</v>
      </c>
      <c r="H2616" t="s">
        <v>4240</v>
      </c>
      <c r="I2616">
        <v>77305</v>
      </c>
      <c r="J2616" t="s">
        <v>4241</v>
      </c>
      <c r="K2616">
        <v>162</v>
      </c>
      <c r="L2616" t="s">
        <v>20</v>
      </c>
      <c r="M2616" t="s">
        <v>609</v>
      </c>
      <c r="N2616" t="s">
        <v>269</v>
      </c>
      <c r="O2616">
        <v>2035566</v>
      </c>
      <c r="P2616">
        <v>13000000</v>
      </c>
      <c r="Q2616">
        <f t="shared" si="40"/>
        <v>-10964434</v>
      </c>
      <c r="S2616">
        <v>2009</v>
      </c>
    </row>
    <row r="2617" spans="1:19" x14ac:dyDescent="0.3">
      <c r="A2617" t="s">
        <v>8937</v>
      </c>
      <c r="B2617">
        <v>7.3</v>
      </c>
      <c r="C2617" t="s">
        <v>703</v>
      </c>
      <c r="D2617">
        <v>121</v>
      </c>
      <c r="E2617">
        <v>117</v>
      </c>
      <c r="F2617" t="s">
        <v>2518</v>
      </c>
      <c r="G2617" t="s">
        <v>4089</v>
      </c>
      <c r="H2617" t="s">
        <v>703</v>
      </c>
      <c r="I2617">
        <v>26493</v>
      </c>
      <c r="J2617" t="s">
        <v>2795</v>
      </c>
      <c r="K2617">
        <v>159</v>
      </c>
      <c r="L2617" t="s">
        <v>20</v>
      </c>
      <c r="M2617" t="s">
        <v>21</v>
      </c>
      <c r="N2617" t="s">
        <v>22</v>
      </c>
      <c r="O2617">
        <v>21078145</v>
      </c>
      <c r="P2617">
        <v>12500000</v>
      </c>
      <c r="Q2617">
        <f t="shared" si="40"/>
        <v>8578145</v>
      </c>
      <c r="S2617">
        <v>2002</v>
      </c>
    </row>
    <row r="2618" spans="1:19" x14ac:dyDescent="0.3">
      <c r="A2618" t="s">
        <v>8938</v>
      </c>
      <c r="B2618">
        <v>6.9</v>
      </c>
      <c r="C2618" t="s">
        <v>3078</v>
      </c>
      <c r="D2618">
        <v>83</v>
      </c>
      <c r="E2618">
        <v>109</v>
      </c>
      <c r="F2618" t="s">
        <v>3081</v>
      </c>
      <c r="G2618" t="s">
        <v>1278</v>
      </c>
      <c r="H2618" t="s">
        <v>4244</v>
      </c>
      <c r="I2618">
        <v>14354</v>
      </c>
      <c r="J2618" t="s">
        <v>4245</v>
      </c>
      <c r="K2618">
        <v>139</v>
      </c>
      <c r="L2618" t="s">
        <v>20</v>
      </c>
      <c r="M2618" t="s">
        <v>21</v>
      </c>
      <c r="N2618" t="s">
        <v>22</v>
      </c>
      <c r="O2618">
        <v>14060950</v>
      </c>
      <c r="P2618">
        <v>12500000</v>
      </c>
      <c r="Q2618">
        <f t="shared" si="40"/>
        <v>1560950</v>
      </c>
      <c r="S2618">
        <v>2002</v>
      </c>
    </row>
    <row r="2619" spans="1:19" x14ac:dyDescent="0.3">
      <c r="A2619" t="s">
        <v>8939</v>
      </c>
      <c r="B2619">
        <v>8</v>
      </c>
      <c r="C2619" t="s">
        <v>708</v>
      </c>
      <c r="D2619">
        <v>122</v>
      </c>
      <c r="E2619">
        <v>121</v>
      </c>
      <c r="F2619" t="s">
        <v>212</v>
      </c>
      <c r="G2619" t="s">
        <v>561</v>
      </c>
      <c r="H2619" t="s">
        <v>164</v>
      </c>
      <c r="I2619">
        <v>163492</v>
      </c>
      <c r="J2619" t="s">
        <v>1000</v>
      </c>
      <c r="K2619">
        <v>460</v>
      </c>
      <c r="L2619" t="s">
        <v>20</v>
      </c>
      <c r="M2619" t="s">
        <v>21</v>
      </c>
      <c r="N2619" t="s">
        <v>269</v>
      </c>
      <c r="O2619">
        <v>12281500</v>
      </c>
      <c r="P2619">
        <v>13000000</v>
      </c>
      <c r="Q2619">
        <f t="shared" si="40"/>
        <v>-718500</v>
      </c>
      <c r="S2619">
        <v>1993</v>
      </c>
    </row>
    <row r="2620" spans="1:19" x14ac:dyDescent="0.3">
      <c r="A2620" t="s">
        <v>8940</v>
      </c>
      <c r="B2620">
        <v>7.8</v>
      </c>
      <c r="C2620" t="s">
        <v>4032</v>
      </c>
      <c r="D2620">
        <v>120</v>
      </c>
      <c r="E2620">
        <v>100</v>
      </c>
      <c r="F2620" t="s">
        <v>944</v>
      </c>
      <c r="G2620" t="s">
        <v>6363</v>
      </c>
      <c r="H2620" t="s">
        <v>64</v>
      </c>
      <c r="I2620">
        <v>75675</v>
      </c>
      <c r="J2620" t="s">
        <v>4246</v>
      </c>
      <c r="K2620">
        <v>365</v>
      </c>
      <c r="L2620" t="s">
        <v>20</v>
      </c>
      <c r="M2620" t="s">
        <v>21</v>
      </c>
      <c r="N2620" t="s">
        <v>269</v>
      </c>
      <c r="O2620">
        <v>10725228</v>
      </c>
      <c r="P2620">
        <v>12500000</v>
      </c>
      <c r="Q2620">
        <f t="shared" si="40"/>
        <v>-1774772</v>
      </c>
      <c r="S2620">
        <v>1992</v>
      </c>
    </row>
    <row r="2621" spans="1:19" x14ac:dyDescent="0.3">
      <c r="A2621" t="s">
        <v>8941</v>
      </c>
      <c r="B2621">
        <v>6.1</v>
      </c>
      <c r="C2621" t="s">
        <v>3086</v>
      </c>
      <c r="D2621">
        <v>225</v>
      </c>
      <c r="E2621">
        <v>109</v>
      </c>
      <c r="F2621" t="s">
        <v>1541</v>
      </c>
      <c r="G2621" t="s">
        <v>6363</v>
      </c>
      <c r="H2621" t="s">
        <v>1026</v>
      </c>
      <c r="I2621">
        <v>28483</v>
      </c>
      <c r="J2621" t="s">
        <v>3107</v>
      </c>
      <c r="K2621">
        <v>176</v>
      </c>
      <c r="L2621" t="s">
        <v>20</v>
      </c>
      <c r="M2621" t="s">
        <v>21</v>
      </c>
      <c r="N2621" t="s">
        <v>269</v>
      </c>
      <c r="O2621">
        <v>214966</v>
      </c>
      <c r="P2621">
        <v>13000000</v>
      </c>
      <c r="Q2621">
        <f t="shared" si="40"/>
        <v>-12785034</v>
      </c>
      <c r="S2621">
        <v>2010</v>
      </c>
    </row>
    <row r="2622" spans="1:19" x14ac:dyDescent="0.3">
      <c r="A2622" t="s">
        <v>8942</v>
      </c>
      <c r="B2622">
        <v>5.0999999999999996</v>
      </c>
      <c r="C2622" t="s">
        <v>4248</v>
      </c>
      <c r="D2622">
        <v>167</v>
      </c>
      <c r="E2622">
        <v>101</v>
      </c>
      <c r="F2622" t="s">
        <v>4249</v>
      </c>
      <c r="G2622" t="s">
        <v>2233</v>
      </c>
      <c r="H2622" t="s">
        <v>4250</v>
      </c>
      <c r="I2622">
        <v>24012</v>
      </c>
      <c r="J2622" t="s">
        <v>1908</v>
      </c>
      <c r="K2622">
        <v>126</v>
      </c>
      <c r="L2622" t="s">
        <v>20</v>
      </c>
      <c r="M2622" t="s">
        <v>21</v>
      </c>
      <c r="N2622" t="s">
        <v>269</v>
      </c>
      <c r="O2622">
        <v>11956207</v>
      </c>
      <c r="P2622">
        <v>16000000</v>
      </c>
      <c r="Q2622">
        <f t="shared" si="40"/>
        <v>-4043793</v>
      </c>
      <c r="S2622">
        <v>2009</v>
      </c>
    </row>
    <row r="2623" spans="1:19" x14ac:dyDescent="0.3">
      <c r="A2623" t="s">
        <v>8943</v>
      </c>
      <c r="B2623">
        <v>7.4</v>
      </c>
      <c r="C2623" t="s">
        <v>1342</v>
      </c>
      <c r="D2623">
        <v>226</v>
      </c>
      <c r="E2623">
        <v>106</v>
      </c>
      <c r="F2623" t="s">
        <v>388</v>
      </c>
      <c r="G2623" t="s">
        <v>685</v>
      </c>
      <c r="H2623" t="s">
        <v>1554</v>
      </c>
      <c r="I2623">
        <v>114762</v>
      </c>
      <c r="J2623" t="s">
        <v>3692</v>
      </c>
      <c r="K2623">
        <v>299</v>
      </c>
      <c r="L2623" t="s">
        <v>20</v>
      </c>
      <c r="M2623" t="s">
        <v>21</v>
      </c>
      <c r="N2623" t="s">
        <v>22</v>
      </c>
      <c r="O2623">
        <v>5949693</v>
      </c>
      <c r="P2623">
        <v>12000000</v>
      </c>
      <c r="Q2623">
        <f t="shared" si="40"/>
        <v>-6050307</v>
      </c>
      <c r="S2623">
        <v>2007</v>
      </c>
    </row>
    <row r="2624" spans="1:19" x14ac:dyDescent="0.3">
      <c r="A2624" t="s">
        <v>8944</v>
      </c>
      <c r="B2624">
        <v>7.8</v>
      </c>
      <c r="C2624" t="s">
        <v>4251</v>
      </c>
      <c r="D2624">
        <v>185</v>
      </c>
      <c r="E2624">
        <v>94</v>
      </c>
      <c r="F2624" t="s">
        <v>4252</v>
      </c>
      <c r="G2624" t="s">
        <v>1278</v>
      </c>
      <c r="H2624" t="s">
        <v>4253</v>
      </c>
      <c r="I2624">
        <v>132386</v>
      </c>
      <c r="J2624" t="s">
        <v>4254</v>
      </c>
      <c r="K2624">
        <v>398</v>
      </c>
      <c r="L2624" t="s">
        <v>20</v>
      </c>
      <c r="M2624" t="s">
        <v>31</v>
      </c>
      <c r="N2624" t="s">
        <v>22</v>
      </c>
      <c r="O2624">
        <v>9030581</v>
      </c>
      <c r="P2624">
        <v>12500000</v>
      </c>
      <c r="Q2624">
        <f t="shared" si="40"/>
        <v>-3469419</v>
      </c>
      <c r="S2624">
        <v>2008</v>
      </c>
    </row>
    <row r="2625" spans="1:19" x14ac:dyDescent="0.3">
      <c r="A2625" t="s">
        <v>8945</v>
      </c>
      <c r="B2625">
        <v>8</v>
      </c>
      <c r="C2625" t="s">
        <v>4094</v>
      </c>
      <c r="D2625">
        <v>177</v>
      </c>
      <c r="E2625">
        <v>140</v>
      </c>
      <c r="F2625" t="s">
        <v>745</v>
      </c>
      <c r="G2625" t="s">
        <v>6363</v>
      </c>
      <c r="H2625" t="s">
        <v>2315</v>
      </c>
      <c r="I2625">
        <v>79330</v>
      </c>
      <c r="J2625" t="s">
        <v>4255</v>
      </c>
      <c r="K2625">
        <v>690</v>
      </c>
      <c r="L2625" t="s">
        <v>20</v>
      </c>
      <c r="M2625" t="s">
        <v>2626</v>
      </c>
      <c r="N2625" t="s">
        <v>269</v>
      </c>
      <c r="O2625">
        <v>4157491</v>
      </c>
      <c r="P2625">
        <v>12800000</v>
      </c>
      <c r="Q2625">
        <f t="shared" si="40"/>
        <v>-8642509</v>
      </c>
      <c r="S2625">
        <v>2000</v>
      </c>
    </row>
    <row r="2626" spans="1:19" x14ac:dyDescent="0.3">
      <c r="A2626" t="s">
        <v>8946</v>
      </c>
      <c r="B2626">
        <v>6.7</v>
      </c>
      <c r="C2626" t="s">
        <v>3952</v>
      </c>
      <c r="D2626">
        <v>28</v>
      </c>
      <c r="E2626">
        <v>132</v>
      </c>
      <c r="F2626" t="s">
        <v>461</v>
      </c>
      <c r="G2626" t="s">
        <v>1278</v>
      </c>
      <c r="H2626" t="s">
        <v>70</v>
      </c>
      <c r="I2626">
        <v>5648</v>
      </c>
      <c r="J2626" t="s">
        <v>556</v>
      </c>
      <c r="K2626">
        <v>50</v>
      </c>
      <c r="L2626" t="s">
        <v>20</v>
      </c>
      <c r="M2626" t="s">
        <v>21</v>
      </c>
      <c r="N2626" t="s">
        <v>269</v>
      </c>
      <c r="O2626">
        <v>1508689</v>
      </c>
      <c r="P2626">
        <v>16000000</v>
      </c>
      <c r="Q2626">
        <f t="shared" si="40"/>
        <v>-14491311</v>
      </c>
      <c r="S2626">
        <v>1997</v>
      </c>
    </row>
    <row r="2627" spans="1:19" x14ac:dyDescent="0.3">
      <c r="A2627" t="s">
        <v>8947</v>
      </c>
      <c r="B2627">
        <v>6.6</v>
      </c>
      <c r="C2627" t="s">
        <v>4256</v>
      </c>
      <c r="D2627">
        <v>48</v>
      </c>
      <c r="E2627">
        <v>99</v>
      </c>
      <c r="F2627" t="s">
        <v>4257</v>
      </c>
      <c r="G2627" t="s">
        <v>6363</v>
      </c>
      <c r="H2627" t="s">
        <v>1437</v>
      </c>
      <c r="I2627">
        <v>6921</v>
      </c>
      <c r="J2627" t="s">
        <v>1982</v>
      </c>
      <c r="K2627">
        <v>48</v>
      </c>
      <c r="L2627" t="s">
        <v>20</v>
      </c>
      <c r="M2627" t="s">
        <v>21</v>
      </c>
      <c r="N2627" t="s">
        <v>269</v>
      </c>
      <c r="O2627">
        <v>1227324</v>
      </c>
      <c r="P2627">
        <v>12500000</v>
      </c>
      <c r="Q2627">
        <f t="shared" ref="Q2627:Q2690" si="41">O2627-P2627</f>
        <v>-11272676</v>
      </c>
      <c r="S2627">
        <v>1996</v>
      </c>
    </row>
    <row r="2628" spans="1:19" x14ac:dyDescent="0.3">
      <c r="A2628" t="s">
        <v>8948</v>
      </c>
      <c r="B2628">
        <v>6.4</v>
      </c>
      <c r="C2628" t="s">
        <v>4030</v>
      </c>
      <c r="D2628">
        <v>116</v>
      </c>
      <c r="E2628">
        <v>90</v>
      </c>
      <c r="F2628" t="s">
        <v>1868</v>
      </c>
      <c r="G2628" t="s">
        <v>685</v>
      </c>
      <c r="H2628" t="s">
        <v>1340</v>
      </c>
      <c r="I2628">
        <v>13371</v>
      </c>
      <c r="J2628" t="s">
        <v>1147</v>
      </c>
      <c r="K2628">
        <v>60</v>
      </c>
      <c r="L2628" t="s">
        <v>20</v>
      </c>
      <c r="M2628" t="s">
        <v>21</v>
      </c>
      <c r="N2628" t="s">
        <v>269</v>
      </c>
      <c r="O2628">
        <v>4360548</v>
      </c>
      <c r="P2628">
        <v>15000000</v>
      </c>
      <c r="Q2628">
        <f t="shared" si="41"/>
        <v>-10639452</v>
      </c>
      <c r="S2628">
        <v>2009</v>
      </c>
    </row>
    <row r="2629" spans="1:19" x14ac:dyDescent="0.3">
      <c r="A2629" t="s">
        <v>8949</v>
      </c>
      <c r="B2629">
        <v>6.7</v>
      </c>
      <c r="C2629" t="s">
        <v>4258</v>
      </c>
      <c r="D2629">
        <v>391</v>
      </c>
      <c r="E2629">
        <v>105</v>
      </c>
      <c r="F2629" t="s">
        <v>488</v>
      </c>
      <c r="G2629" t="s">
        <v>561</v>
      </c>
      <c r="H2629" t="s">
        <v>712</v>
      </c>
      <c r="I2629">
        <v>165792</v>
      </c>
      <c r="J2629" t="s">
        <v>1246</v>
      </c>
      <c r="K2629">
        <v>392</v>
      </c>
      <c r="L2629" t="s">
        <v>20</v>
      </c>
      <c r="M2629" t="s">
        <v>21</v>
      </c>
      <c r="N2629" t="s">
        <v>269</v>
      </c>
      <c r="O2629">
        <v>26589953</v>
      </c>
      <c r="P2629">
        <v>10500000</v>
      </c>
      <c r="Q2629">
        <f t="shared" si="41"/>
        <v>16089953</v>
      </c>
      <c r="S2629">
        <v>2010</v>
      </c>
    </row>
    <row r="2630" spans="1:19" x14ac:dyDescent="0.3">
      <c r="A2630" t="s">
        <v>8950</v>
      </c>
      <c r="B2630">
        <v>6.2</v>
      </c>
      <c r="C2630" t="s">
        <v>4259</v>
      </c>
      <c r="D2630">
        <v>117</v>
      </c>
      <c r="E2630">
        <v>108</v>
      </c>
      <c r="F2630" t="s">
        <v>2217</v>
      </c>
      <c r="G2630" t="s">
        <v>4089</v>
      </c>
      <c r="H2630" t="s">
        <v>64</v>
      </c>
      <c r="I2630">
        <v>14757</v>
      </c>
      <c r="J2630" t="s">
        <v>4260</v>
      </c>
      <c r="K2630">
        <v>51</v>
      </c>
      <c r="L2630" t="s">
        <v>20</v>
      </c>
      <c r="M2630" t="s">
        <v>128</v>
      </c>
      <c r="N2630" t="s">
        <v>269</v>
      </c>
      <c r="O2630">
        <v>1039869</v>
      </c>
      <c r="P2630">
        <v>15000000</v>
      </c>
      <c r="Q2630">
        <f t="shared" si="41"/>
        <v>-13960131</v>
      </c>
      <c r="S2630">
        <v>2010</v>
      </c>
    </row>
    <row r="2631" spans="1:19" x14ac:dyDescent="0.3">
      <c r="A2631" t="s">
        <v>8951</v>
      </c>
      <c r="B2631">
        <v>7.3</v>
      </c>
      <c r="C2631" t="s">
        <v>1198</v>
      </c>
      <c r="D2631">
        <v>24</v>
      </c>
      <c r="E2631">
        <v>69</v>
      </c>
      <c r="F2631" t="s">
        <v>4261</v>
      </c>
      <c r="G2631" t="s">
        <v>425</v>
      </c>
      <c r="H2631" t="s">
        <v>3308</v>
      </c>
      <c r="I2631">
        <v>61753</v>
      </c>
      <c r="J2631" t="s">
        <v>4262</v>
      </c>
      <c r="K2631">
        <v>133</v>
      </c>
      <c r="L2631" t="s">
        <v>20</v>
      </c>
      <c r="M2631" t="s">
        <v>21</v>
      </c>
      <c r="N2631" t="s">
        <v>133</v>
      </c>
      <c r="O2631">
        <v>48092846</v>
      </c>
      <c r="P2631">
        <v>12500000</v>
      </c>
      <c r="Q2631">
        <f t="shared" si="41"/>
        <v>35592846</v>
      </c>
      <c r="S2631">
        <v>1988</v>
      </c>
    </row>
    <row r="2632" spans="1:19" x14ac:dyDescent="0.3">
      <c r="A2632" t="s">
        <v>8952</v>
      </c>
      <c r="B2632">
        <v>8.1</v>
      </c>
      <c r="C2632" t="s">
        <v>4263</v>
      </c>
      <c r="D2632">
        <v>86</v>
      </c>
      <c r="E2632">
        <v>148</v>
      </c>
      <c r="F2632" t="s">
        <v>4264</v>
      </c>
      <c r="G2632" t="s">
        <v>561</v>
      </c>
      <c r="H2632" t="s">
        <v>4265</v>
      </c>
      <c r="I2632">
        <v>31943</v>
      </c>
      <c r="J2632" t="s">
        <v>2172</v>
      </c>
      <c r="K2632">
        <v>224</v>
      </c>
      <c r="L2632" t="s">
        <v>3940</v>
      </c>
      <c r="M2632" t="s">
        <v>2011</v>
      </c>
      <c r="N2632" t="s">
        <v>269</v>
      </c>
      <c r="O2632">
        <v>1110186</v>
      </c>
      <c r="P2632">
        <v>12800000</v>
      </c>
      <c r="Q2632">
        <f t="shared" si="41"/>
        <v>-11689814</v>
      </c>
      <c r="S2632">
        <v>2004</v>
      </c>
    </row>
    <row r="2633" spans="1:19" x14ac:dyDescent="0.3">
      <c r="A2633" t="s">
        <v>8953</v>
      </c>
      <c r="B2633">
        <v>7</v>
      </c>
      <c r="C2633" t="s">
        <v>4266</v>
      </c>
      <c r="D2633">
        <v>41</v>
      </c>
      <c r="E2633">
        <v>118</v>
      </c>
      <c r="F2633" t="s">
        <v>1246</v>
      </c>
      <c r="G2633" t="s">
        <v>685</v>
      </c>
      <c r="H2633" t="s">
        <v>184</v>
      </c>
      <c r="I2633">
        <v>2676</v>
      </c>
      <c r="J2633" t="s">
        <v>911</v>
      </c>
      <c r="K2633">
        <v>33</v>
      </c>
      <c r="L2633" t="s">
        <v>20</v>
      </c>
      <c r="M2633" t="s">
        <v>128</v>
      </c>
      <c r="N2633" t="s">
        <v>49</v>
      </c>
      <c r="O2633">
        <v>1089445</v>
      </c>
      <c r="P2633">
        <v>12500000</v>
      </c>
      <c r="Q2633">
        <f t="shared" si="41"/>
        <v>-11410555</v>
      </c>
      <c r="S2633">
        <v>2009</v>
      </c>
    </row>
    <row r="2634" spans="1:19" x14ac:dyDescent="0.3">
      <c r="A2634" t="s">
        <v>8954</v>
      </c>
      <c r="B2634">
        <v>8</v>
      </c>
      <c r="C2634" t="s">
        <v>1725</v>
      </c>
      <c r="D2634">
        <v>304</v>
      </c>
      <c r="E2634">
        <v>132</v>
      </c>
      <c r="F2634" t="s">
        <v>4116</v>
      </c>
      <c r="G2634" t="s">
        <v>2233</v>
      </c>
      <c r="H2634" t="s">
        <v>2639</v>
      </c>
      <c r="I2634">
        <v>284252</v>
      </c>
      <c r="J2634" t="s">
        <v>4267</v>
      </c>
      <c r="K2634">
        <v>1058</v>
      </c>
      <c r="L2634" t="s">
        <v>20</v>
      </c>
      <c r="M2634" t="s">
        <v>21</v>
      </c>
      <c r="N2634" t="s">
        <v>269</v>
      </c>
      <c r="O2634">
        <v>204565000</v>
      </c>
      <c r="P2634">
        <v>8000000</v>
      </c>
      <c r="Q2634">
        <f t="shared" si="41"/>
        <v>196565000</v>
      </c>
      <c r="S2634">
        <v>1973</v>
      </c>
    </row>
    <row r="2635" spans="1:19" x14ac:dyDescent="0.3">
      <c r="A2635" t="s">
        <v>8955</v>
      </c>
      <c r="B2635">
        <v>8</v>
      </c>
      <c r="C2635" t="s">
        <v>188</v>
      </c>
      <c r="D2635">
        <v>385</v>
      </c>
      <c r="E2635">
        <v>130</v>
      </c>
      <c r="F2635" t="s">
        <v>4268</v>
      </c>
      <c r="G2635" t="s">
        <v>425</v>
      </c>
      <c r="H2635" t="s">
        <v>968</v>
      </c>
      <c r="I2635">
        <v>412454</v>
      </c>
      <c r="J2635" t="s">
        <v>3420</v>
      </c>
      <c r="K2635">
        <v>962</v>
      </c>
      <c r="L2635" t="s">
        <v>20</v>
      </c>
      <c r="M2635" t="s">
        <v>21</v>
      </c>
      <c r="N2635" t="s">
        <v>49</v>
      </c>
      <c r="O2635">
        <v>260000000</v>
      </c>
      <c r="P2635">
        <v>8000000</v>
      </c>
      <c r="Q2635">
        <f t="shared" si="41"/>
        <v>252000000</v>
      </c>
      <c r="S2635">
        <v>1975</v>
      </c>
    </row>
    <row r="2636" spans="1:19" x14ac:dyDescent="0.3">
      <c r="A2636" t="s">
        <v>8956</v>
      </c>
      <c r="B2636">
        <v>7</v>
      </c>
      <c r="C2636" t="s">
        <v>710</v>
      </c>
      <c r="D2636">
        <v>145</v>
      </c>
      <c r="E2636">
        <v>95</v>
      </c>
      <c r="F2636" t="s">
        <v>2592</v>
      </c>
      <c r="G2636" t="s">
        <v>685</v>
      </c>
      <c r="H2636" t="s">
        <v>1681</v>
      </c>
      <c r="I2636">
        <v>315549</v>
      </c>
      <c r="J2636" t="s">
        <v>1399</v>
      </c>
      <c r="K2636">
        <v>789</v>
      </c>
      <c r="L2636" t="s">
        <v>20</v>
      </c>
      <c r="M2636" t="s">
        <v>21</v>
      </c>
      <c r="N2636" t="s">
        <v>269</v>
      </c>
      <c r="O2636">
        <v>101736215</v>
      </c>
      <c r="P2636">
        <v>11000000</v>
      </c>
      <c r="Q2636">
        <f t="shared" si="41"/>
        <v>90736215</v>
      </c>
      <c r="S2636">
        <v>1999</v>
      </c>
    </row>
    <row r="2637" spans="1:19" x14ac:dyDescent="0.3">
      <c r="A2637" t="s">
        <v>8957</v>
      </c>
      <c r="B2637">
        <v>7.9</v>
      </c>
      <c r="C2637" t="s">
        <v>4269</v>
      </c>
      <c r="D2637">
        <v>99</v>
      </c>
      <c r="E2637">
        <v>80</v>
      </c>
      <c r="F2637" t="s">
        <v>1205</v>
      </c>
      <c r="G2637" t="s">
        <v>3644</v>
      </c>
      <c r="H2637" t="s">
        <v>306</v>
      </c>
      <c r="I2637">
        <v>12029</v>
      </c>
      <c r="J2637" t="s">
        <v>4270</v>
      </c>
      <c r="K2637">
        <v>32</v>
      </c>
      <c r="L2637" t="s">
        <v>608</v>
      </c>
      <c r="M2637" t="s">
        <v>609</v>
      </c>
      <c r="N2637" t="s">
        <v>49</v>
      </c>
      <c r="O2637">
        <v>71442</v>
      </c>
      <c r="P2637">
        <v>9600000</v>
      </c>
      <c r="Q2637">
        <f t="shared" si="41"/>
        <v>-9528558</v>
      </c>
      <c r="S2637">
        <v>2012</v>
      </c>
    </row>
    <row r="2638" spans="1:19" x14ac:dyDescent="0.3">
      <c r="A2638" t="s">
        <v>8958</v>
      </c>
      <c r="B2638">
        <v>5.9</v>
      </c>
      <c r="C2638" t="s">
        <v>2546</v>
      </c>
      <c r="D2638">
        <v>29</v>
      </c>
      <c r="E2638">
        <v>94</v>
      </c>
      <c r="F2638" t="s">
        <v>2005</v>
      </c>
      <c r="G2638" t="s">
        <v>561</v>
      </c>
      <c r="H2638" t="s">
        <v>1285</v>
      </c>
      <c r="I2638">
        <v>39798</v>
      </c>
      <c r="J2638" t="s">
        <v>4271</v>
      </c>
      <c r="K2638">
        <v>69</v>
      </c>
      <c r="L2638" t="s">
        <v>20</v>
      </c>
      <c r="M2638" t="s">
        <v>21</v>
      </c>
      <c r="N2638" t="s">
        <v>22</v>
      </c>
      <c r="O2638">
        <v>79817937</v>
      </c>
      <c r="P2638">
        <v>25000000</v>
      </c>
      <c r="Q2638">
        <f t="shared" si="41"/>
        <v>54817937</v>
      </c>
      <c r="S2638">
        <v>1986</v>
      </c>
    </row>
    <row r="2639" spans="1:19" x14ac:dyDescent="0.3">
      <c r="A2639" t="s">
        <v>8959</v>
      </c>
      <c r="B2639">
        <v>6.6</v>
      </c>
      <c r="C2639" t="s">
        <v>572</v>
      </c>
      <c r="D2639">
        <v>77</v>
      </c>
      <c r="E2639">
        <v>122</v>
      </c>
      <c r="F2639" t="s">
        <v>1450</v>
      </c>
      <c r="G2639" t="s">
        <v>685</v>
      </c>
      <c r="H2639" t="s">
        <v>3592</v>
      </c>
      <c r="I2639">
        <v>34579</v>
      </c>
      <c r="J2639" t="s">
        <v>2015</v>
      </c>
      <c r="K2639">
        <v>62</v>
      </c>
      <c r="L2639" t="s">
        <v>20</v>
      </c>
      <c r="M2639" t="s">
        <v>21</v>
      </c>
      <c r="N2639" t="s">
        <v>22</v>
      </c>
      <c r="O2639">
        <v>91547205</v>
      </c>
      <c r="P2639">
        <v>12000000</v>
      </c>
      <c r="Q2639">
        <f t="shared" si="41"/>
        <v>79547205</v>
      </c>
      <c r="S2639">
        <v>2012</v>
      </c>
    </row>
    <row r="2640" spans="1:19" x14ac:dyDescent="0.3">
      <c r="A2640" t="s">
        <v>8960</v>
      </c>
      <c r="B2640">
        <v>6.3</v>
      </c>
      <c r="C2640" t="s">
        <v>572</v>
      </c>
      <c r="D2640">
        <v>91</v>
      </c>
      <c r="E2640">
        <v>102</v>
      </c>
      <c r="F2640" t="s">
        <v>3052</v>
      </c>
      <c r="G2640" t="s">
        <v>685</v>
      </c>
      <c r="H2640" t="s">
        <v>3693</v>
      </c>
      <c r="I2640">
        <v>22147</v>
      </c>
      <c r="J2640" t="s">
        <v>359</v>
      </c>
      <c r="K2640">
        <v>156</v>
      </c>
      <c r="L2640" t="s">
        <v>20</v>
      </c>
      <c r="M2640" t="s">
        <v>21</v>
      </c>
      <c r="N2640" t="s">
        <v>22</v>
      </c>
      <c r="O2640">
        <v>75074950</v>
      </c>
      <c r="P2640">
        <v>12000000</v>
      </c>
      <c r="Q2640">
        <f t="shared" si="41"/>
        <v>63074950</v>
      </c>
      <c r="S2640">
        <v>2002</v>
      </c>
    </row>
    <row r="2641" spans="1:19" x14ac:dyDescent="0.3">
      <c r="A2641" t="s">
        <v>8961</v>
      </c>
      <c r="B2641">
        <v>7.7</v>
      </c>
      <c r="C2641" t="s">
        <v>3006</v>
      </c>
      <c r="D2641">
        <v>148</v>
      </c>
      <c r="E2641">
        <v>116</v>
      </c>
      <c r="F2641" t="s">
        <v>3064</v>
      </c>
      <c r="G2641" t="s">
        <v>561</v>
      </c>
      <c r="H2641" t="s">
        <v>455</v>
      </c>
      <c r="I2641">
        <v>91414</v>
      </c>
      <c r="J2641" t="s">
        <v>2500</v>
      </c>
      <c r="K2641">
        <v>359</v>
      </c>
      <c r="L2641" t="s">
        <v>20</v>
      </c>
      <c r="M2641" t="s">
        <v>21</v>
      </c>
      <c r="N2641" t="s">
        <v>49</v>
      </c>
      <c r="O2641">
        <v>78900000</v>
      </c>
      <c r="P2641">
        <v>11000000</v>
      </c>
      <c r="Q2641">
        <f t="shared" si="41"/>
        <v>67900000</v>
      </c>
      <c r="S2641">
        <v>1982</v>
      </c>
    </row>
    <row r="2642" spans="1:19" x14ac:dyDescent="0.3">
      <c r="A2642" t="s">
        <v>8962</v>
      </c>
      <c r="B2642">
        <v>6.9</v>
      </c>
      <c r="C2642" t="s">
        <v>241</v>
      </c>
      <c r="D2642">
        <v>61</v>
      </c>
      <c r="E2642">
        <v>78</v>
      </c>
      <c r="F2642" t="s">
        <v>745</v>
      </c>
      <c r="G2642" t="s">
        <v>685</v>
      </c>
      <c r="H2642" t="s">
        <v>2966</v>
      </c>
      <c r="I2642">
        <v>216486</v>
      </c>
      <c r="J2642" t="s">
        <v>3750</v>
      </c>
      <c r="K2642">
        <v>242</v>
      </c>
      <c r="L2642" t="s">
        <v>20</v>
      </c>
      <c r="M2642" t="s">
        <v>21</v>
      </c>
      <c r="N2642" t="s">
        <v>22</v>
      </c>
      <c r="O2642">
        <v>72217000</v>
      </c>
      <c r="P2642">
        <v>12000000</v>
      </c>
      <c r="Q2642">
        <f t="shared" si="41"/>
        <v>60217000</v>
      </c>
      <c r="S2642">
        <v>1994</v>
      </c>
    </row>
    <row r="2643" spans="1:19" x14ac:dyDescent="0.3">
      <c r="A2643" t="s">
        <v>8963</v>
      </c>
      <c r="B2643">
        <v>7.1</v>
      </c>
      <c r="C2643" t="s">
        <v>4272</v>
      </c>
      <c r="D2643">
        <v>84</v>
      </c>
      <c r="E2643">
        <v>114</v>
      </c>
      <c r="F2643" t="s">
        <v>1666</v>
      </c>
      <c r="G2643" t="s">
        <v>3845</v>
      </c>
      <c r="H2643" t="s">
        <v>402</v>
      </c>
      <c r="I2643">
        <v>71842</v>
      </c>
      <c r="J2643" t="s">
        <v>4273</v>
      </c>
      <c r="K2643">
        <v>152</v>
      </c>
      <c r="L2643" t="s">
        <v>20</v>
      </c>
      <c r="M2643" t="s">
        <v>21</v>
      </c>
      <c r="N2643" t="s">
        <v>49</v>
      </c>
      <c r="O2643">
        <v>79568000</v>
      </c>
      <c r="P2643">
        <v>12000000</v>
      </c>
      <c r="Q2643">
        <f t="shared" si="41"/>
        <v>67568000</v>
      </c>
      <c r="S2643">
        <v>1983</v>
      </c>
    </row>
    <row r="2644" spans="1:19" x14ac:dyDescent="0.3">
      <c r="A2644" t="s">
        <v>8964</v>
      </c>
      <c r="B2644">
        <v>7.4</v>
      </c>
      <c r="C2644" t="s">
        <v>480</v>
      </c>
      <c r="D2644">
        <v>83</v>
      </c>
      <c r="E2644">
        <v>112</v>
      </c>
      <c r="F2644" t="s">
        <v>1089</v>
      </c>
      <c r="G2644" t="s">
        <v>6363</v>
      </c>
      <c r="H2644" t="s">
        <v>190</v>
      </c>
      <c r="I2644">
        <v>66966</v>
      </c>
      <c r="J2644" t="s">
        <v>493</v>
      </c>
      <c r="K2644">
        <v>175</v>
      </c>
      <c r="L2644" t="s">
        <v>20</v>
      </c>
      <c r="M2644" t="s">
        <v>21</v>
      </c>
      <c r="N2644" t="s">
        <v>269</v>
      </c>
      <c r="O2644">
        <v>65500000</v>
      </c>
      <c r="P2644">
        <v>12000000</v>
      </c>
      <c r="Q2644">
        <f t="shared" si="41"/>
        <v>53500000</v>
      </c>
      <c r="S2644">
        <v>1985</v>
      </c>
    </row>
    <row r="2645" spans="1:19" x14ac:dyDescent="0.3">
      <c r="A2645" t="s">
        <v>8965</v>
      </c>
      <c r="B2645">
        <v>6.5</v>
      </c>
      <c r="C2645" t="s">
        <v>4274</v>
      </c>
      <c r="D2645">
        <v>216</v>
      </c>
      <c r="E2645">
        <v>110</v>
      </c>
      <c r="F2645" t="s">
        <v>4275</v>
      </c>
      <c r="G2645" t="s">
        <v>561</v>
      </c>
      <c r="H2645" t="s">
        <v>4276</v>
      </c>
      <c r="I2645">
        <v>57996</v>
      </c>
      <c r="J2645" t="s">
        <v>4277</v>
      </c>
      <c r="K2645">
        <v>349</v>
      </c>
      <c r="L2645" t="s">
        <v>20</v>
      </c>
      <c r="M2645" t="s">
        <v>21</v>
      </c>
      <c r="N2645" t="s">
        <v>269</v>
      </c>
      <c r="O2645">
        <v>70011073</v>
      </c>
      <c r="P2645">
        <v>12000000</v>
      </c>
      <c r="Q2645">
        <f t="shared" si="41"/>
        <v>58011073</v>
      </c>
      <c r="S2645">
        <v>2012</v>
      </c>
    </row>
    <row r="2646" spans="1:19" x14ac:dyDescent="0.3">
      <c r="A2646" t="s">
        <v>8966</v>
      </c>
      <c r="B2646">
        <v>6.5</v>
      </c>
      <c r="C2646" t="s">
        <v>2190</v>
      </c>
      <c r="D2646">
        <v>107</v>
      </c>
      <c r="E2646">
        <v>104</v>
      </c>
      <c r="F2646" t="s">
        <v>1488</v>
      </c>
      <c r="G2646" t="s">
        <v>6363</v>
      </c>
      <c r="H2646" t="s">
        <v>214</v>
      </c>
      <c r="I2646">
        <v>90938</v>
      </c>
      <c r="J2646" t="s">
        <v>4278</v>
      </c>
      <c r="K2646">
        <v>271</v>
      </c>
      <c r="L2646" t="s">
        <v>20</v>
      </c>
      <c r="M2646" t="s">
        <v>21</v>
      </c>
      <c r="N2646" t="s">
        <v>22</v>
      </c>
      <c r="O2646">
        <v>65269010</v>
      </c>
      <c r="P2646">
        <v>12000000</v>
      </c>
      <c r="Q2646">
        <f t="shared" si="41"/>
        <v>53269010</v>
      </c>
      <c r="S2646">
        <v>2006</v>
      </c>
    </row>
    <row r="2647" spans="1:19" x14ac:dyDescent="0.3">
      <c r="A2647" t="s">
        <v>8967</v>
      </c>
      <c r="B2647">
        <v>6.8</v>
      </c>
      <c r="C2647" t="s">
        <v>4279</v>
      </c>
      <c r="D2647">
        <v>63</v>
      </c>
      <c r="E2647">
        <v>81</v>
      </c>
      <c r="F2647" t="s">
        <v>581</v>
      </c>
      <c r="G2647" t="s">
        <v>425</v>
      </c>
      <c r="H2647" t="s">
        <v>436</v>
      </c>
      <c r="I2647">
        <v>42892</v>
      </c>
      <c r="J2647" t="s">
        <v>2327</v>
      </c>
      <c r="K2647">
        <v>154</v>
      </c>
      <c r="L2647" t="s">
        <v>20</v>
      </c>
      <c r="M2647" t="s">
        <v>21</v>
      </c>
      <c r="N2647" t="s">
        <v>22</v>
      </c>
      <c r="O2647">
        <v>63071133</v>
      </c>
      <c r="P2647">
        <v>12000000</v>
      </c>
      <c r="Q2647">
        <f t="shared" si="41"/>
        <v>51071133</v>
      </c>
      <c r="S2647">
        <v>1996</v>
      </c>
    </row>
    <row r="2648" spans="1:19" x14ac:dyDescent="0.3">
      <c r="A2648" t="s">
        <v>8968</v>
      </c>
      <c r="B2648">
        <v>7.5</v>
      </c>
      <c r="C2648" t="s">
        <v>719</v>
      </c>
      <c r="D2648">
        <v>140</v>
      </c>
      <c r="E2648">
        <v>154</v>
      </c>
      <c r="F2648" t="s">
        <v>4280</v>
      </c>
      <c r="G2648" t="s">
        <v>6363</v>
      </c>
      <c r="H2648" t="s">
        <v>712</v>
      </c>
      <c r="I2648">
        <v>239540</v>
      </c>
      <c r="J2648" t="s">
        <v>1601</v>
      </c>
      <c r="K2648">
        <v>462</v>
      </c>
      <c r="L2648" t="s">
        <v>20</v>
      </c>
      <c r="M2648" t="s">
        <v>21</v>
      </c>
      <c r="N2648" t="s">
        <v>269</v>
      </c>
      <c r="O2648">
        <v>39647595</v>
      </c>
      <c r="P2648">
        <v>12000000</v>
      </c>
      <c r="Q2648">
        <f t="shared" si="41"/>
        <v>27647595</v>
      </c>
      <c r="S2648">
        <v>1997</v>
      </c>
    </row>
    <row r="2649" spans="1:19" x14ac:dyDescent="0.3">
      <c r="A2649" t="s">
        <v>8969</v>
      </c>
      <c r="B2649">
        <v>6.6</v>
      </c>
      <c r="C2649" t="s">
        <v>1878</v>
      </c>
      <c r="D2649">
        <v>153</v>
      </c>
      <c r="E2649">
        <v>102</v>
      </c>
      <c r="F2649" t="s">
        <v>2404</v>
      </c>
      <c r="G2649" t="s">
        <v>425</v>
      </c>
      <c r="H2649" t="s">
        <v>2538</v>
      </c>
      <c r="I2649">
        <v>113918</v>
      </c>
      <c r="J2649" t="s">
        <v>2633</v>
      </c>
      <c r="K2649">
        <v>165</v>
      </c>
      <c r="L2649" t="s">
        <v>20</v>
      </c>
      <c r="M2649" t="s">
        <v>21</v>
      </c>
      <c r="N2649" t="s">
        <v>269</v>
      </c>
      <c r="O2649">
        <v>38087366</v>
      </c>
      <c r="P2649">
        <v>12000000</v>
      </c>
      <c r="Q2649">
        <f t="shared" si="41"/>
        <v>26087366</v>
      </c>
      <c r="S2649">
        <v>2008</v>
      </c>
    </row>
    <row r="2650" spans="1:19" x14ac:dyDescent="0.3">
      <c r="A2650" t="s">
        <v>8970</v>
      </c>
      <c r="B2650">
        <v>7.1</v>
      </c>
      <c r="C2650" t="s">
        <v>624</v>
      </c>
      <c r="D2650">
        <v>414</v>
      </c>
      <c r="E2650">
        <v>89</v>
      </c>
      <c r="F2650" t="s">
        <v>1376</v>
      </c>
      <c r="G2650" t="s">
        <v>1278</v>
      </c>
      <c r="H2650" t="s">
        <v>1165</v>
      </c>
      <c r="I2650">
        <v>204327</v>
      </c>
      <c r="J2650" t="s">
        <v>4281</v>
      </c>
      <c r="K2650">
        <v>471</v>
      </c>
      <c r="L2650" t="s">
        <v>20</v>
      </c>
      <c r="M2650" t="s">
        <v>21</v>
      </c>
      <c r="N2650" t="s">
        <v>22</v>
      </c>
      <c r="O2650">
        <v>64572496</v>
      </c>
      <c r="P2650">
        <v>12000000</v>
      </c>
      <c r="Q2650">
        <f t="shared" si="41"/>
        <v>52572496</v>
      </c>
      <c r="S2650">
        <v>2012</v>
      </c>
    </row>
    <row r="2651" spans="1:19" x14ac:dyDescent="0.3">
      <c r="A2651" t="s">
        <v>8971</v>
      </c>
      <c r="B2651">
        <v>6.6</v>
      </c>
      <c r="C2651" t="s">
        <v>2149</v>
      </c>
      <c r="D2651">
        <v>16</v>
      </c>
      <c r="E2651">
        <v>132</v>
      </c>
      <c r="F2651" t="s">
        <v>4282</v>
      </c>
      <c r="G2651" t="s">
        <v>1278</v>
      </c>
      <c r="H2651" t="s">
        <v>1479</v>
      </c>
      <c r="I2651">
        <v>9503</v>
      </c>
      <c r="J2651" t="s">
        <v>4283</v>
      </c>
      <c r="K2651">
        <v>68</v>
      </c>
      <c r="L2651" t="s">
        <v>20</v>
      </c>
      <c r="M2651" t="s">
        <v>31</v>
      </c>
      <c r="N2651" t="s">
        <v>49</v>
      </c>
      <c r="O2651">
        <v>30400000</v>
      </c>
      <c r="P2651">
        <v>12000000</v>
      </c>
      <c r="Q2651">
        <f t="shared" si="41"/>
        <v>18400000</v>
      </c>
      <c r="S2651">
        <v>1983</v>
      </c>
    </row>
    <row r="2652" spans="1:19" x14ac:dyDescent="0.3">
      <c r="A2652" t="s">
        <v>8972</v>
      </c>
      <c r="B2652">
        <v>7</v>
      </c>
      <c r="C2652" t="s">
        <v>1083</v>
      </c>
      <c r="D2652">
        <v>139</v>
      </c>
      <c r="E2652">
        <v>103</v>
      </c>
      <c r="F2652" t="s">
        <v>962</v>
      </c>
      <c r="G2652" t="s">
        <v>425</v>
      </c>
      <c r="H2652" t="s">
        <v>3651</v>
      </c>
      <c r="I2652">
        <v>45890</v>
      </c>
      <c r="J2652" t="s">
        <v>2675</v>
      </c>
      <c r="K2652">
        <v>177</v>
      </c>
      <c r="L2652" t="s">
        <v>20</v>
      </c>
      <c r="M2652" t="s">
        <v>31</v>
      </c>
      <c r="N2652" t="s">
        <v>49</v>
      </c>
      <c r="O2652">
        <v>42365600</v>
      </c>
      <c r="P2652">
        <v>5000000</v>
      </c>
      <c r="Q2652">
        <f t="shared" si="41"/>
        <v>37365600</v>
      </c>
      <c r="S2652">
        <v>1981</v>
      </c>
    </row>
    <row r="2653" spans="1:19" x14ac:dyDescent="0.3">
      <c r="A2653" t="s">
        <v>8973</v>
      </c>
      <c r="B2653">
        <v>3.3</v>
      </c>
      <c r="C2653" t="s">
        <v>4284</v>
      </c>
      <c r="D2653">
        <v>111</v>
      </c>
      <c r="E2653">
        <v>93</v>
      </c>
      <c r="F2653" t="s">
        <v>4285</v>
      </c>
      <c r="G2653" t="s">
        <v>685</v>
      </c>
      <c r="H2653" t="s">
        <v>4286</v>
      </c>
      <c r="I2653">
        <v>34219</v>
      </c>
      <c r="J2653" t="s">
        <v>4287</v>
      </c>
      <c r="K2653">
        <v>578</v>
      </c>
      <c r="L2653" t="s">
        <v>20</v>
      </c>
      <c r="M2653" t="s">
        <v>21</v>
      </c>
      <c r="N2653" t="s">
        <v>22</v>
      </c>
      <c r="O2653">
        <v>37188667</v>
      </c>
      <c r="P2653">
        <v>12000000</v>
      </c>
      <c r="Q2653">
        <f t="shared" si="41"/>
        <v>25188667</v>
      </c>
      <c r="S2653">
        <v>2002</v>
      </c>
    </row>
    <row r="2654" spans="1:19" x14ac:dyDescent="0.3">
      <c r="A2654" t="s">
        <v>8974</v>
      </c>
      <c r="B2654">
        <v>6.7</v>
      </c>
      <c r="C2654" t="s">
        <v>4288</v>
      </c>
      <c r="D2654">
        <v>229</v>
      </c>
      <c r="E2654">
        <v>93</v>
      </c>
      <c r="F2654" t="s">
        <v>4289</v>
      </c>
      <c r="G2654" t="s">
        <v>685</v>
      </c>
      <c r="H2654" t="s">
        <v>2135</v>
      </c>
      <c r="I2654">
        <v>157051</v>
      </c>
      <c r="J2654" t="s">
        <v>4290</v>
      </c>
      <c r="K2654">
        <v>261</v>
      </c>
      <c r="L2654" t="s">
        <v>20</v>
      </c>
      <c r="M2654" t="s">
        <v>21</v>
      </c>
      <c r="N2654" t="s">
        <v>269</v>
      </c>
      <c r="O2654">
        <v>54724272</v>
      </c>
      <c r="P2654">
        <v>12000000</v>
      </c>
      <c r="Q2654">
        <f t="shared" si="41"/>
        <v>42724272</v>
      </c>
      <c r="S2654">
        <v>2012</v>
      </c>
    </row>
    <row r="2655" spans="1:19" x14ac:dyDescent="0.3">
      <c r="A2655" t="s">
        <v>8975</v>
      </c>
      <c r="B2655">
        <v>6.8</v>
      </c>
      <c r="C2655" t="s">
        <v>4063</v>
      </c>
      <c r="D2655">
        <v>207</v>
      </c>
      <c r="E2655">
        <v>96</v>
      </c>
      <c r="F2655" t="s">
        <v>1219</v>
      </c>
      <c r="G2655" t="s">
        <v>1278</v>
      </c>
      <c r="H2655" t="s">
        <v>362</v>
      </c>
      <c r="I2655">
        <v>97938</v>
      </c>
      <c r="J2655" t="s">
        <v>692</v>
      </c>
      <c r="K2655">
        <v>605</v>
      </c>
      <c r="L2655" t="s">
        <v>20</v>
      </c>
      <c r="M2655" t="s">
        <v>21</v>
      </c>
      <c r="N2655" t="s">
        <v>269</v>
      </c>
      <c r="O2655">
        <v>31597131</v>
      </c>
      <c r="P2655">
        <v>12000000</v>
      </c>
      <c r="Q2655">
        <f t="shared" si="41"/>
        <v>19597131</v>
      </c>
      <c r="S2655">
        <v>2002</v>
      </c>
    </row>
    <row r="2656" spans="1:19" x14ac:dyDescent="0.3">
      <c r="A2656" t="s">
        <v>8976</v>
      </c>
      <c r="B2656">
        <v>6</v>
      </c>
      <c r="C2656" t="s">
        <v>4293</v>
      </c>
      <c r="D2656">
        <v>198</v>
      </c>
      <c r="E2656">
        <v>89</v>
      </c>
      <c r="F2656" t="s">
        <v>1385</v>
      </c>
      <c r="G2656" t="s">
        <v>2233</v>
      </c>
      <c r="H2656" t="s">
        <v>2232</v>
      </c>
      <c r="I2656">
        <v>57446</v>
      </c>
      <c r="J2656" t="s">
        <v>1879</v>
      </c>
      <c r="K2656">
        <v>369</v>
      </c>
      <c r="L2656" t="s">
        <v>20</v>
      </c>
      <c r="M2656" t="s">
        <v>21</v>
      </c>
      <c r="N2656" t="s">
        <v>269</v>
      </c>
      <c r="O2656">
        <v>31691811</v>
      </c>
      <c r="P2656">
        <v>12000000</v>
      </c>
      <c r="Q2656">
        <f t="shared" si="41"/>
        <v>19691811</v>
      </c>
      <c r="S2656">
        <v>2008</v>
      </c>
    </row>
    <row r="2657" spans="1:19" x14ac:dyDescent="0.3">
      <c r="A2657" t="s">
        <v>8977</v>
      </c>
      <c r="B2657">
        <v>5.4</v>
      </c>
      <c r="C2657" t="s">
        <v>4294</v>
      </c>
      <c r="D2657">
        <v>172</v>
      </c>
      <c r="E2657">
        <v>92</v>
      </c>
      <c r="F2657" t="s">
        <v>820</v>
      </c>
      <c r="G2657" t="s">
        <v>2233</v>
      </c>
      <c r="H2657" t="s">
        <v>231</v>
      </c>
      <c r="I2657">
        <v>44130</v>
      </c>
      <c r="J2657" t="s">
        <v>2077</v>
      </c>
      <c r="K2657">
        <v>156</v>
      </c>
      <c r="L2657" t="s">
        <v>20</v>
      </c>
      <c r="M2657" t="s">
        <v>21</v>
      </c>
      <c r="N2657" t="s">
        <v>22</v>
      </c>
      <c r="O2657">
        <v>31397498</v>
      </c>
      <c r="P2657">
        <v>12000000</v>
      </c>
      <c r="Q2657">
        <f t="shared" si="41"/>
        <v>19397498</v>
      </c>
      <c r="S2657">
        <v>2008</v>
      </c>
    </row>
    <row r="2658" spans="1:19" x14ac:dyDescent="0.3">
      <c r="A2658" t="s">
        <v>8978</v>
      </c>
      <c r="B2658">
        <v>4.3</v>
      </c>
      <c r="C2658" t="s">
        <v>4295</v>
      </c>
      <c r="D2658">
        <v>45</v>
      </c>
      <c r="E2658">
        <v>97</v>
      </c>
      <c r="F2658" t="s">
        <v>2592</v>
      </c>
      <c r="G2658" t="s">
        <v>685</v>
      </c>
      <c r="H2658" t="s">
        <v>717</v>
      </c>
      <c r="I2658">
        <v>5928</v>
      </c>
      <c r="J2658" t="s">
        <v>3817</v>
      </c>
      <c r="K2658">
        <v>49</v>
      </c>
      <c r="L2658" t="s">
        <v>20</v>
      </c>
      <c r="M2658" t="s">
        <v>21</v>
      </c>
      <c r="N2658" t="s">
        <v>22</v>
      </c>
      <c r="O2658">
        <v>31179516</v>
      </c>
      <c r="P2658">
        <v>12000000</v>
      </c>
      <c r="Q2658">
        <f t="shared" si="41"/>
        <v>19179516</v>
      </c>
      <c r="S2658">
        <v>2004</v>
      </c>
    </row>
    <row r="2659" spans="1:19" x14ac:dyDescent="0.3">
      <c r="A2659" t="s">
        <v>8979</v>
      </c>
      <c r="B2659">
        <v>6.2</v>
      </c>
      <c r="C2659" t="s">
        <v>1679</v>
      </c>
      <c r="D2659">
        <v>34</v>
      </c>
      <c r="E2659">
        <v>93</v>
      </c>
      <c r="F2659" t="s">
        <v>200</v>
      </c>
      <c r="G2659" t="s">
        <v>685</v>
      </c>
      <c r="H2659" t="s">
        <v>1249</v>
      </c>
      <c r="I2659">
        <v>42644</v>
      </c>
      <c r="J2659" t="s">
        <v>564</v>
      </c>
      <c r="K2659">
        <v>102</v>
      </c>
      <c r="L2659" t="s">
        <v>20</v>
      </c>
      <c r="M2659" t="s">
        <v>21</v>
      </c>
      <c r="N2659" t="s">
        <v>269</v>
      </c>
      <c r="O2659">
        <v>31155435</v>
      </c>
      <c r="P2659">
        <v>12000000</v>
      </c>
      <c r="Q2659">
        <f t="shared" si="41"/>
        <v>19155435</v>
      </c>
      <c r="S2659">
        <v>2001</v>
      </c>
    </row>
    <row r="2660" spans="1:19" x14ac:dyDescent="0.3">
      <c r="A2660" t="s">
        <v>8980</v>
      </c>
      <c r="B2660">
        <v>7.7</v>
      </c>
      <c r="C2660" t="s">
        <v>4296</v>
      </c>
      <c r="D2660">
        <v>75</v>
      </c>
      <c r="E2660">
        <v>89</v>
      </c>
      <c r="F2660" t="s">
        <v>4297</v>
      </c>
      <c r="G2660" t="s">
        <v>685</v>
      </c>
      <c r="H2660" t="s">
        <v>2527</v>
      </c>
      <c r="I2660">
        <v>33850</v>
      </c>
      <c r="J2660" t="s">
        <v>2029</v>
      </c>
      <c r="K2660">
        <v>147</v>
      </c>
      <c r="L2660" t="s">
        <v>20</v>
      </c>
      <c r="M2660" t="s">
        <v>21</v>
      </c>
      <c r="N2660" t="s">
        <v>133</v>
      </c>
      <c r="O2660">
        <v>27281507</v>
      </c>
      <c r="P2660">
        <v>12000000</v>
      </c>
      <c r="Q2660">
        <f t="shared" si="41"/>
        <v>15281507</v>
      </c>
      <c r="S2660">
        <v>1992</v>
      </c>
    </row>
    <row r="2661" spans="1:19" x14ac:dyDescent="0.3">
      <c r="A2661" t="s">
        <v>6637</v>
      </c>
      <c r="B2661">
        <v>8</v>
      </c>
      <c r="C2661" t="s">
        <v>150</v>
      </c>
      <c r="D2661">
        <v>400</v>
      </c>
      <c r="E2661">
        <v>144</v>
      </c>
      <c r="F2661" t="s">
        <v>696</v>
      </c>
      <c r="G2661" t="s">
        <v>561</v>
      </c>
      <c r="H2661" t="s">
        <v>98</v>
      </c>
      <c r="I2661">
        <v>470501</v>
      </c>
      <c r="J2661" t="s">
        <v>697</v>
      </c>
      <c r="K2661">
        <v>2301</v>
      </c>
      <c r="L2661" t="s">
        <v>20</v>
      </c>
      <c r="M2661" t="s">
        <v>31</v>
      </c>
      <c r="N2661" t="s">
        <v>22</v>
      </c>
      <c r="O2661">
        <v>167007184</v>
      </c>
      <c r="P2661">
        <v>150000000</v>
      </c>
      <c r="Q2661">
        <f t="shared" si="41"/>
        <v>17007184</v>
      </c>
      <c r="S2661">
        <v>2006</v>
      </c>
    </row>
    <row r="2662" spans="1:19" x14ac:dyDescent="0.3">
      <c r="A2662" t="s">
        <v>8981</v>
      </c>
      <c r="B2662">
        <v>7.4</v>
      </c>
      <c r="C2662" t="s">
        <v>2068</v>
      </c>
      <c r="D2662">
        <v>128</v>
      </c>
      <c r="E2662">
        <v>123</v>
      </c>
      <c r="F2662" t="s">
        <v>1044</v>
      </c>
      <c r="G2662" t="s">
        <v>4089</v>
      </c>
      <c r="H2662" t="s">
        <v>232</v>
      </c>
      <c r="I2662">
        <v>61651</v>
      </c>
      <c r="J2662" t="s">
        <v>1926</v>
      </c>
      <c r="K2662">
        <v>271</v>
      </c>
      <c r="L2662" t="s">
        <v>20</v>
      </c>
      <c r="M2662" t="s">
        <v>21</v>
      </c>
      <c r="N2662" t="s">
        <v>269</v>
      </c>
      <c r="O2662">
        <v>25776062</v>
      </c>
      <c r="P2662">
        <v>12000000</v>
      </c>
      <c r="Q2662">
        <f t="shared" si="41"/>
        <v>13776062</v>
      </c>
      <c r="S2662">
        <v>2002</v>
      </c>
    </row>
    <row r="2663" spans="1:19" x14ac:dyDescent="0.3">
      <c r="A2663" t="s">
        <v>8982</v>
      </c>
      <c r="B2663">
        <v>5.9</v>
      </c>
      <c r="C2663" t="s">
        <v>4298</v>
      </c>
      <c r="D2663">
        <v>68</v>
      </c>
      <c r="E2663">
        <v>93</v>
      </c>
      <c r="F2663" t="s">
        <v>4299</v>
      </c>
      <c r="G2663" t="s">
        <v>36</v>
      </c>
      <c r="H2663" t="s">
        <v>4300</v>
      </c>
      <c r="I2663">
        <v>12383</v>
      </c>
      <c r="J2663" t="s">
        <v>4301</v>
      </c>
      <c r="K2663">
        <v>50</v>
      </c>
      <c r="L2663" t="s">
        <v>20</v>
      </c>
      <c r="M2663" t="s">
        <v>21</v>
      </c>
      <c r="N2663" t="s">
        <v>49</v>
      </c>
      <c r="O2663">
        <v>25240988</v>
      </c>
      <c r="P2663">
        <v>12000000</v>
      </c>
      <c r="Q2663">
        <f t="shared" si="41"/>
        <v>13240988</v>
      </c>
      <c r="S2663">
        <v>2012</v>
      </c>
    </row>
    <row r="2664" spans="1:19" x14ac:dyDescent="0.3">
      <c r="A2664" t="s">
        <v>8983</v>
      </c>
      <c r="B2664">
        <v>7.8</v>
      </c>
      <c r="C2664" t="s">
        <v>4302</v>
      </c>
      <c r="D2664">
        <v>326</v>
      </c>
      <c r="E2664">
        <v>133</v>
      </c>
      <c r="F2664" t="s">
        <v>2273</v>
      </c>
      <c r="G2664" t="s">
        <v>1278</v>
      </c>
      <c r="H2664" t="s">
        <v>3427</v>
      </c>
      <c r="I2664">
        <v>249688</v>
      </c>
      <c r="J2664" t="s">
        <v>4303</v>
      </c>
      <c r="K2664">
        <v>548</v>
      </c>
      <c r="L2664" t="s">
        <v>20</v>
      </c>
      <c r="M2664" t="s">
        <v>21</v>
      </c>
      <c r="N2664" t="s">
        <v>22</v>
      </c>
      <c r="O2664">
        <v>124868837</v>
      </c>
      <c r="P2664">
        <v>12000000</v>
      </c>
      <c r="Q2664">
        <f t="shared" si="41"/>
        <v>112868837</v>
      </c>
      <c r="S2664">
        <v>2014</v>
      </c>
    </row>
    <row r="2665" spans="1:19" x14ac:dyDescent="0.3">
      <c r="A2665" t="s">
        <v>8984</v>
      </c>
      <c r="B2665">
        <v>7.4</v>
      </c>
      <c r="C2665" t="s">
        <v>1622</v>
      </c>
      <c r="D2665">
        <v>128</v>
      </c>
      <c r="E2665">
        <v>121</v>
      </c>
      <c r="F2665" t="s">
        <v>1233</v>
      </c>
      <c r="G2665" t="s">
        <v>6363</v>
      </c>
      <c r="H2665" t="s">
        <v>501</v>
      </c>
      <c r="I2665">
        <v>121676</v>
      </c>
      <c r="J2665" t="s">
        <v>1982</v>
      </c>
      <c r="K2665">
        <v>290</v>
      </c>
      <c r="L2665" t="s">
        <v>20</v>
      </c>
      <c r="M2665" t="s">
        <v>21</v>
      </c>
      <c r="N2665" t="s">
        <v>269</v>
      </c>
      <c r="O2665">
        <v>22905674</v>
      </c>
      <c r="P2665">
        <v>12000000</v>
      </c>
      <c r="Q2665">
        <f t="shared" si="41"/>
        <v>10905674</v>
      </c>
      <c r="S2665">
        <v>1998</v>
      </c>
    </row>
    <row r="2666" spans="1:19" x14ac:dyDescent="0.3">
      <c r="A2666" t="s">
        <v>8985</v>
      </c>
      <c r="B2666">
        <v>6.5</v>
      </c>
      <c r="C2666" t="s">
        <v>2485</v>
      </c>
      <c r="D2666">
        <v>161</v>
      </c>
      <c r="E2666">
        <v>102</v>
      </c>
      <c r="F2666" t="s">
        <v>1450</v>
      </c>
      <c r="G2666" t="s">
        <v>685</v>
      </c>
      <c r="H2666" t="s">
        <v>438</v>
      </c>
      <c r="I2666">
        <v>21672</v>
      </c>
      <c r="J2666" t="s">
        <v>3163</v>
      </c>
      <c r="K2666">
        <v>93</v>
      </c>
      <c r="L2666" t="s">
        <v>20</v>
      </c>
      <c r="M2666" t="s">
        <v>21</v>
      </c>
      <c r="N2666" t="s">
        <v>269</v>
      </c>
      <c r="O2666">
        <v>25277561</v>
      </c>
      <c r="P2666">
        <v>12000000</v>
      </c>
      <c r="Q2666">
        <f t="shared" si="41"/>
        <v>13277561</v>
      </c>
      <c r="S2666">
        <v>2014</v>
      </c>
    </row>
    <row r="2667" spans="1:19" x14ac:dyDescent="0.3">
      <c r="A2667" t="s">
        <v>8986</v>
      </c>
      <c r="B2667">
        <v>7</v>
      </c>
      <c r="C2667" t="s">
        <v>1616</v>
      </c>
      <c r="D2667">
        <v>164</v>
      </c>
      <c r="E2667">
        <v>99</v>
      </c>
      <c r="F2667" t="s">
        <v>4304</v>
      </c>
      <c r="G2667" t="s">
        <v>2233</v>
      </c>
      <c r="H2667" t="s">
        <v>2694</v>
      </c>
      <c r="I2667">
        <v>62468</v>
      </c>
      <c r="J2667" t="s">
        <v>4305</v>
      </c>
      <c r="K2667">
        <v>374</v>
      </c>
      <c r="L2667" t="s">
        <v>20</v>
      </c>
      <c r="M2667" t="s">
        <v>21</v>
      </c>
      <c r="N2667" t="s">
        <v>269</v>
      </c>
      <c r="O2667">
        <v>21133087</v>
      </c>
      <c r="P2667">
        <v>12000000</v>
      </c>
      <c r="Q2667">
        <f t="shared" si="41"/>
        <v>9133087</v>
      </c>
      <c r="S2667">
        <v>1999</v>
      </c>
    </row>
    <row r="2668" spans="1:19" x14ac:dyDescent="0.3">
      <c r="A2668" t="s">
        <v>8987</v>
      </c>
      <c r="B2668">
        <v>7.6</v>
      </c>
      <c r="C2668" t="s">
        <v>1997</v>
      </c>
      <c r="D2668">
        <v>354</v>
      </c>
      <c r="E2668">
        <v>98</v>
      </c>
      <c r="F2668" t="s">
        <v>4306</v>
      </c>
      <c r="G2668" t="s">
        <v>4089</v>
      </c>
      <c r="H2668" t="s">
        <v>363</v>
      </c>
      <c r="I2668">
        <v>76094</v>
      </c>
      <c r="J2668" t="s">
        <v>4307</v>
      </c>
      <c r="K2668">
        <v>233</v>
      </c>
      <c r="L2668" t="s">
        <v>20</v>
      </c>
      <c r="M2668" t="s">
        <v>31</v>
      </c>
      <c r="N2668" t="s">
        <v>22</v>
      </c>
      <c r="O2668">
        <v>37707719</v>
      </c>
      <c r="P2668">
        <v>12000000</v>
      </c>
      <c r="Q2668">
        <f t="shared" si="41"/>
        <v>25707719</v>
      </c>
      <c r="S2668">
        <v>2013</v>
      </c>
    </row>
    <row r="2669" spans="1:19" x14ac:dyDescent="0.3">
      <c r="A2669" t="s">
        <v>8988</v>
      </c>
      <c r="B2669">
        <v>6.9</v>
      </c>
      <c r="C2669" t="s">
        <v>3526</v>
      </c>
      <c r="D2669">
        <v>125</v>
      </c>
      <c r="E2669">
        <v>118</v>
      </c>
      <c r="F2669" t="s">
        <v>1692</v>
      </c>
      <c r="G2669" t="s">
        <v>685</v>
      </c>
      <c r="H2669" t="s">
        <v>1482</v>
      </c>
      <c r="I2669">
        <v>19007</v>
      </c>
      <c r="J2669" t="s">
        <v>924</v>
      </c>
      <c r="K2669">
        <v>219</v>
      </c>
      <c r="L2669" t="s">
        <v>20</v>
      </c>
      <c r="M2669" t="s">
        <v>21</v>
      </c>
      <c r="N2669" t="s">
        <v>269</v>
      </c>
      <c r="O2669">
        <v>18761993</v>
      </c>
      <c r="P2669">
        <v>9000000</v>
      </c>
      <c r="Q2669">
        <f t="shared" si="41"/>
        <v>9761993</v>
      </c>
      <c r="S2669">
        <v>2005</v>
      </c>
    </row>
    <row r="2670" spans="1:19" x14ac:dyDescent="0.3">
      <c r="A2670" t="s">
        <v>8989</v>
      </c>
      <c r="B2670">
        <v>5.3</v>
      </c>
      <c r="C2670" t="s">
        <v>3991</v>
      </c>
      <c r="D2670">
        <v>66</v>
      </c>
      <c r="E2670">
        <v>104</v>
      </c>
      <c r="F2670" t="s">
        <v>4308</v>
      </c>
      <c r="G2670" t="s">
        <v>685</v>
      </c>
      <c r="H2670" t="s">
        <v>4309</v>
      </c>
      <c r="I2670">
        <v>30462</v>
      </c>
      <c r="J2670" t="s">
        <v>4310</v>
      </c>
      <c r="K2670">
        <v>150</v>
      </c>
      <c r="L2670" t="s">
        <v>20</v>
      </c>
      <c r="M2670" t="s">
        <v>21</v>
      </c>
      <c r="N2670" t="s">
        <v>49</v>
      </c>
      <c r="O2670">
        <v>18595716</v>
      </c>
      <c r="P2670">
        <v>12000000</v>
      </c>
      <c r="Q2670">
        <f t="shared" si="41"/>
        <v>6595716</v>
      </c>
      <c r="S2670">
        <v>2006</v>
      </c>
    </row>
    <row r="2671" spans="1:19" x14ac:dyDescent="0.3">
      <c r="A2671" t="s">
        <v>8990</v>
      </c>
      <c r="B2671">
        <v>6.4</v>
      </c>
      <c r="C2671" t="s">
        <v>4311</v>
      </c>
      <c r="D2671">
        <v>191</v>
      </c>
      <c r="E2671">
        <v>109</v>
      </c>
      <c r="F2671" t="s">
        <v>419</v>
      </c>
      <c r="G2671" t="s">
        <v>1278</v>
      </c>
      <c r="H2671" t="s">
        <v>4303</v>
      </c>
      <c r="I2671">
        <v>63390</v>
      </c>
      <c r="J2671" t="s">
        <v>4312</v>
      </c>
      <c r="K2671">
        <v>160</v>
      </c>
      <c r="L2671" t="s">
        <v>20</v>
      </c>
      <c r="M2671" t="s">
        <v>21</v>
      </c>
      <c r="N2671" t="s">
        <v>22</v>
      </c>
      <c r="O2671">
        <v>31990064</v>
      </c>
      <c r="P2671">
        <v>12000000</v>
      </c>
      <c r="Q2671">
        <f t="shared" si="41"/>
        <v>19990064</v>
      </c>
      <c r="S2671">
        <v>2015</v>
      </c>
    </row>
    <row r="2672" spans="1:19" x14ac:dyDescent="0.3">
      <c r="A2672" t="s">
        <v>8991</v>
      </c>
      <c r="B2672">
        <v>7.8</v>
      </c>
      <c r="C2672" t="s">
        <v>2748</v>
      </c>
      <c r="D2672">
        <v>433</v>
      </c>
      <c r="E2672">
        <v>115</v>
      </c>
      <c r="F2672" t="s">
        <v>3362</v>
      </c>
      <c r="G2672" t="s">
        <v>425</v>
      </c>
      <c r="H2672" t="s">
        <v>1085</v>
      </c>
      <c r="I2672">
        <v>91082</v>
      </c>
      <c r="J2672" t="s">
        <v>844</v>
      </c>
      <c r="K2672">
        <v>274</v>
      </c>
      <c r="L2672" t="s">
        <v>20</v>
      </c>
      <c r="M2672" t="s">
        <v>21</v>
      </c>
      <c r="N2672" t="s">
        <v>269</v>
      </c>
      <c r="O2672">
        <v>17613460</v>
      </c>
      <c r="P2672">
        <v>12000000</v>
      </c>
      <c r="Q2672">
        <f t="shared" si="41"/>
        <v>5613460</v>
      </c>
      <c r="S2672">
        <v>2013</v>
      </c>
    </row>
    <row r="2673" spans="1:19" x14ac:dyDescent="0.3">
      <c r="A2673" t="s">
        <v>8992</v>
      </c>
      <c r="B2673">
        <v>6.7</v>
      </c>
      <c r="C2673" t="s">
        <v>4313</v>
      </c>
      <c r="D2673">
        <v>66</v>
      </c>
      <c r="E2673">
        <v>92</v>
      </c>
      <c r="F2673" t="s">
        <v>357</v>
      </c>
      <c r="G2673" t="s">
        <v>561</v>
      </c>
      <c r="H2673" t="s">
        <v>18</v>
      </c>
      <c r="I2673">
        <v>16646</v>
      </c>
      <c r="J2673" t="s">
        <v>1329</v>
      </c>
      <c r="K2673">
        <v>104</v>
      </c>
      <c r="L2673" t="s">
        <v>20</v>
      </c>
      <c r="M2673" t="s">
        <v>21</v>
      </c>
      <c r="N2673" t="s">
        <v>269</v>
      </c>
      <c r="O2673">
        <v>21088568</v>
      </c>
      <c r="P2673">
        <v>13000000</v>
      </c>
      <c r="Q2673">
        <f t="shared" si="41"/>
        <v>8088568</v>
      </c>
      <c r="S2673">
        <v>1995</v>
      </c>
    </row>
    <row r="2674" spans="1:19" x14ac:dyDescent="0.3">
      <c r="A2674" t="s">
        <v>8993</v>
      </c>
      <c r="B2674">
        <v>5.3</v>
      </c>
      <c r="C2674" t="s">
        <v>1455</v>
      </c>
      <c r="D2674">
        <v>37</v>
      </c>
      <c r="E2674">
        <v>91</v>
      </c>
      <c r="F2674" t="s">
        <v>841</v>
      </c>
      <c r="G2674" t="s">
        <v>685</v>
      </c>
      <c r="H2674" t="s">
        <v>614</v>
      </c>
      <c r="I2674">
        <v>5794</v>
      </c>
      <c r="J2674" t="s">
        <v>979</v>
      </c>
      <c r="K2674">
        <v>69</v>
      </c>
      <c r="L2674" t="s">
        <v>20</v>
      </c>
      <c r="M2674" t="s">
        <v>21</v>
      </c>
      <c r="N2674" t="s">
        <v>49</v>
      </c>
      <c r="O2674">
        <v>17292381</v>
      </c>
      <c r="P2674">
        <v>12000000</v>
      </c>
      <c r="Q2674">
        <f t="shared" si="41"/>
        <v>5292381</v>
      </c>
      <c r="S2674">
        <v>2001</v>
      </c>
    </row>
    <row r="2675" spans="1:19" x14ac:dyDescent="0.3">
      <c r="A2675" t="s">
        <v>8994</v>
      </c>
      <c r="B2675">
        <v>6.3</v>
      </c>
      <c r="C2675" t="s">
        <v>2746</v>
      </c>
      <c r="D2675">
        <v>325</v>
      </c>
      <c r="E2675">
        <v>94</v>
      </c>
      <c r="F2675" t="s">
        <v>2459</v>
      </c>
      <c r="G2675" t="s">
        <v>685</v>
      </c>
      <c r="H2675" t="s">
        <v>350</v>
      </c>
      <c r="I2675">
        <v>64682</v>
      </c>
      <c r="J2675" t="s">
        <v>2475</v>
      </c>
      <c r="K2675">
        <v>203</v>
      </c>
      <c r="L2675" t="s">
        <v>20</v>
      </c>
      <c r="M2675" t="s">
        <v>21</v>
      </c>
      <c r="N2675" t="s">
        <v>269</v>
      </c>
      <c r="O2675">
        <v>16300302</v>
      </c>
      <c r="P2675">
        <v>12000000</v>
      </c>
      <c r="Q2675">
        <f t="shared" si="41"/>
        <v>4300302</v>
      </c>
      <c r="S2675">
        <v>2011</v>
      </c>
    </row>
    <row r="2676" spans="1:19" x14ac:dyDescent="0.3">
      <c r="A2676" t="s">
        <v>8995</v>
      </c>
      <c r="B2676">
        <v>7</v>
      </c>
      <c r="C2676" t="s">
        <v>1659</v>
      </c>
      <c r="D2676">
        <v>170</v>
      </c>
      <c r="E2676">
        <v>93</v>
      </c>
      <c r="F2676" t="s">
        <v>3577</v>
      </c>
      <c r="G2676" t="s">
        <v>561</v>
      </c>
      <c r="H2676" t="s">
        <v>162</v>
      </c>
      <c r="I2676">
        <v>196422</v>
      </c>
      <c r="J2676" t="s">
        <v>1064</v>
      </c>
      <c r="K2676">
        <v>444</v>
      </c>
      <c r="L2676" t="s">
        <v>20</v>
      </c>
      <c r="M2676" t="s">
        <v>21</v>
      </c>
      <c r="N2676" t="s">
        <v>269</v>
      </c>
      <c r="O2676">
        <v>27829874</v>
      </c>
      <c r="P2676">
        <v>12000000</v>
      </c>
      <c r="Q2676">
        <f t="shared" si="41"/>
        <v>15829874</v>
      </c>
      <c r="S2676">
        <v>2006</v>
      </c>
    </row>
    <row r="2677" spans="1:19" x14ac:dyDescent="0.3">
      <c r="A2677" t="s">
        <v>8996</v>
      </c>
      <c r="B2677">
        <v>6.6</v>
      </c>
      <c r="C2677" t="s">
        <v>1949</v>
      </c>
      <c r="D2677">
        <v>24</v>
      </c>
      <c r="E2677">
        <v>100</v>
      </c>
      <c r="F2677" t="s">
        <v>2867</v>
      </c>
      <c r="G2677" t="s">
        <v>685</v>
      </c>
      <c r="H2677" t="s">
        <v>831</v>
      </c>
      <c r="I2677">
        <v>4052</v>
      </c>
      <c r="J2677" t="s">
        <v>700</v>
      </c>
      <c r="K2677">
        <v>88</v>
      </c>
      <c r="L2677" t="s">
        <v>20</v>
      </c>
      <c r="M2677" t="s">
        <v>21</v>
      </c>
      <c r="N2677" t="s">
        <v>269</v>
      </c>
      <c r="O2677">
        <v>12902790</v>
      </c>
      <c r="P2677">
        <v>12000000</v>
      </c>
      <c r="Q2677">
        <f t="shared" si="41"/>
        <v>902790</v>
      </c>
      <c r="S2677">
        <v>1998</v>
      </c>
    </row>
    <row r="2678" spans="1:19" x14ac:dyDescent="0.3">
      <c r="A2678" t="s">
        <v>8997</v>
      </c>
      <c r="B2678">
        <v>8.4</v>
      </c>
      <c r="C2678" t="s">
        <v>321</v>
      </c>
      <c r="D2678">
        <v>96</v>
      </c>
      <c r="E2678">
        <v>293</v>
      </c>
      <c r="F2678" t="s">
        <v>4315</v>
      </c>
      <c r="G2678" t="s">
        <v>425</v>
      </c>
      <c r="H2678" t="s">
        <v>540</v>
      </c>
      <c r="I2678">
        <v>168203</v>
      </c>
      <c r="J2678" t="s">
        <v>4316</v>
      </c>
      <c r="K2678">
        <v>426</v>
      </c>
      <c r="L2678" t="s">
        <v>2915</v>
      </c>
      <c r="M2678" t="s">
        <v>3019</v>
      </c>
      <c r="N2678" t="s">
        <v>269</v>
      </c>
      <c r="O2678">
        <v>11433134</v>
      </c>
      <c r="P2678">
        <v>14000000</v>
      </c>
      <c r="Q2678">
        <f t="shared" si="41"/>
        <v>-2566866</v>
      </c>
      <c r="S2678">
        <v>1981</v>
      </c>
    </row>
    <row r="2679" spans="1:19" x14ac:dyDescent="0.3">
      <c r="A2679" t="s">
        <v>6698</v>
      </c>
      <c r="B2679">
        <v>6</v>
      </c>
      <c r="C2679" t="s">
        <v>829</v>
      </c>
      <c r="D2679">
        <v>106</v>
      </c>
      <c r="E2679">
        <v>137</v>
      </c>
      <c r="F2679" t="s">
        <v>599</v>
      </c>
      <c r="G2679" t="s">
        <v>1278</v>
      </c>
      <c r="H2679" t="s">
        <v>253</v>
      </c>
      <c r="I2679">
        <v>16832</v>
      </c>
      <c r="J2679" t="s">
        <v>513</v>
      </c>
      <c r="K2679">
        <v>267</v>
      </c>
      <c r="L2679" t="s">
        <v>20</v>
      </c>
      <c r="M2679" t="s">
        <v>21</v>
      </c>
      <c r="N2679" t="s">
        <v>22</v>
      </c>
      <c r="O2679">
        <v>22406362</v>
      </c>
      <c r="P2679">
        <v>107000000</v>
      </c>
      <c r="Q2679">
        <f t="shared" si="41"/>
        <v>-84593638</v>
      </c>
      <c r="S2679">
        <v>2004</v>
      </c>
    </row>
    <row r="2680" spans="1:19" x14ac:dyDescent="0.3">
      <c r="A2680" t="s">
        <v>8998</v>
      </c>
      <c r="B2680">
        <v>5.4</v>
      </c>
      <c r="C2680" t="s">
        <v>4317</v>
      </c>
      <c r="D2680">
        <v>53</v>
      </c>
      <c r="E2680">
        <v>93</v>
      </c>
      <c r="F2680" t="s">
        <v>3446</v>
      </c>
      <c r="G2680" t="s">
        <v>685</v>
      </c>
      <c r="H2680" t="s">
        <v>2734</v>
      </c>
      <c r="I2680">
        <v>12007</v>
      </c>
      <c r="J2680" t="s">
        <v>3829</v>
      </c>
      <c r="K2680">
        <v>105</v>
      </c>
      <c r="L2680" t="s">
        <v>20</v>
      </c>
      <c r="M2680" t="s">
        <v>21</v>
      </c>
      <c r="N2680" t="s">
        <v>269</v>
      </c>
      <c r="O2680">
        <v>10198766</v>
      </c>
      <c r="P2680">
        <v>12000000</v>
      </c>
      <c r="Q2680">
        <f t="shared" si="41"/>
        <v>-1801234</v>
      </c>
      <c r="S2680">
        <v>2002</v>
      </c>
    </row>
    <row r="2681" spans="1:19" x14ac:dyDescent="0.3">
      <c r="A2681" t="s">
        <v>8999</v>
      </c>
      <c r="B2681">
        <v>7.8</v>
      </c>
      <c r="C2681" t="s">
        <v>1963</v>
      </c>
      <c r="D2681">
        <v>274</v>
      </c>
      <c r="E2681">
        <v>123</v>
      </c>
      <c r="F2681" t="s">
        <v>3541</v>
      </c>
      <c r="G2681" t="s">
        <v>1278</v>
      </c>
      <c r="H2681" t="s">
        <v>4318</v>
      </c>
      <c r="I2681">
        <v>202341</v>
      </c>
      <c r="J2681" t="s">
        <v>3701</v>
      </c>
      <c r="K2681">
        <v>391</v>
      </c>
      <c r="L2681" t="s">
        <v>20</v>
      </c>
      <c r="M2681" t="s">
        <v>31</v>
      </c>
      <c r="N2681" t="s">
        <v>269</v>
      </c>
      <c r="O2681">
        <v>15294553</v>
      </c>
      <c r="P2681">
        <v>12000000</v>
      </c>
      <c r="Q2681">
        <f t="shared" si="41"/>
        <v>3294553</v>
      </c>
      <c r="S2681">
        <v>2013</v>
      </c>
    </row>
    <row r="2682" spans="1:19" x14ac:dyDescent="0.3">
      <c r="A2682" t="s">
        <v>9000</v>
      </c>
      <c r="B2682">
        <v>7.6</v>
      </c>
      <c r="C2682" t="s">
        <v>785</v>
      </c>
      <c r="D2682">
        <v>248</v>
      </c>
      <c r="E2682">
        <v>119</v>
      </c>
      <c r="F2682" t="s">
        <v>2388</v>
      </c>
      <c r="G2682" t="s">
        <v>561</v>
      </c>
      <c r="H2682" t="s">
        <v>2387</v>
      </c>
      <c r="I2682">
        <v>92295</v>
      </c>
      <c r="J2682" t="s">
        <v>4319</v>
      </c>
      <c r="K2682">
        <v>420</v>
      </c>
      <c r="L2682" t="s">
        <v>788</v>
      </c>
      <c r="M2682" t="s">
        <v>396</v>
      </c>
      <c r="N2682" t="s">
        <v>22</v>
      </c>
      <c r="O2682">
        <v>11041228</v>
      </c>
      <c r="P2682">
        <v>100000000</v>
      </c>
      <c r="Q2682">
        <f t="shared" si="41"/>
        <v>-88958772</v>
      </c>
      <c r="S2682">
        <v>2004</v>
      </c>
    </row>
    <row r="2683" spans="1:19" x14ac:dyDescent="0.3">
      <c r="A2683" t="s">
        <v>9001</v>
      </c>
      <c r="B2683">
        <v>6.6</v>
      </c>
      <c r="C2683" t="s">
        <v>4320</v>
      </c>
      <c r="D2683">
        <v>288</v>
      </c>
      <c r="E2683">
        <v>107</v>
      </c>
      <c r="F2683" t="s">
        <v>885</v>
      </c>
      <c r="G2683" t="s">
        <v>1278</v>
      </c>
      <c r="H2683" t="s">
        <v>1651</v>
      </c>
      <c r="I2683">
        <v>41574</v>
      </c>
      <c r="J2683" t="s">
        <v>625</v>
      </c>
      <c r="K2683">
        <v>145</v>
      </c>
      <c r="L2683" t="s">
        <v>20</v>
      </c>
      <c r="M2683" t="s">
        <v>21</v>
      </c>
      <c r="N2683" t="s">
        <v>269</v>
      </c>
      <c r="O2683">
        <v>7918283</v>
      </c>
      <c r="P2683">
        <v>12000000</v>
      </c>
      <c r="Q2683">
        <f t="shared" si="41"/>
        <v>-4081717</v>
      </c>
      <c r="S2683">
        <v>2012</v>
      </c>
    </row>
    <row r="2684" spans="1:19" x14ac:dyDescent="0.3">
      <c r="A2684" t="s">
        <v>9002</v>
      </c>
      <c r="B2684">
        <v>6.4</v>
      </c>
      <c r="C2684" t="s">
        <v>4321</v>
      </c>
      <c r="D2684">
        <v>177</v>
      </c>
      <c r="E2684">
        <v>106</v>
      </c>
      <c r="F2684" t="s">
        <v>4322</v>
      </c>
      <c r="G2684" t="s">
        <v>3845</v>
      </c>
      <c r="H2684" t="s">
        <v>4323</v>
      </c>
      <c r="I2684">
        <v>57349</v>
      </c>
      <c r="J2684" t="s">
        <v>4324</v>
      </c>
      <c r="K2684">
        <v>177</v>
      </c>
      <c r="L2684" t="s">
        <v>20</v>
      </c>
      <c r="M2684" t="s">
        <v>21</v>
      </c>
      <c r="N2684" t="s">
        <v>22</v>
      </c>
      <c r="O2684">
        <v>22331028</v>
      </c>
      <c r="P2684">
        <v>12000000</v>
      </c>
      <c r="Q2684">
        <f t="shared" si="41"/>
        <v>10331028</v>
      </c>
      <c r="S2684">
        <v>2015</v>
      </c>
    </row>
    <row r="2685" spans="1:19" x14ac:dyDescent="0.3">
      <c r="A2685" t="s">
        <v>9003</v>
      </c>
      <c r="B2685">
        <v>7</v>
      </c>
      <c r="C2685" t="s">
        <v>4325</v>
      </c>
      <c r="D2685">
        <v>81</v>
      </c>
      <c r="E2685">
        <v>109</v>
      </c>
      <c r="F2685" t="s">
        <v>4326</v>
      </c>
      <c r="G2685" t="s">
        <v>4089</v>
      </c>
      <c r="H2685" t="s">
        <v>359</v>
      </c>
      <c r="I2685">
        <v>15412</v>
      </c>
      <c r="J2685" t="s">
        <v>4327</v>
      </c>
      <c r="K2685">
        <v>90</v>
      </c>
      <c r="L2685" t="s">
        <v>20</v>
      </c>
      <c r="M2685" t="s">
        <v>21</v>
      </c>
      <c r="N2685" t="s">
        <v>269</v>
      </c>
      <c r="O2685">
        <v>8134217</v>
      </c>
      <c r="P2685">
        <v>12000000</v>
      </c>
      <c r="Q2685">
        <f t="shared" si="41"/>
        <v>-3865783</v>
      </c>
      <c r="S2685">
        <v>2008</v>
      </c>
    </row>
    <row r="2686" spans="1:19" x14ac:dyDescent="0.3">
      <c r="A2686" t="s">
        <v>9004</v>
      </c>
      <c r="B2686">
        <v>5.7</v>
      </c>
      <c r="C2686" t="s">
        <v>4328</v>
      </c>
      <c r="D2686">
        <v>29</v>
      </c>
      <c r="E2686">
        <v>81</v>
      </c>
      <c r="F2686" t="s">
        <v>1030</v>
      </c>
      <c r="G2686" t="s">
        <v>685</v>
      </c>
      <c r="H2686" t="s">
        <v>287</v>
      </c>
      <c r="I2686">
        <v>6965</v>
      </c>
      <c r="J2686" t="s">
        <v>4329</v>
      </c>
      <c r="K2686">
        <v>69</v>
      </c>
      <c r="L2686" t="s">
        <v>20</v>
      </c>
      <c r="M2686" t="s">
        <v>21</v>
      </c>
      <c r="N2686" t="s">
        <v>22</v>
      </c>
      <c r="O2686">
        <v>6982680</v>
      </c>
      <c r="P2686">
        <v>10000000</v>
      </c>
      <c r="Q2686">
        <f t="shared" si="41"/>
        <v>-3017320</v>
      </c>
      <c r="S2686">
        <v>2000</v>
      </c>
    </row>
    <row r="2687" spans="1:19" x14ac:dyDescent="0.3">
      <c r="A2687" t="s">
        <v>9005</v>
      </c>
      <c r="B2687">
        <v>5.9</v>
      </c>
      <c r="C2687" t="s">
        <v>4330</v>
      </c>
      <c r="D2687">
        <v>58</v>
      </c>
      <c r="E2687">
        <v>95</v>
      </c>
      <c r="F2687" t="s">
        <v>1640</v>
      </c>
      <c r="G2687" t="s">
        <v>561</v>
      </c>
      <c r="H2687" t="s">
        <v>1661</v>
      </c>
      <c r="I2687">
        <v>23383</v>
      </c>
      <c r="J2687" t="s">
        <v>184</v>
      </c>
      <c r="K2687">
        <v>68</v>
      </c>
      <c r="L2687" t="s">
        <v>20</v>
      </c>
      <c r="M2687" t="s">
        <v>178</v>
      </c>
      <c r="N2687" t="s">
        <v>269</v>
      </c>
      <c r="O2687">
        <v>6739141</v>
      </c>
      <c r="P2687">
        <v>8000000</v>
      </c>
      <c r="Q2687">
        <f t="shared" si="41"/>
        <v>-1260859</v>
      </c>
      <c r="S2687">
        <v>1992</v>
      </c>
    </row>
    <row r="2688" spans="1:19" x14ac:dyDescent="0.3">
      <c r="A2688" t="s">
        <v>9006</v>
      </c>
      <c r="B2688">
        <v>6.3</v>
      </c>
      <c r="C2688" t="s">
        <v>3569</v>
      </c>
      <c r="D2688">
        <v>144</v>
      </c>
      <c r="E2688">
        <v>86</v>
      </c>
      <c r="F2688" t="s">
        <v>736</v>
      </c>
      <c r="G2688" t="s">
        <v>685</v>
      </c>
      <c r="H2688" t="s">
        <v>448</v>
      </c>
      <c r="I2688">
        <v>12197</v>
      </c>
      <c r="J2688" t="s">
        <v>434</v>
      </c>
      <c r="K2688">
        <v>150</v>
      </c>
      <c r="L2688" t="s">
        <v>20</v>
      </c>
      <c r="M2688" t="s">
        <v>21</v>
      </c>
      <c r="N2688" t="s">
        <v>22</v>
      </c>
      <c r="O2688">
        <v>5542025</v>
      </c>
      <c r="P2688">
        <v>12000000</v>
      </c>
      <c r="Q2688">
        <f t="shared" si="41"/>
        <v>-6457975</v>
      </c>
      <c r="S2688">
        <v>2006</v>
      </c>
    </row>
    <row r="2689" spans="1:19" x14ac:dyDescent="0.3">
      <c r="A2689" t="s">
        <v>9007</v>
      </c>
      <c r="B2689">
        <v>6.3</v>
      </c>
      <c r="C2689" t="s">
        <v>1483</v>
      </c>
      <c r="D2689">
        <v>114</v>
      </c>
      <c r="E2689">
        <v>113</v>
      </c>
      <c r="F2689" t="s">
        <v>4331</v>
      </c>
      <c r="G2689" t="s">
        <v>685</v>
      </c>
      <c r="H2689" t="s">
        <v>584</v>
      </c>
      <c r="I2689">
        <v>20576</v>
      </c>
      <c r="J2689" t="s">
        <v>2278</v>
      </c>
      <c r="K2689">
        <v>161</v>
      </c>
      <c r="L2689" t="s">
        <v>20</v>
      </c>
      <c r="M2689" t="s">
        <v>21</v>
      </c>
      <c r="N2689" t="s">
        <v>269</v>
      </c>
      <c r="O2689">
        <v>5032496</v>
      </c>
      <c r="P2689">
        <v>12000000</v>
      </c>
      <c r="Q2689">
        <f t="shared" si="41"/>
        <v>-6967504</v>
      </c>
      <c r="S2689">
        <v>1998</v>
      </c>
    </row>
    <row r="2690" spans="1:19" x14ac:dyDescent="0.3">
      <c r="A2690" t="s">
        <v>9008</v>
      </c>
      <c r="B2690">
        <v>6.2</v>
      </c>
      <c r="C2690" t="s">
        <v>1492</v>
      </c>
      <c r="D2690">
        <v>132</v>
      </c>
      <c r="E2690">
        <v>122</v>
      </c>
      <c r="F2690" t="s">
        <v>2564</v>
      </c>
      <c r="G2690" t="s">
        <v>685</v>
      </c>
      <c r="H2690" t="s">
        <v>4332</v>
      </c>
      <c r="I2690">
        <v>20000</v>
      </c>
      <c r="J2690" t="s">
        <v>2424</v>
      </c>
      <c r="K2690">
        <v>188</v>
      </c>
      <c r="L2690" t="s">
        <v>20</v>
      </c>
      <c r="M2690" t="s">
        <v>21</v>
      </c>
      <c r="N2690" t="s">
        <v>269</v>
      </c>
      <c r="O2690">
        <v>6754898</v>
      </c>
      <c r="P2690">
        <v>12000000</v>
      </c>
      <c r="Q2690">
        <f t="shared" si="41"/>
        <v>-5245102</v>
      </c>
      <c r="S2690">
        <v>2006</v>
      </c>
    </row>
    <row r="2691" spans="1:19" x14ac:dyDescent="0.3">
      <c r="A2691" t="s">
        <v>9009</v>
      </c>
      <c r="B2691">
        <v>2.1</v>
      </c>
      <c r="C2691" t="s">
        <v>3885</v>
      </c>
      <c r="D2691">
        <v>60</v>
      </c>
      <c r="E2691">
        <v>90</v>
      </c>
      <c r="F2691" t="s">
        <v>4333</v>
      </c>
      <c r="G2691" t="s">
        <v>685</v>
      </c>
      <c r="H2691" t="s">
        <v>682</v>
      </c>
      <c r="I2691">
        <v>23606</v>
      </c>
      <c r="J2691" t="s">
        <v>4334</v>
      </c>
      <c r="K2691">
        <v>304</v>
      </c>
      <c r="L2691" t="s">
        <v>20</v>
      </c>
      <c r="M2691" t="s">
        <v>21</v>
      </c>
      <c r="N2691" t="s">
        <v>49</v>
      </c>
      <c r="O2691">
        <v>4922166</v>
      </c>
      <c r="P2691">
        <v>12000000</v>
      </c>
      <c r="Q2691">
        <f t="shared" ref="Q2691:Q2754" si="42">O2691-P2691</f>
        <v>-7077834</v>
      </c>
      <c r="S2691">
        <v>2003</v>
      </c>
    </row>
    <row r="2692" spans="1:19" x14ac:dyDescent="0.3">
      <c r="A2692" t="s">
        <v>9010</v>
      </c>
      <c r="B2692">
        <v>5</v>
      </c>
      <c r="C2692" t="s">
        <v>1826</v>
      </c>
      <c r="D2692">
        <v>30</v>
      </c>
      <c r="E2692">
        <v>108</v>
      </c>
      <c r="F2692" t="s">
        <v>748</v>
      </c>
      <c r="G2692" t="s">
        <v>685</v>
      </c>
      <c r="H2692" t="s">
        <v>811</v>
      </c>
      <c r="I2692">
        <v>4961</v>
      </c>
      <c r="J2692" t="s">
        <v>1982</v>
      </c>
      <c r="K2692">
        <v>33</v>
      </c>
      <c r="L2692" t="s">
        <v>20</v>
      </c>
      <c r="M2692" t="s">
        <v>21</v>
      </c>
      <c r="N2692" t="s">
        <v>269</v>
      </c>
      <c r="O2692">
        <v>4903000</v>
      </c>
      <c r="P2692">
        <v>12000000</v>
      </c>
      <c r="Q2692">
        <f t="shared" si="42"/>
        <v>-7097000</v>
      </c>
      <c r="S2692">
        <v>1996</v>
      </c>
    </row>
    <row r="2693" spans="1:19" x14ac:dyDescent="0.3">
      <c r="A2693" t="s">
        <v>9011</v>
      </c>
      <c r="B2693">
        <v>5.3</v>
      </c>
      <c r="C2693" t="s">
        <v>4335</v>
      </c>
      <c r="D2693">
        <v>138</v>
      </c>
      <c r="E2693">
        <v>113</v>
      </c>
      <c r="F2693" t="s">
        <v>4336</v>
      </c>
      <c r="G2693" t="s">
        <v>6362</v>
      </c>
      <c r="H2693" t="s">
        <v>1025</v>
      </c>
      <c r="I2693">
        <v>18632</v>
      </c>
      <c r="J2693" t="s">
        <v>4337</v>
      </c>
      <c r="K2693">
        <v>354</v>
      </c>
      <c r="L2693" t="s">
        <v>20</v>
      </c>
      <c r="M2693" t="s">
        <v>178</v>
      </c>
      <c r="N2693" t="s">
        <v>269</v>
      </c>
      <c r="O2693">
        <v>4717455</v>
      </c>
      <c r="P2693">
        <v>12000000</v>
      </c>
      <c r="Q2693">
        <f t="shared" si="42"/>
        <v>-7282545</v>
      </c>
      <c r="S2693">
        <v>2003</v>
      </c>
    </row>
    <row r="2694" spans="1:19" x14ac:dyDescent="0.3">
      <c r="A2694" t="s">
        <v>9012</v>
      </c>
      <c r="B2694">
        <v>7.1</v>
      </c>
      <c r="C2694" t="s">
        <v>2969</v>
      </c>
      <c r="D2694">
        <v>190</v>
      </c>
      <c r="E2694">
        <v>110</v>
      </c>
      <c r="F2694" t="s">
        <v>1390</v>
      </c>
      <c r="G2694" t="s">
        <v>1278</v>
      </c>
      <c r="H2694" t="s">
        <v>1437</v>
      </c>
      <c r="I2694">
        <v>29613</v>
      </c>
      <c r="J2694" t="s">
        <v>4338</v>
      </c>
      <c r="K2694">
        <v>98</v>
      </c>
      <c r="L2694" t="s">
        <v>20</v>
      </c>
      <c r="M2694" t="s">
        <v>21</v>
      </c>
      <c r="N2694" t="s">
        <v>269</v>
      </c>
      <c r="O2694">
        <v>3148482</v>
      </c>
      <c r="P2694">
        <v>12000000</v>
      </c>
      <c r="Q2694">
        <f t="shared" si="42"/>
        <v>-8851518</v>
      </c>
      <c r="S2694">
        <v>2008</v>
      </c>
    </row>
    <row r="2695" spans="1:19" x14ac:dyDescent="0.3">
      <c r="A2695" t="s">
        <v>9013</v>
      </c>
      <c r="B2695">
        <v>7</v>
      </c>
      <c r="C2695" t="s">
        <v>4339</v>
      </c>
      <c r="D2695">
        <v>61</v>
      </c>
      <c r="E2695">
        <v>109</v>
      </c>
      <c r="F2695" t="s">
        <v>189</v>
      </c>
      <c r="G2695" t="s">
        <v>1278</v>
      </c>
      <c r="H2695" t="s">
        <v>951</v>
      </c>
      <c r="I2695">
        <v>5016</v>
      </c>
      <c r="J2695" t="s">
        <v>4082</v>
      </c>
      <c r="K2695">
        <v>99</v>
      </c>
      <c r="L2695" t="s">
        <v>20</v>
      </c>
      <c r="M2695" t="s">
        <v>31</v>
      </c>
      <c r="N2695" t="s">
        <v>269</v>
      </c>
      <c r="O2695">
        <v>2326407</v>
      </c>
      <c r="P2695">
        <v>12000000</v>
      </c>
      <c r="Q2695">
        <f t="shared" si="42"/>
        <v>-9673593</v>
      </c>
      <c r="S2695">
        <v>2001</v>
      </c>
    </row>
    <row r="2696" spans="1:19" x14ac:dyDescent="0.3">
      <c r="A2696" t="s">
        <v>7309</v>
      </c>
      <c r="B2696">
        <v>7</v>
      </c>
      <c r="C2696" t="s">
        <v>2391</v>
      </c>
      <c r="D2696">
        <v>363</v>
      </c>
      <c r="E2696">
        <v>110</v>
      </c>
      <c r="F2696" t="s">
        <v>2392</v>
      </c>
      <c r="G2696" t="s">
        <v>685</v>
      </c>
      <c r="H2696" t="s">
        <v>4340</v>
      </c>
      <c r="I2696">
        <v>68883</v>
      </c>
      <c r="J2696" t="s">
        <v>4341</v>
      </c>
      <c r="K2696">
        <v>279</v>
      </c>
      <c r="L2696" t="s">
        <v>3940</v>
      </c>
      <c r="M2696" t="s">
        <v>2011</v>
      </c>
      <c r="N2696" t="s">
        <v>269</v>
      </c>
      <c r="O2696">
        <v>2201412</v>
      </c>
      <c r="P2696">
        <v>12215500000</v>
      </c>
      <c r="Q2696">
        <f t="shared" si="42"/>
        <v>-12213298588</v>
      </c>
      <c r="S2696">
        <v>2006</v>
      </c>
    </row>
    <row r="2697" spans="1:19" x14ac:dyDescent="0.3">
      <c r="A2697" t="s">
        <v>9014</v>
      </c>
      <c r="B2697">
        <v>7.1</v>
      </c>
      <c r="C2697" t="s">
        <v>4342</v>
      </c>
      <c r="D2697">
        <v>131</v>
      </c>
      <c r="E2697">
        <v>101</v>
      </c>
      <c r="F2697" t="s">
        <v>679</v>
      </c>
      <c r="G2697" t="s">
        <v>538</v>
      </c>
      <c r="H2697" t="s">
        <v>4095</v>
      </c>
      <c r="I2697">
        <v>29990</v>
      </c>
      <c r="J2697" t="s">
        <v>3274</v>
      </c>
      <c r="K2697">
        <v>316</v>
      </c>
      <c r="L2697" t="s">
        <v>20</v>
      </c>
      <c r="M2697" t="s">
        <v>1975</v>
      </c>
      <c r="N2697" t="s">
        <v>269</v>
      </c>
      <c r="O2697">
        <v>2060953</v>
      </c>
      <c r="P2697">
        <v>12000000</v>
      </c>
      <c r="Q2697">
        <f t="shared" si="42"/>
        <v>-9939047</v>
      </c>
      <c r="S2697">
        <v>1999</v>
      </c>
    </row>
    <row r="2698" spans="1:19" x14ac:dyDescent="0.3">
      <c r="A2698" t="s">
        <v>9015</v>
      </c>
      <c r="B2698">
        <v>7</v>
      </c>
      <c r="C2698" t="s">
        <v>4343</v>
      </c>
      <c r="D2698">
        <v>146</v>
      </c>
      <c r="E2698">
        <v>97</v>
      </c>
      <c r="F2698" t="s">
        <v>1823</v>
      </c>
      <c r="G2698" t="s">
        <v>685</v>
      </c>
      <c r="H2698" t="s">
        <v>51</v>
      </c>
      <c r="I2698">
        <v>56654</v>
      </c>
      <c r="J2698" t="s">
        <v>2721</v>
      </c>
      <c r="K2698">
        <v>124</v>
      </c>
      <c r="L2698" t="s">
        <v>20</v>
      </c>
      <c r="M2698" t="s">
        <v>21</v>
      </c>
      <c r="N2698" t="s">
        <v>269</v>
      </c>
      <c r="O2698">
        <v>3950294</v>
      </c>
      <c r="P2698">
        <v>12000000</v>
      </c>
      <c r="Q2698">
        <f t="shared" si="42"/>
        <v>-8049706</v>
      </c>
      <c r="S2698">
        <v>2007</v>
      </c>
    </row>
    <row r="2699" spans="1:19" x14ac:dyDescent="0.3">
      <c r="A2699" t="s">
        <v>9016</v>
      </c>
      <c r="B2699">
        <v>7.7</v>
      </c>
      <c r="C2699" t="s">
        <v>4344</v>
      </c>
      <c r="D2699">
        <v>280</v>
      </c>
      <c r="E2699">
        <v>172</v>
      </c>
      <c r="F2699" t="s">
        <v>4345</v>
      </c>
      <c r="G2699" t="s">
        <v>1278</v>
      </c>
      <c r="H2699" t="s">
        <v>4346</v>
      </c>
      <c r="I2699">
        <v>55516</v>
      </c>
      <c r="J2699" t="s">
        <v>4347</v>
      </c>
      <c r="K2699">
        <v>124</v>
      </c>
      <c r="L2699" t="s">
        <v>3193</v>
      </c>
      <c r="M2699" t="s">
        <v>2445</v>
      </c>
      <c r="N2699" t="s">
        <v>1757</v>
      </c>
      <c r="O2699">
        <v>2835886</v>
      </c>
      <c r="P2699">
        <v>9200000</v>
      </c>
      <c r="Q2699">
        <f t="shared" si="42"/>
        <v>-6364114</v>
      </c>
      <c r="S2699">
        <v>2013</v>
      </c>
    </row>
    <row r="2700" spans="1:19" x14ac:dyDescent="0.3">
      <c r="A2700" t="s">
        <v>9017</v>
      </c>
      <c r="B2700">
        <v>7.1</v>
      </c>
      <c r="C2700" t="s">
        <v>4348</v>
      </c>
      <c r="D2700">
        <v>78</v>
      </c>
      <c r="E2700">
        <v>104</v>
      </c>
      <c r="F2700" t="s">
        <v>4349</v>
      </c>
      <c r="G2700" t="s">
        <v>685</v>
      </c>
      <c r="H2700" t="s">
        <v>971</v>
      </c>
      <c r="I2700">
        <v>12047</v>
      </c>
      <c r="J2700" t="s">
        <v>4350</v>
      </c>
      <c r="K2700">
        <v>122</v>
      </c>
      <c r="L2700" t="s">
        <v>20</v>
      </c>
      <c r="M2700" t="s">
        <v>21</v>
      </c>
      <c r="N2700" t="s">
        <v>269</v>
      </c>
      <c r="O2700">
        <v>1779284</v>
      </c>
      <c r="P2700">
        <v>12000000</v>
      </c>
      <c r="Q2700">
        <f t="shared" si="42"/>
        <v>-10220716</v>
      </c>
      <c r="S2700">
        <v>2002</v>
      </c>
    </row>
    <row r="2701" spans="1:19" x14ac:dyDescent="0.3">
      <c r="A2701" t="s">
        <v>9018</v>
      </c>
      <c r="B2701">
        <v>6.8</v>
      </c>
      <c r="C2701" t="s">
        <v>4351</v>
      </c>
      <c r="D2701">
        <v>469</v>
      </c>
      <c r="E2701">
        <v>99</v>
      </c>
      <c r="F2701" t="s">
        <v>1951</v>
      </c>
      <c r="G2701" t="s">
        <v>1278</v>
      </c>
      <c r="H2701" t="s">
        <v>4352</v>
      </c>
      <c r="I2701">
        <v>84620</v>
      </c>
      <c r="J2701" t="s">
        <v>4353</v>
      </c>
      <c r="K2701">
        <v>235</v>
      </c>
      <c r="L2701" t="s">
        <v>20</v>
      </c>
      <c r="M2701" t="s">
        <v>31</v>
      </c>
      <c r="N2701" t="s">
        <v>269</v>
      </c>
      <c r="O2701">
        <v>1702277</v>
      </c>
      <c r="P2701">
        <v>12000000</v>
      </c>
      <c r="Q2701">
        <f t="shared" si="42"/>
        <v>-10297723</v>
      </c>
      <c r="S2701">
        <v>2013</v>
      </c>
    </row>
    <row r="2702" spans="1:19" x14ac:dyDescent="0.3">
      <c r="A2702" t="s">
        <v>9019</v>
      </c>
      <c r="B2702">
        <v>7.5</v>
      </c>
      <c r="C2702" t="s">
        <v>2410</v>
      </c>
      <c r="D2702">
        <v>194</v>
      </c>
      <c r="E2702">
        <v>129</v>
      </c>
      <c r="F2702" t="s">
        <v>2164</v>
      </c>
      <c r="G2702" t="s">
        <v>1278</v>
      </c>
      <c r="H2702" t="s">
        <v>955</v>
      </c>
      <c r="I2702">
        <v>41496</v>
      </c>
      <c r="J2702" t="s">
        <v>2165</v>
      </c>
      <c r="K2702">
        <v>210</v>
      </c>
      <c r="L2702" t="s">
        <v>2489</v>
      </c>
      <c r="M2702" t="s">
        <v>1435</v>
      </c>
      <c r="N2702" t="s">
        <v>269</v>
      </c>
      <c r="O2702">
        <v>261481</v>
      </c>
      <c r="P2702">
        <v>12000000</v>
      </c>
      <c r="Q2702">
        <f t="shared" si="42"/>
        <v>-11738519</v>
      </c>
      <c r="S2702">
        <v>2004</v>
      </c>
    </row>
    <row r="2703" spans="1:19" x14ac:dyDescent="0.3">
      <c r="A2703" t="s">
        <v>9020</v>
      </c>
      <c r="B2703">
        <v>6.3</v>
      </c>
      <c r="C2703" t="s">
        <v>4354</v>
      </c>
      <c r="D2703">
        <v>121</v>
      </c>
      <c r="E2703">
        <v>91</v>
      </c>
      <c r="F2703" t="s">
        <v>4355</v>
      </c>
      <c r="G2703" t="s">
        <v>6363</v>
      </c>
      <c r="H2703" t="s">
        <v>4356</v>
      </c>
      <c r="I2703">
        <v>8014</v>
      </c>
      <c r="J2703" t="s">
        <v>4357</v>
      </c>
      <c r="K2703">
        <v>50</v>
      </c>
      <c r="L2703" t="s">
        <v>20</v>
      </c>
      <c r="M2703" t="s">
        <v>21</v>
      </c>
      <c r="N2703" t="s">
        <v>22</v>
      </c>
      <c r="O2703">
        <v>1506998</v>
      </c>
      <c r="P2703">
        <v>12000000</v>
      </c>
      <c r="Q2703">
        <f t="shared" si="42"/>
        <v>-10493002</v>
      </c>
      <c r="S2703">
        <v>2007</v>
      </c>
    </row>
    <row r="2704" spans="1:19" x14ac:dyDescent="0.3">
      <c r="A2704" t="s">
        <v>9021</v>
      </c>
      <c r="B2704">
        <v>7.3</v>
      </c>
      <c r="C2704" t="s">
        <v>4358</v>
      </c>
      <c r="D2704">
        <v>38</v>
      </c>
      <c r="E2704">
        <v>100</v>
      </c>
      <c r="F2704" t="s">
        <v>2721</v>
      </c>
      <c r="G2704" t="s">
        <v>425</v>
      </c>
      <c r="H2704" t="s">
        <v>4359</v>
      </c>
      <c r="I2704">
        <v>6454</v>
      </c>
      <c r="J2704" t="s">
        <v>783</v>
      </c>
      <c r="K2704">
        <v>43</v>
      </c>
      <c r="L2704" t="s">
        <v>20</v>
      </c>
      <c r="M2704" t="s">
        <v>21</v>
      </c>
      <c r="N2704" t="s">
        <v>49</v>
      </c>
      <c r="O2704">
        <v>860002</v>
      </c>
      <c r="P2704">
        <v>12000000</v>
      </c>
      <c r="Q2704">
        <f t="shared" si="42"/>
        <v>-11139998</v>
      </c>
      <c r="S2704">
        <v>2005</v>
      </c>
    </row>
    <row r="2705" spans="1:19" x14ac:dyDescent="0.3">
      <c r="A2705" t="s">
        <v>9022</v>
      </c>
      <c r="B2705">
        <v>6.8</v>
      </c>
      <c r="C2705" t="s">
        <v>1820</v>
      </c>
      <c r="D2705">
        <v>123</v>
      </c>
      <c r="E2705">
        <v>111</v>
      </c>
      <c r="F2705" t="s">
        <v>1295</v>
      </c>
      <c r="G2705" t="s">
        <v>1278</v>
      </c>
      <c r="H2705" t="s">
        <v>523</v>
      </c>
      <c r="I2705">
        <v>16863</v>
      </c>
      <c r="J2705" t="s">
        <v>4360</v>
      </c>
      <c r="K2705">
        <v>57</v>
      </c>
      <c r="L2705" t="s">
        <v>20</v>
      </c>
      <c r="M2705" t="s">
        <v>2706</v>
      </c>
      <c r="N2705" t="s">
        <v>22</v>
      </c>
      <c r="O2705">
        <v>548934</v>
      </c>
      <c r="P2705">
        <v>12000000</v>
      </c>
      <c r="Q2705">
        <f t="shared" si="42"/>
        <v>-11451066</v>
      </c>
      <c r="S2705">
        <v>2009</v>
      </c>
    </row>
    <row r="2706" spans="1:19" x14ac:dyDescent="0.3">
      <c r="A2706" t="s">
        <v>9023</v>
      </c>
      <c r="B2706">
        <v>7.2</v>
      </c>
      <c r="C2706" t="s">
        <v>4361</v>
      </c>
      <c r="D2706">
        <v>81</v>
      </c>
      <c r="E2706">
        <v>114</v>
      </c>
      <c r="F2706" t="s">
        <v>3009</v>
      </c>
      <c r="G2706" t="s">
        <v>6363</v>
      </c>
      <c r="H2706" t="s">
        <v>2097</v>
      </c>
      <c r="I2706">
        <v>18520</v>
      </c>
      <c r="J2706" t="s">
        <v>4362</v>
      </c>
      <c r="K2706">
        <v>133</v>
      </c>
      <c r="L2706" t="s">
        <v>20</v>
      </c>
      <c r="M2706" t="s">
        <v>21</v>
      </c>
      <c r="N2706" t="s">
        <v>269</v>
      </c>
      <c r="O2706">
        <v>447750</v>
      </c>
      <c r="P2706">
        <v>10000000</v>
      </c>
      <c r="Q2706">
        <f t="shared" si="42"/>
        <v>-9552250</v>
      </c>
      <c r="S2706">
        <v>2000</v>
      </c>
    </row>
    <row r="2707" spans="1:19" x14ac:dyDescent="0.3">
      <c r="A2707" t="s">
        <v>9024</v>
      </c>
      <c r="B2707">
        <v>6.4</v>
      </c>
      <c r="C2707" t="s">
        <v>107</v>
      </c>
      <c r="D2707">
        <v>72</v>
      </c>
      <c r="E2707">
        <v>86</v>
      </c>
      <c r="F2707" t="s">
        <v>3481</v>
      </c>
      <c r="G2707" t="s">
        <v>685</v>
      </c>
      <c r="H2707" t="s">
        <v>819</v>
      </c>
      <c r="I2707">
        <v>12559</v>
      </c>
      <c r="J2707" t="s">
        <v>4363</v>
      </c>
      <c r="K2707">
        <v>90</v>
      </c>
      <c r="L2707" t="s">
        <v>20</v>
      </c>
      <c r="M2707" t="s">
        <v>21</v>
      </c>
      <c r="N2707" t="s">
        <v>269</v>
      </c>
      <c r="O2707">
        <v>333976</v>
      </c>
      <c r="P2707">
        <v>12000000</v>
      </c>
      <c r="Q2707">
        <f t="shared" si="42"/>
        <v>-11666024</v>
      </c>
      <c r="S2707">
        <v>2002</v>
      </c>
    </row>
    <row r="2708" spans="1:19" x14ac:dyDescent="0.3">
      <c r="A2708" t="s">
        <v>9025</v>
      </c>
      <c r="B2708">
        <v>6</v>
      </c>
      <c r="C2708" t="s">
        <v>3275</v>
      </c>
      <c r="D2708">
        <v>25</v>
      </c>
      <c r="E2708">
        <v>107</v>
      </c>
      <c r="F2708" t="s">
        <v>1484</v>
      </c>
      <c r="G2708" t="s">
        <v>685</v>
      </c>
      <c r="H2708" t="s">
        <v>2681</v>
      </c>
      <c r="I2708">
        <v>1427</v>
      </c>
      <c r="J2708" t="s">
        <v>1141</v>
      </c>
      <c r="K2708">
        <v>12</v>
      </c>
      <c r="L2708" t="s">
        <v>20</v>
      </c>
      <c r="M2708" t="s">
        <v>178</v>
      </c>
      <c r="N2708" t="s">
        <v>269</v>
      </c>
      <c r="O2708">
        <v>141853</v>
      </c>
      <c r="P2708">
        <v>12000000</v>
      </c>
      <c r="Q2708">
        <f t="shared" si="42"/>
        <v>-11858147</v>
      </c>
      <c r="S2708">
        <v>1997</v>
      </c>
    </row>
    <row r="2709" spans="1:19" x14ac:dyDescent="0.3">
      <c r="A2709" t="s">
        <v>9026</v>
      </c>
      <c r="B2709">
        <v>6.4</v>
      </c>
      <c r="C2709" t="s">
        <v>3860</v>
      </c>
      <c r="D2709">
        <v>78</v>
      </c>
      <c r="E2709">
        <v>90</v>
      </c>
      <c r="F2709" t="s">
        <v>3571</v>
      </c>
      <c r="G2709" t="s">
        <v>1278</v>
      </c>
      <c r="H2709" t="s">
        <v>3303</v>
      </c>
      <c r="I2709">
        <v>12125</v>
      </c>
      <c r="J2709" t="s">
        <v>3506</v>
      </c>
      <c r="K2709">
        <v>78</v>
      </c>
      <c r="L2709" t="s">
        <v>20</v>
      </c>
      <c r="M2709" t="s">
        <v>21</v>
      </c>
      <c r="N2709" t="s">
        <v>269</v>
      </c>
      <c r="O2709">
        <v>303439</v>
      </c>
      <c r="P2709">
        <v>8000000</v>
      </c>
      <c r="Q2709">
        <f t="shared" si="42"/>
        <v>-7696561</v>
      </c>
      <c r="S2709">
        <v>2007</v>
      </c>
    </row>
    <row r="2710" spans="1:19" x14ac:dyDescent="0.3">
      <c r="A2710" t="s">
        <v>9027</v>
      </c>
      <c r="B2710">
        <v>7.5</v>
      </c>
      <c r="C2710" t="s">
        <v>4364</v>
      </c>
      <c r="D2710">
        <v>69</v>
      </c>
      <c r="E2710">
        <v>120</v>
      </c>
      <c r="F2710" t="s">
        <v>4189</v>
      </c>
      <c r="G2710" t="s">
        <v>6363</v>
      </c>
      <c r="H2710" t="s">
        <v>343</v>
      </c>
      <c r="I2710">
        <v>14831</v>
      </c>
      <c r="J2710" t="s">
        <v>4360</v>
      </c>
      <c r="K2710">
        <v>75</v>
      </c>
      <c r="L2710" t="s">
        <v>20</v>
      </c>
      <c r="M2710" t="s">
        <v>347</v>
      </c>
      <c r="N2710" t="s">
        <v>269</v>
      </c>
      <c r="O2710">
        <v>214202</v>
      </c>
      <c r="P2710">
        <v>12000000</v>
      </c>
      <c r="Q2710">
        <f t="shared" si="42"/>
        <v>-11785798</v>
      </c>
      <c r="S2710">
        <v>2007</v>
      </c>
    </row>
    <row r="2711" spans="1:19" x14ac:dyDescent="0.3">
      <c r="A2711" t="s">
        <v>9028</v>
      </c>
      <c r="B2711">
        <v>7.1</v>
      </c>
      <c r="C2711" t="s">
        <v>4365</v>
      </c>
      <c r="D2711">
        <v>73</v>
      </c>
      <c r="E2711">
        <v>134</v>
      </c>
      <c r="F2711" t="s">
        <v>4366</v>
      </c>
      <c r="G2711" t="s">
        <v>1278</v>
      </c>
      <c r="H2711" t="s">
        <v>4367</v>
      </c>
      <c r="I2711">
        <v>5603</v>
      </c>
      <c r="J2711" t="s">
        <v>4368</v>
      </c>
      <c r="K2711">
        <v>45</v>
      </c>
      <c r="L2711" t="s">
        <v>4369</v>
      </c>
      <c r="M2711" t="s">
        <v>3507</v>
      </c>
      <c r="N2711" t="s">
        <v>269</v>
      </c>
      <c r="O2711">
        <v>195888</v>
      </c>
      <c r="P2711">
        <v>2500000000</v>
      </c>
      <c r="Q2711">
        <f t="shared" si="42"/>
        <v>-2499804112</v>
      </c>
      <c r="S2711">
        <v>2005</v>
      </c>
    </row>
    <row r="2712" spans="1:19" x14ac:dyDescent="0.3">
      <c r="A2712" t="s">
        <v>9029</v>
      </c>
      <c r="B2712">
        <v>4.5999999999999996</v>
      </c>
      <c r="C2712" t="s">
        <v>4370</v>
      </c>
      <c r="D2712">
        <v>42</v>
      </c>
      <c r="E2712">
        <v>110</v>
      </c>
      <c r="F2712" t="s">
        <v>118</v>
      </c>
      <c r="G2712" t="s">
        <v>685</v>
      </c>
      <c r="H2712" t="s">
        <v>436</v>
      </c>
      <c r="I2712">
        <v>6884</v>
      </c>
      <c r="J2712" t="s">
        <v>2097</v>
      </c>
      <c r="K2712">
        <v>133</v>
      </c>
      <c r="L2712" t="s">
        <v>20</v>
      </c>
      <c r="M2712" t="s">
        <v>21</v>
      </c>
      <c r="N2712" t="s">
        <v>269</v>
      </c>
      <c r="O2712">
        <v>175370</v>
      </c>
      <c r="P2712">
        <v>12000000</v>
      </c>
      <c r="Q2712">
        <f t="shared" si="42"/>
        <v>-11824630</v>
      </c>
      <c r="S2712">
        <v>1999</v>
      </c>
    </row>
    <row r="2713" spans="1:19" x14ac:dyDescent="0.3">
      <c r="A2713" t="s">
        <v>9030</v>
      </c>
      <c r="B2713">
        <v>7.7</v>
      </c>
      <c r="C2713" t="s">
        <v>4371</v>
      </c>
      <c r="D2713">
        <v>149</v>
      </c>
      <c r="E2713">
        <v>132</v>
      </c>
      <c r="F2713" t="s">
        <v>4372</v>
      </c>
      <c r="G2713" t="s">
        <v>1278</v>
      </c>
      <c r="H2713" t="s">
        <v>2092</v>
      </c>
      <c r="I2713">
        <v>8429</v>
      </c>
      <c r="J2713" t="s">
        <v>4373</v>
      </c>
      <c r="K2713">
        <v>62</v>
      </c>
      <c r="L2713" t="s">
        <v>788</v>
      </c>
      <c r="M2713" t="s">
        <v>396</v>
      </c>
      <c r="N2713" t="s">
        <v>269</v>
      </c>
      <c r="O2713">
        <v>119922</v>
      </c>
      <c r="P2713">
        <v>12000000</v>
      </c>
      <c r="Q2713">
        <f t="shared" si="42"/>
        <v>-11880078</v>
      </c>
      <c r="S2713">
        <v>2009</v>
      </c>
    </row>
    <row r="2714" spans="1:19" x14ac:dyDescent="0.3">
      <c r="A2714" t="s">
        <v>6545</v>
      </c>
      <c r="B2714">
        <v>6.7</v>
      </c>
      <c r="C2714" t="s">
        <v>506</v>
      </c>
      <c r="D2714">
        <v>165</v>
      </c>
      <c r="E2714">
        <v>94</v>
      </c>
      <c r="F2714" t="s">
        <v>507</v>
      </c>
      <c r="G2714" t="s">
        <v>425</v>
      </c>
      <c r="H2714" t="s">
        <v>508</v>
      </c>
      <c r="I2714">
        <v>70133</v>
      </c>
      <c r="J2714" t="s">
        <v>509</v>
      </c>
      <c r="K2714">
        <v>214</v>
      </c>
      <c r="L2714" t="s">
        <v>20</v>
      </c>
      <c r="M2714" t="s">
        <v>21</v>
      </c>
      <c r="N2714" t="s">
        <v>49</v>
      </c>
      <c r="O2714">
        <v>177343675</v>
      </c>
      <c r="P2714">
        <v>135000000</v>
      </c>
      <c r="Q2714">
        <f t="shared" si="42"/>
        <v>42343675</v>
      </c>
      <c r="S2714">
        <v>2015</v>
      </c>
    </row>
    <row r="2715" spans="1:19" x14ac:dyDescent="0.3">
      <c r="A2715" t="s">
        <v>9031</v>
      </c>
      <c r="B2715">
        <v>5.6</v>
      </c>
      <c r="C2715" t="s">
        <v>833</v>
      </c>
      <c r="D2715">
        <v>74</v>
      </c>
      <c r="E2715">
        <v>113</v>
      </c>
      <c r="F2715" t="s">
        <v>4374</v>
      </c>
      <c r="G2715" t="s">
        <v>561</v>
      </c>
      <c r="H2715" t="s">
        <v>180</v>
      </c>
      <c r="I2715">
        <v>12128</v>
      </c>
      <c r="J2715" t="s">
        <v>4375</v>
      </c>
      <c r="K2715">
        <v>61</v>
      </c>
      <c r="L2715" t="s">
        <v>20</v>
      </c>
      <c r="M2715" t="s">
        <v>4376</v>
      </c>
      <c r="N2715" t="s">
        <v>269</v>
      </c>
      <c r="O2715">
        <v>17149</v>
      </c>
      <c r="P2715">
        <v>20000000</v>
      </c>
      <c r="Q2715">
        <f t="shared" si="42"/>
        <v>-19982851</v>
      </c>
      <c r="S2715">
        <v>2011</v>
      </c>
    </row>
    <row r="2716" spans="1:19" x14ac:dyDescent="0.3">
      <c r="A2716" t="s">
        <v>9032</v>
      </c>
      <c r="B2716">
        <v>7.5</v>
      </c>
      <c r="C2716" t="s">
        <v>4378</v>
      </c>
      <c r="D2716">
        <v>1</v>
      </c>
      <c r="E2716">
        <v>111</v>
      </c>
      <c r="F2716" t="s">
        <v>4379</v>
      </c>
      <c r="G2716" t="s">
        <v>1278</v>
      </c>
      <c r="H2716" t="s">
        <v>1661</v>
      </c>
      <c r="I2716">
        <v>314</v>
      </c>
      <c r="J2716" t="s">
        <v>4380</v>
      </c>
      <c r="K2716">
        <v>10</v>
      </c>
      <c r="L2716" t="s">
        <v>20</v>
      </c>
      <c r="M2716" t="s">
        <v>21</v>
      </c>
      <c r="N2716" t="s">
        <v>269</v>
      </c>
      <c r="O2716">
        <v>14616</v>
      </c>
      <c r="P2716">
        <v>12000000</v>
      </c>
      <c r="Q2716">
        <f t="shared" si="42"/>
        <v>-11985384</v>
      </c>
      <c r="S2716">
        <v>2015</v>
      </c>
    </row>
    <row r="2717" spans="1:19" x14ac:dyDescent="0.3">
      <c r="A2717" t="s">
        <v>9033</v>
      </c>
      <c r="B2717">
        <v>5.8</v>
      </c>
      <c r="C2717" t="s">
        <v>1265</v>
      </c>
      <c r="D2717">
        <v>82</v>
      </c>
      <c r="E2717">
        <v>99</v>
      </c>
      <c r="F2717" t="s">
        <v>4381</v>
      </c>
      <c r="G2717" t="s">
        <v>4089</v>
      </c>
      <c r="H2717" t="s">
        <v>1964</v>
      </c>
      <c r="I2717">
        <v>21034</v>
      </c>
      <c r="J2717" t="s">
        <v>1803</v>
      </c>
      <c r="K2717">
        <v>153</v>
      </c>
      <c r="L2717" t="s">
        <v>20</v>
      </c>
      <c r="M2717" t="s">
        <v>21</v>
      </c>
      <c r="N2717" t="s">
        <v>49</v>
      </c>
      <c r="O2717">
        <v>91443253</v>
      </c>
      <c r="P2717">
        <v>12000000</v>
      </c>
      <c r="Q2717">
        <f t="shared" si="42"/>
        <v>79443253</v>
      </c>
      <c r="S2717">
        <v>2014</v>
      </c>
    </row>
    <row r="2718" spans="1:19" x14ac:dyDescent="0.3">
      <c r="A2718" t="s">
        <v>9034</v>
      </c>
      <c r="B2718">
        <v>8.3000000000000007</v>
      </c>
      <c r="C2718" t="s">
        <v>547</v>
      </c>
      <c r="D2718">
        <v>151</v>
      </c>
      <c r="E2718">
        <v>104</v>
      </c>
      <c r="F2718" t="s">
        <v>164</v>
      </c>
      <c r="G2718" t="s">
        <v>685</v>
      </c>
      <c r="H2718" t="s">
        <v>162</v>
      </c>
      <c r="I2718">
        <v>600996</v>
      </c>
      <c r="J2718" t="s">
        <v>311</v>
      </c>
      <c r="K2718">
        <v>726</v>
      </c>
      <c r="L2718" t="s">
        <v>20</v>
      </c>
      <c r="M2718" t="s">
        <v>31</v>
      </c>
      <c r="N2718" t="s">
        <v>269</v>
      </c>
      <c r="O2718">
        <v>30093107</v>
      </c>
      <c r="P2718">
        <v>6000000</v>
      </c>
      <c r="Q2718">
        <f t="shared" si="42"/>
        <v>24093107</v>
      </c>
      <c r="S2718">
        <v>2000</v>
      </c>
    </row>
    <row r="2719" spans="1:19" x14ac:dyDescent="0.3">
      <c r="A2719" t="s">
        <v>9035</v>
      </c>
      <c r="B2719">
        <v>6.6</v>
      </c>
      <c r="C2719" t="s">
        <v>4058</v>
      </c>
      <c r="D2719">
        <v>98</v>
      </c>
      <c r="E2719">
        <v>103</v>
      </c>
      <c r="F2719" t="s">
        <v>1981</v>
      </c>
      <c r="G2719" t="s">
        <v>538</v>
      </c>
      <c r="H2719" t="s">
        <v>1361</v>
      </c>
      <c r="I2719">
        <v>63855</v>
      </c>
      <c r="J2719" t="s">
        <v>4382</v>
      </c>
      <c r="K2719">
        <v>248</v>
      </c>
      <c r="L2719" t="s">
        <v>20</v>
      </c>
      <c r="M2719" t="s">
        <v>21</v>
      </c>
      <c r="N2719" t="s">
        <v>269</v>
      </c>
      <c r="O2719">
        <v>57469179</v>
      </c>
      <c r="P2719">
        <v>11500000</v>
      </c>
      <c r="Q2719">
        <f t="shared" si="42"/>
        <v>45969179</v>
      </c>
      <c r="S2719">
        <v>1989</v>
      </c>
    </row>
    <row r="2720" spans="1:19" x14ac:dyDescent="0.3">
      <c r="A2720" t="s">
        <v>9036</v>
      </c>
      <c r="B2720">
        <v>7.2</v>
      </c>
      <c r="C2720" t="s">
        <v>1098</v>
      </c>
      <c r="D2720">
        <v>183</v>
      </c>
      <c r="E2720">
        <v>106</v>
      </c>
      <c r="F2720" t="s">
        <v>4384</v>
      </c>
      <c r="G2720" t="s">
        <v>685</v>
      </c>
      <c r="H2720" t="s">
        <v>1888</v>
      </c>
      <c r="I2720">
        <v>142293</v>
      </c>
      <c r="J2720" t="s">
        <v>4385</v>
      </c>
      <c r="K2720">
        <v>245</v>
      </c>
      <c r="L2720" t="s">
        <v>20</v>
      </c>
      <c r="M2720" t="s">
        <v>21</v>
      </c>
      <c r="N2720" t="s">
        <v>49</v>
      </c>
      <c r="O2720">
        <v>148170000</v>
      </c>
      <c r="P2720">
        <v>11000000</v>
      </c>
      <c r="Q2720">
        <f t="shared" si="42"/>
        <v>137170000</v>
      </c>
      <c r="S2720">
        <v>1984</v>
      </c>
    </row>
    <row r="2721" spans="1:19" x14ac:dyDescent="0.3">
      <c r="A2721" t="s">
        <v>9037</v>
      </c>
      <c r="B2721">
        <v>8.6999999999999993</v>
      </c>
      <c r="C2721" t="s">
        <v>601</v>
      </c>
      <c r="D2721">
        <v>282</v>
      </c>
      <c r="E2721">
        <v>125</v>
      </c>
      <c r="F2721" t="s">
        <v>4386</v>
      </c>
      <c r="G2721" t="s">
        <v>561</v>
      </c>
      <c r="H2721" t="s">
        <v>190</v>
      </c>
      <c r="I2721">
        <v>911097</v>
      </c>
      <c r="J2721" t="s">
        <v>2675</v>
      </c>
      <c r="K2721">
        <v>1470</v>
      </c>
      <c r="L2721" t="s">
        <v>20</v>
      </c>
      <c r="M2721" t="s">
        <v>21</v>
      </c>
      <c r="N2721" t="s">
        <v>49</v>
      </c>
      <c r="O2721">
        <v>460935665</v>
      </c>
      <c r="P2721">
        <v>11000000</v>
      </c>
      <c r="Q2721">
        <f t="shared" si="42"/>
        <v>449935665</v>
      </c>
      <c r="S2721">
        <v>1977</v>
      </c>
    </row>
    <row r="2722" spans="1:19" x14ac:dyDescent="0.3">
      <c r="A2722" t="s">
        <v>9038</v>
      </c>
      <c r="B2722">
        <v>6</v>
      </c>
      <c r="C2722" t="s">
        <v>4387</v>
      </c>
      <c r="D2722">
        <v>158</v>
      </c>
      <c r="E2722">
        <v>109</v>
      </c>
      <c r="F2722" t="s">
        <v>1950</v>
      </c>
      <c r="G2722" t="s">
        <v>685</v>
      </c>
      <c r="H2722" t="s">
        <v>712</v>
      </c>
      <c r="I2722">
        <v>49671</v>
      </c>
      <c r="J2722" t="s">
        <v>4388</v>
      </c>
      <c r="K2722">
        <v>166</v>
      </c>
      <c r="L2722" t="s">
        <v>20</v>
      </c>
      <c r="M2722" t="s">
        <v>21</v>
      </c>
      <c r="N2722" t="s">
        <v>269</v>
      </c>
      <c r="O2722">
        <v>35537564</v>
      </c>
      <c r="P2722">
        <v>11500000</v>
      </c>
      <c r="Q2722">
        <f t="shared" si="42"/>
        <v>24037564</v>
      </c>
      <c r="S2722">
        <v>2016</v>
      </c>
    </row>
    <row r="2723" spans="1:19" x14ac:dyDescent="0.3">
      <c r="A2723" t="s">
        <v>9039</v>
      </c>
      <c r="B2723">
        <v>8</v>
      </c>
      <c r="C2723" t="s">
        <v>3000</v>
      </c>
      <c r="D2723">
        <v>89</v>
      </c>
      <c r="E2723">
        <v>200</v>
      </c>
      <c r="F2723" t="s">
        <v>4389</v>
      </c>
      <c r="G2723" t="s">
        <v>1278</v>
      </c>
      <c r="H2723" t="s">
        <v>3763</v>
      </c>
      <c r="I2723">
        <v>55816</v>
      </c>
      <c r="J2723" t="s">
        <v>2340</v>
      </c>
      <c r="K2723">
        <v>255</v>
      </c>
      <c r="L2723" t="s">
        <v>20</v>
      </c>
      <c r="M2723" t="s">
        <v>21</v>
      </c>
      <c r="N2723" t="s">
        <v>22</v>
      </c>
      <c r="O2723">
        <v>111722000</v>
      </c>
      <c r="P2723">
        <v>11000000</v>
      </c>
      <c r="Q2723">
        <f t="shared" si="42"/>
        <v>100722000</v>
      </c>
      <c r="S2723">
        <v>1965</v>
      </c>
    </row>
    <row r="2724" spans="1:19" x14ac:dyDescent="0.3">
      <c r="A2724" t="s">
        <v>9040</v>
      </c>
      <c r="B2724">
        <v>4.5</v>
      </c>
      <c r="C2724" t="s">
        <v>1500</v>
      </c>
      <c r="D2724">
        <v>128</v>
      </c>
      <c r="E2724">
        <v>112</v>
      </c>
      <c r="F2724" t="s">
        <v>2601</v>
      </c>
      <c r="G2724" t="s">
        <v>685</v>
      </c>
      <c r="H2724" t="s">
        <v>3477</v>
      </c>
      <c r="I2724">
        <v>43795</v>
      </c>
      <c r="J2724" t="s">
        <v>3730</v>
      </c>
      <c r="K2724">
        <v>171</v>
      </c>
      <c r="L2724" t="s">
        <v>20</v>
      </c>
      <c r="M2724" t="s">
        <v>21</v>
      </c>
      <c r="N2724" t="s">
        <v>133</v>
      </c>
      <c r="O2724">
        <v>90556401</v>
      </c>
      <c r="P2724">
        <v>11000000</v>
      </c>
      <c r="Q2724">
        <f t="shared" si="42"/>
        <v>79556401</v>
      </c>
      <c r="S2724">
        <v>2008</v>
      </c>
    </row>
    <row r="2725" spans="1:19" x14ac:dyDescent="0.3">
      <c r="A2725" t="s">
        <v>9041</v>
      </c>
      <c r="B2725">
        <v>7.9</v>
      </c>
      <c r="C2725" t="s">
        <v>1536</v>
      </c>
      <c r="D2725">
        <v>410</v>
      </c>
      <c r="E2725">
        <v>116</v>
      </c>
      <c r="F2725" t="s">
        <v>4392</v>
      </c>
      <c r="G2725" t="s">
        <v>4089</v>
      </c>
      <c r="H2725" t="s">
        <v>33</v>
      </c>
      <c r="I2725">
        <v>275869</v>
      </c>
      <c r="J2725" t="s">
        <v>2638</v>
      </c>
      <c r="K2725">
        <v>389</v>
      </c>
      <c r="L2725" t="s">
        <v>20</v>
      </c>
      <c r="M2725" t="s">
        <v>21</v>
      </c>
      <c r="N2725" t="s">
        <v>269</v>
      </c>
      <c r="O2725">
        <v>93571803</v>
      </c>
      <c r="P2725">
        <v>25000000</v>
      </c>
      <c r="Q2725">
        <f t="shared" si="42"/>
        <v>68571803</v>
      </c>
      <c r="S2725">
        <v>2010</v>
      </c>
    </row>
    <row r="2726" spans="1:19" x14ac:dyDescent="0.3">
      <c r="A2726" t="s">
        <v>9042</v>
      </c>
      <c r="B2726">
        <v>7.5</v>
      </c>
      <c r="C2726" t="s">
        <v>2405</v>
      </c>
      <c r="D2726">
        <v>54</v>
      </c>
      <c r="E2726">
        <v>120</v>
      </c>
      <c r="F2726" t="s">
        <v>911</v>
      </c>
      <c r="G2726" t="s">
        <v>685</v>
      </c>
      <c r="H2726" t="s">
        <v>1981</v>
      </c>
      <c r="I2726">
        <v>82743</v>
      </c>
      <c r="J2726" t="s">
        <v>4393</v>
      </c>
      <c r="K2726">
        <v>201</v>
      </c>
      <c r="L2726" t="s">
        <v>20</v>
      </c>
      <c r="M2726" t="s">
        <v>21</v>
      </c>
      <c r="N2726" t="s">
        <v>269</v>
      </c>
      <c r="O2726">
        <v>52929168</v>
      </c>
      <c r="P2726">
        <v>11000000</v>
      </c>
      <c r="Q2726">
        <f t="shared" si="42"/>
        <v>41929168</v>
      </c>
      <c r="S2726">
        <v>1992</v>
      </c>
    </row>
    <row r="2727" spans="1:19" x14ac:dyDescent="0.3">
      <c r="A2727" t="s">
        <v>9043</v>
      </c>
      <c r="B2727">
        <v>6.8</v>
      </c>
      <c r="C2727" t="s">
        <v>4394</v>
      </c>
      <c r="D2727">
        <v>141</v>
      </c>
      <c r="E2727">
        <v>107</v>
      </c>
      <c r="F2727" t="s">
        <v>166</v>
      </c>
      <c r="G2727" t="s">
        <v>1278</v>
      </c>
      <c r="H2727" t="s">
        <v>231</v>
      </c>
      <c r="I2727">
        <v>83893</v>
      </c>
      <c r="J2727" t="s">
        <v>559</v>
      </c>
      <c r="K2727">
        <v>132</v>
      </c>
      <c r="L2727" t="s">
        <v>20</v>
      </c>
      <c r="M2727" t="s">
        <v>21</v>
      </c>
      <c r="N2727" t="s">
        <v>22</v>
      </c>
      <c r="O2727">
        <v>50461335</v>
      </c>
      <c r="P2727">
        <v>11000000</v>
      </c>
      <c r="Q2727">
        <f t="shared" si="42"/>
        <v>39461335</v>
      </c>
      <c r="S2727">
        <v>2014</v>
      </c>
    </row>
    <row r="2728" spans="1:19" x14ac:dyDescent="0.3">
      <c r="A2728" t="s">
        <v>9044</v>
      </c>
      <c r="B2728">
        <v>7.2</v>
      </c>
      <c r="C2728" t="s">
        <v>4395</v>
      </c>
      <c r="D2728">
        <v>57</v>
      </c>
      <c r="E2728">
        <v>107</v>
      </c>
      <c r="F2728" t="s">
        <v>1759</v>
      </c>
      <c r="G2728" t="s">
        <v>685</v>
      </c>
      <c r="H2728" t="s">
        <v>4061</v>
      </c>
      <c r="I2728">
        <v>49007</v>
      </c>
      <c r="J2728" t="s">
        <v>466</v>
      </c>
      <c r="K2728">
        <v>97</v>
      </c>
      <c r="L2728" t="s">
        <v>20</v>
      </c>
      <c r="M2728" t="s">
        <v>21</v>
      </c>
      <c r="N2728" t="s">
        <v>269</v>
      </c>
      <c r="O2728">
        <v>49797148</v>
      </c>
      <c r="P2728">
        <v>11000000</v>
      </c>
      <c r="Q2728">
        <f t="shared" si="42"/>
        <v>38797148</v>
      </c>
      <c r="S2728">
        <v>1989</v>
      </c>
    </row>
    <row r="2729" spans="1:19" x14ac:dyDescent="0.3">
      <c r="A2729" t="s">
        <v>9045</v>
      </c>
      <c r="B2729">
        <v>7.1</v>
      </c>
      <c r="C2729" t="s">
        <v>560</v>
      </c>
      <c r="D2729">
        <v>216</v>
      </c>
      <c r="E2729">
        <v>81</v>
      </c>
      <c r="F2729" t="s">
        <v>4396</v>
      </c>
      <c r="G2729" t="s">
        <v>6363</v>
      </c>
      <c r="H2729" t="s">
        <v>1267</v>
      </c>
      <c r="I2729">
        <v>207934</v>
      </c>
      <c r="J2729" t="s">
        <v>2593</v>
      </c>
      <c r="K2729">
        <v>629</v>
      </c>
      <c r="L2729" t="s">
        <v>20</v>
      </c>
      <c r="M2729" t="s">
        <v>21</v>
      </c>
      <c r="N2729" t="s">
        <v>269</v>
      </c>
      <c r="O2729">
        <v>46563158</v>
      </c>
      <c r="P2729">
        <v>13000000</v>
      </c>
      <c r="Q2729">
        <f t="shared" si="42"/>
        <v>33563158</v>
      </c>
      <c r="S2729">
        <v>2002</v>
      </c>
    </row>
    <row r="2730" spans="1:19" x14ac:dyDescent="0.3">
      <c r="A2730" t="s">
        <v>9046</v>
      </c>
      <c r="B2730">
        <v>7.4</v>
      </c>
      <c r="C2730" t="s">
        <v>1022</v>
      </c>
      <c r="D2730">
        <v>80</v>
      </c>
      <c r="E2730">
        <v>101</v>
      </c>
      <c r="F2730" t="s">
        <v>1210</v>
      </c>
      <c r="G2730" t="s">
        <v>1278</v>
      </c>
      <c r="H2730" t="s">
        <v>4397</v>
      </c>
      <c r="I2730">
        <v>162701</v>
      </c>
      <c r="J2730" t="s">
        <v>3918</v>
      </c>
      <c r="K2730">
        <v>962</v>
      </c>
      <c r="L2730" t="s">
        <v>20</v>
      </c>
      <c r="M2730" t="s">
        <v>21</v>
      </c>
      <c r="N2730" t="s">
        <v>49</v>
      </c>
      <c r="O2730">
        <v>41227069</v>
      </c>
      <c r="P2730">
        <v>11000000</v>
      </c>
      <c r="Q2730">
        <f t="shared" si="42"/>
        <v>30227069</v>
      </c>
      <c r="S2730">
        <v>2002</v>
      </c>
    </row>
    <row r="2731" spans="1:19" x14ac:dyDescent="0.3">
      <c r="A2731" t="s">
        <v>9047</v>
      </c>
      <c r="B2731">
        <v>7.6</v>
      </c>
      <c r="C2731" t="s">
        <v>2714</v>
      </c>
      <c r="D2731">
        <v>77</v>
      </c>
      <c r="E2731">
        <v>122</v>
      </c>
      <c r="F2731" t="s">
        <v>471</v>
      </c>
      <c r="G2731" t="s">
        <v>6363</v>
      </c>
      <c r="H2731" t="s">
        <v>4100</v>
      </c>
      <c r="I2731">
        <v>73193</v>
      </c>
      <c r="J2731" t="s">
        <v>4398</v>
      </c>
      <c r="K2731">
        <v>190</v>
      </c>
      <c r="L2731" t="s">
        <v>20</v>
      </c>
      <c r="M2731" t="s">
        <v>31</v>
      </c>
      <c r="N2731" t="s">
        <v>269</v>
      </c>
      <c r="O2731">
        <v>39025000</v>
      </c>
      <c r="P2731">
        <v>11000000</v>
      </c>
      <c r="Q2731">
        <f t="shared" si="42"/>
        <v>28025000</v>
      </c>
      <c r="S2731">
        <v>1995</v>
      </c>
    </row>
    <row r="2732" spans="1:19" x14ac:dyDescent="0.3">
      <c r="A2732" t="s">
        <v>9048</v>
      </c>
      <c r="B2732">
        <v>6.9</v>
      </c>
      <c r="C2732" t="s">
        <v>2126</v>
      </c>
      <c r="D2732">
        <v>101</v>
      </c>
      <c r="E2732">
        <v>97</v>
      </c>
      <c r="F2732" t="s">
        <v>3693</v>
      </c>
      <c r="G2732" t="s">
        <v>1278</v>
      </c>
      <c r="H2732" t="s">
        <v>982</v>
      </c>
      <c r="I2732">
        <v>149222</v>
      </c>
      <c r="J2732" t="s">
        <v>4399</v>
      </c>
      <c r="K2732">
        <v>749</v>
      </c>
      <c r="L2732" t="s">
        <v>20</v>
      </c>
      <c r="M2732" t="s">
        <v>21</v>
      </c>
      <c r="N2732" t="s">
        <v>269</v>
      </c>
      <c r="O2732">
        <v>38201895</v>
      </c>
      <c r="P2732">
        <v>10500000</v>
      </c>
      <c r="Q2732">
        <f t="shared" si="42"/>
        <v>27701895</v>
      </c>
      <c r="S2732">
        <v>1999</v>
      </c>
    </row>
    <row r="2733" spans="1:19" x14ac:dyDescent="0.3">
      <c r="A2733" t="s">
        <v>9049</v>
      </c>
      <c r="B2733">
        <v>6</v>
      </c>
      <c r="C2733" t="s">
        <v>3809</v>
      </c>
      <c r="D2733">
        <v>156</v>
      </c>
      <c r="E2733">
        <v>92</v>
      </c>
      <c r="F2733" t="s">
        <v>4400</v>
      </c>
      <c r="G2733" t="s">
        <v>2233</v>
      </c>
      <c r="H2733" t="s">
        <v>2083</v>
      </c>
      <c r="I2733">
        <v>76207</v>
      </c>
      <c r="J2733" t="s">
        <v>4401</v>
      </c>
      <c r="K2733">
        <v>194</v>
      </c>
      <c r="L2733" t="s">
        <v>20</v>
      </c>
      <c r="M2733" t="s">
        <v>128</v>
      </c>
      <c r="N2733" t="s">
        <v>269</v>
      </c>
      <c r="O2733">
        <v>27669413</v>
      </c>
      <c r="P2733">
        <v>11000000</v>
      </c>
      <c r="Q2733">
        <f t="shared" si="42"/>
        <v>16669413</v>
      </c>
      <c r="S2733">
        <v>2009</v>
      </c>
    </row>
    <row r="2734" spans="1:19" x14ac:dyDescent="0.3">
      <c r="A2734" t="s">
        <v>9050</v>
      </c>
      <c r="B2734">
        <v>7.3</v>
      </c>
      <c r="C2734" t="s">
        <v>3982</v>
      </c>
      <c r="D2734">
        <v>109</v>
      </c>
      <c r="E2734">
        <v>110</v>
      </c>
      <c r="F2734" t="s">
        <v>4403</v>
      </c>
      <c r="G2734" t="s">
        <v>1278</v>
      </c>
      <c r="H2734" t="s">
        <v>1651</v>
      </c>
      <c r="I2734">
        <v>19440</v>
      </c>
      <c r="J2734" t="s">
        <v>1172</v>
      </c>
      <c r="K2734">
        <v>56</v>
      </c>
      <c r="L2734" t="s">
        <v>20</v>
      </c>
      <c r="M2734" t="s">
        <v>21</v>
      </c>
      <c r="N2734" t="s">
        <v>22</v>
      </c>
      <c r="O2734">
        <v>37766350</v>
      </c>
      <c r="P2734">
        <v>11000000</v>
      </c>
      <c r="Q2734">
        <f t="shared" si="42"/>
        <v>26766350</v>
      </c>
      <c r="S2734">
        <v>2008</v>
      </c>
    </row>
    <row r="2735" spans="1:19" x14ac:dyDescent="0.3">
      <c r="A2735" t="s">
        <v>9051</v>
      </c>
      <c r="B2735">
        <v>4.5999999999999996</v>
      </c>
      <c r="C2735" t="s">
        <v>4404</v>
      </c>
      <c r="D2735">
        <v>62</v>
      </c>
      <c r="E2735">
        <v>86</v>
      </c>
      <c r="F2735" t="s">
        <v>1390</v>
      </c>
      <c r="G2735" t="s">
        <v>685</v>
      </c>
      <c r="H2735" t="s">
        <v>1332</v>
      </c>
      <c r="I2735">
        <v>10966</v>
      </c>
      <c r="J2735" t="s">
        <v>109</v>
      </c>
      <c r="K2735">
        <v>100</v>
      </c>
      <c r="L2735" t="s">
        <v>20</v>
      </c>
      <c r="M2735" t="s">
        <v>21</v>
      </c>
      <c r="N2735" t="s">
        <v>22</v>
      </c>
      <c r="O2735">
        <v>23978402</v>
      </c>
      <c r="P2735">
        <v>11000000</v>
      </c>
      <c r="Q2735">
        <f t="shared" si="42"/>
        <v>12978402</v>
      </c>
      <c r="S2735">
        <v>2001</v>
      </c>
    </row>
    <row r="2736" spans="1:19" x14ac:dyDescent="0.3">
      <c r="A2736" t="s">
        <v>9052</v>
      </c>
      <c r="B2736">
        <v>6</v>
      </c>
      <c r="C2736" t="s">
        <v>896</v>
      </c>
      <c r="D2736">
        <v>33</v>
      </c>
      <c r="E2736">
        <v>91</v>
      </c>
      <c r="F2736" t="s">
        <v>4405</v>
      </c>
      <c r="G2736" t="s">
        <v>6363</v>
      </c>
      <c r="H2736" t="s">
        <v>4406</v>
      </c>
      <c r="I2736">
        <v>9903</v>
      </c>
      <c r="J2736" t="s">
        <v>1305</v>
      </c>
      <c r="K2736">
        <v>80</v>
      </c>
      <c r="L2736" t="s">
        <v>20</v>
      </c>
      <c r="M2736" t="s">
        <v>21</v>
      </c>
      <c r="N2736" t="s">
        <v>269</v>
      </c>
      <c r="O2736">
        <v>21370057</v>
      </c>
      <c r="P2736">
        <v>12000000</v>
      </c>
      <c r="Q2736">
        <f t="shared" si="42"/>
        <v>9370057</v>
      </c>
      <c r="S2736">
        <v>1992</v>
      </c>
    </row>
    <row r="2737" spans="1:19" x14ac:dyDescent="0.3">
      <c r="A2737" t="s">
        <v>9053</v>
      </c>
      <c r="B2737">
        <v>5.5</v>
      </c>
      <c r="C2737" t="s">
        <v>2532</v>
      </c>
      <c r="D2737">
        <v>52</v>
      </c>
      <c r="E2737">
        <v>100</v>
      </c>
      <c r="F2737" t="s">
        <v>4407</v>
      </c>
      <c r="G2737" t="s">
        <v>2233</v>
      </c>
      <c r="H2737" t="s">
        <v>4408</v>
      </c>
      <c r="I2737">
        <v>5187</v>
      </c>
      <c r="J2737" t="s">
        <v>2189</v>
      </c>
      <c r="K2737">
        <v>64</v>
      </c>
      <c r="L2737" t="s">
        <v>20</v>
      </c>
      <c r="M2737" t="s">
        <v>21</v>
      </c>
      <c r="N2737" t="s">
        <v>49</v>
      </c>
      <c r="O2737">
        <v>4884663</v>
      </c>
      <c r="P2737">
        <v>12000000</v>
      </c>
      <c r="Q2737">
        <f t="shared" si="42"/>
        <v>-7115337</v>
      </c>
      <c r="S2737">
        <v>1986</v>
      </c>
    </row>
    <row r="2738" spans="1:19" x14ac:dyDescent="0.3">
      <c r="A2738" t="s">
        <v>9054</v>
      </c>
      <c r="B2738">
        <v>7.5</v>
      </c>
      <c r="C2738" t="s">
        <v>4409</v>
      </c>
      <c r="D2738">
        <v>351</v>
      </c>
      <c r="E2738">
        <v>111</v>
      </c>
      <c r="F2738" t="s">
        <v>4410</v>
      </c>
      <c r="G2738" t="s">
        <v>1278</v>
      </c>
      <c r="H2738" t="s">
        <v>195</v>
      </c>
      <c r="I2738">
        <v>73249</v>
      </c>
      <c r="J2738" t="s">
        <v>4411</v>
      </c>
      <c r="K2738">
        <v>212</v>
      </c>
      <c r="L2738" t="s">
        <v>20</v>
      </c>
      <c r="M2738" t="s">
        <v>31</v>
      </c>
      <c r="N2738" t="s">
        <v>22</v>
      </c>
      <c r="O2738">
        <v>38317535</v>
      </c>
      <c r="P2738">
        <v>11000000</v>
      </c>
      <c r="Q2738">
        <f t="shared" si="42"/>
        <v>27317535</v>
      </c>
      <c r="S2738">
        <v>2015</v>
      </c>
    </row>
    <row r="2739" spans="1:19" x14ac:dyDescent="0.3">
      <c r="A2739" t="s">
        <v>9055</v>
      </c>
      <c r="B2739">
        <v>6.3</v>
      </c>
      <c r="C2739" t="s">
        <v>4412</v>
      </c>
      <c r="D2739">
        <v>37</v>
      </c>
      <c r="E2739">
        <v>89</v>
      </c>
      <c r="F2739" t="s">
        <v>3400</v>
      </c>
      <c r="G2739" t="s">
        <v>685</v>
      </c>
      <c r="H2739" t="s">
        <v>3956</v>
      </c>
      <c r="I2739">
        <v>14656</v>
      </c>
      <c r="J2739" t="s">
        <v>1818</v>
      </c>
      <c r="K2739">
        <v>90</v>
      </c>
      <c r="L2739" t="s">
        <v>20</v>
      </c>
      <c r="M2739" t="s">
        <v>21</v>
      </c>
      <c r="N2739" t="s">
        <v>22</v>
      </c>
      <c r="O2739">
        <v>13903262</v>
      </c>
      <c r="P2739">
        <v>11000000</v>
      </c>
      <c r="Q2739">
        <f t="shared" si="42"/>
        <v>2903262</v>
      </c>
      <c r="S2739">
        <v>2001</v>
      </c>
    </row>
    <row r="2740" spans="1:19" x14ac:dyDescent="0.3">
      <c r="A2740" t="s">
        <v>9056</v>
      </c>
      <c r="B2740">
        <v>5.0999999999999996</v>
      </c>
      <c r="C2740" t="s">
        <v>2141</v>
      </c>
      <c r="D2740">
        <v>58</v>
      </c>
      <c r="E2740">
        <v>84</v>
      </c>
      <c r="F2740" t="s">
        <v>1445</v>
      </c>
      <c r="G2740" t="s">
        <v>685</v>
      </c>
      <c r="H2740" t="s">
        <v>533</v>
      </c>
      <c r="I2740">
        <v>10777</v>
      </c>
      <c r="J2740" t="s">
        <v>1131</v>
      </c>
      <c r="K2740">
        <v>79</v>
      </c>
      <c r="L2740" t="s">
        <v>20</v>
      </c>
      <c r="M2740" t="s">
        <v>21</v>
      </c>
      <c r="N2740" t="s">
        <v>269</v>
      </c>
      <c r="O2740">
        <v>13592872</v>
      </c>
      <c r="P2740">
        <v>11000000</v>
      </c>
      <c r="Q2740">
        <f t="shared" si="42"/>
        <v>2592872</v>
      </c>
      <c r="S2740">
        <v>2000</v>
      </c>
    </row>
    <row r="2741" spans="1:19" x14ac:dyDescent="0.3">
      <c r="A2741" t="s">
        <v>9057</v>
      </c>
      <c r="B2741">
        <v>6.8</v>
      </c>
      <c r="C2741" t="s">
        <v>4413</v>
      </c>
      <c r="D2741">
        <v>175</v>
      </c>
      <c r="E2741">
        <v>98</v>
      </c>
      <c r="F2741" t="s">
        <v>4414</v>
      </c>
      <c r="G2741" t="s">
        <v>685</v>
      </c>
      <c r="H2741" t="s">
        <v>1323</v>
      </c>
      <c r="I2741">
        <v>15684</v>
      </c>
      <c r="J2741" t="s">
        <v>4415</v>
      </c>
      <c r="K2741">
        <v>126</v>
      </c>
      <c r="L2741" t="s">
        <v>20</v>
      </c>
      <c r="M2741" t="s">
        <v>31</v>
      </c>
      <c r="N2741" t="s">
        <v>22</v>
      </c>
      <c r="O2741">
        <v>18381787</v>
      </c>
      <c r="P2741">
        <v>11000000</v>
      </c>
      <c r="Q2741">
        <f t="shared" si="42"/>
        <v>7381787</v>
      </c>
      <c r="S2741">
        <v>2012</v>
      </c>
    </row>
    <row r="2742" spans="1:19" x14ac:dyDescent="0.3">
      <c r="A2742" t="s">
        <v>9058</v>
      </c>
      <c r="B2742">
        <v>5.3</v>
      </c>
      <c r="C2742" t="s">
        <v>4416</v>
      </c>
      <c r="D2742">
        <v>75</v>
      </c>
      <c r="E2742">
        <v>95</v>
      </c>
      <c r="F2742" t="s">
        <v>750</v>
      </c>
      <c r="G2742" t="s">
        <v>685</v>
      </c>
      <c r="H2742" t="s">
        <v>2592</v>
      </c>
      <c r="I2742">
        <v>15427</v>
      </c>
      <c r="J2742" t="s">
        <v>1008</v>
      </c>
      <c r="K2742">
        <v>121</v>
      </c>
      <c r="L2742" t="s">
        <v>20</v>
      </c>
      <c r="M2742" t="s">
        <v>21</v>
      </c>
      <c r="N2742" t="s">
        <v>269</v>
      </c>
      <c r="O2742">
        <v>13558739</v>
      </c>
      <c r="P2742">
        <v>11000000</v>
      </c>
      <c r="Q2742">
        <f t="shared" si="42"/>
        <v>2558739</v>
      </c>
      <c r="S2742">
        <v>2001</v>
      </c>
    </row>
    <row r="2743" spans="1:19" x14ac:dyDescent="0.3">
      <c r="A2743" t="s">
        <v>9059</v>
      </c>
      <c r="B2743">
        <v>7.3</v>
      </c>
      <c r="C2743" t="s">
        <v>3194</v>
      </c>
      <c r="D2743">
        <v>161</v>
      </c>
      <c r="E2743">
        <v>100</v>
      </c>
      <c r="F2743" t="s">
        <v>2219</v>
      </c>
      <c r="G2743" t="s">
        <v>6363</v>
      </c>
      <c r="H2743" t="s">
        <v>305</v>
      </c>
      <c r="I2743">
        <v>59982</v>
      </c>
      <c r="J2743" t="s">
        <v>1775</v>
      </c>
      <c r="K2743">
        <v>463</v>
      </c>
      <c r="L2743" t="s">
        <v>20</v>
      </c>
      <c r="M2743" t="s">
        <v>21</v>
      </c>
      <c r="N2743" t="s">
        <v>269</v>
      </c>
      <c r="O2743">
        <v>13103828</v>
      </c>
      <c r="P2743">
        <v>11000000</v>
      </c>
      <c r="Q2743">
        <f t="shared" si="42"/>
        <v>2103828</v>
      </c>
      <c r="S2743">
        <v>2001</v>
      </c>
    </row>
    <row r="2744" spans="1:19" x14ac:dyDescent="0.3">
      <c r="A2744" t="s">
        <v>9060</v>
      </c>
      <c r="B2744">
        <v>7.3</v>
      </c>
      <c r="C2744" t="s">
        <v>4417</v>
      </c>
      <c r="D2744">
        <v>203</v>
      </c>
      <c r="E2744">
        <v>109</v>
      </c>
      <c r="F2744" t="s">
        <v>1217</v>
      </c>
      <c r="G2744" t="s">
        <v>4089</v>
      </c>
      <c r="H2744" t="s">
        <v>152</v>
      </c>
      <c r="I2744">
        <v>33856</v>
      </c>
      <c r="J2744" t="s">
        <v>2960</v>
      </c>
      <c r="K2744">
        <v>147</v>
      </c>
      <c r="L2744" t="s">
        <v>20</v>
      </c>
      <c r="M2744" t="s">
        <v>31</v>
      </c>
      <c r="N2744" t="s">
        <v>22</v>
      </c>
      <c r="O2744">
        <v>33305037</v>
      </c>
      <c r="P2744">
        <v>11000000</v>
      </c>
      <c r="Q2744">
        <f t="shared" si="42"/>
        <v>22305037</v>
      </c>
      <c r="S2744">
        <v>2015</v>
      </c>
    </row>
    <row r="2745" spans="1:19" x14ac:dyDescent="0.3">
      <c r="A2745" t="s">
        <v>9061</v>
      </c>
      <c r="B2745">
        <v>7.1</v>
      </c>
      <c r="C2745" t="s">
        <v>484</v>
      </c>
      <c r="D2745">
        <v>188</v>
      </c>
      <c r="E2745">
        <v>118</v>
      </c>
      <c r="F2745" t="s">
        <v>207</v>
      </c>
      <c r="G2745" t="s">
        <v>4089</v>
      </c>
      <c r="H2745" t="s">
        <v>111</v>
      </c>
      <c r="I2745">
        <v>42689</v>
      </c>
      <c r="J2745" t="s">
        <v>1694</v>
      </c>
      <c r="K2745">
        <v>204</v>
      </c>
      <c r="L2745" t="s">
        <v>20</v>
      </c>
      <c r="M2745" t="s">
        <v>21</v>
      </c>
      <c r="N2745" t="s">
        <v>269</v>
      </c>
      <c r="O2745">
        <v>10214647</v>
      </c>
      <c r="P2745">
        <v>11000000</v>
      </c>
      <c r="Q2745">
        <f t="shared" si="42"/>
        <v>-785353</v>
      </c>
      <c r="S2745">
        <v>2004</v>
      </c>
    </row>
    <row r="2746" spans="1:19" x14ac:dyDescent="0.3">
      <c r="A2746" t="s">
        <v>9062</v>
      </c>
      <c r="B2746">
        <v>7.6</v>
      </c>
      <c r="C2746" t="s">
        <v>41</v>
      </c>
      <c r="D2746">
        <v>221</v>
      </c>
      <c r="E2746">
        <v>88</v>
      </c>
      <c r="F2746" t="s">
        <v>1204</v>
      </c>
      <c r="G2746" t="s">
        <v>685</v>
      </c>
      <c r="H2746" t="s">
        <v>4418</v>
      </c>
      <c r="I2746">
        <v>128850</v>
      </c>
      <c r="J2746" t="s">
        <v>3081</v>
      </c>
      <c r="K2746">
        <v>604</v>
      </c>
      <c r="L2746" t="s">
        <v>20</v>
      </c>
      <c r="M2746" t="s">
        <v>21</v>
      </c>
      <c r="N2746" t="s">
        <v>269</v>
      </c>
      <c r="O2746">
        <v>11501093</v>
      </c>
      <c r="P2746">
        <v>13000000</v>
      </c>
      <c r="Q2746">
        <f t="shared" si="42"/>
        <v>-1498907</v>
      </c>
      <c r="S2746">
        <v>1992</v>
      </c>
    </row>
    <row r="2747" spans="1:19" x14ac:dyDescent="0.3">
      <c r="A2747" t="s">
        <v>9063</v>
      </c>
      <c r="B2747">
        <v>5.3</v>
      </c>
      <c r="C2747" t="s">
        <v>4419</v>
      </c>
      <c r="D2747">
        <v>66</v>
      </c>
      <c r="E2747">
        <v>86</v>
      </c>
      <c r="F2747" t="s">
        <v>3100</v>
      </c>
      <c r="G2747" t="s">
        <v>685</v>
      </c>
      <c r="H2747" t="s">
        <v>339</v>
      </c>
      <c r="I2747">
        <v>12437</v>
      </c>
      <c r="J2747" t="s">
        <v>4420</v>
      </c>
      <c r="K2747">
        <v>107</v>
      </c>
      <c r="L2747" t="s">
        <v>20</v>
      </c>
      <c r="M2747" t="s">
        <v>128</v>
      </c>
      <c r="N2747" t="s">
        <v>269</v>
      </c>
      <c r="O2747">
        <v>4814244</v>
      </c>
      <c r="P2747">
        <v>11000000</v>
      </c>
      <c r="Q2747">
        <f t="shared" si="42"/>
        <v>-6185756</v>
      </c>
      <c r="S2747">
        <v>2002</v>
      </c>
    </row>
    <row r="2748" spans="1:19" x14ac:dyDescent="0.3">
      <c r="A2748" t="s">
        <v>9064</v>
      </c>
      <c r="B2748">
        <v>7.8</v>
      </c>
      <c r="C2748" t="s">
        <v>2605</v>
      </c>
      <c r="D2748">
        <v>80</v>
      </c>
      <c r="E2748">
        <v>118</v>
      </c>
      <c r="F2748" t="s">
        <v>105</v>
      </c>
      <c r="G2748" t="s">
        <v>1278</v>
      </c>
      <c r="H2748" t="s">
        <v>25</v>
      </c>
      <c r="I2748">
        <v>171882</v>
      </c>
      <c r="J2748" t="s">
        <v>4421</v>
      </c>
      <c r="K2748">
        <v>292</v>
      </c>
      <c r="L2748" t="s">
        <v>20</v>
      </c>
      <c r="M2748" t="s">
        <v>21</v>
      </c>
      <c r="N2748" t="s">
        <v>22</v>
      </c>
      <c r="O2748">
        <v>9170214</v>
      </c>
      <c r="P2748">
        <v>11000000</v>
      </c>
      <c r="Q2748">
        <f t="shared" si="42"/>
        <v>-1829786</v>
      </c>
      <c r="S2748">
        <v>1993</v>
      </c>
    </row>
    <row r="2749" spans="1:19" x14ac:dyDescent="0.3">
      <c r="A2749" t="s">
        <v>9065</v>
      </c>
      <c r="B2749">
        <v>7.7</v>
      </c>
      <c r="C2749" t="s">
        <v>4422</v>
      </c>
      <c r="D2749">
        <v>25</v>
      </c>
      <c r="E2749">
        <v>125</v>
      </c>
      <c r="F2749" t="s">
        <v>4423</v>
      </c>
      <c r="G2749" t="s">
        <v>4089</v>
      </c>
      <c r="H2749" t="s">
        <v>3790</v>
      </c>
      <c r="I2749">
        <v>2164</v>
      </c>
      <c r="J2749" t="s">
        <v>4424</v>
      </c>
      <c r="K2749">
        <v>74</v>
      </c>
      <c r="L2749" t="s">
        <v>20</v>
      </c>
      <c r="M2749" t="s">
        <v>128</v>
      </c>
      <c r="N2749" t="s">
        <v>22</v>
      </c>
      <c r="O2749">
        <v>4068087</v>
      </c>
      <c r="P2749">
        <v>17000000</v>
      </c>
      <c r="Q2749">
        <f t="shared" si="42"/>
        <v>-12931913</v>
      </c>
      <c r="S2749">
        <v>2003</v>
      </c>
    </row>
    <row r="2750" spans="1:19" x14ac:dyDescent="0.3">
      <c r="A2750" t="s">
        <v>9066</v>
      </c>
      <c r="B2750">
        <v>7.7</v>
      </c>
      <c r="C2750" t="s">
        <v>3601</v>
      </c>
      <c r="D2750">
        <v>169</v>
      </c>
      <c r="E2750">
        <v>125</v>
      </c>
      <c r="F2750" t="s">
        <v>1722</v>
      </c>
      <c r="G2750" t="s">
        <v>6363</v>
      </c>
      <c r="H2750" t="s">
        <v>173</v>
      </c>
      <c r="I2750">
        <v>20307</v>
      </c>
      <c r="J2750" t="s">
        <v>961</v>
      </c>
      <c r="K2750">
        <v>165</v>
      </c>
      <c r="L2750" t="s">
        <v>20</v>
      </c>
      <c r="M2750" t="s">
        <v>31</v>
      </c>
      <c r="N2750" t="s">
        <v>269</v>
      </c>
      <c r="O2750">
        <v>3753806</v>
      </c>
      <c r="P2750">
        <v>11000000</v>
      </c>
      <c r="Q2750">
        <f t="shared" si="42"/>
        <v>-7246194</v>
      </c>
      <c r="S2750">
        <v>2004</v>
      </c>
    </row>
    <row r="2751" spans="1:19" x14ac:dyDescent="0.3">
      <c r="A2751" t="s">
        <v>9067</v>
      </c>
      <c r="B2751">
        <v>5.4</v>
      </c>
      <c r="C2751" t="s">
        <v>4205</v>
      </c>
      <c r="D2751">
        <v>70</v>
      </c>
      <c r="E2751">
        <v>94</v>
      </c>
      <c r="F2751" t="s">
        <v>1789</v>
      </c>
      <c r="G2751" t="s">
        <v>685</v>
      </c>
      <c r="H2751" t="s">
        <v>1082</v>
      </c>
      <c r="I2751">
        <v>13622</v>
      </c>
      <c r="J2751" t="s">
        <v>4425</v>
      </c>
      <c r="K2751">
        <v>128</v>
      </c>
      <c r="L2751" t="s">
        <v>20</v>
      </c>
      <c r="M2751" t="s">
        <v>31</v>
      </c>
      <c r="N2751" t="s">
        <v>269</v>
      </c>
      <c r="O2751">
        <v>3034181</v>
      </c>
      <c r="P2751">
        <v>11000000</v>
      </c>
      <c r="Q2751">
        <f t="shared" si="42"/>
        <v>-7965819</v>
      </c>
      <c r="S2751">
        <v>2002</v>
      </c>
    </row>
    <row r="2752" spans="1:19" x14ac:dyDescent="0.3">
      <c r="A2752" t="s">
        <v>9068</v>
      </c>
      <c r="B2752">
        <v>6.2</v>
      </c>
      <c r="C2752" t="s">
        <v>3321</v>
      </c>
      <c r="D2752">
        <v>15</v>
      </c>
      <c r="E2752">
        <v>113</v>
      </c>
      <c r="F2752" t="s">
        <v>678</v>
      </c>
      <c r="G2752" t="s">
        <v>685</v>
      </c>
      <c r="H2752" t="s">
        <v>1475</v>
      </c>
      <c r="I2752">
        <v>1761</v>
      </c>
      <c r="J2752" t="s">
        <v>4257</v>
      </c>
      <c r="K2752">
        <v>19</v>
      </c>
      <c r="L2752" t="s">
        <v>20</v>
      </c>
      <c r="M2752" t="s">
        <v>21</v>
      </c>
      <c r="N2752" t="s">
        <v>269</v>
      </c>
      <c r="O2752">
        <v>2832826</v>
      </c>
      <c r="P2752">
        <v>11000000</v>
      </c>
      <c r="Q2752">
        <f t="shared" si="42"/>
        <v>-8167174</v>
      </c>
      <c r="S2752">
        <v>1995</v>
      </c>
    </row>
    <row r="2753" spans="1:19" x14ac:dyDescent="0.3">
      <c r="A2753" t="s">
        <v>9069</v>
      </c>
      <c r="B2753">
        <v>7.4</v>
      </c>
      <c r="C2753" t="s">
        <v>2453</v>
      </c>
      <c r="D2753">
        <v>535</v>
      </c>
      <c r="E2753">
        <v>104</v>
      </c>
      <c r="F2753" t="s">
        <v>2407</v>
      </c>
      <c r="G2753" t="s">
        <v>1278</v>
      </c>
      <c r="H2753" t="s">
        <v>327</v>
      </c>
      <c r="I2753">
        <v>96233</v>
      </c>
      <c r="J2753" t="s">
        <v>4426</v>
      </c>
      <c r="K2753">
        <v>313</v>
      </c>
      <c r="L2753" t="s">
        <v>20</v>
      </c>
      <c r="M2753" t="s">
        <v>21</v>
      </c>
      <c r="N2753" t="s">
        <v>269</v>
      </c>
      <c r="O2753">
        <v>13214255</v>
      </c>
      <c r="P2753">
        <v>11000000</v>
      </c>
      <c r="Q2753">
        <f t="shared" si="42"/>
        <v>2214255</v>
      </c>
      <c r="S2753">
        <v>2013</v>
      </c>
    </row>
    <row r="2754" spans="1:19" x14ac:dyDescent="0.3">
      <c r="A2754" t="s">
        <v>9070</v>
      </c>
      <c r="B2754">
        <v>6.2</v>
      </c>
      <c r="C2754" t="s">
        <v>626</v>
      </c>
      <c r="D2754">
        <v>92</v>
      </c>
      <c r="E2754">
        <v>95</v>
      </c>
      <c r="F2754" t="s">
        <v>4174</v>
      </c>
      <c r="G2754" t="s">
        <v>1278</v>
      </c>
      <c r="H2754" t="s">
        <v>639</v>
      </c>
      <c r="I2754">
        <v>17333</v>
      </c>
      <c r="J2754" t="s">
        <v>1208</v>
      </c>
      <c r="K2754">
        <v>153</v>
      </c>
      <c r="L2754" t="s">
        <v>20</v>
      </c>
      <c r="M2754" t="s">
        <v>21</v>
      </c>
      <c r="N2754" t="s">
        <v>269</v>
      </c>
      <c r="O2754">
        <v>16017403</v>
      </c>
      <c r="P2754">
        <v>5000000</v>
      </c>
      <c r="Q2754">
        <f t="shared" si="42"/>
        <v>11017403</v>
      </c>
      <c r="S2754">
        <v>2001</v>
      </c>
    </row>
    <row r="2755" spans="1:19" x14ac:dyDescent="0.3">
      <c r="A2755" t="s">
        <v>9071</v>
      </c>
      <c r="B2755">
        <v>5.0999999999999996</v>
      </c>
      <c r="C2755" t="s">
        <v>4427</v>
      </c>
      <c r="D2755">
        <v>14</v>
      </c>
      <c r="E2755">
        <v>102</v>
      </c>
      <c r="F2755" t="s">
        <v>4428</v>
      </c>
      <c r="G2755" t="s">
        <v>425</v>
      </c>
      <c r="H2755" t="s">
        <v>799</v>
      </c>
      <c r="I2755">
        <v>14129</v>
      </c>
      <c r="J2755" t="s">
        <v>4429</v>
      </c>
      <c r="K2755">
        <v>39</v>
      </c>
      <c r="L2755" t="s">
        <v>20</v>
      </c>
      <c r="M2755" t="s">
        <v>21</v>
      </c>
      <c r="N2755" t="s">
        <v>22</v>
      </c>
      <c r="O2755">
        <v>2807854</v>
      </c>
      <c r="P2755">
        <v>11000000</v>
      </c>
      <c r="Q2755">
        <f t="shared" ref="Q2755:Q2818" si="43">O2755-P2755</f>
        <v>-8192146</v>
      </c>
      <c r="S2755">
        <v>1991</v>
      </c>
    </row>
    <row r="2756" spans="1:19" x14ac:dyDescent="0.3">
      <c r="A2756" t="s">
        <v>9072</v>
      </c>
      <c r="B2756">
        <v>6.8</v>
      </c>
      <c r="C2756" t="s">
        <v>4430</v>
      </c>
      <c r="D2756">
        <v>78</v>
      </c>
      <c r="E2756">
        <v>104</v>
      </c>
      <c r="F2756" t="s">
        <v>4431</v>
      </c>
      <c r="G2756" t="s">
        <v>4089</v>
      </c>
      <c r="H2756" t="s">
        <v>4432</v>
      </c>
      <c r="I2756">
        <v>11132</v>
      </c>
      <c r="J2756" t="s">
        <v>4433</v>
      </c>
      <c r="K2756">
        <v>86</v>
      </c>
      <c r="L2756" t="s">
        <v>20</v>
      </c>
      <c r="M2756" t="s">
        <v>21</v>
      </c>
      <c r="N2756" t="s">
        <v>22</v>
      </c>
      <c r="O2756">
        <v>352786</v>
      </c>
      <c r="P2756">
        <v>11000000</v>
      </c>
      <c r="Q2756">
        <f t="shared" si="43"/>
        <v>-10647214</v>
      </c>
      <c r="S2756">
        <v>2006</v>
      </c>
    </row>
    <row r="2757" spans="1:19" x14ac:dyDescent="0.3">
      <c r="A2757" t="s">
        <v>7713</v>
      </c>
      <c r="B2757">
        <v>7.4</v>
      </c>
      <c r="C2757" t="s">
        <v>2532</v>
      </c>
      <c r="D2757">
        <v>223</v>
      </c>
      <c r="E2757">
        <v>120</v>
      </c>
      <c r="F2757" t="s">
        <v>2533</v>
      </c>
      <c r="G2757" t="s">
        <v>538</v>
      </c>
      <c r="H2757" t="s">
        <v>2534</v>
      </c>
      <c r="I2757">
        <v>105448</v>
      </c>
      <c r="J2757" t="s">
        <v>830</v>
      </c>
      <c r="K2757">
        <v>321</v>
      </c>
      <c r="L2757" t="s">
        <v>20</v>
      </c>
      <c r="M2757" t="s">
        <v>21</v>
      </c>
      <c r="N2757" t="s">
        <v>49</v>
      </c>
      <c r="O2757">
        <v>76600000</v>
      </c>
      <c r="P2757">
        <v>10700000</v>
      </c>
      <c r="Q2757">
        <f t="shared" si="43"/>
        <v>65900000</v>
      </c>
      <c r="S2757">
        <v>1982</v>
      </c>
    </row>
    <row r="2758" spans="1:19" x14ac:dyDescent="0.3">
      <c r="A2758" t="s">
        <v>9073</v>
      </c>
      <c r="B2758">
        <v>5.8</v>
      </c>
      <c r="C2758" t="s">
        <v>4435</v>
      </c>
      <c r="D2758">
        <v>160</v>
      </c>
      <c r="E2758">
        <v>95</v>
      </c>
      <c r="F2758" t="s">
        <v>2083</v>
      </c>
      <c r="G2758" t="s">
        <v>2233</v>
      </c>
      <c r="H2758" t="s">
        <v>1946</v>
      </c>
      <c r="I2758">
        <v>88529</v>
      </c>
      <c r="J2758" t="s">
        <v>4436</v>
      </c>
      <c r="K2758">
        <v>262</v>
      </c>
      <c r="L2758" t="s">
        <v>20</v>
      </c>
      <c r="M2758" t="s">
        <v>21</v>
      </c>
      <c r="N2758" t="s">
        <v>269</v>
      </c>
      <c r="O2758">
        <v>56729973</v>
      </c>
      <c r="P2758">
        <v>10800000</v>
      </c>
      <c r="Q2758">
        <f t="shared" si="43"/>
        <v>45929973</v>
      </c>
      <c r="S2758">
        <v>2008</v>
      </c>
    </row>
    <row r="2759" spans="1:19" x14ac:dyDescent="0.3">
      <c r="A2759" t="s">
        <v>9074</v>
      </c>
      <c r="B2759">
        <v>6.4</v>
      </c>
      <c r="C2759" t="s">
        <v>4437</v>
      </c>
      <c r="D2759">
        <v>75</v>
      </c>
      <c r="E2759">
        <v>118</v>
      </c>
      <c r="F2759" t="s">
        <v>4438</v>
      </c>
      <c r="G2759" t="s">
        <v>6363</v>
      </c>
      <c r="H2759" t="s">
        <v>4439</v>
      </c>
      <c r="I2759">
        <v>5772</v>
      </c>
      <c r="J2759" t="s">
        <v>4440</v>
      </c>
      <c r="K2759">
        <v>115</v>
      </c>
      <c r="L2759" t="s">
        <v>20</v>
      </c>
      <c r="M2759" t="s">
        <v>178</v>
      </c>
      <c r="N2759" t="s">
        <v>269</v>
      </c>
      <c r="O2759">
        <v>399879</v>
      </c>
      <c r="P2759">
        <v>15000000</v>
      </c>
      <c r="Q2759">
        <f t="shared" si="43"/>
        <v>-14600121</v>
      </c>
      <c r="S2759">
        <v>2006</v>
      </c>
    </row>
    <row r="2760" spans="1:19" x14ac:dyDescent="0.3">
      <c r="A2760" t="s">
        <v>9075</v>
      </c>
      <c r="B2760">
        <v>6</v>
      </c>
      <c r="C2760" t="s">
        <v>4441</v>
      </c>
      <c r="D2760">
        <v>20</v>
      </c>
      <c r="E2760">
        <v>193</v>
      </c>
      <c r="F2760" t="s">
        <v>4442</v>
      </c>
      <c r="G2760" t="s">
        <v>1278</v>
      </c>
      <c r="H2760" t="s">
        <v>4443</v>
      </c>
      <c r="I2760">
        <v>13998</v>
      </c>
      <c r="J2760" t="s">
        <v>4444</v>
      </c>
      <c r="K2760">
        <v>264</v>
      </c>
      <c r="L2760" t="s">
        <v>1987</v>
      </c>
      <c r="M2760" t="s">
        <v>1988</v>
      </c>
      <c r="N2760" t="s">
        <v>269</v>
      </c>
      <c r="O2760">
        <v>3275443</v>
      </c>
      <c r="P2760">
        <v>700000000</v>
      </c>
      <c r="Q2760">
        <f t="shared" si="43"/>
        <v>-696724557</v>
      </c>
      <c r="S2760">
        <v>2006</v>
      </c>
    </row>
    <row r="2761" spans="1:19" x14ac:dyDescent="0.3">
      <c r="A2761" t="s">
        <v>9076</v>
      </c>
      <c r="B2761">
        <v>6.9</v>
      </c>
      <c r="C2761" t="s">
        <v>2104</v>
      </c>
      <c r="D2761">
        <v>105</v>
      </c>
      <c r="E2761">
        <v>97</v>
      </c>
      <c r="F2761" t="s">
        <v>328</v>
      </c>
      <c r="G2761" t="s">
        <v>685</v>
      </c>
      <c r="H2761" t="s">
        <v>1307</v>
      </c>
      <c r="I2761">
        <v>12980</v>
      </c>
      <c r="J2761" t="s">
        <v>1136</v>
      </c>
      <c r="K2761">
        <v>132</v>
      </c>
      <c r="L2761" t="s">
        <v>20</v>
      </c>
      <c r="M2761" t="s">
        <v>31</v>
      </c>
      <c r="N2761" t="s">
        <v>22</v>
      </c>
      <c r="O2761">
        <v>18535191</v>
      </c>
      <c r="P2761">
        <v>14000000</v>
      </c>
      <c r="Q2761">
        <f t="shared" si="43"/>
        <v>4535191</v>
      </c>
      <c r="S2761">
        <v>1999</v>
      </c>
    </row>
    <row r="2762" spans="1:19" x14ac:dyDescent="0.3">
      <c r="A2762" t="s">
        <v>9077</v>
      </c>
      <c r="B2762">
        <v>5.5</v>
      </c>
      <c r="C2762" t="s">
        <v>4445</v>
      </c>
      <c r="D2762">
        <v>120</v>
      </c>
      <c r="E2762">
        <v>98</v>
      </c>
      <c r="F2762" t="s">
        <v>815</v>
      </c>
      <c r="G2762" t="s">
        <v>2233</v>
      </c>
      <c r="H2762" t="s">
        <v>3323</v>
      </c>
      <c r="I2762">
        <v>28570</v>
      </c>
      <c r="J2762" t="s">
        <v>4446</v>
      </c>
      <c r="K2762">
        <v>160</v>
      </c>
      <c r="L2762" t="s">
        <v>20</v>
      </c>
      <c r="M2762" t="s">
        <v>31</v>
      </c>
      <c r="N2762" t="s">
        <v>269</v>
      </c>
      <c r="O2762">
        <v>23838</v>
      </c>
      <c r="P2762">
        <v>7000000</v>
      </c>
      <c r="Q2762">
        <f t="shared" si="43"/>
        <v>-6976162</v>
      </c>
      <c r="S2762">
        <v>2013</v>
      </c>
    </row>
    <row r="2763" spans="1:19" x14ac:dyDescent="0.3">
      <c r="A2763" t="s">
        <v>9078</v>
      </c>
      <c r="B2763">
        <v>5.4</v>
      </c>
      <c r="C2763" t="s">
        <v>4447</v>
      </c>
      <c r="D2763">
        <v>108</v>
      </c>
      <c r="E2763">
        <v>103</v>
      </c>
      <c r="F2763" t="s">
        <v>68</v>
      </c>
      <c r="G2763" t="s">
        <v>2233</v>
      </c>
      <c r="H2763" t="s">
        <v>1200</v>
      </c>
      <c r="I2763">
        <v>16747</v>
      </c>
      <c r="J2763" t="s">
        <v>4448</v>
      </c>
      <c r="K2763">
        <v>349</v>
      </c>
      <c r="L2763" t="s">
        <v>20</v>
      </c>
      <c r="M2763" t="s">
        <v>21</v>
      </c>
      <c r="N2763" t="s">
        <v>22</v>
      </c>
      <c r="O2763">
        <v>22160085</v>
      </c>
      <c r="P2763">
        <v>10600000</v>
      </c>
      <c r="Q2763">
        <f t="shared" si="43"/>
        <v>11560085</v>
      </c>
      <c r="S2763">
        <v>2002</v>
      </c>
    </row>
    <row r="2764" spans="1:19" x14ac:dyDescent="0.3">
      <c r="A2764" t="s">
        <v>9079</v>
      </c>
      <c r="B2764">
        <v>8.3000000000000007</v>
      </c>
      <c r="C2764" t="s">
        <v>1389</v>
      </c>
      <c r="D2764">
        <v>285</v>
      </c>
      <c r="E2764">
        <v>161</v>
      </c>
      <c r="F2764" t="s">
        <v>4449</v>
      </c>
      <c r="G2764" t="s">
        <v>425</v>
      </c>
      <c r="H2764" t="s">
        <v>4450</v>
      </c>
      <c r="I2764">
        <v>427357</v>
      </c>
      <c r="J2764" t="s">
        <v>4451</v>
      </c>
      <c r="K2764">
        <v>1736</v>
      </c>
      <c r="L2764" t="s">
        <v>20</v>
      </c>
      <c r="M2764" t="s">
        <v>31</v>
      </c>
      <c r="N2764" t="s">
        <v>133</v>
      </c>
      <c r="O2764">
        <v>56715371</v>
      </c>
      <c r="P2764">
        <v>12000000</v>
      </c>
      <c r="Q2764">
        <f t="shared" si="43"/>
        <v>44715371</v>
      </c>
      <c r="S2764">
        <v>1968</v>
      </c>
    </row>
    <row r="2765" spans="1:19" x14ac:dyDescent="0.3">
      <c r="A2765" t="s">
        <v>9080</v>
      </c>
      <c r="B2765">
        <v>7.9</v>
      </c>
      <c r="C2765" t="s">
        <v>188</v>
      </c>
      <c r="D2765">
        <v>215</v>
      </c>
      <c r="E2765">
        <v>120</v>
      </c>
      <c r="F2765" t="s">
        <v>4452</v>
      </c>
      <c r="G2765" t="s">
        <v>5184</v>
      </c>
      <c r="H2765" t="s">
        <v>2089</v>
      </c>
      <c r="I2765">
        <v>281842</v>
      </c>
      <c r="J2765" t="s">
        <v>1210</v>
      </c>
      <c r="K2765">
        <v>515</v>
      </c>
      <c r="L2765" t="s">
        <v>20</v>
      </c>
      <c r="M2765" t="s">
        <v>21</v>
      </c>
      <c r="N2765" t="s">
        <v>49</v>
      </c>
      <c r="O2765">
        <v>434949459</v>
      </c>
      <c r="P2765">
        <v>10500000</v>
      </c>
      <c r="Q2765">
        <f t="shared" si="43"/>
        <v>424449459</v>
      </c>
      <c r="S2765">
        <v>1982</v>
      </c>
    </row>
    <row r="2766" spans="1:19" x14ac:dyDescent="0.3">
      <c r="A2766" t="s">
        <v>9081</v>
      </c>
      <c r="B2766">
        <v>6.5</v>
      </c>
      <c r="C2766" t="s">
        <v>4453</v>
      </c>
      <c r="D2766">
        <v>81</v>
      </c>
      <c r="E2766">
        <v>97</v>
      </c>
      <c r="F2766" t="s">
        <v>2991</v>
      </c>
      <c r="G2766" t="s">
        <v>685</v>
      </c>
      <c r="H2766" t="s">
        <v>260</v>
      </c>
      <c r="I2766">
        <v>27689</v>
      </c>
      <c r="J2766" t="s">
        <v>3930</v>
      </c>
      <c r="K2766">
        <v>74</v>
      </c>
      <c r="L2766" t="s">
        <v>20</v>
      </c>
      <c r="M2766" t="s">
        <v>21</v>
      </c>
      <c r="N2766" t="s">
        <v>22</v>
      </c>
      <c r="O2766">
        <v>11043445</v>
      </c>
      <c r="P2766">
        <v>10000000</v>
      </c>
      <c r="Q2766">
        <f t="shared" si="43"/>
        <v>1043445</v>
      </c>
      <c r="S2766">
        <v>2007</v>
      </c>
    </row>
    <row r="2767" spans="1:19" x14ac:dyDescent="0.3">
      <c r="A2767" t="s">
        <v>9082</v>
      </c>
      <c r="B2767">
        <v>6.4</v>
      </c>
      <c r="C2767" t="s">
        <v>4454</v>
      </c>
      <c r="D2767">
        <v>5</v>
      </c>
      <c r="E2767">
        <v>99</v>
      </c>
      <c r="F2767" t="s">
        <v>4455</v>
      </c>
      <c r="G2767" t="s">
        <v>685</v>
      </c>
      <c r="H2767" t="s">
        <v>1688</v>
      </c>
      <c r="I2767">
        <v>859</v>
      </c>
      <c r="J2767" t="s">
        <v>1730</v>
      </c>
      <c r="K2767">
        <v>31</v>
      </c>
      <c r="L2767" t="s">
        <v>20</v>
      </c>
      <c r="M2767" t="s">
        <v>21</v>
      </c>
      <c r="N2767" t="s">
        <v>269</v>
      </c>
      <c r="O2767">
        <v>125169</v>
      </c>
      <c r="P2767">
        <v>10500000</v>
      </c>
      <c r="Q2767">
        <f t="shared" si="43"/>
        <v>-10374831</v>
      </c>
      <c r="S2767">
        <v>1994</v>
      </c>
    </row>
    <row r="2768" spans="1:19" x14ac:dyDescent="0.3">
      <c r="A2768" t="s">
        <v>9083</v>
      </c>
      <c r="B2768">
        <v>6.6</v>
      </c>
      <c r="C2768" t="s">
        <v>4456</v>
      </c>
      <c r="D2768">
        <v>43</v>
      </c>
      <c r="E2768">
        <v>145</v>
      </c>
      <c r="F2768" t="s">
        <v>2419</v>
      </c>
      <c r="G2768" t="s">
        <v>1278</v>
      </c>
      <c r="H2768" t="s">
        <v>4457</v>
      </c>
      <c r="I2768">
        <v>3665</v>
      </c>
      <c r="J2768" t="s">
        <v>4216</v>
      </c>
      <c r="K2768">
        <v>57</v>
      </c>
      <c r="L2768" t="s">
        <v>1077</v>
      </c>
      <c r="M2768" t="s">
        <v>1125</v>
      </c>
      <c r="N2768" t="s">
        <v>269</v>
      </c>
      <c r="O2768">
        <v>5669081</v>
      </c>
      <c r="P2768">
        <v>10818775</v>
      </c>
      <c r="Q2768">
        <f t="shared" si="43"/>
        <v>-5149694</v>
      </c>
      <c r="S2768">
        <v>2012</v>
      </c>
    </row>
    <row r="2769" spans="1:19" x14ac:dyDescent="0.3">
      <c r="A2769" t="s">
        <v>9084</v>
      </c>
      <c r="B2769">
        <v>8.3000000000000007</v>
      </c>
      <c r="C2769" t="s">
        <v>2123</v>
      </c>
      <c r="D2769">
        <v>161</v>
      </c>
      <c r="E2769">
        <v>126</v>
      </c>
      <c r="F2769" t="s">
        <v>501</v>
      </c>
      <c r="G2769" t="s">
        <v>1278</v>
      </c>
      <c r="H2769" t="s">
        <v>362</v>
      </c>
      <c r="I2769">
        <v>604904</v>
      </c>
      <c r="J2769" t="s">
        <v>1307</v>
      </c>
      <c r="K2769">
        <v>682</v>
      </c>
      <c r="L2769" t="s">
        <v>20</v>
      </c>
      <c r="M2769" t="s">
        <v>21</v>
      </c>
      <c r="N2769" t="s">
        <v>269</v>
      </c>
      <c r="O2769">
        <v>138339411</v>
      </c>
      <c r="P2769">
        <v>10000000</v>
      </c>
      <c r="Q2769">
        <f t="shared" si="43"/>
        <v>128339411</v>
      </c>
      <c r="S2769">
        <v>1997</v>
      </c>
    </row>
    <row r="2770" spans="1:19" x14ac:dyDescent="0.3">
      <c r="A2770" t="s">
        <v>9085</v>
      </c>
      <c r="B2770">
        <v>6.2</v>
      </c>
      <c r="C2770" t="s">
        <v>4458</v>
      </c>
      <c r="D2770">
        <v>210</v>
      </c>
      <c r="E2770">
        <v>121</v>
      </c>
      <c r="F2770" t="s">
        <v>4400</v>
      </c>
      <c r="G2770" t="s">
        <v>2233</v>
      </c>
      <c r="H2770" t="s">
        <v>2083</v>
      </c>
      <c r="I2770">
        <v>142115</v>
      </c>
      <c r="J2770" t="s">
        <v>4459</v>
      </c>
      <c r="K2770">
        <v>614</v>
      </c>
      <c r="L2770" t="s">
        <v>20</v>
      </c>
      <c r="M2770" t="s">
        <v>21</v>
      </c>
      <c r="N2770" t="s">
        <v>269</v>
      </c>
      <c r="O2770">
        <v>80150343</v>
      </c>
      <c r="P2770">
        <v>10000000</v>
      </c>
      <c r="Q2770">
        <f t="shared" si="43"/>
        <v>70150343</v>
      </c>
      <c r="S2770">
        <v>2006</v>
      </c>
    </row>
    <row r="2771" spans="1:19" x14ac:dyDescent="0.3">
      <c r="A2771" t="s">
        <v>9086</v>
      </c>
      <c r="B2771">
        <v>6.9</v>
      </c>
      <c r="C2771" t="s">
        <v>1051</v>
      </c>
      <c r="D2771">
        <v>52</v>
      </c>
      <c r="E2771">
        <v>117</v>
      </c>
      <c r="F2771" t="s">
        <v>1556</v>
      </c>
      <c r="G2771" t="s">
        <v>561</v>
      </c>
      <c r="H2771" t="s">
        <v>257</v>
      </c>
      <c r="I2771">
        <v>48629</v>
      </c>
      <c r="J2771" t="s">
        <v>1365</v>
      </c>
      <c r="K2771">
        <v>134</v>
      </c>
      <c r="L2771" t="s">
        <v>20</v>
      </c>
      <c r="M2771" t="s">
        <v>21</v>
      </c>
      <c r="N2771" t="s">
        <v>269</v>
      </c>
      <c r="O2771">
        <v>85300000</v>
      </c>
      <c r="P2771">
        <v>10000000</v>
      </c>
      <c r="Q2771">
        <f t="shared" si="43"/>
        <v>75300000</v>
      </c>
      <c r="S2771">
        <v>1981</v>
      </c>
    </row>
    <row r="2772" spans="1:19" x14ac:dyDescent="0.3">
      <c r="A2772" t="s">
        <v>9087</v>
      </c>
      <c r="B2772">
        <v>5.9</v>
      </c>
      <c r="C2772" t="s">
        <v>503</v>
      </c>
      <c r="D2772">
        <v>139</v>
      </c>
      <c r="E2772">
        <v>98</v>
      </c>
      <c r="F2772" t="s">
        <v>2244</v>
      </c>
      <c r="G2772" t="s">
        <v>685</v>
      </c>
      <c r="H2772" t="s">
        <v>44</v>
      </c>
      <c r="I2772">
        <v>70141</v>
      </c>
      <c r="J2772" t="s">
        <v>4460</v>
      </c>
      <c r="K2772">
        <v>385</v>
      </c>
      <c r="L2772" t="s">
        <v>20</v>
      </c>
      <c r="M2772" t="s">
        <v>21</v>
      </c>
      <c r="N2772" t="s">
        <v>22</v>
      </c>
      <c r="O2772">
        <v>68353550</v>
      </c>
      <c r="P2772">
        <v>10000000</v>
      </c>
      <c r="Q2772">
        <f t="shared" si="43"/>
        <v>58353550</v>
      </c>
      <c r="S2772">
        <v>2000</v>
      </c>
    </row>
    <row r="2773" spans="1:19" x14ac:dyDescent="0.3">
      <c r="A2773" t="s">
        <v>9088</v>
      </c>
      <c r="B2773">
        <v>6.1</v>
      </c>
      <c r="C2773" t="s">
        <v>4461</v>
      </c>
      <c r="D2773">
        <v>165</v>
      </c>
      <c r="E2773">
        <v>109</v>
      </c>
      <c r="F2773" t="s">
        <v>3453</v>
      </c>
      <c r="G2773" t="s">
        <v>561</v>
      </c>
      <c r="H2773" t="s">
        <v>694</v>
      </c>
      <c r="I2773">
        <v>17596</v>
      </c>
      <c r="J2773" t="s">
        <v>1972</v>
      </c>
      <c r="K2773">
        <v>94</v>
      </c>
      <c r="L2773" t="s">
        <v>20</v>
      </c>
      <c r="M2773" t="s">
        <v>609</v>
      </c>
      <c r="N2773" t="s">
        <v>269</v>
      </c>
      <c r="O2773">
        <v>78845130</v>
      </c>
      <c r="P2773">
        <v>10000000</v>
      </c>
      <c r="Q2773">
        <f t="shared" si="43"/>
        <v>68845130</v>
      </c>
      <c r="S2773">
        <v>2016</v>
      </c>
    </row>
    <row r="2774" spans="1:19" x14ac:dyDescent="0.3">
      <c r="A2774" t="s">
        <v>9089</v>
      </c>
      <c r="B2774">
        <v>5.8</v>
      </c>
      <c r="C2774" t="s">
        <v>3885</v>
      </c>
      <c r="D2774">
        <v>96</v>
      </c>
      <c r="E2774">
        <v>95</v>
      </c>
      <c r="F2774" t="s">
        <v>2109</v>
      </c>
      <c r="G2774" t="s">
        <v>685</v>
      </c>
      <c r="H2774" t="s">
        <v>161</v>
      </c>
      <c r="I2774">
        <v>67115</v>
      </c>
      <c r="J2774" t="s">
        <v>971</v>
      </c>
      <c r="K2774">
        <v>389</v>
      </c>
      <c r="L2774" t="s">
        <v>20</v>
      </c>
      <c r="M2774" t="s">
        <v>21</v>
      </c>
      <c r="N2774" t="s">
        <v>22</v>
      </c>
      <c r="O2774">
        <v>63319509</v>
      </c>
      <c r="P2774">
        <v>10000000</v>
      </c>
      <c r="Q2774">
        <f t="shared" si="43"/>
        <v>53319509</v>
      </c>
      <c r="S2774">
        <v>1999</v>
      </c>
    </row>
    <row r="2775" spans="1:19" x14ac:dyDescent="0.3">
      <c r="A2775" t="s">
        <v>7635</v>
      </c>
      <c r="B2775">
        <v>7.3</v>
      </c>
      <c r="C2775" t="s">
        <v>2427</v>
      </c>
      <c r="D2775">
        <v>323</v>
      </c>
      <c r="E2775">
        <v>109</v>
      </c>
      <c r="F2775" t="s">
        <v>937</v>
      </c>
      <c r="G2775" t="s">
        <v>1278</v>
      </c>
      <c r="H2775" t="s">
        <v>1947</v>
      </c>
      <c r="I2775">
        <v>86956</v>
      </c>
      <c r="J2775" t="s">
        <v>2428</v>
      </c>
      <c r="K2775">
        <v>275</v>
      </c>
      <c r="L2775" t="s">
        <v>20</v>
      </c>
      <c r="M2775" t="s">
        <v>21</v>
      </c>
      <c r="N2775" t="s">
        <v>269</v>
      </c>
      <c r="O2775">
        <v>47536959</v>
      </c>
      <c r="P2775">
        <v>10000000</v>
      </c>
      <c r="Q2775">
        <f t="shared" si="43"/>
        <v>37536959</v>
      </c>
      <c r="S2775">
        <v>2009</v>
      </c>
    </row>
    <row r="2776" spans="1:19" x14ac:dyDescent="0.3">
      <c r="A2776" t="s">
        <v>9090</v>
      </c>
      <c r="B2776">
        <v>5.9</v>
      </c>
      <c r="C2776" t="s">
        <v>4458</v>
      </c>
      <c r="D2776">
        <v>190</v>
      </c>
      <c r="E2776">
        <v>96</v>
      </c>
      <c r="F2776" t="s">
        <v>4400</v>
      </c>
      <c r="G2776" t="s">
        <v>2233</v>
      </c>
      <c r="H2776" t="s">
        <v>2083</v>
      </c>
      <c r="I2776">
        <v>111087</v>
      </c>
      <c r="J2776" t="s">
        <v>2624</v>
      </c>
      <c r="K2776">
        <v>319</v>
      </c>
      <c r="L2776" t="s">
        <v>20</v>
      </c>
      <c r="M2776" t="s">
        <v>21</v>
      </c>
      <c r="N2776" t="s">
        <v>269</v>
      </c>
      <c r="O2776">
        <v>63270259</v>
      </c>
      <c r="P2776">
        <v>10000000</v>
      </c>
      <c r="Q2776">
        <f t="shared" si="43"/>
        <v>53270259</v>
      </c>
      <c r="S2776">
        <v>2007</v>
      </c>
    </row>
    <row r="2777" spans="1:19" x14ac:dyDescent="0.3">
      <c r="A2777" t="s">
        <v>9091</v>
      </c>
      <c r="B2777">
        <v>5.5</v>
      </c>
      <c r="C2777" t="s">
        <v>2377</v>
      </c>
      <c r="D2777">
        <v>173</v>
      </c>
      <c r="E2777">
        <v>101</v>
      </c>
      <c r="F2777" t="s">
        <v>3048</v>
      </c>
      <c r="G2777" t="s">
        <v>1278</v>
      </c>
      <c r="H2777" t="s">
        <v>1829</v>
      </c>
      <c r="I2777">
        <v>41763</v>
      </c>
      <c r="J2777" t="s">
        <v>1620</v>
      </c>
      <c r="K2777">
        <v>403</v>
      </c>
      <c r="L2777" t="s">
        <v>20</v>
      </c>
      <c r="M2777" t="s">
        <v>31</v>
      </c>
      <c r="N2777" t="s">
        <v>22</v>
      </c>
      <c r="O2777">
        <v>55865715</v>
      </c>
      <c r="P2777">
        <v>10000000</v>
      </c>
      <c r="Q2777">
        <f t="shared" si="43"/>
        <v>45865715</v>
      </c>
      <c r="S2777">
        <v>2005</v>
      </c>
    </row>
    <row r="2778" spans="1:19" x14ac:dyDescent="0.3">
      <c r="A2778" t="s">
        <v>9092</v>
      </c>
      <c r="B2778">
        <v>5</v>
      </c>
      <c r="C2778" t="s">
        <v>3109</v>
      </c>
      <c r="D2778">
        <v>46</v>
      </c>
      <c r="E2778">
        <v>107</v>
      </c>
      <c r="F2778" t="s">
        <v>2567</v>
      </c>
      <c r="G2778" t="s">
        <v>685</v>
      </c>
      <c r="H2778" t="s">
        <v>1086</v>
      </c>
      <c r="I2778">
        <v>8962</v>
      </c>
      <c r="J2778" t="s">
        <v>2481</v>
      </c>
      <c r="K2778">
        <v>137</v>
      </c>
      <c r="L2778" t="s">
        <v>20</v>
      </c>
      <c r="M2778" t="s">
        <v>21</v>
      </c>
      <c r="N2778" t="s">
        <v>22</v>
      </c>
      <c r="O2778">
        <v>63231524</v>
      </c>
      <c r="P2778">
        <v>6000000</v>
      </c>
      <c r="Q2778">
        <f t="shared" si="43"/>
        <v>57231524</v>
      </c>
      <c r="S2778">
        <v>2006</v>
      </c>
    </row>
    <row r="2779" spans="1:19" x14ac:dyDescent="0.3">
      <c r="A2779" t="s">
        <v>9093</v>
      </c>
      <c r="B2779">
        <v>7</v>
      </c>
      <c r="C2779" t="s">
        <v>230</v>
      </c>
      <c r="D2779">
        <v>59</v>
      </c>
      <c r="E2779">
        <v>119</v>
      </c>
      <c r="F2779" t="s">
        <v>1425</v>
      </c>
      <c r="G2779" t="s">
        <v>1278</v>
      </c>
      <c r="H2779" t="s">
        <v>246</v>
      </c>
      <c r="I2779">
        <v>57831</v>
      </c>
      <c r="J2779" t="s">
        <v>569</v>
      </c>
      <c r="K2779">
        <v>115</v>
      </c>
      <c r="L2779" t="s">
        <v>20</v>
      </c>
      <c r="M2779" t="s">
        <v>21</v>
      </c>
      <c r="N2779" t="s">
        <v>269</v>
      </c>
      <c r="O2779">
        <v>52293982</v>
      </c>
      <c r="P2779">
        <v>13800000</v>
      </c>
      <c r="Q2779">
        <f t="shared" si="43"/>
        <v>38493982</v>
      </c>
      <c r="S2779">
        <v>1986</v>
      </c>
    </row>
    <row r="2780" spans="1:19" x14ac:dyDescent="0.3">
      <c r="A2780" t="s">
        <v>9094</v>
      </c>
      <c r="B2780">
        <v>6.4</v>
      </c>
      <c r="C2780" t="s">
        <v>1629</v>
      </c>
      <c r="D2780">
        <v>22</v>
      </c>
      <c r="E2780">
        <v>100</v>
      </c>
      <c r="F2780" t="s">
        <v>2298</v>
      </c>
      <c r="G2780" t="s">
        <v>685</v>
      </c>
      <c r="H2780" t="s">
        <v>4393</v>
      </c>
      <c r="I2780">
        <v>44502</v>
      </c>
      <c r="J2780" t="s">
        <v>1028</v>
      </c>
      <c r="K2780">
        <v>46</v>
      </c>
      <c r="L2780" t="s">
        <v>20</v>
      </c>
      <c r="M2780" t="s">
        <v>21</v>
      </c>
      <c r="N2780" t="s">
        <v>49</v>
      </c>
      <c r="O2780">
        <v>50752337</v>
      </c>
      <c r="P2780">
        <v>10000000</v>
      </c>
      <c r="Q2780">
        <f t="shared" si="43"/>
        <v>40752337</v>
      </c>
      <c r="S2780">
        <v>1992</v>
      </c>
    </row>
    <row r="2781" spans="1:19" x14ac:dyDescent="0.3">
      <c r="A2781" t="s">
        <v>9095</v>
      </c>
      <c r="B2781">
        <v>5.9</v>
      </c>
      <c r="C2781" t="s">
        <v>3457</v>
      </c>
      <c r="D2781">
        <v>203</v>
      </c>
      <c r="E2781">
        <v>98</v>
      </c>
      <c r="F2781" t="s">
        <v>2109</v>
      </c>
      <c r="G2781" t="s">
        <v>2233</v>
      </c>
      <c r="H2781" t="s">
        <v>982</v>
      </c>
      <c r="I2781">
        <v>115050</v>
      </c>
      <c r="J2781" t="s">
        <v>4463</v>
      </c>
      <c r="K2781">
        <v>911</v>
      </c>
      <c r="L2781" t="s">
        <v>20</v>
      </c>
      <c r="M2781" t="s">
        <v>21</v>
      </c>
      <c r="N2781" t="s">
        <v>22</v>
      </c>
      <c r="O2781">
        <v>110175871</v>
      </c>
      <c r="P2781">
        <v>10000000</v>
      </c>
      <c r="Q2781">
        <f t="shared" si="43"/>
        <v>100175871</v>
      </c>
      <c r="S2781">
        <v>2004</v>
      </c>
    </row>
    <row r="2782" spans="1:19" x14ac:dyDescent="0.3">
      <c r="A2782" t="s">
        <v>9096</v>
      </c>
      <c r="B2782">
        <v>7</v>
      </c>
      <c r="C2782" t="s">
        <v>870</v>
      </c>
      <c r="D2782">
        <v>77</v>
      </c>
      <c r="E2782">
        <v>92</v>
      </c>
      <c r="F2782" t="s">
        <v>873</v>
      </c>
      <c r="G2782" t="s">
        <v>685</v>
      </c>
      <c r="H2782" t="s">
        <v>872</v>
      </c>
      <c r="I2782">
        <v>156143</v>
      </c>
      <c r="J2782" t="s">
        <v>4464</v>
      </c>
      <c r="K2782">
        <v>289</v>
      </c>
      <c r="L2782" t="s">
        <v>20</v>
      </c>
      <c r="M2782" t="s">
        <v>21</v>
      </c>
      <c r="N2782" t="s">
        <v>22</v>
      </c>
      <c r="O2782">
        <v>38624000</v>
      </c>
      <c r="P2782">
        <v>12000000</v>
      </c>
      <c r="Q2782">
        <f t="shared" si="43"/>
        <v>26624000</v>
      </c>
      <c r="S2782">
        <v>1996</v>
      </c>
    </row>
    <row r="2783" spans="1:19" x14ac:dyDescent="0.3">
      <c r="A2783" t="s">
        <v>9097</v>
      </c>
      <c r="B2783">
        <v>6.1</v>
      </c>
      <c r="C2783" t="s">
        <v>3133</v>
      </c>
      <c r="D2783">
        <v>190</v>
      </c>
      <c r="E2783">
        <v>90</v>
      </c>
      <c r="F2783" t="s">
        <v>4465</v>
      </c>
      <c r="G2783" t="s">
        <v>2233</v>
      </c>
      <c r="H2783" t="s">
        <v>1551</v>
      </c>
      <c r="I2783">
        <v>86890</v>
      </c>
      <c r="J2783" t="s">
        <v>3134</v>
      </c>
      <c r="K2783">
        <v>985</v>
      </c>
      <c r="L2783" t="s">
        <v>20</v>
      </c>
      <c r="M2783" t="s">
        <v>347</v>
      </c>
      <c r="N2783" t="s">
        <v>269</v>
      </c>
      <c r="O2783">
        <v>37470017</v>
      </c>
      <c r="P2783">
        <v>10000000</v>
      </c>
      <c r="Q2783">
        <f t="shared" si="43"/>
        <v>27470017</v>
      </c>
      <c r="S2783">
        <v>2001</v>
      </c>
    </row>
    <row r="2784" spans="1:19" x14ac:dyDescent="0.3">
      <c r="A2784" t="s">
        <v>9098</v>
      </c>
      <c r="B2784">
        <v>6.9</v>
      </c>
      <c r="C2784" t="s">
        <v>1629</v>
      </c>
      <c r="D2784">
        <v>81</v>
      </c>
      <c r="E2784">
        <v>90</v>
      </c>
      <c r="F2784" t="s">
        <v>1247</v>
      </c>
      <c r="G2784" t="s">
        <v>425</v>
      </c>
      <c r="H2784" t="s">
        <v>272</v>
      </c>
      <c r="I2784">
        <v>85362</v>
      </c>
      <c r="J2784" t="s">
        <v>4466</v>
      </c>
      <c r="K2784">
        <v>181</v>
      </c>
      <c r="L2784" t="s">
        <v>20</v>
      </c>
      <c r="M2784" t="s">
        <v>21</v>
      </c>
      <c r="N2784" t="s">
        <v>49</v>
      </c>
      <c r="O2784">
        <v>40485039</v>
      </c>
      <c r="P2784">
        <v>10000000</v>
      </c>
      <c r="Q2784">
        <f t="shared" si="43"/>
        <v>30485039</v>
      </c>
      <c r="S2784">
        <v>1989</v>
      </c>
    </row>
    <row r="2785" spans="1:19" x14ac:dyDescent="0.3">
      <c r="A2785" t="s">
        <v>9099</v>
      </c>
      <c r="B2785">
        <v>7.5</v>
      </c>
      <c r="C2785" t="s">
        <v>4467</v>
      </c>
      <c r="D2785">
        <v>56</v>
      </c>
      <c r="E2785">
        <v>153</v>
      </c>
      <c r="F2785" t="s">
        <v>4468</v>
      </c>
      <c r="G2785" t="s">
        <v>1278</v>
      </c>
      <c r="H2785" t="s">
        <v>693</v>
      </c>
      <c r="I2785">
        <v>25303</v>
      </c>
      <c r="J2785" t="s">
        <v>4469</v>
      </c>
      <c r="K2785">
        <v>138</v>
      </c>
      <c r="L2785" t="s">
        <v>20</v>
      </c>
      <c r="M2785" t="s">
        <v>31</v>
      </c>
      <c r="N2785" t="s">
        <v>133</v>
      </c>
      <c r="O2785">
        <v>16800000</v>
      </c>
      <c r="P2785">
        <v>10000000</v>
      </c>
      <c r="Q2785">
        <f t="shared" si="43"/>
        <v>6800000</v>
      </c>
      <c r="S2785">
        <v>1968</v>
      </c>
    </row>
    <row r="2786" spans="1:19" x14ac:dyDescent="0.3">
      <c r="A2786" t="s">
        <v>9100</v>
      </c>
      <c r="B2786">
        <v>7.3</v>
      </c>
      <c r="C2786" t="s">
        <v>1662</v>
      </c>
      <c r="D2786">
        <v>264</v>
      </c>
      <c r="E2786">
        <v>124</v>
      </c>
      <c r="F2786" t="s">
        <v>489</v>
      </c>
      <c r="G2786" t="s">
        <v>685</v>
      </c>
      <c r="H2786" t="s">
        <v>70</v>
      </c>
      <c r="I2786">
        <v>75306</v>
      </c>
      <c r="J2786" t="s">
        <v>1893</v>
      </c>
      <c r="K2786">
        <v>266</v>
      </c>
      <c r="L2786" t="s">
        <v>20</v>
      </c>
      <c r="M2786" t="s">
        <v>31</v>
      </c>
      <c r="N2786" t="s">
        <v>22</v>
      </c>
      <c r="O2786">
        <v>46377022</v>
      </c>
      <c r="P2786">
        <v>10000000</v>
      </c>
      <c r="Q2786">
        <f t="shared" si="43"/>
        <v>36377022</v>
      </c>
      <c r="S2786">
        <v>2011</v>
      </c>
    </row>
    <row r="2787" spans="1:19" x14ac:dyDescent="0.3">
      <c r="A2787" t="s">
        <v>9101</v>
      </c>
      <c r="B2787">
        <v>6.5</v>
      </c>
      <c r="C2787" t="s">
        <v>4470</v>
      </c>
      <c r="D2787">
        <v>44</v>
      </c>
      <c r="E2787">
        <v>82</v>
      </c>
      <c r="F2787" t="s">
        <v>4471</v>
      </c>
      <c r="G2787" t="s">
        <v>3644</v>
      </c>
      <c r="H2787" t="s">
        <v>384</v>
      </c>
      <c r="I2787">
        <v>6808</v>
      </c>
      <c r="J2787" t="s">
        <v>4472</v>
      </c>
      <c r="K2787">
        <v>38</v>
      </c>
      <c r="L2787" t="s">
        <v>20</v>
      </c>
      <c r="M2787" t="s">
        <v>21</v>
      </c>
      <c r="N2787" t="s">
        <v>133</v>
      </c>
      <c r="O2787">
        <v>36696761</v>
      </c>
      <c r="P2787">
        <v>23000000</v>
      </c>
      <c r="Q2787">
        <f t="shared" si="43"/>
        <v>13696761</v>
      </c>
      <c r="S2787">
        <v>2001</v>
      </c>
    </row>
    <row r="2788" spans="1:19" x14ac:dyDescent="0.3">
      <c r="A2788" t="s">
        <v>9102</v>
      </c>
      <c r="B2788">
        <v>6.2</v>
      </c>
      <c r="C2788" t="s">
        <v>377</v>
      </c>
      <c r="D2788">
        <v>117</v>
      </c>
      <c r="E2788">
        <v>107</v>
      </c>
      <c r="F2788" t="s">
        <v>337</v>
      </c>
      <c r="G2788" t="s">
        <v>561</v>
      </c>
      <c r="H2788" t="s">
        <v>4473</v>
      </c>
      <c r="I2788">
        <v>101840</v>
      </c>
      <c r="J2788" t="s">
        <v>4474</v>
      </c>
      <c r="K2788">
        <v>193</v>
      </c>
      <c r="L2788" t="s">
        <v>20</v>
      </c>
      <c r="M2788" t="s">
        <v>178</v>
      </c>
      <c r="N2788" t="s">
        <v>22</v>
      </c>
      <c r="O2788">
        <v>36200000</v>
      </c>
      <c r="P2788">
        <v>12305523</v>
      </c>
      <c r="Q2788">
        <f t="shared" si="43"/>
        <v>23894477</v>
      </c>
      <c r="S2788">
        <v>1985</v>
      </c>
    </row>
    <row r="2789" spans="1:19" x14ac:dyDescent="0.3">
      <c r="A2789" t="s">
        <v>9103</v>
      </c>
      <c r="B2789">
        <v>6</v>
      </c>
      <c r="C2789" t="s">
        <v>3508</v>
      </c>
      <c r="D2789">
        <v>159</v>
      </c>
      <c r="E2789">
        <v>97</v>
      </c>
      <c r="F2789" t="s">
        <v>1337</v>
      </c>
      <c r="G2789" t="s">
        <v>2233</v>
      </c>
      <c r="H2789" t="s">
        <v>59</v>
      </c>
      <c r="I2789">
        <v>35654</v>
      </c>
      <c r="J2789" t="s">
        <v>4476</v>
      </c>
      <c r="K2789">
        <v>155</v>
      </c>
      <c r="L2789" t="s">
        <v>20</v>
      </c>
      <c r="M2789" t="s">
        <v>21</v>
      </c>
      <c r="N2789" t="s">
        <v>22</v>
      </c>
      <c r="O2789">
        <v>35794166</v>
      </c>
      <c r="P2789">
        <v>10000000</v>
      </c>
      <c r="Q2789">
        <f t="shared" si="43"/>
        <v>25794166</v>
      </c>
      <c r="S2789">
        <v>2016</v>
      </c>
    </row>
    <row r="2790" spans="1:19" x14ac:dyDescent="0.3">
      <c r="A2790" t="s">
        <v>9104</v>
      </c>
      <c r="B2790">
        <v>6.3</v>
      </c>
      <c r="C2790" t="s">
        <v>4293</v>
      </c>
      <c r="D2790">
        <v>273</v>
      </c>
      <c r="E2790">
        <v>80</v>
      </c>
      <c r="F2790" t="s">
        <v>1154</v>
      </c>
      <c r="G2790" t="s">
        <v>2233</v>
      </c>
      <c r="H2790" t="s">
        <v>1575</v>
      </c>
      <c r="I2790">
        <v>104089</v>
      </c>
      <c r="J2790" t="s">
        <v>3594</v>
      </c>
      <c r="K2790">
        <v>319</v>
      </c>
      <c r="L2790" t="s">
        <v>20</v>
      </c>
      <c r="M2790" t="s">
        <v>21</v>
      </c>
      <c r="N2790" t="s">
        <v>22</v>
      </c>
      <c r="O2790">
        <v>33583175</v>
      </c>
      <c r="P2790">
        <v>10000000</v>
      </c>
      <c r="Q2790">
        <f t="shared" si="43"/>
        <v>23583175</v>
      </c>
      <c r="S2790">
        <v>2010</v>
      </c>
    </row>
    <row r="2791" spans="1:19" x14ac:dyDescent="0.3">
      <c r="A2791" t="s">
        <v>9105</v>
      </c>
      <c r="B2791">
        <v>5.8</v>
      </c>
      <c r="C2791" t="s">
        <v>4477</v>
      </c>
      <c r="D2791">
        <v>26</v>
      </c>
      <c r="E2791">
        <v>85</v>
      </c>
      <c r="F2791" t="s">
        <v>1891</v>
      </c>
      <c r="G2791" t="s">
        <v>685</v>
      </c>
      <c r="H2791" t="s">
        <v>1445</v>
      </c>
      <c r="I2791">
        <v>19284</v>
      </c>
      <c r="J2791" t="s">
        <v>994</v>
      </c>
      <c r="K2791">
        <v>66</v>
      </c>
      <c r="L2791" t="s">
        <v>20</v>
      </c>
      <c r="M2791" t="s">
        <v>21</v>
      </c>
      <c r="N2791" t="s">
        <v>269</v>
      </c>
      <c r="O2791">
        <v>32983713</v>
      </c>
      <c r="P2791">
        <v>20000000</v>
      </c>
      <c r="Q2791">
        <f t="shared" si="43"/>
        <v>12983713</v>
      </c>
      <c r="S2791">
        <v>2002</v>
      </c>
    </row>
    <row r="2792" spans="1:19" x14ac:dyDescent="0.3">
      <c r="A2792" t="s">
        <v>9106</v>
      </c>
      <c r="B2792">
        <v>6.1</v>
      </c>
      <c r="C2792" t="s">
        <v>4459</v>
      </c>
      <c r="D2792">
        <v>242</v>
      </c>
      <c r="E2792">
        <v>97</v>
      </c>
      <c r="F2792" t="s">
        <v>4478</v>
      </c>
      <c r="G2792" t="s">
        <v>538</v>
      </c>
      <c r="H2792" t="s">
        <v>2513</v>
      </c>
      <c r="I2792">
        <v>54190</v>
      </c>
      <c r="J2792" t="s">
        <v>4459</v>
      </c>
      <c r="K2792">
        <v>183</v>
      </c>
      <c r="L2792" t="s">
        <v>20</v>
      </c>
      <c r="M2792" t="s">
        <v>128</v>
      </c>
      <c r="N2792" t="s">
        <v>22</v>
      </c>
      <c r="O2792">
        <v>52200504</v>
      </c>
      <c r="P2792">
        <v>10000000</v>
      </c>
      <c r="Q2792">
        <f t="shared" si="43"/>
        <v>42200504</v>
      </c>
      <c r="S2792">
        <v>2015</v>
      </c>
    </row>
    <row r="2793" spans="1:19" x14ac:dyDescent="0.3">
      <c r="A2793" t="s">
        <v>9107</v>
      </c>
      <c r="B2793">
        <v>6.9</v>
      </c>
      <c r="C2793" t="s">
        <v>4479</v>
      </c>
      <c r="D2793">
        <v>55</v>
      </c>
      <c r="E2793">
        <v>109</v>
      </c>
      <c r="F2793" t="s">
        <v>4480</v>
      </c>
      <c r="G2793" t="s">
        <v>561</v>
      </c>
      <c r="H2793" t="s">
        <v>1207</v>
      </c>
      <c r="I2793">
        <v>9424</v>
      </c>
      <c r="J2793" t="s">
        <v>3129</v>
      </c>
      <c r="K2793">
        <v>109</v>
      </c>
      <c r="L2793" t="s">
        <v>20</v>
      </c>
      <c r="M2793" t="s">
        <v>21</v>
      </c>
      <c r="N2793" t="s">
        <v>22</v>
      </c>
      <c r="O2793">
        <v>33000000</v>
      </c>
      <c r="P2793">
        <v>10000000</v>
      </c>
      <c r="Q2793">
        <f t="shared" si="43"/>
        <v>23000000</v>
      </c>
      <c r="S2793">
        <v>1985</v>
      </c>
    </row>
    <row r="2794" spans="1:19" x14ac:dyDescent="0.3">
      <c r="A2794" t="s">
        <v>9034</v>
      </c>
      <c r="B2794">
        <v>8.3000000000000007</v>
      </c>
      <c r="C2794" t="s">
        <v>547</v>
      </c>
      <c r="D2794">
        <v>151</v>
      </c>
      <c r="E2794">
        <v>104</v>
      </c>
      <c r="F2794" t="s">
        <v>164</v>
      </c>
      <c r="G2794" t="s">
        <v>685</v>
      </c>
      <c r="H2794" t="s">
        <v>162</v>
      </c>
      <c r="I2794">
        <v>600996</v>
      </c>
      <c r="J2794" t="s">
        <v>311</v>
      </c>
      <c r="K2794">
        <v>726</v>
      </c>
      <c r="L2794" t="s">
        <v>20</v>
      </c>
      <c r="M2794" t="s">
        <v>31</v>
      </c>
      <c r="N2794" t="s">
        <v>269</v>
      </c>
      <c r="O2794">
        <v>30093107</v>
      </c>
      <c r="P2794">
        <v>6000000</v>
      </c>
      <c r="Q2794">
        <f t="shared" si="43"/>
        <v>24093107</v>
      </c>
      <c r="S2794">
        <v>2000</v>
      </c>
    </row>
    <row r="2795" spans="1:19" x14ac:dyDescent="0.3">
      <c r="A2795" t="s">
        <v>9108</v>
      </c>
      <c r="B2795">
        <v>5.4</v>
      </c>
      <c r="C2795" t="s">
        <v>2839</v>
      </c>
      <c r="D2795">
        <v>48</v>
      </c>
      <c r="E2795">
        <v>140</v>
      </c>
      <c r="F2795" t="s">
        <v>4481</v>
      </c>
      <c r="G2795" t="s">
        <v>2233</v>
      </c>
      <c r="H2795" t="s">
        <v>4482</v>
      </c>
      <c r="I2795">
        <v>27800</v>
      </c>
      <c r="J2795" t="s">
        <v>740</v>
      </c>
      <c r="K2795">
        <v>96</v>
      </c>
      <c r="L2795" t="s">
        <v>20</v>
      </c>
      <c r="M2795" t="s">
        <v>31</v>
      </c>
      <c r="N2795" t="s">
        <v>269</v>
      </c>
      <c r="O2795">
        <v>32101000</v>
      </c>
      <c r="P2795">
        <v>10000000</v>
      </c>
      <c r="Q2795">
        <f t="shared" si="43"/>
        <v>22101000</v>
      </c>
      <c r="S2795">
        <v>1992</v>
      </c>
    </row>
    <row r="2796" spans="1:19" x14ac:dyDescent="0.3">
      <c r="A2796" t="s">
        <v>9109</v>
      </c>
      <c r="B2796">
        <v>6.7</v>
      </c>
      <c r="C2796" t="s">
        <v>4483</v>
      </c>
      <c r="D2796">
        <v>166</v>
      </c>
      <c r="E2796">
        <v>90</v>
      </c>
      <c r="F2796" t="s">
        <v>1214</v>
      </c>
      <c r="G2796" t="s">
        <v>685</v>
      </c>
      <c r="H2796" t="s">
        <v>3164</v>
      </c>
      <c r="I2796">
        <v>74887</v>
      </c>
      <c r="J2796" t="s">
        <v>2379</v>
      </c>
      <c r="K2796">
        <v>129</v>
      </c>
      <c r="L2796" t="s">
        <v>20</v>
      </c>
      <c r="M2796" t="s">
        <v>21</v>
      </c>
      <c r="N2796" t="s">
        <v>22</v>
      </c>
      <c r="O2796">
        <v>31487293</v>
      </c>
      <c r="P2796">
        <v>9000000</v>
      </c>
      <c r="Q2796">
        <f t="shared" si="43"/>
        <v>22487293</v>
      </c>
      <c r="S2796">
        <v>2008</v>
      </c>
    </row>
    <row r="2797" spans="1:19" x14ac:dyDescent="0.3">
      <c r="A2797" t="s">
        <v>9110</v>
      </c>
      <c r="B2797">
        <v>7.4</v>
      </c>
      <c r="C2797" t="s">
        <v>2461</v>
      </c>
      <c r="D2797">
        <v>206</v>
      </c>
      <c r="E2797">
        <v>130</v>
      </c>
      <c r="F2797" t="s">
        <v>354</v>
      </c>
      <c r="G2797" t="s">
        <v>425</v>
      </c>
      <c r="H2797" t="s">
        <v>501</v>
      </c>
      <c r="I2797">
        <v>181737</v>
      </c>
      <c r="J2797" t="s">
        <v>1247</v>
      </c>
      <c r="K2797">
        <v>1015</v>
      </c>
      <c r="L2797" t="s">
        <v>20</v>
      </c>
      <c r="M2797" t="s">
        <v>21</v>
      </c>
      <c r="N2797" t="s">
        <v>269</v>
      </c>
      <c r="O2797">
        <v>30651422</v>
      </c>
      <c r="P2797">
        <v>10000000</v>
      </c>
      <c r="Q2797">
        <f t="shared" si="43"/>
        <v>20651422</v>
      </c>
      <c r="S2797">
        <v>1999</v>
      </c>
    </row>
    <row r="2798" spans="1:19" x14ac:dyDescent="0.3">
      <c r="A2798" t="s">
        <v>9111</v>
      </c>
      <c r="B2798">
        <v>5.6</v>
      </c>
      <c r="C2798" t="s">
        <v>4484</v>
      </c>
      <c r="D2798">
        <v>92</v>
      </c>
      <c r="E2798">
        <v>98</v>
      </c>
      <c r="F2798" t="s">
        <v>3303</v>
      </c>
      <c r="G2798" t="s">
        <v>685</v>
      </c>
      <c r="H2798" t="s">
        <v>1692</v>
      </c>
      <c r="I2798">
        <v>12388</v>
      </c>
      <c r="J2798" t="s">
        <v>4485</v>
      </c>
      <c r="K2798">
        <v>147</v>
      </c>
      <c r="L2798" t="s">
        <v>20</v>
      </c>
      <c r="M2798" t="s">
        <v>21</v>
      </c>
      <c r="N2798" t="s">
        <v>269</v>
      </c>
      <c r="O2798">
        <v>30306281</v>
      </c>
      <c r="P2798">
        <v>10000000</v>
      </c>
      <c r="Q2798">
        <f t="shared" si="43"/>
        <v>20306281</v>
      </c>
      <c r="S2798">
        <v>2002</v>
      </c>
    </row>
    <row r="2799" spans="1:19" x14ac:dyDescent="0.3">
      <c r="A2799" t="s">
        <v>9112</v>
      </c>
      <c r="B2799">
        <v>6.5</v>
      </c>
      <c r="C2799" t="s">
        <v>1098</v>
      </c>
      <c r="D2799">
        <v>78</v>
      </c>
      <c r="E2799">
        <v>101</v>
      </c>
      <c r="F2799" t="s">
        <v>4466</v>
      </c>
      <c r="G2799" t="s">
        <v>538</v>
      </c>
      <c r="H2799" t="s">
        <v>1141</v>
      </c>
      <c r="I2799">
        <v>25613</v>
      </c>
      <c r="J2799" t="s">
        <v>2547</v>
      </c>
      <c r="K2799">
        <v>121</v>
      </c>
      <c r="L2799" t="s">
        <v>20</v>
      </c>
      <c r="M2799" t="s">
        <v>21</v>
      </c>
      <c r="N2799" t="s">
        <v>49</v>
      </c>
      <c r="O2799">
        <v>29500000</v>
      </c>
      <c r="P2799">
        <v>10000000</v>
      </c>
      <c r="Q2799">
        <f t="shared" si="43"/>
        <v>19500000</v>
      </c>
      <c r="S2799">
        <v>1983</v>
      </c>
    </row>
    <row r="2800" spans="1:19" x14ac:dyDescent="0.3">
      <c r="A2800" t="s">
        <v>9113</v>
      </c>
      <c r="B2800">
        <v>6.5</v>
      </c>
      <c r="C2800" t="s">
        <v>3833</v>
      </c>
      <c r="D2800">
        <v>83</v>
      </c>
      <c r="E2800">
        <v>114</v>
      </c>
      <c r="F2800" t="s">
        <v>4421</v>
      </c>
      <c r="G2800" t="s">
        <v>561</v>
      </c>
      <c r="H2800" t="s">
        <v>782</v>
      </c>
      <c r="I2800">
        <v>42987</v>
      </c>
      <c r="J2800" t="s">
        <v>853</v>
      </c>
      <c r="K2800">
        <v>201</v>
      </c>
      <c r="L2800" t="s">
        <v>20</v>
      </c>
      <c r="M2800" t="s">
        <v>21</v>
      </c>
      <c r="N2800" t="s">
        <v>269</v>
      </c>
      <c r="O2800">
        <v>30050028</v>
      </c>
      <c r="P2800">
        <v>17000000</v>
      </c>
      <c r="Q2800">
        <f t="shared" si="43"/>
        <v>13050028</v>
      </c>
      <c r="S2800">
        <v>1989</v>
      </c>
    </row>
    <row r="2801" spans="1:19" x14ac:dyDescent="0.3">
      <c r="A2801" t="s">
        <v>9114</v>
      </c>
      <c r="B2801">
        <v>5.8</v>
      </c>
      <c r="C2801" t="s">
        <v>1443</v>
      </c>
      <c r="D2801">
        <v>8</v>
      </c>
      <c r="E2801">
        <v>100</v>
      </c>
      <c r="F2801" t="s">
        <v>3145</v>
      </c>
      <c r="G2801" t="s">
        <v>561</v>
      </c>
      <c r="H2801" t="s">
        <v>357</v>
      </c>
      <c r="I2801">
        <v>3924</v>
      </c>
      <c r="J2801" t="s">
        <v>1711</v>
      </c>
      <c r="K2801">
        <v>26</v>
      </c>
      <c r="L2801" t="s">
        <v>20</v>
      </c>
      <c r="M2801" t="s">
        <v>21</v>
      </c>
      <c r="N2801" t="s">
        <v>269</v>
      </c>
      <c r="O2801">
        <v>29392418</v>
      </c>
      <c r="P2801">
        <v>10000000</v>
      </c>
      <c r="Q2801">
        <f t="shared" si="43"/>
        <v>19392418</v>
      </c>
      <c r="S2801">
        <v>1994</v>
      </c>
    </row>
    <row r="2802" spans="1:19" x14ac:dyDescent="0.3">
      <c r="A2802" t="s">
        <v>9115</v>
      </c>
      <c r="B2802">
        <v>5</v>
      </c>
      <c r="C2802" t="s">
        <v>3112</v>
      </c>
      <c r="D2802">
        <v>86</v>
      </c>
      <c r="E2802">
        <v>85</v>
      </c>
      <c r="F2802" t="s">
        <v>4486</v>
      </c>
      <c r="G2802" t="s">
        <v>1278</v>
      </c>
      <c r="H2802" t="s">
        <v>1692</v>
      </c>
      <c r="I2802">
        <v>16300</v>
      </c>
      <c r="J2802" t="s">
        <v>3084</v>
      </c>
      <c r="K2802">
        <v>217</v>
      </c>
      <c r="L2802" t="s">
        <v>20</v>
      </c>
      <c r="M2802" t="s">
        <v>21</v>
      </c>
      <c r="N2802" t="s">
        <v>22</v>
      </c>
      <c r="O2802">
        <v>28563926</v>
      </c>
      <c r="P2802">
        <v>8500000</v>
      </c>
      <c r="Q2802">
        <f t="shared" si="43"/>
        <v>20063926</v>
      </c>
      <c r="S2802">
        <v>2002</v>
      </c>
    </row>
    <row r="2803" spans="1:19" x14ac:dyDescent="0.3">
      <c r="A2803" t="s">
        <v>9116</v>
      </c>
      <c r="B2803">
        <v>5.5</v>
      </c>
      <c r="C2803" t="s">
        <v>4487</v>
      </c>
      <c r="D2803">
        <v>85</v>
      </c>
      <c r="E2803">
        <v>103</v>
      </c>
      <c r="F2803" t="s">
        <v>613</v>
      </c>
      <c r="G2803" t="s">
        <v>685</v>
      </c>
      <c r="H2803" t="s">
        <v>2332</v>
      </c>
      <c r="I2803">
        <v>37681</v>
      </c>
      <c r="J2803" t="s">
        <v>1786</v>
      </c>
      <c r="K2803">
        <v>151</v>
      </c>
      <c r="L2803" t="s">
        <v>20</v>
      </c>
      <c r="M2803" t="s">
        <v>21</v>
      </c>
      <c r="N2803" t="s">
        <v>22</v>
      </c>
      <c r="O2803">
        <v>28435406</v>
      </c>
      <c r="P2803">
        <v>12000000</v>
      </c>
      <c r="Q2803">
        <f t="shared" si="43"/>
        <v>16435406</v>
      </c>
      <c r="S2803">
        <v>2006</v>
      </c>
    </row>
    <row r="2804" spans="1:19" x14ac:dyDescent="0.3">
      <c r="A2804" t="s">
        <v>9117</v>
      </c>
      <c r="B2804">
        <v>6.5</v>
      </c>
      <c r="C2804" t="s">
        <v>3363</v>
      </c>
      <c r="D2804">
        <v>76</v>
      </c>
      <c r="E2804">
        <v>100</v>
      </c>
      <c r="F2804" t="s">
        <v>2509</v>
      </c>
      <c r="G2804" t="s">
        <v>685</v>
      </c>
      <c r="H2804" t="s">
        <v>1032</v>
      </c>
      <c r="I2804">
        <v>37885</v>
      </c>
      <c r="J2804" t="s">
        <v>1990</v>
      </c>
      <c r="K2804">
        <v>247</v>
      </c>
      <c r="L2804" t="s">
        <v>20</v>
      </c>
      <c r="M2804" t="s">
        <v>21</v>
      </c>
      <c r="N2804" t="s">
        <v>22</v>
      </c>
      <c r="O2804">
        <v>25339117</v>
      </c>
      <c r="P2804">
        <v>10000000</v>
      </c>
      <c r="Q2804">
        <f t="shared" si="43"/>
        <v>15339117</v>
      </c>
      <c r="S2804">
        <v>1998</v>
      </c>
    </row>
    <row r="2805" spans="1:19" x14ac:dyDescent="0.3">
      <c r="A2805" t="s">
        <v>9118</v>
      </c>
      <c r="B2805">
        <v>7.2</v>
      </c>
      <c r="C2805" t="s">
        <v>1764</v>
      </c>
      <c r="D2805">
        <v>60</v>
      </c>
      <c r="E2805">
        <v>114</v>
      </c>
      <c r="F2805" t="s">
        <v>909</v>
      </c>
      <c r="G2805" t="s">
        <v>6363</v>
      </c>
      <c r="H2805" t="s">
        <v>246</v>
      </c>
      <c r="I2805">
        <v>57363</v>
      </c>
      <c r="J2805" t="s">
        <v>4488</v>
      </c>
      <c r="K2805">
        <v>308</v>
      </c>
      <c r="L2805" t="s">
        <v>20</v>
      </c>
      <c r="M2805" t="s">
        <v>21</v>
      </c>
      <c r="N2805" t="s">
        <v>22</v>
      </c>
      <c r="O2805">
        <v>25600000</v>
      </c>
      <c r="P2805">
        <v>10000000</v>
      </c>
      <c r="Q2805">
        <f t="shared" si="43"/>
        <v>15600000</v>
      </c>
      <c r="S2805">
        <v>1983</v>
      </c>
    </row>
    <row r="2806" spans="1:19" x14ac:dyDescent="0.3">
      <c r="A2806" t="s">
        <v>9119</v>
      </c>
      <c r="B2806">
        <v>5.2</v>
      </c>
      <c r="C2806" t="s">
        <v>4489</v>
      </c>
      <c r="D2806">
        <v>189</v>
      </c>
      <c r="E2806">
        <v>97</v>
      </c>
      <c r="F2806" t="s">
        <v>1827</v>
      </c>
      <c r="G2806" t="s">
        <v>2233</v>
      </c>
      <c r="H2806" t="s">
        <v>4490</v>
      </c>
      <c r="I2806">
        <v>25210</v>
      </c>
      <c r="J2806" t="s">
        <v>4491</v>
      </c>
      <c r="K2806">
        <v>126</v>
      </c>
      <c r="L2806" t="s">
        <v>20</v>
      </c>
      <c r="M2806" t="s">
        <v>21</v>
      </c>
      <c r="N2806" t="s">
        <v>269</v>
      </c>
      <c r="O2806">
        <v>27736779</v>
      </c>
      <c r="P2806">
        <v>10000000</v>
      </c>
      <c r="Q2806">
        <f t="shared" si="43"/>
        <v>17736779</v>
      </c>
      <c r="S2806">
        <v>2015</v>
      </c>
    </row>
    <row r="2807" spans="1:19" x14ac:dyDescent="0.3">
      <c r="A2807" t="s">
        <v>9120</v>
      </c>
      <c r="B2807">
        <v>5.7</v>
      </c>
      <c r="C2807" t="s">
        <v>4492</v>
      </c>
      <c r="D2807">
        <v>82</v>
      </c>
      <c r="E2807">
        <v>116</v>
      </c>
      <c r="F2807" t="s">
        <v>2218</v>
      </c>
      <c r="G2807" t="s">
        <v>1278</v>
      </c>
      <c r="H2807" t="s">
        <v>2090</v>
      </c>
      <c r="I2807">
        <v>5161</v>
      </c>
      <c r="J2807" t="s">
        <v>1891</v>
      </c>
      <c r="K2807">
        <v>48</v>
      </c>
      <c r="L2807" t="s">
        <v>20</v>
      </c>
      <c r="M2807" t="s">
        <v>21</v>
      </c>
      <c r="N2807" t="s">
        <v>22</v>
      </c>
      <c r="O2807">
        <v>24397469</v>
      </c>
      <c r="P2807">
        <v>17000000</v>
      </c>
      <c r="Q2807">
        <f t="shared" si="43"/>
        <v>7397469</v>
      </c>
      <c r="S2807">
        <v>2012</v>
      </c>
    </row>
    <row r="2808" spans="1:19" x14ac:dyDescent="0.3">
      <c r="A2808" t="s">
        <v>9121</v>
      </c>
      <c r="B2808">
        <v>4.7</v>
      </c>
      <c r="C2808" t="s">
        <v>4107</v>
      </c>
      <c r="D2808">
        <v>120</v>
      </c>
      <c r="E2808">
        <v>96</v>
      </c>
      <c r="F2808" t="s">
        <v>695</v>
      </c>
      <c r="G2808" t="s">
        <v>2233</v>
      </c>
      <c r="H2808" t="s">
        <v>2623</v>
      </c>
      <c r="I2808">
        <v>20467</v>
      </c>
      <c r="J2808" t="s">
        <v>4493</v>
      </c>
      <c r="K2808">
        <v>371</v>
      </c>
      <c r="L2808" t="s">
        <v>20</v>
      </c>
      <c r="M2808" t="s">
        <v>21</v>
      </c>
      <c r="N2808" t="s">
        <v>269</v>
      </c>
      <c r="O2808">
        <v>20384136</v>
      </c>
      <c r="P2808">
        <v>10000000</v>
      </c>
      <c r="Q2808">
        <f t="shared" si="43"/>
        <v>10384136</v>
      </c>
      <c r="S2808">
        <v>2001</v>
      </c>
    </row>
    <row r="2809" spans="1:19" x14ac:dyDescent="0.3">
      <c r="A2809" t="s">
        <v>9122</v>
      </c>
      <c r="B2809">
        <v>5.9</v>
      </c>
      <c r="C2809" t="s">
        <v>4494</v>
      </c>
      <c r="D2809">
        <v>183</v>
      </c>
      <c r="E2809">
        <v>98</v>
      </c>
      <c r="F2809" t="s">
        <v>437</v>
      </c>
      <c r="G2809" t="s">
        <v>6362</v>
      </c>
      <c r="H2809" t="s">
        <v>799</v>
      </c>
      <c r="I2809">
        <v>63108</v>
      </c>
      <c r="J2809" t="s">
        <v>3788</v>
      </c>
      <c r="K2809">
        <v>330</v>
      </c>
      <c r="L2809" t="s">
        <v>20</v>
      </c>
      <c r="M2809" t="s">
        <v>21</v>
      </c>
      <c r="N2809" t="s">
        <v>22</v>
      </c>
      <c r="O2809">
        <v>25464480</v>
      </c>
      <c r="P2809">
        <v>10000000</v>
      </c>
      <c r="Q2809">
        <f t="shared" si="43"/>
        <v>15464480</v>
      </c>
      <c r="S2809">
        <v>2009</v>
      </c>
    </row>
    <row r="2810" spans="1:19" x14ac:dyDescent="0.3">
      <c r="A2810" t="s">
        <v>9123</v>
      </c>
      <c r="B2810">
        <v>6.8</v>
      </c>
      <c r="C2810" t="s">
        <v>3677</v>
      </c>
      <c r="D2810">
        <v>211</v>
      </c>
      <c r="E2810">
        <v>105</v>
      </c>
      <c r="F2810" t="s">
        <v>1040</v>
      </c>
      <c r="G2810" t="s">
        <v>685</v>
      </c>
      <c r="H2810" t="s">
        <v>942</v>
      </c>
      <c r="I2810">
        <v>19655</v>
      </c>
      <c r="J2810" t="s">
        <v>1383</v>
      </c>
      <c r="K2810">
        <v>280</v>
      </c>
      <c r="L2810" t="s">
        <v>20</v>
      </c>
      <c r="M2810" t="s">
        <v>21</v>
      </c>
      <c r="N2810" t="s">
        <v>22</v>
      </c>
      <c r="O2810">
        <v>20338609</v>
      </c>
      <c r="P2810">
        <v>10000000</v>
      </c>
      <c r="Q2810">
        <f t="shared" si="43"/>
        <v>10338609</v>
      </c>
      <c r="S2810">
        <v>2006</v>
      </c>
    </row>
    <row r="2811" spans="1:19" x14ac:dyDescent="0.3">
      <c r="A2811" t="s">
        <v>9124</v>
      </c>
      <c r="B2811">
        <v>5.9</v>
      </c>
      <c r="C2811" t="s">
        <v>4495</v>
      </c>
      <c r="D2811">
        <v>14</v>
      </c>
      <c r="E2811">
        <v>123</v>
      </c>
      <c r="F2811" t="s">
        <v>1470</v>
      </c>
      <c r="G2811" t="s">
        <v>1278</v>
      </c>
      <c r="H2811" t="s">
        <v>4042</v>
      </c>
      <c r="I2811">
        <v>3119</v>
      </c>
      <c r="J2811" t="s">
        <v>3413</v>
      </c>
      <c r="K2811">
        <v>35</v>
      </c>
      <c r="L2811" t="s">
        <v>20</v>
      </c>
      <c r="M2811" t="s">
        <v>21</v>
      </c>
      <c r="N2811" t="s">
        <v>269</v>
      </c>
      <c r="O2811">
        <v>18272447</v>
      </c>
      <c r="P2811">
        <v>10000000</v>
      </c>
      <c r="Q2811">
        <f t="shared" si="43"/>
        <v>8272447</v>
      </c>
      <c r="S2811">
        <v>1993</v>
      </c>
    </row>
    <row r="2812" spans="1:19" x14ac:dyDescent="0.3">
      <c r="A2812" t="s">
        <v>9125</v>
      </c>
      <c r="B2812">
        <v>7.7</v>
      </c>
      <c r="C2812" t="s">
        <v>1929</v>
      </c>
      <c r="D2812">
        <v>179</v>
      </c>
      <c r="E2812">
        <v>93</v>
      </c>
      <c r="F2812" t="s">
        <v>692</v>
      </c>
      <c r="G2812" t="s">
        <v>685</v>
      </c>
      <c r="H2812" t="s">
        <v>257</v>
      </c>
      <c r="I2812">
        <v>134458</v>
      </c>
      <c r="J2812" t="s">
        <v>815</v>
      </c>
      <c r="K2812">
        <v>640</v>
      </c>
      <c r="L2812" t="s">
        <v>20</v>
      </c>
      <c r="M2812" t="s">
        <v>21</v>
      </c>
      <c r="N2812" t="s">
        <v>269</v>
      </c>
      <c r="O2812">
        <v>17096053</v>
      </c>
      <c r="P2812">
        <v>9000000</v>
      </c>
      <c r="Q2812">
        <f t="shared" si="43"/>
        <v>8096053</v>
      </c>
      <c r="S2812">
        <v>1998</v>
      </c>
    </row>
    <row r="2813" spans="1:19" x14ac:dyDescent="0.3">
      <c r="A2813" t="s">
        <v>9126</v>
      </c>
      <c r="B2813">
        <v>4.4000000000000004</v>
      </c>
      <c r="C2813" t="s">
        <v>2271</v>
      </c>
      <c r="D2813">
        <v>221</v>
      </c>
      <c r="E2813">
        <v>97</v>
      </c>
      <c r="F2813" t="s">
        <v>2990</v>
      </c>
      <c r="G2813" t="s">
        <v>561</v>
      </c>
      <c r="H2813" t="s">
        <v>1393</v>
      </c>
      <c r="I2813">
        <v>76199</v>
      </c>
      <c r="J2813" t="s">
        <v>1444</v>
      </c>
      <c r="K2813">
        <v>944</v>
      </c>
      <c r="L2813" t="s">
        <v>20</v>
      </c>
      <c r="M2813" t="s">
        <v>21</v>
      </c>
      <c r="N2813" t="s">
        <v>22</v>
      </c>
      <c r="O2813">
        <v>21371425</v>
      </c>
      <c r="P2813">
        <v>10000000</v>
      </c>
      <c r="Q2813">
        <f t="shared" si="43"/>
        <v>11371425</v>
      </c>
      <c r="S2813">
        <v>2010</v>
      </c>
    </row>
    <row r="2814" spans="1:19" x14ac:dyDescent="0.3">
      <c r="A2814" t="s">
        <v>9127</v>
      </c>
      <c r="B2814">
        <v>6.6</v>
      </c>
      <c r="C2814" t="s">
        <v>1662</v>
      </c>
      <c r="D2814">
        <v>158</v>
      </c>
      <c r="E2814">
        <v>122</v>
      </c>
      <c r="F2814" t="s">
        <v>1893</v>
      </c>
      <c r="G2814" t="s">
        <v>685</v>
      </c>
      <c r="H2814" t="s">
        <v>4499</v>
      </c>
      <c r="I2814">
        <v>22369</v>
      </c>
      <c r="J2814" t="s">
        <v>4500</v>
      </c>
      <c r="K2814">
        <v>100</v>
      </c>
      <c r="L2814" t="s">
        <v>20</v>
      </c>
      <c r="M2814" t="s">
        <v>31</v>
      </c>
      <c r="N2814" t="s">
        <v>49</v>
      </c>
      <c r="O2814">
        <v>33071558</v>
      </c>
      <c r="P2814">
        <v>10000000</v>
      </c>
      <c r="Q2814">
        <f t="shared" si="43"/>
        <v>23071558</v>
      </c>
      <c r="S2814">
        <v>2015</v>
      </c>
    </row>
    <row r="2815" spans="1:19" x14ac:dyDescent="0.3">
      <c r="A2815" t="s">
        <v>9128</v>
      </c>
      <c r="B2815">
        <v>6.7</v>
      </c>
      <c r="C2815" t="s">
        <v>4501</v>
      </c>
      <c r="D2815">
        <v>73</v>
      </c>
      <c r="E2815">
        <v>101</v>
      </c>
      <c r="F2815" t="s">
        <v>947</v>
      </c>
      <c r="G2815" t="s">
        <v>1278</v>
      </c>
      <c r="H2815" t="s">
        <v>312</v>
      </c>
      <c r="I2815">
        <v>4719</v>
      </c>
      <c r="J2815" t="s">
        <v>352</v>
      </c>
      <c r="K2815">
        <v>24</v>
      </c>
      <c r="L2815" t="s">
        <v>20</v>
      </c>
      <c r="M2815" t="s">
        <v>21</v>
      </c>
      <c r="N2815" t="s">
        <v>133</v>
      </c>
      <c r="O2815">
        <v>17655201</v>
      </c>
      <c r="P2815">
        <v>10000000</v>
      </c>
      <c r="Q2815">
        <f t="shared" si="43"/>
        <v>7655201</v>
      </c>
      <c r="S2815">
        <v>2008</v>
      </c>
    </row>
    <row r="2816" spans="1:19" x14ac:dyDescent="0.3">
      <c r="A2816" t="s">
        <v>9129</v>
      </c>
      <c r="B2816">
        <v>5.5</v>
      </c>
      <c r="C2816" t="s">
        <v>3648</v>
      </c>
      <c r="D2816">
        <v>65</v>
      </c>
      <c r="E2816">
        <v>100</v>
      </c>
      <c r="F2816" t="s">
        <v>802</v>
      </c>
      <c r="G2816" t="s">
        <v>685</v>
      </c>
      <c r="H2816" t="s">
        <v>3087</v>
      </c>
      <c r="I2816">
        <v>23527</v>
      </c>
      <c r="J2816" t="s">
        <v>3511</v>
      </c>
      <c r="K2816">
        <v>104</v>
      </c>
      <c r="L2816" t="s">
        <v>20</v>
      </c>
      <c r="M2816" t="s">
        <v>21</v>
      </c>
      <c r="N2816" t="s">
        <v>49</v>
      </c>
      <c r="O2816">
        <v>16247775</v>
      </c>
      <c r="P2816">
        <v>25000000</v>
      </c>
      <c r="Q2816">
        <f t="shared" si="43"/>
        <v>-8752225</v>
      </c>
      <c r="S2816">
        <v>2005</v>
      </c>
    </row>
    <row r="2817" spans="1:19" x14ac:dyDescent="0.3">
      <c r="A2817" t="s">
        <v>9130</v>
      </c>
      <c r="B2817">
        <v>6.5</v>
      </c>
      <c r="C2817" t="s">
        <v>1826</v>
      </c>
      <c r="D2817">
        <v>23</v>
      </c>
      <c r="E2817">
        <v>129</v>
      </c>
      <c r="F2817" t="s">
        <v>1059</v>
      </c>
      <c r="G2817" t="s">
        <v>1278</v>
      </c>
      <c r="H2817" t="s">
        <v>703</v>
      </c>
      <c r="I2817">
        <v>8295</v>
      </c>
      <c r="J2817" t="s">
        <v>4502</v>
      </c>
      <c r="K2817">
        <v>30</v>
      </c>
      <c r="L2817" t="s">
        <v>20</v>
      </c>
      <c r="M2817" t="s">
        <v>21</v>
      </c>
      <c r="N2817" t="s">
        <v>269</v>
      </c>
      <c r="O2817">
        <v>16153600</v>
      </c>
      <c r="P2817">
        <v>10000000</v>
      </c>
      <c r="Q2817">
        <f t="shared" si="43"/>
        <v>6153600</v>
      </c>
      <c r="S2817">
        <v>1990</v>
      </c>
    </row>
    <row r="2818" spans="1:19" x14ac:dyDescent="0.3">
      <c r="A2818" t="s">
        <v>9131</v>
      </c>
      <c r="B2818">
        <v>6.2</v>
      </c>
      <c r="C2818" t="s">
        <v>1804</v>
      </c>
      <c r="D2818">
        <v>63</v>
      </c>
      <c r="E2818">
        <v>81</v>
      </c>
      <c r="F2818" t="s">
        <v>4503</v>
      </c>
      <c r="G2818" t="s">
        <v>561</v>
      </c>
      <c r="H2818" t="s">
        <v>1804</v>
      </c>
      <c r="I2818">
        <v>37901</v>
      </c>
      <c r="J2818" t="s">
        <v>4504</v>
      </c>
      <c r="K2818">
        <v>518</v>
      </c>
      <c r="L2818" t="s">
        <v>20</v>
      </c>
      <c r="M2818" t="s">
        <v>21</v>
      </c>
      <c r="N2818" t="s">
        <v>22</v>
      </c>
      <c r="O2818">
        <v>16033556</v>
      </c>
      <c r="P2818">
        <v>10000000</v>
      </c>
      <c r="Q2818">
        <f t="shared" si="43"/>
        <v>6033556</v>
      </c>
      <c r="S2818">
        <v>2002</v>
      </c>
    </row>
    <row r="2819" spans="1:19" x14ac:dyDescent="0.3">
      <c r="A2819" t="s">
        <v>9132</v>
      </c>
      <c r="B2819">
        <v>7.1</v>
      </c>
      <c r="C2819" t="s">
        <v>771</v>
      </c>
      <c r="D2819">
        <v>132</v>
      </c>
      <c r="E2819">
        <v>96</v>
      </c>
      <c r="F2819" t="s">
        <v>1148</v>
      </c>
      <c r="G2819" t="s">
        <v>685</v>
      </c>
      <c r="H2819" t="s">
        <v>4505</v>
      </c>
      <c r="I2819">
        <v>90070</v>
      </c>
      <c r="J2819" t="s">
        <v>4506</v>
      </c>
      <c r="K2819">
        <v>248</v>
      </c>
      <c r="L2819" t="s">
        <v>20</v>
      </c>
      <c r="M2819" t="s">
        <v>21</v>
      </c>
      <c r="N2819" t="s">
        <v>22</v>
      </c>
      <c r="O2819">
        <v>16667084</v>
      </c>
      <c r="P2819">
        <v>11000000</v>
      </c>
      <c r="Q2819">
        <f t="shared" ref="Q2819:Q2882" si="44">O2819-P2819</f>
        <v>5667084</v>
      </c>
      <c r="S2819">
        <v>1990</v>
      </c>
    </row>
    <row r="2820" spans="1:19" x14ac:dyDescent="0.3">
      <c r="A2820" t="s">
        <v>9133</v>
      </c>
      <c r="B2820">
        <v>6.1</v>
      </c>
      <c r="C2820" t="s">
        <v>4507</v>
      </c>
      <c r="D2820">
        <v>191</v>
      </c>
      <c r="E2820">
        <v>84</v>
      </c>
      <c r="F2820" t="s">
        <v>4508</v>
      </c>
      <c r="G2820" t="s">
        <v>2233</v>
      </c>
      <c r="H2820" t="s">
        <v>1607</v>
      </c>
      <c r="I2820">
        <v>87494</v>
      </c>
      <c r="J2820" t="s">
        <v>2696</v>
      </c>
      <c r="K2820">
        <v>540</v>
      </c>
      <c r="L2820" t="s">
        <v>20</v>
      </c>
      <c r="M2820" t="s">
        <v>21</v>
      </c>
      <c r="N2820" t="s">
        <v>269</v>
      </c>
      <c r="O2820">
        <v>15417771</v>
      </c>
      <c r="P2820">
        <v>12600000</v>
      </c>
      <c r="Q2820">
        <f t="shared" si="44"/>
        <v>2817771</v>
      </c>
      <c r="S2820">
        <v>2003</v>
      </c>
    </row>
    <row r="2821" spans="1:19" x14ac:dyDescent="0.3">
      <c r="A2821" t="s">
        <v>9134</v>
      </c>
      <c r="B2821">
        <v>6</v>
      </c>
      <c r="C2821" t="s">
        <v>4032</v>
      </c>
      <c r="D2821">
        <v>91</v>
      </c>
      <c r="E2821">
        <v>110</v>
      </c>
      <c r="F2821" t="s">
        <v>3209</v>
      </c>
      <c r="G2821" t="s">
        <v>561</v>
      </c>
      <c r="H2821" t="s">
        <v>4510</v>
      </c>
      <c r="I2821">
        <v>15358</v>
      </c>
      <c r="J2821" t="s">
        <v>3751</v>
      </c>
      <c r="K2821">
        <v>131</v>
      </c>
      <c r="L2821" t="s">
        <v>20</v>
      </c>
      <c r="M2821" t="s">
        <v>21</v>
      </c>
      <c r="N2821" t="s">
        <v>269</v>
      </c>
      <c r="O2821">
        <v>15156200</v>
      </c>
      <c r="P2821">
        <v>30000000</v>
      </c>
      <c r="Q2821">
        <f t="shared" si="44"/>
        <v>-14843800</v>
      </c>
      <c r="S2821">
        <v>1999</v>
      </c>
    </row>
    <row r="2822" spans="1:19" x14ac:dyDescent="0.3">
      <c r="A2822" t="s">
        <v>9135</v>
      </c>
      <c r="B2822">
        <v>7.4</v>
      </c>
      <c r="C2822" t="s">
        <v>3765</v>
      </c>
      <c r="D2822">
        <v>368</v>
      </c>
      <c r="E2822">
        <v>130</v>
      </c>
      <c r="F2822" t="s">
        <v>220</v>
      </c>
      <c r="G2822" t="s">
        <v>1278</v>
      </c>
      <c r="H2822" t="s">
        <v>305</v>
      </c>
      <c r="I2822">
        <v>135286</v>
      </c>
      <c r="J2822" t="s">
        <v>460</v>
      </c>
      <c r="K2822">
        <v>261</v>
      </c>
      <c r="L2822" t="s">
        <v>20</v>
      </c>
      <c r="M2822" t="s">
        <v>21</v>
      </c>
      <c r="N2822" t="s">
        <v>22</v>
      </c>
      <c r="O2822">
        <v>21589307</v>
      </c>
      <c r="P2822">
        <v>10000000</v>
      </c>
      <c r="Q2822">
        <f t="shared" si="44"/>
        <v>11589307</v>
      </c>
      <c r="S2822">
        <v>2012</v>
      </c>
    </row>
    <row r="2823" spans="1:19" x14ac:dyDescent="0.3">
      <c r="A2823" t="s">
        <v>9136</v>
      </c>
      <c r="B2823">
        <v>5.9</v>
      </c>
      <c r="C2823" t="s">
        <v>4511</v>
      </c>
      <c r="D2823">
        <v>89</v>
      </c>
      <c r="E2823">
        <v>84</v>
      </c>
      <c r="F2823" t="s">
        <v>1818</v>
      </c>
      <c r="G2823" t="s">
        <v>685</v>
      </c>
      <c r="H2823" t="s">
        <v>2685</v>
      </c>
      <c r="I2823">
        <v>23928</v>
      </c>
      <c r="J2823" t="s">
        <v>4512</v>
      </c>
      <c r="K2823">
        <v>73</v>
      </c>
      <c r="L2823" t="s">
        <v>20</v>
      </c>
      <c r="M2823" t="s">
        <v>21</v>
      </c>
      <c r="N2823" t="s">
        <v>269</v>
      </c>
      <c r="O2823">
        <v>20339754</v>
      </c>
      <c r="P2823">
        <v>10000000</v>
      </c>
      <c r="Q2823">
        <f t="shared" si="44"/>
        <v>10339754</v>
      </c>
      <c r="S2823">
        <v>2007</v>
      </c>
    </row>
    <row r="2824" spans="1:19" x14ac:dyDescent="0.3">
      <c r="A2824" t="s">
        <v>9137</v>
      </c>
      <c r="B2824">
        <v>4.0999999999999996</v>
      </c>
      <c r="C2824" t="s">
        <v>4513</v>
      </c>
      <c r="D2824">
        <v>83</v>
      </c>
      <c r="E2824">
        <v>106</v>
      </c>
      <c r="F2824" t="s">
        <v>4514</v>
      </c>
      <c r="G2824" t="s">
        <v>36</v>
      </c>
      <c r="H2824" t="s">
        <v>4515</v>
      </c>
      <c r="I2824">
        <v>22161</v>
      </c>
      <c r="J2824" t="s">
        <v>4516</v>
      </c>
      <c r="K2824">
        <v>68</v>
      </c>
      <c r="L2824" t="s">
        <v>20</v>
      </c>
      <c r="M2824" t="s">
        <v>21</v>
      </c>
      <c r="N2824" t="s">
        <v>49</v>
      </c>
      <c r="O2824">
        <v>28873374</v>
      </c>
      <c r="P2824">
        <v>10000000</v>
      </c>
      <c r="Q2824">
        <f t="shared" si="44"/>
        <v>18873374</v>
      </c>
      <c r="S2824">
        <v>2013</v>
      </c>
    </row>
    <row r="2825" spans="1:19" x14ac:dyDescent="0.3">
      <c r="A2825" t="s">
        <v>9138</v>
      </c>
      <c r="B2825">
        <v>5.9</v>
      </c>
      <c r="C2825" t="s">
        <v>4517</v>
      </c>
      <c r="D2825">
        <v>33</v>
      </c>
      <c r="E2825">
        <v>76</v>
      </c>
      <c r="F2825" t="s">
        <v>631</v>
      </c>
      <c r="G2825" t="s">
        <v>425</v>
      </c>
      <c r="H2825" t="s">
        <v>1025</v>
      </c>
      <c r="I2825">
        <v>4564</v>
      </c>
      <c r="J2825" t="s">
        <v>2613</v>
      </c>
      <c r="K2825">
        <v>43</v>
      </c>
      <c r="L2825" t="s">
        <v>20</v>
      </c>
      <c r="M2825" t="s">
        <v>21</v>
      </c>
      <c r="N2825" t="s">
        <v>49</v>
      </c>
      <c r="O2825">
        <v>13684949</v>
      </c>
      <c r="P2825">
        <v>3000000</v>
      </c>
      <c r="Q2825">
        <f t="shared" si="44"/>
        <v>10684949</v>
      </c>
      <c r="S2825">
        <v>2002</v>
      </c>
    </row>
    <row r="2826" spans="1:19" x14ac:dyDescent="0.3">
      <c r="A2826" t="s">
        <v>9139</v>
      </c>
      <c r="B2826">
        <v>7</v>
      </c>
      <c r="C2826" t="s">
        <v>4417</v>
      </c>
      <c r="D2826">
        <v>386</v>
      </c>
      <c r="E2826">
        <v>99</v>
      </c>
      <c r="F2826" t="s">
        <v>522</v>
      </c>
      <c r="G2826" t="s">
        <v>4089</v>
      </c>
      <c r="H2826" t="s">
        <v>215</v>
      </c>
      <c r="I2826">
        <v>71679</v>
      </c>
      <c r="J2826" t="s">
        <v>312</v>
      </c>
      <c r="K2826">
        <v>216</v>
      </c>
      <c r="L2826" t="s">
        <v>20</v>
      </c>
      <c r="M2826" t="s">
        <v>31</v>
      </c>
      <c r="N2826" t="s">
        <v>269</v>
      </c>
      <c r="O2826">
        <v>14597405</v>
      </c>
      <c r="P2826">
        <v>6400000</v>
      </c>
      <c r="Q2826">
        <f t="shared" si="44"/>
        <v>8197405</v>
      </c>
      <c r="S2826">
        <v>2011</v>
      </c>
    </row>
    <row r="2827" spans="1:19" x14ac:dyDescent="0.3">
      <c r="A2827" t="s">
        <v>9140</v>
      </c>
      <c r="B2827">
        <v>6.8</v>
      </c>
      <c r="C2827" t="s">
        <v>2381</v>
      </c>
      <c r="D2827">
        <v>191</v>
      </c>
      <c r="E2827">
        <v>96</v>
      </c>
      <c r="F2827" t="s">
        <v>1327</v>
      </c>
      <c r="G2827" t="s">
        <v>685</v>
      </c>
      <c r="H2827" t="s">
        <v>640</v>
      </c>
      <c r="I2827">
        <v>40514</v>
      </c>
      <c r="J2827" t="s">
        <v>2721</v>
      </c>
      <c r="K2827">
        <v>234</v>
      </c>
      <c r="L2827" t="s">
        <v>20</v>
      </c>
      <c r="M2827" t="s">
        <v>21</v>
      </c>
      <c r="N2827" t="s">
        <v>269</v>
      </c>
      <c r="O2827">
        <v>12570442</v>
      </c>
      <c r="P2827">
        <v>10000000</v>
      </c>
      <c r="Q2827">
        <f t="shared" si="44"/>
        <v>2570442</v>
      </c>
      <c r="S2827">
        <v>2005</v>
      </c>
    </row>
    <row r="2828" spans="1:19" x14ac:dyDescent="0.3">
      <c r="A2828" t="s">
        <v>9141</v>
      </c>
      <c r="B2828">
        <v>7.4</v>
      </c>
      <c r="C2828" t="s">
        <v>4518</v>
      </c>
      <c r="D2828">
        <v>16</v>
      </c>
      <c r="E2828">
        <v>104</v>
      </c>
      <c r="F2828" t="s">
        <v>2226</v>
      </c>
      <c r="G2828" t="s">
        <v>1278</v>
      </c>
      <c r="H2828" t="s">
        <v>1632</v>
      </c>
      <c r="I2828">
        <v>2801</v>
      </c>
      <c r="J2828" t="s">
        <v>1106</v>
      </c>
      <c r="K2828">
        <v>28</v>
      </c>
      <c r="L2828" t="s">
        <v>20</v>
      </c>
      <c r="M2828" t="s">
        <v>21</v>
      </c>
      <c r="N2828" t="s">
        <v>269</v>
      </c>
      <c r="O2828">
        <v>12514138</v>
      </c>
      <c r="P2828">
        <v>10000000</v>
      </c>
      <c r="Q2828">
        <f t="shared" si="44"/>
        <v>2514138</v>
      </c>
      <c r="S2828">
        <v>1997</v>
      </c>
    </row>
    <row r="2829" spans="1:19" x14ac:dyDescent="0.3">
      <c r="A2829" t="s">
        <v>9142</v>
      </c>
      <c r="B2829">
        <v>7.1</v>
      </c>
      <c r="C2829" t="s">
        <v>4519</v>
      </c>
      <c r="D2829">
        <v>297</v>
      </c>
      <c r="E2829">
        <v>108</v>
      </c>
      <c r="F2829" t="s">
        <v>3962</v>
      </c>
      <c r="G2829" t="s">
        <v>6362</v>
      </c>
      <c r="H2829" t="s">
        <v>2264</v>
      </c>
      <c r="I2829">
        <v>79909</v>
      </c>
      <c r="J2829" t="s">
        <v>2598</v>
      </c>
      <c r="K2829">
        <v>279</v>
      </c>
      <c r="L2829" t="s">
        <v>20</v>
      </c>
      <c r="M2829" t="s">
        <v>21</v>
      </c>
      <c r="N2829" t="s">
        <v>269</v>
      </c>
      <c r="O2829">
        <v>43771291</v>
      </c>
      <c r="P2829">
        <v>5000000</v>
      </c>
      <c r="Q2829">
        <f t="shared" si="44"/>
        <v>38771291</v>
      </c>
      <c r="S2829">
        <v>2015</v>
      </c>
    </row>
    <row r="2830" spans="1:19" x14ac:dyDescent="0.3">
      <c r="A2830" t="s">
        <v>9143</v>
      </c>
      <c r="B2830">
        <v>7</v>
      </c>
      <c r="C2830" t="s">
        <v>4520</v>
      </c>
      <c r="D2830">
        <v>47</v>
      </c>
      <c r="E2830">
        <v>108</v>
      </c>
      <c r="F2830" t="s">
        <v>4521</v>
      </c>
      <c r="G2830" t="s">
        <v>425</v>
      </c>
      <c r="H2830" t="s">
        <v>4522</v>
      </c>
      <c r="I2830">
        <v>4360</v>
      </c>
      <c r="J2830" t="s">
        <v>4523</v>
      </c>
      <c r="K2830">
        <v>148</v>
      </c>
      <c r="L2830" t="s">
        <v>20</v>
      </c>
      <c r="M2830" t="s">
        <v>21</v>
      </c>
      <c r="N2830" t="s">
        <v>22</v>
      </c>
      <c r="O2830">
        <v>11703287</v>
      </c>
      <c r="P2830">
        <v>10000000</v>
      </c>
      <c r="Q2830">
        <f t="shared" si="44"/>
        <v>1703287</v>
      </c>
      <c r="S2830">
        <v>2005</v>
      </c>
    </row>
    <row r="2831" spans="1:19" x14ac:dyDescent="0.3">
      <c r="A2831" t="s">
        <v>9144</v>
      </c>
      <c r="B2831">
        <v>5.8</v>
      </c>
      <c r="C2831" t="s">
        <v>2576</v>
      </c>
      <c r="D2831">
        <v>63</v>
      </c>
      <c r="E2831">
        <v>87</v>
      </c>
      <c r="F2831" t="s">
        <v>44</v>
      </c>
      <c r="G2831" t="s">
        <v>685</v>
      </c>
      <c r="H2831" t="s">
        <v>140</v>
      </c>
      <c r="I2831">
        <v>15617</v>
      </c>
      <c r="J2831" t="s">
        <v>1023</v>
      </c>
      <c r="K2831">
        <v>180</v>
      </c>
      <c r="L2831" t="s">
        <v>20</v>
      </c>
      <c r="M2831" t="s">
        <v>21</v>
      </c>
      <c r="N2831" t="s">
        <v>22</v>
      </c>
      <c r="O2831">
        <v>11560259</v>
      </c>
      <c r="P2831">
        <v>22000000</v>
      </c>
      <c r="Q2831">
        <f t="shared" si="44"/>
        <v>-10439741</v>
      </c>
      <c r="S2831">
        <v>2001</v>
      </c>
    </row>
    <row r="2832" spans="1:19" x14ac:dyDescent="0.3">
      <c r="A2832" t="s">
        <v>9145</v>
      </c>
      <c r="B2832">
        <v>7.8</v>
      </c>
      <c r="C2832" t="s">
        <v>4279</v>
      </c>
      <c r="D2832">
        <v>144</v>
      </c>
      <c r="E2832">
        <v>89</v>
      </c>
      <c r="F2832" t="s">
        <v>497</v>
      </c>
      <c r="G2832" t="s">
        <v>685</v>
      </c>
      <c r="H2832" t="s">
        <v>1219</v>
      </c>
      <c r="I2832">
        <v>200293</v>
      </c>
      <c r="J2832" t="s">
        <v>384</v>
      </c>
      <c r="K2832">
        <v>621</v>
      </c>
      <c r="L2832" t="s">
        <v>20</v>
      </c>
      <c r="M2832" t="s">
        <v>21</v>
      </c>
      <c r="N2832" t="s">
        <v>269</v>
      </c>
      <c r="O2832">
        <v>10824921</v>
      </c>
      <c r="P2832">
        <v>10000000</v>
      </c>
      <c r="Q2832">
        <f t="shared" si="44"/>
        <v>824921</v>
      </c>
      <c r="S2832">
        <v>1999</v>
      </c>
    </row>
    <row r="2833" spans="1:19" x14ac:dyDescent="0.3">
      <c r="A2833" t="s">
        <v>9146</v>
      </c>
      <c r="B2833">
        <v>6.5</v>
      </c>
      <c r="C2833" t="s">
        <v>4524</v>
      </c>
      <c r="D2833">
        <v>77</v>
      </c>
      <c r="E2833">
        <v>97</v>
      </c>
      <c r="F2833" t="s">
        <v>3064</v>
      </c>
      <c r="G2833" t="s">
        <v>685</v>
      </c>
      <c r="H2833" t="s">
        <v>44</v>
      </c>
      <c r="I2833">
        <v>27265</v>
      </c>
      <c r="J2833" t="s">
        <v>1734</v>
      </c>
      <c r="K2833">
        <v>321</v>
      </c>
      <c r="L2833" t="s">
        <v>20</v>
      </c>
      <c r="M2833" t="s">
        <v>347</v>
      </c>
      <c r="N2833" t="s">
        <v>22</v>
      </c>
      <c r="O2833">
        <v>10561238</v>
      </c>
      <c r="P2833">
        <v>10000000</v>
      </c>
      <c r="Q2833">
        <f t="shared" si="44"/>
        <v>561238</v>
      </c>
      <c r="S2833">
        <v>1999</v>
      </c>
    </row>
    <row r="2834" spans="1:19" x14ac:dyDescent="0.3">
      <c r="A2834" t="s">
        <v>9147</v>
      </c>
      <c r="B2834">
        <v>7</v>
      </c>
      <c r="C2834" t="s">
        <v>122</v>
      </c>
      <c r="D2834">
        <v>325</v>
      </c>
      <c r="E2834">
        <v>106</v>
      </c>
      <c r="F2834" t="s">
        <v>1150</v>
      </c>
      <c r="G2834" t="s">
        <v>4089</v>
      </c>
      <c r="H2834" t="s">
        <v>29</v>
      </c>
      <c r="I2834">
        <v>55539</v>
      </c>
      <c r="J2834" t="s">
        <v>3905</v>
      </c>
      <c r="K2834">
        <v>147</v>
      </c>
      <c r="L2834" t="s">
        <v>20</v>
      </c>
      <c r="M2834" t="s">
        <v>21</v>
      </c>
      <c r="N2834" t="s">
        <v>22</v>
      </c>
      <c r="O2834">
        <v>14479776</v>
      </c>
      <c r="P2834">
        <v>10000000</v>
      </c>
      <c r="Q2834">
        <f t="shared" si="44"/>
        <v>4479776</v>
      </c>
      <c r="S2834">
        <v>2014</v>
      </c>
    </row>
    <row r="2835" spans="1:19" x14ac:dyDescent="0.3">
      <c r="A2835" t="s">
        <v>9148</v>
      </c>
      <c r="B2835">
        <v>6.3</v>
      </c>
      <c r="C2835" t="s">
        <v>109</v>
      </c>
      <c r="D2835">
        <v>100</v>
      </c>
      <c r="E2835">
        <v>100</v>
      </c>
      <c r="F2835" t="s">
        <v>2847</v>
      </c>
      <c r="G2835" t="s">
        <v>685</v>
      </c>
      <c r="H2835" t="s">
        <v>120</v>
      </c>
      <c r="I2835">
        <v>39331</v>
      </c>
      <c r="J2835" t="s">
        <v>250</v>
      </c>
      <c r="K2835">
        <v>481</v>
      </c>
      <c r="L2835" t="s">
        <v>20</v>
      </c>
      <c r="M2835" t="s">
        <v>21</v>
      </c>
      <c r="N2835" t="s">
        <v>269</v>
      </c>
      <c r="O2835">
        <v>9801782</v>
      </c>
      <c r="P2835">
        <v>10000000</v>
      </c>
      <c r="Q2835">
        <f t="shared" si="44"/>
        <v>-198218</v>
      </c>
      <c r="S2835">
        <v>1998</v>
      </c>
    </row>
    <row r="2836" spans="1:19" x14ac:dyDescent="0.3">
      <c r="A2836" t="s">
        <v>9149</v>
      </c>
      <c r="B2836">
        <v>5.3</v>
      </c>
      <c r="C2836" t="s">
        <v>3857</v>
      </c>
      <c r="D2836">
        <v>52</v>
      </c>
      <c r="E2836">
        <v>89</v>
      </c>
      <c r="F2836" t="s">
        <v>2075</v>
      </c>
      <c r="G2836" t="s">
        <v>685</v>
      </c>
      <c r="H2836" t="s">
        <v>243</v>
      </c>
      <c r="I2836">
        <v>12706</v>
      </c>
      <c r="J2836" t="s">
        <v>941</v>
      </c>
      <c r="K2836">
        <v>75</v>
      </c>
      <c r="L2836" t="s">
        <v>20</v>
      </c>
      <c r="M2836" t="s">
        <v>21</v>
      </c>
      <c r="N2836" t="s">
        <v>49</v>
      </c>
      <c r="O2836">
        <v>8070311</v>
      </c>
      <c r="P2836">
        <v>10000000</v>
      </c>
      <c r="Q2836">
        <f t="shared" si="44"/>
        <v>-1929689</v>
      </c>
      <c r="S2836">
        <v>2004</v>
      </c>
    </row>
    <row r="2837" spans="1:19" x14ac:dyDescent="0.3">
      <c r="A2837" t="s">
        <v>9150</v>
      </c>
      <c r="B2837">
        <v>5.5</v>
      </c>
      <c r="C2837" t="s">
        <v>3212</v>
      </c>
      <c r="D2837">
        <v>163</v>
      </c>
      <c r="E2837">
        <v>95</v>
      </c>
      <c r="F2837" t="s">
        <v>844</v>
      </c>
      <c r="G2837" t="s">
        <v>561</v>
      </c>
      <c r="H2837" t="s">
        <v>4525</v>
      </c>
      <c r="I2837">
        <v>35888</v>
      </c>
      <c r="J2837" t="s">
        <v>2219</v>
      </c>
      <c r="K2837">
        <v>125</v>
      </c>
      <c r="L2837" t="s">
        <v>20</v>
      </c>
      <c r="M2837" t="s">
        <v>21</v>
      </c>
      <c r="N2837" t="s">
        <v>269</v>
      </c>
      <c r="O2837">
        <v>8460995</v>
      </c>
      <c r="P2837">
        <v>10000000</v>
      </c>
      <c r="Q2837">
        <f t="shared" si="44"/>
        <v>-1539005</v>
      </c>
      <c r="S2837">
        <v>2010</v>
      </c>
    </row>
    <row r="2838" spans="1:19" x14ac:dyDescent="0.3">
      <c r="A2838" t="s">
        <v>9151</v>
      </c>
      <c r="B2838">
        <v>7.4</v>
      </c>
      <c r="C2838" t="s">
        <v>1997</v>
      </c>
      <c r="D2838">
        <v>137</v>
      </c>
      <c r="E2838">
        <v>97</v>
      </c>
      <c r="F2838" t="s">
        <v>684</v>
      </c>
      <c r="G2838" t="s">
        <v>6363</v>
      </c>
      <c r="H2838" t="s">
        <v>1521</v>
      </c>
      <c r="I2838">
        <v>34848</v>
      </c>
      <c r="J2838" t="s">
        <v>3876</v>
      </c>
      <c r="K2838">
        <v>203</v>
      </c>
      <c r="L2838" t="s">
        <v>20</v>
      </c>
      <c r="M2838" t="s">
        <v>31</v>
      </c>
      <c r="N2838" t="s">
        <v>269</v>
      </c>
      <c r="O2838">
        <v>8111360</v>
      </c>
      <c r="P2838">
        <v>10000000</v>
      </c>
      <c r="Q2838">
        <f t="shared" si="44"/>
        <v>-1888640</v>
      </c>
      <c r="S2838">
        <v>2002</v>
      </c>
    </row>
    <row r="2839" spans="1:19" x14ac:dyDescent="0.3">
      <c r="A2839" t="s">
        <v>9152</v>
      </c>
      <c r="B2839">
        <v>4.3</v>
      </c>
      <c r="C2839" t="s">
        <v>2917</v>
      </c>
      <c r="D2839">
        <v>180</v>
      </c>
      <c r="E2839">
        <v>94</v>
      </c>
      <c r="F2839" t="s">
        <v>104</v>
      </c>
      <c r="G2839" t="s">
        <v>685</v>
      </c>
      <c r="H2839" t="s">
        <v>126</v>
      </c>
      <c r="I2839">
        <v>79146</v>
      </c>
      <c r="J2839" t="s">
        <v>997</v>
      </c>
      <c r="K2839">
        <v>352</v>
      </c>
      <c r="L2839" t="s">
        <v>20</v>
      </c>
      <c r="M2839" t="s">
        <v>21</v>
      </c>
      <c r="N2839" t="s">
        <v>269</v>
      </c>
      <c r="O2839">
        <v>8828771</v>
      </c>
      <c r="P2839">
        <v>6000000</v>
      </c>
      <c r="Q2839">
        <f t="shared" si="44"/>
        <v>2828771</v>
      </c>
      <c r="S2839">
        <v>2013</v>
      </c>
    </row>
    <row r="2840" spans="1:19" x14ac:dyDescent="0.3">
      <c r="A2840" t="s">
        <v>6655</v>
      </c>
      <c r="B2840">
        <v>6</v>
      </c>
      <c r="C2840" t="s">
        <v>741</v>
      </c>
      <c r="D2840">
        <v>321</v>
      </c>
      <c r="E2840">
        <v>103</v>
      </c>
      <c r="F2840" t="s">
        <v>263</v>
      </c>
      <c r="G2840" t="s">
        <v>561</v>
      </c>
      <c r="H2840" t="s">
        <v>25</v>
      </c>
      <c r="I2840">
        <v>176606</v>
      </c>
      <c r="J2840" t="s">
        <v>742</v>
      </c>
      <c r="K2840">
        <v>374</v>
      </c>
      <c r="L2840" t="s">
        <v>20</v>
      </c>
      <c r="M2840" t="s">
        <v>21</v>
      </c>
      <c r="N2840" t="s">
        <v>22</v>
      </c>
      <c r="O2840">
        <v>67631157</v>
      </c>
      <c r="P2840">
        <v>100000000</v>
      </c>
      <c r="Q2840">
        <f t="shared" si="44"/>
        <v>-32368843</v>
      </c>
      <c r="S2840">
        <v>2010</v>
      </c>
    </row>
    <row r="2841" spans="1:19" x14ac:dyDescent="0.3">
      <c r="A2841" t="s">
        <v>9153</v>
      </c>
      <c r="B2841">
        <v>5.2</v>
      </c>
      <c r="C2841" t="s">
        <v>4526</v>
      </c>
      <c r="D2841">
        <v>100</v>
      </c>
      <c r="E2841">
        <v>95</v>
      </c>
      <c r="F2841" t="s">
        <v>3222</v>
      </c>
      <c r="G2841" t="s">
        <v>685</v>
      </c>
      <c r="H2841" t="s">
        <v>497</v>
      </c>
      <c r="I2841">
        <v>21268</v>
      </c>
      <c r="J2841" t="s">
        <v>2685</v>
      </c>
      <c r="K2841">
        <v>53</v>
      </c>
      <c r="L2841" t="s">
        <v>20</v>
      </c>
      <c r="M2841" t="s">
        <v>21</v>
      </c>
      <c r="N2841" t="s">
        <v>22</v>
      </c>
      <c r="O2841">
        <v>7563670</v>
      </c>
      <c r="P2841">
        <v>10000000</v>
      </c>
      <c r="Q2841">
        <f t="shared" si="44"/>
        <v>-2436330</v>
      </c>
      <c r="S2841">
        <v>2008</v>
      </c>
    </row>
    <row r="2842" spans="1:19" x14ac:dyDescent="0.3">
      <c r="A2842" t="s">
        <v>9154</v>
      </c>
      <c r="B2842">
        <v>6.7</v>
      </c>
      <c r="C2842" t="s">
        <v>4527</v>
      </c>
      <c r="D2842">
        <v>265</v>
      </c>
      <c r="E2842">
        <v>101</v>
      </c>
      <c r="F2842" t="s">
        <v>3778</v>
      </c>
      <c r="G2842" t="s">
        <v>425</v>
      </c>
      <c r="H2842" t="s">
        <v>243</v>
      </c>
      <c r="I2842">
        <v>87203</v>
      </c>
      <c r="J2842" t="s">
        <v>4528</v>
      </c>
      <c r="K2842">
        <v>221</v>
      </c>
      <c r="L2842" t="s">
        <v>20</v>
      </c>
      <c r="M2842" t="s">
        <v>21</v>
      </c>
      <c r="N2842" t="s">
        <v>269</v>
      </c>
      <c r="O2842">
        <v>6619173</v>
      </c>
      <c r="P2842">
        <v>10000000</v>
      </c>
      <c r="Q2842">
        <f t="shared" si="44"/>
        <v>-3380827</v>
      </c>
      <c r="S2842">
        <v>2012</v>
      </c>
    </row>
    <row r="2843" spans="1:19" x14ac:dyDescent="0.3">
      <c r="A2843" t="s">
        <v>9155</v>
      </c>
      <c r="B2843">
        <v>8.6</v>
      </c>
      <c r="C2843" t="s">
        <v>2632</v>
      </c>
      <c r="D2843">
        <v>162</v>
      </c>
      <c r="E2843">
        <v>101</v>
      </c>
      <c r="F2843" t="s">
        <v>2633</v>
      </c>
      <c r="G2843" t="s">
        <v>6363</v>
      </c>
      <c r="H2843" t="s">
        <v>837</v>
      </c>
      <c r="I2843">
        <v>782437</v>
      </c>
      <c r="J2843" t="s">
        <v>559</v>
      </c>
      <c r="K2843">
        <v>1420</v>
      </c>
      <c r="L2843" t="s">
        <v>20</v>
      </c>
      <c r="M2843" t="s">
        <v>21</v>
      </c>
      <c r="N2843" t="s">
        <v>269</v>
      </c>
      <c r="O2843">
        <v>6712241</v>
      </c>
      <c r="P2843">
        <v>7500000</v>
      </c>
      <c r="Q2843">
        <f t="shared" si="44"/>
        <v>-787759</v>
      </c>
      <c r="S2843">
        <v>1998</v>
      </c>
    </row>
    <row r="2844" spans="1:19" x14ac:dyDescent="0.3">
      <c r="A2844" t="s">
        <v>9156</v>
      </c>
      <c r="B2844">
        <v>6.1</v>
      </c>
      <c r="C2844" t="s">
        <v>4530</v>
      </c>
      <c r="D2844">
        <v>147</v>
      </c>
      <c r="E2844">
        <v>82</v>
      </c>
      <c r="F2844" t="s">
        <v>4531</v>
      </c>
      <c r="G2844" t="s">
        <v>561</v>
      </c>
      <c r="H2844" t="s">
        <v>1194</v>
      </c>
      <c r="I2844">
        <v>36029</v>
      </c>
      <c r="J2844" t="s">
        <v>4532</v>
      </c>
      <c r="K2844">
        <v>99</v>
      </c>
      <c r="L2844" t="s">
        <v>20</v>
      </c>
      <c r="M2844" t="s">
        <v>21</v>
      </c>
      <c r="N2844" t="s">
        <v>269</v>
      </c>
      <c r="O2844">
        <v>6842058</v>
      </c>
      <c r="P2844">
        <v>10000000</v>
      </c>
      <c r="Q2844">
        <f t="shared" si="44"/>
        <v>-3157942</v>
      </c>
      <c r="S2844">
        <v>2012</v>
      </c>
    </row>
    <row r="2845" spans="1:19" x14ac:dyDescent="0.3">
      <c r="A2845" t="s">
        <v>9157</v>
      </c>
      <c r="B2845">
        <v>5.8</v>
      </c>
      <c r="C2845" t="s">
        <v>4533</v>
      </c>
      <c r="D2845">
        <v>33</v>
      </c>
      <c r="E2845">
        <v>74</v>
      </c>
      <c r="F2845" t="s">
        <v>125</v>
      </c>
      <c r="G2845" t="s">
        <v>3644</v>
      </c>
      <c r="H2845" t="s">
        <v>583</v>
      </c>
      <c r="I2845">
        <v>1231</v>
      </c>
      <c r="J2845" t="s">
        <v>1160</v>
      </c>
      <c r="K2845">
        <v>26</v>
      </c>
      <c r="L2845" t="s">
        <v>20</v>
      </c>
      <c r="M2845" t="s">
        <v>21</v>
      </c>
      <c r="N2845" t="s">
        <v>49</v>
      </c>
      <c r="O2845">
        <v>6491350</v>
      </c>
      <c r="P2845">
        <v>10000000</v>
      </c>
      <c r="Q2845">
        <f t="shared" si="44"/>
        <v>-3508650</v>
      </c>
      <c r="S2845">
        <v>2004</v>
      </c>
    </row>
    <row r="2846" spans="1:19" x14ac:dyDescent="0.3">
      <c r="A2846" t="s">
        <v>9158</v>
      </c>
      <c r="B2846">
        <v>7.7</v>
      </c>
      <c r="C2846" t="s">
        <v>4534</v>
      </c>
      <c r="D2846">
        <v>94</v>
      </c>
      <c r="E2846">
        <v>130</v>
      </c>
      <c r="F2846" t="s">
        <v>4535</v>
      </c>
      <c r="G2846" t="s">
        <v>1278</v>
      </c>
      <c r="H2846" t="s">
        <v>4536</v>
      </c>
      <c r="I2846">
        <v>26832</v>
      </c>
      <c r="J2846" t="s">
        <v>4537</v>
      </c>
      <c r="K2846">
        <v>247</v>
      </c>
      <c r="L2846" t="s">
        <v>608</v>
      </c>
      <c r="M2846" t="s">
        <v>128</v>
      </c>
      <c r="N2846" t="s">
        <v>269</v>
      </c>
      <c r="O2846">
        <v>9473382</v>
      </c>
      <c r="P2846">
        <v>10000000</v>
      </c>
      <c r="Q2846">
        <f t="shared" si="44"/>
        <v>-526618</v>
      </c>
      <c r="S2846">
        <v>1998</v>
      </c>
    </row>
    <row r="2847" spans="1:19" x14ac:dyDescent="0.3">
      <c r="A2847" t="s">
        <v>9159</v>
      </c>
      <c r="B2847">
        <v>8</v>
      </c>
      <c r="C2847" t="s">
        <v>2066</v>
      </c>
      <c r="D2847">
        <v>143</v>
      </c>
      <c r="E2847">
        <v>112</v>
      </c>
      <c r="F2847" t="s">
        <v>3734</v>
      </c>
      <c r="G2847" t="s">
        <v>4089</v>
      </c>
      <c r="H2847" t="s">
        <v>1834</v>
      </c>
      <c r="I2847">
        <v>63733</v>
      </c>
      <c r="J2847" t="s">
        <v>4242</v>
      </c>
      <c r="K2847">
        <v>414</v>
      </c>
      <c r="L2847" t="s">
        <v>20</v>
      </c>
      <c r="M2847" t="s">
        <v>609</v>
      </c>
      <c r="N2847" t="s">
        <v>133</v>
      </c>
      <c r="O2847">
        <v>6197866</v>
      </c>
      <c r="P2847">
        <v>10000000</v>
      </c>
      <c r="Q2847">
        <f t="shared" si="44"/>
        <v>-3802134</v>
      </c>
      <c r="S2847">
        <v>1999</v>
      </c>
    </row>
    <row r="2848" spans="1:19" x14ac:dyDescent="0.3">
      <c r="A2848" t="s">
        <v>9160</v>
      </c>
      <c r="B2848">
        <v>5.6</v>
      </c>
      <c r="C2848" t="s">
        <v>4538</v>
      </c>
      <c r="D2848">
        <v>38</v>
      </c>
      <c r="E2848">
        <v>96</v>
      </c>
      <c r="F2848" t="s">
        <v>42</v>
      </c>
      <c r="G2848" t="s">
        <v>561</v>
      </c>
      <c r="H2848" t="s">
        <v>1760</v>
      </c>
      <c r="I2848">
        <v>6200</v>
      </c>
      <c r="J2848" t="s">
        <v>2787</v>
      </c>
      <c r="K2848">
        <v>92</v>
      </c>
      <c r="L2848" t="s">
        <v>20</v>
      </c>
      <c r="M2848" t="s">
        <v>21</v>
      </c>
      <c r="N2848" t="s">
        <v>269</v>
      </c>
      <c r="O2848">
        <v>6044618</v>
      </c>
      <c r="P2848">
        <v>10000000</v>
      </c>
      <c r="Q2848">
        <f t="shared" si="44"/>
        <v>-3955382</v>
      </c>
      <c r="S2848">
        <v>2002</v>
      </c>
    </row>
    <row r="2849" spans="1:19" x14ac:dyDescent="0.3">
      <c r="A2849" t="s">
        <v>9161</v>
      </c>
      <c r="B2849">
        <v>6.7</v>
      </c>
      <c r="C2849" t="s">
        <v>4539</v>
      </c>
      <c r="D2849">
        <v>126</v>
      </c>
      <c r="E2849">
        <v>89</v>
      </c>
      <c r="F2849" t="s">
        <v>1327</v>
      </c>
      <c r="G2849" t="s">
        <v>685</v>
      </c>
      <c r="H2849" t="s">
        <v>2425</v>
      </c>
      <c r="I2849">
        <v>38459</v>
      </c>
      <c r="J2849" t="s">
        <v>4465</v>
      </c>
      <c r="K2849">
        <v>119</v>
      </c>
      <c r="L2849" t="s">
        <v>20</v>
      </c>
      <c r="M2849" t="s">
        <v>21</v>
      </c>
      <c r="N2849" t="s">
        <v>269</v>
      </c>
      <c r="O2849">
        <v>7764027</v>
      </c>
      <c r="P2849">
        <v>10000000</v>
      </c>
      <c r="Q2849">
        <f t="shared" si="44"/>
        <v>-2235973</v>
      </c>
      <c r="S2849">
        <v>2013</v>
      </c>
    </row>
    <row r="2850" spans="1:19" x14ac:dyDescent="0.3">
      <c r="A2850" t="s">
        <v>9162</v>
      </c>
      <c r="B2850">
        <v>6.6</v>
      </c>
      <c r="C2850" t="s">
        <v>3526</v>
      </c>
      <c r="D2850">
        <v>91</v>
      </c>
      <c r="E2850">
        <v>121</v>
      </c>
      <c r="F2850" t="s">
        <v>3197</v>
      </c>
      <c r="G2850" t="s">
        <v>1278</v>
      </c>
      <c r="H2850" t="s">
        <v>590</v>
      </c>
      <c r="I2850">
        <v>8058</v>
      </c>
      <c r="J2850" t="s">
        <v>4542</v>
      </c>
      <c r="K2850">
        <v>57</v>
      </c>
      <c r="L2850" t="s">
        <v>20</v>
      </c>
      <c r="M2850" t="s">
        <v>21</v>
      </c>
      <c r="N2850" t="s">
        <v>22</v>
      </c>
      <c r="O2850">
        <v>21569041</v>
      </c>
      <c r="P2850">
        <v>9000000</v>
      </c>
      <c r="Q2850">
        <f t="shared" si="44"/>
        <v>12569041</v>
      </c>
      <c r="S2850">
        <v>2014</v>
      </c>
    </row>
    <row r="2851" spans="1:19" x14ac:dyDescent="0.3">
      <c r="A2851" t="s">
        <v>9163</v>
      </c>
      <c r="B2851">
        <v>4.0999999999999996</v>
      </c>
      <c r="C2851" t="s">
        <v>4543</v>
      </c>
      <c r="D2851">
        <v>46</v>
      </c>
      <c r="E2851">
        <v>85</v>
      </c>
      <c r="F2851" t="s">
        <v>2466</v>
      </c>
      <c r="G2851" t="s">
        <v>685</v>
      </c>
      <c r="H2851" t="s">
        <v>1160</v>
      </c>
      <c r="I2851">
        <v>3662</v>
      </c>
      <c r="J2851" t="s">
        <v>3466</v>
      </c>
      <c r="K2851">
        <v>79</v>
      </c>
      <c r="L2851" t="s">
        <v>20</v>
      </c>
      <c r="M2851" t="s">
        <v>21</v>
      </c>
      <c r="N2851" t="s">
        <v>49</v>
      </c>
      <c r="O2851">
        <v>4356743</v>
      </c>
      <c r="P2851">
        <v>16000000</v>
      </c>
      <c r="Q2851">
        <f t="shared" si="44"/>
        <v>-11643257</v>
      </c>
      <c r="S2851">
        <v>2001</v>
      </c>
    </row>
    <row r="2852" spans="1:19" x14ac:dyDescent="0.3">
      <c r="A2852" t="s">
        <v>9164</v>
      </c>
      <c r="B2852">
        <v>7.3</v>
      </c>
      <c r="C2852" t="s">
        <v>3256</v>
      </c>
      <c r="D2852">
        <v>198</v>
      </c>
      <c r="E2852">
        <v>120</v>
      </c>
      <c r="F2852" t="s">
        <v>4544</v>
      </c>
      <c r="G2852" t="s">
        <v>425</v>
      </c>
      <c r="H2852" t="s">
        <v>33</v>
      </c>
      <c r="I2852">
        <v>84641</v>
      </c>
      <c r="J2852" t="s">
        <v>4545</v>
      </c>
      <c r="K2852">
        <v>205</v>
      </c>
      <c r="L2852" t="s">
        <v>20</v>
      </c>
      <c r="M2852" t="s">
        <v>21</v>
      </c>
      <c r="N2852" t="s">
        <v>22</v>
      </c>
      <c r="O2852">
        <v>5484375</v>
      </c>
      <c r="P2852">
        <v>10000000</v>
      </c>
      <c r="Q2852">
        <f t="shared" si="44"/>
        <v>-4515625</v>
      </c>
      <c r="S2852">
        <v>2006</v>
      </c>
    </row>
    <row r="2853" spans="1:19" x14ac:dyDescent="0.3">
      <c r="A2853" t="s">
        <v>9165</v>
      </c>
      <c r="B2853">
        <v>7.1</v>
      </c>
      <c r="C2853" t="s">
        <v>4546</v>
      </c>
      <c r="D2853">
        <v>139</v>
      </c>
      <c r="E2853">
        <v>106</v>
      </c>
      <c r="F2853" t="s">
        <v>340</v>
      </c>
      <c r="G2853" t="s">
        <v>685</v>
      </c>
      <c r="H2853" t="s">
        <v>944</v>
      </c>
      <c r="I2853">
        <v>20810</v>
      </c>
      <c r="J2853" t="s">
        <v>2649</v>
      </c>
      <c r="K2853">
        <v>100</v>
      </c>
      <c r="L2853" t="s">
        <v>20</v>
      </c>
      <c r="M2853" t="s">
        <v>21</v>
      </c>
      <c r="N2853" t="s">
        <v>269</v>
      </c>
      <c r="O2853">
        <v>5348317</v>
      </c>
      <c r="P2853">
        <v>10000000</v>
      </c>
      <c r="Q2853">
        <f t="shared" si="44"/>
        <v>-4651683</v>
      </c>
      <c r="S2853">
        <v>2015</v>
      </c>
    </row>
    <row r="2854" spans="1:19" x14ac:dyDescent="0.3">
      <c r="A2854" t="s">
        <v>9166</v>
      </c>
      <c r="B2854">
        <v>6.5</v>
      </c>
      <c r="C2854" t="s">
        <v>4547</v>
      </c>
      <c r="D2854">
        <v>182</v>
      </c>
      <c r="E2854">
        <v>83</v>
      </c>
      <c r="F2854" t="s">
        <v>4548</v>
      </c>
      <c r="G2854" t="s">
        <v>685</v>
      </c>
      <c r="H2854" t="s">
        <v>114</v>
      </c>
      <c r="I2854">
        <v>56005</v>
      </c>
      <c r="J2854" t="s">
        <v>3939</v>
      </c>
      <c r="K2854">
        <v>112</v>
      </c>
      <c r="L2854" t="s">
        <v>20</v>
      </c>
      <c r="M2854" t="s">
        <v>21</v>
      </c>
      <c r="N2854" t="s">
        <v>269</v>
      </c>
      <c r="O2854">
        <v>4244155</v>
      </c>
      <c r="P2854">
        <v>10000000</v>
      </c>
      <c r="Q2854">
        <f t="shared" si="44"/>
        <v>-5755845</v>
      </c>
      <c r="S2854">
        <v>2011</v>
      </c>
    </row>
    <row r="2855" spans="1:19" x14ac:dyDescent="0.3">
      <c r="A2855" t="s">
        <v>9167</v>
      </c>
      <c r="B2855">
        <v>7</v>
      </c>
      <c r="C2855" t="s">
        <v>4549</v>
      </c>
      <c r="D2855">
        <v>181</v>
      </c>
      <c r="E2855">
        <v>120</v>
      </c>
      <c r="F2855" t="s">
        <v>4550</v>
      </c>
      <c r="G2855" t="s">
        <v>1278</v>
      </c>
      <c r="H2855" t="s">
        <v>4551</v>
      </c>
      <c r="I2855">
        <v>14031</v>
      </c>
      <c r="J2855" t="s">
        <v>4552</v>
      </c>
      <c r="K2855">
        <v>114</v>
      </c>
      <c r="L2855" t="s">
        <v>3193</v>
      </c>
      <c r="M2855" t="s">
        <v>2445</v>
      </c>
      <c r="N2855" t="s">
        <v>269</v>
      </c>
      <c r="O2855">
        <v>5004648</v>
      </c>
      <c r="P2855">
        <v>10000000</v>
      </c>
      <c r="Q2855">
        <f t="shared" si="44"/>
        <v>-4995352</v>
      </c>
      <c r="S2855">
        <v>2009</v>
      </c>
    </row>
    <row r="2856" spans="1:19" x14ac:dyDescent="0.3">
      <c r="A2856" t="s">
        <v>9168</v>
      </c>
      <c r="B2856">
        <v>5.5</v>
      </c>
      <c r="C2856" t="s">
        <v>4553</v>
      </c>
      <c r="D2856">
        <v>23</v>
      </c>
      <c r="E2856">
        <v>111</v>
      </c>
      <c r="F2856" t="s">
        <v>384</v>
      </c>
      <c r="G2856" t="s">
        <v>1278</v>
      </c>
      <c r="H2856" t="s">
        <v>1887</v>
      </c>
      <c r="I2856">
        <v>5612</v>
      </c>
      <c r="J2856" t="s">
        <v>3637</v>
      </c>
      <c r="K2856">
        <v>122</v>
      </c>
      <c r="L2856" t="s">
        <v>20</v>
      </c>
      <c r="M2856" t="s">
        <v>21</v>
      </c>
      <c r="N2856" t="s">
        <v>22</v>
      </c>
      <c r="O2856">
        <v>3333823</v>
      </c>
      <c r="P2856">
        <v>10000000</v>
      </c>
      <c r="Q2856">
        <f t="shared" si="44"/>
        <v>-6666177</v>
      </c>
      <c r="S2856">
        <v>2012</v>
      </c>
    </row>
    <row r="2857" spans="1:19" x14ac:dyDescent="0.3">
      <c r="A2857" t="s">
        <v>9169</v>
      </c>
      <c r="B2857">
        <v>6.6</v>
      </c>
      <c r="C2857" t="s">
        <v>4554</v>
      </c>
      <c r="D2857">
        <v>30</v>
      </c>
      <c r="E2857">
        <v>100</v>
      </c>
      <c r="F2857" t="s">
        <v>759</v>
      </c>
      <c r="G2857" t="s">
        <v>561</v>
      </c>
      <c r="H2857" t="s">
        <v>212</v>
      </c>
      <c r="I2857">
        <v>10735</v>
      </c>
      <c r="J2857" t="s">
        <v>1200</v>
      </c>
      <c r="K2857">
        <v>88</v>
      </c>
      <c r="L2857" t="s">
        <v>20</v>
      </c>
      <c r="M2857" t="s">
        <v>31</v>
      </c>
      <c r="N2857" t="s">
        <v>269</v>
      </c>
      <c r="O2857">
        <v>3275585</v>
      </c>
      <c r="P2857">
        <v>11500000</v>
      </c>
      <c r="Q2857">
        <f t="shared" si="44"/>
        <v>-8224415</v>
      </c>
      <c r="S2857">
        <v>1993</v>
      </c>
    </row>
    <row r="2858" spans="1:19" x14ac:dyDescent="0.3">
      <c r="A2858" t="s">
        <v>9170</v>
      </c>
      <c r="B2858">
        <v>7.1</v>
      </c>
      <c r="C2858" t="s">
        <v>634</v>
      </c>
      <c r="D2858">
        <v>111</v>
      </c>
      <c r="E2858">
        <v>89</v>
      </c>
      <c r="F2858" t="s">
        <v>4555</v>
      </c>
      <c r="G2858" t="s">
        <v>6363</v>
      </c>
      <c r="H2858" t="s">
        <v>578</v>
      </c>
      <c r="I2858">
        <v>24412</v>
      </c>
      <c r="J2858" t="s">
        <v>2054</v>
      </c>
      <c r="K2858">
        <v>240</v>
      </c>
      <c r="L2858" t="s">
        <v>20</v>
      </c>
      <c r="M2858" t="s">
        <v>21</v>
      </c>
      <c r="N2858" t="s">
        <v>269</v>
      </c>
      <c r="O2858">
        <v>3193102</v>
      </c>
      <c r="P2858">
        <v>9000000</v>
      </c>
      <c r="Q2858">
        <f t="shared" si="44"/>
        <v>-5806898</v>
      </c>
      <c r="S2858">
        <v>1999</v>
      </c>
    </row>
    <row r="2859" spans="1:19" x14ac:dyDescent="0.3">
      <c r="A2859" t="s">
        <v>9171</v>
      </c>
      <c r="B2859">
        <v>7.9</v>
      </c>
      <c r="C2859" t="s">
        <v>2846</v>
      </c>
      <c r="D2859">
        <v>287</v>
      </c>
      <c r="E2859">
        <v>115</v>
      </c>
      <c r="F2859" t="s">
        <v>1173</v>
      </c>
      <c r="G2859" t="s">
        <v>6363</v>
      </c>
      <c r="H2859" t="s">
        <v>121</v>
      </c>
      <c r="I2859">
        <v>361169</v>
      </c>
      <c r="J2859" t="s">
        <v>1853</v>
      </c>
      <c r="K2859">
        <v>1624</v>
      </c>
      <c r="L2859" t="s">
        <v>20</v>
      </c>
      <c r="M2859" t="s">
        <v>347</v>
      </c>
      <c r="N2859" t="s">
        <v>269</v>
      </c>
      <c r="O2859">
        <v>54557348</v>
      </c>
      <c r="P2859">
        <v>6500000</v>
      </c>
      <c r="Q2859">
        <f t="shared" si="44"/>
        <v>48057348</v>
      </c>
      <c r="S2859">
        <v>2004</v>
      </c>
    </row>
    <row r="2860" spans="1:19" x14ac:dyDescent="0.3">
      <c r="A2860" t="s">
        <v>9172</v>
      </c>
      <c r="B2860">
        <v>7.1</v>
      </c>
      <c r="C2860" t="s">
        <v>4556</v>
      </c>
      <c r="D2860">
        <v>96</v>
      </c>
      <c r="E2860">
        <v>135</v>
      </c>
      <c r="F2860" t="s">
        <v>754</v>
      </c>
      <c r="G2860" t="s">
        <v>1278</v>
      </c>
      <c r="H2860" t="s">
        <v>2037</v>
      </c>
      <c r="I2860">
        <v>6377</v>
      </c>
      <c r="J2860" t="s">
        <v>2960</v>
      </c>
      <c r="K2860">
        <v>181</v>
      </c>
      <c r="L2860" t="s">
        <v>20</v>
      </c>
      <c r="M2860" t="s">
        <v>31</v>
      </c>
      <c r="N2860" t="s">
        <v>49</v>
      </c>
      <c r="O2860">
        <v>3041803</v>
      </c>
      <c r="P2860">
        <v>10000000</v>
      </c>
      <c r="Q2860">
        <f t="shared" si="44"/>
        <v>-6958197</v>
      </c>
      <c r="S2860">
        <v>2000</v>
      </c>
    </row>
    <row r="2861" spans="1:19" x14ac:dyDescent="0.3">
      <c r="A2861" t="s">
        <v>9173</v>
      </c>
      <c r="B2861">
        <v>5.6</v>
      </c>
      <c r="C2861" t="s">
        <v>4557</v>
      </c>
      <c r="D2861">
        <v>27</v>
      </c>
      <c r="E2861">
        <v>92</v>
      </c>
      <c r="F2861" t="s">
        <v>3890</v>
      </c>
      <c r="G2861" t="s">
        <v>561</v>
      </c>
      <c r="H2861" t="s">
        <v>2321</v>
      </c>
      <c r="I2861">
        <v>1768</v>
      </c>
      <c r="J2861" t="s">
        <v>4558</v>
      </c>
      <c r="K2861">
        <v>37</v>
      </c>
      <c r="L2861" t="s">
        <v>20</v>
      </c>
      <c r="M2861" t="s">
        <v>21</v>
      </c>
      <c r="N2861" t="s">
        <v>269</v>
      </c>
      <c r="O2861">
        <v>3060858</v>
      </c>
      <c r="P2861">
        <v>10000000</v>
      </c>
      <c r="Q2861">
        <f t="shared" si="44"/>
        <v>-6939142</v>
      </c>
      <c r="S2861">
        <v>1987</v>
      </c>
    </row>
    <row r="2862" spans="1:19" x14ac:dyDescent="0.3">
      <c r="A2862" t="s">
        <v>9174</v>
      </c>
      <c r="B2862">
        <v>7.3</v>
      </c>
      <c r="C2862" t="s">
        <v>3133</v>
      </c>
      <c r="D2862">
        <v>44</v>
      </c>
      <c r="E2862">
        <v>120</v>
      </c>
      <c r="F2862" t="s">
        <v>4559</v>
      </c>
      <c r="G2862" t="s">
        <v>1278</v>
      </c>
      <c r="H2862" t="s">
        <v>3183</v>
      </c>
      <c r="I2862">
        <v>20426</v>
      </c>
      <c r="J2862" t="s">
        <v>1911</v>
      </c>
      <c r="K2862">
        <v>175</v>
      </c>
      <c r="L2862" t="s">
        <v>20</v>
      </c>
      <c r="M2862" t="s">
        <v>347</v>
      </c>
      <c r="N2862" t="s">
        <v>22</v>
      </c>
      <c r="O2862">
        <v>1055654</v>
      </c>
      <c r="P2862">
        <v>10000000</v>
      </c>
      <c r="Q2862">
        <f t="shared" si="44"/>
        <v>-8944346</v>
      </c>
      <c r="S2862">
        <v>2006</v>
      </c>
    </row>
    <row r="2863" spans="1:19" x14ac:dyDescent="0.3">
      <c r="A2863" t="s">
        <v>9175</v>
      </c>
      <c r="B2863">
        <v>3.3</v>
      </c>
      <c r="C2863" t="s">
        <v>4560</v>
      </c>
      <c r="D2863">
        <v>49</v>
      </c>
      <c r="E2863">
        <v>97</v>
      </c>
      <c r="F2863" t="s">
        <v>873</v>
      </c>
      <c r="G2863" t="s">
        <v>685</v>
      </c>
      <c r="H2863" t="s">
        <v>488</v>
      </c>
      <c r="I2863">
        <v>9541</v>
      </c>
      <c r="J2863" t="s">
        <v>1059</v>
      </c>
      <c r="K2863">
        <v>64</v>
      </c>
      <c r="L2863" t="s">
        <v>20</v>
      </c>
      <c r="M2863" t="s">
        <v>21</v>
      </c>
      <c r="N2863" t="s">
        <v>269</v>
      </c>
      <c r="O2863">
        <v>2331318</v>
      </c>
      <c r="P2863">
        <v>10000000</v>
      </c>
      <c r="Q2863">
        <f t="shared" si="44"/>
        <v>-7668682</v>
      </c>
      <c r="S2863">
        <v>2011</v>
      </c>
    </row>
    <row r="2864" spans="1:19" x14ac:dyDescent="0.3">
      <c r="A2864" t="s">
        <v>9176</v>
      </c>
      <c r="B2864">
        <v>6.5</v>
      </c>
      <c r="C2864" t="s">
        <v>1826</v>
      </c>
      <c r="D2864">
        <v>57</v>
      </c>
      <c r="E2864">
        <v>135</v>
      </c>
      <c r="F2864" t="s">
        <v>1000</v>
      </c>
      <c r="G2864" t="s">
        <v>685</v>
      </c>
      <c r="H2864" t="s">
        <v>4561</v>
      </c>
      <c r="I2864">
        <v>8720</v>
      </c>
      <c r="J2864" t="s">
        <v>357</v>
      </c>
      <c r="K2864">
        <v>186</v>
      </c>
      <c r="L2864" t="s">
        <v>20</v>
      </c>
      <c r="M2864" t="s">
        <v>21</v>
      </c>
      <c r="N2864" t="s">
        <v>269</v>
      </c>
      <c r="O2864">
        <v>2185266</v>
      </c>
      <c r="P2864">
        <v>10000000</v>
      </c>
      <c r="Q2864">
        <f t="shared" si="44"/>
        <v>-7814734</v>
      </c>
      <c r="S2864">
        <v>2000</v>
      </c>
    </row>
    <row r="2865" spans="1:19" x14ac:dyDescent="0.3">
      <c r="A2865" t="s">
        <v>9177</v>
      </c>
      <c r="B2865">
        <v>4.8</v>
      </c>
      <c r="C2865" t="s">
        <v>4562</v>
      </c>
      <c r="D2865">
        <v>185</v>
      </c>
      <c r="E2865">
        <v>93</v>
      </c>
      <c r="F2865" t="s">
        <v>4563</v>
      </c>
      <c r="G2865" t="s">
        <v>2233</v>
      </c>
      <c r="H2865" t="s">
        <v>4564</v>
      </c>
      <c r="I2865">
        <v>20837</v>
      </c>
      <c r="J2865" t="s">
        <v>4565</v>
      </c>
      <c r="K2865">
        <v>127</v>
      </c>
      <c r="L2865" t="s">
        <v>20</v>
      </c>
      <c r="M2865" t="s">
        <v>21</v>
      </c>
      <c r="N2865" t="s">
        <v>22</v>
      </c>
      <c r="O2865">
        <v>26583369</v>
      </c>
      <c r="P2865">
        <v>10000000</v>
      </c>
      <c r="Q2865">
        <f t="shared" si="44"/>
        <v>16583369</v>
      </c>
      <c r="S2865">
        <v>2016</v>
      </c>
    </row>
    <row r="2866" spans="1:19" x14ac:dyDescent="0.3">
      <c r="A2866" t="s">
        <v>9178</v>
      </c>
      <c r="B2866">
        <v>5.2</v>
      </c>
      <c r="C2866" t="s">
        <v>4291</v>
      </c>
      <c r="D2866">
        <v>2</v>
      </c>
      <c r="E2866">
        <v>118</v>
      </c>
      <c r="F2866" t="s">
        <v>2490</v>
      </c>
      <c r="G2866" t="s">
        <v>425</v>
      </c>
      <c r="H2866" t="s">
        <v>65</v>
      </c>
      <c r="I2866">
        <v>892</v>
      </c>
      <c r="J2866" t="s">
        <v>1190</v>
      </c>
      <c r="K2866">
        <v>21</v>
      </c>
      <c r="L2866" t="s">
        <v>20</v>
      </c>
      <c r="M2866" t="s">
        <v>21</v>
      </c>
      <c r="N2866" t="s">
        <v>49</v>
      </c>
      <c r="O2866">
        <v>800000</v>
      </c>
      <c r="P2866">
        <v>14000000</v>
      </c>
      <c r="Q2866">
        <f t="shared" si="44"/>
        <v>-13200000</v>
      </c>
      <c r="S2866">
        <v>1981</v>
      </c>
    </row>
    <row r="2867" spans="1:19" x14ac:dyDescent="0.3">
      <c r="A2867" t="s">
        <v>9179</v>
      </c>
      <c r="B2867">
        <v>6.3</v>
      </c>
      <c r="C2867" t="s">
        <v>4566</v>
      </c>
      <c r="D2867">
        <v>270</v>
      </c>
      <c r="E2867">
        <v>97</v>
      </c>
      <c r="F2867" t="s">
        <v>4567</v>
      </c>
      <c r="G2867" t="s">
        <v>685</v>
      </c>
      <c r="H2867" t="s">
        <v>102</v>
      </c>
      <c r="I2867">
        <v>30325</v>
      </c>
      <c r="J2867" t="s">
        <v>4568</v>
      </c>
      <c r="K2867">
        <v>96</v>
      </c>
      <c r="L2867" t="s">
        <v>20</v>
      </c>
      <c r="M2867" t="s">
        <v>21</v>
      </c>
      <c r="N2867" t="s">
        <v>269</v>
      </c>
      <c r="O2867">
        <v>7574066</v>
      </c>
      <c r="P2867">
        <v>10000000</v>
      </c>
      <c r="Q2867">
        <f t="shared" si="44"/>
        <v>-2425934</v>
      </c>
      <c r="S2867">
        <v>2014</v>
      </c>
    </row>
    <row r="2868" spans="1:19" x14ac:dyDescent="0.3">
      <c r="A2868" t="s">
        <v>9180</v>
      </c>
      <c r="B2868">
        <v>7.2</v>
      </c>
      <c r="C2868" t="s">
        <v>97</v>
      </c>
      <c r="D2868">
        <v>94</v>
      </c>
      <c r="E2868">
        <v>98</v>
      </c>
      <c r="F2868" t="s">
        <v>4569</v>
      </c>
      <c r="G2868" t="s">
        <v>1278</v>
      </c>
      <c r="H2868" t="s">
        <v>2057</v>
      </c>
      <c r="I2868">
        <v>13174</v>
      </c>
      <c r="J2868" t="s">
        <v>4570</v>
      </c>
      <c r="K2868">
        <v>81</v>
      </c>
      <c r="L2868" t="s">
        <v>20</v>
      </c>
      <c r="M2868" t="s">
        <v>21</v>
      </c>
      <c r="N2868" t="s">
        <v>22</v>
      </c>
      <c r="O2868">
        <v>1754319</v>
      </c>
      <c r="P2868">
        <v>10000000</v>
      </c>
      <c r="Q2868">
        <f t="shared" si="44"/>
        <v>-8245681</v>
      </c>
      <c r="S2868">
        <v>2011</v>
      </c>
    </row>
    <row r="2869" spans="1:19" x14ac:dyDescent="0.3">
      <c r="A2869" t="s">
        <v>9181</v>
      </c>
      <c r="B2869">
        <v>6.8</v>
      </c>
      <c r="C2869" t="s">
        <v>1933</v>
      </c>
      <c r="D2869">
        <v>157</v>
      </c>
      <c r="E2869">
        <v>98</v>
      </c>
      <c r="F2869" t="s">
        <v>3031</v>
      </c>
      <c r="G2869" t="s">
        <v>1278</v>
      </c>
      <c r="H2869" t="s">
        <v>1735</v>
      </c>
      <c r="I2869">
        <v>30096</v>
      </c>
      <c r="J2869" t="s">
        <v>3911</v>
      </c>
      <c r="K2869">
        <v>213</v>
      </c>
      <c r="L2869" t="s">
        <v>20</v>
      </c>
      <c r="M2869" t="s">
        <v>128</v>
      </c>
      <c r="N2869" t="s">
        <v>269</v>
      </c>
      <c r="O2869">
        <v>1641788</v>
      </c>
      <c r="P2869">
        <v>8000000</v>
      </c>
      <c r="Q2869">
        <f t="shared" si="44"/>
        <v>-6358212</v>
      </c>
      <c r="S2869">
        <v>2002</v>
      </c>
    </row>
    <row r="2870" spans="1:19" x14ac:dyDescent="0.3">
      <c r="A2870" t="s">
        <v>9182</v>
      </c>
      <c r="B2870">
        <v>5.7</v>
      </c>
      <c r="C2870" t="s">
        <v>4571</v>
      </c>
      <c r="D2870">
        <v>49</v>
      </c>
      <c r="E2870">
        <v>101</v>
      </c>
      <c r="F2870" t="s">
        <v>207</v>
      </c>
      <c r="G2870" t="s">
        <v>685</v>
      </c>
      <c r="H2870" t="s">
        <v>111</v>
      </c>
      <c r="I2870">
        <v>5936</v>
      </c>
      <c r="J2870" t="s">
        <v>1352</v>
      </c>
      <c r="K2870">
        <v>91</v>
      </c>
      <c r="L2870" t="s">
        <v>20</v>
      </c>
      <c r="M2870" t="s">
        <v>21</v>
      </c>
      <c r="N2870" t="s">
        <v>269</v>
      </c>
      <c r="O2870">
        <v>1631839</v>
      </c>
      <c r="P2870">
        <v>10000000</v>
      </c>
      <c r="Q2870">
        <f t="shared" si="44"/>
        <v>-8368161</v>
      </c>
      <c r="S2870">
        <v>2000</v>
      </c>
    </row>
    <row r="2871" spans="1:19" x14ac:dyDescent="0.3">
      <c r="A2871" t="s">
        <v>9183</v>
      </c>
      <c r="B2871">
        <v>7.2</v>
      </c>
      <c r="C2871" t="s">
        <v>3281</v>
      </c>
      <c r="D2871">
        <v>80</v>
      </c>
      <c r="E2871">
        <v>132</v>
      </c>
      <c r="F2871" t="s">
        <v>123</v>
      </c>
      <c r="G2871" t="s">
        <v>1278</v>
      </c>
      <c r="H2871" t="s">
        <v>185</v>
      </c>
      <c r="I2871">
        <v>9395</v>
      </c>
      <c r="J2871" t="s">
        <v>191</v>
      </c>
      <c r="K2871">
        <v>103</v>
      </c>
      <c r="L2871" t="s">
        <v>20</v>
      </c>
      <c r="M2871" t="s">
        <v>31</v>
      </c>
      <c r="N2871" t="s">
        <v>49</v>
      </c>
      <c r="O2871">
        <v>1309849</v>
      </c>
      <c r="P2871">
        <v>10000000</v>
      </c>
      <c r="Q2871">
        <f t="shared" si="44"/>
        <v>-8690151</v>
      </c>
      <c r="S2871">
        <v>2002</v>
      </c>
    </row>
    <row r="2872" spans="1:19" x14ac:dyDescent="0.3">
      <c r="A2872" t="s">
        <v>9184</v>
      </c>
      <c r="B2872">
        <v>6.9</v>
      </c>
      <c r="C2872" t="s">
        <v>2718</v>
      </c>
      <c r="D2872">
        <v>221</v>
      </c>
      <c r="E2872">
        <v>106</v>
      </c>
      <c r="F2872" t="s">
        <v>42</v>
      </c>
      <c r="G2872" t="s">
        <v>4089</v>
      </c>
      <c r="H2872" t="s">
        <v>108</v>
      </c>
      <c r="I2872">
        <v>55567</v>
      </c>
      <c r="J2872" t="s">
        <v>2156</v>
      </c>
      <c r="K2872">
        <v>144</v>
      </c>
      <c r="L2872" t="s">
        <v>20</v>
      </c>
      <c r="M2872" t="s">
        <v>21</v>
      </c>
      <c r="N2872" t="s">
        <v>269</v>
      </c>
      <c r="O2872">
        <v>1939441</v>
      </c>
      <c r="P2872">
        <v>10000000</v>
      </c>
      <c r="Q2872">
        <f t="shared" si="44"/>
        <v>-8060559</v>
      </c>
      <c r="S2872">
        <v>2012</v>
      </c>
    </row>
    <row r="2873" spans="1:19" x14ac:dyDescent="0.3">
      <c r="A2873" t="s">
        <v>9185</v>
      </c>
      <c r="B2873">
        <v>6.2</v>
      </c>
      <c r="C2873" t="s">
        <v>4207</v>
      </c>
      <c r="D2873">
        <v>90</v>
      </c>
      <c r="E2873">
        <v>87</v>
      </c>
      <c r="F2873" t="s">
        <v>584</v>
      </c>
      <c r="G2873" t="s">
        <v>685</v>
      </c>
      <c r="H2873" t="s">
        <v>1482</v>
      </c>
      <c r="I2873">
        <v>11403</v>
      </c>
      <c r="J2873" t="s">
        <v>873</v>
      </c>
      <c r="K2873">
        <v>150</v>
      </c>
      <c r="L2873" t="s">
        <v>20</v>
      </c>
      <c r="M2873" t="s">
        <v>609</v>
      </c>
      <c r="N2873" t="s">
        <v>269</v>
      </c>
      <c r="O2873">
        <v>1276984</v>
      </c>
      <c r="P2873">
        <v>10000000</v>
      </c>
      <c r="Q2873">
        <f t="shared" si="44"/>
        <v>-8723016</v>
      </c>
      <c r="S2873">
        <v>2000</v>
      </c>
    </row>
    <row r="2874" spans="1:19" x14ac:dyDescent="0.3">
      <c r="A2874" t="s">
        <v>9186</v>
      </c>
      <c r="B2874">
        <v>6.7</v>
      </c>
      <c r="C2874" t="s">
        <v>1725</v>
      </c>
      <c r="D2874">
        <v>376</v>
      </c>
      <c r="E2874">
        <v>98</v>
      </c>
      <c r="F2874" t="s">
        <v>4574</v>
      </c>
      <c r="G2874" t="s">
        <v>6363</v>
      </c>
      <c r="H2874" t="s">
        <v>305</v>
      </c>
      <c r="I2874">
        <v>59297</v>
      </c>
      <c r="J2874" t="s">
        <v>4575</v>
      </c>
      <c r="K2874">
        <v>216</v>
      </c>
      <c r="L2874" t="s">
        <v>20</v>
      </c>
      <c r="M2874" t="s">
        <v>21</v>
      </c>
      <c r="N2874" t="s">
        <v>269</v>
      </c>
      <c r="O2874">
        <v>1987762</v>
      </c>
      <c r="P2874">
        <v>11000000</v>
      </c>
      <c r="Q2874">
        <f t="shared" si="44"/>
        <v>-9012238</v>
      </c>
      <c r="S2874">
        <v>2011</v>
      </c>
    </row>
    <row r="2875" spans="1:19" x14ac:dyDescent="0.3">
      <c r="A2875" t="s">
        <v>9187</v>
      </c>
      <c r="B2875">
        <v>6.5</v>
      </c>
      <c r="C2875" t="s">
        <v>4576</v>
      </c>
      <c r="D2875">
        <v>144</v>
      </c>
      <c r="E2875">
        <v>96</v>
      </c>
      <c r="F2875" t="s">
        <v>1219</v>
      </c>
      <c r="G2875" t="s">
        <v>685</v>
      </c>
      <c r="H2875" t="s">
        <v>581</v>
      </c>
      <c r="I2875">
        <v>33473</v>
      </c>
      <c r="J2875" t="s">
        <v>4577</v>
      </c>
      <c r="K2875">
        <v>88</v>
      </c>
      <c r="L2875" t="s">
        <v>20</v>
      </c>
      <c r="M2875" t="s">
        <v>21</v>
      </c>
      <c r="N2875" t="s">
        <v>269</v>
      </c>
      <c r="O2875">
        <v>1474508</v>
      </c>
      <c r="P2875">
        <v>5000000</v>
      </c>
      <c r="Q2875">
        <f t="shared" si="44"/>
        <v>-3525492</v>
      </c>
      <c r="S2875">
        <v>2009</v>
      </c>
    </row>
    <row r="2876" spans="1:19" x14ac:dyDescent="0.3">
      <c r="A2876" t="s">
        <v>9188</v>
      </c>
      <c r="B2876">
        <v>7.2</v>
      </c>
      <c r="C2876" t="s">
        <v>4578</v>
      </c>
      <c r="D2876">
        <v>82</v>
      </c>
      <c r="E2876">
        <v>104</v>
      </c>
      <c r="F2876" t="s">
        <v>1307</v>
      </c>
      <c r="G2876" t="s">
        <v>6363</v>
      </c>
      <c r="H2876" t="s">
        <v>315</v>
      </c>
      <c r="I2876">
        <v>10585</v>
      </c>
      <c r="J2876" t="s">
        <v>1348</v>
      </c>
      <c r="K2876">
        <v>83</v>
      </c>
      <c r="L2876" t="s">
        <v>20</v>
      </c>
      <c r="M2876" t="s">
        <v>128</v>
      </c>
      <c r="N2876" t="s">
        <v>269</v>
      </c>
      <c r="O2876">
        <v>1011054</v>
      </c>
      <c r="P2876">
        <v>10000000</v>
      </c>
      <c r="Q2876">
        <f t="shared" si="44"/>
        <v>-8988946</v>
      </c>
      <c r="S2876">
        <v>2003</v>
      </c>
    </row>
    <row r="2877" spans="1:19" x14ac:dyDescent="0.3">
      <c r="A2877" t="s">
        <v>9189</v>
      </c>
      <c r="B2877">
        <v>5.3</v>
      </c>
      <c r="C2877" t="s">
        <v>4579</v>
      </c>
      <c r="D2877">
        <v>51</v>
      </c>
      <c r="E2877">
        <v>93</v>
      </c>
      <c r="F2877" t="s">
        <v>3956</v>
      </c>
      <c r="G2877" t="s">
        <v>685</v>
      </c>
      <c r="H2877" t="s">
        <v>1340</v>
      </c>
      <c r="I2877">
        <v>9517</v>
      </c>
      <c r="J2877" t="s">
        <v>844</v>
      </c>
      <c r="K2877">
        <v>46</v>
      </c>
      <c r="L2877" t="s">
        <v>20</v>
      </c>
      <c r="M2877" t="s">
        <v>21</v>
      </c>
      <c r="N2877" t="s">
        <v>269</v>
      </c>
      <c r="O2877">
        <v>900926</v>
      </c>
      <c r="P2877">
        <v>10000000</v>
      </c>
      <c r="Q2877">
        <f t="shared" si="44"/>
        <v>-9099074</v>
      </c>
      <c r="S2877">
        <v>2007</v>
      </c>
    </row>
    <row r="2878" spans="1:19" x14ac:dyDescent="0.3">
      <c r="A2878" t="s">
        <v>9190</v>
      </c>
      <c r="B2878">
        <v>6.7</v>
      </c>
      <c r="C2878" t="s">
        <v>2410</v>
      </c>
      <c r="D2878">
        <v>192</v>
      </c>
      <c r="E2878">
        <v>95</v>
      </c>
      <c r="F2878" t="s">
        <v>4580</v>
      </c>
      <c r="G2878" t="s">
        <v>1278</v>
      </c>
      <c r="H2878" t="s">
        <v>376</v>
      </c>
      <c r="I2878">
        <v>44208</v>
      </c>
      <c r="J2878" t="s">
        <v>4581</v>
      </c>
      <c r="K2878">
        <v>117</v>
      </c>
      <c r="L2878" t="s">
        <v>20</v>
      </c>
      <c r="M2878" t="s">
        <v>1435</v>
      </c>
      <c r="N2878" t="s">
        <v>22</v>
      </c>
      <c r="O2878">
        <v>866778</v>
      </c>
      <c r="P2878">
        <v>10000000</v>
      </c>
      <c r="Q2878">
        <f t="shared" si="44"/>
        <v>-9133222</v>
      </c>
      <c r="S2878">
        <v>2007</v>
      </c>
    </row>
    <row r="2879" spans="1:19" x14ac:dyDescent="0.3">
      <c r="A2879" t="s">
        <v>9191</v>
      </c>
      <c r="B2879">
        <v>3.6</v>
      </c>
      <c r="C2879" t="s">
        <v>547</v>
      </c>
      <c r="D2879">
        <v>71</v>
      </c>
      <c r="E2879">
        <v>89</v>
      </c>
      <c r="F2879" t="s">
        <v>250</v>
      </c>
      <c r="G2879" t="s">
        <v>685</v>
      </c>
      <c r="H2879" t="s">
        <v>169</v>
      </c>
      <c r="I2879">
        <v>13145</v>
      </c>
      <c r="J2879" t="s">
        <v>2231</v>
      </c>
      <c r="K2879">
        <v>215</v>
      </c>
      <c r="L2879" t="s">
        <v>20</v>
      </c>
      <c r="M2879" t="s">
        <v>31</v>
      </c>
      <c r="N2879" t="s">
        <v>269</v>
      </c>
      <c r="O2879">
        <v>598645</v>
      </c>
      <c r="P2879">
        <v>10000000</v>
      </c>
      <c r="Q2879">
        <f t="shared" si="44"/>
        <v>-9401355</v>
      </c>
      <c r="S2879">
        <v>2002</v>
      </c>
    </row>
    <row r="2880" spans="1:19" x14ac:dyDescent="0.3">
      <c r="A2880" t="s">
        <v>9192</v>
      </c>
      <c r="B2880">
        <v>5.7</v>
      </c>
      <c r="C2880" t="s">
        <v>4582</v>
      </c>
      <c r="D2880">
        <v>79</v>
      </c>
      <c r="E2880">
        <v>107</v>
      </c>
      <c r="F2880" t="s">
        <v>4583</v>
      </c>
      <c r="G2880" t="s">
        <v>561</v>
      </c>
      <c r="H2880" t="s">
        <v>2609</v>
      </c>
      <c r="I2880">
        <v>20008</v>
      </c>
      <c r="J2880" t="s">
        <v>2894</v>
      </c>
      <c r="K2880">
        <v>112</v>
      </c>
      <c r="L2880" t="s">
        <v>20</v>
      </c>
      <c r="M2880" t="s">
        <v>21</v>
      </c>
      <c r="N2880" t="s">
        <v>269</v>
      </c>
      <c r="O2880">
        <v>578527</v>
      </c>
      <c r="P2880">
        <v>10000000</v>
      </c>
      <c r="Q2880">
        <f t="shared" si="44"/>
        <v>-9421473</v>
      </c>
      <c r="S2880">
        <v>2008</v>
      </c>
    </row>
    <row r="2881" spans="1:19" x14ac:dyDescent="0.3">
      <c r="A2881" t="s">
        <v>9193</v>
      </c>
      <c r="B2881">
        <v>7.3</v>
      </c>
      <c r="C2881" t="s">
        <v>3530</v>
      </c>
      <c r="D2881">
        <v>246</v>
      </c>
      <c r="E2881">
        <v>85</v>
      </c>
      <c r="F2881" t="s">
        <v>4584</v>
      </c>
      <c r="G2881" t="s">
        <v>561</v>
      </c>
      <c r="H2881" t="s">
        <v>2402</v>
      </c>
      <c r="I2881">
        <v>56923</v>
      </c>
      <c r="J2881" t="s">
        <v>2488</v>
      </c>
      <c r="K2881">
        <v>243</v>
      </c>
      <c r="L2881" t="s">
        <v>2489</v>
      </c>
      <c r="M2881" t="s">
        <v>1435</v>
      </c>
      <c r="N2881" t="s">
        <v>49</v>
      </c>
      <c r="O2881">
        <v>488872</v>
      </c>
      <c r="P2881">
        <v>10000000</v>
      </c>
      <c r="Q2881">
        <f t="shared" si="44"/>
        <v>-9511128</v>
      </c>
      <c r="S2881">
        <v>2001</v>
      </c>
    </row>
    <row r="2882" spans="1:19" x14ac:dyDescent="0.3">
      <c r="A2882" t="s">
        <v>9194</v>
      </c>
      <c r="B2882">
        <v>5</v>
      </c>
      <c r="C2882" t="s">
        <v>4257</v>
      </c>
      <c r="D2882">
        <v>115</v>
      </c>
      <c r="E2882">
        <v>93</v>
      </c>
      <c r="F2882" t="s">
        <v>4585</v>
      </c>
      <c r="G2882" t="s">
        <v>1278</v>
      </c>
      <c r="H2882" t="s">
        <v>4257</v>
      </c>
      <c r="I2882">
        <v>11487</v>
      </c>
      <c r="J2882" t="s">
        <v>4586</v>
      </c>
      <c r="K2882">
        <v>226</v>
      </c>
      <c r="L2882" t="s">
        <v>20</v>
      </c>
      <c r="M2882" t="s">
        <v>21</v>
      </c>
      <c r="N2882" t="s">
        <v>1757</v>
      </c>
      <c r="O2882">
        <v>365734</v>
      </c>
      <c r="P2882">
        <v>10000000</v>
      </c>
      <c r="Q2882">
        <f t="shared" si="44"/>
        <v>-9634266</v>
      </c>
      <c r="S2882">
        <v>2003</v>
      </c>
    </row>
    <row r="2883" spans="1:19" x14ac:dyDescent="0.3">
      <c r="A2883" t="s">
        <v>9195</v>
      </c>
      <c r="B2883">
        <v>6.6</v>
      </c>
      <c r="C2883" t="s">
        <v>1811</v>
      </c>
      <c r="D2883">
        <v>129</v>
      </c>
      <c r="E2883">
        <v>103</v>
      </c>
      <c r="F2883" t="s">
        <v>4587</v>
      </c>
      <c r="G2883" t="s">
        <v>4089</v>
      </c>
      <c r="H2883" t="s">
        <v>4588</v>
      </c>
      <c r="I2883">
        <v>8307</v>
      </c>
      <c r="J2883" t="s">
        <v>4589</v>
      </c>
      <c r="K2883">
        <v>37</v>
      </c>
      <c r="L2883" t="s">
        <v>20</v>
      </c>
      <c r="M2883" t="s">
        <v>21</v>
      </c>
      <c r="N2883" t="s">
        <v>269</v>
      </c>
      <c r="O2883">
        <v>3093491</v>
      </c>
      <c r="P2883">
        <v>5000000</v>
      </c>
      <c r="Q2883">
        <f t="shared" ref="Q2883:Q2946" si="45">O2883-P2883</f>
        <v>-1906509</v>
      </c>
      <c r="S2883">
        <v>2014</v>
      </c>
    </row>
    <row r="2884" spans="1:19" x14ac:dyDescent="0.3">
      <c r="A2884" t="s">
        <v>9196</v>
      </c>
      <c r="B2884">
        <v>7.3</v>
      </c>
      <c r="C2884" t="s">
        <v>4592</v>
      </c>
      <c r="D2884">
        <v>73</v>
      </c>
      <c r="E2884">
        <v>111</v>
      </c>
      <c r="F2884" t="s">
        <v>3608</v>
      </c>
      <c r="G2884" t="s">
        <v>685</v>
      </c>
      <c r="H2884" t="s">
        <v>4593</v>
      </c>
      <c r="I2884">
        <v>8708</v>
      </c>
      <c r="J2884" t="s">
        <v>4594</v>
      </c>
      <c r="K2884">
        <v>56</v>
      </c>
      <c r="L2884" t="s">
        <v>20</v>
      </c>
      <c r="M2884" t="s">
        <v>21</v>
      </c>
      <c r="N2884" t="s">
        <v>269</v>
      </c>
      <c r="O2884">
        <v>228524</v>
      </c>
      <c r="P2884">
        <v>4000000</v>
      </c>
      <c r="Q2884">
        <f t="shared" si="45"/>
        <v>-3771476</v>
      </c>
      <c r="S2884">
        <v>2004</v>
      </c>
    </row>
    <row r="2885" spans="1:19" x14ac:dyDescent="0.3">
      <c r="A2885" t="s">
        <v>9197</v>
      </c>
      <c r="B2885">
        <v>6.2</v>
      </c>
      <c r="C2885" t="s">
        <v>4595</v>
      </c>
      <c r="D2885">
        <v>43</v>
      </c>
      <c r="E2885">
        <v>86</v>
      </c>
      <c r="F2885" t="s">
        <v>4596</v>
      </c>
      <c r="G2885" t="s">
        <v>561</v>
      </c>
      <c r="H2885" t="s">
        <v>1307</v>
      </c>
      <c r="I2885">
        <v>3080</v>
      </c>
      <c r="J2885" t="s">
        <v>2976</v>
      </c>
      <c r="K2885">
        <v>44</v>
      </c>
      <c r="L2885" t="s">
        <v>20</v>
      </c>
      <c r="M2885" t="s">
        <v>31</v>
      </c>
      <c r="N2885" t="s">
        <v>269</v>
      </c>
      <c r="O2885">
        <v>226792</v>
      </c>
      <c r="P2885">
        <v>10000000</v>
      </c>
      <c r="Q2885">
        <f t="shared" si="45"/>
        <v>-9773208</v>
      </c>
      <c r="S2885">
        <v>2001</v>
      </c>
    </row>
    <row r="2886" spans="1:19" x14ac:dyDescent="0.3">
      <c r="A2886" t="s">
        <v>9198</v>
      </c>
      <c r="B2886">
        <v>6.6</v>
      </c>
      <c r="C2886" t="s">
        <v>4377</v>
      </c>
      <c r="D2886">
        <v>200</v>
      </c>
      <c r="E2886">
        <v>90</v>
      </c>
      <c r="F2886" t="s">
        <v>430</v>
      </c>
      <c r="G2886" t="s">
        <v>685</v>
      </c>
      <c r="H2886" t="s">
        <v>4596</v>
      </c>
      <c r="I2886">
        <v>31890</v>
      </c>
      <c r="J2886" t="s">
        <v>4597</v>
      </c>
      <c r="K2886">
        <v>194</v>
      </c>
      <c r="L2886" t="s">
        <v>20</v>
      </c>
      <c r="M2886" t="s">
        <v>31</v>
      </c>
      <c r="N2886" t="s">
        <v>269</v>
      </c>
      <c r="O2886">
        <v>136432</v>
      </c>
      <c r="P2886">
        <v>5000000</v>
      </c>
      <c r="Q2886">
        <f t="shared" si="45"/>
        <v>-4863568</v>
      </c>
      <c r="S2886">
        <v>2006</v>
      </c>
    </row>
    <row r="2887" spans="1:19" x14ac:dyDescent="0.3">
      <c r="A2887" t="s">
        <v>9199</v>
      </c>
      <c r="B2887">
        <v>6.3</v>
      </c>
      <c r="C2887" t="s">
        <v>4330</v>
      </c>
      <c r="D2887">
        <v>79</v>
      </c>
      <c r="E2887">
        <v>82</v>
      </c>
      <c r="F2887" t="s">
        <v>4598</v>
      </c>
      <c r="G2887" t="s">
        <v>1278</v>
      </c>
      <c r="H2887" t="s">
        <v>148</v>
      </c>
      <c r="I2887">
        <v>9971</v>
      </c>
      <c r="J2887" t="s">
        <v>2358</v>
      </c>
      <c r="K2887">
        <v>119</v>
      </c>
      <c r="L2887" t="s">
        <v>20</v>
      </c>
      <c r="M2887" t="s">
        <v>21</v>
      </c>
      <c r="N2887" t="s">
        <v>269</v>
      </c>
      <c r="O2887">
        <v>131617</v>
      </c>
      <c r="P2887">
        <v>10000000</v>
      </c>
      <c r="Q2887">
        <f t="shared" si="45"/>
        <v>-9868383</v>
      </c>
      <c r="S2887">
        <v>2005</v>
      </c>
    </row>
    <row r="2888" spans="1:19" x14ac:dyDescent="0.3">
      <c r="A2888" t="s">
        <v>9200</v>
      </c>
      <c r="B2888">
        <v>3.3</v>
      </c>
      <c r="C2888" t="s">
        <v>4599</v>
      </c>
      <c r="D2888">
        <v>17</v>
      </c>
      <c r="E2888">
        <v>83</v>
      </c>
      <c r="F2888" t="s">
        <v>3332</v>
      </c>
      <c r="G2888" t="s">
        <v>685</v>
      </c>
      <c r="H2888" t="s">
        <v>99</v>
      </c>
      <c r="I2888">
        <v>24958</v>
      </c>
      <c r="J2888" t="s">
        <v>655</v>
      </c>
      <c r="K2888">
        <v>103</v>
      </c>
      <c r="L2888" t="s">
        <v>20</v>
      </c>
      <c r="M2888" t="s">
        <v>21</v>
      </c>
      <c r="N2888" t="s">
        <v>49</v>
      </c>
      <c r="O2888">
        <v>126247</v>
      </c>
      <c r="P2888">
        <v>6200000</v>
      </c>
      <c r="Q2888">
        <f t="shared" si="45"/>
        <v>-6073753</v>
      </c>
      <c r="S2888">
        <v>1994</v>
      </c>
    </row>
    <row r="2889" spans="1:19" x14ac:dyDescent="0.3">
      <c r="A2889" t="s">
        <v>9201</v>
      </c>
      <c r="B2889">
        <v>6.2</v>
      </c>
      <c r="C2889" t="s">
        <v>4600</v>
      </c>
      <c r="D2889">
        <v>12</v>
      </c>
      <c r="E2889">
        <v>125</v>
      </c>
      <c r="F2889" t="s">
        <v>4601</v>
      </c>
      <c r="G2889" t="s">
        <v>1278</v>
      </c>
      <c r="H2889" t="s">
        <v>4602</v>
      </c>
      <c r="I2889">
        <v>683</v>
      </c>
      <c r="J2889" t="s">
        <v>4603</v>
      </c>
      <c r="K2889">
        <v>3</v>
      </c>
      <c r="L2889" t="s">
        <v>1077</v>
      </c>
      <c r="M2889" t="s">
        <v>1125</v>
      </c>
      <c r="N2889" t="s">
        <v>269</v>
      </c>
      <c r="O2889">
        <v>169379</v>
      </c>
      <c r="P2889">
        <v>10000000</v>
      </c>
      <c r="Q2889">
        <f t="shared" si="45"/>
        <v>-9830621</v>
      </c>
      <c r="S2889">
        <v>2013</v>
      </c>
    </row>
    <row r="2890" spans="1:19" x14ac:dyDescent="0.3">
      <c r="A2890" t="s">
        <v>9202</v>
      </c>
      <c r="B2890">
        <v>3.5</v>
      </c>
      <c r="C2890" t="s">
        <v>4604</v>
      </c>
      <c r="D2890">
        <v>29</v>
      </c>
      <c r="E2890">
        <v>86</v>
      </c>
      <c r="F2890" t="s">
        <v>4605</v>
      </c>
      <c r="G2890" t="s">
        <v>685</v>
      </c>
      <c r="H2890" t="s">
        <v>326</v>
      </c>
      <c r="I2890">
        <v>2971</v>
      </c>
      <c r="J2890" t="s">
        <v>3042</v>
      </c>
      <c r="K2890">
        <v>85</v>
      </c>
      <c r="L2890" t="s">
        <v>20</v>
      </c>
      <c r="M2890" t="s">
        <v>21</v>
      </c>
      <c r="N2890" t="s">
        <v>269</v>
      </c>
      <c r="O2890">
        <v>15447</v>
      </c>
      <c r="P2890">
        <v>10000000</v>
      </c>
      <c r="Q2890">
        <f t="shared" si="45"/>
        <v>-9984553</v>
      </c>
      <c r="S2890">
        <v>1997</v>
      </c>
    </row>
    <row r="2891" spans="1:19" x14ac:dyDescent="0.3">
      <c r="A2891" t="s">
        <v>9203</v>
      </c>
      <c r="B2891">
        <v>5.5</v>
      </c>
      <c r="C2891" t="s">
        <v>4606</v>
      </c>
      <c r="D2891">
        <v>23</v>
      </c>
      <c r="E2891">
        <v>91</v>
      </c>
      <c r="F2891" t="s">
        <v>327</v>
      </c>
      <c r="G2891" t="s">
        <v>685</v>
      </c>
      <c r="H2891" t="s">
        <v>145</v>
      </c>
      <c r="I2891">
        <v>2941</v>
      </c>
      <c r="J2891" t="s">
        <v>992</v>
      </c>
      <c r="K2891">
        <v>11</v>
      </c>
      <c r="L2891" t="s">
        <v>20</v>
      </c>
      <c r="M2891" t="s">
        <v>21</v>
      </c>
      <c r="N2891" t="s">
        <v>22</v>
      </c>
      <c r="O2891">
        <v>19348</v>
      </c>
      <c r="P2891">
        <v>10000000</v>
      </c>
      <c r="Q2891">
        <f t="shared" si="45"/>
        <v>-9980652</v>
      </c>
      <c r="S2891">
        <v>2009</v>
      </c>
    </row>
    <row r="2892" spans="1:19" x14ac:dyDescent="0.3">
      <c r="A2892" t="s">
        <v>9204</v>
      </c>
      <c r="B2892">
        <v>5.9</v>
      </c>
      <c r="C2892" t="s">
        <v>4607</v>
      </c>
      <c r="D2892">
        <v>22</v>
      </c>
      <c r="E2892">
        <v>90</v>
      </c>
      <c r="F2892" t="s">
        <v>592</v>
      </c>
      <c r="G2892" t="s">
        <v>685</v>
      </c>
      <c r="H2892" t="s">
        <v>850</v>
      </c>
      <c r="I2892">
        <v>7759</v>
      </c>
      <c r="J2892" t="s">
        <v>2379</v>
      </c>
      <c r="K2892">
        <v>20</v>
      </c>
      <c r="L2892" t="s">
        <v>20</v>
      </c>
      <c r="M2892" t="s">
        <v>21</v>
      </c>
      <c r="N2892" t="s">
        <v>269</v>
      </c>
      <c r="O2892">
        <v>100503</v>
      </c>
      <c r="P2892">
        <v>8000000</v>
      </c>
      <c r="Q2892">
        <f t="shared" si="45"/>
        <v>-7899497</v>
      </c>
      <c r="S2892">
        <v>2009</v>
      </c>
    </row>
    <row r="2893" spans="1:19" x14ac:dyDescent="0.3">
      <c r="A2893" t="s">
        <v>9205</v>
      </c>
      <c r="B2893">
        <v>4.7</v>
      </c>
      <c r="C2893" t="s">
        <v>4608</v>
      </c>
      <c r="D2893">
        <v>43</v>
      </c>
      <c r="E2893">
        <v>90</v>
      </c>
      <c r="F2893" t="s">
        <v>1307</v>
      </c>
      <c r="G2893" t="s">
        <v>685</v>
      </c>
      <c r="H2893" t="s">
        <v>537</v>
      </c>
      <c r="I2893">
        <v>3662</v>
      </c>
      <c r="J2893" t="s">
        <v>999</v>
      </c>
      <c r="K2893">
        <v>23</v>
      </c>
      <c r="L2893" t="s">
        <v>20</v>
      </c>
      <c r="M2893" t="s">
        <v>21</v>
      </c>
      <c r="N2893" t="s">
        <v>22</v>
      </c>
      <c r="O2893">
        <v>92900</v>
      </c>
      <c r="P2893">
        <v>5000000</v>
      </c>
      <c r="Q2893">
        <f t="shared" si="45"/>
        <v>-4907100</v>
      </c>
      <c r="S2893">
        <v>2009</v>
      </c>
    </row>
    <row r="2894" spans="1:19" x14ac:dyDescent="0.3">
      <c r="A2894" t="s">
        <v>9206</v>
      </c>
      <c r="B2894">
        <v>3.9</v>
      </c>
      <c r="C2894" t="s">
        <v>4610</v>
      </c>
      <c r="D2894">
        <v>20</v>
      </c>
      <c r="E2894">
        <v>93</v>
      </c>
      <c r="F2894" t="s">
        <v>4611</v>
      </c>
      <c r="G2894" t="s">
        <v>685</v>
      </c>
      <c r="H2894" t="s">
        <v>4612</v>
      </c>
      <c r="I2894">
        <v>4995</v>
      </c>
      <c r="J2894" t="s">
        <v>979</v>
      </c>
      <c r="K2894">
        <v>34</v>
      </c>
      <c r="L2894" t="s">
        <v>20</v>
      </c>
      <c r="M2894" t="s">
        <v>21</v>
      </c>
      <c r="N2894" t="s">
        <v>22</v>
      </c>
      <c r="O2894">
        <v>5561</v>
      </c>
      <c r="P2894">
        <v>10000000</v>
      </c>
      <c r="Q2894">
        <f t="shared" si="45"/>
        <v>-9994439</v>
      </c>
      <c r="S2894">
        <v>2007</v>
      </c>
    </row>
    <row r="2895" spans="1:19" x14ac:dyDescent="0.3">
      <c r="A2895" t="s">
        <v>9207</v>
      </c>
      <c r="B2895">
        <v>6.1</v>
      </c>
      <c r="C2895" t="s">
        <v>4613</v>
      </c>
      <c r="D2895">
        <v>71</v>
      </c>
      <c r="E2895">
        <v>104</v>
      </c>
      <c r="F2895" t="s">
        <v>4614</v>
      </c>
      <c r="G2895" t="s">
        <v>6363</v>
      </c>
      <c r="H2895" t="s">
        <v>936</v>
      </c>
      <c r="I2895">
        <v>22753</v>
      </c>
      <c r="J2895" t="s">
        <v>4615</v>
      </c>
      <c r="K2895">
        <v>94</v>
      </c>
      <c r="L2895" t="s">
        <v>20</v>
      </c>
      <c r="M2895" t="s">
        <v>1338</v>
      </c>
      <c r="N2895" t="s">
        <v>269</v>
      </c>
      <c r="O2895">
        <v>3607</v>
      </c>
      <c r="P2895">
        <v>10000000</v>
      </c>
      <c r="Q2895">
        <f t="shared" si="45"/>
        <v>-9996393</v>
      </c>
      <c r="S2895">
        <v>2008</v>
      </c>
    </row>
    <row r="2896" spans="1:19" x14ac:dyDescent="0.3">
      <c r="A2896" t="s">
        <v>9208</v>
      </c>
      <c r="B2896">
        <v>6.7</v>
      </c>
      <c r="C2896" t="s">
        <v>4616</v>
      </c>
      <c r="D2896">
        <v>27</v>
      </c>
      <c r="E2896">
        <v>85</v>
      </c>
      <c r="F2896" t="s">
        <v>403</v>
      </c>
      <c r="G2896" t="s">
        <v>685</v>
      </c>
      <c r="H2896" t="s">
        <v>790</v>
      </c>
      <c r="I2896">
        <v>7690</v>
      </c>
      <c r="J2896" t="s">
        <v>674</v>
      </c>
      <c r="K2896">
        <v>68</v>
      </c>
      <c r="L2896" t="s">
        <v>20</v>
      </c>
      <c r="M2896" t="s">
        <v>21</v>
      </c>
      <c r="N2896" t="s">
        <v>269</v>
      </c>
      <c r="O2896">
        <v>70527</v>
      </c>
      <c r="P2896">
        <v>6500000</v>
      </c>
      <c r="Q2896">
        <f t="shared" si="45"/>
        <v>-6429473</v>
      </c>
      <c r="S2896">
        <v>2004</v>
      </c>
    </row>
    <row r="2897" spans="1:19" x14ac:dyDescent="0.3">
      <c r="A2897" t="s">
        <v>9209</v>
      </c>
      <c r="B2897">
        <v>7.3</v>
      </c>
      <c r="C2897" t="s">
        <v>2879</v>
      </c>
      <c r="D2897">
        <v>152</v>
      </c>
      <c r="E2897">
        <v>135</v>
      </c>
      <c r="F2897" t="s">
        <v>4151</v>
      </c>
      <c r="G2897" t="s">
        <v>561</v>
      </c>
      <c r="H2897" t="s">
        <v>2392</v>
      </c>
      <c r="I2897">
        <v>26156</v>
      </c>
      <c r="J2897" t="s">
        <v>4620</v>
      </c>
      <c r="K2897">
        <v>74</v>
      </c>
      <c r="L2897" t="s">
        <v>3940</v>
      </c>
      <c r="M2897" t="s">
        <v>2011</v>
      </c>
      <c r="N2897" t="s">
        <v>269</v>
      </c>
      <c r="O2897">
        <v>128486</v>
      </c>
      <c r="P2897">
        <v>10000000</v>
      </c>
      <c r="Q2897">
        <f t="shared" si="45"/>
        <v>-9871514</v>
      </c>
      <c r="S2897">
        <v>2008</v>
      </c>
    </row>
    <row r="2898" spans="1:19" x14ac:dyDescent="0.3">
      <c r="A2898" t="s">
        <v>9210</v>
      </c>
      <c r="B2898">
        <v>6.7</v>
      </c>
      <c r="C2898" t="s">
        <v>4621</v>
      </c>
      <c r="D2898">
        <v>52</v>
      </c>
      <c r="E2898">
        <v>144</v>
      </c>
      <c r="F2898" t="s">
        <v>4622</v>
      </c>
      <c r="G2898" t="s">
        <v>1278</v>
      </c>
      <c r="H2898" t="s">
        <v>3999</v>
      </c>
      <c r="I2898">
        <v>8369</v>
      </c>
      <c r="J2898" t="s">
        <v>4623</v>
      </c>
      <c r="K2898">
        <v>165</v>
      </c>
      <c r="L2898" t="s">
        <v>20</v>
      </c>
      <c r="M2898" t="s">
        <v>21</v>
      </c>
      <c r="N2898" t="s">
        <v>269</v>
      </c>
      <c r="O2898">
        <v>2483955</v>
      </c>
      <c r="P2898">
        <v>9600000</v>
      </c>
      <c r="Q2898">
        <f t="shared" si="45"/>
        <v>-7116045</v>
      </c>
      <c r="S2898">
        <v>2005</v>
      </c>
    </row>
    <row r="2899" spans="1:19" x14ac:dyDescent="0.3">
      <c r="A2899" t="s">
        <v>9211</v>
      </c>
      <c r="B2899">
        <v>6.1</v>
      </c>
      <c r="C2899" t="s">
        <v>1220</v>
      </c>
      <c r="D2899">
        <v>55</v>
      </c>
      <c r="E2899">
        <v>98</v>
      </c>
      <c r="F2899" t="s">
        <v>1891</v>
      </c>
      <c r="G2899" t="s">
        <v>685</v>
      </c>
      <c r="H2899" t="s">
        <v>1445</v>
      </c>
      <c r="I2899">
        <v>27492</v>
      </c>
      <c r="J2899" t="s">
        <v>4200</v>
      </c>
      <c r="K2899">
        <v>84</v>
      </c>
      <c r="L2899" t="s">
        <v>20</v>
      </c>
      <c r="M2899" t="s">
        <v>21</v>
      </c>
      <c r="N2899" t="s">
        <v>269</v>
      </c>
      <c r="O2899">
        <v>57176582</v>
      </c>
      <c r="P2899">
        <v>9500000</v>
      </c>
      <c r="Q2899">
        <f t="shared" si="45"/>
        <v>47676582</v>
      </c>
      <c r="S2899">
        <v>2000</v>
      </c>
    </row>
    <row r="2900" spans="1:19" x14ac:dyDescent="0.3">
      <c r="A2900" t="s">
        <v>9212</v>
      </c>
      <c r="B2900">
        <v>6.9</v>
      </c>
      <c r="C2900" t="s">
        <v>2720</v>
      </c>
      <c r="D2900">
        <v>130</v>
      </c>
      <c r="E2900">
        <v>117</v>
      </c>
      <c r="F2900" t="s">
        <v>4624</v>
      </c>
      <c r="G2900" t="s">
        <v>561</v>
      </c>
      <c r="H2900" t="s">
        <v>3286</v>
      </c>
      <c r="I2900">
        <v>75280</v>
      </c>
      <c r="J2900" t="s">
        <v>479</v>
      </c>
      <c r="K2900">
        <v>267</v>
      </c>
      <c r="L2900" t="s">
        <v>20</v>
      </c>
      <c r="M2900" t="s">
        <v>31</v>
      </c>
      <c r="N2900" t="s">
        <v>2118</v>
      </c>
      <c r="O2900">
        <v>43100000</v>
      </c>
      <c r="P2900">
        <v>9500000</v>
      </c>
      <c r="Q2900">
        <f t="shared" si="45"/>
        <v>33600000</v>
      </c>
      <c r="S2900">
        <v>1967</v>
      </c>
    </row>
    <row r="2901" spans="1:19" x14ac:dyDescent="0.3">
      <c r="A2901" t="s">
        <v>9213</v>
      </c>
      <c r="B2901">
        <v>7.9</v>
      </c>
      <c r="C2901" t="s">
        <v>3771</v>
      </c>
      <c r="D2901">
        <v>447</v>
      </c>
      <c r="E2901">
        <v>127</v>
      </c>
      <c r="F2901" t="s">
        <v>4625</v>
      </c>
      <c r="G2901" t="s">
        <v>1278</v>
      </c>
      <c r="H2901" t="s">
        <v>2120</v>
      </c>
      <c r="I2901">
        <v>70382</v>
      </c>
      <c r="J2901" t="s">
        <v>4626</v>
      </c>
      <c r="K2901">
        <v>190</v>
      </c>
      <c r="L2901" t="s">
        <v>608</v>
      </c>
      <c r="M2901" t="s">
        <v>609</v>
      </c>
      <c r="N2901" t="s">
        <v>22</v>
      </c>
      <c r="O2901">
        <v>225377</v>
      </c>
      <c r="P2901">
        <v>8900000</v>
      </c>
      <c r="Q2901">
        <f t="shared" si="45"/>
        <v>-8674623</v>
      </c>
      <c r="S2901">
        <v>2012</v>
      </c>
    </row>
    <row r="2902" spans="1:19" x14ac:dyDescent="0.3">
      <c r="A2902" t="s">
        <v>9214</v>
      </c>
      <c r="B2902">
        <v>4.5</v>
      </c>
      <c r="C2902" t="s">
        <v>4627</v>
      </c>
      <c r="D2902">
        <v>66</v>
      </c>
      <c r="E2902">
        <v>98</v>
      </c>
      <c r="F2902" t="s">
        <v>2534</v>
      </c>
      <c r="G2902" t="s">
        <v>2233</v>
      </c>
      <c r="H2902" t="s">
        <v>879</v>
      </c>
      <c r="I2902">
        <v>13190</v>
      </c>
      <c r="J2902" t="s">
        <v>2533</v>
      </c>
      <c r="K2902">
        <v>114</v>
      </c>
      <c r="L2902" t="s">
        <v>20</v>
      </c>
      <c r="M2902" t="s">
        <v>21</v>
      </c>
      <c r="N2902" t="s">
        <v>22</v>
      </c>
      <c r="O2902">
        <v>14114488</v>
      </c>
      <c r="P2902">
        <v>10500000</v>
      </c>
      <c r="Q2902">
        <f t="shared" si="45"/>
        <v>3614488</v>
      </c>
      <c r="S2902">
        <v>1988</v>
      </c>
    </row>
    <row r="2903" spans="1:19" x14ac:dyDescent="0.3">
      <c r="A2903" t="s">
        <v>9215</v>
      </c>
      <c r="B2903">
        <v>7.6</v>
      </c>
      <c r="C2903" t="s">
        <v>4629</v>
      </c>
      <c r="D2903">
        <v>61</v>
      </c>
      <c r="E2903">
        <v>197</v>
      </c>
      <c r="F2903" t="s">
        <v>4402</v>
      </c>
      <c r="G2903" t="s">
        <v>561</v>
      </c>
      <c r="H2903" t="s">
        <v>1138</v>
      </c>
      <c r="I2903">
        <v>29323</v>
      </c>
      <c r="J2903" t="s">
        <v>4630</v>
      </c>
      <c r="K2903">
        <v>344</v>
      </c>
      <c r="L2903" t="s">
        <v>20</v>
      </c>
      <c r="M2903" t="s">
        <v>21</v>
      </c>
      <c r="N2903" t="s">
        <v>2118</v>
      </c>
      <c r="O2903">
        <v>46300000</v>
      </c>
      <c r="P2903">
        <v>9400000</v>
      </c>
      <c r="Q2903">
        <f t="shared" si="45"/>
        <v>36900000</v>
      </c>
      <c r="S2903">
        <v>1963</v>
      </c>
    </row>
    <row r="2904" spans="1:19" x14ac:dyDescent="0.3">
      <c r="A2904" t="s">
        <v>9216</v>
      </c>
      <c r="B2904">
        <v>7.5</v>
      </c>
      <c r="C2904" t="s">
        <v>1871</v>
      </c>
      <c r="D2904">
        <v>56</v>
      </c>
      <c r="E2904">
        <v>104</v>
      </c>
      <c r="F2904" t="s">
        <v>191</v>
      </c>
      <c r="G2904" t="s">
        <v>1278</v>
      </c>
      <c r="H2904" t="s">
        <v>51</v>
      </c>
      <c r="I2904">
        <v>11612</v>
      </c>
      <c r="J2904" t="s">
        <v>100</v>
      </c>
      <c r="K2904">
        <v>88</v>
      </c>
      <c r="L2904" t="s">
        <v>20</v>
      </c>
      <c r="M2904" t="s">
        <v>31</v>
      </c>
      <c r="N2904" t="s">
        <v>269</v>
      </c>
      <c r="O2904">
        <v>2600000</v>
      </c>
      <c r="P2904">
        <v>6000000</v>
      </c>
      <c r="Q2904">
        <f t="shared" si="45"/>
        <v>-3400000</v>
      </c>
      <c r="S2904">
        <v>1995</v>
      </c>
    </row>
    <row r="2905" spans="1:19" x14ac:dyDescent="0.3">
      <c r="A2905" t="s">
        <v>9217</v>
      </c>
      <c r="B2905">
        <v>7.1</v>
      </c>
      <c r="C2905" t="s">
        <v>4094</v>
      </c>
      <c r="D2905">
        <v>439</v>
      </c>
      <c r="E2905">
        <v>130</v>
      </c>
      <c r="F2905" t="s">
        <v>44</v>
      </c>
      <c r="G2905" t="s">
        <v>1278</v>
      </c>
      <c r="H2905" t="s">
        <v>110</v>
      </c>
      <c r="I2905">
        <v>128729</v>
      </c>
      <c r="J2905" t="s">
        <v>1318</v>
      </c>
      <c r="K2905">
        <v>551</v>
      </c>
      <c r="L2905" t="s">
        <v>20</v>
      </c>
      <c r="M2905" t="s">
        <v>2626</v>
      </c>
      <c r="N2905" t="s">
        <v>269</v>
      </c>
      <c r="O2905">
        <v>3029870</v>
      </c>
      <c r="P2905">
        <v>7400000</v>
      </c>
      <c r="Q2905">
        <f t="shared" si="45"/>
        <v>-4370130</v>
      </c>
      <c r="S2905">
        <v>2011</v>
      </c>
    </row>
    <row r="2906" spans="1:19" x14ac:dyDescent="0.3">
      <c r="A2906" t="s">
        <v>9218</v>
      </c>
      <c r="B2906">
        <v>6.9</v>
      </c>
      <c r="C2906" t="s">
        <v>4631</v>
      </c>
      <c r="D2906">
        <v>50</v>
      </c>
      <c r="E2906">
        <v>176</v>
      </c>
      <c r="F2906" t="s">
        <v>4632</v>
      </c>
      <c r="G2906" t="s">
        <v>1278</v>
      </c>
      <c r="H2906" t="s">
        <v>4443</v>
      </c>
      <c r="I2906">
        <v>42296</v>
      </c>
      <c r="J2906" t="s">
        <v>4633</v>
      </c>
      <c r="K2906">
        <v>286</v>
      </c>
      <c r="L2906" t="s">
        <v>1987</v>
      </c>
      <c r="M2906" t="s">
        <v>1988</v>
      </c>
      <c r="N2906" t="s">
        <v>1757</v>
      </c>
      <c r="O2906">
        <v>3047539</v>
      </c>
      <c r="P2906">
        <v>7217600</v>
      </c>
      <c r="Q2906">
        <f t="shared" si="45"/>
        <v>-4170061</v>
      </c>
      <c r="S2906">
        <v>2012</v>
      </c>
    </row>
    <row r="2907" spans="1:19" x14ac:dyDescent="0.3">
      <c r="A2907" t="s">
        <v>9219</v>
      </c>
      <c r="B2907">
        <v>8.5</v>
      </c>
      <c r="C2907" t="s">
        <v>93</v>
      </c>
      <c r="D2907">
        <v>392</v>
      </c>
      <c r="E2907">
        <v>116</v>
      </c>
      <c r="F2907" t="s">
        <v>2811</v>
      </c>
      <c r="G2907" t="s">
        <v>2233</v>
      </c>
      <c r="H2907" t="s">
        <v>879</v>
      </c>
      <c r="I2907">
        <v>563827</v>
      </c>
      <c r="J2907" t="s">
        <v>4634</v>
      </c>
      <c r="K2907">
        <v>1110</v>
      </c>
      <c r="L2907" t="s">
        <v>20</v>
      </c>
      <c r="M2907" t="s">
        <v>31</v>
      </c>
      <c r="N2907" t="s">
        <v>269</v>
      </c>
      <c r="O2907">
        <v>78900000</v>
      </c>
      <c r="P2907">
        <v>11000000</v>
      </c>
      <c r="Q2907">
        <f t="shared" si="45"/>
        <v>67900000</v>
      </c>
      <c r="S2907">
        <v>1979</v>
      </c>
    </row>
    <row r="2908" spans="1:19" x14ac:dyDescent="0.3">
      <c r="A2908" t="s">
        <v>9220</v>
      </c>
      <c r="B2908">
        <v>7.5</v>
      </c>
      <c r="C2908" t="s">
        <v>2532</v>
      </c>
      <c r="D2908">
        <v>277</v>
      </c>
      <c r="E2908">
        <v>88</v>
      </c>
      <c r="F2908" t="s">
        <v>4635</v>
      </c>
      <c r="G2908" t="s">
        <v>2233</v>
      </c>
      <c r="H2908" t="s">
        <v>3473</v>
      </c>
      <c r="I2908">
        <v>96410</v>
      </c>
      <c r="J2908" t="s">
        <v>4636</v>
      </c>
      <c r="K2908">
        <v>826</v>
      </c>
      <c r="L2908" t="s">
        <v>20</v>
      </c>
      <c r="M2908" t="s">
        <v>21</v>
      </c>
      <c r="N2908" t="s">
        <v>269</v>
      </c>
      <c r="O2908">
        <v>30859000</v>
      </c>
      <c r="P2908">
        <v>83532</v>
      </c>
      <c r="Q2908">
        <f t="shared" si="45"/>
        <v>30775468</v>
      </c>
      <c r="S2908">
        <v>1974</v>
      </c>
    </row>
    <row r="2909" spans="1:19" x14ac:dyDescent="0.3">
      <c r="A2909" t="s">
        <v>9221</v>
      </c>
      <c r="B2909">
        <v>6.6</v>
      </c>
      <c r="C2909" t="s">
        <v>4637</v>
      </c>
      <c r="D2909">
        <v>259</v>
      </c>
      <c r="E2909">
        <v>106</v>
      </c>
      <c r="F2909" t="s">
        <v>3260</v>
      </c>
      <c r="G2909" t="s">
        <v>4089</v>
      </c>
      <c r="H2909" t="s">
        <v>260</v>
      </c>
      <c r="I2909">
        <v>39260</v>
      </c>
      <c r="J2909" t="s">
        <v>2272</v>
      </c>
      <c r="K2909">
        <v>129</v>
      </c>
      <c r="L2909" t="s">
        <v>20</v>
      </c>
      <c r="M2909" t="s">
        <v>21</v>
      </c>
      <c r="N2909" t="s">
        <v>269</v>
      </c>
      <c r="O2909">
        <v>3571735</v>
      </c>
      <c r="P2909">
        <v>10000000</v>
      </c>
      <c r="Q2909">
        <f t="shared" si="45"/>
        <v>-6428265</v>
      </c>
      <c r="S2909">
        <v>2010</v>
      </c>
    </row>
    <row r="2910" spans="1:19" x14ac:dyDescent="0.3">
      <c r="A2910" t="s">
        <v>9222</v>
      </c>
      <c r="B2910">
        <v>8</v>
      </c>
      <c r="C2910" t="s">
        <v>2414</v>
      </c>
      <c r="D2910">
        <v>66</v>
      </c>
      <c r="E2910">
        <v>181</v>
      </c>
      <c r="F2910" t="s">
        <v>1015</v>
      </c>
      <c r="G2910" t="s">
        <v>1278</v>
      </c>
      <c r="H2910" t="s">
        <v>2947</v>
      </c>
      <c r="I2910">
        <v>29839</v>
      </c>
      <c r="J2910" t="s">
        <v>4638</v>
      </c>
      <c r="K2910">
        <v>150</v>
      </c>
      <c r="L2910" t="s">
        <v>20</v>
      </c>
      <c r="M2910" t="s">
        <v>21</v>
      </c>
      <c r="N2910" t="s">
        <v>133</v>
      </c>
      <c r="O2910">
        <v>50000000</v>
      </c>
      <c r="P2910">
        <v>9000000</v>
      </c>
      <c r="Q2910">
        <f t="shared" si="45"/>
        <v>41000000</v>
      </c>
      <c r="S2910">
        <v>1971</v>
      </c>
    </row>
    <row r="2911" spans="1:19" x14ac:dyDescent="0.3">
      <c r="A2911" t="s">
        <v>9223</v>
      </c>
      <c r="B2911">
        <v>7</v>
      </c>
      <c r="C2911" t="s">
        <v>2009</v>
      </c>
      <c r="D2911">
        <v>129</v>
      </c>
      <c r="E2911">
        <v>130</v>
      </c>
      <c r="F2911" t="s">
        <v>4639</v>
      </c>
      <c r="G2911" t="s">
        <v>561</v>
      </c>
      <c r="H2911" t="s">
        <v>479</v>
      </c>
      <c r="I2911">
        <v>82073</v>
      </c>
      <c r="J2911" t="s">
        <v>1756</v>
      </c>
      <c r="K2911">
        <v>275</v>
      </c>
      <c r="L2911" t="s">
        <v>20</v>
      </c>
      <c r="M2911" t="s">
        <v>31</v>
      </c>
      <c r="N2911" t="s">
        <v>2118</v>
      </c>
      <c r="O2911">
        <v>63600000</v>
      </c>
      <c r="P2911">
        <v>9000000</v>
      </c>
      <c r="Q2911">
        <f t="shared" si="45"/>
        <v>54600000</v>
      </c>
      <c r="S2911">
        <v>1965</v>
      </c>
    </row>
    <row r="2912" spans="1:19" x14ac:dyDescent="0.3">
      <c r="A2912" t="s">
        <v>9224</v>
      </c>
      <c r="B2912">
        <v>6.8</v>
      </c>
      <c r="C2912" t="s">
        <v>1175</v>
      </c>
      <c r="D2912">
        <v>29</v>
      </c>
      <c r="E2912">
        <v>123</v>
      </c>
      <c r="F2912" t="s">
        <v>357</v>
      </c>
      <c r="G2912" t="s">
        <v>561</v>
      </c>
      <c r="H2912" t="s">
        <v>293</v>
      </c>
      <c r="I2912">
        <v>10139</v>
      </c>
      <c r="J2912" t="s">
        <v>2481</v>
      </c>
      <c r="K2912">
        <v>70</v>
      </c>
      <c r="L2912" t="s">
        <v>20</v>
      </c>
      <c r="M2912" t="s">
        <v>21</v>
      </c>
      <c r="N2912" t="s">
        <v>269</v>
      </c>
      <c r="O2912">
        <v>36049108</v>
      </c>
      <c r="P2912">
        <v>9000000</v>
      </c>
      <c r="Q2912">
        <f t="shared" si="45"/>
        <v>27049108</v>
      </c>
      <c r="S2912">
        <v>1996</v>
      </c>
    </row>
    <row r="2913" spans="1:19" x14ac:dyDescent="0.3">
      <c r="A2913" t="s">
        <v>9225</v>
      </c>
      <c r="B2913">
        <v>6.7</v>
      </c>
      <c r="C2913" t="s">
        <v>2359</v>
      </c>
      <c r="D2913">
        <v>32</v>
      </c>
      <c r="E2913">
        <v>120</v>
      </c>
      <c r="F2913" t="s">
        <v>890</v>
      </c>
      <c r="G2913" t="s">
        <v>685</v>
      </c>
      <c r="H2913" t="s">
        <v>1084</v>
      </c>
      <c r="I2913">
        <v>6525</v>
      </c>
      <c r="J2913" t="s">
        <v>4641</v>
      </c>
      <c r="K2913">
        <v>79</v>
      </c>
      <c r="L2913" t="s">
        <v>20</v>
      </c>
      <c r="M2913" t="s">
        <v>21</v>
      </c>
      <c r="N2913" t="s">
        <v>269</v>
      </c>
      <c r="O2913">
        <v>34074895</v>
      </c>
      <c r="P2913">
        <v>9000000</v>
      </c>
      <c r="Q2913">
        <f t="shared" si="45"/>
        <v>25074895</v>
      </c>
      <c r="S2913">
        <v>1999</v>
      </c>
    </row>
    <row r="2914" spans="1:19" x14ac:dyDescent="0.3">
      <c r="A2914" t="s">
        <v>9226</v>
      </c>
      <c r="B2914">
        <v>6.5</v>
      </c>
      <c r="C2914" t="s">
        <v>4122</v>
      </c>
      <c r="D2914">
        <v>142</v>
      </c>
      <c r="E2914">
        <v>87</v>
      </c>
      <c r="F2914" t="s">
        <v>4642</v>
      </c>
      <c r="G2914" t="s">
        <v>538</v>
      </c>
      <c r="H2914" t="s">
        <v>4643</v>
      </c>
      <c r="I2914">
        <v>62038</v>
      </c>
      <c r="J2914" t="s">
        <v>4644</v>
      </c>
      <c r="K2914">
        <v>281</v>
      </c>
      <c r="L2914" t="s">
        <v>20</v>
      </c>
      <c r="M2914" t="s">
        <v>21</v>
      </c>
      <c r="N2914" t="s">
        <v>269</v>
      </c>
      <c r="O2914">
        <v>33244684</v>
      </c>
      <c r="P2914">
        <v>9000000</v>
      </c>
      <c r="Q2914">
        <f t="shared" si="45"/>
        <v>24244684</v>
      </c>
      <c r="S2914">
        <v>1988</v>
      </c>
    </row>
    <row r="2915" spans="1:19" x14ac:dyDescent="0.3">
      <c r="A2915" t="s">
        <v>9227</v>
      </c>
      <c r="B2915">
        <v>8</v>
      </c>
      <c r="C2915" t="s">
        <v>1416</v>
      </c>
      <c r="D2915">
        <v>263</v>
      </c>
      <c r="E2915">
        <v>123</v>
      </c>
      <c r="F2915" t="s">
        <v>4645</v>
      </c>
      <c r="G2915" t="s">
        <v>36</v>
      </c>
      <c r="H2915" t="s">
        <v>1416</v>
      </c>
      <c r="I2915">
        <v>66610</v>
      </c>
      <c r="J2915" t="s">
        <v>4646</v>
      </c>
      <c r="K2915">
        <v>429</v>
      </c>
      <c r="L2915" t="s">
        <v>20</v>
      </c>
      <c r="M2915" t="s">
        <v>21</v>
      </c>
      <c r="N2915" t="s">
        <v>22</v>
      </c>
      <c r="O2915">
        <v>24530513</v>
      </c>
      <c r="P2915">
        <v>9000000</v>
      </c>
      <c r="Q2915">
        <f t="shared" si="45"/>
        <v>15530513</v>
      </c>
      <c r="S2915">
        <v>2007</v>
      </c>
    </row>
    <row r="2916" spans="1:19" x14ac:dyDescent="0.3">
      <c r="A2916" t="s">
        <v>9228</v>
      </c>
      <c r="B2916">
        <v>6.5</v>
      </c>
      <c r="C2916" t="s">
        <v>4461</v>
      </c>
      <c r="D2916">
        <v>285</v>
      </c>
      <c r="E2916">
        <v>103</v>
      </c>
      <c r="F2916" t="s">
        <v>2761</v>
      </c>
      <c r="G2916" t="s">
        <v>561</v>
      </c>
      <c r="H2916" t="s">
        <v>2022</v>
      </c>
      <c r="I2916">
        <v>92364</v>
      </c>
      <c r="J2916" t="s">
        <v>4647</v>
      </c>
      <c r="K2916">
        <v>244</v>
      </c>
      <c r="L2916" t="s">
        <v>20</v>
      </c>
      <c r="M2916" t="s">
        <v>21</v>
      </c>
      <c r="N2916" t="s">
        <v>269</v>
      </c>
      <c r="O2916">
        <v>71519230</v>
      </c>
      <c r="P2916">
        <v>9000000</v>
      </c>
      <c r="Q2916">
        <f t="shared" si="45"/>
        <v>62519230</v>
      </c>
      <c r="S2916">
        <v>2014</v>
      </c>
    </row>
    <row r="2917" spans="1:19" x14ac:dyDescent="0.3">
      <c r="A2917" t="s">
        <v>9229</v>
      </c>
      <c r="B2917">
        <v>4.9000000000000004</v>
      </c>
      <c r="C2917" t="s">
        <v>4648</v>
      </c>
      <c r="D2917">
        <v>64</v>
      </c>
      <c r="E2917">
        <v>91</v>
      </c>
      <c r="F2917" t="s">
        <v>4397</v>
      </c>
      <c r="G2917" t="s">
        <v>685</v>
      </c>
      <c r="H2917" t="s">
        <v>438</v>
      </c>
      <c r="I2917">
        <v>12324</v>
      </c>
      <c r="J2917" t="s">
        <v>3257</v>
      </c>
      <c r="K2917">
        <v>173</v>
      </c>
      <c r="L2917" t="s">
        <v>20</v>
      </c>
      <c r="M2917" t="s">
        <v>21</v>
      </c>
      <c r="N2917" t="s">
        <v>22</v>
      </c>
      <c r="O2917">
        <v>20035310</v>
      </c>
      <c r="P2917">
        <v>9000000</v>
      </c>
      <c r="Q2917">
        <f t="shared" si="45"/>
        <v>11035310</v>
      </c>
      <c r="S2917">
        <v>2000</v>
      </c>
    </row>
    <row r="2918" spans="1:19" x14ac:dyDescent="0.3">
      <c r="A2918" t="s">
        <v>9230</v>
      </c>
      <c r="B2918">
        <v>7.1</v>
      </c>
      <c r="C2918" t="s">
        <v>4170</v>
      </c>
      <c r="D2918">
        <v>150</v>
      </c>
      <c r="E2918">
        <v>88</v>
      </c>
      <c r="F2918" t="s">
        <v>200</v>
      </c>
      <c r="G2918" t="s">
        <v>425</v>
      </c>
      <c r="H2918" t="s">
        <v>1032</v>
      </c>
      <c r="I2918">
        <v>155262</v>
      </c>
      <c r="J2918" t="s">
        <v>3051</v>
      </c>
      <c r="K2918">
        <v>316</v>
      </c>
      <c r="L2918" t="s">
        <v>20</v>
      </c>
      <c r="M2918" t="s">
        <v>21</v>
      </c>
      <c r="N2918" t="s">
        <v>269</v>
      </c>
      <c r="O2918">
        <v>18225165</v>
      </c>
      <c r="P2918">
        <v>9000000</v>
      </c>
      <c r="Q2918">
        <f t="shared" si="45"/>
        <v>9225165</v>
      </c>
      <c r="S2918">
        <v>2004</v>
      </c>
    </row>
    <row r="2919" spans="1:19" x14ac:dyDescent="0.3">
      <c r="A2919" t="s">
        <v>9231</v>
      </c>
      <c r="B2919">
        <v>7</v>
      </c>
      <c r="C2919" t="s">
        <v>1597</v>
      </c>
      <c r="D2919">
        <v>136</v>
      </c>
      <c r="E2919">
        <v>126</v>
      </c>
      <c r="F2919" t="s">
        <v>212</v>
      </c>
      <c r="G2919" t="s">
        <v>1278</v>
      </c>
      <c r="H2919" t="s">
        <v>145</v>
      </c>
      <c r="I2919">
        <v>20449</v>
      </c>
      <c r="J2919" t="s">
        <v>3965</v>
      </c>
      <c r="K2919">
        <v>370</v>
      </c>
      <c r="L2919" t="s">
        <v>20</v>
      </c>
      <c r="M2919" t="s">
        <v>21</v>
      </c>
      <c r="N2919" t="s">
        <v>269</v>
      </c>
      <c r="O2919">
        <v>17804273</v>
      </c>
      <c r="P2919">
        <v>20000000</v>
      </c>
      <c r="Q2919">
        <f t="shared" si="45"/>
        <v>-2195727</v>
      </c>
      <c r="S2919">
        <v>2000</v>
      </c>
    </row>
    <row r="2920" spans="1:19" x14ac:dyDescent="0.3">
      <c r="A2920" t="s">
        <v>9232</v>
      </c>
      <c r="B2920">
        <v>7</v>
      </c>
      <c r="C2920" t="s">
        <v>4649</v>
      </c>
      <c r="D2920">
        <v>132</v>
      </c>
      <c r="E2920">
        <v>120</v>
      </c>
      <c r="F2920" t="s">
        <v>2226</v>
      </c>
      <c r="G2920" t="s">
        <v>6363</v>
      </c>
      <c r="H2920" t="s">
        <v>163</v>
      </c>
      <c r="I2920">
        <v>41313</v>
      </c>
      <c r="J2920" t="s">
        <v>1824</v>
      </c>
      <c r="K2920">
        <v>246</v>
      </c>
      <c r="L2920" t="s">
        <v>20</v>
      </c>
      <c r="M2920" t="s">
        <v>21</v>
      </c>
      <c r="N2920" t="s">
        <v>269</v>
      </c>
      <c r="O2920">
        <v>16938179</v>
      </c>
      <c r="P2920">
        <v>8000000</v>
      </c>
      <c r="Q2920">
        <f t="shared" si="45"/>
        <v>8938179</v>
      </c>
      <c r="S2920">
        <v>2000</v>
      </c>
    </row>
    <row r="2921" spans="1:19" x14ac:dyDescent="0.3">
      <c r="A2921" t="s">
        <v>9233</v>
      </c>
      <c r="B2921">
        <v>4.5</v>
      </c>
      <c r="C2921" t="s">
        <v>3598</v>
      </c>
      <c r="D2921">
        <v>186</v>
      </c>
      <c r="E2921">
        <v>94</v>
      </c>
      <c r="F2921" t="s">
        <v>2001</v>
      </c>
      <c r="G2921" t="s">
        <v>2233</v>
      </c>
      <c r="H2921" t="s">
        <v>1525</v>
      </c>
      <c r="I2921">
        <v>19918</v>
      </c>
      <c r="J2921" t="s">
        <v>2711</v>
      </c>
      <c r="K2921">
        <v>278</v>
      </c>
      <c r="L2921" t="s">
        <v>20</v>
      </c>
      <c r="M2921" t="s">
        <v>21</v>
      </c>
      <c r="N2921" t="s">
        <v>269</v>
      </c>
      <c r="O2921">
        <v>16235293</v>
      </c>
      <c r="P2921">
        <v>9000000</v>
      </c>
      <c r="Q2921">
        <f t="shared" si="45"/>
        <v>7235293</v>
      </c>
      <c r="S2921">
        <v>2006</v>
      </c>
    </row>
    <row r="2922" spans="1:19" x14ac:dyDescent="0.3">
      <c r="A2922" t="s">
        <v>9234</v>
      </c>
      <c r="B2922">
        <v>7.7</v>
      </c>
      <c r="C2922" t="s">
        <v>382</v>
      </c>
      <c r="D2922">
        <v>46</v>
      </c>
      <c r="E2922">
        <v>137</v>
      </c>
      <c r="F2922" t="s">
        <v>809</v>
      </c>
      <c r="G2922" t="s">
        <v>561</v>
      </c>
      <c r="H2922" t="s">
        <v>346</v>
      </c>
      <c r="I2922">
        <v>23441</v>
      </c>
      <c r="J2922" t="s">
        <v>4651</v>
      </c>
      <c r="K2922">
        <v>108</v>
      </c>
      <c r="L2922" t="s">
        <v>20</v>
      </c>
      <c r="M2922" t="s">
        <v>31</v>
      </c>
      <c r="N2922" t="s">
        <v>22</v>
      </c>
      <c r="O2922">
        <v>10161099</v>
      </c>
      <c r="P2922">
        <v>9000000</v>
      </c>
      <c r="Q2922">
        <f t="shared" si="45"/>
        <v>1161099</v>
      </c>
      <c r="S2922">
        <v>1989</v>
      </c>
    </row>
    <row r="2923" spans="1:19" x14ac:dyDescent="0.3">
      <c r="A2923" t="s">
        <v>9235</v>
      </c>
      <c r="B2923">
        <v>6.7</v>
      </c>
      <c r="C2923" t="s">
        <v>393</v>
      </c>
      <c r="D2923">
        <v>117</v>
      </c>
      <c r="E2923">
        <v>119</v>
      </c>
      <c r="F2923" t="s">
        <v>4653</v>
      </c>
      <c r="G2923" t="s">
        <v>561</v>
      </c>
      <c r="H2923" t="s">
        <v>4654</v>
      </c>
      <c r="I2923">
        <v>27536</v>
      </c>
      <c r="J2923" t="s">
        <v>4655</v>
      </c>
      <c r="K2923">
        <v>327</v>
      </c>
      <c r="L2923" t="s">
        <v>20</v>
      </c>
      <c r="M2923" t="s">
        <v>21</v>
      </c>
      <c r="N2923" t="s">
        <v>269</v>
      </c>
      <c r="O2923">
        <v>6047856</v>
      </c>
      <c r="P2923">
        <v>8500000</v>
      </c>
      <c r="Q2923">
        <f t="shared" si="45"/>
        <v>-2452144</v>
      </c>
      <c r="S2923">
        <v>2000</v>
      </c>
    </row>
    <row r="2924" spans="1:19" x14ac:dyDescent="0.3">
      <c r="A2924" t="s">
        <v>9236</v>
      </c>
      <c r="B2924">
        <v>7</v>
      </c>
      <c r="C2924" t="s">
        <v>2131</v>
      </c>
      <c r="D2924">
        <v>136</v>
      </c>
      <c r="E2924">
        <v>99</v>
      </c>
      <c r="F2924" t="s">
        <v>1242</v>
      </c>
      <c r="G2924" t="s">
        <v>685</v>
      </c>
      <c r="H2924" t="s">
        <v>971</v>
      </c>
      <c r="I2924">
        <v>29058</v>
      </c>
      <c r="J2924" t="s">
        <v>4314</v>
      </c>
      <c r="K2924">
        <v>238</v>
      </c>
      <c r="L2924" t="s">
        <v>20</v>
      </c>
      <c r="M2924" t="s">
        <v>21</v>
      </c>
      <c r="N2924" t="s">
        <v>269</v>
      </c>
      <c r="O2924">
        <v>4681503</v>
      </c>
      <c r="P2924">
        <v>9000000</v>
      </c>
      <c r="Q2924">
        <f t="shared" si="45"/>
        <v>-4318497</v>
      </c>
      <c r="S2924">
        <v>2002</v>
      </c>
    </row>
    <row r="2925" spans="1:19" x14ac:dyDescent="0.3">
      <c r="A2925" t="s">
        <v>9237</v>
      </c>
      <c r="B2925">
        <v>6.5</v>
      </c>
      <c r="C2925" t="s">
        <v>4656</v>
      </c>
      <c r="D2925">
        <v>15</v>
      </c>
      <c r="E2925">
        <v>79</v>
      </c>
      <c r="F2925" t="s">
        <v>2368</v>
      </c>
      <c r="G2925" t="s">
        <v>685</v>
      </c>
      <c r="H2925" t="s">
        <v>120</v>
      </c>
      <c r="I2925">
        <v>10476</v>
      </c>
      <c r="J2925" t="s">
        <v>4657</v>
      </c>
      <c r="K2925">
        <v>52</v>
      </c>
      <c r="L2925" t="s">
        <v>20</v>
      </c>
      <c r="M2925" t="s">
        <v>21</v>
      </c>
      <c r="N2925" t="s">
        <v>22</v>
      </c>
      <c r="O2925">
        <v>4350774</v>
      </c>
      <c r="P2925">
        <v>8000000</v>
      </c>
      <c r="Q2925">
        <f t="shared" si="45"/>
        <v>-3649226</v>
      </c>
      <c r="S2925">
        <v>1994</v>
      </c>
    </row>
    <row r="2926" spans="1:19" x14ac:dyDescent="0.3">
      <c r="A2926" t="s">
        <v>9238</v>
      </c>
      <c r="B2926">
        <v>6.2</v>
      </c>
      <c r="C2926" t="s">
        <v>4134</v>
      </c>
      <c r="D2926">
        <v>65</v>
      </c>
      <c r="E2926">
        <v>95</v>
      </c>
      <c r="F2926" t="s">
        <v>2327</v>
      </c>
      <c r="G2926" t="s">
        <v>4089</v>
      </c>
      <c r="H2926" t="s">
        <v>2292</v>
      </c>
      <c r="I2926">
        <v>3624</v>
      </c>
      <c r="J2926" t="s">
        <v>4658</v>
      </c>
      <c r="K2926">
        <v>27</v>
      </c>
      <c r="L2926" t="s">
        <v>20</v>
      </c>
      <c r="M2926" t="s">
        <v>21</v>
      </c>
      <c r="N2926" t="s">
        <v>22</v>
      </c>
      <c r="O2926">
        <v>2955039</v>
      </c>
      <c r="P2926">
        <v>9000000</v>
      </c>
      <c r="Q2926">
        <f t="shared" si="45"/>
        <v>-6044961</v>
      </c>
      <c r="S2926">
        <v>2007</v>
      </c>
    </row>
    <row r="2927" spans="1:19" x14ac:dyDescent="0.3">
      <c r="A2927" t="s">
        <v>9239</v>
      </c>
      <c r="B2927">
        <v>5.7</v>
      </c>
      <c r="C2927" t="s">
        <v>3729</v>
      </c>
      <c r="D2927">
        <v>100</v>
      </c>
      <c r="E2927">
        <v>103</v>
      </c>
      <c r="F2927" t="s">
        <v>258</v>
      </c>
      <c r="G2927" t="s">
        <v>685</v>
      </c>
      <c r="H2927" t="s">
        <v>462</v>
      </c>
      <c r="I2927">
        <v>7833</v>
      </c>
      <c r="J2927" t="s">
        <v>2424</v>
      </c>
      <c r="K2927">
        <v>63</v>
      </c>
      <c r="L2927" t="s">
        <v>20</v>
      </c>
      <c r="M2927" t="s">
        <v>21</v>
      </c>
      <c r="N2927" t="s">
        <v>269</v>
      </c>
      <c r="O2927">
        <v>1530535</v>
      </c>
      <c r="P2927">
        <v>9000000</v>
      </c>
      <c r="Q2927">
        <f t="shared" si="45"/>
        <v>-7469465</v>
      </c>
      <c r="S2927">
        <v>2005</v>
      </c>
    </row>
    <row r="2928" spans="1:19" x14ac:dyDescent="0.3">
      <c r="A2928" t="s">
        <v>9240</v>
      </c>
      <c r="B2928">
        <v>6.4</v>
      </c>
      <c r="C2928" t="s">
        <v>3497</v>
      </c>
      <c r="D2928">
        <v>129</v>
      </c>
      <c r="E2928">
        <v>92</v>
      </c>
      <c r="F2928" t="s">
        <v>228</v>
      </c>
      <c r="G2928" t="s">
        <v>685</v>
      </c>
      <c r="H2928" t="s">
        <v>363</v>
      </c>
      <c r="I2928">
        <v>15200</v>
      </c>
      <c r="J2928" t="s">
        <v>3274</v>
      </c>
      <c r="K2928">
        <v>76</v>
      </c>
      <c r="L2928" t="s">
        <v>20</v>
      </c>
      <c r="M2928" t="s">
        <v>21</v>
      </c>
      <c r="N2928" t="s">
        <v>269</v>
      </c>
      <c r="O2928">
        <v>4881867</v>
      </c>
      <c r="P2928">
        <v>9000000</v>
      </c>
      <c r="Q2928">
        <f t="shared" si="45"/>
        <v>-4118133</v>
      </c>
      <c r="S2928">
        <v>2008</v>
      </c>
    </row>
    <row r="2929" spans="1:19" x14ac:dyDescent="0.3">
      <c r="A2929" t="s">
        <v>9241</v>
      </c>
      <c r="B2929">
        <v>5.4</v>
      </c>
      <c r="C2929" t="s">
        <v>3724</v>
      </c>
      <c r="D2929">
        <v>67</v>
      </c>
      <c r="E2929">
        <v>84</v>
      </c>
      <c r="F2929" t="s">
        <v>4660</v>
      </c>
      <c r="G2929" t="s">
        <v>36</v>
      </c>
      <c r="H2929" t="s">
        <v>1310</v>
      </c>
      <c r="I2929">
        <v>5156</v>
      </c>
      <c r="J2929" t="s">
        <v>4661</v>
      </c>
      <c r="K2929">
        <v>21</v>
      </c>
      <c r="L2929" t="s">
        <v>20</v>
      </c>
      <c r="M2929" t="s">
        <v>21</v>
      </c>
      <c r="N2929" t="s">
        <v>49</v>
      </c>
      <c r="O2929">
        <v>11860839</v>
      </c>
      <c r="P2929">
        <v>9000000</v>
      </c>
      <c r="Q2929">
        <f t="shared" si="45"/>
        <v>2860839</v>
      </c>
      <c r="S2929">
        <v>2011</v>
      </c>
    </row>
    <row r="2930" spans="1:19" x14ac:dyDescent="0.3">
      <c r="A2930" t="s">
        <v>9242</v>
      </c>
      <c r="B2930">
        <v>6.6</v>
      </c>
      <c r="C2930" t="s">
        <v>4662</v>
      </c>
      <c r="D2930">
        <v>31</v>
      </c>
      <c r="E2930">
        <v>300</v>
      </c>
      <c r="F2930" t="s">
        <v>4663</v>
      </c>
      <c r="G2930" t="s">
        <v>561</v>
      </c>
      <c r="H2930" t="s">
        <v>4079</v>
      </c>
      <c r="I2930">
        <v>1666</v>
      </c>
      <c r="J2930" t="s">
        <v>4664</v>
      </c>
      <c r="K2930">
        <v>47</v>
      </c>
      <c r="L2930" t="s">
        <v>4080</v>
      </c>
      <c r="M2930" t="s">
        <v>4081</v>
      </c>
      <c r="N2930" t="s">
        <v>269</v>
      </c>
      <c r="O2930">
        <v>454255</v>
      </c>
      <c r="P2930">
        <v>400000000</v>
      </c>
      <c r="Q2930">
        <f t="shared" si="45"/>
        <v>-399545745</v>
      </c>
      <c r="S2930">
        <v>2001</v>
      </c>
    </row>
    <row r="2931" spans="1:19" x14ac:dyDescent="0.3">
      <c r="A2931" t="s">
        <v>9243</v>
      </c>
      <c r="B2931">
        <v>6.1</v>
      </c>
      <c r="C2931" t="s">
        <v>4665</v>
      </c>
      <c r="D2931">
        <v>76</v>
      </c>
      <c r="E2931">
        <v>120</v>
      </c>
      <c r="F2931" t="s">
        <v>993</v>
      </c>
      <c r="G2931" t="s">
        <v>2233</v>
      </c>
      <c r="H2931" t="s">
        <v>1255</v>
      </c>
      <c r="I2931">
        <v>4302</v>
      </c>
      <c r="J2931" t="s">
        <v>2224</v>
      </c>
      <c r="K2931">
        <v>45</v>
      </c>
      <c r="L2931" t="s">
        <v>20</v>
      </c>
      <c r="M2931" t="s">
        <v>2445</v>
      </c>
      <c r="N2931" t="s">
        <v>269</v>
      </c>
      <c r="O2931">
        <v>349618</v>
      </c>
      <c r="P2931">
        <v>9000000</v>
      </c>
      <c r="Q2931">
        <f t="shared" si="45"/>
        <v>-8650382</v>
      </c>
      <c r="S2931">
        <v>1990</v>
      </c>
    </row>
    <row r="2932" spans="1:19" x14ac:dyDescent="0.3">
      <c r="A2932" t="s">
        <v>9244</v>
      </c>
      <c r="B2932">
        <v>7.6</v>
      </c>
      <c r="C2932" t="s">
        <v>3601</v>
      </c>
      <c r="D2932">
        <v>81</v>
      </c>
      <c r="E2932">
        <v>121</v>
      </c>
      <c r="F2932" t="s">
        <v>4147</v>
      </c>
      <c r="G2932" t="s">
        <v>1278</v>
      </c>
      <c r="H2932" t="s">
        <v>3602</v>
      </c>
      <c r="I2932">
        <v>8161</v>
      </c>
      <c r="J2932" t="s">
        <v>4666</v>
      </c>
      <c r="K2932">
        <v>94</v>
      </c>
      <c r="L2932" t="s">
        <v>20</v>
      </c>
      <c r="M2932" t="s">
        <v>31</v>
      </c>
      <c r="N2932" t="s">
        <v>269</v>
      </c>
      <c r="O2932">
        <v>112935</v>
      </c>
      <c r="P2932">
        <v>9000000</v>
      </c>
      <c r="Q2932">
        <f t="shared" si="45"/>
        <v>-8887065</v>
      </c>
      <c r="S2932">
        <v>2002</v>
      </c>
    </row>
    <row r="2933" spans="1:19" x14ac:dyDescent="0.3">
      <c r="A2933" t="s">
        <v>9245</v>
      </c>
      <c r="B2933">
        <v>6.2</v>
      </c>
      <c r="C2933" t="s">
        <v>4667</v>
      </c>
      <c r="D2933">
        <v>26</v>
      </c>
      <c r="E2933">
        <v>97</v>
      </c>
      <c r="F2933" t="s">
        <v>437</v>
      </c>
      <c r="G2933" t="s">
        <v>1278</v>
      </c>
      <c r="H2933" t="s">
        <v>4668</v>
      </c>
      <c r="I2933">
        <v>1201</v>
      </c>
      <c r="J2933" t="s">
        <v>3747</v>
      </c>
      <c r="K2933">
        <v>14</v>
      </c>
      <c r="L2933" t="s">
        <v>20</v>
      </c>
      <c r="M2933" t="s">
        <v>21</v>
      </c>
      <c r="N2933" t="s">
        <v>49</v>
      </c>
      <c r="O2933">
        <v>883887</v>
      </c>
      <c r="P2933">
        <v>9000000</v>
      </c>
      <c r="Q2933">
        <f t="shared" si="45"/>
        <v>-8116113</v>
      </c>
      <c r="S2933">
        <v>2009</v>
      </c>
    </row>
    <row r="2934" spans="1:19" x14ac:dyDescent="0.3">
      <c r="A2934" t="s">
        <v>9246</v>
      </c>
      <c r="B2934">
        <v>6.6</v>
      </c>
      <c r="C2934" t="s">
        <v>4055</v>
      </c>
      <c r="D2934">
        <v>24</v>
      </c>
      <c r="E2934">
        <v>86</v>
      </c>
      <c r="F2934" t="s">
        <v>4669</v>
      </c>
      <c r="G2934" t="s">
        <v>1278</v>
      </c>
      <c r="H2934" t="s">
        <v>4670</v>
      </c>
      <c r="I2934">
        <v>813</v>
      </c>
      <c r="J2934" t="s">
        <v>4671</v>
      </c>
      <c r="K2934">
        <v>6</v>
      </c>
      <c r="L2934" t="s">
        <v>20</v>
      </c>
      <c r="M2934" t="s">
        <v>178</v>
      </c>
      <c r="N2934" t="s">
        <v>49</v>
      </c>
      <c r="O2934">
        <v>13751</v>
      </c>
      <c r="P2934">
        <v>11400000</v>
      </c>
      <c r="Q2934">
        <f t="shared" si="45"/>
        <v>-11386249</v>
      </c>
      <c r="S2934">
        <v>2006</v>
      </c>
    </row>
    <row r="2935" spans="1:19" x14ac:dyDescent="0.3">
      <c r="A2935" t="s">
        <v>9247</v>
      </c>
      <c r="B2935">
        <v>7.3</v>
      </c>
      <c r="C2935" t="s">
        <v>4672</v>
      </c>
      <c r="D2935">
        <v>80</v>
      </c>
      <c r="E2935">
        <v>45</v>
      </c>
      <c r="F2935" t="s">
        <v>4673</v>
      </c>
      <c r="G2935" t="s">
        <v>1278</v>
      </c>
      <c r="H2935" t="s">
        <v>4674</v>
      </c>
      <c r="I2935">
        <v>14247</v>
      </c>
      <c r="J2935" t="s">
        <v>1181</v>
      </c>
      <c r="K2935">
        <v>44</v>
      </c>
      <c r="L2935" t="s">
        <v>4675</v>
      </c>
      <c r="M2935" t="s">
        <v>2626</v>
      </c>
      <c r="N2935" t="s">
        <v>1757</v>
      </c>
      <c r="O2935">
        <v>145109</v>
      </c>
      <c r="P2935">
        <v>45000000</v>
      </c>
      <c r="Q2935">
        <f t="shared" si="45"/>
        <v>-44854891</v>
      </c>
      <c r="S2935">
        <v>2008</v>
      </c>
    </row>
    <row r="2936" spans="1:19" x14ac:dyDescent="0.3">
      <c r="A2936" t="s">
        <v>9248</v>
      </c>
      <c r="B2936">
        <v>4.2</v>
      </c>
      <c r="C2936" t="s">
        <v>4676</v>
      </c>
      <c r="D2936">
        <v>41</v>
      </c>
      <c r="E2936">
        <v>97</v>
      </c>
      <c r="F2936" t="s">
        <v>4593</v>
      </c>
      <c r="G2936" t="s">
        <v>685</v>
      </c>
      <c r="H2936" t="s">
        <v>2161</v>
      </c>
      <c r="I2936">
        <v>2599</v>
      </c>
      <c r="J2936" t="s">
        <v>4677</v>
      </c>
      <c r="K2936">
        <v>45</v>
      </c>
      <c r="L2936" t="s">
        <v>20</v>
      </c>
      <c r="M2936" t="s">
        <v>347</v>
      </c>
      <c r="N2936" t="s">
        <v>22</v>
      </c>
      <c r="O2936">
        <v>1046166</v>
      </c>
      <c r="P2936">
        <v>9000000</v>
      </c>
      <c r="Q2936">
        <f t="shared" si="45"/>
        <v>-7953834</v>
      </c>
      <c r="S2936">
        <v>2005</v>
      </c>
    </row>
    <row r="2937" spans="1:19" x14ac:dyDescent="0.3">
      <c r="A2937" t="s">
        <v>9249</v>
      </c>
      <c r="B2937">
        <v>6.5</v>
      </c>
      <c r="C2937" t="s">
        <v>4678</v>
      </c>
      <c r="D2937">
        <v>35</v>
      </c>
      <c r="E2937">
        <v>93</v>
      </c>
      <c r="F2937" t="s">
        <v>3168</v>
      </c>
      <c r="G2937" t="s">
        <v>425</v>
      </c>
      <c r="H2937" t="s">
        <v>3067</v>
      </c>
      <c r="I2937">
        <v>74743</v>
      </c>
      <c r="J2937" t="s">
        <v>4679</v>
      </c>
      <c r="K2937">
        <v>93</v>
      </c>
      <c r="L2937" t="s">
        <v>20</v>
      </c>
      <c r="M2937" t="s">
        <v>178</v>
      </c>
      <c r="N2937" t="s">
        <v>22</v>
      </c>
      <c r="O2937">
        <v>174635000</v>
      </c>
      <c r="P2937">
        <v>8800000</v>
      </c>
      <c r="Q2937">
        <f t="shared" si="45"/>
        <v>165835000</v>
      </c>
      <c r="S2937">
        <v>1986</v>
      </c>
    </row>
    <row r="2938" spans="1:19" x14ac:dyDescent="0.3">
      <c r="A2938" t="s">
        <v>9250</v>
      </c>
      <c r="B2938">
        <v>6.5</v>
      </c>
      <c r="C2938" t="s">
        <v>4681</v>
      </c>
      <c r="D2938">
        <v>133</v>
      </c>
      <c r="E2938">
        <v>84</v>
      </c>
      <c r="F2938" t="s">
        <v>2161</v>
      </c>
      <c r="G2938" t="s">
        <v>6363</v>
      </c>
      <c r="H2938" t="s">
        <v>602</v>
      </c>
      <c r="I2938">
        <v>63216</v>
      </c>
      <c r="J2938" t="s">
        <v>1561</v>
      </c>
      <c r="K2938">
        <v>196</v>
      </c>
      <c r="L2938" t="s">
        <v>20</v>
      </c>
      <c r="M2938" t="s">
        <v>21</v>
      </c>
      <c r="N2938" t="s">
        <v>269</v>
      </c>
      <c r="O2938">
        <v>14373825</v>
      </c>
      <c r="P2938">
        <v>8600000</v>
      </c>
      <c r="Q2938">
        <f t="shared" si="45"/>
        <v>5773825</v>
      </c>
      <c r="S2938">
        <v>2007</v>
      </c>
    </row>
    <row r="2939" spans="1:19" x14ac:dyDescent="0.3">
      <c r="A2939" t="s">
        <v>9251</v>
      </c>
      <c r="B2939">
        <v>5.7</v>
      </c>
      <c r="C2939" t="s">
        <v>4682</v>
      </c>
      <c r="D2939">
        <v>66</v>
      </c>
      <c r="E2939">
        <v>96</v>
      </c>
      <c r="F2939" t="s">
        <v>1620</v>
      </c>
      <c r="G2939" t="s">
        <v>561</v>
      </c>
      <c r="H2939" t="s">
        <v>2241</v>
      </c>
      <c r="I2939">
        <v>5228</v>
      </c>
      <c r="J2939" t="s">
        <v>4683</v>
      </c>
      <c r="K2939">
        <v>38</v>
      </c>
      <c r="L2939" t="s">
        <v>20</v>
      </c>
      <c r="M2939" t="s">
        <v>4081</v>
      </c>
      <c r="N2939" t="s">
        <v>269</v>
      </c>
      <c r="O2939">
        <v>162</v>
      </c>
      <c r="P2939">
        <v>9000000</v>
      </c>
      <c r="Q2939">
        <f t="shared" si="45"/>
        <v>-8999838</v>
      </c>
      <c r="S2939">
        <v>2014</v>
      </c>
    </row>
    <row r="2940" spans="1:19" x14ac:dyDescent="0.3">
      <c r="A2940" t="s">
        <v>9252</v>
      </c>
      <c r="B2940">
        <v>7.3</v>
      </c>
      <c r="C2940" t="s">
        <v>1776</v>
      </c>
      <c r="D2940">
        <v>273</v>
      </c>
      <c r="E2940">
        <v>112</v>
      </c>
      <c r="F2940" t="s">
        <v>2425</v>
      </c>
      <c r="G2940" t="s">
        <v>1278</v>
      </c>
      <c r="H2940" t="s">
        <v>145</v>
      </c>
      <c r="I2940">
        <v>67760</v>
      </c>
      <c r="J2940" t="s">
        <v>4684</v>
      </c>
      <c r="K2940">
        <v>226</v>
      </c>
      <c r="L2940" t="s">
        <v>20</v>
      </c>
      <c r="M2940" t="s">
        <v>21</v>
      </c>
      <c r="N2940" t="s">
        <v>269</v>
      </c>
      <c r="O2940">
        <v>39462438</v>
      </c>
      <c r="P2940">
        <v>7000000</v>
      </c>
      <c r="Q2940">
        <f t="shared" si="45"/>
        <v>32462438</v>
      </c>
      <c r="S2940">
        <v>2009</v>
      </c>
    </row>
    <row r="2941" spans="1:19" x14ac:dyDescent="0.3">
      <c r="A2941" t="s">
        <v>9253</v>
      </c>
      <c r="B2941">
        <v>6.9</v>
      </c>
      <c r="C2941" t="s">
        <v>4685</v>
      </c>
      <c r="D2941">
        <v>32</v>
      </c>
      <c r="E2941">
        <v>125</v>
      </c>
      <c r="F2941" t="s">
        <v>4686</v>
      </c>
      <c r="G2941" t="s">
        <v>1278</v>
      </c>
      <c r="H2941" t="s">
        <v>1446</v>
      </c>
      <c r="I2941">
        <v>6142</v>
      </c>
      <c r="J2941" t="s">
        <v>4687</v>
      </c>
      <c r="K2941">
        <v>52</v>
      </c>
      <c r="L2941" t="s">
        <v>20</v>
      </c>
      <c r="M2941" t="s">
        <v>21</v>
      </c>
      <c r="N2941" t="s">
        <v>269</v>
      </c>
      <c r="O2941">
        <v>29200000</v>
      </c>
      <c r="P2941">
        <v>8500000</v>
      </c>
      <c r="Q2941">
        <f t="shared" si="45"/>
        <v>20700000</v>
      </c>
      <c r="S2941">
        <v>1979</v>
      </c>
    </row>
    <row r="2942" spans="1:19" x14ac:dyDescent="0.3">
      <c r="A2942" t="s">
        <v>9254</v>
      </c>
      <c r="B2942">
        <v>5</v>
      </c>
      <c r="C2942" t="s">
        <v>4688</v>
      </c>
      <c r="D2942">
        <v>52</v>
      </c>
      <c r="E2942">
        <v>96</v>
      </c>
      <c r="F2942" t="s">
        <v>1176</v>
      </c>
      <c r="G2942" t="s">
        <v>685</v>
      </c>
      <c r="H2942" t="s">
        <v>304</v>
      </c>
      <c r="I2942">
        <v>7098</v>
      </c>
      <c r="J2942" t="s">
        <v>1086</v>
      </c>
      <c r="K2942">
        <v>41</v>
      </c>
      <c r="L2942" t="s">
        <v>20</v>
      </c>
      <c r="M2942" t="s">
        <v>21</v>
      </c>
      <c r="N2942" t="s">
        <v>22</v>
      </c>
      <c r="O2942">
        <v>21564616</v>
      </c>
      <c r="P2942">
        <v>8500000</v>
      </c>
      <c r="Q2942">
        <f t="shared" si="45"/>
        <v>13064616</v>
      </c>
      <c r="S2942">
        <v>2013</v>
      </c>
    </row>
    <row r="2943" spans="1:19" x14ac:dyDescent="0.3">
      <c r="A2943" t="s">
        <v>9255</v>
      </c>
      <c r="B2943">
        <v>7.3</v>
      </c>
      <c r="C2943" t="s">
        <v>2748</v>
      </c>
      <c r="D2943">
        <v>175</v>
      </c>
      <c r="E2943">
        <v>103</v>
      </c>
      <c r="F2943" t="s">
        <v>1266</v>
      </c>
      <c r="G2943" t="s">
        <v>685</v>
      </c>
      <c r="H2943" t="s">
        <v>402</v>
      </c>
      <c r="I2943">
        <v>73640</v>
      </c>
      <c r="J2943" t="s">
        <v>4690</v>
      </c>
      <c r="K2943">
        <v>441</v>
      </c>
      <c r="L2943" t="s">
        <v>20</v>
      </c>
      <c r="M2943" t="s">
        <v>21</v>
      </c>
      <c r="N2943" t="s">
        <v>269</v>
      </c>
      <c r="O2943">
        <v>14879556</v>
      </c>
      <c r="P2943">
        <v>8000000</v>
      </c>
      <c r="Q2943">
        <f t="shared" si="45"/>
        <v>6879556</v>
      </c>
      <c r="S2943">
        <v>1999</v>
      </c>
    </row>
    <row r="2944" spans="1:19" x14ac:dyDescent="0.3">
      <c r="A2944" t="s">
        <v>9256</v>
      </c>
      <c r="B2944">
        <v>6.5</v>
      </c>
      <c r="C2944" t="s">
        <v>4691</v>
      </c>
      <c r="D2944">
        <v>132</v>
      </c>
      <c r="E2944">
        <v>101</v>
      </c>
      <c r="F2944" t="s">
        <v>1450</v>
      </c>
      <c r="G2944" t="s">
        <v>685</v>
      </c>
      <c r="H2944" t="s">
        <v>868</v>
      </c>
      <c r="I2944">
        <v>51326</v>
      </c>
      <c r="J2944" t="s">
        <v>3487</v>
      </c>
      <c r="K2944">
        <v>116</v>
      </c>
      <c r="L2944" t="s">
        <v>20</v>
      </c>
      <c r="M2944" t="s">
        <v>21</v>
      </c>
      <c r="N2944" t="s">
        <v>22</v>
      </c>
      <c r="O2944">
        <v>34017854</v>
      </c>
      <c r="P2944">
        <v>8500000</v>
      </c>
      <c r="Q2944">
        <f t="shared" si="45"/>
        <v>25517854</v>
      </c>
      <c r="S2944">
        <v>2015</v>
      </c>
    </row>
    <row r="2945" spans="1:19" x14ac:dyDescent="0.3">
      <c r="A2945" t="s">
        <v>9257</v>
      </c>
      <c r="B2945">
        <v>2.1</v>
      </c>
      <c r="C2945" t="s">
        <v>3792</v>
      </c>
      <c r="D2945">
        <v>66</v>
      </c>
      <c r="E2945">
        <v>104</v>
      </c>
      <c r="F2945" t="s">
        <v>4692</v>
      </c>
      <c r="G2945" t="s">
        <v>1278</v>
      </c>
      <c r="H2945" t="s">
        <v>2428</v>
      </c>
      <c r="I2945">
        <v>19412</v>
      </c>
      <c r="J2945" t="s">
        <v>4693</v>
      </c>
      <c r="K2945">
        <v>308</v>
      </c>
      <c r="L2945" t="s">
        <v>20</v>
      </c>
      <c r="M2945" t="s">
        <v>21</v>
      </c>
      <c r="N2945" t="s">
        <v>22</v>
      </c>
      <c r="O2945">
        <v>4273372</v>
      </c>
      <c r="P2945">
        <v>22000000</v>
      </c>
      <c r="Q2945">
        <f t="shared" si="45"/>
        <v>-17726628</v>
      </c>
      <c r="S2945">
        <v>2001</v>
      </c>
    </row>
    <row r="2946" spans="1:19" x14ac:dyDescent="0.3">
      <c r="A2946" t="s">
        <v>9258</v>
      </c>
      <c r="B2946">
        <v>7</v>
      </c>
      <c r="C2946" t="s">
        <v>4335</v>
      </c>
      <c r="D2946">
        <v>222</v>
      </c>
      <c r="E2946">
        <v>119</v>
      </c>
      <c r="F2946" t="s">
        <v>3692</v>
      </c>
      <c r="G2946" t="s">
        <v>4089</v>
      </c>
      <c r="H2946" t="s">
        <v>589</v>
      </c>
      <c r="I2946">
        <v>21360</v>
      </c>
      <c r="J2946" t="s">
        <v>4694</v>
      </c>
      <c r="K2946">
        <v>110</v>
      </c>
      <c r="L2946" t="s">
        <v>20</v>
      </c>
      <c r="M2946" t="s">
        <v>31</v>
      </c>
      <c r="N2946" t="s">
        <v>49</v>
      </c>
      <c r="O2946">
        <v>4440055</v>
      </c>
      <c r="P2946">
        <v>8500000</v>
      </c>
      <c r="Q2946">
        <f t="shared" si="45"/>
        <v>-4059945</v>
      </c>
      <c r="S2946">
        <v>2009</v>
      </c>
    </row>
    <row r="2947" spans="1:19" x14ac:dyDescent="0.3">
      <c r="A2947" t="s">
        <v>9259</v>
      </c>
      <c r="B2947">
        <v>8</v>
      </c>
      <c r="C2947" t="s">
        <v>4441</v>
      </c>
      <c r="D2947">
        <v>210</v>
      </c>
      <c r="E2947">
        <v>128</v>
      </c>
      <c r="F2947" t="s">
        <v>4695</v>
      </c>
      <c r="G2947" t="s">
        <v>425</v>
      </c>
      <c r="H2947" t="s">
        <v>4443</v>
      </c>
      <c r="I2947">
        <v>69759</v>
      </c>
      <c r="J2947" t="s">
        <v>4696</v>
      </c>
      <c r="K2947">
        <v>235</v>
      </c>
      <c r="L2947" t="s">
        <v>1987</v>
      </c>
      <c r="M2947" t="s">
        <v>1988</v>
      </c>
      <c r="N2947" t="s">
        <v>22</v>
      </c>
      <c r="O2947">
        <v>4018695</v>
      </c>
      <c r="P2947">
        <v>12000000</v>
      </c>
      <c r="Q2947">
        <f t="shared" ref="Q2947:Q3010" si="46">O2947-P2947</f>
        <v>-7981305</v>
      </c>
      <c r="S2947">
        <v>2010</v>
      </c>
    </row>
    <row r="2948" spans="1:19" x14ac:dyDescent="0.3">
      <c r="A2948" t="s">
        <v>8221</v>
      </c>
      <c r="B2948">
        <v>6.5</v>
      </c>
      <c r="C2948" t="s">
        <v>3265</v>
      </c>
      <c r="D2948">
        <v>60</v>
      </c>
      <c r="E2948">
        <v>107</v>
      </c>
      <c r="F2948" t="s">
        <v>1658</v>
      </c>
      <c r="G2948" t="s">
        <v>1278</v>
      </c>
      <c r="H2948" t="s">
        <v>1548</v>
      </c>
      <c r="I2948">
        <v>51459</v>
      </c>
      <c r="J2948" t="s">
        <v>3266</v>
      </c>
      <c r="K2948">
        <v>113</v>
      </c>
      <c r="L2948" t="s">
        <v>20</v>
      </c>
      <c r="M2948" t="s">
        <v>21</v>
      </c>
      <c r="N2948" t="s">
        <v>49</v>
      </c>
      <c r="O2948">
        <v>80000000</v>
      </c>
      <c r="P2948">
        <v>8200000</v>
      </c>
      <c r="Q2948">
        <f t="shared" si="46"/>
        <v>71800000</v>
      </c>
      <c r="S2948">
        <v>1984</v>
      </c>
    </row>
    <row r="2949" spans="1:19" x14ac:dyDescent="0.3">
      <c r="A2949" t="s">
        <v>9260</v>
      </c>
      <c r="B2949">
        <v>7.1</v>
      </c>
      <c r="C2949" t="s">
        <v>4697</v>
      </c>
      <c r="D2949">
        <v>46</v>
      </c>
      <c r="E2949">
        <v>126</v>
      </c>
      <c r="F2949" t="s">
        <v>4698</v>
      </c>
      <c r="G2949" t="s">
        <v>425</v>
      </c>
      <c r="H2949" t="s">
        <v>569</v>
      </c>
      <c r="I2949">
        <v>5158</v>
      </c>
      <c r="J2949" t="s">
        <v>4699</v>
      </c>
      <c r="K2949">
        <v>140</v>
      </c>
      <c r="L2949" t="s">
        <v>20</v>
      </c>
      <c r="M2949" t="s">
        <v>21</v>
      </c>
      <c r="N2949" t="s">
        <v>269</v>
      </c>
      <c r="O2949">
        <v>1997807</v>
      </c>
      <c r="P2949">
        <v>8000000</v>
      </c>
      <c r="Q2949">
        <f t="shared" si="46"/>
        <v>-6002193</v>
      </c>
      <c r="S2949">
        <v>1999</v>
      </c>
    </row>
    <row r="2950" spans="1:19" x14ac:dyDescent="0.3">
      <c r="A2950" t="s">
        <v>7475</v>
      </c>
      <c r="B2950">
        <v>7.2</v>
      </c>
      <c r="C2950" t="s">
        <v>2187</v>
      </c>
      <c r="D2950">
        <v>81</v>
      </c>
      <c r="E2950">
        <v>126</v>
      </c>
      <c r="F2950" t="s">
        <v>2188</v>
      </c>
      <c r="G2950" t="s">
        <v>561</v>
      </c>
      <c r="H2950" t="s">
        <v>2112</v>
      </c>
      <c r="I2950">
        <v>126916</v>
      </c>
      <c r="J2950" t="s">
        <v>2189</v>
      </c>
      <c r="K2950">
        <v>235</v>
      </c>
      <c r="L2950" t="s">
        <v>20</v>
      </c>
      <c r="M2950" t="s">
        <v>21</v>
      </c>
      <c r="N2950" t="s">
        <v>49</v>
      </c>
      <c r="O2950">
        <v>90800000</v>
      </c>
      <c r="P2950">
        <v>8000000</v>
      </c>
      <c r="Q2950">
        <f t="shared" si="46"/>
        <v>82800000</v>
      </c>
      <c r="S2950">
        <v>1984</v>
      </c>
    </row>
    <row r="2951" spans="1:19" x14ac:dyDescent="0.3">
      <c r="A2951" t="s">
        <v>9261</v>
      </c>
      <c r="B2951">
        <v>6.7</v>
      </c>
      <c r="C2951" t="s">
        <v>4458</v>
      </c>
      <c r="D2951">
        <v>147</v>
      </c>
      <c r="E2951">
        <v>150</v>
      </c>
      <c r="F2951" t="s">
        <v>2556</v>
      </c>
      <c r="G2951" t="s">
        <v>2233</v>
      </c>
      <c r="H2951" t="s">
        <v>2075</v>
      </c>
      <c r="I2951">
        <v>20419</v>
      </c>
      <c r="J2951" t="s">
        <v>2613</v>
      </c>
      <c r="K2951">
        <v>259</v>
      </c>
      <c r="L2951" t="s">
        <v>20</v>
      </c>
      <c r="M2951" t="s">
        <v>21</v>
      </c>
      <c r="N2951" t="s">
        <v>269</v>
      </c>
      <c r="O2951">
        <v>140244</v>
      </c>
      <c r="P2951">
        <v>8500000</v>
      </c>
      <c r="Q2951">
        <f t="shared" si="46"/>
        <v>-8359756</v>
      </c>
      <c r="S2951">
        <v>2008</v>
      </c>
    </row>
    <row r="2952" spans="1:19" x14ac:dyDescent="0.3">
      <c r="A2952" t="s">
        <v>9262</v>
      </c>
      <c r="B2952">
        <v>8.9</v>
      </c>
      <c r="C2952" t="s">
        <v>719</v>
      </c>
      <c r="D2952">
        <v>215</v>
      </c>
      <c r="E2952">
        <v>178</v>
      </c>
      <c r="F2952" t="s">
        <v>2037</v>
      </c>
      <c r="G2952" t="s">
        <v>6363</v>
      </c>
      <c r="H2952" t="s">
        <v>436</v>
      </c>
      <c r="I2952">
        <v>1324680</v>
      </c>
      <c r="J2952" t="s">
        <v>2888</v>
      </c>
      <c r="K2952">
        <v>2195</v>
      </c>
      <c r="L2952" t="s">
        <v>20</v>
      </c>
      <c r="M2952" t="s">
        <v>21</v>
      </c>
      <c r="N2952" t="s">
        <v>269</v>
      </c>
      <c r="O2952">
        <v>107930000</v>
      </c>
      <c r="P2952">
        <v>8000000</v>
      </c>
      <c r="Q2952">
        <f t="shared" si="46"/>
        <v>99930000</v>
      </c>
      <c r="S2952">
        <v>1994</v>
      </c>
    </row>
    <row r="2953" spans="1:19" x14ac:dyDescent="0.3">
      <c r="A2953" t="s">
        <v>9263</v>
      </c>
      <c r="B2953">
        <v>7.9</v>
      </c>
      <c r="C2953" t="s">
        <v>4703</v>
      </c>
      <c r="D2953">
        <v>534</v>
      </c>
      <c r="E2953">
        <v>117</v>
      </c>
      <c r="F2953" t="s">
        <v>3338</v>
      </c>
      <c r="G2953" t="s">
        <v>6363</v>
      </c>
      <c r="H2953" t="s">
        <v>181</v>
      </c>
      <c r="I2953">
        <v>293304</v>
      </c>
      <c r="J2953" t="s">
        <v>4704</v>
      </c>
      <c r="K2953">
        <v>552</v>
      </c>
      <c r="L2953" t="s">
        <v>20</v>
      </c>
      <c r="M2953" t="s">
        <v>21</v>
      </c>
      <c r="N2953" t="s">
        <v>269</v>
      </c>
      <c r="O2953">
        <v>32279955</v>
      </c>
      <c r="P2953">
        <v>8500000</v>
      </c>
      <c r="Q2953">
        <f t="shared" si="46"/>
        <v>23779955</v>
      </c>
      <c r="S2953">
        <v>2014</v>
      </c>
    </row>
    <row r="2954" spans="1:19" x14ac:dyDescent="0.3">
      <c r="A2954" t="s">
        <v>9264</v>
      </c>
      <c r="B2954">
        <v>5.6</v>
      </c>
      <c r="C2954" t="s">
        <v>1785</v>
      </c>
      <c r="D2954">
        <v>66</v>
      </c>
      <c r="E2954">
        <v>119</v>
      </c>
      <c r="F2954" t="s">
        <v>4705</v>
      </c>
      <c r="G2954" t="s">
        <v>685</v>
      </c>
      <c r="H2954" t="s">
        <v>1444</v>
      </c>
      <c r="I2954">
        <v>23823</v>
      </c>
      <c r="J2954" t="s">
        <v>1785</v>
      </c>
      <c r="K2954">
        <v>201</v>
      </c>
      <c r="L2954" t="s">
        <v>20</v>
      </c>
      <c r="M2954" t="s">
        <v>21</v>
      </c>
      <c r="N2954" t="s">
        <v>269</v>
      </c>
      <c r="O2954">
        <v>4992159</v>
      </c>
      <c r="P2954">
        <v>8550000</v>
      </c>
      <c r="Q2954">
        <f t="shared" si="46"/>
        <v>-3557841</v>
      </c>
      <c r="S2954">
        <v>2004</v>
      </c>
    </row>
    <row r="2955" spans="1:19" x14ac:dyDescent="0.3">
      <c r="A2955" t="s">
        <v>9265</v>
      </c>
      <c r="B2955">
        <v>8</v>
      </c>
      <c r="C2955" t="s">
        <v>2499</v>
      </c>
      <c r="D2955">
        <v>119</v>
      </c>
      <c r="E2955">
        <v>174</v>
      </c>
      <c r="F2955" t="s">
        <v>4706</v>
      </c>
      <c r="G2955" t="s">
        <v>4089</v>
      </c>
      <c r="H2955" t="s">
        <v>4707</v>
      </c>
      <c r="I2955">
        <v>148172</v>
      </c>
      <c r="J2955" t="s">
        <v>4708</v>
      </c>
      <c r="K2955">
        <v>406</v>
      </c>
      <c r="L2955" t="s">
        <v>20</v>
      </c>
      <c r="M2955" t="s">
        <v>21</v>
      </c>
      <c r="N2955" t="s">
        <v>133</v>
      </c>
      <c r="O2955">
        <v>163214286</v>
      </c>
      <c r="P2955">
        <v>8200000</v>
      </c>
      <c r="Q2955">
        <f t="shared" si="46"/>
        <v>155014286</v>
      </c>
      <c r="S2955">
        <v>1965</v>
      </c>
    </row>
    <row r="2956" spans="1:19" x14ac:dyDescent="0.3">
      <c r="A2956" t="s">
        <v>9266</v>
      </c>
      <c r="B2956">
        <v>6.2</v>
      </c>
      <c r="C2956" t="s">
        <v>379</v>
      </c>
      <c r="D2956">
        <v>43</v>
      </c>
      <c r="E2956">
        <v>111</v>
      </c>
      <c r="F2956" t="s">
        <v>4709</v>
      </c>
      <c r="G2956" t="s">
        <v>685</v>
      </c>
      <c r="H2956" t="s">
        <v>156</v>
      </c>
      <c r="I2956">
        <v>54723</v>
      </c>
      <c r="J2956" t="s">
        <v>4710</v>
      </c>
      <c r="K2956">
        <v>99</v>
      </c>
      <c r="L2956" t="s">
        <v>20</v>
      </c>
      <c r="M2956" t="s">
        <v>21</v>
      </c>
      <c r="N2956" t="s">
        <v>49</v>
      </c>
      <c r="O2956">
        <v>69800000</v>
      </c>
      <c r="P2956">
        <v>8000000</v>
      </c>
      <c r="Q2956">
        <f t="shared" si="46"/>
        <v>61800000</v>
      </c>
      <c r="S2956">
        <v>1984</v>
      </c>
    </row>
    <row r="2957" spans="1:19" x14ac:dyDescent="0.3">
      <c r="A2957" t="s">
        <v>9267</v>
      </c>
      <c r="B2957">
        <v>7.9</v>
      </c>
      <c r="C2957" t="s">
        <v>4711</v>
      </c>
      <c r="D2957">
        <v>270</v>
      </c>
      <c r="E2957">
        <v>101</v>
      </c>
      <c r="F2957" t="s">
        <v>4712</v>
      </c>
      <c r="G2957" t="s">
        <v>685</v>
      </c>
      <c r="H2957" t="s">
        <v>243</v>
      </c>
      <c r="I2957">
        <v>355810</v>
      </c>
      <c r="J2957" t="s">
        <v>4713</v>
      </c>
      <c r="K2957">
        <v>889</v>
      </c>
      <c r="L2957" t="s">
        <v>20</v>
      </c>
      <c r="M2957" t="s">
        <v>21</v>
      </c>
      <c r="N2957" t="s">
        <v>269</v>
      </c>
      <c r="O2957">
        <v>59889948</v>
      </c>
      <c r="P2957">
        <v>8000000</v>
      </c>
      <c r="Q2957">
        <f t="shared" si="46"/>
        <v>51889948</v>
      </c>
      <c r="S2957">
        <v>2006</v>
      </c>
    </row>
    <row r="2958" spans="1:19" x14ac:dyDescent="0.3">
      <c r="A2958" t="s">
        <v>9268</v>
      </c>
      <c r="B2958">
        <v>8.1</v>
      </c>
      <c r="C2958" t="s">
        <v>1447</v>
      </c>
      <c r="D2958">
        <v>99</v>
      </c>
      <c r="E2958">
        <v>89</v>
      </c>
      <c r="F2958" t="s">
        <v>4714</v>
      </c>
      <c r="G2958" t="s">
        <v>425</v>
      </c>
      <c r="H2958" t="s">
        <v>553</v>
      </c>
      <c r="I2958">
        <v>271794</v>
      </c>
      <c r="J2958" t="s">
        <v>4698</v>
      </c>
      <c r="K2958">
        <v>584</v>
      </c>
      <c r="L2958" t="s">
        <v>20</v>
      </c>
      <c r="M2958" t="s">
        <v>21</v>
      </c>
      <c r="N2958" t="s">
        <v>269</v>
      </c>
      <c r="O2958">
        <v>52287414</v>
      </c>
      <c r="P2958">
        <v>8000000</v>
      </c>
      <c r="Q2958">
        <f t="shared" si="46"/>
        <v>44287414</v>
      </c>
      <c r="S2958">
        <v>1986</v>
      </c>
    </row>
    <row r="2959" spans="1:19" x14ac:dyDescent="0.3">
      <c r="A2959" t="s">
        <v>9269</v>
      </c>
      <c r="B2959">
        <v>7.6</v>
      </c>
      <c r="C2959" t="s">
        <v>1900</v>
      </c>
      <c r="D2959">
        <v>224</v>
      </c>
      <c r="E2959">
        <v>113</v>
      </c>
      <c r="F2959" t="s">
        <v>4715</v>
      </c>
      <c r="G2959" t="s">
        <v>1278</v>
      </c>
      <c r="H2959" t="s">
        <v>4716</v>
      </c>
      <c r="I2959">
        <v>297250</v>
      </c>
      <c r="J2959" t="s">
        <v>4717</v>
      </c>
      <c r="K2959">
        <v>1441</v>
      </c>
      <c r="L2959" t="s">
        <v>20</v>
      </c>
      <c r="M2959" t="s">
        <v>31</v>
      </c>
      <c r="N2959" t="s">
        <v>269</v>
      </c>
      <c r="O2959">
        <v>45063889</v>
      </c>
      <c r="P2959">
        <v>8000000</v>
      </c>
      <c r="Q2959">
        <f t="shared" si="46"/>
        <v>37063889</v>
      </c>
      <c r="S2959">
        <v>2002</v>
      </c>
    </row>
    <row r="2960" spans="1:19" x14ac:dyDescent="0.3">
      <c r="A2960" t="s">
        <v>9270</v>
      </c>
      <c r="B2960">
        <v>3.5</v>
      </c>
      <c r="C2960" t="s">
        <v>4718</v>
      </c>
      <c r="D2960">
        <v>58</v>
      </c>
      <c r="E2960">
        <v>95</v>
      </c>
      <c r="F2960" t="s">
        <v>4719</v>
      </c>
      <c r="G2960" t="s">
        <v>1278</v>
      </c>
      <c r="H2960" t="s">
        <v>4720</v>
      </c>
      <c r="I2960">
        <v>23671</v>
      </c>
      <c r="J2960" t="s">
        <v>4721</v>
      </c>
      <c r="K2960">
        <v>247</v>
      </c>
      <c r="L2960" t="s">
        <v>20</v>
      </c>
      <c r="M2960" t="s">
        <v>21</v>
      </c>
      <c r="N2960" t="s">
        <v>22</v>
      </c>
      <c r="O2960">
        <v>40066497</v>
      </c>
      <c r="P2960">
        <v>8000000</v>
      </c>
      <c r="Q2960">
        <f t="shared" si="46"/>
        <v>32066497</v>
      </c>
      <c r="S2960">
        <v>2004</v>
      </c>
    </row>
    <row r="2961" spans="1:19" x14ac:dyDescent="0.3">
      <c r="A2961" t="s">
        <v>9271</v>
      </c>
      <c r="B2961">
        <v>7.6</v>
      </c>
      <c r="C2961" t="s">
        <v>4722</v>
      </c>
      <c r="D2961">
        <v>53</v>
      </c>
      <c r="E2961">
        <v>112</v>
      </c>
      <c r="F2961" t="s">
        <v>1224</v>
      </c>
      <c r="G2961" t="s">
        <v>4089</v>
      </c>
      <c r="H2961" t="s">
        <v>1377</v>
      </c>
      <c r="I2961">
        <v>87090</v>
      </c>
      <c r="J2961" t="s">
        <v>1477</v>
      </c>
      <c r="K2961">
        <v>142</v>
      </c>
      <c r="L2961" t="s">
        <v>20</v>
      </c>
      <c r="M2961" t="s">
        <v>21</v>
      </c>
      <c r="N2961" t="s">
        <v>49</v>
      </c>
      <c r="O2961">
        <v>36500000</v>
      </c>
      <c r="P2961">
        <v>8000000</v>
      </c>
      <c r="Q2961">
        <f t="shared" si="46"/>
        <v>28500000</v>
      </c>
      <c r="S2961">
        <v>1979</v>
      </c>
    </row>
    <row r="2962" spans="1:19" x14ac:dyDescent="0.3">
      <c r="A2962" t="s">
        <v>9272</v>
      </c>
      <c r="B2962">
        <v>6.5</v>
      </c>
      <c r="C2962" t="s">
        <v>4117</v>
      </c>
      <c r="D2962">
        <v>37</v>
      </c>
      <c r="E2962">
        <v>109</v>
      </c>
      <c r="F2962" t="s">
        <v>890</v>
      </c>
      <c r="G2962" t="s">
        <v>685</v>
      </c>
      <c r="H2962" t="s">
        <v>1086</v>
      </c>
      <c r="I2962">
        <v>5971</v>
      </c>
      <c r="J2962" t="s">
        <v>2598</v>
      </c>
      <c r="K2962">
        <v>60</v>
      </c>
      <c r="L2962" t="s">
        <v>20</v>
      </c>
      <c r="M2962" t="s">
        <v>21</v>
      </c>
      <c r="N2962" t="s">
        <v>22</v>
      </c>
      <c r="O2962">
        <v>27362712</v>
      </c>
      <c r="P2962">
        <v>8000000</v>
      </c>
      <c r="Q2962">
        <f t="shared" si="46"/>
        <v>19362712</v>
      </c>
      <c r="S2962">
        <v>2002</v>
      </c>
    </row>
    <row r="2963" spans="1:19" x14ac:dyDescent="0.3">
      <c r="A2963" t="s">
        <v>9273</v>
      </c>
      <c r="B2963">
        <v>5.6</v>
      </c>
      <c r="C2963" t="s">
        <v>4723</v>
      </c>
      <c r="D2963">
        <v>11</v>
      </c>
      <c r="E2963">
        <v>108</v>
      </c>
      <c r="F2963" t="s">
        <v>3309</v>
      </c>
      <c r="G2963" t="s">
        <v>685</v>
      </c>
      <c r="H2963" t="s">
        <v>1877</v>
      </c>
      <c r="I2963">
        <v>3122</v>
      </c>
      <c r="J2963" t="s">
        <v>529</v>
      </c>
      <c r="K2963">
        <v>14</v>
      </c>
      <c r="L2963" t="s">
        <v>20</v>
      </c>
      <c r="M2963" t="s">
        <v>21</v>
      </c>
      <c r="N2963" t="s">
        <v>269</v>
      </c>
      <c r="O2963">
        <v>34746109</v>
      </c>
      <c r="P2963">
        <v>8000000</v>
      </c>
      <c r="Q2963">
        <f t="shared" si="46"/>
        <v>26746109</v>
      </c>
      <c r="S2963">
        <v>1996</v>
      </c>
    </row>
    <row r="2964" spans="1:19" x14ac:dyDescent="0.3">
      <c r="A2964" t="s">
        <v>9274</v>
      </c>
      <c r="B2964">
        <v>7.7</v>
      </c>
      <c r="C2964" t="s">
        <v>2751</v>
      </c>
      <c r="D2964">
        <v>327</v>
      </c>
      <c r="E2964">
        <v>100</v>
      </c>
      <c r="F2964" t="s">
        <v>972</v>
      </c>
      <c r="G2964" t="s">
        <v>685</v>
      </c>
      <c r="H2964" t="s">
        <v>35</v>
      </c>
      <c r="I2964">
        <v>270441</v>
      </c>
      <c r="J2964" t="s">
        <v>115</v>
      </c>
      <c r="K2964">
        <v>378</v>
      </c>
      <c r="L2964" t="s">
        <v>20</v>
      </c>
      <c r="M2964" t="s">
        <v>21</v>
      </c>
      <c r="N2964" t="s">
        <v>269</v>
      </c>
      <c r="O2964">
        <v>34963967</v>
      </c>
      <c r="P2964">
        <v>8000000</v>
      </c>
      <c r="Q2964">
        <f t="shared" si="46"/>
        <v>26963967</v>
      </c>
      <c r="S2964">
        <v>2011</v>
      </c>
    </row>
    <row r="2965" spans="1:19" x14ac:dyDescent="0.3">
      <c r="A2965" t="s">
        <v>9275</v>
      </c>
      <c r="B2965">
        <v>5.2</v>
      </c>
      <c r="C2965" t="s">
        <v>4724</v>
      </c>
      <c r="D2965">
        <v>135</v>
      </c>
      <c r="E2965">
        <v>90</v>
      </c>
      <c r="F2965" t="s">
        <v>4725</v>
      </c>
      <c r="G2965" t="s">
        <v>2233</v>
      </c>
      <c r="H2965" t="s">
        <v>4726</v>
      </c>
      <c r="I2965">
        <v>26609</v>
      </c>
      <c r="J2965" t="s">
        <v>4727</v>
      </c>
      <c r="K2965">
        <v>148</v>
      </c>
      <c r="L2965" t="s">
        <v>20</v>
      </c>
      <c r="M2965" t="s">
        <v>21</v>
      </c>
      <c r="N2965" t="s">
        <v>22</v>
      </c>
      <c r="O2965">
        <v>25926543</v>
      </c>
      <c r="P2965">
        <v>8000000</v>
      </c>
      <c r="Q2965">
        <f t="shared" si="46"/>
        <v>17926543</v>
      </c>
      <c r="S2965">
        <v>2008</v>
      </c>
    </row>
    <row r="2966" spans="1:19" x14ac:dyDescent="0.3">
      <c r="A2966" t="s">
        <v>9276</v>
      </c>
      <c r="B2966">
        <v>6.1</v>
      </c>
      <c r="C2966" t="s">
        <v>4728</v>
      </c>
      <c r="D2966">
        <v>164</v>
      </c>
      <c r="E2966">
        <v>94</v>
      </c>
      <c r="F2966" t="s">
        <v>4729</v>
      </c>
      <c r="G2966" t="s">
        <v>685</v>
      </c>
      <c r="H2966" t="s">
        <v>4730</v>
      </c>
      <c r="I2966">
        <v>76791</v>
      </c>
      <c r="J2966" t="s">
        <v>4731</v>
      </c>
      <c r="K2966">
        <v>100</v>
      </c>
      <c r="L2966" t="s">
        <v>20</v>
      </c>
      <c r="M2966" t="s">
        <v>21</v>
      </c>
      <c r="N2966" t="s">
        <v>269</v>
      </c>
      <c r="O2966">
        <v>26049082</v>
      </c>
      <c r="P2966">
        <v>8000000</v>
      </c>
      <c r="Q2966">
        <f t="shared" si="46"/>
        <v>18049082</v>
      </c>
      <c r="S2966">
        <v>2014</v>
      </c>
    </row>
    <row r="2967" spans="1:19" x14ac:dyDescent="0.3">
      <c r="A2967" t="s">
        <v>9277</v>
      </c>
      <c r="B2967">
        <v>7.4</v>
      </c>
      <c r="C2967" t="s">
        <v>382</v>
      </c>
      <c r="D2967">
        <v>41</v>
      </c>
      <c r="E2967">
        <v>111</v>
      </c>
      <c r="F2967" t="s">
        <v>703</v>
      </c>
      <c r="G2967" t="s">
        <v>685</v>
      </c>
      <c r="H2967" t="s">
        <v>272</v>
      </c>
      <c r="I2967">
        <v>37269</v>
      </c>
      <c r="J2967" t="s">
        <v>346</v>
      </c>
      <c r="K2967">
        <v>165</v>
      </c>
      <c r="L2967" t="s">
        <v>20</v>
      </c>
      <c r="M2967" t="s">
        <v>31</v>
      </c>
      <c r="N2967" t="s">
        <v>22</v>
      </c>
      <c r="O2967">
        <v>22551000</v>
      </c>
      <c r="P2967">
        <v>8000000</v>
      </c>
      <c r="Q2967">
        <f t="shared" si="46"/>
        <v>14551000</v>
      </c>
      <c r="S2967">
        <v>1993</v>
      </c>
    </row>
    <row r="2968" spans="1:19" x14ac:dyDescent="0.3">
      <c r="A2968" t="s">
        <v>9278</v>
      </c>
      <c r="B2968">
        <v>6.8</v>
      </c>
      <c r="C2968" t="s">
        <v>4732</v>
      </c>
      <c r="D2968">
        <v>143</v>
      </c>
      <c r="E2968">
        <v>142</v>
      </c>
      <c r="F2968" t="s">
        <v>4733</v>
      </c>
      <c r="G2968" t="s">
        <v>561</v>
      </c>
      <c r="H2968" t="s">
        <v>4734</v>
      </c>
      <c r="I2968">
        <v>59941</v>
      </c>
      <c r="J2968" t="s">
        <v>479</v>
      </c>
      <c r="K2968">
        <v>452</v>
      </c>
      <c r="L2968" t="s">
        <v>20</v>
      </c>
      <c r="M2968" t="s">
        <v>31</v>
      </c>
      <c r="N2968" t="s">
        <v>4735</v>
      </c>
      <c r="O2968">
        <v>22800000</v>
      </c>
      <c r="P2968">
        <v>7000000</v>
      </c>
      <c r="Q2968">
        <f t="shared" si="46"/>
        <v>15800000</v>
      </c>
      <c r="S2968">
        <v>1969</v>
      </c>
    </row>
    <row r="2969" spans="1:19" x14ac:dyDescent="0.3">
      <c r="A2969" t="s">
        <v>9279</v>
      </c>
      <c r="B2969">
        <v>6.4</v>
      </c>
      <c r="C2969" t="s">
        <v>2210</v>
      </c>
      <c r="D2969">
        <v>109</v>
      </c>
      <c r="E2969">
        <v>107</v>
      </c>
      <c r="F2969" t="s">
        <v>4736</v>
      </c>
      <c r="G2969" t="s">
        <v>538</v>
      </c>
      <c r="H2969" t="s">
        <v>1361</v>
      </c>
      <c r="I2969">
        <v>38191</v>
      </c>
      <c r="J2969" t="s">
        <v>4737</v>
      </c>
      <c r="K2969">
        <v>271</v>
      </c>
      <c r="L2969" t="s">
        <v>20</v>
      </c>
      <c r="M2969" t="s">
        <v>21</v>
      </c>
      <c r="N2969" t="s">
        <v>269</v>
      </c>
      <c r="O2969">
        <v>18090181</v>
      </c>
      <c r="P2969">
        <v>8000000</v>
      </c>
      <c r="Q2969">
        <f t="shared" si="46"/>
        <v>10090181</v>
      </c>
      <c r="S2969">
        <v>1994</v>
      </c>
    </row>
    <row r="2970" spans="1:19" x14ac:dyDescent="0.3">
      <c r="A2970" t="s">
        <v>9280</v>
      </c>
      <c r="B2970">
        <v>5.7</v>
      </c>
      <c r="C2970" t="s">
        <v>2078</v>
      </c>
      <c r="D2970">
        <v>59</v>
      </c>
      <c r="E2970">
        <v>91</v>
      </c>
      <c r="F2970" t="s">
        <v>3641</v>
      </c>
      <c r="G2970" t="s">
        <v>685</v>
      </c>
      <c r="H2970" t="s">
        <v>746</v>
      </c>
      <c r="I2970">
        <v>14904</v>
      </c>
      <c r="J2970" t="s">
        <v>4738</v>
      </c>
      <c r="K2970">
        <v>147</v>
      </c>
      <c r="L2970" t="s">
        <v>20</v>
      </c>
      <c r="M2970" t="s">
        <v>21</v>
      </c>
      <c r="N2970" t="s">
        <v>22</v>
      </c>
      <c r="O2970">
        <v>17843379</v>
      </c>
      <c r="P2970">
        <v>8000000</v>
      </c>
      <c r="Q2970">
        <f t="shared" si="46"/>
        <v>9843379</v>
      </c>
      <c r="S2970">
        <v>1999</v>
      </c>
    </row>
    <row r="2971" spans="1:19" x14ac:dyDescent="0.3">
      <c r="A2971" t="s">
        <v>9281</v>
      </c>
      <c r="B2971">
        <v>6.7</v>
      </c>
      <c r="C2971" t="s">
        <v>4284</v>
      </c>
      <c r="D2971">
        <v>40</v>
      </c>
      <c r="E2971">
        <v>82</v>
      </c>
      <c r="F2971" t="s">
        <v>3829</v>
      </c>
      <c r="G2971" t="s">
        <v>685</v>
      </c>
      <c r="H2971" t="s">
        <v>1030</v>
      </c>
      <c r="I2971">
        <v>48225</v>
      </c>
      <c r="J2971" t="s">
        <v>1470</v>
      </c>
      <c r="K2971">
        <v>164</v>
      </c>
      <c r="L2971" t="s">
        <v>20</v>
      </c>
      <c r="M2971" t="s">
        <v>21</v>
      </c>
      <c r="N2971" t="s">
        <v>269</v>
      </c>
      <c r="O2971">
        <v>17278980</v>
      </c>
      <c r="P2971">
        <v>8000000</v>
      </c>
      <c r="Q2971">
        <f t="shared" si="46"/>
        <v>9278980</v>
      </c>
      <c r="S2971">
        <v>1998</v>
      </c>
    </row>
    <row r="2972" spans="1:19" x14ac:dyDescent="0.3">
      <c r="A2972" t="s">
        <v>9282</v>
      </c>
      <c r="B2972">
        <v>5.6</v>
      </c>
      <c r="C2972" t="s">
        <v>4740</v>
      </c>
      <c r="D2972">
        <v>121</v>
      </c>
      <c r="E2972">
        <v>97</v>
      </c>
      <c r="F2972" t="s">
        <v>641</v>
      </c>
      <c r="G2972" t="s">
        <v>685</v>
      </c>
      <c r="H2972" t="s">
        <v>43</v>
      </c>
      <c r="I2972">
        <v>17461</v>
      </c>
      <c r="J2972" t="s">
        <v>1922</v>
      </c>
      <c r="K2972">
        <v>78</v>
      </c>
      <c r="L2972" t="s">
        <v>20</v>
      </c>
      <c r="M2972" t="s">
        <v>21</v>
      </c>
      <c r="N2972" t="s">
        <v>49</v>
      </c>
      <c r="O2972">
        <v>16699684</v>
      </c>
      <c r="P2972">
        <v>8000000</v>
      </c>
      <c r="Q2972">
        <f t="shared" si="46"/>
        <v>8699684</v>
      </c>
      <c r="S2972">
        <v>2009</v>
      </c>
    </row>
    <row r="2973" spans="1:19" x14ac:dyDescent="0.3">
      <c r="A2973" t="s">
        <v>7277</v>
      </c>
      <c r="B2973">
        <v>7</v>
      </c>
      <c r="C2973" t="s">
        <v>1864</v>
      </c>
      <c r="D2973">
        <v>358</v>
      </c>
      <c r="E2973">
        <v>128</v>
      </c>
      <c r="F2973" t="s">
        <v>1865</v>
      </c>
      <c r="G2973" t="s">
        <v>1278</v>
      </c>
      <c r="H2973" t="s">
        <v>501</v>
      </c>
      <c r="I2973">
        <v>109191</v>
      </c>
      <c r="J2973" t="s">
        <v>1866</v>
      </c>
      <c r="K2973">
        <v>625</v>
      </c>
      <c r="L2973" t="s">
        <v>20</v>
      </c>
      <c r="M2973" t="s">
        <v>21</v>
      </c>
      <c r="N2973" t="s">
        <v>269</v>
      </c>
      <c r="O2973">
        <v>50815288</v>
      </c>
      <c r="P2973">
        <v>50000000</v>
      </c>
      <c r="Q2973">
        <f t="shared" si="46"/>
        <v>815288</v>
      </c>
      <c r="S2973">
        <v>2005</v>
      </c>
    </row>
    <row r="2974" spans="1:19" x14ac:dyDescent="0.3">
      <c r="A2974" t="s">
        <v>9283</v>
      </c>
      <c r="B2974">
        <v>7.6</v>
      </c>
      <c r="C2974" t="s">
        <v>4741</v>
      </c>
      <c r="D2974">
        <v>288</v>
      </c>
      <c r="E2974">
        <v>102</v>
      </c>
      <c r="F2974" t="s">
        <v>582</v>
      </c>
      <c r="G2974" t="s">
        <v>6363</v>
      </c>
      <c r="H2974" t="s">
        <v>33</v>
      </c>
      <c r="I2974">
        <v>357275</v>
      </c>
      <c r="J2974" t="s">
        <v>1382</v>
      </c>
      <c r="K2974">
        <v>1061</v>
      </c>
      <c r="L2974" t="s">
        <v>20</v>
      </c>
      <c r="M2974" t="s">
        <v>21</v>
      </c>
      <c r="N2974" t="s">
        <v>269</v>
      </c>
      <c r="O2974">
        <v>15047419</v>
      </c>
      <c r="P2974">
        <v>7000000</v>
      </c>
      <c r="Q2974">
        <f t="shared" si="46"/>
        <v>8047419</v>
      </c>
      <c r="S2974">
        <v>2000</v>
      </c>
    </row>
    <row r="2975" spans="1:19" x14ac:dyDescent="0.3">
      <c r="A2975" t="s">
        <v>9284</v>
      </c>
      <c r="B2975">
        <v>6.5</v>
      </c>
      <c r="C2975" t="s">
        <v>2963</v>
      </c>
      <c r="D2975">
        <v>107</v>
      </c>
      <c r="E2975">
        <v>93</v>
      </c>
      <c r="F2975" t="s">
        <v>790</v>
      </c>
      <c r="G2975" t="s">
        <v>1278</v>
      </c>
      <c r="H2975" t="s">
        <v>181</v>
      </c>
      <c r="I2975">
        <v>37952</v>
      </c>
      <c r="J2975" t="s">
        <v>626</v>
      </c>
      <c r="K2975">
        <v>298</v>
      </c>
      <c r="L2975" t="s">
        <v>20</v>
      </c>
      <c r="M2975" t="s">
        <v>21</v>
      </c>
      <c r="N2975" t="s">
        <v>269</v>
      </c>
      <c r="O2975">
        <v>14015786</v>
      </c>
      <c r="P2975">
        <v>5000000</v>
      </c>
      <c r="Q2975">
        <f t="shared" si="46"/>
        <v>9015786</v>
      </c>
      <c r="S2975">
        <v>2002</v>
      </c>
    </row>
    <row r="2976" spans="1:19" x14ac:dyDescent="0.3">
      <c r="A2976" t="s">
        <v>9285</v>
      </c>
      <c r="B2976">
        <v>6.3</v>
      </c>
      <c r="C2976" t="s">
        <v>4742</v>
      </c>
      <c r="D2976">
        <v>91</v>
      </c>
      <c r="E2976">
        <v>138</v>
      </c>
      <c r="F2976" t="s">
        <v>1946</v>
      </c>
      <c r="G2976" t="s">
        <v>561</v>
      </c>
      <c r="H2976" t="s">
        <v>1760</v>
      </c>
      <c r="I2976">
        <v>53251</v>
      </c>
      <c r="J2976" t="s">
        <v>184</v>
      </c>
      <c r="K2976">
        <v>188</v>
      </c>
      <c r="L2976" t="s">
        <v>20</v>
      </c>
      <c r="M2976" t="s">
        <v>21</v>
      </c>
      <c r="N2976" t="s">
        <v>269</v>
      </c>
      <c r="O2976">
        <v>10269307</v>
      </c>
      <c r="P2976">
        <v>8000000</v>
      </c>
      <c r="Q2976">
        <f t="shared" si="46"/>
        <v>2269307</v>
      </c>
      <c r="S2976">
        <v>2009</v>
      </c>
    </row>
    <row r="2977" spans="1:19" x14ac:dyDescent="0.3">
      <c r="A2977" t="s">
        <v>9286</v>
      </c>
      <c r="B2977">
        <v>7.1</v>
      </c>
      <c r="C2977" t="s">
        <v>4743</v>
      </c>
      <c r="D2977">
        <v>231</v>
      </c>
      <c r="E2977">
        <v>93</v>
      </c>
      <c r="F2977" t="s">
        <v>1583</v>
      </c>
      <c r="G2977" t="s">
        <v>685</v>
      </c>
      <c r="H2977" t="s">
        <v>4744</v>
      </c>
      <c r="I2977">
        <v>49240</v>
      </c>
      <c r="J2977" t="s">
        <v>4745</v>
      </c>
      <c r="K2977">
        <v>142</v>
      </c>
      <c r="L2977" t="s">
        <v>20</v>
      </c>
      <c r="M2977" t="s">
        <v>21</v>
      </c>
      <c r="N2977" t="s">
        <v>22</v>
      </c>
      <c r="O2977">
        <v>17536788</v>
      </c>
      <c r="P2977">
        <v>8000000</v>
      </c>
      <c r="Q2977">
        <f t="shared" si="46"/>
        <v>9536788</v>
      </c>
      <c r="S2977">
        <v>2013</v>
      </c>
    </row>
    <row r="2978" spans="1:19" x14ac:dyDescent="0.3">
      <c r="A2978" t="s">
        <v>9287</v>
      </c>
      <c r="B2978">
        <v>7.1</v>
      </c>
      <c r="C2978" t="s">
        <v>1391</v>
      </c>
      <c r="D2978">
        <v>262</v>
      </c>
      <c r="E2978">
        <v>92</v>
      </c>
      <c r="F2978" t="s">
        <v>3649</v>
      </c>
      <c r="G2978" t="s">
        <v>685</v>
      </c>
      <c r="H2978" t="s">
        <v>91</v>
      </c>
      <c r="I2978">
        <v>276746</v>
      </c>
      <c r="J2978" t="s">
        <v>4746</v>
      </c>
      <c r="K2978">
        <v>264</v>
      </c>
      <c r="L2978" t="s">
        <v>20</v>
      </c>
      <c r="M2978" t="s">
        <v>21</v>
      </c>
      <c r="N2978" t="s">
        <v>22</v>
      </c>
      <c r="O2978">
        <v>58401464</v>
      </c>
      <c r="P2978">
        <v>8000000</v>
      </c>
      <c r="Q2978">
        <f t="shared" si="46"/>
        <v>50401464</v>
      </c>
      <c r="S2978">
        <v>2010</v>
      </c>
    </row>
    <row r="2979" spans="1:19" x14ac:dyDescent="0.3">
      <c r="A2979" t="s">
        <v>9288</v>
      </c>
      <c r="B2979">
        <v>6.9</v>
      </c>
      <c r="C2979" t="s">
        <v>3024</v>
      </c>
      <c r="D2979">
        <v>196</v>
      </c>
      <c r="E2979">
        <v>92</v>
      </c>
      <c r="F2979" t="s">
        <v>745</v>
      </c>
      <c r="G2979" t="s">
        <v>1278</v>
      </c>
      <c r="H2979" t="s">
        <v>149</v>
      </c>
      <c r="I2979">
        <v>34191</v>
      </c>
      <c r="J2979" t="s">
        <v>895</v>
      </c>
      <c r="K2979">
        <v>339</v>
      </c>
      <c r="L2979" t="s">
        <v>20</v>
      </c>
      <c r="M2979" t="s">
        <v>31</v>
      </c>
      <c r="N2979" t="s">
        <v>269</v>
      </c>
      <c r="O2979">
        <v>8279017</v>
      </c>
      <c r="P2979">
        <v>8000000</v>
      </c>
      <c r="Q2979">
        <f t="shared" si="46"/>
        <v>279017</v>
      </c>
      <c r="S2979">
        <v>2000</v>
      </c>
    </row>
    <row r="2980" spans="1:19" x14ac:dyDescent="0.3">
      <c r="A2980" t="s">
        <v>9289</v>
      </c>
      <c r="B2980">
        <v>5.4</v>
      </c>
      <c r="C2980" t="s">
        <v>3857</v>
      </c>
      <c r="D2980">
        <v>83</v>
      </c>
      <c r="E2980">
        <v>104</v>
      </c>
      <c r="F2980" t="s">
        <v>1707</v>
      </c>
      <c r="G2980" t="s">
        <v>685</v>
      </c>
      <c r="H2980" t="s">
        <v>988</v>
      </c>
      <c r="I2980">
        <v>12702</v>
      </c>
      <c r="J2980" t="s">
        <v>2284</v>
      </c>
      <c r="K2980">
        <v>32</v>
      </c>
      <c r="L2980" t="s">
        <v>20</v>
      </c>
      <c r="M2980" t="s">
        <v>21</v>
      </c>
      <c r="N2980" t="s">
        <v>49</v>
      </c>
      <c r="O2980">
        <v>10106233</v>
      </c>
      <c r="P2980">
        <v>8000000</v>
      </c>
      <c r="Q2980">
        <f t="shared" si="46"/>
        <v>2106233</v>
      </c>
      <c r="S2980">
        <v>2011</v>
      </c>
    </row>
    <row r="2981" spans="1:19" x14ac:dyDescent="0.3">
      <c r="A2981" t="s">
        <v>9290</v>
      </c>
      <c r="B2981">
        <v>5.0999999999999996</v>
      </c>
      <c r="C2981" t="s">
        <v>3523</v>
      </c>
      <c r="D2981">
        <v>11</v>
      </c>
      <c r="E2981">
        <v>89</v>
      </c>
      <c r="F2981" t="s">
        <v>2226</v>
      </c>
      <c r="G2981" t="s">
        <v>685</v>
      </c>
      <c r="H2981" t="s">
        <v>1666</v>
      </c>
      <c r="I2981">
        <v>2870</v>
      </c>
      <c r="J2981" t="s">
        <v>750</v>
      </c>
      <c r="K2981">
        <v>34</v>
      </c>
      <c r="L2981" t="s">
        <v>20</v>
      </c>
      <c r="M2981" t="s">
        <v>21</v>
      </c>
      <c r="N2981" t="s">
        <v>22</v>
      </c>
      <c r="O2981">
        <v>4692814</v>
      </c>
      <c r="P2981">
        <v>8000000</v>
      </c>
      <c r="Q2981">
        <f t="shared" si="46"/>
        <v>-3307186</v>
      </c>
      <c r="S2981">
        <v>1999</v>
      </c>
    </row>
    <row r="2982" spans="1:19" x14ac:dyDescent="0.3">
      <c r="A2982" t="s">
        <v>9291</v>
      </c>
      <c r="B2982">
        <v>5.3</v>
      </c>
      <c r="C2982" t="s">
        <v>4748</v>
      </c>
      <c r="D2982">
        <v>72</v>
      </c>
      <c r="E2982">
        <v>92</v>
      </c>
      <c r="F2982" t="s">
        <v>2076</v>
      </c>
      <c r="G2982" t="s">
        <v>685</v>
      </c>
      <c r="H2982" t="s">
        <v>1084</v>
      </c>
      <c r="I2982">
        <v>8546</v>
      </c>
      <c r="J2982" t="s">
        <v>3534</v>
      </c>
      <c r="K2982">
        <v>86</v>
      </c>
      <c r="L2982" t="s">
        <v>20</v>
      </c>
      <c r="M2982" t="s">
        <v>21</v>
      </c>
      <c r="N2982" t="s">
        <v>269</v>
      </c>
      <c r="O2982">
        <v>5018450</v>
      </c>
      <c r="P2982">
        <v>8000000</v>
      </c>
      <c r="Q2982">
        <f t="shared" si="46"/>
        <v>-2981550</v>
      </c>
      <c r="S2982">
        <v>2000</v>
      </c>
    </row>
    <row r="2983" spans="1:19" x14ac:dyDescent="0.3">
      <c r="A2983" t="s">
        <v>9292</v>
      </c>
      <c r="B2983">
        <v>7.3</v>
      </c>
      <c r="C2983" t="s">
        <v>4749</v>
      </c>
      <c r="D2983">
        <v>328</v>
      </c>
      <c r="E2983">
        <v>90</v>
      </c>
      <c r="F2983" t="s">
        <v>953</v>
      </c>
      <c r="G2983" t="s">
        <v>3644</v>
      </c>
      <c r="H2983" t="s">
        <v>1025</v>
      </c>
      <c r="I2983">
        <v>31489</v>
      </c>
      <c r="J2983" t="s">
        <v>4750</v>
      </c>
      <c r="K2983">
        <v>140</v>
      </c>
      <c r="L2983" t="s">
        <v>20</v>
      </c>
      <c r="M2983" t="s">
        <v>21</v>
      </c>
      <c r="N2983" t="s">
        <v>269</v>
      </c>
      <c r="O2983">
        <v>3442820</v>
      </c>
      <c r="P2983">
        <v>8000000</v>
      </c>
      <c r="Q2983">
        <f t="shared" si="46"/>
        <v>-4557180</v>
      </c>
      <c r="S2983">
        <v>2015</v>
      </c>
    </row>
    <row r="2984" spans="1:19" x14ac:dyDescent="0.3">
      <c r="A2984" t="s">
        <v>9293</v>
      </c>
      <c r="B2984">
        <v>7.3</v>
      </c>
      <c r="C2984" t="s">
        <v>3601</v>
      </c>
      <c r="D2984">
        <v>248</v>
      </c>
      <c r="E2984">
        <v>129</v>
      </c>
      <c r="F2984" t="s">
        <v>961</v>
      </c>
      <c r="G2984" t="s">
        <v>685</v>
      </c>
      <c r="H2984" t="s">
        <v>191</v>
      </c>
      <c r="I2984">
        <v>23629</v>
      </c>
      <c r="J2984" t="s">
        <v>3004</v>
      </c>
      <c r="K2984">
        <v>141</v>
      </c>
      <c r="L2984" t="s">
        <v>20</v>
      </c>
      <c r="M2984" t="s">
        <v>31</v>
      </c>
      <c r="N2984" t="s">
        <v>22</v>
      </c>
      <c r="O2984">
        <v>3205244</v>
      </c>
      <c r="P2984">
        <v>10000000</v>
      </c>
      <c r="Q2984">
        <f t="shared" si="46"/>
        <v>-6794756</v>
      </c>
      <c r="S2984">
        <v>2010</v>
      </c>
    </row>
    <row r="2985" spans="1:19" x14ac:dyDescent="0.3">
      <c r="A2985" t="s">
        <v>9294</v>
      </c>
      <c r="B2985">
        <v>7.1</v>
      </c>
      <c r="C2985" t="s">
        <v>4751</v>
      </c>
      <c r="D2985">
        <v>128</v>
      </c>
      <c r="E2985">
        <v>111</v>
      </c>
      <c r="F2985" t="s">
        <v>2120</v>
      </c>
      <c r="G2985" t="s">
        <v>685</v>
      </c>
      <c r="H2985" t="s">
        <v>2315</v>
      </c>
      <c r="I2985">
        <v>23660</v>
      </c>
      <c r="J2985" t="s">
        <v>4752</v>
      </c>
      <c r="K2985">
        <v>162</v>
      </c>
      <c r="L2985" t="s">
        <v>608</v>
      </c>
      <c r="M2985" t="s">
        <v>609</v>
      </c>
      <c r="N2985" t="s">
        <v>269</v>
      </c>
      <c r="O2985">
        <v>3076425</v>
      </c>
      <c r="P2985">
        <v>8000000</v>
      </c>
      <c r="Q2985">
        <f t="shared" si="46"/>
        <v>-4923575</v>
      </c>
      <c r="S2985">
        <v>2002</v>
      </c>
    </row>
    <row r="2986" spans="1:19" x14ac:dyDescent="0.3">
      <c r="A2986" t="s">
        <v>9295</v>
      </c>
      <c r="B2986">
        <v>6</v>
      </c>
      <c r="C2986" t="s">
        <v>4015</v>
      </c>
      <c r="D2986">
        <v>45</v>
      </c>
      <c r="E2986">
        <v>79</v>
      </c>
      <c r="F2986" t="s">
        <v>705</v>
      </c>
      <c r="G2986" t="s">
        <v>561</v>
      </c>
      <c r="H2986" t="s">
        <v>271</v>
      </c>
      <c r="I2986">
        <v>12561</v>
      </c>
      <c r="J2986" t="s">
        <v>4753</v>
      </c>
      <c r="K2986">
        <v>102</v>
      </c>
      <c r="L2986" t="s">
        <v>20</v>
      </c>
      <c r="M2986" t="s">
        <v>21</v>
      </c>
      <c r="N2986" t="s">
        <v>269</v>
      </c>
      <c r="O2986">
        <v>2275557</v>
      </c>
      <c r="P2986">
        <v>8000000</v>
      </c>
      <c r="Q2986">
        <f t="shared" si="46"/>
        <v>-5724443</v>
      </c>
      <c r="S2986">
        <v>1991</v>
      </c>
    </row>
    <row r="2987" spans="1:19" x14ac:dyDescent="0.3">
      <c r="A2987" t="s">
        <v>9296</v>
      </c>
      <c r="B2987">
        <v>6.6</v>
      </c>
      <c r="C2987" t="s">
        <v>1790</v>
      </c>
      <c r="D2987">
        <v>49</v>
      </c>
      <c r="E2987">
        <v>104</v>
      </c>
      <c r="F2987" t="s">
        <v>1978</v>
      </c>
      <c r="G2987" t="s">
        <v>685</v>
      </c>
      <c r="H2987" t="s">
        <v>354</v>
      </c>
      <c r="I2987">
        <v>9494</v>
      </c>
      <c r="J2987" t="s">
        <v>4754</v>
      </c>
      <c r="K2987">
        <v>109</v>
      </c>
      <c r="L2987" t="s">
        <v>20</v>
      </c>
      <c r="M2987" t="s">
        <v>347</v>
      </c>
      <c r="N2987" t="s">
        <v>269</v>
      </c>
      <c r="O2987">
        <v>1789892</v>
      </c>
      <c r="P2987">
        <v>8000000</v>
      </c>
      <c r="Q2987">
        <f t="shared" si="46"/>
        <v>-6210108</v>
      </c>
      <c r="S2987">
        <v>1998</v>
      </c>
    </row>
    <row r="2988" spans="1:19" x14ac:dyDescent="0.3">
      <c r="A2988" t="s">
        <v>9297</v>
      </c>
      <c r="B2988">
        <v>7.2</v>
      </c>
      <c r="C2988" t="s">
        <v>4755</v>
      </c>
      <c r="D2988">
        <v>163</v>
      </c>
      <c r="E2988">
        <v>101</v>
      </c>
      <c r="F2988" t="s">
        <v>4095</v>
      </c>
      <c r="G2988" t="s">
        <v>685</v>
      </c>
      <c r="H2988" t="s">
        <v>378</v>
      </c>
      <c r="I2988">
        <v>106098</v>
      </c>
      <c r="J2988" t="s">
        <v>2594</v>
      </c>
      <c r="K2988">
        <v>150</v>
      </c>
      <c r="L2988" t="s">
        <v>20</v>
      </c>
      <c r="M2988" t="s">
        <v>21</v>
      </c>
      <c r="N2988" t="s">
        <v>22</v>
      </c>
      <c r="O2988">
        <v>6350058</v>
      </c>
      <c r="P2988">
        <v>8000000</v>
      </c>
      <c r="Q2988">
        <f t="shared" si="46"/>
        <v>-1649942</v>
      </c>
      <c r="S2988">
        <v>2010</v>
      </c>
    </row>
    <row r="2989" spans="1:19" x14ac:dyDescent="0.3">
      <c r="A2989" t="s">
        <v>9298</v>
      </c>
      <c r="B2989">
        <v>7.2</v>
      </c>
      <c r="C2989" t="s">
        <v>3172</v>
      </c>
      <c r="D2989">
        <v>163</v>
      </c>
      <c r="E2989">
        <v>113</v>
      </c>
      <c r="F2989" t="s">
        <v>4756</v>
      </c>
      <c r="G2989" t="s">
        <v>4089</v>
      </c>
      <c r="H2989" t="s">
        <v>951</v>
      </c>
      <c r="I2989">
        <v>11158</v>
      </c>
      <c r="J2989" t="s">
        <v>1722</v>
      </c>
      <c r="K2989">
        <v>73</v>
      </c>
      <c r="L2989" t="s">
        <v>20</v>
      </c>
      <c r="M2989" t="s">
        <v>31</v>
      </c>
      <c r="N2989" t="s">
        <v>269</v>
      </c>
      <c r="O2989">
        <v>1094798</v>
      </c>
      <c r="P2989">
        <v>7200000</v>
      </c>
      <c r="Q2989">
        <f t="shared" si="46"/>
        <v>-6105202</v>
      </c>
      <c r="S2989">
        <v>2010</v>
      </c>
    </row>
    <row r="2990" spans="1:19" x14ac:dyDescent="0.3">
      <c r="A2990" t="s">
        <v>9299</v>
      </c>
      <c r="B2990">
        <v>6.9</v>
      </c>
      <c r="C2990" t="s">
        <v>3669</v>
      </c>
      <c r="D2990">
        <v>90</v>
      </c>
      <c r="E2990">
        <v>92</v>
      </c>
      <c r="F2990" t="s">
        <v>191</v>
      </c>
      <c r="G2990" t="s">
        <v>4089</v>
      </c>
      <c r="H2990" t="s">
        <v>210</v>
      </c>
      <c r="I2990">
        <v>3571</v>
      </c>
      <c r="J2990" t="s">
        <v>4757</v>
      </c>
      <c r="K2990">
        <v>34</v>
      </c>
      <c r="L2990" t="s">
        <v>20</v>
      </c>
      <c r="M2990" t="s">
        <v>31</v>
      </c>
      <c r="N2990" t="s">
        <v>22</v>
      </c>
      <c r="O2990">
        <v>1071240</v>
      </c>
      <c r="P2990">
        <v>8000000</v>
      </c>
      <c r="Q2990">
        <f t="shared" si="46"/>
        <v>-6928760</v>
      </c>
      <c r="S2990">
        <v>2007</v>
      </c>
    </row>
    <row r="2991" spans="1:19" x14ac:dyDescent="0.3">
      <c r="A2991" t="s">
        <v>9300</v>
      </c>
      <c r="B2991">
        <v>6.8</v>
      </c>
      <c r="C2991" t="s">
        <v>4758</v>
      </c>
      <c r="D2991">
        <v>23</v>
      </c>
      <c r="E2991">
        <v>106</v>
      </c>
      <c r="F2991" t="s">
        <v>4759</v>
      </c>
      <c r="G2991" t="s">
        <v>4089</v>
      </c>
      <c r="H2991" t="s">
        <v>1640</v>
      </c>
      <c r="I2991">
        <v>5673</v>
      </c>
      <c r="J2991" t="s">
        <v>4760</v>
      </c>
      <c r="K2991">
        <v>37</v>
      </c>
      <c r="L2991" t="s">
        <v>20</v>
      </c>
      <c r="M2991" t="s">
        <v>21</v>
      </c>
      <c r="N2991" t="s">
        <v>22</v>
      </c>
      <c r="O2991">
        <v>532190</v>
      </c>
      <c r="P2991">
        <v>8000000</v>
      </c>
      <c r="Q2991">
        <f t="shared" si="46"/>
        <v>-7467810</v>
      </c>
      <c r="S2991">
        <v>1997</v>
      </c>
    </row>
    <row r="2992" spans="1:19" x14ac:dyDescent="0.3">
      <c r="A2992" t="s">
        <v>9301</v>
      </c>
      <c r="B2992">
        <v>7.7</v>
      </c>
      <c r="C2992" t="s">
        <v>4761</v>
      </c>
      <c r="D2992">
        <v>118</v>
      </c>
      <c r="E2992">
        <v>75</v>
      </c>
      <c r="F2992" t="s">
        <v>4762</v>
      </c>
      <c r="G2992" t="s">
        <v>425</v>
      </c>
      <c r="H2992" t="s">
        <v>4763</v>
      </c>
      <c r="I2992">
        <v>22811</v>
      </c>
      <c r="J2992" t="s">
        <v>4764</v>
      </c>
      <c r="K2992">
        <v>71</v>
      </c>
      <c r="L2992" t="s">
        <v>20</v>
      </c>
      <c r="M2992" t="s">
        <v>609</v>
      </c>
      <c r="N2992" t="s">
        <v>1757</v>
      </c>
      <c r="O2992">
        <v>686383</v>
      </c>
      <c r="P2992">
        <v>6500000</v>
      </c>
      <c r="Q2992">
        <f t="shared" si="46"/>
        <v>-5813617</v>
      </c>
      <c r="S2992">
        <v>2009</v>
      </c>
    </row>
    <row r="2993" spans="1:19" x14ac:dyDescent="0.3">
      <c r="A2993" t="s">
        <v>9302</v>
      </c>
      <c r="B2993">
        <v>7.4</v>
      </c>
      <c r="C2993" t="s">
        <v>4765</v>
      </c>
      <c r="D2993">
        <v>283</v>
      </c>
      <c r="E2993">
        <v>104</v>
      </c>
      <c r="F2993" t="s">
        <v>4766</v>
      </c>
      <c r="G2993" t="s">
        <v>1278</v>
      </c>
      <c r="H2993" t="s">
        <v>643</v>
      </c>
      <c r="I2993">
        <v>99430</v>
      </c>
      <c r="J2993" t="s">
        <v>4767</v>
      </c>
      <c r="K2993">
        <v>182</v>
      </c>
      <c r="L2993" t="s">
        <v>20</v>
      </c>
      <c r="M2993" t="s">
        <v>21</v>
      </c>
      <c r="N2993" t="s">
        <v>269</v>
      </c>
      <c r="O2993">
        <v>16168741</v>
      </c>
      <c r="P2993">
        <v>8000000</v>
      </c>
      <c r="Q2993">
        <f t="shared" si="46"/>
        <v>8168741</v>
      </c>
      <c r="S2993">
        <v>2013</v>
      </c>
    </row>
    <row r="2994" spans="1:19" x14ac:dyDescent="0.3">
      <c r="A2994" t="s">
        <v>9303</v>
      </c>
      <c r="B2994">
        <v>6.5</v>
      </c>
      <c r="C2994" t="s">
        <v>4768</v>
      </c>
      <c r="D2994">
        <v>74</v>
      </c>
      <c r="E2994">
        <v>108</v>
      </c>
      <c r="F2994" t="s">
        <v>3362</v>
      </c>
      <c r="G2994" t="s">
        <v>1278</v>
      </c>
      <c r="H2994" t="s">
        <v>941</v>
      </c>
      <c r="I2994">
        <v>16617</v>
      </c>
      <c r="J2994" t="s">
        <v>1242</v>
      </c>
      <c r="K2994">
        <v>110</v>
      </c>
      <c r="L2994" t="s">
        <v>20</v>
      </c>
      <c r="M2994" t="s">
        <v>21</v>
      </c>
      <c r="N2994" t="s">
        <v>269</v>
      </c>
      <c r="O2994">
        <v>568695</v>
      </c>
      <c r="P2994">
        <v>8000000</v>
      </c>
      <c r="Q2994">
        <f t="shared" si="46"/>
        <v>-7431305</v>
      </c>
      <c r="S2994">
        <v>2005</v>
      </c>
    </row>
    <row r="2995" spans="1:19" x14ac:dyDescent="0.3">
      <c r="A2995" t="s">
        <v>9304</v>
      </c>
      <c r="B2995">
        <v>6.4</v>
      </c>
      <c r="C2995" t="s">
        <v>4769</v>
      </c>
      <c r="D2995">
        <v>41</v>
      </c>
      <c r="E2995">
        <v>99</v>
      </c>
      <c r="F2995" t="s">
        <v>4770</v>
      </c>
      <c r="G2995" t="s">
        <v>6363</v>
      </c>
      <c r="H2995" t="s">
        <v>2198</v>
      </c>
      <c r="I2995">
        <v>5049</v>
      </c>
      <c r="J2995" t="s">
        <v>4771</v>
      </c>
      <c r="K2995">
        <v>48</v>
      </c>
      <c r="L2995" t="s">
        <v>20</v>
      </c>
      <c r="M2995" t="s">
        <v>21</v>
      </c>
      <c r="N2995" t="s">
        <v>269</v>
      </c>
      <c r="O2995">
        <v>398420</v>
      </c>
      <c r="P2995">
        <v>8000000</v>
      </c>
      <c r="Q2995">
        <f t="shared" si="46"/>
        <v>-7601580</v>
      </c>
      <c r="S2995">
        <v>2007</v>
      </c>
    </row>
    <row r="2996" spans="1:19" x14ac:dyDescent="0.3">
      <c r="A2996" t="s">
        <v>9305</v>
      </c>
      <c r="B2996">
        <v>5.6</v>
      </c>
      <c r="C2996" t="s">
        <v>4772</v>
      </c>
      <c r="D2996">
        <v>66</v>
      </c>
      <c r="E2996">
        <v>109</v>
      </c>
      <c r="F2996" t="s">
        <v>211</v>
      </c>
      <c r="G2996" t="s">
        <v>685</v>
      </c>
      <c r="H2996" t="s">
        <v>51</v>
      </c>
      <c r="I2996">
        <v>7116</v>
      </c>
      <c r="J2996" t="s">
        <v>528</v>
      </c>
      <c r="K2996">
        <v>79</v>
      </c>
      <c r="L2996" t="s">
        <v>20</v>
      </c>
      <c r="M2996" t="s">
        <v>21</v>
      </c>
      <c r="N2996" t="s">
        <v>269</v>
      </c>
      <c r="O2996">
        <v>336456</v>
      </c>
      <c r="P2996">
        <v>8000000</v>
      </c>
      <c r="Q2996">
        <f t="shared" si="46"/>
        <v>-7663544</v>
      </c>
      <c r="S2996">
        <v>2003</v>
      </c>
    </row>
    <row r="2997" spans="1:19" x14ac:dyDescent="0.3">
      <c r="A2997" t="s">
        <v>9306</v>
      </c>
      <c r="B2997">
        <v>6.8</v>
      </c>
      <c r="C2997" t="s">
        <v>4773</v>
      </c>
      <c r="D2997">
        <v>140</v>
      </c>
      <c r="E2997">
        <v>93</v>
      </c>
      <c r="F2997" t="s">
        <v>1043</v>
      </c>
      <c r="G2997" t="s">
        <v>685</v>
      </c>
      <c r="H2997" t="s">
        <v>4774</v>
      </c>
      <c r="I2997">
        <v>25055</v>
      </c>
      <c r="J2997" t="s">
        <v>4775</v>
      </c>
      <c r="K2997">
        <v>98</v>
      </c>
      <c r="L2997" t="s">
        <v>20</v>
      </c>
      <c r="M2997" t="s">
        <v>128</v>
      </c>
      <c r="N2997" t="s">
        <v>269</v>
      </c>
      <c r="O2997">
        <v>298110</v>
      </c>
      <c r="P2997">
        <v>8000000</v>
      </c>
      <c r="Q2997">
        <f t="shared" si="46"/>
        <v>-7701890</v>
      </c>
      <c r="S2997">
        <v>2006</v>
      </c>
    </row>
    <row r="2998" spans="1:19" x14ac:dyDescent="0.3">
      <c r="A2998" t="s">
        <v>9307</v>
      </c>
      <c r="B2998">
        <v>5.5</v>
      </c>
      <c r="C2998" t="s">
        <v>1955</v>
      </c>
      <c r="D2998">
        <v>32</v>
      </c>
      <c r="E2998">
        <v>99</v>
      </c>
      <c r="F2998" t="s">
        <v>3124</v>
      </c>
      <c r="G2998" t="s">
        <v>685</v>
      </c>
      <c r="H2998" t="s">
        <v>533</v>
      </c>
      <c r="I2998">
        <v>5159</v>
      </c>
      <c r="J2998" t="s">
        <v>1964</v>
      </c>
      <c r="K2998">
        <v>27</v>
      </c>
      <c r="L2998" t="s">
        <v>20</v>
      </c>
      <c r="M2998" t="s">
        <v>21</v>
      </c>
      <c r="N2998" t="s">
        <v>22</v>
      </c>
      <c r="O2998">
        <v>127144</v>
      </c>
      <c r="P2998">
        <v>8000000</v>
      </c>
      <c r="Q2998">
        <f t="shared" si="46"/>
        <v>-7872856</v>
      </c>
      <c r="S2998">
        <v>2005</v>
      </c>
    </row>
    <row r="2999" spans="1:19" x14ac:dyDescent="0.3">
      <c r="A2999" t="s">
        <v>9308</v>
      </c>
      <c r="B2999">
        <v>6.9</v>
      </c>
      <c r="C2999" t="s">
        <v>2405</v>
      </c>
      <c r="D2999">
        <v>68</v>
      </c>
      <c r="E2999">
        <v>98</v>
      </c>
      <c r="F2999" t="s">
        <v>328</v>
      </c>
      <c r="G2999" t="s">
        <v>561</v>
      </c>
      <c r="H2999" t="s">
        <v>57</v>
      </c>
      <c r="I2999">
        <v>29994</v>
      </c>
      <c r="J2999" t="s">
        <v>4434</v>
      </c>
      <c r="K2999">
        <v>86</v>
      </c>
      <c r="L2999" t="s">
        <v>20</v>
      </c>
      <c r="M2999" t="s">
        <v>31</v>
      </c>
      <c r="N2999" t="s">
        <v>22</v>
      </c>
      <c r="O2999">
        <v>117190</v>
      </c>
      <c r="P2999">
        <v>8000000</v>
      </c>
      <c r="Q2999">
        <f t="shared" si="46"/>
        <v>-7882810</v>
      </c>
      <c r="S2999">
        <v>2010</v>
      </c>
    </row>
    <row r="3000" spans="1:19" x14ac:dyDescent="0.3">
      <c r="A3000" t="s">
        <v>9309</v>
      </c>
      <c r="B3000">
        <v>6</v>
      </c>
      <c r="C3000" t="s">
        <v>4776</v>
      </c>
      <c r="D3000">
        <v>79</v>
      </c>
      <c r="E3000">
        <v>95</v>
      </c>
      <c r="F3000" t="s">
        <v>4777</v>
      </c>
      <c r="G3000" t="s">
        <v>6363</v>
      </c>
      <c r="H3000" t="s">
        <v>2076</v>
      </c>
      <c r="I3000">
        <v>26849</v>
      </c>
      <c r="J3000" t="s">
        <v>4493</v>
      </c>
      <c r="K3000">
        <v>107</v>
      </c>
      <c r="L3000" t="s">
        <v>20</v>
      </c>
      <c r="M3000" t="s">
        <v>21</v>
      </c>
      <c r="N3000" t="s">
        <v>269</v>
      </c>
      <c r="O3000">
        <v>108662</v>
      </c>
      <c r="P3000">
        <v>8000000</v>
      </c>
      <c r="Q3000">
        <f t="shared" si="46"/>
        <v>-7891338</v>
      </c>
      <c r="S3000">
        <v>2008</v>
      </c>
    </row>
    <row r="3001" spans="1:19" x14ac:dyDescent="0.3">
      <c r="A3001" t="s">
        <v>9310</v>
      </c>
      <c r="B3001">
        <v>6.4</v>
      </c>
      <c r="C3001" t="s">
        <v>4778</v>
      </c>
      <c r="D3001">
        <v>26</v>
      </c>
      <c r="E3001">
        <v>107</v>
      </c>
      <c r="F3001" t="s">
        <v>2021</v>
      </c>
      <c r="G3001" t="s">
        <v>6363</v>
      </c>
      <c r="H3001" t="s">
        <v>355</v>
      </c>
      <c r="I3001">
        <v>5557</v>
      </c>
      <c r="J3001" t="s">
        <v>1789</v>
      </c>
      <c r="K3001">
        <v>34</v>
      </c>
      <c r="L3001" t="s">
        <v>20</v>
      </c>
      <c r="M3001" t="s">
        <v>21</v>
      </c>
      <c r="N3001" t="s">
        <v>269</v>
      </c>
      <c r="O3001">
        <v>53481</v>
      </c>
      <c r="P3001">
        <v>8000000</v>
      </c>
      <c r="Q3001">
        <f t="shared" si="46"/>
        <v>-7946519</v>
      </c>
      <c r="S3001">
        <v>2006</v>
      </c>
    </row>
    <row r="3002" spans="1:19" x14ac:dyDescent="0.3">
      <c r="A3002" t="s">
        <v>9311</v>
      </c>
      <c r="B3002">
        <v>6.6</v>
      </c>
      <c r="C3002" t="s">
        <v>4779</v>
      </c>
      <c r="D3002">
        <v>100</v>
      </c>
      <c r="E3002">
        <v>102</v>
      </c>
      <c r="F3002" t="s">
        <v>4780</v>
      </c>
      <c r="G3002" t="s">
        <v>685</v>
      </c>
      <c r="H3002" t="s">
        <v>918</v>
      </c>
      <c r="I3002">
        <v>9003</v>
      </c>
      <c r="J3002" t="s">
        <v>2490</v>
      </c>
      <c r="K3002">
        <v>58</v>
      </c>
      <c r="L3002" t="s">
        <v>20</v>
      </c>
      <c r="M3002" t="s">
        <v>2445</v>
      </c>
      <c r="N3002" t="s">
        <v>1989</v>
      </c>
      <c r="O3002">
        <v>23106</v>
      </c>
      <c r="P3002">
        <v>50000000</v>
      </c>
      <c r="Q3002">
        <f t="shared" si="46"/>
        <v>-49976894</v>
      </c>
      <c r="S3002">
        <v>2004</v>
      </c>
    </row>
    <row r="3003" spans="1:19" x14ac:dyDescent="0.3">
      <c r="A3003" t="s">
        <v>9312</v>
      </c>
      <c r="B3003">
        <v>5.3</v>
      </c>
      <c r="C3003" t="s">
        <v>4781</v>
      </c>
      <c r="D3003">
        <v>56</v>
      </c>
      <c r="E3003">
        <v>97</v>
      </c>
      <c r="F3003" t="s">
        <v>4782</v>
      </c>
      <c r="G3003" t="s">
        <v>1278</v>
      </c>
      <c r="H3003" t="s">
        <v>4783</v>
      </c>
      <c r="I3003">
        <v>2103</v>
      </c>
      <c r="J3003" t="s">
        <v>4784</v>
      </c>
      <c r="K3003">
        <v>11</v>
      </c>
      <c r="L3003" t="s">
        <v>20</v>
      </c>
      <c r="M3003" t="s">
        <v>1338</v>
      </c>
      <c r="N3003" t="s">
        <v>269</v>
      </c>
      <c r="O3003">
        <v>52961</v>
      </c>
      <c r="P3003">
        <v>8000000</v>
      </c>
      <c r="Q3003">
        <f t="shared" si="46"/>
        <v>-7947039</v>
      </c>
      <c r="S3003">
        <v>2014</v>
      </c>
    </row>
    <row r="3004" spans="1:19" x14ac:dyDescent="0.3">
      <c r="A3004" t="s">
        <v>9313</v>
      </c>
      <c r="B3004">
        <v>8.1</v>
      </c>
      <c r="C3004" t="s">
        <v>3633</v>
      </c>
      <c r="D3004">
        <v>150</v>
      </c>
      <c r="E3004">
        <v>124</v>
      </c>
      <c r="F3004" t="s">
        <v>4785</v>
      </c>
      <c r="G3004" t="s">
        <v>561</v>
      </c>
      <c r="H3004" t="s">
        <v>4786</v>
      </c>
      <c r="I3004">
        <v>106160</v>
      </c>
      <c r="J3004" t="s">
        <v>4787</v>
      </c>
      <c r="K3004">
        <v>430</v>
      </c>
      <c r="L3004" t="s">
        <v>307</v>
      </c>
      <c r="M3004" t="s">
        <v>308</v>
      </c>
      <c r="N3004" t="s">
        <v>269</v>
      </c>
      <c r="O3004">
        <v>439162</v>
      </c>
      <c r="P3004">
        <v>1100000000</v>
      </c>
      <c r="Q3004">
        <f t="shared" si="46"/>
        <v>-1099560838</v>
      </c>
      <c r="S3004">
        <v>1988</v>
      </c>
    </row>
    <row r="3005" spans="1:19" x14ac:dyDescent="0.3">
      <c r="A3005" t="s">
        <v>9314</v>
      </c>
      <c r="B3005">
        <v>6.9</v>
      </c>
      <c r="C3005" t="s">
        <v>4788</v>
      </c>
      <c r="D3005">
        <v>85</v>
      </c>
      <c r="E3005">
        <v>90</v>
      </c>
      <c r="F3005" t="s">
        <v>1903</v>
      </c>
      <c r="G3005" t="s">
        <v>685</v>
      </c>
      <c r="H3005" t="s">
        <v>1893</v>
      </c>
      <c r="I3005">
        <v>23023</v>
      </c>
      <c r="J3005" t="s">
        <v>4789</v>
      </c>
      <c r="K3005">
        <v>149</v>
      </c>
      <c r="L3005" t="s">
        <v>20</v>
      </c>
      <c r="M3005" t="s">
        <v>31</v>
      </c>
      <c r="N3005" t="s">
        <v>269</v>
      </c>
      <c r="O3005">
        <v>671240</v>
      </c>
      <c r="P3005">
        <v>7900000</v>
      </c>
      <c r="Q3005">
        <f t="shared" si="46"/>
        <v>-7228760</v>
      </c>
      <c r="S3005">
        <v>2005</v>
      </c>
    </row>
    <row r="3006" spans="1:19" x14ac:dyDescent="0.3">
      <c r="A3006" t="s">
        <v>9315</v>
      </c>
      <c r="B3006">
        <v>6.5</v>
      </c>
      <c r="C3006" t="s">
        <v>4790</v>
      </c>
      <c r="D3006">
        <v>21</v>
      </c>
      <c r="E3006">
        <v>90</v>
      </c>
      <c r="F3006" t="s">
        <v>1897</v>
      </c>
      <c r="G3006" t="s">
        <v>561</v>
      </c>
      <c r="H3006" t="s">
        <v>224</v>
      </c>
      <c r="I3006">
        <v>4792</v>
      </c>
      <c r="J3006" t="s">
        <v>4791</v>
      </c>
      <c r="K3006">
        <v>43</v>
      </c>
      <c r="L3006" t="s">
        <v>20</v>
      </c>
      <c r="M3006" t="s">
        <v>178</v>
      </c>
      <c r="N3006" t="s">
        <v>269</v>
      </c>
      <c r="O3006">
        <v>882290</v>
      </c>
      <c r="P3006">
        <v>10000000</v>
      </c>
      <c r="Q3006">
        <f t="shared" si="46"/>
        <v>-9117710</v>
      </c>
      <c r="S3006">
        <v>1989</v>
      </c>
    </row>
    <row r="3007" spans="1:19" x14ac:dyDescent="0.3">
      <c r="A3007" t="s">
        <v>9316</v>
      </c>
      <c r="B3007">
        <v>7.4</v>
      </c>
      <c r="C3007" t="s">
        <v>2191</v>
      </c>
      <c r="D3007">
        <v>61</v>
      </c>
      <c r="E3007">
        <v>99</v>
      </c>
      <c r="F3007" t="s">
        <v>4793</v>
      </c>
      <c r="G3007" t="s">
        <v>685</v>
      </c>
      <c r="H3007" t="s">
        <v>222</v>
      </c>
      <c r="I3007">
        <v>72324</v>
      </c>
      <c r="J3007" t="s">
        <v>4794</v>
      </c>
      <c r="K3007">
        <v>134</v>
      </c>
      <c r="L3007" t="s">
        <v>20</v>
      </c>
      <c r="M3007" t="s">
        <v>21</v>
      </c>
      <c r="N3007" t="s">
        <v>49</v>
      </c>
      <c r="O3007">
        <v>106593296</v>
      </c>
      <c r="P3007">
        <v>7500000</v>
      </c>
      <c r="Q3007">
        <f t="shared" si="46"/>
        <v>99093296</v>
      </c>
      <c r="S3007">
        <v>1989</v>
      </c>
    </row>
    <row r="3008" spans="1:19" x14ac:dyDescent="0.3">
      <c r="A3008" t="s">
        <v>9317</v>
      </c>
      <c r="B3008">
        <v>6.9</v>
      </c>
      <c r="C3008" t="s">
        <v>2648</v>
      </c>
      <c r="D3008">
        <v>34</v>
      </c>
      <c r="E3008">
        <v>115</v>
      </c>
      <c r="F3008" t="s">
        <v>639</v>
      </c>
      <c r="G3008" t="s">
        <v>685</v>
      </c>
      <c r="H3008" t="s">
        <v>717</v>
      </c>
      <c r="I3008">
        <v>5275</v>
      </c>
      <c r="J3008" t="s">
        <v>293</v>
      </c>
      <c r="K3008">
        <v>30</v>
      </c>
      <c r="L3008" t="s">
        <v>20</v>
      </c>
      <c r="M3008" t="s">
        <v>21</v>
      </c>
      <c r="N3008" t="s">
        <v>269</v>
      </c>
      <c r="O3008">
        <v>43490057</v>
      </c>
      <c r="P3008">
        <v>7500000</v>
      </c>
      <c r="Q3008">
        <f t="shared" si="46"/>
        <v>35990057</v>
      </c>
      <c r="S3008">
        <v>1997</v>
      </c>
    </row>
    <row r="3009" spans="1:19" x14ac:dyDescent="0.3">
      <c r="A3009" t="s">
        <v>9318</v>
      </c>
      <c r="B3009">
        <v>6.7</v>
      </c>
      <c r="C3009" t="s">
        <v>4795</v>
      </c>
      <c r="D3009">
        <v>62</v>
      </c>
      <c r="E3009">
        <v>89</v>
      </c>
      <c r="F3009" t="s">
        <v>4796</v>
      </c>
      <c r="G3009" t="s">
        <v>561</v>
      </c>
      <c r="H3009" t="s">
        <v>4797</v>
      </c>
      <c r="I3009">
        <v>29843</v>
      </c>
      <c r="J3009" t="s">
        <v>4798</v>
      </c>
      <c r="K3009">
        <v>81</v>
      </c>
      <c r="L3009" t="s">
        <v>2489</v>
      </c>
      <c r="M3009" t="s">
        <v>1435</v>
      </c>
      <c r="N3009" t="s">
        <v>269</v>
      </c>
      <c r="O3009">
        <v>32333860</v>
      </c>
      <c r="P3009">
        <v>7500000</v>
      </c>
      <c r="Q3009">
        <f t="shared" si="46"/>
        <v>24833860</v>
      </c>
      <c r="S3009">
        <v>1995</v>
      </c>
    </row>
    <row r="3010" spans="1:19" x14ac:dyDescent="0.3">
      <c r="A3010" t="s">
        <v>9319</v>
      </c>
      <c r="B3010">
        <v>7.6</v>
      </c>
      <c r="C3010" t="s">
        <v>2746</v>
      </c>
      <c r="D3010">
        <v>239</v>
      </c>
      <c r="E3010">
        <v>92</v>
      </c>
      <c r="F3010" t="s">
        <v>2850</v>
      </c>
      <c r="G3010" t="s">
        <v>685</v>
      </c>
      <c r="H3010" t="s">
        <v>43</v>
      </c>
      <c r="I3010">
        <v>191998</v>
      </c>
      <c r="J3010" t="s">
        <v>4799</v>
      </c>
      <c r="K3010">
        <v>323</v>
      </c>
      <c r="L3010" t="s">
        <v>20</v>
      </c>
      <c r="M3010" t="s">
        <v>21</v>
      </c>
      <c r="N3010" t="s">
        <v>269</v>
      </c>
      <c r="O3010">
        <v>24792061</v>
      </c>
      <c r="P3010">
        <v>6500000</v>
      </c>
      <c r="Q3010">
        <f t="shared" si="46"/>
        <v>18292061</v>
      </c>
      <c r="S3010">
        <v>2005</v>
      </c>
    </row>
    <row r="3011" spans="1:19" x14ac:dyDescent="0.3">
      <c r="A3011" t="s">
        <v>9320</v>
      </c>
      <c r="B3011">
        <v>5.4</v>
      </c>
      <c r="C3011" t="s">
        <v>4800</v>
      </c>
      <c r="D3011">
        <v>252</v>
      </c>
      <c r="E3011">
        <v>94</v>
      </c>
      <c r="F3011" t="s">
        <v>4397</v>
      </c>
      <c r="G3011" t="s">
        <v>2233</v>
      </c>
      <c r="H3011" t="s">
        <v>1385</v>
      </c>
      <c r="I3011">
        <v>69989</v>
      </c>
      <c r="J3011" t="s">
        <v>4801</v>
      </c>
      <c r="K3011">
        <v>384</v>
      </c>
      <c r="L3011" t="s">
        <v>20</v>
      </c>
      <c r="M3011" t="s">
        <v>21</v>
      </c>
      <c r="N3011" t="s">
        <v>269</v>
      </c>
      <c r="O3011">
        <v>17544812</v>
      </c>
      <c r="P3011">
        <v>10000000</v>
      </c>
      <c r="Q3011">
        <f t="shared" ref="Q3011:Q3074" si="47">O3011-P3011</f>
        <v>7544812</v>
      </c>
      <c r="S3011">
        <v>2007</v>
      </c>
    </row>
    <row r="3012" spans="1:19" x14ac:dyDescent="0.3">
      <c r="A3012" t="s">
        <v>9321</v>
      </c>
      <c r="B3012">
        <v>7.3</v>
      </c>
      <c r="C3012" t="s">
        <v>4028</v>
      </c>
      <c r="D3012">
        <v>278</v>
      </c>
      <c r="E3012">
        <v>100</v>
      </c>
      <c r="F3012" t="s">
        <v>815</v>
      </c>
      <c r="G3012" t="s">
        <v>1278</v>
      </c>
      <c r="H3012" t="s">
        <v>331</v>
      </c>
      <c r="I3012">
        <v>112138</v>
      </c>
      <c r="J3012" t="s">
        <v>4802</v>
      </c>
      <c r="K3012">
        <v>237</v>
      </c>
      <c r="L3012" t="s">
        <v>20</v>
      </c>
      <c r="M3012" t="s">
        <v>31</v>
      </c>
      <c r="N3012" t="s">
        <v>22</v>
      </c>
      <c r="O3012">
        <v>12574715</v>
      </c>
      <c r="P3012">
        <v>4500000</v>
      </c>
      <c r="Q3012">
        <f t="shared" si="47"/>
        <v>8074715</v>
      </c>
      <c r="S3012">
        <v>2009</v>
      </c>
    </row>
    <row r="3013" spans="1:19" x14ac:dyDescent="0.3">
      <c r="A3013" t="s">
        <v>9322</v>
      </c>
      <c r="B3013">
        <v>6</v>
      </c>
      <c r="C3013" t="s">
        <v>4803</v>
      </c>
      <c r="D3013">
        <v>9</v>
      </c>
      <c r="E3013">
        <v>109</v>
      </c>
      <c r="F3013" t="s">
        <v>2535</v>
      </c>
      <c r="G3013" t="s">
        <v>685</v>
      </c>
      <c r="H3013" t="s">
        <v>859</v>
      </c>
      <c r="I3013">
        <v>6595</v>
      </c>
      <c r="J3013" t="s">
        <v>4804</v>
      </c>
      <c r="K3013">
        <v>61</v>
      </c>
      <c r="L3013" t="s">
        <v>20</v>
      </c>
      <c r="M3013" t="s">
        <v>31</v>
      </c>
      <c r="N3013" t="s">
        <v>269</v>
      </c>
      <c r="O3013">
        <v>5100000</v>
      </c>
      <c r="P3013">
        <v>7500000</v>
      </c>
      <c r="Q3013">
        <f t="shared" si="47"/>
        <v>-2400000</v>
      </c>
      <c r="S3013">
        <v>1984</v>
      </c>
    </row>
    <row r="3014" spans="1:19" x14ac:dyDescent="0.3">
      <c r="A3014" t="s">
        <v>9323</v>
      </c>
      <c r="B3014">
        <v>7.2</v>
      </c>
      <c r="C3014" t="s">
        <v>3111</v>
      </c>
      <c r="D3014">
        <v>127</v>
      </c>
      <c r="E3014">
        <v>105</v>
      </c>
      <c r="F3014" t="s">
        <v>676</v>
      </c>
      <c r="G3014" t="s">
        <v>6363</v>
      </c>
      <c r="H3014" t="s">
        <v>662</v>
      </c>
      <c r="I3014">
        <v>34098</v>
      </c>
      <c r="J3014" t="s">
        <v>4423</v>
      </c>
      <c r="K3014">
        <v>214</v>
      </c>
      <c r="L3014" t="s">
        <v>20</v>
      </c>
      <c r="M3014" t="s">
        <v>21</v>
      </c>
      <c r="N3014" t="s">
        <v>269</v>
      </c>
      <c r="O3014">
        <v>10460089</v>
      </c>
      <c r="P3014">
        <v>7500000</v>
      </c>
      <c r="Q3014">
        <f t="shared" si="47"/>
        <v>2960089</v>
      </c>
      <c r="S3014">
        <v>2002</v>
      </c>
    </row>
    <row r="3015" spans="1:19" x14ac:dyDescent="0.3">
      <c r="A3015" t="s">
        <v>9324</v>
      </c>
      <c r="B3015">
        <v>6</v>
      </c>
      <c r="C3015" t="s">
        <v>2891</v>
      </c>
      <c r="D3015">
        <v>9</v>
      </c>
      <c r="E3015">
        <v>102</v>
      </c>
      <c r="F3015" t="s">
        <v>2891</v>
      </c>
      <c r="G3015" t="s">
        <v>685</v>
      </c>
      <c r="H3015" t="s">
        <v>4805</v>
      </c>
      <c r="I3015">
        <v>3709</v>
      </c>
      <c r="J3015" t="s">
        <v>2422</v>
      </c>
      <c r="K3015">
        <v>83</v>
      </c>
      <c r="L3015" t="s">
        <v>20</v>
      </c>
      <c r="M3015" t="s">
        <v>128</v>
      </c>
      <c r="N3015" t="s">
        <v>269</v>
      </c>
      <c r="O3015">
        <v>4239767</v>
      </c>
      <c r="P3015">
        <v>7500000</v>
      </c>
      <c r="Q3015">
        <f t="shared" si="47"/>
        <v>-3260233</v>
      </c>
      <c r="S3015">
        <v>2002</v>
      </c>
    </row>
    <row r="3016" spans="1:19" x14ac:dyDescent="0.3">
      <c r="A3016" t="s">
        <v>9325</v>
      </c>
      <c r="B3016">
        <v>3.1</v>
      </c>
      <c r="C3016" t="s">
        <v>4806</v>
      </c>
      <c r="D3016">
        <v>35</v>
      </c>
      <c r="E3016">
        <v>97</v>
      </c>
      <c r="F3016" t="s">
        <v>2016</v>
      </c>
      <c r="G3016" t="s">
        <v>685</v>
      </c>
      <c r="H3016" t="s">
        <v>697</v>
      </c>
      <c r="I3016">
        <v>5463</v>
      </c>
      <c r="J3016" t="s">
        <v>4807</v>
      </c>
      <c r="K3016">
        <v>20</v>
      </c>
      <c r="L3016" t="s">
        <v>20</v>
      </c>
      <c r="M3016" t="s">
        <v>21</v>
      </c>
      <c r="N3016" t="s">
        <v>22</v>
      </c>
      <c r="O3016">
        <v>4131640</v>
      </c>
      <c r="P3016">
        <v>7500000</v>
      </c>
      <c r="Q3016">
        <f t="shared" si="47"/>
        <v>-3368360</v>
      </c>
      <c r="S3016">
        <v>2008</v>
      </c>
    </row>
    <row r="3017" spans="1:19" x14ac:dyDescent="0.3">
      <c r="A3017" t="s">
        <v>9326</v>
      </c>
      <c r="B3017">
        <v>6.9</v>
      </c>
      <c r="C3017" t="s">
        <v>4808</v>
      </c>
      <c r="D3017">
        <v>6</v>
      </c>
      <c r="E3017">
        <v>118</v>
      </c>
      <c r="F3017" t="s">
        <v>3990</v>
      </c>
      <c r="G3017" t="s">
        <v>1278</v>
      </c>
      <c r="H3017" t="s">
        <v>4809</v>
      </c>
      <c r="I3017">
        <v>833</v>
      </c>
      <c r="J3017" t="s">
        <v>3558</v>
      </c>
      <c r="K3017">
        <v>33</v>
      </c>
      <c r="L3017" t="s">
        <v>20</v>
      </c>
      <c r="M3017" t="s">
        <v>21</v>
      </c>
      <c r="N3017" t="s">
        <v>49</v>
      </c>
      <c r="O3017">
        <v>3347439</v>
      </c>
      <c r="P3017">
        <v>7500000</v>
      </c>
      <c r="Q3017">
        <f t="shared" si="47"/>
        <v>-4152561</v>
      </c>
      <c r="S3017">
        <v>2004</v>
      </c>
    </row>
    <row r="3018" spans="1:19" x14ac:dyDescent="0.3">
      <c r="A3018" t="s">
        <v>9327</v>
      </c>
      <c r="B3018">
        <v>6.2</v>
      </c>
      <c r="C3018" t="s">
        <v>4279</v>
      </c>
      <c r="D3018">
        <v>192</v>
      </c>
      <c r="E3018">
        <v>92</v>
      </c>
      <c r="F3018" t="s">
        <v>140</v>
      </c>
      <c r="G3018" t="s">
        <v>685</v>
      </c>
      <c r="H3018" t="s">
        <v>43</v>
      </c>
      <c r="I3018">
        <v>37530</v>
      </c>
      <c r="J3018" t="s">
        <v>184</v>
      </c>
      <c r="K3018">
        <v>106</v>
      </c>
      <c r="L3018" t="s">
        <v>20</v>
      </c>
      <c r="M3018" t="s">
        <v>21</v>
      </c>
      <c r="N3018" t="s">
        <v>269</v>
      </c>
      <c r="O3018">
        <v>10814185</v>
      </c>
      <c r="P3018">
        <v>8000000</v>
      </c>
      <c r="Q3018">
        <f t="shared" si="47"/>
        <v>2814185</v>
      </c>
      <c r="S3018">
        <v>2009</v>
      </c>
    </row>
    <row r="3019" spans="1:19" x14ac:dyDescent="0.3">
      <c r="A3019" t="s">
        <v>9328</v>
      </c>
      <c r="B3019">
        <v>6.3</v>
      </c>
      <c r="C3019" t="s">
        <v>3086</v>
      </c>
      <c r="D3019">
        <v>133</v>
      </c>
      <c r="E3019">
        <v>93</v>
      </c>
      <c r="F3019" t="s">
        <v>1719</v>
      </c>
      <c r="G3019" t="s">
        <v>1278</v>
      </c>
      <c r="H3019" t="s">
        <v>38</v>
      </c>
      <c r="I3019">
        <v>18109</v>
      </c>
      <c r="J3019" t="s">
        <v>4810</v>
      </c>
      <c r="K3019">
        <v>150</v>
      </c>
      <c r="L3019" t="s">
        <v>20</v>
      </c>
      <c r="M3019" t="s">
        <v>31</v>
      </c>
      <c r="N3019" t="s">
        <v>269</v>
      </c>
      <c r="O3019">
        <v>197148</v>
      </c>
      <c r="P3019">
        <v>7500000</v>
      </c>
      <c r="Q3019">
        <f t="shared" si="47"/>
        <v>-7302852</v>
      </c>
      <c r="S3019">
        <v>2003</v>
      </c>
    </row>
    <row r="3020" spans="1:19" x14ac:dyDescent="0.3">
      <c r="A3020" t="s">
        <v>9171</v>
      </c>
      <c r="B3020">
        <v>7.9</v>
      </c>
      <c r="C3020" t="s">
        <v>2846</v>
      </c>
      <c r="D3020">
        <v>287</v>
      </c>
      <c r="E3020">
        <v>115</v>
      </c>
      <c r="F3020" t="s">
        <v>1173</v>
      </c>
      <c r="G3020" t="s">
        <v>6363</v>
      </c>
      <c r="H3020" t="s">
        <v>121</v>
      </c>
      <c r="I3020">
        <v>361169</v>
      </c>
      <c r="J3020" t="s">
        <v>1853</v>
      </c>
      <c r="K3020">
        <v>1624</v>
      </c>
      <c r="L3020" t="s">
        <v>20</v>
      </c>
      <c r="M3020" t="s">
        <v>347</v>
      </c>
      <c r="N3020" t="s">
        <v>269</v>
      </c>
      <c r="O3020">
        <v>54557348</v>
      </c>
      <c r="P3020">
        <v>6500000</v>
      </c>
      <c r="Q3020">
        <f t="shared" si="47"/>
        <v>48057348</v>
      </c>
      <c r="S3020">
        <v>2004</v>
      </c>
    </row>
    <row r="3021" spans="1:19" x14ac:dyDescent="0.3">
      <c r="A3021" t="s">
        <v>9329</v>
      </c>
      <c r="B3021">
        <v>6.7</v>
      </c>
      <c r="C3021" t="s">
        <v>4811</v>
      </c>
      <c r="D3021">
        <v>222</v>
      </c>
      <c r="E3021">
        <v>113</v>
      </c>
      <c r="F3021" t="s">
        <v>4617</v>
      </c>
      <c r="G3021" t="s">
        <v>1278</v>
      </c>
      <c r="H3021" t="s">
        <v>4352</v>
      </c>
      <c r="I3021">
        <v>19616</v>
      </c>
      <c r="J3021" t="s">
        <v>2925</v>
      </c>
      <c r="K3021">
        <v>98</v>
      </c>
      <c r="L3021" t="s">
        <v>20</v>
      </c>
      <c r="M3021" t="s">
        <v>31</v>
      </c>
      <c r="N3021" t="s">
        <v>269</v>
      </c>
      <c r="O3021">
        <v>3014541</v>
      </c>
      <c r="P3021">
        <v>8000000</v>
      </c>
      <c r="Q3021">
        <f t="shared" si="47"/>
        <v>-4985459</v>
      </c>
      <c r="S3021">
        <v>2011</v>
      </c>
    </row>
    <row r="3022" spans="1:19" x14ac:dyDescent="0.3">
      <c r="A3022" t="s">
        <v>9330</v>
      </c>
      <c r="B3022">
        <v>8</v>
      </c>
      <c r="C3022" t="s">
        <v>4812</v>
      </c>
      <c r="D3022">
        <v>242</v>
      </c>
      <c r="E3022">
        <v>89</v>
      </c>
      <c r="F3022" t="s">
        <v>2259</v>
      </c>
      <c r="G3022" t="s">
        <v>3644</v>
      </c>
      <c r="H3022" t="s">
        <v>2315</v>
      </c>
      <c r="I3022">
        <v>70194</v>
      </c>
      <c r="J3022" t="s">
        <v>4813</v>
      </c>
      <c r="K3022">
        <v>158</v>
      </c>
      <c r="L3022" t="s">
        <v>608</v>
      </c>
      <c r="M3022" t="s">
        <v>609</v>
      </c>
      <c r="N3022" t="s">
        <v>22</v>
      </c>
      <c r="O3022">
        <v>4443403</v>
      </c>
      <c r="P3022">
        <v>7300000</v>
      </c>
      <c r="Q3022">
        <f t="shared" si="47"/>
        <v>-2856597</v>
      </c>
      <c r="S3022">
        <v>2007</v>
      </c>
    </row>
    <row r="3023" spans="1:19" x14ac:dyDescent="0.3">
      <c r="A3023" t="s">
        <v>9331</v>
      </c>
      <c r="B3023">
        <v>7</v>
      </c>
      <c r="C3023" t="s">
        <v>3974</v>
      </c>
      <c r="D3023">
        <v>253</v>
      </c>
      <c r="E3023">
        <v>118</v>
      </c>
      <c r="F3023" t="s">
        <v>2982</v>
      </c>
      <c r="G3023" t="s">
        <v>2233</v>
      </c>
      <c r="H3023" t="s">
        <v>272</v>
      </c>
      <c r="I3023">
        <v>9866</v>
      </c>
      <c r="J3023" t="s">
        <v>4814</v>
      </c>
      <c r="K3023">
        <v>73</v>
      </c>
      <c r="L3023" t="s">
        <v>20</v>
      </c>
      <c r="M3023" t="s">
        <v>609</v>
      </c>
      <c r="N3023" t="s">
        <v>269</v>
      </c>
      <c r="O3023">
        <v>1330827</v>
      </c>
      <c r="P3023">
        <v>7000000</v>
      </c>
      <c r="Q3023">
        <f t="shared" si="47"/>
        <v>-5669173</v>
      </c>
      <c r="S3023">
        <v>2016</v>
      </c>
    </row>
    <row r="3024" spans="1:19" x14ac:dyDescent="0.3">
      <c r="A3024" t="s">
        <v>9332</v>
      </c>
      <c r="B3024">
        <v>7.2</v>
      </c>
      <c r="C3024" t="s">
        <v>4815</v>
      </c>
      <c r="D3024">
        <v>224</v>
      </c>
      <c r="E3024">
        <v>97</v>
      </c>
      <c r="F3024" t="s">
        <v>1374</v>
      </c>
      <c r="G3024" t="s">
        <v>561</v>
      </c>
      <c r="H3024" t="s">
        <v>1109</v>
      </c>
      <c r="I3024">
        <v>74435</v>
      </c>
      <c r="J3024" t="s">
        <v>395</v>
      </c>
      <c r="K3024">
        <v>224</v>
      </c>
      <c r="L3024" t="s">
        <v>20</v>
      </c>
      <c r="M3024" t="s">
        <v>31</v>
      </c>
      <c r="N3024" t="s">
        <v>269</v>
      </c>
      <c r="O3024">
        <v>1818681</v>
      </c>
      <c r="P3024">
        <v>7300000</v>
      </c>
      <c r="Q3024">
        <f t="shared" si="47"/>
        <v>-5481319</v>
      </c>
      <c r="S3024">
        <v>2009</v>
      </c>
    </row>
    <row r="3025" spans="1:19" x14ac:dyDescent="0.3">
      <c r="A3025" t="s">
        <v>6369</v>
      </c>
      <c r="B3025">
        <v>6.2</v>
      </c>
      <c r="C3025" t="s">
        <v>41</v>
      </c>
      <c r="D3025">
        <v>392</v>
      </c>
      <c r="E3025">
        <v>156</v>
      </c>
      <c r="F3025" t="s">
        <v>42</v>
      </c>
      <c r="G3025" t="s">
        <v>561</v>
      </c>
      <c r="H3025" t="s">
        <v>43</v>
      </c>
      <c r="I3025">
        <v>383071</v>
      </c>
      <c r="J3025" t="s">
        <v>44</v>
      </c>
      <c r="K3025">
        <v>1902</v>
      </c>
      <c r="L3025" t="s">
        <v>20</v>
      </c>
      <c r="M3025" t="s">
        <v>21</v>
      </c>
      <c r="N3025" t="s">
        <v>22</v>
      </c>
      <c r="O3025">
        <v>336530303</v>
      </c>
      <c r="P3025">
        <v>258000000</v>
      </c>
      <c r="Q3025">
        <f t="shared" si="47"/>
        <v>78530303</v>
      </c>
      <c r="S3025">
        <v>2007</v>
      </c>
    </row>
    <row r="3026" spans="1:19" x14ac:dyDescent="0.3">
      <c r="A3026" t="s">
        <v>9333</v>
      </c>
      <c r="B3026">
        <v>3.5</v>
      </c>
      <c r="C3026" t="s">
        <v>4816</v>
      </c>
      <c r="D3026">
        <v>39</v>
      </c>
      <c r="E3026">
        <v>100</v>
      </c>
      <c r="F3026" t="s">
        <v>2490</v>
      </c>
      <c r="G3026" t="s">
        <v>561</v>
      </c>
      <c r="H3026" t="s">
        <v>4817</v>
      </c>
      <c r="I3026">
        <v>4682</v>
      </c>
      <c r="J3026" t="s">
        <v>4818</v>
      </c>
      <c r="K3026">
        <v>206</v>
      </c>
      <c r="L3026" t="s">
        <v>20</v>
      </c>
      <c r="M3026" t="s">
        <v>21</v>
      </c>
      <c r="N3026" t="s">
        <v>22</v>
      </c>
      <c r="O3026">
        <v>12610552</v>
      </c>
      <c r="P3026">
        <v>7500000</v>
      </c>
      <c r="Q3026">
        <f t="shared" si="47"/>
        <v>5110552</v>
      </c>
      <c r="S3026">
        <v>1999</v>
      </c>
    </row>
    <row r="3027" spans="1:19" x14ac:dyDescent="0.3">
      <c r="A3027" t="s">
        <v>9334</v>
      </c>
      <c r="B3027">
        <v>7.5</v>
      </c>
      <c r="C3027" t="s">
        <v>2746</v>
      </c>
      <c r="D3027">
        <v>387</v>
      </c>
      <c r="E3027">
        <v>96</v>
      </c>
      <c r="F3027" t="s">
        <v>340</v>
      </c>
      <c r="G3027" t="s">
        <v>685</v>
      </c>
      <c r="H3027" t="s">
        <v>43</v>
      </c>
      <c r="I3027">
        <v>414335</v>
      </c>
      <c r="J3027" t="s">
        <v>227</v>
      </c>
      <c r="K3027">
        <v>881</v>
      </c>
      <c r="L3027" t="s">
        <v>20</v>
      </c>
      <c r="M3027" t="s">
        <v>21</v>
      </c>
      <c r="N3027" t="s">
        <v>22</v>
      </c>
      <c r="O3027">
        <v>143492840</v>
      </c>
      <c r="P3027">
        <v>7500000</v>
      </c>
      <c r="Q3027">
        <f t="shared" si="47"/>
        <v>135992840</v>
      </c>
      <c r="S3027">
        <v>2007</v>
      </c>
    </row>
    <row r="3028" spans="1:19" x14ac:dyDescent="0.3">
      <c r="A3028" t="s">
        <v>9335</v>
      </c>
      <c r="B3028">
        <v>6.7</v>
      </c>
      <c r="C3028" t="s">
        <v>4820</v>
      </c>
      <c r="D3028">
        <v>120</v>
      </c>
      <c r="E3028">
        <v>120</v>
      </c>
      <c r="F3028" t="s">
        <v>1756</v>
      </c>
      <c r="G3028" t="s">
        <v>561</v>
      </c>
      <c r="H3028" t="s">
        <v>479</v>
      </c>
      <c r="I3028">
        <v>74249</v>
      </c>
      <c r="J3028" t="s">
        <v>4821</v>
      </c>
      <c r="K3028">
        <v>276</v>
      </c>
      <c r="L3028" t="s">
        <v>20</v>
      </c>
      <c r="M3028" t="s">
        <v>31</v>
      </c>
      <c r="N3028" t="s">
        <v>4292</v>
      </c>
      <c r="O3028">
        <v>43800000</v>
      </c>
      <c r="P3028">
        <v>7200000</v>
      </c>
      <c r="Q3028">
        <f t="shared" si="47"/>
        <v>36600000</v>
      </c>
      <c r="S3028">
        <v>1971</v>
      </c>
    </row>
    <row r="3029" spans="1:19" x14ac:dyDescent="0.3">
      <c r="A3029" t="s">
        <v>9336</v>
      </c>
      <c r="B3029">
        <v>9.1999999999999993</v>
      </c>
      <c r="C3029" t="s">
        <v>1764</v>
      </c>
      <c r="D3029">
        <v>208</v>
      </c>
      <c r="E3029">
        <v>175</v>
      </c>
      <c r="F3029" t="s">
        <v>63</v>
      </c>
      <c r="G3029" t="s">
        <v>6363</v>
      </c>
      <c r="H3029" t="s">
        <v>944</v>
      </c>
      <c r="I3029">
        <v>1155770</v>
      </c>
      <c r="J3029" t="s">
        <v>691</v>
      </c>
      <c r="K3029">
        <v>2238</v>
      </c>
      <c r="L3029" t="s">
        <v>20</v>
      </c>
      <c r="M3029" t="s">
        <v>21</v>
      </c>
      <c r="N3029" t="s">
        <v>269</v>
      </c>
      <c r="O3029">
        <v>134821952</v>
      </c>
      <c r="P3029">
        <v>6000000</v>
      </c>
      <c r="Q3029">
        <f t="shared" si="47"/>
        <v>128821952</v>
      </c>
      <c r="S3029">
        <v>1972</v>
      </c>
    </row>
    <row r="3030" spans="1:19" x14ac:dyDescent="0.3">
      <c r="A3030" t="s">
        <v>9337</v>
      </c>
      <c r="B3030">
        <v>6.1</v>
      </c>
      <c r="C3030" t="s">
        <v>1857</v>
      </c>
      <c r="D3030">
        <v>51</v>
      </c>
      <c r="E3030">
        <v>95</v>
      </c>
      <c r="F3030" t="s">
        <v>4822</v>
      </c>
      <c r="G3030" t="s">
        <v>1278</v>
      </c>
      <c r="H3030" t="s">
        <v>2125</v>
      </c>
      <c r="I3030">
        <v>35172</v>
      </c>
      <c r="J3030" t="s">
        <v>4823</v>
      </c>
      <c r="K3030">
        <v>128</v>
      </c>
      <c r="L3030" t="s">
        <v>20</v>
      </c>
      <c r="M3030" t="s">
        <v>21</v>
      </c>
      <c r="N3030" t="s">
        <v>269</v>
      </c>
      <c r="O3030">
        <v>94900000</v>
      </c>
      <c r="P3030">
        <v>4000000</v>
      </c>
      <c r="Q3030">
        <f t="shared" si="47"/>
        <v>90900000</v>
      </c>
      <c r="S3030">
        <v>1983</v>
      </c>
    </row>
    <row r="3031" spans="1:19" x14ac:dyDescent="0.3">
      <c r="A3031" t="s">
        <v>9338</v>
      </c>
      <c r="B3031">
        <v>7.7</v>
      </c>
      <c r="C3031" t="s">
        <v>89</v>
      </c>
      <c r="D3031">
        <v>331</v>
      </c>
      <c r="E3031">
        <v>95</v>
      </c>
      <c r="F3031" t="s">
        <v>231</v>
      </c>
      <c r="G3031" t="s">
        <v>685</v>
      </c>
      <c r="H3031" t="s">
        <v>35</v>
      </c>
      <c r="I3031">
        <v>376600</v>
      </c>
      <c r="J3031" t="s">
        <v>790</v>
      </c>
      <c r="K3031">
        <v>494</v>
      </c>
      <c r="L3031" t="s">
        <v>20</v>
      </c>
      <c r="M3031" t="s">
        <v>21</v>
      </c>
      <c r="N3031" t="s">
        <v>22</v>
      </c>
      <c r="O3031">
        <v>32391374</v>
      </c>
      <c r="P3031">
        <v>7500000</v>
      </c>
      <c r="Q3031">
        <f t="shared" si="47"/>
        <v>24891374</v>
      </c>
      <c r="S3031">
        <v>2009</v>
      </c>
    </row>
    <row r="3032" spans="1:19" x14ac:dyDescent="0.3">
      <c r="A3032" t="s">
        <v>9339</v>
      </c>
      <c r="B3032">
        <v>7.6</v>
      </c>
      <c r="C3032" t="s">
        <v>4335</v>
      </c>
      <c r="D3032">
        <v>83</v>
      </c>
      <c r="E3032">
        <v>121</v>
      </c>
      <c r="F3032" t="s">
        <v>4824</v>
      </c>
      <c r="G3032" t="s">
        <v>1278</v>
      </c>
      <c r="H3032" t="s">
        <v>831</v>
      </c>
      <c r="I3032">
        <v>63931</v>
      </c>
      <c r="J3032" t="s">
        <v>4825</v>
      </c>
      <c r="K3032">
        <v>241</v>
      </c>
      <c r="L3032" t="s">
        <v>20</v>
      </c>
      <c r="M3032" t="s">
        <v>88</v>
      </c>
      <c r="N3032" t="s">
        <v>269</v>
      </c>
      <c r="O3032">
        <v>40158000</v>
      </c>
      <c r="P3032">
        <v>7000000</v>
      </c>
      <c r="Q3032">
        <f t="shared" si="47"/>
        <v>33158000</v>
      </c>
      <c r="S3032">
        <v>1993</v>
      </c>
    </row>
    <row r="3033" spans="1:19" x14ac:dyDescent="0.3">
      <c r="A3033" t="s">
        <v>9340</v>
      </c>
      <c r="B3033">
        <v>6.1</v>
      </c>
      <c r="C3033" t="s">
        <v>634</v>
      </c>
      <c r="D3033">
        <v>324</v>
      </c>
      <c r="E3033">
        <v>110</v>
      </c>
      <c r="F3033" t="s">
        <v>1862</v>
      </c>
      <c r="G3033" t="s">
        <v>685</v>
      </c>
      <c r="H3033" t="s">
        <v>214</v>
      </c>
      <c r="I3033">
        <v>108843</v>
      </c>
      <c r="J3033" t="s">
        <v>305</v>
      </c>
      <c r="K3033">
        <v>281</v>
      </c>
      <c r="L3033" t="s">
        <v>20</v>
      </c>
      <c r="M3033" t="s">
        <v>21</v>
      </c>
      <c r="N3033" t="s">
        <v>269</v>
      </c>
      <c r="O3033">
        <v>113709992</v>
      </c>
      <c r="P3033">
        <v>7000000</v>
      </c>
      <c r="Q3033">
        <f t="shared" si="47"/>
        <v>106709992</v>
      </c>
      <c r="S3033">
        <v>2012</v>
      </c>
    </row>
    <row r="3034" spans="1:19" x14ac:dyDescent="0.3">
      <c r="A3034" t="s">
        <v>9341</v>
      </c>
      <c r="B3034">
        <v>4.9000000000000004</v>
      </c>
      <c r="C3034" t="s">
        <v>390</v>
      </c>
      <c r="D3034">
        <v>140</v>
      </c>
      <c r="E3034">
        <v>96</v>
      </c>
      <c r="F3034" t="s">
        <v>4826</v>
      </c>
      <c r="G3034" t="s">
        <v>2233</v>
      </c>
      <c r="H3034" t="s">
        <v>648</v>
      </c>
      <c r="I3034">
        <v>25870</v>
      </c>
      <c r="J3034" t="s">
        <v>4827</v>
      </c>
      <c r="K3034">
        <v>369</v>
      </c>
      <c r="L3034" t="s">
        <v>20</v>
      </c>
      <c r="M3034" t="s">
        <v>21</v>
      </c>
      <c r="N3034" t="s">
        <v>22</v>
      </c>
      <c r="O3034">
        <v>32131483</v>
      </c>
      <c r="P3034">
        <v>11000000</v>
      </c>
      <c r="Q3034">
        <f t="shared" si="47"/>
        <v>21131483</v>
      </c>
      <c r="S3034">
        <v>2003</v>
      </c>
    </row>
    <row r="3035" spans="1:19" x14ac:dyDescent="0.3">
      <c r="A3035" t="s">
        <v>9342</v>
      </c>
      <c r="B3035">
        <v>6.8</v>
      </c>
      <c r="C3035" t="s">
        <v>4820</v>
      </c>
      <c r="D3035">
        <v>136</v>
      </c>
      <c r="E3035">
        <v>121</v>
      </c>
      <c r="F3035" t="s">
        <v>2142</v>
      </c>
      <c r="G3035" t="s">
        <v>561</v>
      </c>
      <c r="H3035" t="s">
        <v>2811</v>
      </c>
      <c r="I3035">
        <v>74957</v>
      </c>
      <c r="J3035" t="s">
        <v>4828</v>
      </c>
      <c r="K3035">
        <v>251</v>
      </c>
      <c r="L3035" t="s">
        <v>20</v>
      </c>
      <c r="M3035" t="s">
        <v>31</v>
      </c>
      <c r="N3035" t="s">
        <v>49</v>
      </c>
      <c r="O3035">
        <v>35400000</v>
      </c>
      <c r="P3035">
        <v>7000000</v>
      </c>
      <c r="Q3035">
        <f t="shared" si="47"/>
        <v>28400000</v>
      </c>
      <c r="S3035">
        <v>1973</v>
      </c>
    </row>
    <row r="3036" spans="1:19" x14ac:dyDescent="0.3">
      <c r="A3036" t="s">
        <v>9343</v>
      </c>
      <c r="B3036">
        <v>7</v>
      </c>
      <c r="C3036" t="s">
        <v>1496</v>
      </c>
      <c r="D3036">
        <v>79</v>
      </c>
      <c r="E3036">
        <v>95</v>
      </c>
      <c r="F3036" t="s">
        <v>2787</v>
      </c>
      <c r="G3036" t="s">
        <v>1278</v>
      </c>
      <c r="H3036" t="s">
        <v>565</v>
      </c>
      <c r="I3036">
        <v>16651</v>
      </c>
      <c r="J3036" t="s">
        <v>4829</v>
      </c>
      <c r="K3036">
        <v>149</v>
      </c>
      <c r="L3036" t="s">
        <v>20</v>
      </c>
      <c r="M3036" t="s">
        <v>21</v>
      </c>
      <c r="N3036" t="s">
        <v>49</v>
      </c>
      <c r="O3036">
        <v>34099640</v>
      </c>
      <c r="P3036">
        <v>5000000</v>
      </c>
      <c r="Q3036">
        <f t="shared" si="47"/>
        <v>29099640</v>
      </c>
      <c r="S3036">
        <v>2000</v>
      </c>
    </row>
    <row r="3037" spans="1:19" x14ac:dyDescent="0.3">
      <c r="A3037" t="s">
        <v>9344</v>
      </c>
      <c r="B3037">
        <v>5.7</v>
      </c>
      <c r="C3037" t="s">
        <v>4492</v>
      </c>
      <c r="D3037">
        <v>52</v>
      </c>
      <c r="E3037">
        <v>112</v>
      </c>
      <c r="F3037" t="s">
        <v>1173</v>
      </c>
      <c r="G3037" t="s">
        <v>685</v>
      </c>
      <c r="H3037" t="s">
        <v>1540</v>
      </c>
      <c r="I3037">
        <v>7973</v>
      </c>
      <c r="J3037" t="s">
        <v>2091</v>
      </c>
      <c r="K3037">
        <v>59</v>
      </c>
      <c r="L3037" t="s">
        <v>20</v>
      </c>
      <c r="M3037" t="s">
        <v>21</v>
      </c>
      <c r="N3037" t="s">
        <v>22</v>
      </c>
      <c r="O3037">
        <v>37295394</v>
      </c>
      <c r="P3037">
        <v>6600000</v>
      </c>
      <c r="Q3037">
        <f t="shared" si="47"/>
        <v>30695394</v>
      </c>
      <c r="S3037">
        <v>2011</v>
      </c>
    </row>
    <row r="3038" spans="1:19" x14ac:dyDescent="0.3">
      <c r="A3038" t="s">
        <v>6413</v>
      </c>
      <c r="B3038">
        <v>7.3</v>
      </c>
      <c r="C3038" t="s">
        <v>175</v>
      </c>
      <c r="D3038">
        <v>490</v>
      </c>
      <c r="E3038">
        <v>143</v>
      </c>
      <c r="F3038" t="s">
        <v>176</v>
      </c>
      <c r="G3038" t="s">
        <v>1278</v>
      </c>
      <c r="H3038" t="s">
        <v>105</v>
      </c>
      <c r="I3038">
        <v>362933</v>
      </c>
      <c r="J3038" t="s">
        <v>177</v>
      </c>
      <c r="K3038">
        <v>753</v>
      </c>
      <c r="L3038" t="s">
        <v>20</v>
      </c>
      <c r="M3038" t="s">
        <v>178</v>
      </c>
      <c r="N3038" t="s">
        <v>22</v>
      </c>
      <c r="O3038">
        <v>144812796</v>
      </c>
      <c r="P3038">
        <v>105000000</v>
      </c>
      <c r="Q3038">
        <f t="shared" si="47"/>
        <v>39812796</v>
      </c>
      <c r="S3038">
        <v>2013</v>
      </c>
    </row>
    <row r="3039" spans="1:19" x14ac:dyDescent="0.3">
      <c r="A3039" t="s">
        <v>9345</v>
      </c>
      <c r="B3039">
        <v>7.5</v>
      </c>
      <c r="C3039" t="s">
        <v>1276</v>
      </c>
      <c r="D3039">
        <v>351</v>
      </c>
      <c r="E3039">
        <v>93</v>
      </c>
      <c r="F3039" t="s">
        <v>1542</v>
      </c>
      <c r="G3039" t="s">
        <v>4089</v>
      </c>
      <c r="H3039" t="s">
        <v>51</v>
      </c>
      <c r="I3039">
        <v>84070</v>
      </c>
      <c r="J3039" t="s">
        <v>757</v>
      </c>
      <c r="K3039">
        <v>526</v>
      </c>
      <c r="L3039" t="s">
        <v>20</v>
      </c>
      <c r="M3039" t="s">
        <v>21</v>
      </c>
      <c r="N3039" t="s">
        <v>49</v>
      </c>
      <c r="O3039">
        <v>31501218</v>
      </c>
      <c r="P3039">
        <v>7500000</v>
      </c>
      <c r="Q3039">
        <f t="shared" si="47"/>
        <v>24001218</v>
      </c>
      <c r="S3039">
        <v>2005</v>
      </c>
    </row>
    <row r="3040" spans="1:19" x14ac:dyDescent="0.3">
      <c r="A3040" t="s">
        <v>9346</v>
      </c>
      <c r="B3040">
        <v>7.4</v>
      </c>
      <c r="C3040" t="s">
        <v>1839</v>
      </c>
      <c r="D3040">
        <v>271</v>
      </c>
      <c r="E3040">
        <v>110</v>
      </c>
      <c r="F3040" t="s">
        <v>4830</v>
      </c>
      <c r="G3040" t="s">
        <v>4089</v>
      </c>
      <c r="H3040" t="s">
        <v>315</v>
      </c>
      <c r="I3040">
        <v>100571</v>
      </c>
      <c r="J3040" t="s">
        <v>4831</v>
      </c>
      <c r="K3040">
        <v>416</v>
      </c>
      <c r="L3040" t="s">
        <v>20</v>
      </c>
      <c r="M3040" t="s">
        <v>128</v>
      </c>
      <c r="N3040" t="s">
        <v>269</v>
      </c>
      <c r="O3040">
        <v>28747570</v>
      </c>
      <c r="P3040">
        <v>7000000</v>
      </c>
      <c r="Q3040">
        <f t="shared" si="47"/>
        <v>21747570</v>
      </c>
      <c r="S3040">
        <v>2005</v>
      </c>
    </row>
    <row r="3041" spans="1:19" x14ac:dyDescent="0.3">
      <c r="A3041" t="s">
        <v>9347</v>
      </c>
      <c r="B3041">
        <v>7.2</v>
      </c>
      <c r="C3041" t="s">
        <v>1777</v>
      </c>
      <c r="D3041">
        <v>93</v>
      </c>
      <c r="E3041">
        <v>104</v>
      </c>
      <c r="F3041" t="s">
        <v>131</v>
      </c>
      <c r="G3041" t="s">
        <v>561</v>
      </c>
      <c r="H3041" t="s">
        <v>719</v>
      </c>
      <c r="I3041">
        <v>138707</v>
      </c>
      <c r="J3041" t="s">
        <v>232</v>
      </c>
      <c r="K3041">
        <v>202</v>
      </c>
      <c r="L3041" t="s">
        <v>20</v>
      </c>
      <c r="M3041" t="s">
        <v>21</v>
      </c>
      <c r="N3041" t="s">
        <v>269</v>
      </c>
      <c r="O3041">
        <v>25625110</v>
      </c>
      <c r="P3041">
        <v>7000000</v>
      </c>
      <c r="Q3041">
        <f t="shared" si="47"/>
        <v>18625110</v>
      </c>
      <c r="S3041">
        <v>1995</v>
      </c>
    </row>
    <row r="3042" spans="1:19" x14ac:dyDescent="0.3">
      <c r="A3042" t="s">
        <v>8930</v>
      </c>
      <c r="B3042">
        <v>6.5</v>
      </c>
      <c r="C3042" t="s">
        <v>3086</v>
      </c>
      <c r="D3042">
        <v>71</v>
      </c>
      <c r="E3042">
        <v>115</v>
      </c>
      <c r="F3042" t="s">
        <v>2861</v>
      </c>
      <c r="G3042" t="s">
        <v>1278</v>
      </c>
      <c r="H3042" t="s">
        <v>799</v>
      </c>
      <c r="I3042">
        <v>5254</v>
      </c>
      <c r="J3042" t="s">
        <v>915</v>
      </c>
      <c r="K3042">
        <v>92</v>
      </c>
      <c r="L3042" t="s">
        <v>20</v>
      </c>
      <c r="M3042" t="s">
        <v>31</v>
      </c>
      <c r="N3042" t="s">
        <v>269</v>
      </c>
      <c r="O3042">
        <v>403932</v>
      </c>
      <c r="P3042">
        <v>20000000</v>
      </c>
      <c r="Q3042">
        <f t="shared" si="47"/>
        <v>-19596068</v>
      </c>
      <c r="S3042">
        <v>2000</v>
      </c>
    </row>
    <row r="3043" spans="1:19" x14ac:dyDescent="0.3">
      <c r="A3043" t="s">
        <v>9348</v>
      </c>
      <c r="B3043">
        <v>6.8</v>
      </c>
      <c r="C3043" t="s">
        <v>4832</v>
      </c>
      <c r="D3043">
        <v>112</v>
      </c>
      <c r="E3043">
        <v>119</v>
      </c>
      <c r="F3043" t="s">
        <v>4186</v>
      </c>
      <c r="G3043" t="s">
        <v>561</v>
      </c>
      <c r="H3043" t="s">
        <v>3899</v>
      </c>
      <c r="I3043">
        <v>39847</v>
      </c>
      <c r="J3043" t="s">
        <v>4700</v>
      </c>
      <c r="K3043">
        <v>242</v>
      </c>
      <c r="L3043" t="s">
        <v>20</v>
      </c>
      <c r="M3043" t="s">
        <v>21</v>
      </c>
      <c r="N3043" t="s">
        <v>49</v>
      </c>
      <c r="O3043">
        <v>25000000</v>
      </c>
      <c r="P3043">
        <v>9000000</v>
      </c>
      <c r="Q3043">
        <f t="shared" si="47"/>
        <v>16000000</v>
      </c>
      <c r="S3043">
        <v>1976</v>
      </c>
    </row>
    <row r="3044" spans="1:19" x14ac:dyDescent="0.3">
      <c r="A3044" t="s">
        <v>9349</v>
      </c>
      <c r="B3044">
        <v>6.8</v>
      </c>
      <c r="C3044" t="s">
        <v>4820</v>
      </c>
      <c r="D3044">
        <v>118</v>
      </c>
      <c r="E3044">
        <v>125</v>
      </c>
      <c r="F3044" t="s">
        <v>4833</v>
      </c>
      <c r="G3044" t="s">
        <v>561</v>
      </c>
      <c r="H3044" t="s">
        <v>99</v>
      </c>
      <c r="I3044">
        <v>73950</v>
      </c>
      <c r="J3044" t="s">
        <v>479</v>
      </c>
      <c r="K3044">
        <v>258</v>
      </c>
      <c r="L3044" t="s">
        <v>20</v>
      </c>
      <c r="M3044" t="s">
        <v>31</v>
      </c>
      <c r="N3044" t="s">
        <v>49</v>
      </c>
      <c r="O3044">
        <v>21000000</v>
      </c>
      <c r="P3044">
        <v>13000000</v>
      </c>
      <c r="Q3044">
        <f t="shared" si="47"/>
        <v>8000000</v>
      </c>
      <c r="S3044">
        <v>1974</v>
      </c>
    </row>
    <row r="3045" spans="1:19" x14ac:dyDescent="0.3">
      <c r="A3045" t="s">
        <v>9350</v>
      </c>
      <c r="B3045">
        <v>5.2</v>
      </c>
      <c r="C3045" t="s">
        <v>3235</v>
      </c>
      <c r="D3045">
        <v>35</v>
      </c>
      <c r="E3045">
        <v>96</v>
      </c>
      <c r="F3045" t="s">
        <v>4480</v>
      </c>
      <c r="G3045" t="s">
        <v>561</v>
      </c>
      <c r="H3045" t="s">
        <v>1830</v>
      </c>
      <c r="I3045">
        <v>7569</v>
      </c>
      <c r="J3045" t="s">
        <v>3698</v>
      </c>
      <c r="K3045">
        <v>65</v>
      </c>
      <c r="L3045" t="s">
        <v>20</v>
      </c>
      <c r="M3045" t="s">
        <v>21</v>
      </c>
      <c r="N3045" t="s">
        <v>269</v>
      </c>
      <c r="O3045">
        <v>20257000</v>
      </c>
      <c r="P3045">
        <v>7000000</v>
      </c>
      <c r="Q3045">
        <f t="shared" si="47"/>
        <v>13257000</v>
      </c>
      <c r="S3045">
        <v>1988</v>
      </c>
    </row>
    <row r="3046" spans="1:19" x14ac:dyDescent="0.3">
      <c r="A3046" t="s">
        <v>9351</v>
      </c>
      <c r="B3046">
        <v>7.2</v>
      </c>
      <c r="C3046" t="s">
        <v>2676</v>
      </c>
      <c r="D3046">
        <v>342</v>
      </c>
      <c r="E3046">
        <v>100</v>
      </c>
      <c r="F3046" t="s">
        <v>4834</v>
      </c>
      <c r="G3046" t="s">
        <v>425</v>
      </c>
      <c r="H3046" t="s">
        <v>4835</v>
      </c>
      <c r="I3046">
        <v>154938</v>
      </c>
      <c r="J3046" t="s">
        <v>4836</v>
      </c>
      <c r="K3046">
        <v>1100</v>
      </c>
      <c r="L3046" t="s">
        <v>20</v>
      </c>
      <c r="M3046" t="s">
        <v>31</v>
      </c>
      <c r="N3046" t="s">
        <v>269</v>
      </c>
      <c r="O3046">
        <v>26005908</v>
      </c>
      <c r="P3046">
        <v>3500000</v>
      </c>
      <c r="Q3046">
        <f t="shared" si="47"/>
        <v>22505908</v>
      </c>
      <c r="S3046">
        <v>2005</v>
      </c>
    </row>
    <row r="3047" spans="1:19" x14ac:dyDescent="0.3">
      <c r="A3047" t="s">
        <v>9352</v>
      </c>
      <c r="B3047">
        <v>4</v>
      </c>
      <c r="C3047" t="s">
        <v>4837</v>
      </c>
      <c r="D3047">
        <v>137</v>
      </c>
      <c r="E3047">
        <v>89</v>
      </c>
      <c r="F3047" t="s">
        <v>4838</v>
      </c>
      <c r="G3047" t="s">
        <v>2233</v>
      </c>
      <c r="H3047" t="s">
        <v>2761</v>
      </c>
      <c r="I3047">
        <v>13913</v>
      </c>
      <c r="J3047" t="s">
        <v>4839</v>
      </c>
      <c r="K3047">
        <v>120</v>
      </c>
      <c r="L3047" t="s">
        <v>20</v>
      </c>
      <c r="M3047" t="s">
        <v>21</v>
      </c>
      <c r="N3047" t="s">
        <v>269</v>
      </c>
      <c r="O3047">
        <v>15818967</v>
      </c>
      <c r="P3047">
        <v>7000000</v>
      </c>
      <c r="Q3047">
        <f t="shared" si="47"/>
        <v>8818967</v>
      </c>
      <c r="S3047">
        <v>2014</v>
      </c>
    </row>
    <row r="3048" spans="1:19" x14ac:dyDescent="0.3">
      <c r="A3048" t="s">
        <v>9353</v>
      </c>
      <c r="B3048">
        <v>6.8</v>
      </c>
      <c r="C3048" t="s">
        <v>1536</v>
      </c>
      <c r="D3048">
        <v>50</v>
      </c>
      <c r="E3048">
        <v>92</v>
      </c>
      <c r="F3048" t="s">
        <v>4840</v>
      </c>
      <c r="G3048" t="s">
        <v>685</v>
      </c>
      <c r="H3048" t="s">
        <v>1383</v>
      </c>
      <c r="I3048">
        <v>15088</v>
      </c>
      <c r="J3048" t="s">
        <v>1962</v>
      </c>
      <c r="K3048">
        <v>105</v>
      </c>
      <c r="L3048" t="s">
        <v>20</v>
      </c>
      <c r="M3048" t="s">
        <v>21</v>
      </c>
      <c r="N3048" t="s">
        <v>269</v>
      </c>
      <c r="O3048">
        <v>14891000</v>
      </c>
      <c r="P3048">
        <v>7000000</v>
      </c>
      <c r="Q3048">
        <f t="shared" si="47"/>
        <v>7891000</v>
      </c>
      <c r="S3048">
        <v>1996</v>
      </c>
    </row>
    <row r="3049" spans="1:19" x14ac:dyDescent="0.3">
      <c r="A3049" t="s">
        <v>9354</v>
      </c>
      <c r="B3049">
        <v>6.9</v>
      </c>
      <c r="C3049" t="s">
        <v>3969</v>
      </c>
      <c r="D3049">
        <v>261</v>
      </c>
      <c r="E3049">
        <v>109</v>
      </c>
      <c r="F3049" t="s">
        <v>4841</v>
      </c>
      <c r="G3049" t="s">
        <v>6363</v>
      </c>
      <c r="H3049" t="s">
        <v>4280</v>
      </c>
      <c r="I3049">
        <v>76267</v>
      </c>
      <c r="J3049" t="s">
        <v>3022</v>
      </c>
      <c r="K3049">
        <v>687</v>
      </c>
      <c r="L3049" t="s">
        <v>20</v>
      </c>
      <c r="M3049" t="s">
        <v>21</v>
      </c>
      <c r="N3049" t="s">
        <v>269</v>
      </c>
      <c r="O3049">
        <v>16901126</v>
      </c>
      <c r="P3049">
        <v>7000000</v>
      </c>
      <c r="Q3049">
        <f t="shared" si="47"/>
        <v>9901126</v>
      </c>
      <c r="S3049">
        <v>2005</v>
      </c>
    </row>
    <row r="3050" spans="1:19" x14ac:dyDescent="0.3">
      <c r="A3050" t="s">
        <v>9355</v>
      </c>
      <c r="B3050">
        <v>7.3</v>
      </c>
      <c r="C3050" t="s">
        <v>4117</v>
      </c>
      <c r="D3050">
        <v>180</v>
      </c>
      <c r="E3050">
        <v>103</v>
      </c>
      <c r="F3050" t="s">
        <v>4842</v>
      </c>
      <c r="G3050" t="s">
        <v>685</v>
      </c>
      <c r="H3050" t="s">
        <v>1778</v>
      </c>
      <c r="I3050">
        <v>56605</v>
      </c>
      <c r="J3050" t="s">
        <v>2521</v>
      </c>
      <c r="K3050">
        <v>89</v>
      </c>
      <c r="L3050" t="s">
        <v>20</v>
      </c>
      <c r="M3050" t="s">
        <v>21</v>
      </c>
      <c r="N3050" t="s">
        <v>269</v>
      </c>
      <c r="O3050">
        <v>17474107</v>
      </c>
      <c r="P3050">
        <v>7000000</v>
      </c>
      <c r="Q3050">
        <f t="shared" si="47"/>
        <v>10474107</v>
      </c>
      <c r="S3050">
        <v>2015</v>
      </c>
    </row>
    <row r="3051" spans="1:19" x14ac:dyDescent="0.3">
      <c r="A3051" t="s">
        <v>9356</v>
      </c>
      <c r="B3051">
        <v>6.1</v>
      </c>
      <c r="C3051" t="s">
        <v>2560</v>
      </c>
      <c r="D3051">
        <v>28</v>
      </c>
      <c r="E3051">
        <v>95</v>
      </c>
      <c r="F3051" t="s">
        <v>2097</v>
      </c>
      <c r="G3051" t="s">
        <v>6363</v>
      </c>
      <c r="H3051" t="s">
        <v>852</v>
      </c>
      <c r="I3051">
        <v>4598</v>
      </c>
      <c r="J3051" t="s">
        <v>2226</v>
      </c>
      <c r="K3051">
        <v>29</v>
      </c>
      <c r="L3051" t="s">
        <v>20</v>
      </c>
      <c r="M3051" t="s">
        <v>21</v>
      </c>
      <c r="N3051" t="s">
        <v>269</v>
      </c>
      <c r="O3051">
        <v>14003141</v>
      </c>
      <c r="P3051">
        <v>7000000</v>
      </c>
      <c r="Q3051">
        <f t="shared" si="47"/>
        <v>7003141</v>
      </c>
      <c r="S3051">
        <v>1999</v>
      </c>
    </row>
    <row r="3052" spans="1:19" x14ac:dyDescent="0.3">
      <c r="A3052" t="s">
        <v>6393</v>
      </c>
      <c r="B3052">
        <v>7.8</v>
      </c>
      <c r="C3052" t="s">
        <v>27</v>
      </c>
      <c r="D3052">
        <v>750</v>
      </c>
      <c r="E3052">
        <v>143</v>
      </c>
      <c r="F3052" t="s">
        <v>117</v>
      </c>
      <c r="G3052" t="s">
        <v>561</v>
      </c>
      <c r="H3052" t="s">
        <v>118</v>
      </c>
      <c r="I3052">
        <v>522048</v>
      </c>
      <c r="J3052" t="s">
        <v>28</v>
      </c>
      <c r="K3052">
        <v>1498</v>
      </c>
      <c r="L3052" t="s">
        <v>20</v>
      </c>
      <c r="M3052" t="s">
        <v>31</v>
      </c>
      <c r="N3052" t="s">
        <v>22</v>
      </c>
      <c r="O3052">
        <v>304360277</v>
      </c>
      <c r="P3052">
        <v>200000000</v>
      </c>
      <c r="Q3052">
        <f t="shared" si="47"/>
        <v>104360277</v>
      </c>
      <c r="S3052">
        <v>2012</v>
      </c>
    </row>
    <row r="3053" spans="1:19" x14ac:dyDescent="0.3">
      <c r="A3053" t="s">
        <v>9357</v>
      </c>
      <c r="B3053">
        <v>6</v>
      </c>
      <c r="C3053" t="s">
        <v>3969</v>
      </c>
      <c r="D3053">
        <v>202</v>
      </c>
      <c r="E3053">
        <v>105</v>
      </c>
      <c r="F3053" t="s">
        <v>4843</v>
      </c>
      <c r="G3053" t="s">
        <v>2233</v>
      </c>
      <c r="H3053" t="s">
        <v>4280</v>
      </c>
      <c r="I3053">
        <v>60709</v>
      </c>
      <c r="J3053" t="s">
        <v>4844</v>
      </c>
      <c r="K3053">
        <v>922</v>
      </c>
      <c r="L3053" t="s">
        <v>20</v>
      </c>
      <c r="M3053" t="s">
        <v>21</v>
      </c>
      <c r="N3053" t="s">
        <v>269</v>
      </c>
      <c r="O3053">
        <v>12583510</v>
      </c>
      <c r="P3053">
        <v>7000000</v>
      </c>
      <c r="Q3053">
        <f t="shared" si="47"/>
        <v>5583510</v>
      </c>
      <c r="S3053">
        <v>2003</v>
      </c>
    </row>
    <row r="3054" spans="1:19" x14ac:dyDescent="0.3">
      <c r="A3054" t="s">
        <v>9358</v>
      </c>
      <c r="B3054">
        <v>7</v>
      </c>
      <c r="C3054" t="s">
        <v>2453</v>
      </c>
      <c r="D3054">
        <v>341</v>
      </c>
      <c r="E3054">
        <v>106</v>
      </c>
      <c r="F3054" t="s">
        <v>4845</v>
      </c>
      <c r="G3054" t="s">
        <v>685</v>
      </c>
      <c r="H3054" t="s">
        <v>81</v>
      </c>
      <c r="I3054">
        <v>102125</v>
      </c>
      <c r="J3054" t="s">
        <v>4846</v>
      </c>
      <c r="K3054">
        <v>324</v>
      </c>
      <c r="L3054" t="s">
        <v>20</v>
      </c>
      <c r="M3054" t="s">
        <v>21</v>
      </c>
      <c r="N3054" t="s">
        <v>269</v>
      </c>
      <c r="O3054">
        <v>9190525</v>
      </c>
      <c r="P3054">
        <v>7000000</v>
      </c>
      <c r="Q3054">
        <f t="shared" si="47"/>
        <v>2190525</v>
      </c>
      <c r="S3054">
        <v>2009</v>
      </c>
    </row>
    <row r="3055" spans="1:19" x14ac:dyDescent="0.3">
      <c r="A3055" t="s">
        <v>9359</v>
      </c>
      <c r="B3055">
        <v>7.1</v>
      </c>
      <c r="C3055" t="s">
        <v>4847</v>
      </c>
      <c r="D3055">
        <v>160</v>
      </c>
      <c r="E3055">
        <v>100</v>
      </c>
      <c r="F3055" t="s">
        <v>691</v>
      </c>
      <c r="G3055" t="s">
        <v>1278</v>
      </c>
      <c r="H3055" t="s">
        <v>257</v>
      </c>
      <c r="I3055">
        <v>19147</v>
      </c>
      <c r="J3055" t="s">
        <v>1425</v>
      </c>
      <c r="K3055">
        <v>97</v>
      </c>
      <c r="L3055" t="s">
        <v>20</v>
      </c>
      <c r="M3055" t="s">
        <v>21</v>
      </c>
      <c r="N3055" t="s">
        <v>22</v>
      </c>
      <c r="O3055">
        <v>9176553</v>
      </c>
      <c r="P3055">
        <v>7500000</v>
      </c>
      <c r="Q3055">
        <f t="shared" si="47"/>
        <v>1676553</v>
      </c>
      <c r="S3055">
        <v>2009</v>
      </c>
    </row>
    <row r="3056" spans="1:19" x14ac:dyDescent="0.3">
      <c r="A3056" t="s">
        <v>9360</v>
      </c>
      <c r="B3056">
        <v>6.2</v>
      </c>
      <c r="C3056" t="s">
        <v>2437</v>
      </c>
      <c r="D3056">
        <v>31</v>
      </c>
      <c r="E3056">
        <v>103</v>
      </c>
      <c r="F3056" t="s">
        <v>916</v>
      </c>
      <c r="G3056" t="s">
        <v>561</v>
      </c>
      <c r="H3056" t="s">
        <v>2181</v>
      </c>
      <c r="I3056">
        <v>11668</v>
      </c>
      <c r="J3056" t="s">
        <v>3266</v>
      </c>
      <c r="K3056">
        <v>79</v>
      </c>
      <c r="L3056" t="s">
        <v>20</v>
      </c>
      <c r="M3056" t="s">
        <v>21</v>
      </c>
      <c r="N3056" t="s">
        <v>269</v>
      </c>
      <c r="O3056">
        <v>9094451</v>
      </c>
      <c r="P3056">
        <v>7000000</v>
      </c>
      <c r="Q3056">
        <f t="shared" si="47"/>
        <v>2094451</v>
      </c>
      <c r="S3056">
        <v>1989</v>
      </c>
    </row>
    <row r="3057" spans="1:19" x14ac:dyDescent="0.3">
      <c r="A3057" t="s">
        <v>9361</v>
      </c>
      <c r="B3057">
        <v>6.9</v>
      </c>
      <c r="C3057" t="s">
        <v>3982</v>
      </c>
      <c r="D3057">
        <v>71</v>
      </c>
      <c r="E3057">
        <v>116</v>
      </c>
      <c r="F3057" t="s">
        <v>1651</v>
      </c>
      <c r="G3057" t="s">
        <v>1278</v>
      </c>
      <c r="H3057" t="s">
        <v>1307</v>
      </c>
      <c r="I3057">
        <v>11191</v>
      </c>
      <c r="J3057" t="s">
        <v>4848</v>
      </c>
      <c r="K3057">
        <v>37</v>
      </c>
      <c r="L3057" t="s">
        <v>20</v>
      </c>
      <c r="M3057" t="s">
        <v>21</v>
      </c>
      <c r="N3057" t="s">
        <v>22</v>
      </c>
      <c r="O3057">
        <v>14612840</v>
      </c>
      <c r="P3057">
        <v>7000000</v>
      </c>
      <c r="Q3057">
        <f t="shared" si="47"/>
        <v>7612840</v>
      </c>
      <c r="S3057">
        <v>2014</v>
      </c>
    </row>
    <row r="3058" spans="1:19" x14ac:dyDescent="0.3">
      <c r="A3058" t="s">
        <v>9362</v>
      </c>
      <c r="B3058">
        <v>7.6</v>
      </c>
      <c r="C3058" t="s">
        <v>4849</v>
      </c>
      <c r="D3058">
        <v>281</v>
      </c>
      <c r="E3058">
        <v>99</v>
      </c>
      <c r="F3058" t="s">
        <v>4850</v>
      </c>
      <c r="G3058" t="s">
        <v>1278</v>
      </c>
      <c r="H3058" t="s">
        <v>210</v>
      </c>
      <c r="I3058">
        <v>83182</v>
      </c>
      <c r="J3058" t="s">
        <v>4738</v>
      </c>
      <c r="K3058">
        <v>247</v>
      </c>
      <c r="L3058" t="s">
        <v>20</v>
      </c>
      <c r="M3058" t="s">
        <v>21</v>
      </c>
      <c r="N3058" t="s">
        <v>269</v>
      </c>
      <c r="O3058">
        <v>9166863</v>
      </c>
      <c r="P3058">
        <v>7000000</v>
      </c>
      <c r="Q3058">
        <f t="shared" si="47"/>
        <v>2166863</v>
      </c>
      <c r="S3058">
        <v>2009</v>
      </c>
    </row>
    <row r="3059" spans="1:19" x14ac:dyDescent="0.3">
      <c r="A3059" t="s">
        <v>9363</v>
      </c>
      <c r="B3059">
        <v>7.6</v>
      </c>
      <c r="C3059" t="s">
        <v>230</v>
      </c>
      <c r="D3059">
        <v>114</v>
      </c>
      <c r="E3059">
        <v>164</v>
      </c>
      <c r="F3059" t="s">
        <v>4851</v>
      </c>
      <c r="G3059" t="s">
        <v>1278</v>
      </c>
      <c r="H3059" t="s">
        <v>2470</v>
      </c>
      <c r="I3059">
        <v>39680</v>
      </c>
      <c r="J3059" t="s">
        <v>2703</v>
      </c>
      <c r="K3059">
        <v>308</v>
      </c>
      <c r="L3059" t="s">
        <v>20</v>
      </c>
      <c r="M3059" t="s">
        <v>21</v>
      </c>
      <c r="N3059" t="s">
        <v>269</v>
      </c>
      <c r="O3059">
        <v>8373585</v>
      </c>
      <c r="P3059">
        <v>7000000</v>
      </c>
      <c r="Q3059">
        <f t="shared" si="47"/>
        <v>1373585</v>
      </c>
      <c r="S3059">
        <v>1988</v>
      </c>
    </row>
    <row r="3060" spans="1:19" x14ac:dyDescent="0.3">
      <c r="A3060" t="s">
        <v>9364</v>
      </c>
      <c r="B3060">
        <v>6.4</v>
      </c>
      <c r="C3060" t="s">
        <v>4769</v>
      </c>
      <c r="D3060">
        <v>72</v>
      </c>
      <c r="E3060">
        <v>96</v>
      </c>
      <c r="F3060" t="s">
        <v>4852</v>
      </c>
      <c r="G3060" t="s">
        <v>685</v>
      </c>
      <c r="H3060" t="s">
        <v>4853</v>
      </c>
      <c r="I3060">
        <v>7736</v>
      </c>
      <c r="J3060" t="s">
        <v>3257</v>
      </c>
      <c r="K3060">
        <v>100</v>
      </c>
      <c r="L3060" t="s">
        <v>20</v>
      </c>
      <c r="M3060" t="s">
        <v>21</v>
      </c>
      <c r="N3060" t="s">
        <v>269</v>
      </c>
      <c r="O3060">
        <v>7292175</v>
      </c>
      <c r="P3060">
        <v>7000000</v>
      </c>
      <c r="Q3060">
        <f t="shared" si="47"/>
        <v>292175</v>
      </c>
      <c r="S3060">
        <v>1999</v>
      </c>
    </row>
    <row r="3061" spans="1:19" x14ac:dyDescent="0.3">
      <c r="A3061" t="s">
        <v>9365</v>
      </c>
      <c r="B3061">
        <v>6.2</v>
      </c>
      <c r="C3061" t="s">
        <v>4618</v>
      </c>
      <c r="D3061">
        <v>119</v>
      </c>
      <c r="E3061">
        <v>122</v>
      </c>
      <c r="F3061" t="s">
        <v>1427</v>
      </c>
      <c r="G3061" t="s">
        <v>685</v>
      </c>
      <c r="H3061" t="s">
        <v>1317</v>
      </c>
      <c r="I3061">
        <v>17436</v>
      </c>
      <c r="J3061" t="s">
        <v>4854</v>
      </c>
      <c r="K3061">
        <v>276</v>
      </c>
      <c r="L3061" t="s">
        <v>20</v>
      </c>
      <c r="M3061" t="s">
        <v>31</v>
      </c>
      <c r="N3061" t="s">
        <v>22</v>
      </c>
      <c r="O3061">
        <v>6601079</v>
      </c>
      <c r="P3061">
        <v>7000000</v>
      </c>
      <c r="Q3061">
        <f t="shared" si="47"/>
        <v>-398921</v>
      </c>
      <c r="S3061">
        <v>2004</v>
      </c>
    </row>
    <row r="3062" spans="1:19" x14ac:dyDescent="0.3">
      <c r="A3062" t="s">
        <v>9366</v>
      </c>
      <c r="B3062">
        <v>7.5</v>
      </c>
      <c r="C3062" t="s">
        <v>516</v>
      </c>
      <c r="D3062">
        <v>74</v>
      </c>
      <c r="E3062">
        <v>94</v>
      </c>
      <c r="F3062" t="s">
        <v>4679</v>
      </c>
      <c r="G3062" t="s">
        <v>425</v>
      </c>
      <c r="H3062" t="s">
        <v>4855</v>
      </c>
      <c r="I3062">
        <v>23486</v>
      </c>
      <c r="J3062" t="s">
        <v>4856</v>
      </c>
      <c r="K3062">
        <v>249</v>
      </c>
      <c r="L3062" t="s">
        <v>887</v>
      </c>
      <c r="M3062" t="s">
        <v>178</v>
      </c>
      <c r="N3062" t="s">
        <v>49</v>
      </c>
      <c r="O3062">
        <v>6165429</v>
      </c>
      <c r="P3062">
        <v>6000000</v>
      </c>
      <c r="Q3062">
        <f t="shared" si="47"/>
        <v>165429</v>
      </c>
      <c r="S3062">
        <v>2002</v>
      </c>
    </row>
    <row r="3063" spans="1:19" x14ac:dyDescent="0.3">
      <c r="A3063" t="s">
        <v>9367</v>
      </c>
      <c r="B3063">
        <v>2</v>
      </c>
      <c r="C3063" t="s">
        <v>3185</v>
      </c>
      <c r="D3063">
        <v>25</v>
      </c>
      <c r="E3063">
        <v>93</v>
      </c>
      <c r="F3063" t="s">
        <v>1877</v>
      </c>
      <c r="G3063" t="s">
        <v>685</v>
      </c>
      <c r="H3063" t="s">
        <v>679</v>
      </c>
      <c r="I3063">
        <v>13815</v>
      </c>
      <c r="J3063" t="s">
        <v>4857</v>
      </c>
      <c r="K3063">
        <v>46</v>
      </c>
      <c r="L3063" t="s">
        <v>20</v>
      </c>
      <c r="M3063" t="s">
        <v>21</v>
      </c>
      <c r="N3063" t="s">
        <v>22</v>
      </c>
      <c r="O3063">
        <v>5694308</v>
      </c>
      <c r="P3063">
        <v>7000000</v>
      </c>
      <c r="Q3063">
        <f t="shared" si="47"/>
        <v>-1305692</v>
      </c>
      <c r="S3063">
        <v>2007</v>
      </c>
    </row>
    <row r="3064" spans="1:19" x14ac:dyDescent="0.3">
      <c r="A3064" t="s">
        <v>9368</v>
      </c>
      <c r="B3064">
        <v>6.2</v>
      </c>
      <c r="C3064" t="s">
        <v>4858</v>
      </c>
      <c r="D3064">
        <v>39</v>
      </c>
      <c r="E3064">
        <v>96</v>
      </c>
      <c r="F3064" t="s">
        <v>892</v>
      </c>
      <c r="G3064" t="s">
        <v>561</v>
      </c>
      <c r="H3064" t="s">
        <v>4859</v>
      </c>
      <c r="I3064">
        <v>8391</v>
      </c>
      <c r="J3064" t="s">
        <v>4860</v>
      </c>
      <c r="K3064">
        <v>75</v>
      </c>
      <c r="L3064" t="s">
        <v>20</v>
      </c>
      <c r="M3064" t="s">
        <v>31</v>
      </c>
      <c r="N3064" t="s">
        <v>269</v>
      </c>
      <c r="O3064">
        <v>5430822</v>
      </c>
      <c r="P3064">
        <v>7000000</v>
      </c>
      <c r="Q3064">
        <f t="shared" si="47"/>
        <v>-1569178</v>
      </c>
      <c r="S3064">
        <v>1992</v>
      </c>
    </row>
    <row r="3065" spans="1:19" x14ac:dyDescent="0.3">
      <c r="A3065" t="s">
        <v>9369</v>
      </c>
      <c r="B3065">
        <v>6.5</v>
      </c>
      <c r="C3065" t="s">
        <v>4861</v>
      </c>
      <c r="D3065">
        <v>27</v>
      </c>
      <c r="E3065">
        <v>113</v>
      </c>
      <c r="F3065" t="s">
        <v>4862</v>
      </c>
      <c r="G3065" t="s">
        <v>425</v>
      </c>
      <c r="H3065" t="s">
        <v>123</v>
      </c>
      <c r="I3065">
        <v>3203</v>
      </c>
      <c r="J3065" t="s">
        <v>4863</v>
      </c>
      <c r="K3065">
        <v>85</v>
      </c>
      <c r="L3065" t="s">
        <v>20</v>
      </c>
      <c r="M3065" t="s">
        <v>21</v>
      </c>
      <c r="N3065" t="s">
        <v>49</v>
      </c>
      <c r="O3065">
        <v>4720371</v>
      </c>
      <c r="P3065">
        <v>7000000</v>
      </c>
      <c r="Q3065">
        <f t="shared" si="47"/>
        <v>-2279629</v>
      </c>
      <c r="S3065">
        <v>2001</v>
      </c>
    </row>
    <row r="3066" spans="1:19" x14ac:dyDescent="0.3">
      <c r="A3066" t="s">
        <v>9370</v>
      </c>
      <c r="B3066">
        <v>6.8</v>
      </c>
      <c r="C3066" t="s">
        <v>780</v>
      </c>
      <c r="D3066">
        <v>158</v>
      </c>
      <c r="E3066">
        <v>99</v>
      </c>
      <c r="F3066" t="s">
        <v>4864</v>
      </c>
      <c r="G3066" t="s">
        <v>1278</v>
      </c>
      <c r="H3066" t="s">
        <v>351</v>
      </c>
      <c r="I3066">
        <v>18561</v>
      </c>
      <c r="J3066" t="s">
        <v>1064</v>
      </c>
      <c r="K3066">
        <v>119</v>
      </c>
      <c r="L3066" t="s">
        <v>20</v>
      </c>
      <c r="M3066" t="s">
        <v>21</v>
      </c>
      <c r="N3066" t="s">
        <v>269</v>
      </c>
      <c r="O3066">
        <v>2344847</v>
      </c>
      <c r="P3066">
        <v>7000000</v>
      </c>
      <c r="Q3066">
        <f t="shared" si="47"/>
        <v>-4655153</v>
      </c>
      <c r="S3066">
        <v>2008</v>
      </c>
    </row>
    <row r="3067" spans="1:19" x14ac:dyDescent="0.3">
      <c r="A3067" t="s">
        <v>9371</v>
      </c>
      <c r="B3067">
        <v>6.3</v>
      </c>
      <c r="C3067" t="s">
        <v>4547</v>
      </c>
      <c r="D3067">
        <v>223</v>
      </c>
      <c r="E3067">
        <v>91</v>
      </c>
      <c r="F3067" t="s">
        <v>2365</v>
      </c>
      <c r="G3067" t="s">
        <v>685</v>
      </c>
      <c r="H3067" t="s">
        <v>1373</v>
      </c>
      <c r="I3067">
        <v>29967</v>
      </c>
      <c r="J3067" t="s">
        <v>4865</v>
      </c>
      <c r="K3067">
        <v>126</v>
      </c>
      <c r="L3067" t="s">
        <v>20</v>
      </c>
      <c r="M3067" t="s">
        <v>21</v>
      </c>
      <c r="N3067" t="s">
        <v>269</v>
      </c>
      <c r="O3067">
        <v>7455447</v>
      </c>
      <c r="P3067">
        <v>7000000</v>
      </c>
      <c r="Q3067">
        <f t="shared" si="47"/>
        <v>455447</v>
      </c>
      <c r="S3067">
        <v>2010</v>
      </c>
    </row>
    <row r="3068" spans="1:19" x14ac:dyDescent="0.3">
      <c r="A3068" t="s">
        <v>9372</v>
      </c>
      <c r="B3068">
        <v>6.3</v>
      </c>
      <c r="C3068" t="s">
        <v>4866</v>
      </c>
      <c r="D3068">
        <v>25</v>
      </c>
      <c r="E3068">
        <v>100</v>
      </c>
      <c r="F3068" t="s">
        <v>4867</v>
      </c>
      <c r="G3068" t="s">
        <v>1278</v>
      </c>
      <c r="H3068" t="s">
        <v>911</v>
      </c>
      <c r="I3068">
        <v>781</v>
      </c>
      <c r="J3068" t="s">
        <v>3865</v>
      </c>
      <c r="K3068">
        <v>20</v>
      </c>
      <c r="L3068" t="s">
        <v>20</v>
      </c>
      <c r="M3068" t="s">
        <v>21</v>
      </c>
      <c r="N3068" t="s">
        <v>49</v>
      </c>
      <c r="O3068">
        <v>2148212</v>
      </c>
      <c r="P3068">
        <v>7000000</v>
      </c>
      <c r="Q3068">
        <f t="shared" si="47"/>
        <v>-4851788</v>
      </c>
      <c r="S3068">
        <v>1999</v>
      </c>
    </row>
    <row r="3069" spans="1:19" x14ac:dyDescent="0.3">
      <c r="A3069" t="s">
        <v>9373</v>
      </c>
      <c r="B3069">
        <v>6.6</v>
      </c>
      <c r="C3069" t="s">
        <v>4247</v>
      </c>
      <c r="D3069">
        <v>97</v>
      </c>
      <c r="E3069">
        <v>105</v>
      </c>
      <c r="F3069" t="s">
        <v>1082</v>
      </c>
      <c r="G3069" t="s">
        <v>4089</v>
      </c>
      <c r="H3069" t="s">
        <v>434</v>
      </c>
      <c r="I3069">
        <v>11387</v>
      </c>
      <c r="J3069" t="s">
        <v>1690</v>
      </c>
      <c r="K3069">
        <v>147</v>
      </c>
      <c r="L3069" t="s">
        <v>20</v>
      </c>
      <c r="M3069" t="s">
        <v>21</v>
      </c>
      <c r="N3069" t="s">
        <v>269</v>
      </c>
      <c r="O3069">
        <v>2062066</v>
      </c>
      <c r="P3069">
        <v>7000000</v>
      </c>
      <c r="Q3069">
        <f t="shared" si="47"/>
        <v>-4937934</v>
      </c>
      <c r="S3069">
        <v>2002</v>
      </c>
    </row>
    <row r="3070" spans="1:19" x14ac:dyDescent="0.3">
      <c r="A3070" t="s">
        <v>9374</v>
      </c>
      <c r="B3070">
        <v>6.4</v>
      </c>
      <c r="C3070" t="s">
        <v>4259</v>
      </c>
      <c r="D3070">
        <v>117</v>
      </c>
      <c r="E3070">
        <v>99</v>
      </c>
      <c r="F3070" t="s">
        <v>2296</v>
      </c>
      <c r="G3070" t="s">
        <v>4089</v>
      </c>
      <c r="H3070" t="s">
        <v>602</v>
      </c>
      <c r="I3070">
        <v>18355</v>
      </c>
      <c r="J3070" t="s">
        <v>2425</v>
      </c>
      <c r="K3070">
        <v>106</v>
      </c>
      <c r="L3070" t="s">
        <v>20</v>
      </c>
      <c r="M3070" t="s">
        <v>21</v>
      </c>
      <c r="N3070" t="s">
        <v>269</v>
      </c>
      <c r="O3070">
        <v>1654367</v>
      </c>
      <c r="P3070">
        <v>7000000</v>
      </c>
      <c r="Q3070">
        <f t="shared" si="47"/>
        <v>-5345633</v>
      </c>
      <c r="S3070">
        <v>2006</v>
      </c>
    </row>
    <row r="3071" spans="1:19" x14ac:dyDescent="0.3">
      <c r="A3071" t="s">
        <v>9375</v>
      </c>
      <c r="B3071">
        <v>7.5</v>
      </c>
      <c r="C3071" t="s">
        <v>4868</v>
      </c>
      <c r="D3071">
        <v>389</v>
      </c>
      <c r="E3071">
        <v>112</v>
      </c>
      <c r="F3071" t="s">
        <v>1670</v>
      </c>
      <c r="G3071" t="s">
        <v>1278</v>
      </c>
      <c r="H3071" t="s">
        <v>4226</v>
      </c>
      <c r="I3071">
        <v>95529</v>
      </c>
      <c r="J3071" t="s">
        <v>4869</v>
      </c>
      <c r="K3071">
        <v>301</v>
      </c>
      <c r="L3071" t="s">
        <v>20</v>
      </c>
      <c r="M3071" t="s">
        <v>31</v>
      </c>
      <c r="N3071" t="s">
        <v>269</v>
      </c>
      <c r="O3071">
        <v>1738692</v>
      </c>
      <c r="P3071">
        <v>7000000</v>
      </c>
      <c r="Q3071">
        <f t="shared" si="47"/>
        <v>-5261308</v>
      </c>
      <c r="S3071">
        <v>2011</v>
      </c>
    </row>
    <row r="3072" spans="1:19" x14ac:dyDescent="0.3">
      <c r="A3072" t="s">
        <v>9376</v>
      </c>
      <c r="B3072">
        <v>6.5</v>
      </c>
      <c r="C3072" t="s">
        <v>4870</v>
      </c>
      <c r="D3072">
        <v>34</v>
      </c>
      <c r="E3072">
        <v>99</v>
      </c>
      <c r="F3072" t="s">
        <v>2623</v>
      </c>
      <c r="G3072" t="s">
        <v>1278</v>
      </c>
      <c r="H3072" t="s">
        <v>2639</v>
      </c>
      <c r="I3072">
        <v>1119</v>
      </c>
      <c r="J3072" t="s">
        <v>4871</v>
      </c>
      <c r="K3072">
        <v>12</v>
      </c>
      <c r="L3072" t="s">
        <v>20</v>
      </c>
      <c r="M3072" t="s">
        <v>21</v>
      </c>
      <c r="N3072" t="s">
        <v>133</v>
      </c>
      <c r="O3072">
        <v>1889522</v>
      </c>
      <c r="P3072">
        <v>7000000</v>
      </c>
      <c r="Q3072">
        <f t="shared" si="47"/>
        <v>-5110478</v>
      </c>
      <c r="S3072">
        <v>2009</v>
      </c>
    </row>
    <row r="3073" spans="1:19" x14ac:dyDescent="0.3">
      <c r="A3073" t="s">
        <v>9377</v>
      </c>
      <c r="B3073">
        <v>7.2</v>
      </c>
      <c r="C3073" t="s">
        <v>4811</v>
      </c>
      <c r="D3073">
        <v>161</v>
      </c>
      <c r="E3073">
        <v>125</v>
      </c>
      <c r="F3073" t="s">
        <v>2309</v>
      </c>
      <c r="G3073" t="s">
        <v>1278</v>
      </c>
      <c r="H3073" t="s">
        <v>102</v>
      </c>
      <c r="I3073">
        <v>9727</v>
      </c>
      <c r="J3073" t="s">
        <v>3682</v>
      </c>
      <c r="K3073">
        <v>65</v>
      </c>
      <c r="L3073" t="s">
        <v>20</v>
      </c>
      <c r="M3073" t="s">
        <v>21</v>
      </c>
      <c r="N3073" t="s">
        <v>269</v>
      </c>
      <c r="O3073">
        <v>1110286</v>
      </c>
      <c r="P3073">
        <v>4825000</v>
      </c>
      <c r="Q3073">
        <f t="shared" si="47"/>
        <v>-3714714</v>
      </c>
      <c r="S3073">
        <v>2009</v>
      </c>
    </row>
    <row r="3074" spans="1:19" x14ac:dyDescent="0.3">
      <c r="A3074" t="s">
        <v>9378</v>
      </c>
      <c r="B3074">
        <v>6.3</v>
      </c>
      <c r="C3074" t="s">
        <v>4872</v>
      </c>
      <c r="D3074">
        <v>6</v>
      </c>
      <c r="E3074">
        <v>107</v>
      </c>
      <c r="F3074" t="s">
        <v>4873</v>
      </c>
      <c r="G3074" t="s">
        <v>425</v>
      </c>
      <c r="H3074" t="s">
        <v>2315</v>
      </c>
      <c r="I3074">
        <v>2215</v>
      </c>
      <c r="J3074" t="s">
        <v>4874</v>
      </c>
      <c r="K3074">
        <v>26</v>
      </c>
      <c r="L3074" t="s">
        <v>20</v>
      </c>
      <c r="M3074" t="s">
        <v>31</v>
      </c>
      <c r="N3074" t="s">
        <v>49</v>
      </c>
      <c r="O3074">
        <v>1000000</v>
      </c>
      <c r="P3074">
        <v>9000000</v>
      </c>
      <c r="Q3074">
        <f t="shared" si="47"/>
        <v>-8000000</v>
      </c>
      <c r="S3074">
        <v>1977</v>
      </c>
    </row>
    <row r="3075" spans="1:19" x14ac:dyDescent="0.3">
      <c r="A3075" t="s">
        <v>9379</v>
      </c>
      <c r="B3075">
        <v>7</v>
      </c>
      <c r="C3075" t="s">
        <v>2367</v>
      </c>
      <c r="D3075">
        <v>16</v>
      </c>
      <c r="E3075">
        <v>107</v>
      </c>
      <c r="F3075" t="s">
        <v>2348</v>
      </c>
      <c r="G3075" t="s">
        <v>685</v>
      </c>
      <c r="H3075" t="s">
        <v>3638</v>
      </c>
      <c r="I3075">
        <v>24438</v>
      </c>
      <c r="J3075" t="s">
        <v>4875</v>
      </c>
      <c r="K3075">
        <v>78</v>
      </c>
      <c r="L3075" t="s">
        <v>608</v>
      </c>
      <c r="M3075" t="s">
        <v>609</v>
      </c>
      <c r="N3075" t="s">
        <v>269</v>
      </c>
      <c r="O3075">
        <v>700000</v>
      </c>
      <c r="P3075">
        <v>50000000</v>
      </c>
      <c r="Q3075">
        <f t="shared" ref="Q3075:Q3138" si="48">O3075-P3075</f>
        <v>-49300000</v>
      </c>
      <c r="S3075">
        <v>1993</v>
      </c>
    </row>
    <row r="3076" spans="1:19" x14ac:dyDescent="0.3">
      <c r="A3076" t="s">
        <v>9380</v>
      </c>
      <c r="B3076">
        <v>6.3</v>
      </c>
      <c r="C3076" t="s">
        <v>2336</v>
      </c>
      <c r="D3076">
        <v>301</v>
      </c>
      <c r="E3076">
        <v>97</v>
      </c>
      <c r="F3076" t="s">
        <v>3418</v>
      </c>
      <c r="G3076" t="s">
        <v>685</v>
      </c>
      <c r="H3076" t="s">
        <v>4876</v>
      </c>
      <c r="I3076">
        <v>35848</v>
      </c>
      <c r="J3076" t="s">
        <v>4877</v>
      </c>
      <c r="K3076">
        <v>198</v>
      </c>
      <c r="L3076" t="s">
        <v>20</v>
      </c>
      <c r="M3076" t="s">
        <v>21</v>
      </c>
      <c r="N3076" t="s">
        <v>269</v>
      </c>
      <c r="O3076">
        <v>1768416</v>
      </c>
      <c r="P3076">
        <v>7000000</v>
      </c>
      <c r="Q3076">
        <f t="shared" si="48"/>
        <v>-5231584</v>
      </c>
      <c r="S3076">
        <v>2010</v>
      </c>
    </row>
    <row r="3077" spans="1:19" x14ac:dyDescent="0.3">
      <c r="A3077" t="s">
        <v>9381</v>
      </c>
      <c r="B3077">
        <v>2.2999999999999998</v>
      </c>
      <c r="C3077" t="s">
        <v>4878</v>
      </c>
      <c r="D3077">
        <v>12</v>
      </c>
      <c r="E3077">
        <v>95</v>
      </c>
      <c r="F3077" t="s">
        <v>3687</v>
      </c>
      <c r="G3077" t="s">
        <v>685</v>
      </c>
      <c r="H3077" t="s">
        <v>1638</v>
      </c>
      <c r="I3077">
        <v>5143</v>
      </c>
      <c r="J3077" t="s">
        <v>979</v>
      </c>
      <c r="K3077">
        <v>62</v>
      </c>
      <c r="L3077" t="s">
        <v>20</v>
      </c>
      <c r="M3077" t="s">
        <v>21</v>
      </c>
      <c r="N3077" t="s">
        <v>22</v>
      </c>
      <c r="O3077">
        <v>306715</v>
      </c>
      <c r="P3077">
        <v>10000000</v>
      </c>
      <c r="Q3077">
        <f t="shared" si="48"/>
        <v>-9693285</v>
      </c>
      <c r="S3077">
        <v>1998</v>
      </c>
    </row>
    <row r="3078" spans="1:19" x14ac:dyDescent="0.3">
      <c r="A3078" t="s">
        <v>9382</v>
      </c>
      <c r="B3078">
        <v>7.1</v>
      </c>
      <c r="C3078" t="s">
        <v>4879</v>
      </c>
      <c r="D3078">
        <v>134</v>
      </c>
      <c r="E3078">
        <v>106</v>
      </c>
      <c r="F3078" t="s">
        <v>376</v>
      </c>
      <c r="G3078" t="s">
        <v>1278</v>
      </c>
      <c r="H3078" t="s">
        <v>35</v>
      </c>
      <c r="I3078">
        <v>43965</v>
      </c>
      <c r="J3078" t="s">
        <v>227</v>
      </c>
      <c r="K3078">
        <v>99</v>
      </c>
      <c r="L3078" t="s">
        <v>20</v>
      </c>
      <c r="M3078" t="s">
        <v>21</v>
      </c>
      <c r="N3078" t="s">
        <v>269</v>
      </c>
      <c r="O3078">
        <v>382946</v>
      </c>
      <c r="P3078">
        <v>7000000</v>
      </c>
      <c r="Q3078">
        <f t="shared" si="48"/>
        <v>-6617054</v>
      </c>
      <c r="S3078">
        <v>2010</v>
      </c>
    </row>
    <row r="3079" spans="1:19" x14ac:dyDescent="0.3">
      <c r="A3079" t="s">
        <v>9383</v>
      </c>
      <c r="B3079">
        <v>6.7</v>
      </c>
      <c r="C3079" t="s">
        <v>4880</v>
      </c>
      <c r="D3079">
        <v>39</v>
      </c>
      <c r="E3079">
        <v>96</v>
      </c>
      <c r="F3079" t="s">
        <v>1323</v>
      </c>
      <c r="G3079" t="s">
        <v>1278</v>
      </c>
      <c r="H3079" t="s">
        <v>815</v>
      </c>
      <c r="I3079">
        <v>1966</v>
      </c>
      <c r="J3079" t="s">
        <v>4881</v>
      </c>
      <c r="K3079">
        <v>25</v>
      </c>
      <c r="L3079" t="s">
        <v>20</v>
      </c>
      <c r="M3079" t="s">
        <v>31</v>
      </c>
      <c r="N3079" t="s">
        <v>269</v>
      </c>
      <c r="O3079">
        <v>196067</v>
      </c>
      <c r="P3079">
        <v>7000000</v>
      </c>
      <c r="Q3079">
        <f t="shared" si="48"/>
        <v>-6803933</v>
      </c>
      <c r="S3079">
        <v>2002</v>
      </c>
    </row>
    <row r="3080" spans="1:19" x14ac:dyDescent="0.3">
      <c r="A3080" t="s">
        <v>9384</v>
      </c>
      <c r="B3080">
        <v>6.5</v>
      </c>
      <c r="C3080" t="s">
        <v>4483</v>
      </c>
      <c r="D3080">
        <v>133</v>
      </c>
      <c r="E3080">
        <v>103</v>
      </c>
      <c r="F3080" t="s">
        <v>1258</v>
      </c>
      <c r="G3080" t="s">
        <v>4089</v>
      </c>
      <c r="H3080" t="s">
        <v>243</v>
      </c>
      <c r="I3080">
        <v>5863</v>
      </c>
      <c r="J3080" t="s">
        <v>2012</v>
      </c>
      <c r="K3080">
        <v>25</v>
      </c>
      <c r="L3080" t="s">
        <v>20</v>
      </c>
      <c r="M3080" t="s">
        <v>21</v>
      </c>
      <c r="N3080" t="s">
        <v>22</v>
      </c>
      <c r="O3080">
        <v>532988</v>
      </c>
      <c r="P3080">
        <v>7000000</v>
      </c>
      <c r="Q3080">
        <f t="shared" si="48"/>
        <v>-6467012</v>
      </c>
      <c r="S3080">
        <v>2015</v>
      </c>
    </row>
    <row r="3081" spans="1:19" x14ac:dyDescent="0.3">
      <c r="A3081" t="s">
        <v>9385</v>
      </c>
      <c r="B3081">
        <v>5.9</v>
      </c>
      <c r="C3081" t="s">
        <v>4882</v>
      </c>
      <c r="D3081">
        <v>104</v>
      </c>
      <c r="E3081">
        <v>108</v>
      </c>
      <c r="F3081" t="s">
        <v>1386</v>
      </c>
      <c r="G3081" t="s">
        <v>685</v>
      </c>
      <c r="H3081" t="s">
        <v>3571</v>
      </c>
      <c r="I3081">
        <v>4124</v>
      </c>
      <c r="J3081" t="s">
        <v>3305</v>
      </c>
      <c r="K3081">
        <v>29</v>
      </c>
      <c r="L3081" t="s">
        <v>20</v>
      </c>
      <c r="M3081" t="s">
        <v>21</v>
      </c>
      <c r="N3081" t="s">
        <v>269</v>
      </c>
      <c r="O3081">
        <v>453079</v>
      </c>
      <c r="P3081">
        <v>7000000</v>
      </c>
      <c r="Q3081">
        <f t="shared" si="48"/>
        <v>-6546921</v>
      </c>
      <c r="S3081">
        <v>2010</v>
      </c>
    </row>
    <row r="3082" spans="1:19" x14ac:dyDescent="0.3">
      <c r="A3082" t="s">
        <v>9386</v>
      </c>
      <c r="B3082">
        <v>6</v>
      </c>
      <c r="C3082" t="s">
        <v>4883</v>
      </c>
      <c r="D3082">
        <v>27</v>
      </c>
      <c r="E3082">
        <v>118</v>
      </c>
      <c r="F3082" t="s">
        <v>1207</v>
      </c>
      <c r="G3082" t="s">
        <v>685</v>
      </c>
      <c r="H3082" t="s">
        <v>52</v>
      </c>
      <c r="I3082">
        <v>7663</v>
      </c>
      <c r="J3082" t="s">
        <v>921</v>
      </c>
      <c r="K3082">
        <v>38</v>
      </c>
      <c r="L3082" t="s">
        <v>20</v>
      </c>
      <c r="M3082" t="s">
        <v>21</v>
      </c>
      <c r="N3082" t="s">
        <v>269</v>
      </c>
      <c r="O3082">
        <v>46451</v>
      </c>
      <c r="P3082">
        <v>7000000</v>
      </c>
      <c r="Q3082">
        <f t="shared" si="48"/>
        <v>-6953549</v>
      </c>
      <c r="S3082">
        <v>2010</v>
      </c>
    </row>
    <row r="3083" spans="1:19" x14ac:dyDescent="0.3">
      <c r="A3083" t="s">
        <v>9387</v>
      </c>
      <c r="B3083">
        <v>6.9</v>
      </c>
      <c r="C3083" t="s">
        <v>916</v>
      </c>
      <c r="D3083">
        <v>49</v>
      </c>
      <c r="E3083">
        <v>97</v>
      </c>
      <c r="F3083" t="s">
        <v>195</v>
      </c>
      <c r="G3083" t="s">
        <v>1278</v>
      </c>
      <c r="H3083" t="s">
        <v>1130</v>
      </c>
      <c r="I3083">
        <v>2670</v>
      </c>
      <c r="J3083" t="s">
        <v>1735</v>
      </c>
      <c r="K3083">
        <v>50</v>
      </c>
      <c r="L3083" t="s">
        <v>20</v>
      </c>
      <c r="M3083" t="s">
        <v>31</v>
      </c>
      <c r="N3083" t="s">
        <v>269</v>
      </c>
      <c r="O3083">
        <v>233103</v>
      </c>
      <c r="P3083">
        <v>7000000</v>
      </c>
      <c r="Q3083">
        <f t="shared" si="48"/>
        <v>-6766897</v>
      </c>
      <c r="S3083">
        <v>2005</v>
      </c>
    </row>
    <row r="3084" spans="1:19" x14ac:dyDescent="0.3">
      <c r="A3084" t="s">
        <v>9388</v>
      </c>
      <c r="B3084">
        <v>7.3</v>
      </c>
      <c r="C3084" t="s">
        <v>1377</v>
      </c>
      <c r="D3084">
        <v>38</v>
      </c>
      <c r="E3084">
        <v>115</v>
      </c>
      <c r="F3084" t="s">
        <v>1658</v>
      </c>
      <c r="G3084" t="s">
        <v>4509</v>
      </c>
      <c r="H3084" t="s">
        <v>1377</v>
      </c>
      <c r="I3084">
        <v>39451</v>
      </c>
      <c r="J3084" t="s">
        <v>4884</v>
      </c>
      <c r="K3084">
        <v>138</v>
      </c>
      <c r="L3084" t="s">
        <v>20</v>
      </c>
      <c r="M3084" t="s">
        <v>21</v>
      </c>
      <c r="N3084" t="s">
        <v>269</v>
      </c>
      <c r="O3084">
        <v>41400000</v>
      </c>
      <c r="P3084">
        <v>6900000</v>
      </c>
      <c r="Q3084">
        <f t="shared" si="48"/>
        <v>34500000</v>
      </c>
      <c r="S3084">
        <v>1985</v>
      </c>
    </row>
    <row r="3085" spans="1:19" x14ac:dyDescent="0.3">
      <c r="A3085" t="s">
        <v>9389</v>
      </c>
      <c r="B3085">
        <v>7.7</v>
      </c>
      <c r="C3085" t="s">
        <v>3021</v>
      </c>
      <c r="D3085">
        <v>152</v>
      </c>
      <c r="E3085">
        <v>102</v>
      </c>
      <c r="F3085" t="s">
        <v>1107</v>
      </c>
      <c r="G3085" t="s">
        <v>685</v>
      </c>
      <c r="H3085" t="s">
        <v>799</v>
      </c>
      <c r="I3085">
        <v>120036</v>
      </c>
      <c r="J3085" t="s">
        <v>827</v>
      </c>
      <c r="K3085">
        <v>408</v>
      </c>
      <c r="L3085" t="s">
        <v>20</v>
      </c>
      <c r="M3085" t="s">
        <v>21</v>
      </c>
      <c r="N3085" t="s">
        <v>269</v>
      </c>
      <c r="O3085">
        <v>7993039</v>
      </c>
      <c r="P3085">
        <v>6900000</v>
      </c>
      <c r="Q3085">
        <f t="shared" si="48"/>
        <v>1093039</v>
      </c>
      <c r="S3085">
        <v>1993</v>
      </c>
    </row>
    <row r="3086" spans="1:19" x14ac:dyDescent="0.3">
      <c r="A3086" t="s">
        <v>9390</v>
      </c>
      <c r="B3086">
        <v>7</v>
      </c>
      <c r="C3086" t="s">
        <v>4886</v>
      </c>
      <c r="D3086">
        <v>74</v>
      </c>
      <c r="E3086">
        <v>108</v>
      </c>
      <c r="F3086" t="s">
        <v>1208</v>
      </c>
      <c r="G3086" t="s">
        <v>685</v>
      </c>
      <c r="H3086" t="s">
        <v>1242</v>
      </c>
      <c r="I3086">
        <v>16299</v>
      </c>
      <c r="J3086" t="s">
        <v>4559</v>
      </c>
      <c r="K3086">
        <v>129</v>
      </c>
      <c r="L3086" t="s">
        <v>20</v>
      </c>
      <c r="M3086" t="s">
        <v>21</v>
      </c>
      <c r="N3086" t="s">
        <v>269</v>
      </c>
      <c r="O3086">
        <v>49526</v>
      </c>
      <c r="P3086">
        <v>6800000</v>
      </c>
      <c r="Q3086">
        <f t="shared" si="48"/>
        <v>-6750474</v>
      </c>
      <c r="S3086">
        <v>2005</v>
      </c>
    </row>
    <row r="3087" spans="1:19" x14ac:dyDescent="0.3">
      <c r="A3087" t="s">
        <v>9391</v>
      </c>
      <c r="B3087">
        <v>6.4</v>
      </c>
      <c r="C3087" t="s">
        <v>4887</v>
      </c>
      <c r="D3087">
        <v>25</v>
      </c>
      <c r="E3087">
        <v>101</v>
      </c>
      <c r="F3087" t="s">
        <v>4888</v>
      </c>
      <c r="G3087" t="s">
        <v>6363</v>
      </c>
      <c r="H3087" t="s">
        <v>4609</v>
      </c>
      <c r="I3087">
        <v>10771</v>
      </c>
      <c r="J3087" t="s">
        <v>4889</v>
      </c>
      <c r="K3087">
        <v>65</v>
      </c>
      <c r="L3087" t="s">
        <v>20</v>
      </c>
      <c r="M3087" t="s">
        <v>21</v>
      </c>
      <c r="N3087" t="s">
        <v>269</v>
      </c>
      <c r="O3087">
        <v>10696</v>
      </c>
      <c r="P3087">
        <v>6800000</v>
      </c>
      <c r="Q3087">
        <f t="shared" si="48"/>
        <v>-6789304</v>
      </c>
      <c r="S3087">
        <v>2003</v>
      </c>
    </row>
    <row r="3088" spans="1:19" x14ac:dyDescent="0.3">
      <c r="A3088" t="s">
        <v>9392</v>
      </c>
      <c r="B3088">
        <v>5.6</v>
      </c>
      <c r="C3088" t="s">
        <v>4890</v>
      </c>
      <c r="D3088">
        <v>224</v>
      </c>
      <c r="E3088">
        <v>101</v>
      </c>
      <c r="F3088" t="s">
        <v>2432</v>
      </c>
      <c r="G3088" t="s">
        <v>1278</v>
      </c>
      <c r="H3088" t="s">
        <v>167</v>
      </c>
      <c r="I3088">
        <v>58366</v>
      </c>
      <c r="J3088" t="s">
        <v>4891</v>
      </c>
      <c r="K3088">
        <v>160</v>
      </c>
      <c r="L3088" t="s">
        <v>20</v>
      </c>
      <c r="M3088" t="s">
        <v>128</v>
      </c>
      <c r="N3088" t="s">
        <v>22</v>
      </c>
      <c r="O3088">
        <v>31607598</v>
      </c>
      <c r="P3088">
        <v>6900000</v>
      </c>
      <c r="Q3088">
        <f t="shared" si="48"/>
        <v>24707598</v>
      </c>
      <c r="S3088">
        <v>2012</v>
      </c>
    </row>
    <row r="3089" spans="1:19" x14ac:dyDescent="0.3">
      <c r="A3089" t="s">
        <v>9393</v>
      </c>
      <c r="B3089">
        <v>8.1999999999999993</v>
      </c>
      <c r="C3089" t="s">
        <v>2025</v>
      </c>
      <c r="D3089">
        <v>226</v>
      </c>
      <c r="E3089">
        <v>139</v>
      </c>
      <c r="F3089" t="s">
        <v>4892</v>
      </c>
      <c r="G3089" t="s">
        <v>1278</v>
      </c>
      <c r="H3089" t="s">
        <v>4591</v>
      </c>
      <c r="I3089">
        <v>80429</v>
      </c>
      <c r="J3089" t="s">
        <v>4893</v>
      </c>
      <c r="K3089">
        <v>156</v>
      </c>
      <c r="L3089" t="s">
        <v>608</v>
      </c>
      <c r="M3089" t="s">
        <v>128</v>
      </c>
      <c r="N3089" t="s">
        <v>269</v>
      </c>
      <c r="O3089">
        <v>6857096</v>
      </c>
      <c r="P3089">
        <v>6800000</v>
      </c>
      <c r="Q3089">
        <f t="shared" si="48"/>
        <v>57096</v>
      </c>
      <c r="S3089">
        <v>2010</v>
      </c>
    </row>
    <row r="3090" spans="1:19" x14ac:dyDescent="0.3">
      <c r="A3090" t="s">
        <v>9394</v>
      </c>
      <c r="B3090">
        <v>6.5</v>
      </c>
      <c r="C3090" t="s">
        <v>1689</v>
      </c>
      <c r="D3090">
        <v>36</v>
      </c>
      <c r="E3090">
        <v>125</v>
      </c>
      <c r="F3090" t="s">
        <v>4894</v>
      </c>
      <c r="G3090" t="s">
        <v>685</v>
      </c>
      <c r="H3090" t="s">
        <v>4895</v>
      </c>
      <c r="I3090">
        <v>3548</v>
      </c>
      <c r="J3090" t="s">
        <v>4896</v>
      </c>
      <c r="K3090">
        <v>21</v>
      </c>
      <c r="L3090" t="s">
        <v>3193</v>
      </c>
      <c r="M3090" t="s">
        <v>2445</v>
      </c>
      <c r="N3090" t="s">
        <v>269</v>
      </c>
      <c r="O3090">
        <v>223878</v>
      </c>
      <c r="P3090">
        <v>5000000</v>
      </c>
      <c r="Q3090">
        <f t="shared" si="48"/>
        <v>-4776122</v>
      </c>
      <c r="S3090">
        <v>2003</v>
      </c>
    </row>
    <row r="3091" spans="1:19" x14ac:dyDescent="0.3">
      <c r="A3091" t="s">
        <v>9395</v>
      </c>
      <c r="B3091">
        <v>8.1</v>
      </c>
      <c r="C3091" t="s">
        <v>588</v>
      </c>
      <c r="D3091">
        <v>142</v>
      </c>
      <c r="E3091">
        <v>115</v>
      </c>
      <c r="F3091" t="s">
        <v>4897</v>
      </c>
      <c r="G3091" t="s">
        <v>561</v>
      </c>
      <c r="H3091" t="s">
        <v>4390</v>
      </c>
      <c r="I3091">
        <v>81644</v>
      </c>
      <c r="J3091" t="s">
        <v>4898</v>
      </c>
      <c r="K3091">
        <v>107</v>
      </c>
      <c r="L3091" t="s">
        <v>4391</v>
      </c>
      <c r="M3091" t="s">
        <v>4899</v>
      </c>
      <c r="N3091" t="s">
        <v>269</v>
      </c>
      <c r="O3091">
        <v>8060</v>
      </c>
      <c r="P3091">
        <v>4000000</v>
      </c>
      <c r="Q3091">
        <f t="shared" si="48"/>
        <v>-3991940</v>
      </c>
      <c r="S3091">
        <v>2007</v>
      </c>
    </row>
    <row r="3092" spans="1:19" x14ac:dyDescent="0.3">
      <c r="A3092" t="s">
        <v>9396</v>
      </c>
      <c r="B3092">
        <v>5.4</v>
      </c>
      <c r="C3092" t="s">
        <v>2818</v>
      </c>
      <c r="D3092">
        <v>271</v>
      </c>
      <c r="E3092">
        <v>99</v>
      </c>
      <c r="F3092" t="s">
        <v>4900</v>
      </c>
      <c r="G3092" t="s">
        <v>2233</v>
      </c>
      <c r="H3092" t="s">
        <v>528</v>
      </c>
      <c r="I3092">
        <v>81699</v>
      </c>
      <c r="J3092" t="s">
        <v>4901</v>
      </c>
      <c r="K3092">
        <v>291</v>
      </c>
      <c r="L3092" t="s">
        <v>20</v>
      </c>
      <c r="M3092" t="s">
        <v>21</v>
      </c>
      <c r="N3092" t="s">
        <v>269</v>
      </c>
      <c r="O3092">
        <v>84263837</v>
      </c>
      <c r="P3092">
        <v>6500000</v>
      </c>
      <c r="Q3092">
        <f t="shared" si="48"/>
        <v>77763837</v>
      </c>
      <c r="S3092">
        <v>2014</v>
      </c>
    </row>
    <row r="3093" spans="1:19" x14ac:dyDescent="0.3">
      <c r="A3093" t="s">
        <v>9397</v>
      </c>
      <c r="B3093">
        <v>6.3</v>
      </c>
      <c r="C3093" t="s">
        <v>4902</v>
      </c>
      <c r="D3093">
        <v>33</v>
      </c>
      <c r="E3093">
        <v>88</v>
      </c>
      <c r="F3093" t="s">
        <v>4903</v>
      </c>
      <c r="G3093" t="s">
        <v>685</v>
      </c>
      <c r="H3093" t="s">
        <v>4856</v>
      </c>
      <c r="I3093">
        <v>1388</v>
      </c>
      <c r="J3093" t="s">
        <v>4904</v>
      </c>
      <c r="K3093">
        <v>31</v>
      </c>
      <c r="L3093" t="s">
        <v>20</v>
      </c>
      <c r="M3093" t="s">
        <v>178</v>
      </c>
      <c r="N3093" t="s">
        <v>22</v>
      </c>
      <c r="O3093">
        <v>110029</v>
      </c>
      <c r="P3093">
        <v>6500000</v>
      </c>
      <c r="Q3093">
        <f t="shared" si="48"/>
        <v>-6389971</v>
      </c>
      <c r="S3093">
        <v>2009</v>
      </c>
    </row>
    <row r="3094" spans="1:19" x14ac:dyDescent="0.3">
      <c r="A3094" t="s">
        <v>9398</v>
      </c>
      <c r="B3094">
        <v>7.8</v>
      </c>
      <c r="C3094" t="s">
        <v>1132</v>
      </c>
      <c r="D3094">
        <v>64</v>
      </c>
      <c r="E3094">
        <v>112</v>
      </c>
      <c r="F3094" t="s">
        <v>4905</v>
      </c>
      <c r="G3094" t="s">
        <v>6363</v>
      </c>
      <c r="H3094" t="s">
        <v>4906</v>
      </c>
      <c r="I3094">
        <v>94139</v>
      </c>
      <c r="J3094" t="s">
        <v>4907</v>
      </c>
      <c r="K3094">
        <v>183</v>
      </c>
      <c r="L3094" t="s">
        <v>20</v>
      </c>
      <c r="M3094" t="s">
        <v>21</v>
      </c>
      <c r="N3094" t="s">
        <v>269</v>
      </c>
      <c r="O3094">
        <v>57504069</v>
      </c>
      <c r="P3094">
        <v>6000000</v>
      </c>
      <c r="Q3094">
        <f t="shared" si="48"/>
        <v>51504069</v>
      </c>
      <c r="S3094">
        <v>1991</v>
      </c>
    </row>
    <row r="3095" spans="1:19" x14ac:dyDescent="0.3">
      <c r="A3095" t="s">
        <v>9399</v>
      </c>
      <c r="B3095">
        <v>6.8</v>
      </c>
      <c r="C3095" t="s">
        <v>4908</v>
      </c>
      <c r="D3095">
        <v>18</v>
      </c>
      <c r="E3095">
        <v>108</v>
      </c>
      <c r="F3095" t="s">
        <v>4909</v>
      </c>
      <c r="G3095" t="s">
        <v>4089</v>
      </c>
      <c r="H3095" t="s">
        <v>3637</v>
      </c>
      <c r="I3095">
        <v>21409</v>
      </c>
      <c r="J3095" t="s">
        <v>4910</v>
      </c>
      <c r="K3095">
        <v>63</v>
      </c>
      <c r="L3095" t="s">
        <v>20</v>
      </c>
      <c r="M3095" t="s">
        <v>21</v>
      </c>
      <c r="N3095" t="s">
        <v>22</v>
      </c>
      <c r="O3095">
        <v>54215416</v>
      </c>
      <c r="P3095">
        <v>6500000</v>
      </c>
      <c r="Q3095">
        <f t="shared" si="48"/>
        <v>47715416</v>
      </c>
      <c r="S3095">
        <v>1987</v>
      </c>
    </row>
    <row r="3096" spans="1:19" x14ac:dyDescent="0.3">
      <c r="A3096" t="s">
        <v>9400</v>
      </c>
      <c r="B3096">
        <v>7.1</v>
      </c>
      <c r="C3096" t="s">
        <v>896</v>
      </c>
      <c r="D3096">
        <v>121</v>
      </c>
      <c r="E3096">
        <v>104</v>
      </c>
      <c r="F3096" t="s">
        <v>3750</v>
      </c>
      <c r="G3096" t="s">
        <v>6362</v>
      </c>
      <c r="H3096" t="s">
        <v>2294</v>
      </c>
      <c r="I3096">
        <v>23986</v>
      </c>
      <c r="J3096" t="s">
        <v>3737</v>
      </c>
      <c r="K3096">
        <v>201</v>
      </c>
      <c r="L3096" t="s">
        <v>20</v>
      </c>
      <c r="M3096" t="s">
        <v>21</v>
      </c>
      <c r="N3096" t="s">
        <v>2515</v>
      </c>
      <c r="O3096">
        <v>31899000</v>
      </c>
      <c r="P3096">
        <v>6500000</v>
      </c>
      <c r="Q3096">
        <f t="shared" si="48"/>
        <v>25399000</v>
      </c>
      <c r="S3096">
        <v>1980</v>
      </c>
    </row>
    <row r="3097" spans="1:19" x14ac:dyDescent="0.3">
      <c r="A3097" t="s">
        <v>9401</v>
      </c>
      <c r="B3097">
        <v>6.2</v>
      </c>
      <c r="C3097" t="s">
        <v>252</v>
      </c>
      <c r="D3097">
        <v>14</v>
      </c>
      <c r="E3097">
        <v>108</v>
      </c>
      <c r="F3097" t="s">
        <v>641</v>
      </c>
      <c r="G3097" t="s">
        <v>425</v>
      </c>
      <c r="H3097" t="s">
        <v>2218</v>
      </c>
      <c r="I3097">
        <v>6384</v>
      </c>
      <c r="J3097" t="s">
        <v>901</v>
      </c>
      <c r="K3097">
        <v>54</v>
      </c>
      <c r="L3097" t="s">
        <v>20</v>
      </c>
      <c r="M3097" t="s">
        <v>21</v>
      </c>
      <c r="N3097" t="s">
        <v>49</v>
      </c>
      <c r="O3097">
        <v>24103594</v>
      </c>
      <c r="P3097">
        <v>6500000</v>
      </c>
      <c r="Q3097">
        <f t="shared" si="48"/>
        <v>17603594</v>
      </c>
      <c r="S3097">
        <v>1993</v>
      </c>
    </row>
    <row r="3098" spans="1:19" x14ac:dyDescent="0.3">
      <c r="A3098" t="s">
        <v>9402</v>
      </c>
      <c r="B3098">
        <v>7.3</v>
      </c>
      <c r="C3098" t="s">
        <v>244</v>
      </c>
      <c r="D3098">
        <v>137</v>
      </c>
      <c r="E3098">
        <v>102</v>
      </c>
      <c r="F3098" t="s">
        <v>1909</v>
      </c>
      <c r="G3098" t="s">
        <v>685</v>
      </c>
      <c r="H3098" t="s">
        <v>2861</v>
      </c>
      <c r="I3098">
        <v>59474</v>
      </c>
      <c r="J3098" t="s">
        <v>3593</v>
      </c>
      <c r="K3098">
        <v>418</v>
      </c>
      <c r="L3098" t="s">
        <v>20</v>
      </c>
      <c r="M3098" t="s">
        <v>21</v>
      </c>
      <c r="N3098" t="s">
        <v>269</v>
      </c>
      <c r="O3098">
        <v>16842303</v>
      </c>
      <c r="P3098">
        <v>6500000</v>
      </c>
      <c r="Q3098">
        <f t="shared" si="48"/>
        <v>10342303</v>
      </c>
      <c r="S3098">
        <v>1999</v>
      </c>
    </row>
    <row r="3099" spans="1:19" x14ac:dyDescent="0.3">
      <c r="A3099" t="s">
        <v>9403</v>
      </c>
      <c r="B3099">
        <v>5.9</v>
      </c>
      <c r="C3099" t="s">
        <v>4743</v>
      </c>
      <c r="D3099">
        <v>111</v>
      </c>
      <c r="E3099">
        <v>88</v>
      </c>
      <c r="F3099" t="s">
        <v>4912</v>
      </c>
      <c r="G3099" t="s">
        <v>685</v>
      </c>
      <c r="H3099" t="s">
        <v>4187</v>
      </c>
      <c r="I3099">
        <v>19715</v>
      </c>
      <c r="J3099" t="s">
        <v>4913</v>
      </c>
      <c r="K3099">
        <v>166</v>
      </c>
      <c r="L3099" t="s">
        <v>20</v>
      </c>
      <c r="M3099" t="s">
        <v>21</v>
      </c>
      <c r="N3099" t="s">
        <v>269</v>
      </c>
      <c r="O3099">
        <v>13367101</v>
      </c>
      <c r="P3099">
        <v>6500000</v>
      </c>
      <c r="Q3099">
        <f t="shared" si="48"/>
        <v>6867101</v>
      </c>
      <c r="S3099">
        <v>2006</v>
      </c>
    </row>
    <row r="3100" spans="1:19" x14ac:dyDescent="0.3">
      <c r="A3100" t="s">
        <v>9404</v>
      </c>
      <c r="B3100">
        <v>3.6</v>
      </c>
      <c r="C3100" t="s">
        <v>4914</v>
      </c>
      <c r="D3100">
        <v>97</v>
      </c>
      <c r="E3100">
        <v>91</v>
      </c>
      <c r="F3100" t="s">
        <v>571</v>
      </c>
      <c r="G3100" t="s">
        <v>2233</v>
      </c>
      <c r="H3100" t="s">
        <v>1380</v>
      </c>
      <c r="I3100">
        <v>8294</v>
      </c>
      <c r="J3100" t="s">
        <v>2894</v>
      </c>
      <c r="K3100">
        <v>160</v>
      </c>
      <c r="L3100" t="s">
        <v>20</v>
      </c>
      <c r="M3100" t="s">
        <v>21</v>
      </c>
      <c r="N3100" t="s">
        <v>22</v>
      </c>
      <c r="O3100">
        <v>10149779</v>
      </c>
      <c r="P3100">
        <v>6500000</v>
      </c>
      <c r="Q3100">
        <f t="shared" si="48"/>
        <v>3649779</v>
      </c>
      <c r="S3100">
        <v>1999</v>
      </c>
    </row>
    <row r="3101" spans="1:19" x14ac:dyDescent="0.3">
      <c r="A3101" t="s">
        <v>9405</v>
      </c>
      <c r="B3101">
        <v>7.7</v>
      </c>
      <c r="C3101" t="s">
        <v>4915</v>
      </c>
      <c r="D3101">
        <v>73</v>
      </c>
      <c r="E3101">
        <v>141</v>
      </c>
      <c r="F3101" t="s">
        <v>4916</v>
      </c>
      <c r="G3101" t="s">
        <v>4089</v>
      </c>
      <c r="H3101" t="s">
        <v>4917</v>
      </c>
      <c r="I3101">
        <v>10672</v>
      </c>
      <c r="J3101" t="s">
        <v>4918</v>
      </c>
      <c r="K3101">
        <v>84</v>
      </c>
      <c r="L3101" t="s">
        <v>20</v>
      </c>
      <c r="M3101" t="s">
        <v>347</v>
      </c>
      <c r="N3101" t="s">
        <v>269</v>
      </c>
      <c r="O3101">
        <v>6173485</v>
      </c>
      <c r="P3101">
        <v>7000000</v>
      </c>
      <c r="Q3101">
        <f t="shared" si="48"/>
        <v>-826515</v>
      </c>
      <c r="S3101">
        <v>2001</v>
      </c>
    </row>
    <row r="3102" spans="1:19" x14ac:dyDescent="0.3">
      <c r="A3102" t="s">
        <v>9406</v>
      </c>
      <c r="B3102">
        <v>7.3</v>
      </c>
      <c r="C3102" t="s">
        <v>3432</v>
      </c>
      <c r="D3102">
        <v>486</v>
      </c>
      <c r="E3102">
        <v>101</v>
      </c>
      <c r="F3102" t="s">
        <v>1259</v>
      </c>
      <c r="G3102" t="s">
        <v>1278</v>
      </c>
      <c r="H3102" t="s">
        <v>219</v>
      </c>
      <c r="I3102">
        <v>145395</v>
      </c>
      <c r="J3102" t="s">
        <v>1867</v>
      </c>
      <c r="K3102">
        <v>375</v>
      </c>
      <c r="L3102" t="s">
        <v>20</v>
      </c>
      <c r="M3102" t="s">
        <v>31</v>
      </c>
      <c r="N3102" t="s">
        <v>2335</v>
      </c>
      <c r="O3102">
        <v>4000304</v>
      </c>
      <c r="P3102">
        <v>6500000</v>
      </c>
      <c r="Q3102">
        <f t="shared" si="48"/>
        <v>-2499696</v>
      </c>
      <c r="S3102">
        <v>2011</v>
      </c>
    </row>
    <row r="3103" spans="1:19" x14ac:dyDescent="0.3">
      <c r="A3103" t="s">
        <v>9407</v>
      </c>
      <c r="B3103">
        <v>7.4</v>
      </c>
      <c r="C3103" t="s">
        <v>313</v>
      </c>
      <c r="D3103">
        <v>149</v>
      </c>
      <c r="E3103">
        <v>105</v>
      </c>
      <c r="F3103" t="s">
        <v>1722</v>
      </c>
      <c r="G3103" t="s">
        <v>6363</v>
      </c>
      <c r="H3103" t="s">
        <v>34</v>
      </c>
      <c r="I3103">
        <v>134070</v>
      </c>
      <c r="J3103" t="s">
        <v>1614</v>
      </c>
      <c r="K3103">
        <v>263</v>
      </c>
      <c r="L3103" t="s">
        <v>20</v>
      </c>
      <c r="M3103" t="s">
        <v>31</v>
      </c>
      <c r="N3103" t="s">
        <v>269</v>
      </c>
      <c r="O3103">
        <v>2338695</v>
      </c>
      <c r="P3103">
        <v>4000000</v>
      </c>
      <c r="Q3103">
        <f t="shared" si="48"/>
        <v>-1661305</v>
      </c>
      <c r="S3103">
        <v>2004</v>
      </c>
    </row>
    <row r="3104" spans="1:19" x14ac:dyDescent="0.3">
      <c r="A3104" t="s">
        <v>9408</v>
      </c>
      <c r="B3104">
        <v>6.6</v>
      </c>
      <c r="C3104" t="s">
        <v>4919</v>
      </c>
      <c r="D3104">
        <v>4</v>
      </c>
      <c r="E3104">
        <v>100</v>
      </c>
      <c r="F3104" t="s">
        <v>4809</v>
      </c>
      <c r="G3104" t="s">
        <v>1278</v>
      </c>
      <c r="H3104" t="s">
        <v>4920</v>
      </c>
      <c r="I3104">
        <v>564</v>
      </c>
      <c r="J3104" t="s">
        <v>3990</v>
      </c>
      <c r="K3104">
        <v>21</v>
      </c>
      <c r="L3104" t="s">
        <v>20</v>
      </c>
      <c r="M3104" t="s">
        <v>21</v>
      </c>
      <c r="N3104" t="s">
        <v>22</v>
      </c>
      <c r="O3104">
        <v>2024854</v>
      </c>
      <c r="P3104">
        <v>6500000</v>
      </c>
      <c r="Q3104">
        <f t="shared" si="48"/>
        <v>-4475146</v>
      </c>
      <c r="S3104">
        <v>2005</v>
      </c>
    </row>
    <row r="3105" spans="1:19" x14ac:dyDescent="0.3">
      <c r="A3105" t="s">
        <v>9409</v>
      </c>
      <c r="B3105">
        <v>6.9</v>
      </c>
      <c r="C3105" t="s">
        <v>4921</v>
      </c>
      <c r="D3105">
        <v>200</v>
      </c>
      <c r="E3105">
        <v>116</v>
      </c>
      <c r="F3105" t="s">
        <v>312</v>
      </c>
      <c r="G3105" t="s">
        <v>1278</v>
      </c>
      <c r="H3105" t="s">
        <v>110</v>
      </c>
      <c r="I3105">
        <v>41856</v>
      </c>
      <c r="J3105" t="s">
        <v>3084</v>
      </c>
      <c r="K3105">
        <v>119</v>
      </c>
      <c r="L3105" t="s">
        <v>20</v>
      </c>
      <c r="M3105" t="s">
        <v>31</v>
      </c>
      <c r="N3105" t="s">
        <v>22</v>
      </c>
      <c r="O3105">
        <v>2268296</v>
      </c>
      <c r="P3105">
        <v>6500000</v>
      </c>
      <c r="Q3105">
        <f t="shared" si="48"/>
        <v>-4231704</v>
      </c>
      <c r="S3105">
        <v>2013</v>
      </c>
    </row>
    <row r="3106" spans="1:19" x14ac:dyDescent="0.3">
      <c r="A3106" t="s">
        <v>9410</v>
      </c>
      <c r="B3106">
        <v>6.8</v>
      </c>
      <c r="C3106" t="s">
        <v>3998</v>
      </c>
      <c r="D3106">
        <v>84</v>
      </c>
      <c r="E3106">
        <v>97</v>
      </c>
      <c r="F3106" t="s">
        <v>463</v>
      </c>
      <c r="G3106" t="s">
        <v>1278</v>
      </c>
      <c r="H3106" t="s">
        <v>211</v>
      </c>
      <c r="I3106">
        <v>12049</v>
      </c>
      <c r="J3106" t="s">
        <v>1834</v>
      </c>
      <c r="K3106">
        <v>135</v>
      </c>
      <c r="L3106" t="s">
        <v>20</v>
      </c>
      <c r="M3106" t="s">
        <v>21</v>
      </c>
      <c r="N3106" t="s">
        <v>269</v>
      </c>
      <c r="O3106">
        <v>1029017</v>
      </c>
      <c r="P3106">
        <v>6500000</v>
      </c>
      <c r="Q3106">
        <f t="shared" si="48"/>
        <v>-5470983</v>
      </c>
      <c r="S3106">
        <v>2004</v>
      </c>
    </row>
    <row r="3107" spans="1:19" x14ac:dyDescent="0.3">
      <c r="A3107" t="s">
        <v>9411</v>
      </c>
      <c r="B3107">
        <v>7.2</v>
      </c>
      <c r="C3107" t="s">
        <v>4922</v>
      </c>
      <c r="D3107">
        <v>217</v>
      </c>
      <c r="E3107">
        <v>105</v>
      </c>
      <c r="F3107" t="s">
        <v>2821</v>
      </c>
      <c r="G3107" t="s">
        <v>1278</v>
      </c>
      <c r="H3107" t="s">
        <v>131</v>
      </c>
      <c r="I3107">
        <v>29608</v>
      </c>
      <c r="J3107" t="s">
        <v>4359</v>
      </c>
      <c r="K3107">
        <v>92</v>
      </c>
      <c r="L3107" t="s">
        <v>20</v>
      </c>
      <c r="M3107" t="s">
        <v>21</v>
      </c>
      <c r="N3107" t="s">
        <v>269</v>
      </c>
      <c r="O3107">
        <v>66637</v>
      </c>
      <c r="P3107">
        <v>6500000</v>
      </c>
      <c r="Q3107">
        <f t="shared" si="48"/>
        <v>-6433363</v>
      </c>
      <c r="S3107">
        <v>2009</v>
      </c>
    </row>
    <row r="3108" spans="1:19" x14ac:dyDescent="0.3">
      <c r="A3108" t="s">
        <v>9412</v>
      </c>
      <c r="B3108">
        <v>7.7</v>
      </c>
      <c r="C3108" t="s">
        <v>3461</v>
      </c>
      <c r="D3108">
        <v>183</v>
      </c>
      <c r="E3108">
        <v>122</v>
      </c>
      <c r="F3108" t="s">
        <v>38</v>
      </c>
      <c r="G3108" t="s">
        <v>4089</v>
      </c>
      <c r="H3108" t="s">
        <v>264</v>
      </c>
      <c r="I3108">
        <v>51353</v>
      </c>
      <c r="J3108" t="s">
        <v>2457</v>
      </c>
      <c r="K3108">
        <v>143</v>
      </c>
      <c r="L3108" t="s">
        <v>20</v>
      </c>
      <c r="M3108" t="s">
        <v>31</v>
      </c>
      <c r="N3108" t="s">
        <v>269</v>
      </c>
      <c r="O3108">
        <v>871577</v>
      </c>
      <c r="P3108">
        <v>4500000</v>
      </c>
      <c r="Q3108">
        <f t="shared" si="48"/>
        <v>-3628423</v>
      </c>
      <c r="S3108">
        <v>2007</v>
      </c>
    </row>
    <row r="3109" spans="1:19" x14ac:dyDescent="0.3">
      <c r="A3109" t="s">
        <v>9413</v>
      </c>
      <c r="B3109">
        <v>8.1</v>
      </c>
      <c r="C3109" t="s">
        <v>16</v>
      </c>
      <c r="D3109">
        <v>204</v>
      </c>
      <c r="E3109">
        <v>107</v>
      </c>
      <c r="F3109" t="s">
        <v>1656</v>
      </c>
      <c r="G3109" t="s">
        <v>561</v>
      </c>
      <c r="H3109" t="s">
        <v>1153</v>
      </c>
      <c r="I3109">
        <v>600266</v>
      </c>
      <c r="J3109" t="s">
        <v>3846</v>
      </c>
      <c r="K3109">
        <v>692</v>
      </c>
      <c r="L3109" t="s">
        <v>20</v>
      </c>
      <c r="M3109" t="s">
        <v>31</v>
      </c>
      <c r="N3109" t="s">
        <v>269</v>
      </c>
      <c r="O3109">
        <v>38400000</v>
      </c>
      <c r="P3109">
        <v>6500000</v>
      </c>
      <c r="Q3109">
        <f t="shared" si="48"/>
        <v>31900000</v>
      </c>
      <c r="S3109">
        <v>1984</v>
      </c>
    </row>
    <row r="3110" spans="1:19" x14ac:dyDescent="0.3">
      <c r="A3110" t="s">
        <v>9414</v>
      </c>
      <c r="B3110">
        <v>7.7</v>
      </c>
      <c r="C3110" t="s">
        <v>4923</v>
      </c>
      <c r="D3110">
        <v>153</v>
      </c>
      <c r="E3110">
        <v>121</v>
      </c>
      <c r="F3110" t="s">
        <v>4924</v>
      </c>
      <c r="G3110" t="s">
        <v>1278</v>
      </c>
      <c r="H3110" t="s">
        <v>4925</v>
      </c>
      <c r="I3110">
        <v>114407</v>
      </c>
      <c r="J3110" t="s">
        <v>3772</v>
      </c>
      <c r="K3110">
        <v>225</v>
      </c>
      <c r="L3110" t="s">
        <v>2915</v>
      </c>
      <c r="M3110" t="s">
        <v>347</v>
      </c>
      <c r="N3110" t="s">
        <v>269</v>
      </c>
      <c r="O3110">
        <v>4063859</v>
      </c>
      <c r="P3110">
        <v>4800000</v>
      </c>
      <c r="Q3110">
        <f t="shared" si="48"/>
        <v>-736141</v>
      </c>
      <c r="S3110">
        <v>2003</v>
      </c>
    </row>
    <row r="3111" spans="1:19" x14ac:dyDescent="0.3">
      <c r="A3111" t="s">
        <v>9415</v>
      </c>
      <c r="B3111">
        <v>7.6</v>
      </c>
      <c r="C3111" t="s">
        <v>1367</v>
      </c>
      <c r="D3111">
        <v>145</v>
      </c>
      <c r="E3111">
        <v>98</v>
      </c>
      <c r="F3111" t="s">
        <v>4926</v>
      </c>
      <c r="G3111" t="s">
        <v>4089</v>
      </c>
      <c r="H3111" t="s">
        <v>79</v>
      </c>
      <c r="I3111">
        <v>32307</v>
      </c>
      <c r="J3111" t="s">
        <v>4927</v>
      </c>
      <c r="K3111">
        <v>75</v>
      </c>
      <c r="L3111" t="s">
        <v>20</v>
      </c>
      <c r="M3111" t="s">
        <v>31</v>
      </c>
      <c r="N3111" t="s">
        <v>269</v>
      </c>
      <c r="O3111">
        <v>449558</v>
      </c>
      <c r="P3111">
        <v>10000000</v>
      </c>
      <c r="Q3111">
        <f t="shared" si="48"/>
        <v>-9550442</v>
      </c>
      <c r="S3111">
        <v>2009</v>
      </c>
    </row>
    <row r="3112" spans="1:19" x14ac:dyDescent="0.3">
      <c r="A3112" t="s">
        <v>9416</v>
      </c>
      <c r="B3112">
        <v>7.2</v>
      </c>
      <c r="C3112" t="s">
        <v>2461</v>
      </c>
      <c r="D3112">
        <v>93</v>
      </c>
      <c r="E3112">
        <v>123</v>
      </c>
      <c r="F3112" t="s">
        <v>3360</v>
      </c>
      <c r="G3112" t="s">
        <v>685</v>
      </c>
      <c r="H3112" t="s">
        <v>837</v>
      </c>
      <c r="I3112">
        <v>99033</v>
      </c>
      <c r="J3112" t="s">
        <v>2727</v>
      </c>
      <c r="K3112">
        <v>434</v>
      </c>
      <c r="L3112" t="s">
        <v>20</v>
      </c>
      <c r="M3112" t="s">
        <v>21</v>
      </c>
      <c r="N3112" t="s">
        <v>269</v>
      </c>
      <c r="O3112">
        <v>2122561</v>
      </c>
      <c r="P3112">
        <v>6000000</v>
      </c>
      <c r="Q3112">
        <f t="shared" si="48"/>
        <v>-3877439</v>
      </c>
      <c r="S3112">
        <v>1995</v>
      </c>
    </row>
    <row r="3113" spans="1:19" x14ac:dyDescent="0.3">
      <c r="A3113" t="s">
        <v>9417</v>
      </c>
      <c r="B3113">
        <v>7.2</v>
      </c>
      <c r="C3113" t="s">
        <v>4108</v>
      </c>
      <c r="D3113">
        <v>124</v>
      </c>
      <c r="E3113">
        <v>110</v>
      </c>
      <c r="F3113" t="s">
        <v>1523</v>
      </c>
      <c r="G3113" t="s">
        <v>5026</v>
      </c>
      <c r="H3113" t="s">
        <v>4929</v>
      </c>
      <c r="I3113">
        <v>170027</v>
      </c>
      <c r="J3113" t="s">
        <v>4402</v>
      </c>
      <c r="K3113">
        <v>350</v>
      </c>
      <c r="L3113" t="s">
        <v>20</v>
      </c>
      <c r="M3113" t="s">
        <v>21</v>
      </c>
      <c r="N3113" t="s">
        <v>22</v>
      </c>
      <c r="O3113">
        <v>181360000</v>
      </c>
      <c r="P3113">
        <v>6000000</v>
      </c>
      <c r="Q3113">
        <f t="shared" si="48"/>
        <v>175360000</v>
      </c>
      <c r="S3113">
        <v>1978</v>
      </c>
    </row>
    <row r="3114" spans="1:19" x14ac:dyDescent="0.3">
      <c r="A3114" t="s">
        <v>9418</v>
      </c>
      <c r="B3114">
        <v>8.1</v>
      </c>
      <c r="C3114" t="s">
        <v>344</v>
      </c>
      <c r="D3114">
        <v>120</v>
      </c>
      <c r="E3114">
        <v>120</v>
      </c>
      <c r="F3114" t="s">
        <v>1759</v>
      </c>
      <c r="G3114" t="s">
        <v>1278</v>
      </c>
      <c r="H3114" t="s">
        <v>25</v>
      </c>
      <c r="I3114">
        <v>291603</v>
      </c>
      <c r="J3114" t="s">
        <v>1167</v>
      </c>
      <c r="K3114">
        <v>505</v>
      </c>
      <c r="L3114" t="s">
        <v>20</v>
      </c>
      <c r="M3114" t="s">
        <v>31</v>
      </c>
      <c r="N3114" t="s">
        <v>269</v>
      </c>
      <c r="O3114">
        <v>137963328</v>
      </c>
      <c r="P3114">
        <v>6000000</v>
      </c>
      <c r="Q3114">
        <f t="shared" si="48"/>
        <v>131963328</v>
      </c>
      <c r="S3114">
        <v>1986</v>
      </c>
    </row>
    <row r="3115" spans="1:19" x14ac:dyDescent="0.3">
      <c r="A3115" t="s">
        <v>9419</v>
      </c>
      <c r="B3115">
        <v>7.5</v>
      </c>
      <c r="C3115" t="s">
        <v>1416</v>
      </c>
      <c r="D3115">
        <v>288</v>
      </c>
      <c r="E3115">
        <v>122</v>
      </c>
      <c r="F3115" t="s">
        <v>4930</v>
      </c>
      <c r="G3115" t="s">
        <v>36</v>
      </c>
      <c r="H3115" t="s">
        <v>4931</v>
      </c>
      <c r="I3115">
        <v>113152</v>
      </c>
      <c r="J3115" t="s">
        <v>4932</v>
      </c>
      <c r="K3115">
        <v>1416</v>
      </c>
      <c r="L3115" t="s">
        <v>20</v>
      </c>
      <c r="M3115" t="s">
        <v>21</v>
      </c>
      <c r="N3115" t="s">
        <v>269</v>
      </c>
      <c r="O3115">
        <v>119078393</v>
      </c>
      <c r="P3115">
        <v>6000000</v>
      </c>
      <c r="Q3115">
        <f t="shared" si="48"/>
        <v>113078393</v>
      </c>
      <c r="S3115">
        <v>2004</v>
      </c>
    </row>
    <row r="3116" spans="1:19" x14ac:dyDescent="0.3">
      <c r="A3116" t="s">
        <v>9420</v>
      </c>
      <c r="B3116">
        <v>8.1</v>
      </c>
      <c r="C3116" t="s">
        <v>4933</v>
      </c>
      <c r="D3116">
        <v>130</v>
      </c>
      <c r="E3116">
        <v>110</v>
      </c>
      <c r="F3116" t="s">
        <v>4934</v>
      </c>
      <c r="G3116" t="s">
        <v>4089</v>
      </c>
      <c r="H3116" t="s">
        <v>4935</v>
      </c>
      <c r="I3116">
        <v>152089</v>
      </c>
      <c r="J3116" t="s">
        <v>4936</v>
      </c>
      <c r="K3116">
        <v>309</v>
      </c>
      <c r="L3116" t="s">
        <v>20</v>
      </c>
      <c r="M3116" t="s">
        <v>21</v>
      </c>
      <c r="N3116" t="s">
        <v>4735</v>
      </c>
      <c r="O3116">
        <v>102308900</v>
      </c>
      <c r="P3116">
        <v>6000000</v>
      </c>
      <c r="Q3116">
        <f t="shared" si="48"/>
        <v>96308900</v>
      </c>
      <c r="S3116">
        <v>1969</v>
      </c>
    </row>
    <row r="3117" spans="1:19" x14ac:dyDescent="0.3">
      <c r="A3117" t="s">
        <v>9421</v>
      </c>
      <c r="B3117">
        <v>7.8</v>
      </c>
      <c r="C3117" t="s">
        <v>4937</v>
      </c>
      <c r="D3117">
        <v>145</v>
      </c>
      <c r="E3117">
        <v>139</v>
      </c>
      <c r="F3117" t="s">
        <v>4938</v>
      </c>
      <c r="G3117" t="s">
        <v>685</v>
      </c>
      <c r="H3117" t="s">
        <v>4939</v>
      </c>
      <c r="I3117">
        <v>107408</v>
      </c>
      <c r="J3117" t="s">
        <v>4940</v>
      </c>
      <c r="K3117">
        <v>259</v>
      </c>
      <c r="L3117" t="s">
        <v>20</v>
      </c>
      <c r="M3117" t="s">
        <v>21</v>
      </c>
      <c r="N3117" t="s">
        <v>2118</v>
      </c>
      <c r="O3117">
        <v>102300000</v>
      </c>
      <c r="P3117">
        <v>6000000</v>
      </c>
      <c r="Q3117">
        <f t="shared" si="48"/>
        <v>96300000</v>
      </c>
      <c r="S3117">
        <v>1964</v>
      </c>
    </row>
    <row r="3118" spans="1:19" x14ac:dyDescent="0.3">
      <c r="A3118" t="s">
        <v>9422</v>
      </c>
      <c r="B3118">
        <v>7.8</v>
      </c>
      <c r="C3118" t="s">
        <v>1494</v>
      </c>
      <c r="D3118">
        <v>62</v>
      </c>
      <c r="E3118">
        <v>124</v>
      </c>
      <c r="F3118" t="s">
        <v>2960</v>
      </c>
      <c r="G3118" t="s">
        <v>1278</v>
      </c>
      <c r="H3118" t="s">
        <v>633</v>
      </c>
      <c r="I3118">
        <v>35130</v>
      </c>
      <c r="J3118" t="s">
        <v>294</v>
      </c>
      <c r="K3118">
        <v>283</v>
      </c>
      <c r="L3118" t="s">
        <v>20</v>
      </c>
      <c r="M3118" t="s">
        <v>21</v>
      </c>
      <c r="N3118" t="s">
        <v>269</v>
      </c>
      <c r="O3118">
        <v>54800000</v>
      </c>
      <c r="P3118">
        <v>6000000</v>
      </c>
      <c r="Q3118">
        <f t="shared" si="48"/>
        <v>48800000</v>
      </c>
      <c r="S3118">
        <v>1980</v>
      </c>
    </row>
    <row r="3119" spans="1:19" x14ac:dyDescent="0.3">
      <c r="A3119" t="s">
        <v>6623</v>
      </c>
      <c r="B3119">
        <v>5.8</v>
      </c>
      <c r="C3119" t="s">
        <v>670</v>
      </c>
      <c r="D3119">
        <v>188</v>
      </c>
      <c r="E3119">
        <v>120</v>
      </c>
      <c r="F3119" t="s">
        <v>363</v>
      </c>
      <c r="G3119" t="s">
        <v>561</v>
      </c>
      <c r="H3119" t="s">
        <v>191</v>
      </c>
      <c r="I3119">
        <v>68722</v>
      </c>
      <c r="J3119" t="s">
        <v>671</v>
      </c>
      <c r="K3119">
        <v>191</v>
      </c>
      <c r="L3119" t="s">
        <v>20</v>
      </c>
      <c r="M3119" t="s">
        <v>21</v>
      </c>
      <c r="N3119" t="s">
        <v>49</v>
      </c>
      <c r="O3119">
        <v>24004159</v>
      </c>
      <c r="P3119">
        <v>110000000</v>
      </c>
      <c r="Q3119">
        <f t="shared" si="48"/>
        <v>-85995841</v>
      </c>
      <c r="S3119">
        <v>2004</v>
      </c>
    </row>
    <row r="3120" spans="1:19" x14ac:dyDescent="0.3">
      <c r="A3120" t="s">
        <v>9423</v>
      </c>
      <c r="B3120">
        <v>7.6</v>
      </c>
      <c r="C3120" t="s">
        <v>4941</v>
      </c>
      <c r="D3120">
        <v>120</v>
      </c>
      <c r="E3120">
        <v>152</v>
      </c>
      <c r="F3120" t="s">
        <v>4942</v>
      </c>
      <c r="G3120" t="s">
        <v>6363</v>
      </c>
      <c r="H3120" t="s">
        <v>4911</v>
      </c>
      <c r="I3120">
        <v>71919</v>
      </c>
      <c r="J3120" t="s">
        <v>4462</v>
      </c>
      <c r="K3120">
        <v>316</v>
      </c>
      <c r="L3120" t="s">
        <v>20</v>
      </c>
      <c r="M3120" t="s">
        <v>21</v>
      </c>
      <c r="N3120" t="s">
        <v>1989</v>
      </c>
      <c r="O3120">
        <v>43650000</v>
      </c>
      <c r="P3120">
        <v>6000000</v>
      </c>
      <c r="Q3120">
        <f t="shared" si="48"/>
        <v>37650000</v>
      </c>
      <c r="S3120">
        <v>1961</v>
      </c>
    </row>
    <row r="3121" spans="1:19" x14ac:dyDescent="0.3">
      <c r="A3121" t="s">
        <v>9424</v>
      </c>
      <c r="B3121">
        <v>7.4</v>
      </c>
      <c r="C3121" t="s">
        <v>1556</v>
      </c>
      <c r="D3121">
        <v>71</v>
      </c>
      <c r="E3121">
        <v>98</v>
      </c>
      <c r="F3121" t="s">
        <v>4943</v>
      </c>
      <c r="G3121" t="s">
        <v>685</v>
      </c>
      <c r="H3121" t="s">
        <v>257</v>
      </c>
      <c r="I3121">
        <v>81599</v>
      </c>
      <c r="J3121" t="s">
        <v>1980</v>
      </c>
      <c r="K3121">
        <v>250</v>
      </c>
      <c r="L3121" t="s">
        <v>20</v>
      </c>
      <c r="M3121" t="s">
        <v>21</v>
      </c>
      <c r="N3121" t="s">
        <v>269</v>
      </c>
      <c r="O3121">
        <v>39800000</v>
      </c>
      <c r="P3121">
        <v>6000000</v>
      </c>
      <c r="Q3121">
        <f t="shared" si="48"/>
        <v>33800000</v>
      </c>
      <c r="S3121">
        <v>1980</v>
      </c>
    </row>
    <row r="3122" spans="1:19" x14ac:dyDescent="0.3">
      <c r="A3122" t="s">
        <v>9425</v>
      </c>
      <c r="B3122">
        <v>6.3</v>
      </c>
      <c r="C3122" t="s">
        <v>4944</v>
      </c>
      <c r="D3122">
        <v>52</v>
      </c>
      <c r="E3122">
        <v>106</v>
      </c>
      <c r="F3122" t="s">
        <v>3009</v>
      </c>
      <c r="G3122" t="s">
        <v>685</v>
      </c>
      <c r="H3122" t="s">
        <v>1946</v>
      </c>
      <c r="I3122">
        <v>3198</v>
      </c>
      <c r="J3122" t="s">
        <v>681</v>
      </c>
      <c r="K3122">
        <v>43</v>
      </c>
      <c r="L3122" t="s">
        <v>20</v>
      </c>
      <c r="M3122" t="s">
        <v>21</v>
      </c>
      <c r="N3122" t="s">
        <v>269</v>
      </c>
      <c r="O3122">
        <v>27457409</v>
      </c>
      <c r="P3122">
        <v>6000000</v>
      </c>
      <c r="Q3122">
        <f t="shared" si="48"/>
        <v>21457409</v>
      </c>
      <c r="S3122">
        <v>2001</v>
      </c>
    </row>
    <row r="3123" spans="1:19" x14ac:dyDescent="0.3">
      <c r="A3123" t="s">
        <v>9426</v>
      </c>
      <c r="B3123">
        <v>6.9</v>
      </c>
      <c r="C3123" t="s">
        <v>4117</v>
      </c>
      <c r="D3123">
        <v>18</v>
      </c>
      <c r="E3123">
        <v>106</v>
      </c>
      <c r="F3123" t="s">
        <v>2466</v>
      </c>
      <c r="G3123" t="s">
        <v>685</v>
      </c>
      <c r="H3123" t="s">
        <v>2097</v>
      </c>
      <c r="I3123">
        <v>6585</v>
      </c>
      <c r="J3123" t="s">
        <v>2593</v>
      </c>
      <c r="K3123">
        <v>50</v>
      </c>
      <c r="L3123" t="s">
        <v>20</v>
      </c>
      <c r="M3123" t="s">
        <v>21</v>
      </c>
      <c r="N3123" t="s">
        <v>269</v>
      </c>
      <c r="O3123">
        <v>25047631</v>
      </c>
      <c r="P3123">
        <v>6000000</v>
      </c>
      <c r="Q3123">
        <f t="shared" si="48"/>
        <v>19047631</v>
      </c>
      <c r="S3123">
        <v>1999</v>
      </c>
    </row>
    <row r="3124" spans="1:19" x14ac:dyDescent="0.3">
      <c r="A3124" t="s">
        <v>9427</v>
      </c>
      <c r="B3124">
        <v>8.6</v>
      </c>
      <c r="C3124" t="s">
        <v>62</v>
      </c>
      <c r="D3124">
        <v>162</v>
      </c>
      <c r="E3124">
        <v>106</v>
      </c>
      <c r="F3124" t="s">
        <v>678</v>
      </c>
      <c r="G3124" t="s">
        <v>6363</v>
      </c>
      <c r="H3124" t="s">
        <v>64</v>
      </c>
      <c r="I3124">
        <v>740918</v>
      </c>
      <c r="J3124" t="s">
        <v>1222</v>
      </c>
      <c r="K3124">
        <v>1182</v>
      </c>
      <c r="L3124" t="s">
        <v>20</v>
      </c>
      <c r="M3124" t="s">
        <v>21</v>
      </c>
      <c r="N3124" t="s">
        <v>269</v>
      </c>
      <c r="O3124">
        <v>23272306</v>
      </c>
      <c r="P3124">
        <v>6000000</v>
      </c>
      <c r="Q3124">
        <f t="shared" si="48"/>
        <v>17272306</v>
      </c>
      <c r="S3124">
        <v>1995</v>
      </c>
    </row>
    <row r="3125" spans="1:19" x14ac:dyDescent="0.3">
      <c r="A3125" t="s">
        <v>9428</v>
      </c>
      <c r="B3125">
        <v>5.0999999999999996</v>
      </c>
      <c r="C3125" t="s">
        <v>1060</v>
      </c>
      <c r="D3125">
        <v>88</v>
      </c>
      <c r="E3125">
        <v>89</v>
      </c>
      <c r="F3125" t="s">
        <v>4945</v>
      </c>
      <c r="G3125" t="s">
        <v>538</v>
      </c>
      <c r="H3125" t="s">
        <v>4946</v>
      </c>
      <c r="I3125">
        <v>29659</v>
      </c>
      <c r="J3125" t="s">
        <v>4947</v>
      </c>
      <c r="K3125">
        <v>227</v>
      </c>
      <c r="L3125" t="s">
        <v>20</v>
      </c>
      <c r="M3125" t="s">
        <v>21</v>
      </c>
      <c r="N3125" t="s">
        <v>2515</v>
      </c>
      <c r="O3125">
        <v>22168359</v>
      </c>
      <c r="P3125">
        <v>8000000</v>
      </c>
      <c r="Q3125">
        <f t="shared" si="48"/>
        <v>14168359</v>
      </c>
      <c r="S3125">
        <v>1989</v>
      </c>
    </row>
    <row r="3126" spans="1:19" x14ac:dyDescent="0.3">
      <c r="A3126" t="s">
        <v>9429</v>
      </c>
      <c r="B3126">
        <v>6.4</v>
      </c>
      <c r="C3126" t="s">
        <v>866</v>
      </c>
      <c r="D3126">
        <v>96</v>
      </c>
      <c r="E3126">
        <v>94</v>
      </c>
      <c r="F3126" t="s">
        <v>2218</v>
      </c>
      <c r="G3126" t="s">
        <v>685</v>
      </c>
      <c r="H3126" t="s">
        <v>152</v>
      </c>
      <c r="I3126">
        <v>89128</v>
      </c>
      <c r="J3126" t="s">
        <v>4948</v>
      </c>
      <c r="K3126">
        <v>258</v>
      </c>
      <c r="L3126" t="s">
        <v>20</v>
      </c>
      <c r="M3126" t="s">
        <v>347</v>
      </c>
      <c r="N3126" t="s">
        <v>269</v>
      </c>
      <c r="O3126">
        <v>21005329</v>
      </c>
      <c r="P3126">
        <v>6000000</v>
      </c>
      <c r="Q3126">
        <f t="shared" si="48"/>
        <v>15005329</v>
      </c>
      <c r="S3126">
        <v>2002</v>
      </c>
    </row>
    <row r="3127" spans="1:19" x14ac:dyDescent="0.3">
      <c r="A3127" t="s">
        <v>9430</v>
      </c>
      <c r="B3127">
        <v>7.9</v>
      </c>
      <c r="C3127" t="s">
        <v>518</v>
      </c>
      <c r="D3127">
        <v>391</v>
      </c>
      <c r="E3127">
        <v>109</v>
      </c>
      <c r="F3127" t="s">
        <v>4949</v>
      </c>
      <c r="G3127" t="s">
        <v>1278</v>
      </c>
      <c r="H3127" t="s">
        <v>744</v>
      </c>
      <c r="I3127">
        <v>251349</v>
      </c>
      <c r="J3127" t="s">
        <v>4950</v>
      </c>
      <c r="K3127">
        <v>547</v>
      </c>
      <c r="L3127" t="s">
        <v>20</v>
      </c>
      <c r="M3127" t="s">
        <v>21</v>
      </c>
      <c r="N3127" t="s">
        <v>269</v>
      </c>
      <c r="O3127">
        <v>26236603</v>
      </c>
      <c r="P3127">
        <v>6000000</v>
      </c>
      <c r="Q3127">
        <f t="shared" si="48"/>
        <v>20236603</v>
      </c>
      <c r="S3127">
        <v>2008</v>
      </c>
    </row>
    <row r="3128" spans="1:19" x14ac:dyDescent="0.3">
      <c r="A3128" t="s">
        <v>9431</v>
      </c>
      <c r="B3128">
        <v>6.9</v>
      </c>
      <c r="C3128" t="s">
        <v>4951</v>
      </c>
      <c r="D3128">
        <v>32</v>
      </c>
      <c r="E3128">
        <v>144</v>
      </c>
      <c r="F3128" t="s">
        <v>4952</v>
      </c>
      <c r="G3128" t="s">
        <v>1278</v>
      </c>
      <c r="H3128" t="s">
        <v>3158</v>
      </c>
      <c r="I3128">
        <v>6304</v>
      </c>
      <c r="J3128" t="s">
        <v>4953</v>
      </c>
      <c r="K3128">
        <v>87</v>
      </c>
      <c r="L3128" t="s">
        <v>20</v>
      </c>
      <c r="M3128" t="s">
        <v>21</v>
      </c>
      <c r="N3128" t="s">
        <v>1989</v>
      </c>
      <c r="O3128">
        <v>20400000</v>
      </c>
      <c r="P3128">
        <v>8000000</v>
      </c>
      <c r="Q3128">
        <f t="shared" si="48"/>
        <v>12400000</v>
      </c>
      <c r="S3128">
        <v>1946</v>
      </c>
    </row>
    <row r="3129" spans="1:19" x14ac:dyDescent="0.3">
      <c r="A3129" t="s">
        <v>9432</v>
      </c>
      <c r="B3129">
        <v>7.5</v>
      </c>
      <c r="C3129" t="s">
        <v>3569</v>
      </c>
      <c r="D3129">
        <v>119</v>
      </c>
      <c r="E3129">
        <v>90</v>
      </c>
      <c r="F3129" t="s">
        <v>736</v>
      </c>
      <c r="G3129" t="s">
        <v>685</v>
      </c>
      <c r="H3129" t="s">
        <v>448</v>
      </c>
      <c r="I3129">
        <v>45859</v>
      </c>
      <c r="J3129" t="s">
        <v>1082</v>
      </c>
      <c r="K3129">
        <v>340</v>
      </c>
      <c r="L3129" t="s">
        <v>20</v>
      </c>
      <c r="M3129" t="s">
        <v>21</v>
      </c>
      <c r="N3129" t="s">
        <v>22</v>
      </c>
      <c r="O3129">
        <v>18621249</v>
      </c>
      <c r="P3129">
        <v>6000000</v>
      </c>
      <c r="Q3129">
        <f t="shared" si="48"/>
        <v>12621249</v>
      </c>
      <c r="S3129">
        <v>2000</v>
      </c>
    </row>
    <row r="3130" spans="1:19" x14ac:dyDescent="0.3">
      <c r="A3130" t="s">
        <v>9433</v>
      </c>
      <c r="B3130">
        <v>7.2</v>
      </c>
      <c r="C3130" t="s">
        <v>1925</v>
      </c>
      <c r="D3130">
        <v>201</v>
      </c>
      <c r="E3130">
        <v>106</v>
      </c>
      <c r="F3130" t="s">
        <v>993</v>
      </c>
      <c r="G3130" t="s">
        <v>561</v>
      </c>
      <c r="H3130" t="s">
        <v>3286</v>
      </c>
      <c r="I3130">
        <v>91017</v>
      </c>
      <c r="J3130" t="s">
        <v>4954</v>
      </c>
      <c r="K3130">
        <v>284</v>
      </c>
      <c r="L3130" t="s">
        <v>20</v>
      </c>
      <c r="M3130" t="s">
        <v>31</v>
      </c>
      <c r="N3130" t="s">
        <v>269</v>
      </c>
      <c r="O3130">
        <v>25244700</v>
      </c>
      <c r="P3130">
        <v>6000000</v>
      </c>
      <c r="Q3130">
        <f t="shared" si="48"/>
        <v>19244700</v>
      </c>
      <c r="S3130">
        <v>1981</v>
      </c>
    </row>
    <row r="3131" spans="1:19" x14ac:dyDescent="0.3">
      <c r="A3131" t="s">
        <v>9434</v>
      </c>
      <c r="B3131">
        <v>5.8</v>
      </c>
      <c r="C3131" t="s">
        <v>1826</v>
      </c>
      <c r="D3131">
        <v>22</v>
      </c>
      <c r="E3131">
        <v>121</v>
      </c>
      <c r="F3131" t="s">
        <v>4955</v>
      </c>
      <c r="G3131" t="s">
        <v>685</v>
      </c>
      <c r="H3131" t="s">
        <v>2814</v>
      </c>
      <c r="I3131">
        <v>4756</v>
      </c>
      <c r="J3131" t="s">
        <v>2423</v>
      </c>
      <c r="K3131">
        <v>38</v>
      </c>
      <c r="L3131" t="s">
        <v>20</v>
      </c>
      <c r="M3131" t="s">
        <v>21</v>
      </c>
      <c r="N3131" t="s">
        <v>269</v>
      </c>
      <c r="O3131">
        <v>14545844</v>
      </c>
      <c r="P3131">
        <v>6500000</v>
      </c>
      <c r="Q3131">
        <f t="shared" si="48"/>
        <v>8045844</v>
      </c>
      <c r="S3131">
        <v>1988</v>
      </c>
    </row>
    <row r="3132" spans="1:19" x14ac:dyDescent="0.3">
      <c r="A3132" t="s">
        <v>9435</v>
      </c>
      <c r="B3132">
        <v>2.9</v>
      </c>
      <c r="C3132" t="s">
        <v>4956</v>
      </c>
      <c r="D3132">
        <v>52</v>
      </c>
      <c r="E3132">
        <v>89</v>
      </c>
      <c r="F3132" t="s">
        <v>1980</v>
      </c>
      <c r="G3132" t="s">
        <v>685</v>
      </c>
      <c r="H3132" t="s">
        <v>1970</v>
      </c>
      <c r="I3132">
        <v>12339</v>
      </c>
      <c r="J3132" t="s">
        <v>2466</v>
      </c>
      <c r="K3132">
        <v>32</v>
      </c>
      <c r="L3132" t="s">
        <v>20</v>
      </c>
      <c r="M3132" t="s">
        <v>21</v>
      </c>
      <c r="N3132" t="s">
        <v>49</v>
      </c>
      <c r="O3132">
        <v>13235267</v>
      </c>
      <c r="P3132">
        <v>6000000</v>
      </c>
      <c r="Q3132">
        <f t="shared" si="48"/>
        <v>7235267</v>
      </c>
      <c r="S3132">
        <v>2007</v>
      </c>
    </row>
    <row r="3133" spans="1:19" x14ac:dyDescent="0.3">
      <c r="A3133" t="s">
        <v>9436</v>
      </c>
      <c r="B3133">
        <v>6.2</v>
      </c>
      <c r="C3133" t="s">
        <v>1562</v>
      </c>
      <c r="D3133">
        <v>34</v>
      </c>
      <c r="E3133">
        <v>104</v>
      </c>
      <c r="F3133" t="s">
        <v>1039</v>
      </c>
      <c r="G3133" t="s">
        <v>685</v>
      </c>
      <c r="H3133" t="s">
        <v>635</v>
      </c>
      <c r="I3133">
        <v>18286</v>
      </c>
      <c r="J3133" t="s">
        <v>1817</v>
      </c>
      <c r="K3133">
        <v>73</v>
      </c>
      <c r="L3133" t="s">
        <v>20</v>
      </c>
      <c r="M3133" t="s">
        <v>21</v>
      </c>
      <c r="N3133" t="s">
        <v>269</v>
      </c>
      <c r="O3133">
        <v>12793213</v>
      </c>
      <c r="P3133">
        <v>6000000</v>
      </c>
      <c r="Q3133">
        <f t="shared" si="48"/>
        <v>6793213</v>
      </c>
      <c r="S3133">
        <v>1988</v>
      </c>
    </row>
    <row r="3134" spans="1:19" x14ac:dyDescent="0.3">
      <c r="A3134" t="s">
        <v>9437</v>
      </c>
      <c r="B3134">
        <v>6.8</v>
      </c>
      <c r="C3134" t="s">
        <v>2062</v>
      </c>
      <c r="D3134">
        <v>88</v>
      </c>
      <c r="E3134">
        <v>99</v>
      </c>
      <c r="F3134" t="s">
        <v>1347</v>
      </c>
      <c r="G3134" t="s">
        <v>685</v>
      </c>
      <c r="H3134" t="s">
        <v>250</v>
      </c>
      <c r="I3134">
        <v>52805</v>
      </c>
      <c r="J3134" t="s">
        <v>4957</v>
      </c>
      <c r="K3134">
        <v>278</v>
      </c>
      <c r="L3134" t="s">
        <v>20</v>
      </c>
      <c r="M3134" t="s">
        <v>31</v>
      </c>
      <c r="N3134" t="s">
        <v>269</v>
      </c>
      <c r="O3134">
        <v>11883495</v>
      </c>
      <c r="P3134">
        <v>9000000</v>
      </c>
      <c r="Q3134">
        <f t="shared" si="48"/>
        <v>2883495</v>
      </c>
      <c r="S3134">
        <v>1998</v>
      </c>
    </row>
    <row r="3135" spans="1:19" x14ac:dyDescent="0.3">
      <c r="A3135" t="s">
        <v>9438</v>
      </c>
      <c r="B3135">
        <v>6.1</v>
      </c>
      <c r="C3135" t="s">
        <v>4958</v>
      </c>
      <c r="D3135">
        <v>25</v>
      </c>
      <c r="E3135">
        <v>98</v>
      </c>
      <c r="F3135" t="s">
        <v>1470</v>
      </c>
      <c r="G3135" t="s">
        <v>685</v>
      </c>
      <c r="H3135" t="s">
        <v>4061</v>
      </c>
      <c r="I3135">
        <v>4582</v>
      </c>
      <c r="J3135" t="s">
        <v>4959</v>
      </c>
      <c r="K3135">
        <v>52</v>
      </c>
      <c r="L3135" t="s">
        <v>20</v>
      </c>
      <c r="M3135" t="s">
        <v>21</v>
      </c>
      <c r="N3135" t="s">
        <v>269</v>
      </c>
      <c r="O3135">
        <v>11797927</v>
      </c>
      <c r="P3135">
        <v>6000000</v>
      </c>
      <c r="Q3135">
        <f t="shared" si="48"/>
        <v>5797927</v>
      </c>
      <c r="S3135">
        <v>1995</v>
      </c>
    </row>
    <row r="3136" spans="1:19" x14ac:dyDescent="0.3">
      <c r="A3136" t="s">
        <v>9439</v>
      </c>
      <c r="B3136">
        <v>7.7</v>
      </c>
      <c r="C3136" t="s">
        <v>1559</v>
      </c>
      <c r="D3136">
        <v>252</v>
      </c>
      <c r="E3136">
        <v>121</v>
      </c>
      <c r="F3136" t="s">
        <v>1345</v>
      </c>
      <c r="G3136" t="s">
        <v>4089</v>
      </c>
      <c r="H3136" t="s">
        <v>822</v>
      </c>
      <c r="I3136">
        <v>145580</v>
      </c>
      <c r="J3136" t="s">
        <v>4960</v>
      </c>
      <c r="K3136">
        <v>351</v>
      </c>
      <c r="L3136" t="s">
        <v>20</v>
      </c>
      <c r="M3136" t="s">
        <v>31</v>
      </c>
      <c r="N3136" t="s">
        <v>269</v>
      </c>
      <c r="O3136">
        <v>17605861</v>
      </c>
      <c r="P3136">
        <v>6000000</v>
      </c>
      <c r="Q3136">
        <f t="shared" si="48"/>
        <v>11605861</v>
      </c>
      <c r="S3136">
        <v>2006</v>
      </c>
    </row>
    <row r="3137" spans="1:19" x14ac:dyDescent="0.3">
      <c r="A3137" t="s">
        <v>9440</v>
      </c>
      <c r="B3137">
        <v>5.2</v>
      </c>
      <c r="C3137" t="s">
        <v>4961</v>
      </c>
      <c r="D3137">
        <v>137</v>
      </c>
      <c r="E3137">
        <v>96</v>
      </c>
      <c r="F3137" t="s">
        <v>4962</v>
      </c>
      <c r="G3137" t="s">
        <v>2233</v>
      </c>
      <c r="H3137" t="s">
        <v>3286</v>
      </c>
      <c r="I3137">
        <v>22929</v>
      </c>
      <c r="J3137" t="s">
        <v>740</v>
      </c>
      <c r="K3137">
        <v>287</v>
      </c>
      <c r="L3137" t="s">
        <v>20</v>
      </c>
      <c r="M3137" t="s">
        <v>21</v>
      </c>
      <c r="N3137" t="s">
        <v>2515</v>
      </c>
      <c r="O3137">
        <v>11642254</v>
      </c>
      <c r="P3137">
        <v>3000000</v>
      </c>
      <c r="Q3137">
        <f t="shared" si="48"/>
        <v>8642254</v>
      </c>
      <c r="S3137">
        <v>1989</v>
      </c>
    </row>
    <row r="3138" spans="1:19" x14ac:dyDescent="0.3">
      <c r="A3138" t="s">
        <v>9441</v>
      </c>
      <c r="B3138">
        <v>6.8</v>
      </c>
      <c r="C3138" t="s">
        <v>3021</v>
      </c>
      <c r="D3138">
        <v>231</v>
      </c>
      <c r="E3138">
        <v>99</v>
      </c>
      <c r="F3138" t="s">
        <v>4963</v>
      </c>
      <c r="G3138" t="s">
        <v>685</v>
      </c>
      <c r="H3138" t="s">
        <v>305</v>
      </c>
      <c r="I3138">
        <v>45396</v>
      </c>
      <c r="J3138" t="s">
        <v>4964</v>
      </c>
      <c r="K3138">
        <v>136</v>
      </c>
      <c r="L3138" t="s">
        <v>20</v>
      </c>
      <c r="M3138" t="s">
        <v>21</v>
      </c>
      <c r="N3138" t="s">
        <v>22</v>
      </c>
      <c r="O3138">
        <v>9203192</v>
      </c>
      <c r="P3138">
        <v>5000000</v>
      </c>
      <c r="Q3138">
        <f t="shared" si="48"/>
        <v>4203192</v>
      </c>
      <c r="S3138">
        <v>2011</v>
      </c>
    </row>
    <row r="3139" spans="1:19" x14ac:dyDescent="0.3">
      <c r="A3139" t="s">
        <v>9442</v>
      </c>
      <c r="B3139">
        <v>7</v>
      </c>
      <c r="C3139" t="s">
        <v>3515</v>
      </c>
      <c r="D3139">
        <v>115</v>
      </c>
      <c r="E3139">
        <v>122</v>
      </c>
      <c r="F3139" t="s">
        <v>4407</v>
      </c>
      <c r="G3139" t="s">
        <v>4089</v>
      </c>
      <c r="H3139" t="s">
        <v>1208</v>
      </c>
      <c r="I3139">
        <v>23023</v>
      </c>
      <c r="J3139" t="s">
        <v>4965</v>
      </c>
      <c r="K3139">
        <v>148</v>
      </c>
      <c r="L3139" t="s">
        <v>20</v>
      </c>
      <c r="M3139" t="s">
        <v>21</v>
      </c>
      <c r="N3139" t="s">
        <v>269</v>
      </c>
      <c r="O3139">
        <v>8596914</v>
      </c>
      <c r="P3139">
        <v>6000000</v>
      </c>
      <c r="Q3139">
        <f t="shared" ref="Q3139:Q3202" si="49">O3139-P3139</f>
        <v>2596914</v>
      </c>
      <c r="S3139">
        <v>2000</v>
      </c>
    </row>
    <row r="3140" spans="1:19" x14ac:dyDescent="0.3">
      <c r="A3140" t="s">
        <v>9443</v>
      </c>
      <c r="B3140">
        <v>5.9</v>
      </c>
      <c r="C3140" t="s">
        <v>4966</v>
      </c>
      <c r="D3140">
        <v>67</v>
      </c>
      <c r="E3140">
        <v>101</v>
      </c>
      <c r="F3140" t="s">
        <v>1030</v>
      </c>
      <c r="G3140" t="s">
        <v>685</v>
      </c>
      <c r="H3140" t="s">
        <v>354</v>
      </c>
      <c r="I3140">
        <v>13010</v>
      </c>
      <c r="J3140" t="s">
        <v>902</v>
      </c>
      <c r="K3140">
        <v>182</v>
      </c>
      <c r="L3140" t="s">
        <v>20</v>
      </c>
      <c r="M3140" t="s">
        <v>21</v>
      </c>
      <c r="N3140" t="s">
        <v>269</v>
      </c>
      <c r="O3140">
        <v>6851636</v>
      </c>
      <c r="P3140">
        <v>6000000</v>
      </c>
      <c r="Q3140">
        <f t="shared" si="49"/>
        <v>851636</v>
      </c>
      <c r="S3140">
        <v>1999</v>
      </c>
    </row>
    <row r="3141" spans="1:19" x14ac:dyDescent="0.3">
      <c r="A3141" t="s">
        <v>9444</v>
      </c>
      <c r="B3141">
        <v>7.1</v>
      </c>
      <c r="C3141" t="s">
        <v>4967</v>
      </c>
      <c r="D3141">
        <v>216</v>
      </c>
      <c r="E3141">
        <v>102</v>
      </c>
      <c r="F3141" t="s">
        <v>303</v>
      </c>
      <c r="G3141" t="s">
        <v>1278</v>
      </c>
      <c r="H3141" t="s">
        <v>43</v>
      </c>
      <c r="I3141">
        <v>59637</v>
      </c>
      <c r="J3141" t="s">
        <v>144</v>
      </c>
      <c r="K3141">
        <v>130</v>
      </c>
      <c r="L3141" t="s">
        <v>20</v>
      </c>
      <c r="M3141" t="s">
        <v>21</v>
      </c>
      <c r="N3141" t="s">
        <v>22</v>
      </c>
      <c r="O3141">
        <v>11434867</v>
      </c>
      <c r="P3141">
        <v>6000000</v>
      </c>
      <c r="Q3141">
        <f t="shared" si="49"/>
        <v>5434867</v>
      </c>
      <c r="S3141">
        <v>2012</v>
      </c>
    </row>
    <row r="3142" spans="1:19" x14ac:dyDescent="0.3">
      <c r="A3142" t="s">
        <v>9445</v>
      </c>
      <c r="B3142">
        <v>5.5</v>
      </c>
      <c r="C3142" t="s">
        <v>4968</v>
      </c>
      <c r="D3142">
        <v>133</v>
      </c>
      <c r="E3142">
        <v>84</v>
      </c>
      <c r="F3142" t="s">
        <v>850</v>
      </c>
      <c r="G3142" t="s">
        <v>685</v>
      </c>
      <c r="H3142" t="s">
        <v>533</v>
      </c>
      <c r="I3142">
        <v>17169</v>
      </c>
      <c r="J3142" t="s">
        <v>4969</v>
      </c>
      <c r="K3142">
        <v>70</v>
      </c>
      <c r="L3142" t="s">
        <v>1077</v>
      </c>
      <c r="M3142" t="s">
        <v>21</v>
      </c>
      <c r="N3142" t="s">
        <v>269</v>
      </c>
      <c r="O3142">
        <v>5895238</v>
      </c>
      <c r="P3142">
        <v>6000000</v>
      </c>
      <c r="Q3142">
        <f t="shared" si="49"/>
        <v>-104762</v>
      </c>
      <c r="S3142">
        <v>2012</v>
      </c>
    </row>
    <row r="3143" spans="1:19" x14ac:dyDescent="0.3">
      <c r="A3143" t="s">
        <v>9446</v>
      </c>
      <c r="B3143">
        <v>7.4</v>
      </c>
      <c r="C3143" t="s">
        <v>4970</v>
      </c>
      <c r="D3143">
        <v>149</v>
      </c>
      <c r="E3143">
        <v>104</v>
      </c>
      <c r="F3143" t="s">
        <v>885</v>
      </c>
      <c r="G3143" t="s">
        <v>685</v>
      </c>
      <c r="H3143" t="s">
        <v>4226</v>
      </c>
      <c r="I3143">
        <v>27301</v>
      </c>
      <c r="J3143" t="s">
        <v>4971</v>
      </c>
      <c r="K3143">
        <v>101</v>
      </c>
      <c r="L3143" t="s">
        <v>20</v>
      </c>
      <c r="M3143" t="s">
        <v>21</v>
      </c>
      <c r="N3143" t="s">
        <v>22</v>
      </c>
      <c r="O3143">
        <v>6670712</v>
      </c>
      <c r="P3143">
        <v>6000000</v>
      </c>
      <c r="Q3143">
        <f t="shared" si="49"/>
        <v>670712</v>
      </c>
      <c r="S3143">
        <v>2009</v>
      </c>
    </row>
    <row r="3144" spans="1:19" x14ac:dyDescent="0.3">
      <c r="A3144" t="s">
        <v>9447</v>
      </c>
      <c r="B3144">
        <v>7.3</v>
      </c>
      <c r="C3144" t="s">
        <v>4972</v>
      </c>
      <c r="D3144">
        <v>261</v>
      </c>
      <c r="E3144">
        <v>96</v>
      </c>
      <c r="F3144" t="s">
        <v>2763</v>
      </c>
      <c r="G3144" t="s">
        <v>685</v>
      </c>
      <c r="H3144" t="s">
        <v>121</v>
      </c>
      <c r="I3144">
        <v>64794</v>
      </c>
      <c r="J3144" t="s">
        <v>4973</v>
      </c>
      <c r="K3144">
        <v>131</v>
      </c>
      <c r="L3144" t="s">
        <v>20</v>
      </c>
      <c r="M3144" t="s">
        <v>2706</v>
      </c>
      <c r="N3144" t="s">
        <v>269</v>
      </c>
      <c r="O3144">
        <v>5359774</v>
      </c>
      <c r="P3144">
        <v>6000000</v>
      </c>
      <c r="Q3144">
        <f t="shared" si="49"/>
        <v>-640226</v>
      </c>
      <c r="S3144">
        <v>2011</v>
      </c>
    </row>
    <row r="3145" spans="1:19" x14ac:dyDescent="0.3">
      <c r="A3145" t="s">
        <v>9448</v>
      </c>
      <c r="B3145">
        <v>4.5999999999999996</v>
      </c>
      <c r="C3145" t="s">
        <v>4974</v>
      </c>
      <c r="D3145">
        <v>42</v>
      </c>
      <c r="E3145">
        <v>94</v>
      </c>
      <c r="F3145" t="s">
        <v>2589</v>
      </c>
      <c r="G3145" t="s">
        <v>685</v>
      </c>
      <c r="H3145" t="s">
        <v>2586</v>
      </c>
      <c r="I3145">
        <v>11011</v>
      </c>
      <c r="J3145" t="s">
        <v>1462</v>
      </c>
      <c r="K3145">
        <v>78</v>
      </c>
      <c r="L3145" t="s">
        <v>20</v>
      </c>
      <c r="M3145" t="s">
        <v>21</v>
      </c>
      <c r="N3145" t="s">
        <v>269</v>
      </c>
      <c r="O3145">
        <v>4693919</v>
      </c>
      <c r="P3145">
        <v>6500000</v>
      </c>
      <c r="Q3145">
        <f t="shared" si="49"/>
        <v>-1806081</v>
      </c>
      <c r="S3145">
        <v>2008</v>
      </c>
    </row>
    <row r="3146" spans="1:19" x14ac:dyDescent="0.3">
      <c r="A3146" t="s">
        <v>9449</v>
      </c>
      <c r="B3146">
        <v>7.2</v>
      </c>
      <c r="C3146" t="s">
        <v>2336</v>
      </c>
      <c r="D3146">
        <v>152</v>
      </c>
      <c r="E3146">
        <v>90</v>
      </c>
      <c r="F3146" t="s">
        <v>1460</v>
      </c>
      <c r="G3146" t="s">
        <v>1278</v>
      </c>
      <c r="H3146" t="s">
        <v>44</v>
      </c>
      <c r="I3146">
        <v>116910</v>
      </c>
      <c r="J3146" t="s">
        <v>558</v>
      </c>
      <c r="K3146">
        <v>520</v>
      </c>
      <c r="L3146" t="s">
        <v>20</v>
      </c>
      <c r="M3146" t="s">
        <v>21</v>
      </c>
      <c r="N3146" t="s">
        <v>269</v>
      </c>
      <c r="O3146">
        <v>4859475</v>
      </c>
      <c r="P3146">
        <v>6000000</v>
      </c>
      <c r="Q3146">
        <f t="shared" si="49"/>
        <v>-1140525</v>
      </c>
      <c r="S3146">
        <v>1999</v>
      </c>
    </row>
    <row r="3147" spans="1:19" x14ac:dyDescent="0.3">
      <c r="A3147" t="s">
        <v>9450</v>
      </c>
      <c r="B3147">
        <v>5.0999999999999996</v>
      </c>
      <c r="C3147" t="s">
        <v>4975</v>
      </c>
      <c r="D3147">
        <v>76</v>
      </c>
      <c r="E3147">
        <v>90</v>
      </c>
      <c r="F3147" t="s">
        <v>4976</v>
      </c>
      <c r="G3147" t="s">
        <v>685</v>
      </c>
      <c r="H3147" t="s">
        <v>4977</v>
      </c>
      <c r="I3147">
        <v>18313</v>
      </c>
      <c r="J3147" t="s">
        <v>4978</v>
      </c>
      <c r="K3147">
        <v>73</v>
      </c>
      <c r="L3147" t="s">
        <v>20</v>
      </c>
      <c r="M3147" t="s">
        <v>21</v>
      </c>
      <c r="N3147" t="s">
        <v>269</v>
      </c>
      <c r="O3147">
        <v>4542775</v>
      </c>
      <c r="P3147">
        <v>6000000</v>
      </c>
      <c r="Q3147">
        <f t="shared" si="49"/>
        <v>-1457225</v>
      </c>
      <c r="S3147">
        <v>2009</v>
      </c>
    </row>
    <row r="3148" spans="1:19" x14ac:dyDescent="0.3">
      <c r="A3148" t="s">
        <v>9451</v>
      </c>
      <c r="B3148">
        <v>6.7</v>
      </c>
      <c r="C3148" t="s">
        <v>4979</v>
      </c>
      <c r="D3148">
        <v>149</v>
      </c>
      <c r="E3148">
        <v>106</v>
      </c>
      <c r="F3148" t="s">
        <v>371</v>
      </c>
      <c r="G3148" t="s">
        <v>685</v>
      </c>
      <c r="H3148" t="s">
        <v>508</v>
      </c>
      <c r="I3148">
        <v>29341</v>
      </c>
      <c r="J3148" t="s">
        <v>1560</v>
      </c>
      <c r="K3148">
        <v>93</v>
      </c>
      <c r="L3148" t="s">
        <v>20</v>
      </c>
      <c r="M3148" t="s">
        <v>21</v>
      </c>
      <c r="N3148" t="s">
        <v>269</v>
      </c>
      <c r="O3148">
        <v>3588432</v>
      </c>
      <c r="P3148">
        <v>6000000</v>
      </c>
      <c r="Q3148">
        <f t="shared" si="49"/>
        <v>-2411568</v>
      </c>
      <c r="S3148">
        <v>2014</v>
      </c>
    </row>
    <row r="3149" spans="1:19" x14ac:dyDescent="0.3">
      <c r="A3149" t="s">
        <v>9452</v>
      </c>
      <c r="B3149">
        <v>5.3</v>
      </c>
      <c r="C3149" t="s">
        <v>4980</v>
      </c>
      <c r="D3149">
        <v>35</v>
      </c>
      <c r="E3149">
        <v>96</v>
      </c>
      <c r="F3149" t="s">
        <v>1694</v>
      </c>
      <c r="G3149" t="s">
        <v>685</v>
      </c>
      <c r="H3149" t="s">
        <v>982</v>
      </c>
      <c r="I3149">
        <v>11439</v>
      </c>
      <c r="J3149" t="s">
        <v>4981</v>
      </c>
      <c r="K3149">
        <v>190</v>
      </c>
      <c r="L3149" t="s">
        <v>20</v>
      </c>
      <c r="M3149" t="s">
        <v>347</v>
      </c>
      <c r="N3149" t="s">
        <v>22</v>
      </c>
      <c r="O3149">
        <v>4394936</v>
      </c>
      <c r="P3149">
        <v>6000000</v>
      </c>
      <c r="Q3149">
        <f t="shared" si="49"/>
        <v>-1605064</v>
      </c>
      <c r="S3149">
        <v>1999</v>
      </c>
    </row>
    <row r="3150" spans="1:19" x14ac:dyDescent="0.3">
      <c r="A3150" t="s">
        <v>9453</v>
      </c>
      <c r="B3150">
        <v>7.8</v>
      </c>
      <c r="C3150" t="s">
        <v>4982</v>
      </c>
      <c r="D3150">
        <v>108</v>
      </c>
      <c r="E3150">
        <v>95</v>
      </c>
      <c r="F3150" t="s">
        <v>4983</v>
      </c>
      <c r="G3150" t="s">
        <v>685</v>
      </c>
      <c r="H3150" t="s">
        <v>4982</v>
      </c>
      <c r="I3150">
        <v>26300</v>
      </c>
      <c r="J3150" t="s">
        <v>2711</v>
      </c>
      <c r="K3150">
        <v>231</v>
      </c>
      <c r="L3150" t="s">
        <v>20</v>
      </c>
      <c r="M3150" t="s">
        <v>21</v>
      </c>
      <c r="N3150" t="s">
        <v>269</v>
      </c>
      <c r="O3150">
        <v>3029081</v>
      </c>
      <c r="P3150">
        <v>6000000</v>
      </c>
      <c r="Q3150">
        <f t="shared" si="49"/>
        <v>-2970919</v>
      </c>
      <c r="S3150">
        <v>2001</v>
      </c>
    </row>
    <row r="3151" spans="1:19" x14ac:dyDescent="0.3">
      <c r="A3151" t="s">
        <v>9454</v>
      </c>
      <c r="B3151">
        <v>6.7</v>
      </c>
      <c r="C3151" t="s">
        <v>3879</v>
      </c>
      <c r="D3151">
        <v>17</v>
      </c>
      <c r="E3151">
        <v>99</v>
      </c>
      <c r="F3151" t="s">
        <v>4984</v>
      </c>
      <c r="G3151" t="s">
        <v>561</v>
      </c>
      <c r="H3151" t="s">
        <v>2971</v>
      </c>
      <c r="I3151">
        <v>4195</v>
      </c>
      <c r="J3151" t="s">
        <v>4985</v>
      </c>
      <c r="K3151">
        <v>50</v>
      </c>
      <c r="L3151" t="s">
        <v>20</v>
      </c>
      <c r="M3151" t="s">
        <v>21</v>
      </c>
      <c r="N3151" t="s">
        <v>22</v>
      </c>
      <c r="O3151">
        <v>3273588</v>
      </c>
      <c r="P3151">
        <v>6000000</v>
      </c>
      <c r="Q3151">
        <f t="shared" si="49"/>
        <v>-2726412</v>
      </c>
      <c r="S3151">
        <v>1993</v>
      </c>
    </row>
    <row r="3152" spans="1:19" x14ac:dyDescent="0.3">
      <c r="A3152" t="s">
        <v>9455</v>
      </c>
      <c r="B3152">
        <v>7.2</v>
      </c>
      <c r="C3152" t="s">
        <v>3549</v>
      </c>
      <c r="D3152">
        <v>129</v>
      </c>
      <c r="E3152">
        <v>99</v>
      </c>
      <c r="F3152" t="s">
        <v>438</v>
      </c>
      <c r="G3152" t="s">
        <v>1278</v>
      </c>
      <c r="H3152" t="s">
        <v>602</v>
      </c>
      <c r="I3152">
        <v>28855</v>
      </c>
      <c r="J3152" t="s">
        <v>2691</v>
      </c>
      <c r="K3152">
        <v>190</v>
      </c>
      <c r="L3152" t="s">
        <v>20</v>
      </c>
      <c r="M3152" t="s">
        <v>21</v>
      </c>
      <c r="N3152" t="s">
        <v>22</v>
      </c>
      <c r="O3152">
        <v>2207975</v>
      </c>
      <c r="P3152">
        <v>6000000</v>
      </c>
      <c r="Q3152">
        <f t="shared" si="49"/>
        <v>-3792025</v>
      </c>
      <c r="S3152">
        <v>2003</v>
      </c>
    </row>
    <row r="3153" spans="1:19" x14ac:dyDescent="0.3">
      <c r="A3153" t="s">
        <v>9456</v>
      </c>
      <c r="B3153">
        <v>5.8</v>
      </c>
      <c r="C3153" t="s">
        <v>4987</v>
      </c>
      <c r="D3153">
        <v>84</v>
      </c>
      <c r="E3153">
        <v>95</v>
      </c>
      <c r="F3153" t="s">
        <v>4988</v>
      </c>
      <c r="G3153" t="s">
        <v>685</v>
      </c>
      <c r="H3153" t="s">
        <v>1286</v>
      </c>
      <c r="I3153">
        <v>9589</v>
      </c>
      <c r="J3153" t="s">
        <v>4989</v>
      </c>
      <c r="K3153">
        <v>105</v>
      </c>
      <c r="L3153" t="s">
        <v>20</v>
      </c>
      <c r="M3153" t="s">
        <v>21</v>
      </c>
      <c r="N3153" t="s">
        <v>269</v>
      </c>
      <c r="O3153">
        <v>2025238</v>
      </c>
      <c r="P3153">
        <v>6000000</v>
      </c>
      <c r="Q3153">
        <f t="shared" si="49"/>
        <v>-3974762</v>
      </c>
      <c r="S3153">
        <v>2001</v>
      </c>
    </row>
    <row r="3154" spans="1:19" x14ac:dyDescent="0.3">
      <c r="A3154" t="s">
        <v>9457</v>
      </c>
      <c r="B3154">
        <v>7</v>
      </c>
      <c r="C3154" t="s">
        <v>2751</v>
      </c>
      <c r="D3154">
        <v>147</v>
      </c>
      <c r="E3154">
        <v>99</v>
      </c>
      <c r="F3154" t="s">
        <v>2379</v>
      </c>
      <c r="G3154" t="s">
        <v>685</v>
      </c>
      <c r="H3154" t="s">
        <v>2351</v>
      </c>
      <c r="I3154">
        <v>27266</v>
      </c>
      <c r="J3154" t="s">
        <v>2810</v>
      </c>
      <c r="K3154">
        <v>75</v>
      </c>
      <c r="L3154" t="s">
        <v>20</v>
      </c>
      <c r="M3154" t="s">
        <v>21</v>
      </c>
      <c r="N3154" t="s">
        <v>269</v>
      </c>
      <c r="O3154">
        <v>2077046</v>
      </c>
      <c r="P3154">
        <v>6000000</v>
      </c>
      <c r="Q3154">
        <f t="shared" si="49"/>
        <v>-3922954</v>
      </c>
      <c r="S3154">
        <v>2008</v>
      </c>
    </row>
    <row r="3155" spans="1:19" x14ac:dyDescent="0.3">
      <c r="A3155" t="s">
        <v>9458</v>
      </c>
      <c r="B3155">
        <v>3.8</v>
      </c>
      <c r="C3155" t="s">
        <v>4994</v>
      </c>
      <c r="D3155">
        <v>17</v>
      </c>
      <c r="E3155">
        <v>107</v>
      </c>
      <c r="F3155" t="s">
        <v>2038</v>
      </c>
      <c r="G3155" t="s">
        <v>561</v>
      </c>
      <c r="H3155" t="s">
        <v>4995</v>
      </c>
      <c r="I3155">
        <v>2281</v>
      </c>
      <c r="J3155" t="s">
        <v>4996</v>
      </c>
      <c r="K3155">
        <v>16</v>
      </c>
      <c r="L3155" t="s">
        <v>20</v>
      </c>
      <c r="M3155" t="s">
        <v>21</v>
      </c>
      <c r="N3155" t="s">
        <v>22</v>
      </c>
      <c r="O3155">
        <v>869325</v>
      </c>
      <c r="P3155">
        <v>6000000</v>
      </c>
      <c r="Q3155">
        <f t="shared" si="49"/>
        <v>-5130675</v>
      </c>
      <c r="S3155">
        <v>1991</v>
      </c>
    </row>
    <row r="3156" spans="1:19" x14ac:dyDescent="0.3">
      <c r="A3156" t="s">
        <v>9459</v>
      </c>
      <c r="B3156">
        <v>5.7</v>
      </c>
      <c r="C3156" t="s">
        <v>4997</v>
      </c>
      <c r="D3156">
        <v>16</v>
      </c>
      <c r="E3156">
        <v>90</v>
      </c>
      <c r="F3156" t="s">
        <v>4998</v>
      </c>
      <c r="G3156" t="s">
        <v>4089</v>
      </c>
      <c r="H3156" t="s">
        <v>2243</v>
      </c>
      <c r="I3156">
        <v>1245</v>
      </c>
      <c r="J3156" t="s">
        <v>4999</v>
      </c>
      <c r="K3156">
        <v>29</v>
      </c>
      <c r="L3156" t="s">
        <v>20</v>
      </c>
      <c r="M3156" t="s">
        <v>21</v>
      </c>
      <c r="N3156" t="s">
        <v>49</v>
      </c>
      <c r="O3156">
        <v>399611</v>
      </c>
      <c r="P3156">
        <v>6000000</v>
      </c>
      <c r="Q3156">
        <f t="shared" si="49"/>
        <v>-5600389</v>
      </c>
      <c r="S3156">
        <v>2010</v>
      </c>
    </row>
    <row r="3157" spans="1:19" x14ac:dyDescent="0.3">
      <c r="A3157" t="s">
        <v>9460</v>
      </c>
      <c r="B3157">
        <v>6.7</v>
      </c>
      <c r="C3157" t="s">
        <v>3522</v>
      </c>
      <c r="D3157">
        <v>63</v>
      </c>
      <c r="E3157">
        <v>96</v>
      </c>
      <c r="F3157" t="s">
        <v>378</v>
      </c>
      <c r="G3157" t="s">
        <v>1278</v>
      </c>
      <c r="H3157" t="s">
        <v>590</v>
      </c>
      <c r="I3157">
        <v>7394</v>
      </c>
      <c r="J3157" t="s">
        <v>5000</v>
      </c>
      <c r="K3157">
        <v>50</v>
      </c>
      <c r="L3157" t="s">
        <v>20</v>
      </c>
      <c r="M3157" t="s">
        <v>21</v>
      </c>
      <c r="N3157" t="s">
        <v>269</v>
      </c>
      <c r="O3157">
        <v>115862</v>
      </c>
      <c r="P3157">
        <v>6000000</v>
      </c>
      <c r="Q3157">
        <f t="shared" si="49"/>
        <v>-5884138</v>
      </c>
      <c r="S3157">
        <v>2009</v>
      </c>
    </row>
    <row r="3158" spans="1:19" x14ac:dyDescent="0.3">
      <c r="A3158" t="s">
        <v>9461</v>
      </c>
      <c r="B3158">
        <v>6.1</v>
      </c>
      <c r="C3158" t="s">
        <v>1686</v>
      </c>
      <c r="D3158">
        <v>56</v>
      </c>
      <c r="E3158">
        <v>104</v>
      </c>
      <c r="F3158" t="s">
        <v>237</v>
      </c>
      <c r="G3158" t="s">
        <v>1278</v>
      </c>
      <c r="H3158" t="s">
        <v>139</v>
      </c>
      <c r="I3158">
        <v>3024</v>
      </c>
      <c r="J3158" t="s">
        <v>5001</v>
      </c>
      <c r="K3158">
        <v>22</v>
      </c>
      <c r="L3158" t="s">
        <v>20</v>
      </c>
      <c r="M3158" t="s">
        <v>396</v>
      </c>
      <c r="N3158" t="s">
        <v>22</v>
      </c>
      <c r="O3158">
        <v>1346503</v>
      </c>
      <c r="P3158">
        <v>6000000</v>
      </c>
      <c r="Q3158">
        <f t="shared" si="49"/>
        <v>-4653497</v>
      </c>
      <c r="S3158">
        <v>2011</v>
      </c>
    </row>
    <row r="3159" spans="1:19" x14ac:dyDescent="0.3">
      <c r="A3159" t="s">
        <v>9462</v>
      </c>
      <c r="B3159">
        <v>6.2</v>
      </c>
      <c r="C3159" t="s">
        <v>2727</v>
      </c>
      <c r="D3159">
        <v>36</v>
      </c>
      <c r="E3159">
        <v>97</v>
      </c>
      <c r="F3159" t="s">
        <v>5002</v>
      </c>
      <c r="G3159" t="s">
        <v>1278</v>
      </c>
      <c r="H3159" t="s">
        <v>626</v>
      </c>
      <c r="I3159">
        <v>2330</v>
      </c>
      <c r="J3159" t="s">
        <v>5003</v>
      </c>
      <c r="K3159">
        <v>29</v>
      </c>
      <c r="L3159" t="s">
        <v>20</v>
      </c>
      <c r="M3159" t="s">
        <v>21</v>
      </c>
      <c r="N3159" t="s">
        <v>269</v>
      </c>
      <c r="O3159">
        <v>117560</v>
      </c>
      <c r="P3159">
        <v>6000000</v>
      </c>
      <c r="Q3159">
        <f t="shared" si="49"/>
        <v>-5882440</v>
      </c>
      <c r="S3159">
        <v>2006</v>
      </c>
    </row>
    <row r="3160" spans="1:19" x14ac:dyDescent="0.3">
      <c r="A3160" t="s">
        <v>9463</v>
      </c>
      <c r="B3160">
        <v>6.2</v>
      </c>
      <c r="C3160" t="s">
        <v>4055</v>
      </c>
      <c r="D3160">
        <v>47</v>
      </c>
      <c r="E3160">
        <v>107</v>
      </c>
      <c r="F3160" t="s">
        <v>815</v>
      </c>
      <c r="G3160" t="s">
        <v>685</v>
      </c>
      <c r="H3160" t="s">
        <v>87</v>
      </c>
      <c r="I3160">
        <v>1940</v>
      </c>
      <c r="J3160" t="s">
        <v>5004</v>
      </c>
      <c r="K3160">
        <v>34</v>
      </c>
      <c r="L3160" t="s">
        <v>20</v>
      </c>
      <c r="M3160" t="s">
        <v>31</v>
      </c>
      <c r="N3160" t="s">
        <v>22</v>
      </c>
      <c r="O3160">
        <v>54606</v>
      </c>
      <c r="P3160">
        <v>6000000</v>
      </c>
      <c r="Q3160">
        <f t="shared" si="49"/>
        <v>-5945394</v>
      </c>
      <c r="S3160">
        <v>2001</v>
      </c>
    </row>
    <row r="3161" spans="1:19" x14ac:dyDescent="0.3">
      <c r="A3161" t="s">
        <v>9464</v>
      </c>
      <c r="B3161">
        <v>4.7</v>
      </c>
      <c r="C3161" t="s">
        <v>5005</v>
      </c>
      <c r="D3161">
        <v>26</v>
      </c>
      <c r="E3161">
        <v>85</v>
      </c>
      <c r="F3161" t="s">
        <v>558</v>
      </c>
      <c r="G3161" t="s">
        <v>685</v>
      </c>
      <c r="H3161" t="s">
        <v>305</v>
      </c>
      <c r="I3161">
        <v>7367</v>
      </c>
      <c r="J3161" t="s">
        <v>4214</v>
      </c>
      <c r="K3161">
        <v>37</v>
      </c>
      <c r="L3161" t="s">
        <v>20</v>
      </c>
      <c r="M3161" t="s">
        <v>21</v>
      </c>
      <c r="N3161" t="s">
        <v>269</v>
      </c>
      <c r="O3161">
        <v>36497</v>
      </c>
      <c r="P3161">
        <v>6000000</v>
      </c>
      <c r="Q3161">
        <f t="shared" si="49"/>
        <v>-5963503</v>
      </c>
      <c r="S3161">
        <v>2008</v>
      </c>
    </row>
    <row r="3162" spans="1:19" x14ac:dyDescent="0.3">
      <c r="A3162" t="s">
        <v>9465</v>
      </c>
      <c r="B3162">
        <v>6.3</v>
      </c>
      <c r="C3162" t="s">
        <v>4085</v>
      </c>
      <c r="D3162">
        <v>162</v>
      </c>
      <c r="E3162">
        <v>95</v>
      </c>
      <c r="F3162" t="s">
        <v>144</v>
      </c>
      <c r="G3162" t="s">
        <v>6363</v>
      </c>
      <c r="H3162" t="s">
        <v>185</v>
      </c>
      <c r="I3162">
        <v>32512</v>
      </c>
      <c r="J3162" t="s">
        <v>1834</v>
      </c>
      <c r="K3162">
        <v>86</v>
      </c>
      <c r="L3162" t="s">
        <v>20</v>
      </c>
      <c r="M3162" t="s">
        <v>21</v>
      </c>
      <c r="N3162" t="s">
        <v>269</v>
      </c>
      <c r="O3162">
        <v>65804</v>
      </c>
      <c r="P3162">
        <v>12000000</v>
      </c>
      <c r="Q3162">
        <f t="shared" si="49"/>
        <v>-11934196</v>
      </c>
      <c r="S3162">
        <v>2012</v>
      </c>
    </row>
    <row r="3163" spans="1:19" x14ac:dyDescent="0.3">
      <c r="A3163" t="s">
        <v>9466</v>
      </c>
      <c r="B3163">
        <v>7.3</v>
      </c>
      <c r="C3163" t="s">
        <v>5007</v>
      </c>
      <c r="D3163">
        <v>88</v>
      </c>
      <c r="E3163">
        <v>111</v>
      </c>
      <c r="F3163" t="s">
        <v>671</v>
      </c>
      <c r="G3163" t="s">
        <v>685</v>
      </c>
      <c r="H3163" t="s">
        <v>3384</v>
      </c>
      <c r="I3163">
        <v>34383</v>
      </c>
      <c r="J3163" t="s">
        <v>4541</v>
      </c>
      <c r="K3163">
        <v>149</v>
      </c>
      <c r="L3163" t="s">
        <v>608</v>
      </c>
      <c r="M3163" t="s">
        <v>609</v>
      </c>
      <c r="N3163" t="s">
        <v>269</v>
      </c>
      <c r="O3163">
        <v>3895664</v>
      </c>
      <c r="P3163">
        <v>5300000</v>
      </c>
      <c r="Q3163">
        <f t="shared" si="49"/>
        <v>-1404336</v>
      </c>
      <c r="S3163">
        <v>2002</v>
      </c>
    </row>
    <row r="3164" spans="1:19" x14ac:dyDescent="0.3">
      <c r="A3164" t="s">
        <v>9467</v>
      </c>
      <c r="B3164">
        <v>5.8</v>
      </c>
      <c r="C3164" t="s">
        <v>5008</v>
      </c>
      <c r="D3164">
        <v>43</v>
      </c>
      <c r="E3164">
        <v>86</v>
      </c>
      <c r="F3164" t="s">
        <v>5009</v>
      </c>
      <c r="G3164" t="s">
        <v>1278</v>
      </c>
      <c r="H3164" t="s">
        <v>123</v>
      </c>
      <c r="I3164">
        <v>6797</v>
      </c>
      <c r="J3164" t="s">
        <v>5010</v>
      </c>
      <c r="K3164">
        <v>21</v>
      </c>
      <c r="L3164" t="s">
        <v>20</v>
      </c>
      <c r="M3164" t="s">
        <v>21</v>
      </c>
      <c r="N3164" t="s">
        <v>22</v>
      </c>
      <c r="O3164">
        <v>20200</v>
      </c>
      <c r="P3164">
        <v>6000000</v>
      </c>
      <c r="Q3164">
        <f t="shared" si="49"/>
        <v>-5979800</v>
      </c>
      <c r="S3164">
        <v>2014</v>
      </c>
    </row>
    <row r="3165" spans="1:19" x14ac:dyDescent="0.3">
      <c r="A3165" t="s">
        <v>7305</v>
      </c>
      <c r="B3165">
        <v>6.1</v>
      </c>
      <c r="C3165" t="s">
        <v>1910</v>
      </c>
      <c r="D3165">
        <v>136</v>
      </c>
      <c r="E3165">
        <v>115</v>
      </c>
      <c r="F3165" t="s">
        <v>1658</v>
      </c>
      <c r="G3165" t="s">
        <v>6363</v>
      </c>
      <c r="H3165" t="s">
        <v>1554</v>
      </c>
      <c r="I3165">
        <v>43575</v>
      </c>
      <c r="J3165" t="s">
        <v>1911</v>
      </c>
      <c r="K3165">
        <v>302</v>
      </c>
      <c r="L3165" t="s">
        <v>20</v>
      </c>
      <c r="M3165" t="s">
        <v>21</v>
      </c>
      <c r="N3165" t="s">
        <v>269</v>
      </c>
      <c r="O3165">
        <v>31874869</v>
      </c>
      <c r="P3165">
        <v>50000000</v>
      </c>
      <c r="Q3165">
        <f t="shared" si="49"/>
        <v>-18125131</v>
      </c>
      <c r="S3165">
        <v>2002</v>
      </c>
    </row>
    <row r="3166" spans="1:19" x14ac:dyDescent="0.3">
      <c r="A3166" t="s">
        <v>9468</v>
      </c>
      <c r="B3166">
        <v>7.1</v>
      </c>
      <c r="C3166" t="s">
        <v>5011</v>
      </c>
      <c r="D3166">
        <v>111</v>
      </c>
      <c r="E3166">
        <v>103</v>
      </c>
      <c r="F3166" t="s">
        <v>5012</v>
      </c>
      <c r="G3166" t="s">
        <v>1278</v>
      </c>
      <c r="H3166" t="s">
        <v>5013</v>
      </c>
      <c r="I3166">
        <v>9230</v>
      </c>
      <c r="J3166" t="s">
        <v>5014</v>
      </c>
      <c r="K3166">
        <v>37</v>
      </c>
      <c r="L3166" t="s">
        <v>3374</v>
      </c>
      <c r="M3166" t="s">
        <v>3375</v>
      </c>
      <c r="N3166" t="s">
        <v>269</v>
      </c>
      <c r="O3166">
        <v>542860</v>
      </c>
      <c r="P3166">
        <v>4000000</v>
      </c>
      <c r="Q3166">
        <f t="shared" si="49"/>
        <v>-3457140</v>
      </c>
      <c r="S3166">
        <v>2008</v>
      </c>
    </row>
    <row r="3167" spans="1:19" x14ac:dyDescent="0.3">
      <c r="A3167" t="s">
        <v>9469</v>
      </c>
      <c r="B3167">
        <v>7.1</v>
      </c>
      <c r="C3167" t="s">
        <v>5015</v>
      </c>
      <c r="D3167">
        <v>112</v>
      </c>
      <c r="E3167">
        <v>111</v>
      </c>
      <c r="F3167" t="s">
        <v>5016</v>
      </c>
      <c r="G3167" t="s">
        <v>561</v>
      </c>
      <c r="H3167" t="s">
        <v>2495</v>
      </c>
      <c r="I3167">
        <v>30210</v>
      </c>
      <c r="J3167" t="s">
        <v>5017</v>
      </c>
      <c r="K3167">
        <v>214</v>
      </c>
      <c r="L3167" t="s">
        <v>4080</v>
      </c>
      <c r="M3167" t="s">
        <v>4081</v>
      </c>
      <c r="N3167" t="s">
        <v>269</v>
      </c>
      <c r="O3167">
        <v>11905519</v>
      </c>
      <c r="P3167">
        <v>200000000</v>
      </c>
      <c r="Q3167">
        <f t="shared" si="49"/>
        <v>-188094481</v>
      </c>
      <c r="S3167">
        <v>2005</v>
      </c>
    </row>
    <row r="3168" spans="1:19" x14ac:dyDescent="0.3">
      <c r="A3168" t="s">
        <v>9470</v>
      </c>
      <c r="B3168">
        <v>6.7</v>
      </c>
      <c r="C3168" t="s">
        <v>4618</v>
      </c>
      <c r="D3168">
        <v>161</v>
      </c>
      <c r="E3168">
        <v>112</v>
      </c>
      <c r="F3168" t="s">
        <v>5018</v>
      </c>
      <c r="G3168" t="s">
        <v>685</v>
      </c>
      <c r="H3168" t="s">
        <v>629</v>
      </c>
      <c r="I3168">
        <v>89806</v>
      </c>
      <c r="J3168" t="s">
        <v>4854</v>
      </c>
      <c r="K3168">
        <v>438</v>
      </c>
      <c r="L3168" t="s">
        <v>20</v>
      </c>
      <c r="M3168" t="s">
        <v>31</v>
      </c>
      <c r="N3168" t="s">
        <v>22</v>
      </c>
      <c r="O3168">
        <v>32541719</v>
      </c>
      <c r="P3168">
        <v>3500159</v>
      </c>
      <c r="Q3168">
        <f t="shared" si="49"/>
        <v>29041560</v>
      </c>
      <c r="S3168">
        <v>2002</v>
      </c>
    </row>
    <row r="3169" spans="1:19" x14ac:dyDescent="0.3">
      <c r="A3169" t="s">
        <v>9471</v>
      </c>
      <c r="B3169">
        <v>6.9</v>
      </c>
      <c r="C3169" t="s">
        <v>4697</v>
      </c>
      <c r="D3169">
        <v>68</v>
      </c>
      <c r="E3169">
        <v>141</v>
      </c>
      <c r="F3169" t="s">
        <v>5019</v>
      </c>
      <c r="G3169" t="s">
        <v>1278</v>
      </c>
      <c r="H3169" t="s">
        <v>543</v>
      </c>
      <c r="I3169">
        <v>3433</v>
      </c>
      <c r="J3169" t="s">
        <v>1469</v>
      </c>
      <c r="K3169">
        <v>81</v>
      </c>
      <c r="L3169" t="s">
        <v>20</v>
      </c>
      <c r="M3169" t="s">
        <v>21</v>
      </c>
      <c r="N3169" t="s">
        <v>22</v>
      </c>
      <c r="O3169">
        <v>3064356</v>
      </c>
      <c r="P3169">
        <v>5600000</v>
      </c>
      <c r="Q3169">
        <f t="shared" si="49"/>
        <v>-2535644</v>
      </c>
      <c r="S3169">
        <v>2002</v>
      </c>
    </row>
    <row r="3170" spans="1:19" x14ac:dyDescent="0.3">
      <c r="A3170" t="s">
        <v>9472</v>
      </c>
      <c r="B3170">
        <v>2.1</v>
      </c>
      <c r="C3170" t="s">
        <v>4180</v>
      </c>
      <c r="D3170">
        <v>25</v>
      </c>
      <c r="E3170">
        <v>95</v>
      </c>
      <c r="F3170" t="s">
        <v>5020</v>
      </c>
      <c r="G3170" t="s">
        <v>561</v>
      </c>
      <c r="H3170" t="s">
        <v>5021</v>
      </c>
      <c r="I3170">
        <v>8707</v>
      </c>
      <c r="J3170" t="s">
        <v>5022</v>
      </c>
      <c r="K3170">
        <v>36</v>
      </c>
      <c r="L3170" t="s">
        <v>20</v>
      </c>
      <c r="M3170" t="s">
        <v>21</v>
      </c>
      <c r="N3170" t="s">
        <v>22</v>
      </c>
      <c r="O3170">
        <v>7009668</v>
      </c>
      <c r="P3170">
        <v>5600000</v>
      </c>
      <c r="Q3170">
        <f t="shared" si="49"/>
        <v>1409668</v>
      </c>
      <c r="S3170">
        <v>2006</v>
      </c>
    </row>
    <row r="3171" spans="1:19" x14ac:dyDescent="0.3">
      <c r="A3171" t="s">
        <v>9473</v>
      </c>
      <c r="B3171">
        <v>6.6</v>
      </c>
      <c r="C3171" t="s">
        <v>4447</v>
      </c>
      <c r="D3171">
        <v>222</v>
      </c>
      <c r="E3171">
        <v>85</v>
      </c>
      <c r="F3171" t="s">
        <v>5023</v>
      </c>
      <c r="G3171" t="s">
        <v>2233</v>
      </c>
      <c r="H3171" t="s">
        <v>5024</v>
      </c>
      <c r="I3171">
        <v>55597</v>
      </c>
      <c r="J3171" t="s">
        <v>5025</v>
      </c>
      <c r="K3171">
        <v>148</v>
      </c>
      <c r="L3171" t="s">
        <v>1077</v>
      </c>
      <c r="M3171" t="s">
        <v>1338</v>
      </c>
      <c r="N3171" t="s">
        <v>269</v>
      </c>
      <c r="O3171">
        <v>27024</v>
      </c>
      <c r="P3171">
        <v>5600000</v>
      </c>
      <c r="Q3171">
        <f t="shared" si="49"/>
        <v>-5572976</v>
      </c>
      <c r="S3171">
        <v>2009</v>
      </c>
    </row>
    <row r="3172" spans="1:19" x14ac:dyDescent="0.3">
      <c r="A3172" t="s">
        <v>9474</v>
      </c>
      <c r="B3172">
        <v>8.3000000000000007</v>
      </c>
      <c r="C3172" t="s">
        <v>4933</v>
      </c>
      <c r="D3172">
        <v>119</v>
      </c>
      <c r="E3172">
        <v>129</v>
      </c>
      <c r="F3172" t="s">
        <v>4268</v>
      </c>
      <c r="G3172" t="s">
        <v>685</v>
      </c>
      <c r="H3172" t="s">
        <v>1551</v>
      </c>
      <c r="I3172">
        <v>175607</v>
      </c>
      <c r="J3172" t="s">
        <v>1563</v>
      </c>
      <c r="K3172">
        <v>252</v>
      </c>
      <c r="L3172" t="s">
        <v>20</v>
      </c>
      <c r="M3172" t="s">
        <v>21</v>
      </c>
      <c r="N3172" t="s">
        <v>49</v>
      </c>
      <c r="O3172">
        <v>159600000</v>
      </c>
      <c r="P3172">
        <v>5500000</v>
      </c>
      <c r="Q3172">
        <f t="shared" si="49"/>
        <v>154100000</v>
      </c>
      <c r="S3172">
        <v>1973</v>
      </c>
    </row>
    <row r="3173" spans="1:19" x14ac:dyDescent="0.3">
      <c r="A3173" t="s">
        <v>9475</v>
      </c>
      <c r="B3173">
        <v>7.2</v>
      </c>
      <c r="C3173" t="s">
        <v>2653</v>
      </c>
      <c r="D3173">
        <v>90</v>
      </c>
      <c r="E3173">
        <v>125</v>
      </c>
      <c r="F3173" t="s">
        <v>1189</v>
      </c>
      <c r="G3173" t="s">
        <v>4089</v>
      </c>
      <c r="H3173" t="s">
        <v>1875</v>
      </c>
      <c r="I3173">
        <v>40511</v>
      </c>
      <c r="J3173" t="s">
        <v>1190</v>
      </c>
      <c r="K3173">
        <v>213</v>
      </c>
      <c r="L3173" t="s">
        <v>20</v>
      </c>
      <c r="M3173" t="s">
        <v>31</v>
      </c>
      <c r="N3173" t="s">
        <v>49</v>
      </c>
      <c r="O3173">
        <v>58800000</v>
      </c>
      <c r="P3173">
        <v>5500000</v>
      </c>
      <c r="Q3173">
        <f t="shared" si="49"/>
        <v>53300000</v>
      </c>
      <c r="S3173">
        <v>1981</v>
      </c>
    </row>
    <row r="3174" spans="1:19" x14ac:dyDescent="0.3">
      <c r="A3174" t="s">
        <v>9476</v>
      </c>
      <c r="B3174">
        <v>5.6</v>
      </c>
      <c r="C3174" t="s">
        <v>5027</v>
      </c>
      <c r="D3174">
        <v>62</v>
      </c>
      <c r="E3174">
        <v>116</v>
      </c>
      <c r="F3174" t="s">
        <v>1778</v>
      </c>
      <c r="G3174" t="s">
        <v>685</v>
      </c>
      <c r="H3174" t="s">
        <v>2567</v>
      </c>
      <c r="I3174">
        <v>10472</v>
      </c>
      <c r="J3174" t="s">
        <v>4529</v>
      </c>
      <c r="K3174">
        <v>202</v>
      </c>
      <c r="L3174" t="s">
        <v>20</v>
      </c>
      <c r="M3174" t="s">
        <v>21</v>
      </c>
      <c r="N3174" t="s">
        <v>22</v>
      </c>
      <c r="O3174">
        <v>50382128</v>
      </c>
      <c r="P3174">
        <v>5500000</v>
      </c>
      <c r="Q3174">
        <f t="shared" si="49"/>
        <v>44882128</v>
      </c>
      <c r="S3174">
        <v>2005</v>
      </c>
    </row>
    <row r="3175" spans="1:19" x14ac:dyDescent="0.3">
      <c r="A3175" t="s">
        <v>9477</v>
      </c>
      <c r="B3175">
        <v>7.7</v>
      </c>
      <c r="C3175" t="s">
        <v>2478</v>
      </c>
      <c r="D3175">
        <v>71</v>
      </c>
      <c r="E3175">
        <v>105</v>
      </c>
      <c r="F3175" t="s">
        <v>381</v>
      </c>
      <c r="G3175" t="s">
        <v>4089</v>
      </c>
      <c r="H3175" t="s">
        <v>247</v>
      </c>
      <c r="I3175">
        <v>43013</v>
      </c>
      <c r="J3175" t="s">
        <v>5028</v>
      </c>
      <c r="K3175">
        <v>104</v>
      </c>
      <c r="L3175" t="s">
        <v>20</v>
      </c>
      <c r="M3175" t="s">
        <v>178</v>
      </c>
      <c r="N3175" t="s">
        <v>22</v>
      </c>
      <c r="O3175">
        <v>35811509</v>
      </c>
      <c r="P3175">
        <v>5500000</v>
      </c>
      <c r="Q3175">
        <f t="shared" si="49"/>
        <v>30311509</v>
      </c>
      <c r="S3175">
        <v>1996</v>
      </c>
    </row>
    <row r="3176" spans="1:19" x14ac:dyDescent="0.3">
      <c r="A3176" t="s">
        <v>9478</v>
      </c>
      <c r="B3176">
        <v>6.6</v>
      </c>
      <c r="C3176" t="s">
        <v>35</v>
      </c>
      <c r="D3176">
        <v>364</v>
      </c>
      <c r="E3176">
        <v>90</v>
      </c>
      <c r="F3176" t="s">
        <v>53</v>
      </c>
      <c r="G3176" t="s">
        <v>685</v>
      </c>
      <c r="H3176" t="s">
        <v>35</v>
      </c>
      <c r="I3176">
        <v>190494</v>
      </c>
      <c r="J3176" t="s">
        <v>5029</v>
      </c>
      <c r="K3176">
        <v>314</v>
      </c>
      <c r="L3176" t="s">
        <v>20</v>
      </c>
      <c r="M3176" t="s">
        <v>21</v>
      </c>
      <c r="N3176" t="s">
        <v>269</v>
      </c>
      <c r="O3176">
        <v>24475193</v>
      </c>
      <c r="P3176">
        <v>3000000</v>
      </c>
      <c r="Q3176">
        <f t="shared" si="49"/>
        <v>21475193</v>
      </c>
      <c r="S3176">
        <v>2013</v>
      </c>
    </row>
    <row r="3177" spans="1:19" x14ac:dyDescent="0.3">
      <c r="A3177" t="s">
        <v>9479</v>
      </c>
      <c r="B3177">
        <v>7.4</v>
      </c>
      <c r="C3177" t="s">
        <v>3694</v>
      </c>
      <c r="D3177">
        <v>122</v>
      </c>
      <c r="E3177">
        <v>111</v>
      </c>
      <c r="F3177" t="s">
        <v>131</v>
      </c>
      <c r="G3177" t="s">
        <v>685</v>
      </c>
      <c r="H3177" t="s">
        <v>53</v>
      </c>
      <c r="I3177">
        <v>96129</v>
      </c>
      <c r="J3177" t="s">
        <v>564</v>
      </c>
      <c r="K3177">
        <v>488</v>
      </c>
      <c r="L3177" t="s">
        <v>20</v>
      </c>
      <c r="M3177" t="s">
        <v>21</v>
      </c>
      <c r="N3177" t="s">
        <v>269</v>
      </c>
      <c r="O3177">
        <v>6200756</v>
      </c>
      <c r="P3177">
        <v>7000000</v>
      </c>
      <c r="Q3177">
        <f t="shared" si="49"/>
        <v>-799244</v>
      </c>
      <c r="S3177">
        <v>2001</v>
      </c>
    </row>
    <row r="3178" spans="1:19" x14ac:dyDescent="0.3">
      <c r="A3178" t="s">
        <v>9480</v>
      </c>
      <c r="B3178">
        <v>7.1</v>
      </c>
      <c r="C3178" t="s">
        <v>3002</v>
      </c>
      <c r="D3178">
        <v>100</v>
      </c>
      <c r="E3178">
        <v>91</v>
      </c>
      <c r="F3178" t="s">
        <v>191</v>
      </c>
      <c r="G3178" t="s">
        <v>4089</v>
      </c>
      <c r="H3178" t="s">
        <v>104</v>
      </c>
      <c r="I3178">
        <v>14786</v>
      </c>
      <c r="J3178" t="s">
        <v>2041</v>
      </c>
      <c r="K3178">
        <v>144</v>
      </c>
      <c r="L3178" t="s">
        <v>20</v>
      </c>
      <c r="M3178" t="s">
        <v>31</v>
      </c>
      <c r="N3178" t="s">
        <v>269</v>
      </c>
      <c r="O3178">
        <v>1292119</v>
      </c>
      <c r="P3178">
        <v>5500000</v>
      </c>
      <c r="Q3178">
        <f t="shared" si="49"/>
        <v>-4207881</v>
      </c>
      <c r="S3178">
        <v>2001</v>
      </c>
    </row>
    <row r="3179" spans="1:19" x14ac:dyDescent="0.3">
      <c r="A3179" t="s">
        <v>9481</v>
      </c>
      <c r="B3179">
        <v>7.9</v>
      </c>
      <c r="C3179" t="s">
        <v>5030</v>
      </c>
      <c r="D3179">
        <v>112</v>
      </c>
      <c r="E3179">
        <v>97</v>
      </c>
      <c r="F3179" t="s">
        <v>5031</v>
      </c>
      <c r="G3179" t="s">
        <v>1278</v>
      </c>
      <c r="H3179" t="s">
        <v>5032</v>
      </c>
      <c r="I3179">
        <v>44151</v>
      </c>
      <c r="J3179" t="s">
        <v>5033</v>
      </c>
      <c r="K3179">
        <v>110</v>
      </c>
      <c r="L3179" t="s">
        <v>608</v>
      </c>
      <c r="M3179" t="s">
        <v>609</v>
      </c>
      <c r="N3179" t="s">
        <v>22</v>
      </c>
      <c r="O3179">
        <v>3629758</v>
      </c>
      <c r="P3179">
        <v>5500000</v>
      </c>
      <c r="Q3179">
        <f t="shared" si="49"/>
        <v>-1870242</v>
      </c>
      <c r="S3179">
        <v>2004</v>
      </c>
    </row>
    <row r="3180" spans="1:19" x14ac:dyDescent="0.3">
      <c r="A3180" t="s">
        <v>9482</v>
      </c>
      <c r="B3180">
        <v>6.7</v>
      </c>
      <c r="C3180" t="s">
        <v>5034</v>
      </c>
      <c r="D3180">
        <v>67</v>
      </c>
      <c r="E3180">
        <v>92</v>
      </c>
      <c r="F3180" t="s">
        <v>5035</v>
      </c>
      <c r="G3180" t="s">
        <v>685</v>
      </c>
      <c r="H3180" t="s">
        <v>2613</v>
      </c>
      <c r="I3180">
        <v>5548</v>
      </c>
      <c r="J3180" t="s">
        <v>5036</v>
      </c>
      <c r="K3180">
        <v>67</v>
      </c>
      <c r="L3180" t="s">
        <v>20</v>
      </c>
      <c r="M3180" t="s">
        <v>128</v>
      </c>
      <c r="N3180" t="s">
        <v>269</v>
      </c>
      <c r="O3180">
        <v>6239558</v>
      </c>
      <c r="P3180">
        <v>5000000</v>
      </c>
      <c r="Q3180">
        <f t="shared" si="49"/>
        <v>1239558</v>
      </c>
      <c r="S3180">
        <v>2003</v>
      </c>
    </row>
    <row r="3181" spans="1:19" x14ac:dyDescent="0.3">
      <c r="A3181" t="s">
        <v>9483</v>
      </c>
      <c r="B3181">
        <v>6.6</v>
      </c>
      <c r="C3181" t="s">
        <v>5037</v>
      </c>
      <c r="D3181">
        <v>91</v>
      </c>
      <c r="E3181">
        <v>104</v>
      </c>
      <c r="F3181" t="s">
        <v>1615</v>
      </c>
      <c r="G3181" t="s">
        <v>6363</v>
      </c>
      <c r="H3181" t="s">
        <v>1214</v>
      </c>
      <c r="I3181">
        <v>18792</v>
      </c>
      <c r="J3181" t="s">
        <v>5038</v>
      </c>
      <c r="K3181">
        <v>153</v>
      </c>
      <c r="L3181" t="s">
        <v>20</v>
      </c>
      <c r="M3181" t="s">
        <v>21</v>
      </c>
      <c r="N3181" t="s">
        <v>269</v>
      </c>
      <c r="O3181">
        <v>1056102</v>
      </c>
      <c r="P3181">
        <v>5000000</v>
      </c>
      <c r="Q3181">
        <f t="shared" si="49"/>
        <v>-3943898</v>
      </c>
      <c r="S3181">
        <v>2003</v>
      </c>
    </row>
    <row r="3182" spans="1:19" x14ac:dyDescent="0.3">
      <c r="A3182" t="s">
        <v>9484</v>
      </c>
      <c r="B3182">
        <v>7.9</v>
      </c>
      <c r="C3182" t="s">
        <v>1826</v>
      </c>
      <c r="D3182">
        <v>103</v>
      </c>
      <c r="E3182">
        <v>120</v>
      </c>
      <c r="F3182" t="s">
        <v>2774</v>
      </c>
      <c r="G3182" t="s">
        <v>1278</v>
      </c>
      <c r="H3182" t="s">
        <v>702</v>
      </c>
      <c r="I3182">
        <v>59524</v>
      </c>
      <c r="J3182" t="s">
        <v>5039</v>
      </c>
      <c r="K3182">
        <v>418</v>
      </c>
      <c r="L3182" t="s">
        <v>20</v>
      </c>
      <c r="M3182" t="s">
        <v>21</v>
      </c>
      <c r="N3182" t="s">
        <v>269</v>
      </c>
      <c r="O3182">
        <v>27545445</v>
      </c>
      <c r="P3182">
        <v>6500000</v>
      </c>
      <c r="Q3182">
        <f t="shared" si="49"/>
        <v>21045445</v>
      </c>
      <c r="S3182">
        <v>1989</v>
      </c>
    </row>
    <row r="3183" spans="1:19" x14ac:dyDescent="0.3">
      <c r="A3183" t="s">
        <v>9485</v>
      </c>
      <c r="B3183">
        <v>4.9000000000000004</v>
      </c>
      <c r="C3183" t="s">
        <v>5040</v>
      </c>
      <c r="D3183">
        <v>27</v>
      </c>
      <c r="E3183">
        <v>99</v>
      </c>
      <c r="F3183" t="s">
        <v>2037</v>
      </c>
      <c r="G3183" t="s">
        <v>685</v>
      </c>
      <c r="H3183" t="s">
        <v>982</v>
      </c>
      <c r="I3183">
        <v>3754</v>
      </c>
      <c r="J3183" t="s">
        <v>2727</v>
      </c>
      <c r="K3183">
        <v>69</v>
      </c>
      <c r="L3183" t="s">
        <v>20</v>
      </c>
      <c r="M3183" t="s">
        <v>21</v>
      </c>
      <c r="N3183" t="s">
        <v>269</v>
      </c>
      <c r="O3183">
        <v>56007</v>
      </c>
      <c r="P3183">
        <v>5500000</v>
      </c>
      <c r="Q3183">
        <f t="shared" si="49"/>
        <v>-5443993</v>
      </c>
      <c r="S3183">
        <v>2001</v>
      </c>
    </row>
    <row r="3184" spans="1:19" x14ac:dyDescent="0.3">
      <c r="A3184" t="s">
        <v>9486</v>
      </c>
      <c r="B3184">
        <v>7.2</v>
      </c>
      <c r="C3184" t="s">
        <v>5041</v>
      </c>
      <c r="D3184">
        <v>205</v>
      </c>
      <c r="E3184">
        <v>93</v>
      </c>
      <c r="F3184" t="s">
        <v>5042</v>
      </c>
      <c r="G3184" t="s">
        <v>685</v>
      </c>
      <c r="H3184" t="s">
        <v>5043</v>
      </c>
      <c r="I3184">
        <v>15267</v>
      </c>
      <c r="J3184" t="s">
        <v>5044</v>
      </c>
      <c r="K3184">
        <v>41</v>
      </c>
      <c r="L3184" t="s">
        <v>608</v>
      </c>
      <c r="M3184" t="s">
        <v>5045</v>
      </c>
      <c r="N3184" t="s">
        <v>1757</v>
      </c>
      <c r="O3184">
        <v>611709</v>
      </c>
      <c r="P3184">
        <v>3850000</v>
      </c>
      <c r="Q3184">
        <f t="shared" si="49"/>
        <v>-3238291</v>
      </c>
      <c r="S3184">
        <v>2011</v>
      </c>
    </row>
    <row r="3185" spans="1:19" x14ac:dyDescent="0.3">
      <c r="A3185" t="s">
        <v>9487</v>
      </c>
      <c r="B3185">
        <v>6.1</v>
      </c>
      <c r="C3185" t="s">
        <v>5046</v>
      </c>
      <c r="D3185">
        <v>72</v>
      </c>
      <c r="E3185">
        <v>99</v>
      </c>
      <c r="F3185" t="s">
        <v>5046</v>
      </c>
      <c r="G3185" t="s">
        <v>685</v>
      </c>
      <c r="H3185" t="s">
        <v>5047</v>
      </c>
      <c r="I3185">
        <v>1658</v>
      </c>
      <c r="J3185" t="s">
        <v>5048</v>
      </c>
      <c r="K3185">
        <v>12</v>
      </c>
      <c r="L3185" t="s">
        <v>307</v>
      </c>
      <c r="M3185" t="s">
        <v>308</v>
      </c>
      <c r="N3185" t="s">
        <v>1989</v>
      </c>
      <c r="O3185">
        <v>22770</v>
      </c>
      <c r="P3185">
        <v>5500000</v>
      </c>
      <c r="Q3185">
        <f t="shared" si="49"/>
        <v>-5477230</v>
      </c>
      <c r="S3185">
        <v>2013</v>
      </c>
    </row>
    <row r="3186" spans="1:19" x14ac:dyDescent="0.3">
      <c r="A3186" t="s">
        <v>9488</v>
      </c>
      <c r="B3186">
        <v>5.3</v>
      </c>
      <c r="C3186" t="s">
        <v>5049</v>
      </c>
      <c r="D3186">
        <v>48</v>
      </c>
      <c r="E3186">
        <v>96</v>
      </c>
      <c r="F3186" t="s">
        <v>5050</v>
      </c>
      <c r="G3186" t="s">
        <v>561</v>
      </c>
      <c r="H3186" t="s">
        <v>2594</v>
      </c>
      <c r="I3186">
        <v>3788</v>
      </c>
      <c r="J3186" t="s">
        <v>5051</v>
      </c>
      <c r="K3186">
        <v>31</v>
      </c>
      <c r="L3186" t="s">
        <v>20</v>
      </c>
      <c r="M3186" t="s">
        <v>21</v>
      </c>
      <c r="N3186" t="s">
        <v>269</v>
      </c>
      <c r="O3186">
        <v>27445</v>
      </c>
      <c r="P3186">
        <v>9000000</v>
      </c>
      <c r="Q3186">
        <f t="shared" si="49"/>
        <v>-8972555</v>
      </c>
      <c r="S3186">
        <v>2011</v>
      </c>
    </row>
    <row r="3187" spans="1:19" x14ac:dyDescent="0.3">
      <c r="A3187" t="s">
        <v>9489</v>
      </c>
      <c r="B3187">
        <v>5</v>
      </c>
      <c r="C3187" t="s">
        <v>2680</v>
      </c>
      <c r="D3187">
        <v>65</v>
      </c>
      <c r="E3187">
        <v>96</v>
      </c>
      <c r="F3187" t="s">
        <v>1636</v>
      </c>
      <c r="G3187" t="s">
        <v>685</v>
      </c>
      <c r="H3187" t="s">
        <v>277</v>
      </c>
      <c r="I3187">
        <v>15315</v>
      </c>
      <c r="J3187" t="s">
        <v>5052</v>
      </c>
      <c r="K3187">
        <v>117</v>
      </c>
      <c r="L3187" t="s">
        <v>20</v>
      </c>
      <c r="M3187" t="s">
        <v>21</v>
      </c>
      <c r="N3187" t="s">
        <v>269</v>
      </c>
      <c r="O3187">
        <v>766487</v>
      </c>
      <c r="P3187">
        <v>5250000</v>
      </c>
      <c r="Q3187">
        <f t="shared" si="49"/>
        <v>-4483513</v>
      </c>
      <c r="S3187">
        <v>2007</v>
      </c>
    </row>
    <row r="3188" spans="1:19" x14ac:dyDescent="0.3">
      <c r="A3188" t="s">
        <v>9490</v>
      </c>
      <c r="B3188">
        <v>7.6</v>
      </c>
      <c r="C3188" t="s">
        <v>3941</v>
      </c>
      <c r="D3188">
        <v>284</v>
      </c>
      <c r="E3188">
        <v>100</v>
      </c>
      <c r="F3188" t="s">
        <v>5054</v>
      </c>
      <c r="G3188" t="s">
        <v>6363</v>
      </c>
      <c r="H3188" t="s">
        <v>5055</v>
      </c>
      <c r="I3188">
        <v>79353</v>
      </c>
      <c r="J3188" t="s">
        <v>5056</v>
      </c>
      <c r="K3188">
        <v>121</v>
      </c>
      <c r="L3188" t="s">
        <v>5057</v>
      </c>
      <c r="M3188" t="s">
        <v>3923</v>
      </c>
      <c r="N3188" t="s">
        <v>269</v>
      </c>
      <c r="O3188">
        <v>1196752</v>
      </c>
      <c r="P3188">
        <v>30300000</v>
      </c>
      <c r="Q3188">
        <f t="shared" si="49"/>
        <v>-29103248</v>
      </c>
      <c r="S3188">
        <v>2011</v>
      </c>
    </row>
    <row r="3189" spans="1:19" x14ac:dyDescent="0.3">
      <c r="A3189" t="s">
        <v>9491</v>
      </c>
      <c r="B3189">
        <v>7.6</v>
      </c>
      <c r="C3189" t="s">
        <v>5058</v>
      </c>
      <c r="D3189">
        <v>47</v>
      </c>
      <c r="E3189">
        <v>98</v>
      </c>
      <c r="F3189" t="s">
        <v>5059</v>
      </c>
      <c r="G3189" t="s">
        <v>685</v>
      </c>
      <c r="H3189" t="s">
        <v>783</v>
      </c>
      <c r="I3189">
        <v>4976</v>
      </c>
      <c r="J3189" t="s">
        <v>4885</v>
      </c>
      <c r="K3189">
        <v>52</v>
      </c>
      <c r="L3189" t="s">
        <v>20</v>
      </c>
      <c r="M3189" t="s">
        <v>128</v>
      </c>
      <c r="N3189" t="s">
        <v>22</v>
      </c>
      <c r="O3189">
        <v>795126</v>
      </c>
      <c r="P3189">
        <v>6000000</v>
      </c>
      <c r="Q3189">
        <f t="shared" si="49"/>
        <v>-5204874</v>
      </c>
      <c r="S3189">
        <v>2004</v>
      </c>
    </row>
    <row r="3190" spans="1:19" x14ac:dyDescent="0.3">
      <c r="A3190" t="s">
        <v>9492</v>
      </c>
      <c r="B3190">
        <v>6.6</v>
      </c>
      <c r="C3190" t="s">
        <v>160</v>
      </c>
      <c r="D3190">
        <v>318</v>
      </c>
      <c r="E3190">
        <v>106</v>
      </c>
      <c r="F3190" t="s">
        <v>4851</v>
      </c>
      <c r="G3190" t="s">
        <v>538</v>
      </c>
      <c r="H3190" t="s">
        <v>2513</v>
      </c>
      <c r="I3190">
        <v>109214</v>
      </c>
      <c r="J3190" t="s">
        <v>4459</v>
      </c>
      <c r="K3190">
        <v>269</v>
      </c>
      <c r="L3190" t="s">
        <v>20</v>
      </c>
      <c r="M3190" t="s">
        <v>21</v>
      </c>
      <c r="N3190" t="s">
        <v>22</v>
      </c>
      <c r="O3190">
        <v>83574831</v>
      </c>
      <c r="P3190">
        <v>5000000</v>
      </c>
      <c r="Q3190">
        <f t="shared" si="49"/>
        <v>78574831</v>
      </c>
      <c r="S3190">
        <v>2013</v>
      </c>
    </row>
    <row r="3191" spans="1:19" x14ac:dyDescent="0.3">
      <c r="A3191" t="s">
        <v>9493</v>
      </c>
      <c r="B3191">
        <v>6.6</v>
      </c>
      <c r="C3191" t="s">
        <v>4458</v>
      </c>
      <c r="D3191">
        <v>250</v>
      </c>
      <c r="E3191">
        <v>95</v>
      </c>
      <c r="F3191" t="s">
        <v>2762</v>
      </c>
      <c r="G3191" t="s">
        <v>2233</v>
      </c>
      <c r="H3191" t="s">
        <v>2801</v>
      </c>
      <c r="I3191">
        <v>188679</v>
      </c>
      <c r="J3191" t="s">
        <v>4400</v>
      </c>
      <c r="K3191">
        <v>864</v>
      </c>
      <c r="L3191" t="s">
        <v>20</v>
      </c>
      <c r="M3191" t="s">
        <v>21</v>
      </c>
      <c r="N3191" t="s">
        <v>269</v>
      </c>
      <c r="O3191">
        <v>87025093</v>
      </c>
      <c r="P3191">
        <v>4000000</v>
      </c>
      <c r="Q3191">
        <f t="shared" si="49"/>
        <v>83025093</v>
      </c>
      <c r="S3191">
        <v>2005</v>
      </c>
    </row>
    <row r="3192" spans="1:19" x14ac:dyDescent="0.3">
      <c r="A3192" t="s">
        <v>9494</v>
      </c>
      <c r="B3192">
        <v>7.3</v>
      </c>
      <c r="C3192" t="s">
        <v>5061</v>
      </c>
      <c r="D3192">
        <v>411</v>
      </c>
      <c r="E3192">
        <v>104</v>
      </c>
      <c r="F3192" t="s">
        <v>4153</v>
      </c>
      <c r="G3192" t="s">
        <v>1278</v>
      </c>
      <c r="H3192" t="s">
        <v>303</v>
      </c>
      <c r="I3192">
        <v>126893</v>
      </c>
      <c r="J3192" t="s">
        <v>5062</v>
      </c>
      <c r="K3192">
        <v>440</v>
      </c>
      <c r="L3192" t="s">
        <v>20</v>
      </c>
      <c r="M3192" t="s">
        <v>21</v>
      </c>
      <c r="N3192" t="s">
        <v>22</v>
      </c>
      <c r="O3192">
        <v>71897215</v>
      </c>
      <c r="P3192">
        <v>15000000</v>
      </c>
      <c r="Q3192">
        <f t="shared" si="49"/>
        <v>56897215</v>
      </c>
      <c r="S3192">
        <v>2016</v>
      </c>
    </row>
    <row r="3193" spans="1:19" x14ac:dyDescent="0.3">
      <c r="A3193" t="s">
        <v>9495</v>
      </c>
      <c r="B3193">
        <v>6.6</v>
      </c>
      <c r="C3193" t="s">
        <v>3415</v>
      </c>
      <c r="D3193">
        <v>106</v>
      </c>
      <c r="E3193">
        <v>87</v>
      </c>
      <c r="F3193" t="s">
        <v>3416</v>
      </c>
      <c r="G3193" t="s">
        <v>685</v>
      </c>
      <c r="H3193" t="s">
        <v>3417</v>
      </c>
      <c r="I3193">
        <v>67992</v>
      </c>
      <c r="J3193" t="s">
        <v>3418</v>
      </c>
      <c r="K3193">
        <v>327</v>
      </c>
      <c r="L3193" t="s">
        <v>20</v>
      </c>
      <c r="M3193" t="s">
        <v>21</v>
      </c>
      <c r="N3193" t="s">
        <v>269</v>
      </c>
      <c r="O3193">
        <v>64267897</v>
      </c>
      <c r="P3193">
        <v>5000000</v>
      </c>
      <c r="Q3193">
        <f t="shared" si="49"/>
        <v>59267897</v>
      </c>
      <c r="S3193">
        <v>2002</v>
      </c>
    </row>
    <row r="3194" spans="1:19" x14ac:dyDescent="0.3">
      <c r="A3194" t="s">
        <v>9496</v>
      </c>
      <c r="B3194">
        <v>6.9</v>
      </c>
      <c r="C3194" t="s">
        <v>5063</v>
      </c>
      <c r="D3194">
        <v>159</v>
      </c>
      <c r="E3194">
        <v>81</v>
      </c>
      <c r="F3194" t="s">
        <v>5064</v>
      </c>
      <c r="G3194" t="s">
        <v>2233</v>
      </c>
      <c r="H3194" t="s">
        <v>1497</v>
      </c>
      <c r="I3194">
        <v>13523</v>
      </c>
      <c r="J3194" t="s">
        <v>4901</v>
      </c>
      <c r="K3194">
        <v>95</v>
      </c>
      <c r="L3194" t="s">
        <v>20</v>
      </c>
      <c r="M3194" t="s">
        <v>21</v>
      </c>
      <c r="N3194" t="s">
        <v>22</v>
      </c>
      <c r="O3194">
        <v>56536016</v>
      </c>
      <c r="P3194">
        <v>4900000</v>
      </c>
      <c r="Q3194">
        <f t="shared" si="49"/>
        <v>51636016</v>
      </c>
      <c r="S3194">
        <v>2016</v>
      </c>
    </row>
    <row r="3195" spans="1:19" x14ac:dyDescent="0.3">
      <c r="A3195" t="s">
        <v>9497</v>
      </c>
      <c r="B3195">
        <v>5.8</v>
      </c>
      <c r="C3195" t="s">
        <v>3513</v>
      </c>
      <c r="D3195">
        <v>251</v>
      </c>
      <c r="E3195">
        <v>94</v>
      </c>
      <c r="F3195" t="s">
        <v>5065</v>
      </c>
      <c r="G3195" t="s">
        <v>2233</v>
      </c>
      <c r="H3195" t="s">
        <v>4531</v>
      </c>
      <c r="I3195">
        <v>76828</v>
      </c>
      <c r="J3195" t="s">
        <v>4744</v>
      </c>
      <c r="K3195">
        <v>314</v>
      </c>
      <c r="L3195" t="s">
        <v>20</v>
      </c>
      <c r="M3195" t="s">
        <v>21</v>
      </c>
      <c r="N3195" t="s">
        <v>269</v>
      </c>
      <c r="O3195">
        <v>104007828</v>
      </c>
      <c r="P3195">
        <v>5000000</v>
      </c>
      <c r="Q3195">
        <f t="shared" si="49"/>
        <v>99007828</v>
      </c>
      <c r="S3195">
        <v>2011</v>
      </c>
    </row>
    <row r="3196" spans="1:19" x14ac:dyDescent="0.3">
      <c r="A3196" t="s">
        <v>9498</v>
      </c>
      <c r="B3196">
        <v>4.4000000000000004</v>
      </c>
      <c r="C3196" t="s">
        <v>5066</v>
      </c>
      <c r="D3196">
        <v>183</v>
      </c>
      <c r="E3196">
        <v>89</v>
      </c>
      <c r="F3196" t="s">
        <v>5067</v>
      </c>
      <c r="G3196" t="s">
        <v>538</v>
      </c>
      <c r="H3196" t="s">
        <v>2513</v>
      </c>
      <c r="I3196">
        <v>31915</v>
      </c>
      <c r="J3196" t="s">
        <v>5068</v>
      </c>
      <c r="K3196">
        <v>159</v>
      </c>
      <c r="L3196" t="s">
        <v>20</v>
      </c>
      <c r="M3196" t="s">
        <v>21</v>
      </c>
      <c r="N3196" t="s">
        <v>22</v>
      </c>
      <c r="O3196">
        <v>50820940</v>
      </c>
      <c r="P3196">
        <v>5000000</v>
      </c>
      <c r="Q3196">
        <f t="shared" si="49"/>
        <v>45820940</v>
      </c>
      <c r="S3196">
        <v>2014</v>
      </c>
    </row>
    <row r="3197" spans="1:19" x14ac:dyDescent="0.3">
      <c r="A3197" t="s">
        <v>9499</v>
      </c>
      <c r="B3197">
        <v>6.6</v>
      </c>
      <c r="C3197" t="s">
        <v>716</v>
      </c>
      <c r="D3197">
        <v>131</v>
      </c>
      <c r="E3197">
        <v>88</v>
      </c>
      <c r="F3197" t="s">
        <v>4736</v>
      </c>
      <c r="G3197" t="s">
        <v>561</v>
      </c>
      <c r="H3197" t="s">
        <v>5069</v>
      </c>
      <c r="I3197">
        <v>49820</v>
      </c>
      <c r="J3197" t="s">
        <v>5070</v>
      </c>
      <c r="K3197">
        <v>311</v>
      </c>
      <c r="L3197" t="s">
        <v>20</v>
      </c>
      <c r="M3197" t="s">
        <v>21</v>
      </c>
      <c r="N3197" t="s">
        <v>2515</v>
      </c>
      <c r="O3197">
        <v>44793200</v>
      </c>
      <c r="P3197">
        <v>4500000</v>
      </c>
      <c r="Q3197">
        <f t="shared" si="49"/>
        <v>40293200</v>
      </c>
      <c r="S3197">
        <v>1987</v>
      </c>
    </row>
    <row r="3198" spans="1:19" x14ac:dyDescent="0.3">
      <c r="A3198" t="s">
        <v>9142</v>
      </c>
      <c r="B3198">
        <v>7.1</v>
      </c>
      <c r="C3198" t="s">
        <v>4519</v>
      </c>
      <c r="D3198">
        <v>297</v>
      </c>
      <c r="E3198">
        <v>108</v>
      </c>
      <c r="F3198" t="s">
        <v>3962</v>
      </c>
      <c r="G3198" t="s">
        <v>6362</v>
      </c>
      <c r="H3198" t="s">
        <v>2264</v>
      </c>
      <c r="I3198">
        <v>79916</v>
      </c>
      <c r="J3198" t="s">
        <v>2598</v>
      </c>
      <c r="K3198">
        <v>279</v>
      </c>
      <c r="L3198" t="s">
        <v>20</v>
      </c>
      <c r="M3198" t="s">
        <v>21</v>
      </c>
      <c r="N3198" t="s">
        <v>269</v>
      </c>
      <c r="O3198">
        <v>43771291</v>
      </c>
      <c r="P3198">
        <v>5000000</v>
      </c>
      <c r="Q3198">
        <f t="shared" si="49"/>
        <v>38771291</v>
      </c>
      <c r="S3198">
        <v>2015</v>
      </c>
    </row>
    <row r="3199" spans="1:19" x14ac:dyDescent="0.3">
      <c r="A3199" t="s">
        <v>9500</v>
      </c>
      <c r="B3199">
        <v>7.6</v>
      </c>
      <c r="C3199" t="s">
        <v>5071</v>
      </c>
      <c r="D3199">
        <v>41</v>
      </c>
      <c r="E3199">
        <v>115</v>
      </c>
      <c r="F3199" t="s">
        <v>5072</v>
      </c>
      <c r="G3199" t="s">
        <v>685</v>
      </c>
      <c r="H3199" t="s">
        <v>5071</v>
      </c>
      <c r="I3199">
        <v>22105</v>
      </c>
      <c r="J3199" t="s">
        <v>5073</v>
      </c>
      <c r="K3199">
        <v>81</v>
      </c>
      <c r="L3199" t="s">
        <v>1077</v>
      </c>
      <c r="M3199" t="s">
        <v>1125</v>
      </c>
      <c r="N3199" t="s">
        <v>22</v>
      </c>
      <c r="O3199">
        <v>44456509</v>
      </c>
      <c r="P3199">
        <v>5000000</v>
      </c>
      <c r="Q3199">
        <f t="shared" si="49"/>
        <v>39456509</v>
      </c>
      <c r="S3199">
        <v>2013</v>
      </c>
    </row>
    <row r="3200" spans="1:19" x14ac:dyDescent="0.3">
      <c r="A3200" t="s">
        <v>9501</v>
      </c>
      <c r="B3200">
        <v>4.5999999999999996</v>
      </c>
      <c r="C3200" t="s">
        <v>3513</v>
      </c>
      <c r="D3200">
        <v>248</v>
      </c>
      <c r="E3200">
        <v>96</v>
      </c>
      <c r="F3200" t="s">
        <v>5074</v>
      </c>
      <c r="G3200" t="s">
        <v>2233</v>
      </c>
      <c r="H3200" t="s">
        <v>5075</v>
      </c>
      <c r="I3200">
        <v>51204</v>
      </c>
      <c r="J3200" t="s">
        <v>5076</v>
      </c>
      <c r="K3200">
        <v>247</v>
      </c>
      <c r="L3200" t="s">
        <v>20</v>
      </c>
      <c r="M3200" t="s">
        <v>21</v>
      </c>
      <c r="N3200" t="s">
        <v>269</v>
      </c>
      <c r="O3200">
        <v>53884821</v>
      </c>
      <c r="P3200">
        <v>5000000</v>
      </c>
      <c r="Q3200">
        <f t="shared" si="49"/>
        <v>48884821</v>
      </c>
      <c r="S3200">
        <v>2012</v>
      </c>
    </row>
    <row r="3201" spans="1:19" x14ac:dyDescent="0.3">
      <c r="A3201" t="s">
        <v>9502</v>
      </c>
      <c r="B3201">
        <v>6.8</v>
      </c>
      <c r="C3201" t="s">
        <v>5077</v>
      </c>
      <c r="D3201">
        <v>42</v>
      </c>
      <c r="E3201">
        <v>135</v>
      </c>
      <c r="F3201" t="s">
        <v>477</v>
      </c>
      <c r="G3201" t="s">
        <v>1278</v>
      </c>
      <c r="H3201" t="s">
        <v>2145</v>
      </c>
      <c r="I3201">
        <v>6359</v>
      </c>
      <c r="J3201" t="s">
        <v>5078</v>
      </c>
      <c r="K3201">
        <v>69</v>
      </c>
      <c r="L3201" t="s">
        <v>20</v>
      </c>
      <c r="M3201" t="s">
        <v>21</v>
      </c>
      <c r="N3201" t="s">
        <v>1989</v>
      </c>
      <c r="O3201">
        <v>36000000</v>
      </c>
      <c r="P3201">
        <v>5000000</v>
      </c>
      <c r="Q3201">
        <f t="shared" si="49"/>
        <v>31000000</v>
      </c>
      <c r="S3201">
        <v>1953</v>
      </c>
    </row>
    <row r="3202" spans="1:19" x14ac:dyDescent="0.3">
      <c r="A3202" t="s">
        <v>9503</v>
      </c>
      <c r="B3202">
        <v>4.9000000000000004</v>
      </c>
      <c r="C3202" t="s">
        <v>3244</v>
      </c>
      <c r="D3202">
        <v>91</v>
      </c>
      <c r="E3202">
        <v>93</v>
      </c>
      <c r="F3202" t="s">
        <v>707</v>
      </c>
      <c r="G3202" t="s">
        <v>685</v>
      </c>
      <c r="H3202" t="s">
        <v>25</v>
      </c>
      <c r="I3202">
        <v>30765</v>
      </c>
      <c r="J3202" t="s">
        <v>2811</v>
      </c>
      <c r="K3202">
        <v>252</v>
      </c>
      <c r="L3202" t="s">
        <v>20</v>
      </c>
      <c r="M3202" t="s">
        <v>21</v>
      </c>
      <c r="N3202" t="s">
        <v>269</v>
      </c>
      <c r="O3202">
        <v>34872293</v>
      </c>
      <c r="P3202">
        <v>8500000</v>
      </c>
      <c r="Q3202">
        <f t="shared" si="49"/>
        <v>26372293</v>
      </c>
      <c r="S3202">
        <v>1991</v>
      </c>
    </row>
    <row r="3203" spans="1:19" x14ac:dyDescent="0.3">
      <c r="A3203" t="s">
        <v>9504</v>
      </c>
      <c r="B3203">
        <v>7.3</v>
      </c>
      <c r="C3203" t="s">
        <v>5079</v>
      </c>
      <c r="D3203">
        <v>185</v>
      </c>
      <c r="E3203">
        <v>109</v>
      </c>
      <c r="F3203" t="s">
        <v>3362</v>
      </c>
      <c r="G3203" t="s">
        <v>4089</v>
      </c>
      <c r="H3203" t="s">
        <v>350</v>
      </c>
      <c r="I3203">
        <v>105568</v>
      </c>
      <c r="J3203" t="s">
        <v>1952</v>
      </c>
      <c r="K3203">
        <v>533</v>
      </c>
      <c r="L3203" t="s">
        <v>20</v>
      </c>
      <c r="M3203" t="s">
        <v>21</v>
      </c>
      <c r="N3203" t="s">
        <v>269</v>
      </c>
      <c r="O3203">
        <v>34468224</v>
      </c>
      <c r="P3203">
        <v>4500000</v>
      </c>
      <c r="Q3203">
        <f t="shared" ref="Q3203:Q3266" si="50">O3203-P3203</f>
        <v>29968224</v>
      </c>
      <c r="S3203">
        <v>2003</v>
      </c>
    </row>
    <row r="3204" spans="1:19" x14ac:dyDescent="0.3">
      <c r="A3204" t="s">
        <v>9505</v>
      </c>
      <c r="B3204">
        <v>5</v>
      </c>
      <c r="C3204" t="s">
        <v>5080</v>
      </c>
      <c r="D3204">
        <v>220</v>
      </c>
      <c r="E3204">
        <v>101</v>
      </c>
      <c r="F3204" t="s">
        <v>5081</v>
      </c>
      <c r="G3204" t="s">
        <v>538</v>
      </c>
      <c r="H3204" t="s">
        <v>5082</v>
      </c>
      <c r="I3204">
        <v>31791</v>
      </c>
      <c r="J3204" t="s">
        <v>5083</v>
      </c>
      <c r="K3204">
        <v>155</v>
      </c>
      <c r="L3204" t="s">
        <v>20</v>
      </c>
      <c r="M3204" t="s">
        <v>21</v>
      </c>
      <c r="N3204" t="s">
        <v>269</v>
      </c>
      <c r="O3204">
        <v>32453345</v>
      </c>
      <c r="P3204">
        <v>5000000</v>
      </c>
      <c r="Q3204">
        <f t="shared" si="50"/>
        <v>27453345</v>
      </c>
      <c r="S3204">
        <v>2014</v>
      </c>
    </row>
    <row r="3205" spans="1:19" x14ac:dyDescent="0.3">
      <c r="A3205" t="s">
        <v>9506</v>
      </c>
      <c r="B3205">
        <v>8</v>
      </c>
      <c r="C3205" t="s">
        <v>2607</v>
      </c>
      <c r="D3205">
        <v>471</v>
      </c>
      <c r="E3205">
        <v>117</v>
      </c>
      <c r="F3205" t="s">
        <v>340</v>
      </c>
      <c r="G3205" t="s">
        <v>4089</v>
      </c>
      <c r="H3205" t="s">
        <v>305</v>
      </c>
      <c r="I3205">
        <v>326494</v>
      </c>
      <c r="J3205" t="s">
        <v>1561</v>
      </c>
      <c r="K3205">
        <v>340</v>
      </c>
      <c r="L3205" t="s">
        <v>20</v>
      </c>
      <c r="M3205" t="s">
        <v>21</v>
      </c>
      <c r="N3205" t="s">
        <v>269</v>
      </c>
      <c r="O3205">
        <v>27296514</v>
      </c>
      <c r="P3205">
        <v>5000000</v>
      </c>
      <c r="Q3205">
        <f t="shared" si="50"/>
        <v>22296514</v>
      </c>
      <c r="S3205">
        <v>2013</v>
      </c>
    </row>
    <row r="3206" spans="1:19" x14ac:dyDescent="0.3">
      <c r="A3206" t="s">
        <v>9507</v>
      </c>
      <c r="B3206">
        <v>5.2</v>
      </c>
      <c r="C3206" t="s">
        <v>5084</v>
      </c>
      <c r="D3206">
        <v>152</v>
      </c>
      <c r="E3206">
        <v>83</v>
      </c>
      <c r="F3206" t="s">
        <v>3424</v>
      </c>
      <c r="G3206" t="s">
        <v>2233</v>
      </c>
      <c r="H3206" t="s">
        <v>144</v>
      </c>
      <c r="I3206">
        <v>28513</v>
      </c>
      <c r="J3206" t="s">
        <v>683</v>
      </c>
      <c r="K3206">
        <v>126</v>
      </c>
      <c r="L3206" t="s">
        <v>20</v>
      </c>
      <c r="M3206" t="s">
        <v>21</v>
      </c>
      <c r="N3206" t="s">
        <v>22</v>
      </c>
      <c r="O3206">
        <v>25799043</v>
      </c>
      <c r="P3206">
        <v>3300000</v>
      </c>
      <c r="Q3206">
        <f t="shared" si="50"/>
        <v>22499043</v>
      </c>
      <c r="S3206">
        <v>2015</v>
      </c>
    </row>
    <row r="3207" spans="1:19" x14ac:dyDescent="0.3">
      <c r="A3207" t="s">
        <v>9508</v>
      </c>
      <c r="B3207">
        <v>8.5</v>
      </c>
      <c r="C3207" t="s">
        <v>32</v>
      </c>
      <c r="D3207">
        <v>274</v>
      </c>
      <c r="E3207">
        <v>113</v>
      </c>
      <c r="F3207" t="s">
        <v>1818</v>
      </c>
      <c r="G3207" t="s">
        <v>6362</v>
      </c>
      <c r="H3207" t="s">
        <v>330</v>
      </c>
      <c r="I3207">
        <v>845580</v>
      </c>
      <c r="J3207" t="s">
        <v>5085</v>
      </c>
      <c r="K3207">
        <v>2067</v>
      </c>
      <c r="L3207" t="s">
        <v>20</v>
      </c>
      <c r="M3207" t="s">
        <v>21</v>
      </c>
      <c r="N3207" t="s">
        <v>269</v>
      </c>
      <c r="O3207">
        <v>25530884</v>
      </c>
      <c r="P3207">
        <v>9000000</v>
      </c>
      <c r="Q3207">
        <f t="shared" si="50"/>
        <v>16530884</v>
      </c>
      <c r="S3207">
        <v>2000</v>
      </c>
    </row>
    <row r="3208" spans="1:19" x14ac:dyDescent="0.3">
      <c r="A3208" t="s">
        <v>9509</v>
      </c>
      <c r="B3208">
        <v>6.5</v>
      </c>
      <c r="C3208" t="s">
        <v>5086</v>
      </c>
      <c r="D3208">
        <v>336</v>
      </c>
      <c r="E3208">
        <v>104</v>
      </c>
      <c r="F3208" t="s">
        <v>1301</v>
      </c>
      <c r="G3208" t="s">
        <v>2233</v>
      </c>
      <c r="H3208" t="s">
        <v>5087</v>
      </c>
      <c r="I3208">
        <v>85688</v>
      </c>
      <c r="J3208" t="s">
        <v>5088</v>
      </c>
      <c r="K3208">
        <v>339</v>
      </c>
      <c r="L3208" t="s">
        <v>20</v>
      </c>
      <c r="M3208" t="s">
        <v>21</v>
      </c>
      <c r="N3208" t="s">
        <v>269</v>
      </c>
      <c r="O3208">
        <v>27689474</v>
      </c>
      <c r="P3208">
        <v>5000000</v>
      </c>
      <c r="Q3208">
        <f t="shared" si="50"/>
        <v>22689474</v>
      </c>
      <c r="S3208">
        <v>2013</v>
      </c>
    </row>
    <row r="3209" spans="1:19" x14ac:dyDescent="0.3">
      <c r="A3209" t="s">
        <v>9510</v>
      </c>
      <c r="B3209">
        <v>7.4</v>
      </c>
      <c r="C3209" t="s">
        <v>2461</v>
      </c>
      <c r="D3209">
        <v>174</v>
      </c>
      <c r="E3209">
        <v>97</v>
      </c>
      <c r="F3209" t="s">
        <v>3360</v>
      </c>
      <c r="G3209" t="s">
        <v>685</v>
      </c>
      <c r="H3209" t="s">
        <v>837</v>
      </c>
      <c r="I3209">
        <v>114797</v>
      </c>
      <c r="J3209" t="s">
        <v>5089</v>
      </c>
      <c r="K3209">
        <v>472</v>
      </c>
      <c r="L3209" t="s">
        <v>20</v>
      </c>
      <c r="M3209" t="s">
        <v>21</v>
      </c>
      <c r="N3209" t="s">
        <v>269</v>
      </c>
      <c r="O3209">
        <v>24138847</v>
      </c>
      <c r="P3209">
        <v>5000000</v>
      </c>
      <c r="Q3209">
        <f t="shared" si="50"/>
        <v>19138847</v>
      </c>
      <c r="S3209">
        <v>2006</v>
      </c>
    </row>
    <row r="3210" spans="1:19" x14ac:dyDescent="0.3">
      <c r="A3210" t="s">
        <v>9511</v>
      </c>
      <c r="B3210">
        <v>7.7</v>
      </c>
      <c r="C3210" t="s">
        <v>2299</v>
      </c>
      <c r="D3210">
        <v>151</v>
      </c>
      <c r="E3210">
        <v>110</v>
      </c>
      <c r="F3210" t="s">
        <v>733</v>
      </c>
      <c r="G3210" t="s">
        <v>1278</v>
      </c>
      <c r="H3210" t="s">
        <v>195</v>
      </c>
      <c r="I3210">
        <v>98354</v>
      </c>
      <c r="J3210" t="s">
        <v>5090</v>
      </c>
      <c r="K3210">
        <v>433</v>
      </c>
      <c r="L3210" t="s">
        <v>20</v>
      </c>
      <c r="M3210" t="s">
        <v>31</v>
      </c>
      <c r="N3210" t="s">
        <v>269</v>
      </c>
      <c r="O3210">
        <v>21994911</v>
      </c>
      <c r="P3210">
        <v>5000000</v>
      </c>
      <c r="Q3210">
        <f t="shared" si="50"/>
        <v>16994911</v>
      </c>
      <c r="S3210">
        <v>2000</v>
      </c>
    </row>
    <row r="3211" spans="1:19" x14ac:dyDescent="0.3">
      <c r="A3211" t="s">
        <v>9512</v>
      </c>
      <c r="B3211">
        <v>7.4</v>
      </c>
      <c r="C3211" t="s">
        <v>2288</v>
      </c>
      <c r="D3211">
        <v>276</v>
      </c>
      <c r="E3211">
        <v>103</v>
      </c>
      <c r="F3211" t="s">
        <v>206</v>
      </c>
      <c r="G3211" t="s">
        <v>685</v>
      </c>
      <c r="H3211" t="s">
        <v>243</v>
      </c>
      <c r="I3211">
        <v>115813</v>
      </c>
      <c r="J3211" t="s">
        <v>4420</v>
      </c>
      <c r="K3211">
        <v>216</v>
      </c>
      <c r="L3211" t="s">
        <v>20</v>
      </c>
      <c r="M3211" t="s">
        <v>21</v>
      </c>
      <c r="N3211" t="s">
        <v>22</v>
      </c>
      <c r="O3211">
        <v>21501098</v>
      </c>
      <c r="P3211">
        <v>5000000</v>
      </c>
      <c r="Q3211">
        <f t="shared" si="50"/>
        <v>16501098</v>
      </c>
      <c r="S3211">
        <v>2013</v>
      </c>
    </row>
    <row r="3212" spans="1:19" x14ac:dyDescent="0.3">
      <c r="A3212" t="s">
        <v>9513</v>
      </c>
      <c r="B3212">
        <v>5.0999999999999996</v>
      </c>
      <c r="C3212" t="s">
        <v>5091</v>
      </c>
      <c r="D3212">
        <v>12</v>
      </c>
      <c r="E3212">
        <v>94</v>
      </c>
      <c r="F3212" t="s">
        <v>2814</v>
      </c>
      <c r="G3212" t="s">
        <v>685</v>
      </c>
      <c r="H3212" t="s">
        <v>5092</v>
      </c>
      <c r="I3212">
        <v>3571</v>
      </c>
      <c r="J3212" t="s">
        <v>5093</v>
      </c>
      <c r="K3212">
        <v>11</v>
      </c>
      <c r="L3212" t="s">
        <v>20</v>
      </c>
      <c r="M3212" t="s">
        <v>21</v>
      </c>
      <c r="N3212" t="s">
        <v>269</v>
      </c>
      <c r="O3212">
        <v>19281235</v>
      </c>
      <c r="P3212">
        <v>5000000</v>
      </c>
      <c r="Q3212">
        <f t="shared" si="50"/>
        <v>14281235</v>
      </c>
      <c r="S3212">
        <v>1991</v>
      </c>
    </row>
    <row r="3213" spans="1:19" x14ac:dyDescent="0.3">
      <c r="A3213" t="s">
        <v>9514</v>
      </c>
      <c r="B3213">
        <v>5</v>
      </c>
      <c r="C3213" t="s">
        <v>5094</v>
      </c>
      <c r="D3213">
        <v>28</v>
      </c>
      <c r="E3213">
        <v>77</v>
      </c>
      <c r="F3213" t="s">
        <v>5095</v>
      </c>
      <c r="G3213" t="s">
        <v>3644</v>
      </c>
      <c r="H3213" t="s">
        <v>806</v>
      </c>
      <c r="I3213">
        <v>2448</v>
      </c>
      <c r="J3213" t="s">
        <v>5096</v>
      </c>
      <c r="K3213">
        <v>18</v>
      </c>
      <c r="L3213" t="s">
        <v>20</v>
      </c>
      <c r="M3213" t="s">
        <v>21</v>
      </c>
      <c r="N3213" t="s">
        <v>133</v>
      </c>
      <c r="O3213">
        <v>19421271</v>
      </c>
      <c r="P3213">
        <v>5000000</v>
      </c>
      <c r="Q3213">
        <f t="shared" si="50"/>
        <v>14421271</v>
      </c>
      <c r="S3213">
        <v>1999</v>
      </c>
    </row>
    <row r="3214" spans="1:19" x14ac:dyDescent="0.3">
      <c r="A3214" t="s">
        <v>9515</v>
      </c>
      <c r="B3214">
        <v>7.2</v>
      </c>
      <c r="C3214" t="s">
        <v>691</v>
      </c>
      <c r="D3214">
        <v>95</v>
      </c>
      <c r="E3214">
        <v>134</v>
      </c>
      <c r="F3214" t="s">
        <v>3053</v>
      </c>
      <c r="G3214" t="s">
        <v>1278</v>
      </c>
      <c r="H3214" t="s">
        <v>5097</v>
      </c>
      <c r="I3214">
        <v>11622</v>
      </c>
      <c r="J3214" t="s">
        <v>5098</v>
      </c>
      <c r="K3214">
        <v>157</v>
      </c>
      <c r="L3214" t="s">
        <v>20</v>
      </c>
      <c r="M3214" t="s">
        <v>21</v>
      </c>
      <c r="N3214" t="s">
        <v>22</v>
      </c>
      <c r="O3214">
        <v>20733485</v>
      </c>
      <c r="P3214">
        <v>5000000</v>
      </c>
      <c r="Q3214">
        <f t="shared" si="50"/>
        <v>15733485</v>
      </c>
      <c r="S3214">
        <v>1997</v>
      </c>
    </row>
    <row r="3215" spans="1:19" x14ac:dyDescent="0.3">
      <c r="A3215" t="s">
        <v>9516</v>
      </c>
      <c r="B3215">
        <v>6.4</v>
      </c>
      <c r="C3215" t="s">
        <v>5099</v>
      </c>
      <c r="D3215">
        <v>179</v>
      </c>
      <c r="E3215">
        <v>90</v>
      </c>
      <c r="F3215" t="s">
        <v>640</v>
      </c>
      <c r="G3215" t="s">
        <v>685</v>
      </c>
      <c r="H3215" t="s">
        <v>790</v>
      </c>
      <c r="I3215">
        <v>74875</v>
      </c>
      <c r="J3215" t="s">
        <v>363</v>
      </c>
      <c r="K3215">
        <v>115</v>
      </c>
      <c r="L3215" t="s">
        <v>20</v>
      </c>
      <c r="M3215" t="s">
        <v>21</v>
      </c>
      <c r="N3215" t="s">
        <v>269</v>
      </c>
      <c r="O3215">
        <v>24809547</v>
      </c>
      <c r="P3215">
        <v>5000000</v>
      </c>
      <c r="Q3215">
        <f t="shared" si="50"/>
        <v>19809547</v>
      </c>
      <c r="S3215">
        <v>2011</v>
      </c>
    </row>
    <row r="3216" spans="1:19" x14ac:dyDescent="0.3">
      <c r="A3216" t="s">
        <v>9517</v>
      </c>
      <c r="B3216">
        <v>5.6</v>
      </c>
      <c r="C3216" t="s">
        <v>5100</v>
      </c>
      <c r="D3216">
        <v>22</v>
      </c>
      <c r="E3216">
        <v>104</v>
      </c>
      <c r="F3216" t="s">
        <v>5101</v>
      </c>
      <c r="G3216" t="s">
        <v>685</v>
      </c>
      <c r="H3216" t="s">
        <v>358</v>
      </c>
      <c r="I3216">
        <v>4345</v>
      </c>
      <c r="J3216" t="s">
        <v>5102</v>
      </c>
      <c r="K3216">
        <v>26</v>
      </c>
      <c r="L3216" t="s">
        <v>20</v>
      </c>
      <c r="M3216" t="s">
        <v>21</v>
      </c>
      <c r="N3216" t="s">
        <v>269</v>
      </c>
      <c r="O3216">
        <v>23031390</v>
      </c>
      <c r="P3216">
        <v>4500000</v>
      </c>
      <c r="Q3216">
        <f t="shared" si="50"/>
        <v>18531390</v>
      </c>
      <c r="S3216">
        <v>1998</v>
      </c>
    </row>
    <row r="3217" spans="1:19" x14ac:dyDescent="0.3">
      <c r="A3217" t="s">
        <v>9070</v>
      </c>
      <c r="B3217">
        <v>6.2</v>
      </c>
      <c r="C3217" t="s">
        <v>626</v>
      </c>
      <c r="D3217">
        <v>92</v>
      </c>
      <c r="E3217">
        <v>95</v>
      </c>
      <c r="F3217" t="s">
        <v>4174</v>
      </c>
      <c r="G3217" t="s">
        <v>1278</v>
      </c>
      <c r="H3217" t="s">
        <v>639</v>
      </c>
      <c r="I3217">
        <v>17333</v>
      </c>
      <c r="J3217" t="s">
        <v>1208</v>
      </c>
      <c r="K3217">
        <v>153</v>
      </c>
      <c r="L3217" t="s">
        <v>20</v>
      </c>
      <c r="M3217" t="s">
        <v>21</v>
      </c>
      <c r="N3217" t="s">
        <v>269</v>
      </c>
      <c r="O3217">
        <v>16017403</v>
      </c>
      <c r="P3217">
        <v>5000000</v>
      </c>
      <c r="Q3217">
        <f t="shared" si="50"/>
        <v>11017403</v>
      </c>
      <c r="S3217">
        <v>2001</v>
      </c>
    </row>
    <row r="3218" spans="1:19" x14ac:dyDescent="0.3">
      <c r="A3218" t="s">
        <v>9518</v>
      </c>
      <c r="B3218">
        <v>6.1</v>
      </c>
      <c r="C3218" t="s">
        <v>4293</v>
      </c>
      <c r="D3218">
        <v>196</v>
      </c>
      <c r="E3218">
        <v>93</v>
      </c>
      <c r="F3218" t="s">
        <v>5103</v>
      </c>
      <c r="G3218" t="s">
        <v>2233</v>
      </c>
      <c r="H3218" t="s">
        <v>3087</v>
      </c>
      <c r="I3218">
        <v>49948</v>
      </c>
      <c r="J3218" t="s">
        <v>5104</v>
      </c>
      <c r="K3218">
        <v>211</v>
      </c>
      <c r="L3218" t="s">
        <v>20</v>
      </c>
      <c r="M3218" t="s">
        <v>21</v>
      </c>
      <c r="N3218" t="s">
        <v>269</v>
      </c>
      <c r="O3218">
        <v>21197315</v>
      </c>
      <c r="P3218">
        <v>5000000</v>
      </c>
      <c r="Q3218">
        <f t="shared" si="50"/>
        <v>16197315</v>
      </c>
      <c r="S3218">
        <v>2014</v>
      </c>
    </row>
    <row r="3219" spans="1:19" x14ac:dyDescent="0.3">
      <c r="A3219" t="s">
        <v>9519</v>
      </c>
      <c r="B3219">
        <v>5.2</v>
      </c>
      <c r="C3219" t="s">
        <v>3128</v>
      </c>
      <c r="D3219">
        <v>9</v>
      </c>
      <c r="E3219">
        <v>106</v>
      </c>
      <c r="F3219" t="s">
        <v>5105</v>
      </c>
      <c r="G3219" t="s">
        <v>1278</v>
      </c>
      <c r="H3219" t="s">
        <v>1086</v>
      </c>
      <c r="I3219">
        <v>5975</v>
      </c>
      <c r="J3219" t="s">
        <v>4093</v>
      </c>
      <c r="K3219">
        <v>33</v>
      </c>
      <c r="L3219" t="s">
        <v>1077</v>
      </c>
      <c r="M3219" t="s">
        <v>21</v>
      </c>
      <c r="N3219" t="s">
        <v>269</v>
      </c>
      <c r="O3219">
        <v>17382982</v>
      </c>
      <c r="P3219">
        <v>5000000</v>
      </c>
      <c r="Q3219">
        <f t="shared" si="50"/>
        <v>12382982</v>
      </c>
      <c r="S3219">
        <v>2014</v>
      </c>
    </row>
    <row r="3220" spans="1:19" x14ac:dyDescent="0.3">
      <c r="A3220" t="s">
        <v>9520</v>
      </c>
      <c r="B3220">
        <v>7.3</v>
      </c>
      <c r="C3220" t="s">
        <v>3791</v>
      </c>
      <c r="D3220">
        <v>31</v>
      </c>
      <c r="E3220">
        <v>109</v>
      </c>
      <c r="F3220" t="s">
        <v>3309</v>
      </c>
      <c r="G3220" t="s">
        <v>1278</v>
      </c>
      <c r="H3220" t="s">
        <v>2824</v>
      </c>
      <c r="I3220">
        <v>6915</v>
      </c>
      <c r="J3220" t="s">
        <v>4054</v>
      </c>
      <c r="K3220">
        <v>209</v>
      </c>
      <c r="L3220" t="s">
        <v>20</v>
      </c>
      <c r="M3220" t="s">
        <v>21</v>
      </c>
      <c r="N3220" t="s">
        <v>269</v>
      </c>
      <c r="O3220">
        <v>14821531</v>
      </c>
      <c r="P3220">
        <v>6000000</v>
      </c>
      <c r="Q3220">
        <f t="shared" si="50"/>
        <v>8821531</v>
      </c>
      <c r="S3220">
        <v>1997</v>
      </c>
    </row>
    <row r="3221" spans="1:19" x14ac:dyDescent="0.3">
      <c r="A3221" t="s">
        <v>9521</v>
      </c>
      <c r="B3221">
        <v>7.5</v>
      </c>
      <c r="C3221" t="s">
        <v>5106</v>
      </c>
      <c r="D3221">
        <v>309</v>
      </c>
      <c r="E3221">
        <v>101</v>
      </c>
      <c r="F3221" t="s">
        <v>941</v>
      </c>
      <c r="G3221" t="s">
        <v>1278</v>
      </c>
      <c r="H3221" t="s">
        <v>260</v>
      </c>
      <c r="I3221">
        <v>86077</v>
      </c>
      <c r="J3221" t="s">
        <v>751</v>
      </c>
      <c r="K3221">
        <v>195</v>
      </c>
      <c r="L3221" t="s">
        <v>20</v>
      </c>
      <c r="M3221" t="s">
        <v>21</v>
      </c>
      <c r="N3221" t="s">
        <v>22</v>
      </c>
      <c r="O3221">
        <v>18656400</v>
      </c>
      <c r="P3221">
        <v>5000000</v>
      </c>
      <c r="Q3221">
        <f t="shared" si="50"/>
        <v>13656400</v>
      </c>
      <c r="S3221">
        <v>2014</v>
      </c>
    </row>
    <row r="3222" spans="1:19" x14ac:dyDescent="0.3">
      <c r="A3222" t="s">
        <v>9522</v>
      </c>
      <c r="B3222">
        <v>4.5</v>
      </c>
      <c r="C3222" t="s">
        <v>5107</v>
      </c>
      <c r="D3222">
        <v>129</v>
      </c>
      <c r="E3222">
        <v>100</v>
      </c>
      <c r="F3222" t="s">
        <v>5108</v>
      </c>
      <c r="G3222" t="s">
        <v>425</v>
      </c>
      <c r="H3222" t="s">
        <v>4125</v>
      </c>
      <c r="I3222">
        <v>22961</v>
      </c>
      <c r="J3222" t="s">
        <v>5109</v>
      </c>
      <c r="K3222">
        <v>291</v>
      </c>
      <c r="L3222" t="s">
        <v>20</v>
      </c>
      <c r="M3222" t="s">
        <v>21</v>
      </c>
      <c r="N3222" t="s">
        <v>269</v>
      </c>
      <c r="O3222">
        <v>14343976</v>
      </c>
      <c r="P3222">
        <v>5000000</v>
      </c>
      <c r="Q3222">
        <f t="shared" si="50"/>
        <v>9343976</v>
      </c>
      <c r="S3222">
        <v>1989</v>
      </c>
    </row>
    <row r="3223" spans="1:19" x14ac:dyDescent="0.3">
      <c r="A3223" t="s">
        <v>9523</v>
      </c>
      <c r="B3223">
        <v>6.6</v>
      </c>
      <c r="C3223" t="s">
        <v>2049</v>
      </c>
      <c r="D3223">
        <v>168</v>
      </c>
      <c r="E3223">
        <v>95</v>
      </c>
      <c r="F3223" t="s">
        <v>3695</v>
      </c>
      <c r="G3223" t="s">
        <v>685</v>
      </c>
      <c r="H3223" t="s">
        <v>3585</v>
      </c>
      <c r="I3223">
        <v>102071</v>
      </c>
      <c r="J3223" t="s">
        <v>3306</v>
      </c>
      <c r="K3223">
        <v>756</v>
      </c>
      <c r="L3223" t="s">
        <v>20</v>
      </c>
      <c r="M3223" t="s">
        <v>21</v>
      </c>
      <c r="N3223" t="s">
        <v>49</v>
      </c>
      <c r="O3223">
        <v>241437427</v>
      </c>
      <c r="P3223">
        <v>5000000</v>
      </c>
      <c r="Q3223">
        <f t="shared" si="50"/>
        <v>236437427</v>
      </c>
      <c r="S3223">
        <v>2002</v>
      </c>
    </row>
    <row r="3224" spans="1:19" x14ac:dyDescent="0.3">
      <c r="A3224" t="s">
        <v>9524</v>
      </c>
      <c r="B3224">
        <v>5.3</v>
      </c>
      <c r="C3224" t="s">
        <v>4353</v>
      </c>
      <c r="D3224">
        <v>444</v>
      </c>
      <c r="E3224">
        <v>94</v>
      </c>
      <c r="F3224" t="s">
        <v>4660</v>
      </c>
      <c r="G3224" t="s">
        <v>6363</v>
      </c>
      <c r="H3224" t="s">
        <v>42</v>
      </c>
      <c r="I3224">
        <v>108683</v>
      </c>
      <c r="J3224" t="s">
        <v>5110</v>
      </c>
      <c r="K3224">
        <v>561</v>
      </c>
      <c r="L3224" t="s">
        <v>20</v>
      </c>
      <c r="M3224" t="s">
        <v>21</v>
      </c>
      <c r="N3224" t="s">
        <v>269</v>
      </c>
      <c r="O3224">
        <v>14123773</v>
      </c>
      <c r="P3224">
        <v>5000000</v>
      </c>
      <c r="Q3224">
        <f t="shared" si="50"/>
        <v>9123773</v>
      </c>
      <c r="S3224">
        <v>2012</v>
      </c>
    </row>
    <row r="3225" spans="1:19" x14ac:dyDescent="0.3">
      <c r="A3225" t="s">
        <v>9525</v>
      </c>
      <c r="B3225">
        <v>4.9000000000000004</v>
      </c>
      <c r="C3225" t="s">
        <v>5111</v>
      </c>
      <c r="D3225">
        <v>123</v>
      </c>
      <c r="E3225">
        <v>93</v>
      </c>
      <c r="F3225" t="s">
        <v>5112</v>
      </c>
      <c r="G3225" t="s">
        <v>2233</v>
      </c>
      <c r="H3225" t="s">
        <v>3286</v>
      </c>
      <c r="I3225">
        <v>20815</v>
      </c>
      <c r="J3225" t="s">
        <v>3983</v>
      </c>
      <c r="K3225">
        <v>335</v>
      </c>
      <c r="L3225" t="s">
        <v>20</v>
      </c>
      <c r="M3225" t="s">
        <v>21</v>
      </c>
      <c r="N3225" t="s">
        <v>269</v>
      </c>
      <c r="O3225">
        <v>15126948</v>
      </c>
      <c r="P3225">
        <v>5000000</v>
      </c>
      <c r="Q3225">
        <f t="shared" si="50"/>
        <v>10126948</v>
      </c>
      <c r="S3225">
        <v>1995</v>
      </c>
    </row>
    <row r="3226" spans="1:19" x14ac:dyDescent="0.3">
      <c r="A3226" t="s">
        <v>9526</v>
      </c>
      <c r="B3226">
        <v>7.7</v>
      </c>
      <c r="C3226" t="s">
        <v>524</v>
      </c>
      <c r="D3226">
        <v>173</v>
      </c>
      <c r="E3226">
        <v>106</v>
      </c>
      <c r="F3226" t="s">
        <v>5113</v>
      </c>
      <c r="G3226" t="s">
        <v>425</v>
      </c>
      <c r="H3226" t="s">
        <v>3874</v>
      </c>
      <c r="I3226">
        <v>91377</v>
      </c>
      <c r="J3226" t="s">
        <v>5114</v>
      </c>
      <c r="K3226">
        <v>385</v>
      </c>
      <c r="L3226" t="s">
        <v>1077</v>
      </c>
      <c r="M3226" t="s">
        <v>1125</v>
      </c>
      <c r="N3226" t="s">
        <v>269</v>
      </c>
      <c r="O3226">
        <v>13622333</v>
      </c>
      <c r="P3226">
        <v>2000000</v>
      </c>
      <c r="Q3226">
        <f t="shared" si="50"/>
        <v>11622333</v>
      </c>
      <c r="S3226">
        <v>2001</v>
      </c>
    </row>
    <row r="3227" spans="1:19" x14ac:dyDescent="0.3">
      <c r="A3227" t="s">
        <v>9527</v>
      </c>
      <c r="B3227">
        <v>8</v>
      </c>
      <c r="C3227" t="s">
        <v>970</v>
      </c>
      <c r="D3227">
        <v>246</v>
      </c>
      <c r="E3227">
        <v>99</v>
      </c>
      <c r="F3227" t="s">
        <v>2137</v>
      </c>
      <c r="G3227" t="s">
        <v>685</v>
      </c>
      <c r="H3227" t="s">
        <v>5115</v>
      </c>
      <c r="I3227">
        <v>395921</v>
      </c>
      <c r="J3227" t="s">
        <v>491</v>
      </c>
      <c r="K3227">
        <v>859</v>
      </c>
      <c r="L3227" t="s">
        <v>20</v>
      </c>
      <c r="M3227" t="s">
        <v>31</v>
      </c>
      <c r="N3227" t="s">
        <v>269</v>
      </c>
      <c r="O3227">
        <v>13464388</v>
      </c>
      <c r="P3227">
        <v>4000000</v>
      </c>
      <c r="Q3227">
        <f t="shared" si="50"/>
        <v>9464388</v>
      </c>
      <c r="S3227">
        <v>2004</v>
      </c>
    </row>
    <row r="3228" spans="1:19" x14ac:dyDescent="0.3">
      <c r="A3228" t="s">
        <v>9528</v>
      </c>
      <c r="B3228">
        <v>3.8</v>
      </c>
      <c r="C3228" t="s">
        <v>5116</v>
      </c>
      <c r="D3228">
        <v>74</v>
      </c>
      <c r="E3228">
        <v>82</v>
      </c>
      <c r="F3228" t="s">
        <v>5117</v>
      </c>
      <c r="G3228" t="s">
        <v>1278</v>
      </c>
      <c r="H3228" t="s">
        <v>3793</v>
      </c>
      <c r="I3228">
        <v>7904</v>
      </c>
      <c r="J3228" t="s">
        <v>1462</v>
      </c>
      <c r="K3228">
        <v>113</v>
      </c>
      <c r="L3228" t="s">
        <v>20</v>
      </c>
      <c r="M3228" t="s">
        <v>21</v>
      </c>
      <c r="N3228" t="s">
        <v>22</v>
      </c>
      <c r="O3228">
        <v>13350177</v>
      </c>
      <c r="P3228">
        <v>5000000</v>
      </c>
      <c r="Q3228">
        <f t="shared" si="50"/>
        <v>8350177</v>
      </c>
      <c r="S3228">
        <v>2008</v>
      </c>
    </row>
    <row r="3229" spans="1:19" x14ac:dyDescent="0.3">
      <c r="A3229" t="s">
        <v>9529</v>
      </c>
      <c r="B3229">
        <v>7.6</v>
      </c>
      <c r="C3229" t="s">
        <v>4697</v>
      </c>
      <c r="D3229">
        <v>68</v>
      </c>
      <c r="E3229">
        <v>135</v>
      </c>
      <c r="F3229" t="s">
        <v>4828</v>
      </c>
      <c r="G3229" t="s">
        <v>1278</v>
      </c>
      <c r="H3229" t="s">
        <v>305</v>
      </c>
      <c r="I3229">
        <v>23202</v>
      </c>
      <c r="J3229" t="s">
        <v>5118</v>
      </c>
      <c r="K3229">
        <v>173</v>
      </c>
      <c r="L3229" t="s">
        <v>20</v>
      </c>
      <c r="M3229" t="s">
        <v>21</v>
      </c>
      <c r="N3229" t="s">
        <v>269</v>
      </c>
      <c r="O3229">
        <v>13269963</v>
      </c>
      <c r="P3229">
        <v>5000000</v>
      </c>
      <c r="Q3229">
        <f t="shared" si="50"/>
        <v>8269963</v>
      </c>
      <c r="S3229">
        <v>1996</v>
      </c>
    </row>
    <row r="3230" spans="1:19" x14ac:dyDescent="0.3">
      <c r="A3230" t="s">
        <v>9530</v>
      </c>
      <c r="B3230">
        <v>5.9</v>
      </c>
      <c r="C3230" t="s">
        <v>3144</v>
      </c>
      <c r="D3230">
        <v>144</v>
      </c>
      <c r="E3230">
        <v>88</v>
      </c>
      <c r="F3230" t="s">
        <v>5119</v>
      </c>
      <c r="G3230" t="s">
        <v>2233</v>
      </c>
      <c r="H3230" t="s">
        <v>3286</v>
      </c>
      <c r="I3230">
        <v>29629</v>
      </c>
      <c r="J3230" t="s">
        <v>5120</v>
      </c>
      <c r="K3230">
        <v>374</v>
      </c>
      <c r="L3230" t="s">
        <v>20</v>
      </c>
      <c r="M3230" t="s">
        <v>21</v>
      </c>
      <c r="N3230" t="s">
        <v>269</v>
      </c>
      <c r="O3230">
        <v>17768000</v>
      </c>
      <c r="P3230">
        <v>5000000</v>
      </c>
      <c r="Q3230">
        <f t="shared" si="50"/>
        <v>12768000</v>
      </c>
      <c r="S3230">
        <v>1988</v>
      </c>
    </row>
    <row r="3231" spans="1:19" x14ac:dyDescent="0.3">
      <c r="A3231" t="s">
        <v>9531</v>
      </c>
      <c r="B3231">
        <v>6.2</v>
      </c>
      <c r="C3231" t="s">
        <v>5121</v>
      </c>
      <c r="D3231">
        <v>96</v>
      </c>
      <c r="E3231">
        <v>89</v>
      </c>
      <c r="F3231" t="s">
        <v>5122</v>
      </c>
      <c r="G3231" t="s">
        <v>2233</v>
      </c>
      <c r="H3231" t="s">
        <v>2195</v>
      </c>
      <c r="I3231">
        <v>10624</v>
      </c>
      <c r="J3231" t="s">
        <v>5123</v>
      </c>
      <c r="K3231">
        <v>125</v>
      </c>
      <c r="L3231" t="s">
        <v>20</v>
      </c>
      <c r="M3231" t="s">
        <v>21</v>
      </c>
      <c r="N3231" t="s">
        <v>269</v>
      </c>
      <c r="O3231">
        <v>12947763</v>
      </c>
      <c r="P3231">
        <v>5000000</v>
      </c>
      <c r="Q3231">
        <f t="shared" si="50"/>
        <v>7947763</v>
      </c>
      <c r="S3231">
        <v>1986</v>
      </c>
    </row>
    <row r="3232" spans="1:19" x14ac:dyDescent="0.3">
      <c r="A3232" t="s">
        <v>9532</v>
      </c>
      <c r="B3232">
        <v>7.2</v>
      </c>
      <c r="C3232" t="s">
        <v>1185</v>
      </c>
      <c r="D3232">
        <v>42</v>
      </c>
      <c r="E3232">
        <v>110</v>
      </c>
      <c r="F3232" t="s">
        <v>2847</v>
      </c>
      <c r="G3232" t="s">
        <v>685</v>
      </c>
      <c r="H3232" t="s">
        <v>3529</v>
      </c>
      <c r="I3232">
        <v>14995</v>
      </c>
      <c r="J3232" t="s">
        <v>1734</v>
      </c>
      <c r="K3232">
        <v>87</v>
      </c>
      <c r="L3232" t="s">
        <v>20</v>
      </c>
      <c r="M3232" t="s">
        <v>21</v>
      </c>
      <c r="N3232" t="s">
        <v>269</v>
      </c>
      <c r="O3232">
        <v>14100000</v>
      </c>
      <c r="P3232">
        <v>5000000</v>
      </c>
      <c r="Q3232">
        <f t="shared" si="50"/>
        <v>9100000</v>
      </c>
      <c r="S3232">
        <v>1982</v>
      </c>
    </row>
    <row r="3233" spans="1:19" x14ac:dyDescent="0.3">
      <c r="A3233" t="s">
        <v>9533</v>
      </c>
      <c r="B3233">
        <v>6.3</v>
      </c>
      <c r="C3233" t="s">
        <v>5124</v>
      </c>
      <c r="D3233">
        <v>29</v>
      </c>
      <c r="E3233">
        <v>107</v>
      </c>
      <c r="F3233" t="s">
        <v>5125</v>
      </c>
      <c r="G3233" t="s">
        <v>561</v>
      </c>
      <c r="H3233" t="s">
        <v>1695</v>
      </c>
      <c r="I3233">
        <v>7973</v>
      </c>
      <c r="J3233" t="s">
        <v>5126</v>
      </c>
      <c r="K3233">
        <v>65</v>
      </c>
      <c r="L3233" t="s">
        <v>20</v>
      </c>
      <c r="M3233" t="s">
        <v>21</v>
      </c>
      <c r="N3233" t="s">
        <v>49</v>
      </c>
      <c r="O3233">
        <v>12200000</v>
      </c>
      <c r="P3233">
        <v>5000000</v>
      </c>
      <c r="Q3233">
        <f t="shared" si="50"/>
        <v>7200000</v>
      </c>
      <c r="S3233">
        <v>1983</v>
      </c>
    </row>
    <row r="3234" spans="1:19" x14ac:dyDescent="0.3">
      <c r="A3234" t="s">
        <v>9534</v>
      </c>
      <c r="B3234">
        <v>5.2</v>
      </c>
      <c r="C3234" t="s">
        <v>5127</v>
      </c>
      <c r="D3234">
        <v>228</v>
      </c>
      <c r="E3234">
        <v>86</v>
      </c>
      <c r="F3234" t="s">
        <v>5128</v>
      </c>
      <c r="G3234" t="s">
        <v>2233</v>
      </c>
      <c r="H3234" t="s">
        <v>1397</v>
      </c>
      <c r="I3234">
        <v>47227</v>
      </c>
      <c r="J3234" t="s">
        <v>5129</v>
      </c>
      <c r="K3234">
        <v>323</v>
      </c>
      <c r="L3234" t="s">
        <v>20</v>
      </c>
      <c r="M3234" t="s">
        <v>21</v>
      </c>
      <c r="N3234" t="s">
        <v>22</v>
      </c>
      <c r="O3234">
        <v>17683670</v>
      </c>
      <c r="P3234">
        <v>5000000</v>
      </c>
      <c r="Q3234">
        <f t="shared" si="50"/>
        <v>12683670</v>
      </c>
      <c r="S3234">
        <v>2011</v>
      </c>
    </row>
    <row r="3235" spans="1:19" x14ac:dyDescent="0.3">
      <c r="A3235" t="s">
        <v>9535</v>
      </c>
      <c r="B3235">
        <v>6.9</v>
      </c>
      <c r="C3235" t="s">
        <v>5130</v>
      </c>
      <c r="D3235">
        <v>195</v>
      </c>
      <c r="E3235">
        <v>91</v>
      </c>
      <c r="F3235" t="s">
        <v>1872</v>
      </c>
      <c r="G3235" t="s">
        <v>685</v>
      </c>
      <c r="H3235" t="s">
        <v>184</v>
      </c>
      <c r="I3235">
        <v>61151</v>
      </c>
      <c r="J3235" t="s">
        <v>1161</v>
      </c>
      <c r="K3235">
        <v>134</v>
      </c>
      <c r="L3235" t="s">
        <v>20</v>
      </c>
      <c r="M3235" t="s">
        <v>21</v>
      </c>
      <c r="N3235" t="s">
        <v>269</v>
      </c>
      <c r="O3235">
        <v>12055108</v>
      </c>
      <c r="P3235">
        <v>8000000</v>
      </c>
      <c r="Q3235">
        <f t="shared" si="50"/>
        <v>4055108</v>
      </c>
      <c r="S3235">
        <v>2008</v>
      </c>
    </row>
    <row r="3236" spans="1:19" x14ac:dyDescent="0.3">
      <c r="A3236" t="s">
        <v>9536</v>
      </c>
      <c r="B3236">
        <v>6.8</v>
      </c>
      <c r="C3236" t="s">
        <v>4293</v>
      </c>
      <c r="D3236">
        <v>203</v>
      </c>
      <c r="E3236">
        <v>103</v>
      </c>
      <c r="F3236" t="s">
        <v>5131</v>
      </c>
      <c r="G3236" t="s">
        <v>561</v>
      </c>
      <c r="H3236" t="s">
        <v>5132</v>
      </c>
      <c r="I3236">
        <v>48675</v>
      </c>
      <c r="J3236" t="s">
        <v>5133</v>
      </c>
      <c r="K3236">
        <v>214</v>
      </c>
      <c r="L3236" t="s">
        <v>20</v>
      </c>
      <c r="M3236" t="s">
        <v>21</v>
      </c>
      <c r="N3236" t="s">
        <v>269</v>
      </c>
      <c r="O3236">
        <v>27285953</v>
      </c>
      <c r="P3236">
        <v>5000000</v>
      </c>
      <c r="Q3236">
        <f t="shared" si="50"/>
        <v>22285953</v>
      </c>
      <c r="S3236">
        <v>2015</v>
      </c>
    </row>
    <row r="3237" spans="1:19" x14ac:dyDescent="0.3">
      <c r="A3237" t="s">
        <v>9537</v>
      </c>
      <c r="B3237">
        <v>3.5</v>
      </c>
      <c r="C3237" t="s">
        <v>5135</v>
      </c>
      <c r="D3237">
        <v>59</v>
      </c>
      <c r="E3237">
        <v>92</v>
      </c>
      <c r="F3237" t="s">
        <v>1891</v>
      </c>
      <c r="G3237" t="s">
        <v>685</v>
      </c>
      <c r="H3237" t="s">
        <v>200</v>
      </c>
      <c r="I3237">
        <v>9509</v>
      </c>
      <c r="J3237" t="s">
        <v>2692</v>
      </c>
      <c r="K3237">
        <v>53</v>
      </c>
      <c r="L3237" t="s">
        <v>20</v>
      </c>
      <c r="M3237" t="s">
        <v>21</v>
      </c>
      <c r="N3237" t="s">
        <v>269</v>
      </c>
      <c r="O3237">
        <v>11675178</v>
      </c>
      <c r="P3237">
        <v>5000000</v>
      </c>
      <c r="Q3237">
        <f t="shared" si="50"/>
        <v>6675178</v>
      </c>
      <c r="S3237">
        <v>2016</v>
      </c>
    </row>
    <row r="3238" spans="1:19" x14ac:dyDescent="0.3">
      <c r="A3238" t="s">
        <v>9538</v>
      </c>
      <c r="B3238">
        <v>6.1</v>
      </c>
      <c r="C3238" t="s">
        <v>1830</v>
      </c>
      <c r="D3238">
        <v>45</v>
      </c>
      <c r="E3238">
        <v>99</v>
      </c>
      <c r="F3238" t="s">
        <v>681</v>
      </c>
      <c r="G3238" t="s">
        <v>1278</v>
      </c>
      <c r="H3238" t="s">
        <v>2867</v>
      </c>
      <c r="I3238">
        <v>2326</v>
      </c>
      <c r="J3238" t="s">
        <v>986</v>
      </c>
      <c r="K3238">
        <v>21</v>
      </c>
      <c r="L3238" t="s">
        <v>20</v>
      </c>
      <c r="M3238" t="s">
        <v>21</v>
      </c>
      <c r="N3238" t="s">
        <v>22</v>
      </c>
      <c r="O3238">
        <v>10572742</v>
      </c>
      <c r="P3238">
        <v>8000000</v>
      </c>
      <c r="Q3238">
        <f t="shared" si="50"/>
        <v>2572742</v>
      </c>
      <c r="S3238">
        <v>2009</v>
      </c>
    </row>
    <row r="3239" spans="1:19" x14ac:dyDescent="0.3">
      <c r="A3239" t="s">
        <v>9539</v>
      </c>
      <c r="B3239">
        <v>4.5</v>
      </c>
      <c r="C3239" t="s">
        <v>3128</v>
      </c>
      <c r="D3239">
        <v>12</v>
      </c>
      <c r="E3239">
        <v>96</v>
      </c>
      <c r="F3239" t="s">
        <v>1309</v>
      </c>
      <c r="G3239" t="s">
        <v>685</v>
      </c>
      <c r="H3239" t="s">
        <v>2990</v>
      </c>
      <c r="I3239">
        <v>1180</v>
      </c>
      <c r="J3239" t="s">
        <v>5136</v>
      </c>
      <c r="K3239">
        <v>9</v>
      </c>
      <c r="L3239" t="s">
        <v>20</v>
      </c>
      <c r="M3239" t="s">
        <v>21</v>
      </c>
      <c r="N3239" t="s">
        <v>269</v>
      </c>
      <c r="O3239">
        <v>9658370</v>
      </c>
      <c r="P3239">
        <v>5000000</v>
      </c>
      <c r="Q3239">
        <f t="shared" si="50"/>
        <v>4658370</v>
      </c>
      <c r="S3239">
        <v>2016</v>
      </c>
    </row>
    <row r="3240" spans="1:19" x14ac:dyDescent="0.3">
      <c r="A3240" t="s">
        <v>9540</v>
      </c>
      <c r="B3240">
        <v>5.9</v>
      </c>
      <c r="C3240" t="s">
        <v>5137</v>
      </c>
      <c r="D3240">
        <v>29</v>
      </c>
      <c r="E3240">
        <v>82</v>
      </c>
      <c r="F3240" t="s">
        <v>5138</v>
      </c>
      <c r="G3240" t="s">
        <v>561</v>
      </c>
      <c r="H3240" t="s">
        <v>5139</v>
      </c>
      <c r="I3240">
        <v>5164</v>
      </c>
      <c r="J3240" t="s">
        <v>5140</v>
      </c>
      <c r="K3240">
        <v>65</v>
      </c>
      <c r="L3240" t="s">
        <v>20</v>
      </c>
      <c r="M3240" t="s">
        <v>21</v>
      </c>
      <c r="N3240" t="s">
        <v>49</v>
      </c>
      <c r="O3240">
        <v>9628751</v>
      </c>
      <c r="P3240">
        <v>5000000</v>
      </c>
      <c r="Q3240">
        <f t="shared" si="50"/>
        <v>4628751</v>
      </c>
      <c r="S3240">
        <v>2000</v>
      </c>
    </row>
    <row r="3241" spans="1:19" x14ac:dyDescent="0.3">
      <c r="A3241" t="s">
        <v>9541</v>
      </c>
      <c r="B3241">
        <v>6.9</v>
      </c>
      <c r="C3241" t="s">
        <v>5141</v>
      </c>
      <c r="D3241">
        <v>121</v>
      </c>
      <c r="E3241">
        <v>92</v>
      </c>
      <c r="F3241" t="s">
        <v>1465</v>
      </c>
      <c r="G3241" t="s">
        <v>685</v>
      </c>
      <c r="H3241" t="s">
        <v>2276</v>
      </c>
      <c r="I3241">
        <v>40274</v>
      </c>
      <c r="J3241" t="s">
        <v>3303</v>
      </c>
      <c r="K3241">
        <v>324</v>
      </c>
      <c r="L3241" t="s">
        <v>20</v>
      </c>
      <c r="M3241" t="s">
        <v>21</v>
      </c>
      <c r="N3241" t="s">
        <v>22</v>
      </c>
      <c r="O3241">
        <v>8786715</v>
      </c>
      <c r="P3241">
        <v>5000000</v>
      </c>
      <c r="Q3241">
        <f t="shared" si="50"/>
        <v>3786715</v>
      </c>
      <c r="S3241">
        <v>2004</v>
      </c>
    </row>
    <row r="3242" spans="1:19" x14ac:dyDescent="0.3">
      <c r="A3242" t="s">
        <v>9542</v>
      </c>
      <c r="B3242">
        <v>7.7</v>
      </c>
      <c r="C3242" t="s">
        <v>5142</v>
      </c>
      <c r="D3242">
        <v>135</v>
      </c>
      <c r="E3242">
        <v>112</v>
      </c>
      <c r="F3242" t="s">
        <v>5143</v>
      </c>
      <c r="G3242" t="s">
        <v>685</v>
      </c>
      <c r="H3242" t="s">
        <v>3924</v>
      </c>
      <c r="I3242">
        <v>24921</v>
      </c>
      <c r="J3242" t="s">
        <v>5144</v>
      </c>
      <c r="K3242">
        <v>166</v>
      </c>
      <c r="L3242" t="s">
        <v>608</v>
      </c>
      <c r="M3242" t="s">
        <v>128</v>
      </c>
      <c r="N3242" t="s">
        <v>269</v>
      </c>
      <c r="O3242">
        <v>3432342</v>
      </c>
      <c r="P3242">
        <v>6000000</v>
      </c>
      <c r="Q3242">
        <f t="shared" si="50"/>
        <v>-2567658</v>
      </c>
      <c r="S3242">
        <v>2003</v>
      </c>
    </row>
    <row r="3243" spans="1:19" x14ac:dyDescent="0.3">
      <c r="A3243" t="s">
        <v>9543</v>
      </c>
      <c r="B3243">
        <v>5.3</v>
      </c>
      <c r="C3243" t="s">
        <v>5145</v>
      </c>
      <c r="D3243">
        <v>56</v>
      </c>
      <c r="E3243">
        <v>90</v>
      </c>
      <c r="F3243" t="s">
        <v>3294</v>
      </c>
      <c r="G3243" t="s">
        <v>2233</v>
      </c>
      <c r="H3243" t="s">
        <v>3293</v>
      </c>
      <c r="I3243">
        <v>7319</v>
      </c>
      <c r="J3243" t="s">
        <v>2040</v>
      </c>
      <c r="K3243">
        <v>131</v>
      </c>
      <c r="L3243" t="s">
        <v>20</v>
      </c>
      <c r="M3243" t="s">
        <v>21</v>
      </c>
      <c r="N3243" t="s">
        <v>269</v>
      </c>
      <c r="O3243">
        <v>6755271</v>
      </c>
      <c r="P3243">
        <v>5000000</v>
      </c>
      <c r="Q3243">
        <f t="shared" si="50"/>
        <v>1755271</v>
      </c>
      <c r="S3243">
        <v>2001</v>
      </c>
    </row>
    <row r="3244" spans="1:19" x14ac:dyDescent="0.3">
      <c r="A3244" t="s">
        <v>9544</v>
      </c>
      <c r="B3244">
        <v>7</v>
      </c>
      <c r="C3244" t="s">
        <v>5146</v>
      </c>
      <c r="D3244">
        <v>59</v>
      </c>
      <c r="E3244">
        <v>150</v>
      </c>
      <c r="F3244" t="s">
        <v>3100</v>
      </c>
      <c r="G3244" t="s">
        <v>685</v>
      </c>
      <c r="H3244" t="s">
        <v>1065</v>
      </c>
      <c r="I3244">
        <v>21416</v>
      </c>
      <c r="J3244" t="s">
        <v>5147</v>
      </c>
      <c r="K3244">
        <v>198</v>
      </c>
      <c r="L3244" t="s">
        <v>20</v>
      </c>
      <c r="M3244" t="s">
        <v>21</v>
      </c>
      <c r="N3244" t="s">
        <v>22</v>
      </c>
      <c r="O3244">
        <v>6157157</v>
      </c>
      <c r="P3244">
        <v>5000000</v>
      </c>
      <c r="Q3244">
        <f t="shared" si="50"/>
        <v>1157157</v>
      </c>
      <c r="S3244">
        <v>1989</v>
      </c>
    </row>
    <row r="3245" spans="1:19" x14ac:dyDescent="0.3">
      <c r="A3245" t="s">
        <v>9545</v>
      </c>
      <c r="B3245">
        <v>6.6</v>
      </c>
      <c r="C3245" t="s">
        <v>4652</v>
      </c>
      <c r="D3245">
        <v>60</v>
      </c>
      <c r="E3245">
        <v>91</v>
      </c>
      <c r="F3245" t="s">
        <v>1605</v>
      </c>
      <c r="G3245" t="s">
        <v>685</v>
      </c>
      <c r="H3245" t="s">
        <v>1399</v>
      </c>
      <c r="I3245">
        <v>9427</v>
      </c>
      <c r="J3245" t="s">
        <v>5148</v>
      </c>
      <c r="K3245">
        <v>79</v>
      </c>
      <c r="L3245" t="s">
        <v>20</v>
      </c>
      <c r="M3245" t="s">
        <v>21</v>
      </c>
      <c r="N3245" t="s">
        <v>269</v>
      </c>
      <c r="O3245">
        <v>5480318</v>
      </c>
      <c r="P3245">
        <v>5000000</v>
      </c>
      <c r="Q3245">
        <f t="shared" si="50"/>
        <v>480318</v>
      </c>
      <c r="S3245">
        <v>1998</v>
      </c>
    </row>
    <row r="3246" spans="1:19" x14ac:dyDescent="0.3">
      <c r="A3246" t="s">
        <v>9546</v>
      </c>
      <c r="B3246">
        <v>6.4</v>
      </c>
      <c r="C3246" t="s">
        <v>120</v>
      </c>
      <c r="D3246">
        <v>81</v>
      </c>
      <c r="E3246">
        <v>95</v>
      </c>
      <c r="F3246" t="s">
        <v>1877</v>
      </c>
      <c r="G3246" t="s">
        <v>685</v>
      </c>
      <c r="H3246" t="s">
        <v>120</v>
      </c>
      <c r="I3246">
        <v>15053</v>
      </c>
      <c r="J3246" t="s">
        <v>5150</v>
      </c>
      <c r="K3246">
        <v>165</v>
      </c>
      <c r="L3246" t="s">
        <v>20</v>
      </c>
      <c r="M3246" t="s">
        <v>21</v>
      </c>
      <c r="N3246" t="s">
        <v>269</v>
      </c>
      <c r="O3246">
        <v>5308707</v>
      </c>
      <c r="P3246">
        <v>5000000</v>
      </c>
      <c r="Q3246">
        <f t="shared" si="50"/>
        <v>308707</v>
      </c>
      <c r="S3246">
        <v>2001</v>
      </c>
    </row>
    <row r="3247" spans="1:19" x14ac:dyDescent="0.3">
      <c r="A3247" t="s">
        <v>9547</v>
      </c>
      <c r="B3247">
        <v>7.9</v>
      </c>
      <c r="C3247" t="s">
        <v>329</v>
      </c>
      <c r="D3247">
        <v>415</v>
      </c>
      <c r="E3247">
        <v>97</v>
      </c>
      <c r="F3247" t="s">
        <v>5151</v>
      </c>
      <c r="G3247" t="s">
        <v>1278</v>
      </c>
      <c r="H3247" t="s">
        <v>64</v>
      </c>
      <c r="I3247">
        <v>260607</v>
      </c>
      <c r="J3247" t="s">
        <v>684</v>
      </c>
      <c r="K3247">
        <v>485</v>
      </c>
      <c r="L3247" t="s">
        <v>20</v>
      </c>
      <c r="M3247" t="s">
        <v>31</v>
      </c>
      <c r="N3247" t="s">
        <v>269</v>
      </c>
      <c r="O3247">
        <v>5009677</v>
      </c>
      <c r="P3247">
        <v>5000000</v>
      </c>
      <c r="Q3247">
        <f t="shared" si="50"/>
        <v>9677</v>
      </c>
      <c r="S3247">
        <v>2009</v>
      </c>
    </row>
    <row r="3248" spans="1:19" x14ac:dyDescent="0.3">
      <c r="A3248" t="s">
        <v>9548</v>
      </c>
      <c r="B3248">
        <v>7.7</v>
      </c>
      <c r="C3248" t="s">
        <v>2890</v>
      </c>
      <c r="D3248">
        <v>120</v>
      </c>
      <c r="E3248">
        <v>112</v>
      </c>
      <c r="F3248" t="s">
        <v>2861</v>
      </c>
      <c r="G3248" t="s">
        <v>1278</v>
      </c>
      <c r="H3248" t="s">
        <v>169</v>
      </c>
      <c r="I3248">
        <v>26720</v>
      </c>
      <c r="J3248" t="s">
        <v>5152</v>
      </c>
      <c r="K3248">
        <v>196</v>
      </c>
      <c r="L3248" t="s">
        <v>20</v>
      </c>
      <c r="M3248" t="s">
        <v>128</v>
      </c>
      <c r="N3248" t="s">
        <v>269</v>
      </c>
      <c r="O3248">
        <v>4306697</v>
      </c>
      <c r="P3248">
        <v>5000000</v>
      </c>
      <c r="Q3248">
        <f t="shared" si="50"/>
        <v>-693303</v>
      </c>
      <c r="S3248">
        <v>1997</v>
      </c>
    </row>
    <row r="3249" spans="1:19" x14ac:dyDescent="0.3">
      <c r="A3249" t="s">
        <v>9549</v>
      </c>
      <c r="B3249">
        <v>7.2</v>
      </c>
      <c r="C3249" t="s">
        <v>5153</v>
      </c>
      <c r="D3249">
        <v>195</v>
      </c>
      <c r="E3249">
        <v>122</v>
      </c>
      <c r="F3249" t="s">
        <v>1718</v>
      </c>
      <c r="G3249" t="s">
        <v>1278</v>
      </c>
      <c r="H3249" t="s">
        <v>4270</v>
      </c>
      <c r="I3249">
        <v>12411</v>
      </c>
      <c r="J3249" t="s">
        <v>5154</v>
      </c>
      <c r="K3249">
        <v>89</v>
      </c>
      <c r="L3249" t="s">
        <v>608</v>
      </c>
      <c r="M3249" t="s">
        <v>609</v>
      </c>
      <c r="N3249" t="s">
        <v>22</v>
      </c>
      <c r="O3249">
        <v>3950029</v>
      </c>
      <c r="P3249">
        <v>4000000</v>
      </c>
      <c r="Q3249">
        <f t="shared" si="50"/>
        <v>-49971</v>
      </c>
      <c r="S3249">
        <v>2010</v>
      </c>
    </row>
    <row r="3250" spans="1:19" x14ac:dyDescent="0.3">
      <c r="A3250" t="s">
        <v>9550</v>
      </c>
      <c r="B3250">
        <v>6.8</v>
      </c>
      <c r="C3250" t="s">
        <v>5155</v>
      </c>
      <c r="D3250">
        <v>109</v>
      </c>
      <c r="E3250">
        <v>110</v>
      </c>
      <c r="F3250" t="s">
        <v>1261</v>
      </c>
      <c r="G3250" t="s">
        <v>685</v>
      </c>
      <c r="H3250" t="s">
        <v>56</v>
      </c>
      <c r="I3250">
        <v>12233</v>
      </c>
      <c r="J3250" t="s">
        <v>2373</v>
      </c>
      <c r="K3250">
        <v>89</v>
      </c>
      <c r="L3250" t="s">
        <v>20</v>
      </c>
      <c r="M3250" t="s">
        <v>21</v>
      </c>
      <c r="N3250" t="s">
        <v>22</v>
      </c>
      <c r="O3250">
        <v>4040588</v>
      </c>
      <c r="P3250">
        <v>5000000</v>
      </c>
      <c r="Q3250">
        <f t="shared" si="50"/>
        <v>-959412</v>
      </c>
      <c r="S3250">
        <v>2008</v>
      </c>
    </row>
    <row r="3251" spans="1:19" x14ac:dyDescent="0.3">
      <c r="A3251" t="s">
        <v>9551</v>
      </c>
      <c r="B3251">
        <v>7.4</v>
      </c>
      <c r="C3251" t="s">
        <v>84</v>
      </c>
      <c r="D3251">
        <v>93</v>
      </c>
      <c r="E3251">
        <v>108</v>
      </c>
      <c r="F3251" t="s">
        <v>2173</v>
      </c>
      <c r="G3251" t="s">
        <v>4089</v>
      </c>
      <c r="H3251" t="s">
        <v>104</v>
      </c>
      <c r="I3251">
        <v>50197</v>
      </c>
      <c r="J3251" t="s">
        <v>5156</v>
      </c>
      <c r="K3251">
        <v>265</v>
      </c>
      <c r="L3251" t="s">
        <v>20</v>
      </c>
      <c r="M3251" t="s">
        <v>88</v>
      </c>
      <c r="N3251" t="s">
        <v>269</v>
      </c>
      <c r="O3251">
        <v>3049135</v>
      </c>
      <c r="P3251">
        <v>5000000</v>
      </c>
      <c r="Q3251">
        <f t="shared" si="50"/>
        <v>-1950865</v>
      </c>
      <c r="S3251">
        <v>1994</v>
      </c>
    </row>
    <row r="3252" spans="1:19" x14ac:dyDescent="0.3">
      <c r="A3252" t="s">
        <v>9552</v>
      </c>
      <c r="B3252">
        <v>4.5999999999999996</v>
      </c>
      <c r="C3252" t="s">
        <v>4204</v>
      </c>
      <c r="D3252">
        <v>12</v>
      </c>
      <c r="E3252">
        <v>121</v>
      </c>
      <c r="F3252" t="s">
        <v>5157</v>
      </c>
      <c r="G3252" t="s">
        <v>1278</v>
      </c>
      <c r="H3252" t="s">
        <v>602</v>
      </c>
      <c r="I3252">
        <v>2047</v>
      </c>
      <c r="J3252" t="s">
        <v>5158</v>
      </c>
      <c r="K3252">
        <v>29</v>
      </c>
      <c r="L3252" t="s">
        <v>20</v>
      </c>
      <c r="M3252" t="s">
        <v>21</v>
      </c>
      <c r="N3252" t="s">
        <v>22</v>
      </c>
      <c r="O3252">
        <v>4700361</v>
      </c>
      <c r="P3252">
        <v>5000000</v>
      </c>
      <c r="Q3252">
        <f t="shared" si="50"/>
        <v>-299639</v>
      </c>
      <c r="S3252">
        <v>2015</v>
      </c>
    </row>
    <row r="3253" spans="1:19" x14ac:dyDescent="0.3">
      <c r="A3253" t="s">
        <v>9553</v>
      </c>
      <c r="B3253">
        <v>6.4</v>
      </c>
      <c r="C3253" t="s">
        <v>5159</v>
      </c>
      <c r="D3253">
        <v>155</v>
      </c>
      <c r="E3253">
        <v>97</v>
      </c>
      <c r="F3253" t="s">
        <v>4792</v>
      </c>
      <c r="G3253" t="s">
        <v>685</v>
      </c>
      <c r="H3253" t="s">
        <v>533</v>
      </c>
      <c r="I3253">
        <v>40305</v>
      </c>
      <c r="J3253" t="s">
        <v>497</v>
      </c>
      <c r="K3253">
        <v>86</v>
      </c>
      <c r="L3253" t="s">
        <v>20</v>
      </c>
      <c r="M3253" t="s">
        <v>21</v>
      </c>
      <c r="N3253" t="s">
        <v>269</v>
      </c>
      <c r="O3253">
        <v>2711210</v>
      </c>
      <c r="P3253">
        <v>5000000</v>
      </c>
      <c r="Q3253">
        <f t="shared" si="50"/>
        <v>-2288790</v>
      </c>
      <c r="S3253">
        <v>2010</v>
      </c>
    </row>
    <row r="3254" spans="1:19" x14ac:dyDescent="0.3">
      <c r="A3254" t="s">
        <v>9554</v>
      </c>
      <c r="B3254">
        <v>7</v>
      </c>
      <c r="C3254" t="s">
        <v>2287</v>
      </c>
      <c r="D3254">
        <v>81</v>
      </c>
      <c r="E3254">
        <v>116</v>
      </c>
      <c r="F3254" t="s">
        <v>3042</v>
      </c>
      <c r="G3254" t="s">
        <v>685</v>
      </c>
      <c r="H3254" t="s">
        <v>881</v>
      </c>
      <c r="I3254">
        <v>12366</v>
      </c>
      <c r="J3254" t="s">
        <v>4139</v>
      </c>
      <c r="K3254">
        <v>151</v>
      </c>
      <c r="L3254" t="s">
        <v>20</v>
      </c>
      <c r="M3254" t="s">
        <v>21</v>
      </c>
      <c r="N3254" t="s">
        <v>269</v>
      </c>
      <c r="O3254">
        <v>1980338</v>
      </c>
      <c r="P3254">
        <v>5000000</v>
      </c>
      <c r="Q3254">
        <f t="shared" si="50"/>
        <v>-3019662</v>
      </c>
      <c r="S3254">
        <v>1998</v>
      </c>
    </row>
    <row r="3255" spans="1:19" x14ac:dyDescent="0.3">
      <c r="A3255" t="s">
        <v>9555</v>
      </c>
      <c r="B3255">
        <v>7.7</v>
      </c>
      <c r="C3255" t="s">
        <v>4064</v>
      </c>
      <c r="D3255">
        <v>204</v>
      </c>
      <c r="E3255">
        <v>94</v>
      </c>
      <c r="F3255" t="s">
        <v>1025</v>
      </c>
      <c r="G3255" t="s">
        <v>1278</v>
      </c>
      <c r="H3255" t="s">
        <v>33</v>
      </c>
      <c r="I3255">
        <v>281649</v>
      </c>
      <c r="J3255" t="s">
        <v>625</v>
      </c>
      <c r="K3255">
        <v>458</v>
      </c>
      <c r="L3255" t="s">
        <v>20</v>
      </c>
      <c r="M3255" t="s">
        <v>1338</v>
      </c>
      <c r="N3255" t="s">
        <v>269</v>
      </c>
      <c r="O3255">
        <v>1082044</v>
      </c>
      <c r="P3255">
        <v>5000000</v>
      </c>
      <c r="Q3255">
        <f t="shared" si="50"/>
        <v>-3917956</v>
      </c>
      <c r="S3255">
        <v>2004</v>
      </c>
    </row>
    <row r="3256" spans="1:19" x14ac:dyDescent="0.3">
      <c r="A3256" t="s">
        <v>9556</v>
      </c>
      <c r="B3256">
        <v>6.8</v>
      </c>
      <c r="C3256" t="s">
        <v>4247</v>
      </c>
      <c r="D3256">
        <v>19</v>
      </c>
      <c r="E3256">
        <v>103</v>
      </c>
      <c r="F3256" t="s">
        <v>4133</v>
      </c>
      <c r="G3256" t="s">
        <v>6363</v>
      </c>
      <c r="H3256" t="s">
        <v>3102</v>
      </c>
      <c r="I3256">
        <v>3665</v>
      </c>
      <c r="J3256" t="s">
        <v>2431</v>
      </c>
      <c r="K3256">
        <v>39</v>
      </c>
      <c r="L3256" t="s">
        <v>20</v>
      </c>
      <c r="M3256" t="s">
        <v>21</v>
      </c>
      <c r="N3256" t="s">
        <v>269</v>
      </c>
      <c r="O3256">
        <v>1100000</v>
      </c>
      <c r="P3256">
        <v>5000000</v>
      </c>
      <c r="Q3256">
        <f t="shared" si="50"/>
        <v>-3900000</v>
      </c>
      <c r="S3256">
        <v>1992</v>
      </c>
    </row>
    <row r="3257" spans="1:19" x14ac:dyDescent="0.3">
      <c r="A3257" t="s">
        <v>9557</v>
      </c>
      <c r="B3257">
        <v>7</v>
      </c>
      <c r="C3257" t="s">
        <v>5160</v>
      </c>
      <c r="D3257">
        <v>163</v>
      </c>
      <c r="E3257">
        <v>112</v>
      </c>
      <c r="F3257" t="s">
        <v>1182</v>
      </c>
      <c r="G3257" t="s">
        <v>4089</v>
      </c>
      <c r="H3257" t="s">
        <v>394</v>
      </c>
      <c r="I3257">
        <v>32382</v>
      </c>
      <c r="J3257" t="s">
        <v>4577</v>
      </c>
      <c r="K3257">
        <v>99</v>
      </c>
      <c r="L3257" t="s">
        <v>20</v>
      </c>
      <c r="M3257" t="s">
        <v>21</v>
      </c>
      <c r="N3257" t="s">
        <v>269</v>
      </c>
      <c r="O3257">
        <v>2445646</v>
      </c>
      <c r="P3257">
        <v>5000000</v>
      </c>
      <c r="Q3257">
        <f t="shared" si="50"/>
        <v>-2554354</v>
      </c>
      <c r="S3257">
        <v>2014</v>
      </c>
    </row>
    <row r="3258" spans="1:19" x14ac:dyDescent="0.3">
      <c r="A3258" t="s">
        <v>9558</v>
      </c>
      <c r="B3258">
        <v>7</v>
      </c>
      <c r="C3258" t="s">
        <v>4982</v>
      </c>
      <c r="D3258">
        <v>248</v>
      </c>
      <c r="E3258">
        <v>91</v>
      </c>
      <c r="F3258" t="s">
        <v>1885</v>
      </c>
      <c r="G3258" t="s">
        <v>1278</v>
      </c>
      <c r="H3258" t="s">
        <v>1548</v>
      </c>
      <c r="I3258">
        <v>40618</v>
      </c>
      <c r="J3258" t="s">
        <v>4327</v>
      </c>
      <c r="K3258">
        <v>144</v>
      </c>
      <c r="L3258" t="s">
        <v>20</v>
      </c>
      <c r="M3258" t="s">
        <v>21</v>
      </c>
      <c r="N3258" t="s">
        <v>22</v>
      </c>
      <c r="O3258">
        <v>2221809</v>
      </c>
      <c r="P3258">
        <v>5000000</v>
      </c>
      <c r="Q3258">
        <f t="shared" si="50"/>
        <v>-2778191</v>
      </c>
      <c r="S3258">
        <v>2010</v>
      </c>
    </row>
    <row r="3259" spans="1:19" x14ac:dyDescent="0.3">
      <c r="A3259" t="s">
        <v>9559</v>
      </c>
      <c r="B3259">
        <v>6.3</v>
      </c>
      <c r="C3259" t="s">
        <v>5161</v>
      </c>
      <c r="D3259">
        <v>39</v>
      </c>
      <c r="E3259">
        <v>98</v>
      </c>
      <c r="F3259" t="s">
        <v>1594</v>
      </c>
      <c r="G3259" t="s">
        <v>4089</v>
      </c>
      <c r="H3259" t="s">
        <v>2276</v>
      </c>
      <c r="I3259">
        <v>12675</v>
      </c>
      <c r="J3259" t="s">
        <v>5162</v>
      </c>
      <c r="K3259">
        <v>158</v>
      </c>
      <c r="L3259" t="s">
        <v>20</v>
      </c>
      <c r="M3259" t="s">
        <v>21</v>
      </c>
      <c r="N3259" t="s">
        <v>269</v>
      </c>
      <c r="O3259">
        <v>296665</v>
      </c>
      <c r="P3259">
        <v>5000000</v>
      </c>
      <c r="Q3259">
        <f t="shared" si="50"/>
        <v>-4703335</v>
      </c>
      <c r="S3259">
        <v>2003</v>
      </c>
    </row>
    <row r="3260" spans="1:19" x14ac:dyDescent="0.3">
      <c r="A3260" t="s">
        <v>9560</v>
      </c>
      <c r="B3260">
        <v>7.1</v>
      </c>
      <c r="C3260" t="s">
        <v>5163</v>
      </c>
      <c r="D3260">
        <v>322</v>
      </c>
      <c r="E3260">
        <v>95</v>
      </c>
      <c r="F3260" t="s">
        <v>3641</v>
      </c>
      <c r="G3260" t="s">
        <v>6363</v>
      </c>
      <c r="H3260" t="s">
        <v>1807</v>
      </c>
      <c r="I3260">
        <v>28845</v>
      </c>
      <c r="J3260" t="s">
        <v>3550</v>
      </c>
      <c r="K3260">
        <v>125</v>
      </c>
      <c r="L3260" t="s">
        <v>20</v>
      </c>
      <c r="M3260" t="s">
        <v>21</v>
      </c>
      <c r="N3260" t="s">
        <v>269</v>
      </c>
      <c r="O3260">
        <v>3219029</v>
      </c>
      <c r="P3260">
        <v>5000000</v>
      </c>
      <c r="Q3260">
        <f t="shared" si="50"/>
        <v>-1780971</v>
      </c>
      <c r="S3260">
        <v>2015</v>
      </c>
    </row>
    <row r="3261" spans="1:19" x14ac:dyDescent="0.3">
      <c r="A3261" t="s">
        <v>9561</v>
      </c>
      <c r="B3261">
        <v>4.4000000000000004</v>
      </c>
      <c r="C3261" t="s">
        <v>5164</v>
      </c>
      <c r="D3261">
        <v>12</v>
      </c>
      <c r="E3261">
        <v>99</v>
      </c>
      <c r="F3261" t="s">
        <v>4187</v>
      </c>
      <c r="G3261" t="s">
        <v>1278</v>
      </c>
      <c r="H3261" t="s">
        <v>2236</v>
      </c>
      <c r="I3261">
        <v>1900</v>
      </c>
      <c r="J3261" t="s">
        <v>5165</v>
      </c>
      <c r="K3261">
        <v>56</v>
      </c>
      <c r="L3261" t="s">
        <v>20</v>
      </c>
      <c r="M3261" t="s">
        <v>21</v>
      </c>
      <c r="N3261" t="s">
        <v>22</v>
      </c>
      <c r="O3261">
        <v>830210</v>
      </c>
      <c r="P3261">
        <v>5000000</v>
      </c>
      <c r="Q3261">
        <f t="shared" si="50"/>
        <v>-4169790</v>
      </c>
      <c r="S3261">
        <v>2014</v>
      </c>
    </row>
    <row r="3262" spans="1:19" x14ac:dyDescent="0.3">
      <c r="A3262" t="s">
        <v>9562</v>
      </c>
      <c r="B3262">
        <v>7.1</v>
      </c>
      <c r="C3262" t="s">
        <v>1929</v>
      </c>
      <c r="D3262">
        <v>83</v>
      </c>
      <c r="E3262">
        <v>91</v>
      </c>
      <c r="F3262" t="s">
        <v>5166</v>
      </c>
      <c r="G3262" t="s">
        <v>685</v>
      </c>
      <c r="H3262" t="s">
        <v>1955</v>
      </c>
      <c r="I3262">
        <v>54478</v>
      </c>
      <c r="J3262" t="s">
        <v>5167</v>
      </c>
      <c r="K3262">
        <v>184</v>
      </c>
      <c r="L3262" t="s">
        <v>20</v>
      </c>
      <c r="M3262" t="s">
        <v>21</v>
      </c>
      <c r="N3262" t="s">
        <v>269</v>
      </c>
      <c r="O3262">
        <v>1040879</v>
      </c>
      <c r="P3262">
        <v>7000000</v>
      </c>
      <c r="Q3262">
        <f t="shared" si="50"/>
        <v>-5959121</v>
      </c>
      <c r="S3262">
        <v>1996</v>
      </c>
    </row>
    <row r="3263" spans="1:19" x14ac:dyDescent="0.3">
      <c r="A3263" t="s">
        <v>9563</v>
      </c>
      <c r="B3263">
        <v>6.1</v>
      </c>
      <c r="C3263" t="s">
        <v>64</v>
      </c>
      <c r="D3263">
        <v>37</v>
      </c>
      <c r="E3263">
        <v>97</v>
      </c>
      <c r="F3263" t="s">
        <v>148</v>
      </c>
      <c r="G3263" t="s">
        <v>6363</v>
      </c>
      <c r="H3263" t="s">
        <v>1089</v>
      </c>
      <c r="I3263">
        <v>6632</v>
      </c>
      <c r="J3263" t="s">
        <v>1991</v>
      </c>
      <c r="K3263">
        <v>69</v>
      </c>
      <c r="L3263" t="s">
        <v>20</v>
      </c>
      <c r="M3263" t="s">
        <v>21</v>
      </c>
      <c r="N3263" t="s">
        <v>269</v>
      </c>
      <c r="O3263">
        <v>326308</v>
      </c>
      <c r="P3263">
        <v>5000000</v>
      </c>
      <c r="Q3263">
        <f t="shared" si="50"/>
        <v>-4673692</v>
      </c>
      <c r="S3263">
        <v>1996</v>
      </c>
    </row>
    <row r="3264" spans="1:19" x14ac:dyDescent="0.3">
      <c r="A3264" t="s">
        <v>9564</v>
      </c>
      <c r="B3264">
        <v>7.3</v>
      </c>
      <c r="C3264" t="s">
        <v>5168</v>
      </c>
      <c r="D3264">
        <v>27</v>
      </c>
      <c r="E3264">
        <v>90</v>
      </c>
      <c r="F3264" t="s">
        <v>2639</v>
      </c>
      <c r="G3264" t="s">
        <v>1278</v>
      </c>
      <c r="H3264" t="s">
        <v>640</v>
      </c>
      <c r="I3264">
        <v>1560</v>
      </c>
      <c r="J3264" t="s">
        <v>1233</v>
      </c>
      <c r="K3264">
        <v>15</v>
      </c>
      <c r="L3264" t="s">
        <v>20</v>
      </c>
      <c r="M3264" t="s">
        <v>21</v>
      </c>
      <c r="N3264" t="s">
        <v>49</v>
      </c>
      <c r="O3264">
        <v>124720</v>
      </c>
      <c r="P3264">
        <v>5000000</v>
      </c>
      <c r="Q3264">
        <f t="shared" si="50"/>
        <v>-4875280</v>
      </c>
      <c r="S3264">
        <v>2008</v>
      </c>
    </row>
    <row r="3265" spans="1:19" x14ac:dyDescent="0.3">
      <c r="A3265" t="s">
        <v>9565</v>
      </c>
      <c r="B3265">
        <v>6.2</v>
      </c>
      <c r="C3265" t="s">
        <v>5169</v>
      </c>
      <c r="D3265">
        <v>31</v>
      </c>
      <c r="E3265">
        <v>90</v>
      </c>
      <c r="F3265" t="s">
        <v>1208</v>
      </c>
      <c r="G3265" t="s">
        <v>1278</v>
      </c>
      <c r="H3265" t="s">
        <v>837</v>
      </c>
      <c r="I3265">
        <v>1884</v>
      </c>
      <c r="J3265" t="s">
        <v>5170</v>
      </c>
      <c r="K3265">
        <v>28</v>
      </c>
      <c r="L3265" t="s">
        <v>20</v>
      </c>
      <c r="M3265" t="s">
        <v>21</v>
      </c>
      <c r="N3265" t="s">
        <v>269</v>
      </c>
      <c r="O3265">
        <v>99147</v>
      </c>
      <c r="P3265">
        <v>2000000</v>
      </c>
      <c r="Q3265">
        <f t="shared" si="50"/>
        <v>-1900853</v>
      </c>
      <c r="S3265">
        <v>1998</v>
      </c>
    </row>
    <row r="3266" spans="1:19" x14ac:dyDescent="0.3">
      <c r="A3266" t="s">
        <v>9566</v>
      </c>
      <c r="B3266">
        <v>6.2</v>
      </c>
      <c r="C3266" t="s">
        <v>406</v>
      </c>
      <c r="D3266">
        <v>371</v>
      </c>
      <c r="E3266">
        <v>94</v>
      </c>
      <c r="F3266" t="s">
        <v>5171</v>
      </c>
      <c r="G3266" t="s">
        <v>2233</v>
      </c>
      <c r="H3266" t="s">
        <v>5172</v>
      </c>
      <c r="I3266">
        <v>65299</v>
      </c>
      <c r="J3266" t="s">
        <v>5173</v>
      </c>
      <c r="K3266">
        <v>455</v>
      </c>
      <c r="L3266" t="s">
        <v>20</v>
      </c>
      <c r="M3266" t="s">
        <v>21</v>
      </c>
      <c r="N3266" t="s">
        <v>22</v>
      </c>
      <c r="O3266">
        <v>65069140</v>
      </c>
      <c r="P3266">
        <v>5000000</v>
      </c>
      <c r="Q3266">
        <f t="shared" si="50"/>
        <v>60069140</v>
      </c>
      <c r="S3266">
        <v>2015</v>
      </c>
    </row>
    <row r="3267" spans="1:19" x14ac:dyDescent="0.3">
      <c r="A3267" t="s">
        <v>9567</v>
      </c>
      <c r="B3267">
        <v>6.2</v>
      </c>
      <c r="C3267" t="s">
        <v>896</v>
      </c>
      <c r="D3267">
        <v>133</v>
      </c>
      <c r="E3267">
        <v>90</v>
      </c>
      <c r="F3267" t="s">
        <v>5174</v>
      </c>
      <c r="G3267" t="s">
        <v>6363</v>
      </c>
      <c r="H3267" t="s">
        <v>5175</v>
      </c>
      <c r="I3267">
        <v>8824</v>
      </c>
      <c r="J3267" t="s">
        <v>5176</v>
      </c>
      <c r="K3267">
        <v>108</v>
      </c>
      <c r="L3267" t="s">
        <v>20</v>
      </c>
      <c r="M3267" t="s">
        <v>21</v>
      </c>
      <c r="N3267" t="s">
        <v>269</v>
      </c>
      <c r="O3267">
        <v>65087</v>
      </c>
      <c r="P3267">
        <v>5000000</v>
      </c>
      <c r="Q3267">
        <f t="shared" ref="Q3267:Q3330" si="51">O3267-P3267</f>
        <v>-4934913</v>
      </c>
      <c r="S3267">
        <v>2007</v>
      </c>
    </row>
    <row r="3268" spans="1:19" x14ac:dyDescent="0.3">
      <c r="A3268" t="s">
        <v>9568</v>
      </c>
      <c r="B3268">
        <v>3.3</v>
      </c>
      <c r="C3268" t="s">
        <v>5177</v>
      </c>
      <c r="D3268">
        <v>13</v>
      </c>
      <c r="E3268">
        <v>103</v>
      </c>
      <c r="F3268" t="s">
        <v>2010</v>
      </c>
      <c r="G3268" t="s">
        <v>6362</v>
      </c>
      <c r="H3268" t="s">
        <v>1993</v>
      </c>
      <c r="I3268">
        <v>1207</v>
      </c>
      <c r="J3268" t="s">
        <v>5178</v>
      </c>
      <c r="K3268">
        <v>44</v>
      </c>
      <c r="L3268" t="s">
        <v>20</v>
      </c>
      <c r="M3268" t="s">
        <v>347</v>
      </c>
      <c r="N3268" t="s">
        <v>269</v>
      </c>
      <c r="O3268">
        <v>16066</v>
      </c>
      <c r="P3268">
        <v>5000000</v>
      </c>
      <c r="Q3268">
        <f t="shared" si="51"/>
        <v>-4983934</v>
      </c>
      <c r="S3268">
        <v>2004</v>
      </c>
    </row>
    <row r="3269" spans="1:19" x14ac:dyDescent="0.3">
      <c r="A3269" t="s">
        <v>9569</v>
      </c>
      <c r="B3269">
        <v>7.5</v>
      </c>
      <c r="C3269" t="s">
        <v>5181</v>
      </c>
      <c r="D3269">
        <v>44</v>
      </c>
      <c r="E3269">
        <v>105</v>
      </c>
      <c r="F3269" t="s">
        <v>781</v>
      </c>
      <c r="G3269" t="s">
        <v>685</v>
      </c>
      <c r="H3269" t="s">
        <v>462</v>
      </c>
      <c r="I3269">
        <v>12672</v>
      </c>
      <c r="J3269" t="s">
        <v>5182</v>
      </c>
      <c r="K3269">
        <v>60</v>
      </c>
      <c r="L3269" t="s">
        <v>20</v>
      </c>
      <c r="M3269" t="s">
        <v>21</v>
      </c>
      <c r="N3269" t="s">
        <v>269</v>
      </c>
      <c r="O3269">
        <v>37440</v>
      </c>
      <c r="P3269">
        <v>5000000</v>
      </c>
      <c r="Q3269">
        <f t="shared" si="51"/>
        <v>-4962560</v>
      </c>
      <c r="S3269">
        <v>2014</v>
      </c>
    </row>
    <row r="3270" spans="1:19" x14ac:dyDescent="0.3">
      <c r="A3270" t="s">
        <v>9570</v>
      </c>
      <c r="B3270">
        <v>7.4</v>
      </c>
      <c r="C3270" t="s">
        <v>5186</v>
      </c>
      <c r="D3270">
        <v>99</v>
      </c>
      <c r="E3270">
        <v>113</v>
      </c>
      <c r="F3270" t="s">
        <v>5187</v>
      </c>
      <c r="G3270" t="s">
        <v>685</v>
      </c>
      <c r="H3270" t="s">
        <v>5188</v>
      </c>
      <c r="I3270">
        <v>6183</v>
      </c>
      <c r="J3270" t="s">
        <v>5189</v>
      </c>
      <c r="K3270">
        <v>27</v>
      </c>
      <c r="L3270" t="s">
        <v>5190</v>
      </c>
      <c r="M3270" t="s">
        <v>1975</v>
      </c>
      <c r="N3270" t="s">
        <v>269</v>
      </c>
      <c r="O3270">
        <v>617228</v>
      </c>
      <c r="P3270">
        <v>84450000</v>
      </c>
      <c r="Q3270">
        <f t="shared" si="51"/>
        <v>-83832772</v>
      </c>
      <c r="S3270">
        <v>2006</v>
      </c>
    </row>
    <row r="3271" spans="1:19" x14ac:dyDescent="0.3">
      <c r="A3271" t="s">
        <v>9571</v>
      </c>
      <c r="B3271">
        <v>8</v>
      </c>
      <c r="C3271" t="s">
        <v>2088</v>
      </c>
      <c r="D3271">
        <v>104</v>
      </c>
      <c r="E3271">
        <v>148</v>
      </c>
      <c r="F3271" t="s">
        <v>1968</v>
      </c>
      <c r="G3271" t="s">
        <v>1278</v>
      </c>
      <c r="H3271" t="s">
        <v>691</v>
      </c>
      <c r="I3271">
        <v>72443</v>
      </c>
      <c r="J3271" t="s">
        <v>1704</v>
      </c>
      <c r="K3271">
        <v>309</v>
      </c>
      <c r="L3271" t="s">
        <v>20</v>
      </c>
      <c r="M3271" t="s">
        <v>21</v>
      </c>
      <c r="N3271" t="s">
        <v>269</v>
      </c>
      <c r="O3271">
        <v>24475416</v>
      </c>
      <c r="P3271">
        <v>890000</v>
      </c>
      <c r="Q3271">
        <f t="shared" si="51"/>
        <v>23585416</v>
      </c>
      <c r="S3271">
        <v>1996</v>
      </c>
    </row>
    <row r="3272" spans="1:19" x14ac:dyDescent="0.3">
      <c r="A3272" t="s">
        <v>9572</v>
      </c>
      <c r="B3272">
        <v>5.9</v>
      </c>
      <c r="C3272" t="s">
        <v>4800</v>
      </c>
      <c r="D3272">
        <v>303</v>
      </c>
      <c r="E3272">
        <v>93</v>
      </c>
      <c r="F3272" t="s">
        <v>5191</v>
      </c>
      <c r="G3272" t="s">
        <v>2233</v>
      </c>
      <c r="H3272" t="s">
        <v>1385</v>
      </c>
      <c r="I3272">
        <v>138814</v>
      </c>
      <c r="J3272" t="s">
        <v>1924</v>
      </c>
      <c r="K3272">
        <v>1516</v>
      </c>
      <c r="L3272" t="s">
        <v>20</v>
      </c>
      <c r="M3272" t="s">
        <v>21</v>
      </c>
      <c r="N3272" t="s">
        <v>269</v>
      </c>
      <c r="O3272">
        <v>47277326</v>
      </c>
      <c r="P3272">
        <v>4800000</v>
      </c>
      <c r="Q3272">
        <f t="shared" si="51"/>
        <v>42477326</v>
      </c>
      <c r="S3272">
        <v>2005</v>
      </c>
    </row>
    <row r="3273" spans="1:19" x14ac:dyDescent="0.3">
      <c r="A3273" t="s">
        <v>9573</v>
      </c>
      <c r="B3273">
        <v>6.8</v>
      </c>
      <c r="C3273" t="s">
        <v>3086</v>
      </c>
      <c r="D3273">
        <v>122</v>
      </c>
      <c r="E3273">
        <v>94</v>
      </c>
      <c r="F3273" t="s">
        <v>915</v>
      </c>
      <c r="G3273" t="s">
        <v>685</v>
      </c>
      <c r="H3273" t="s">
        <v>363</v>
      </c>
      <c r="I3273">
        <v>11202</v>
      </c>
      <c r="J3273" t="s">
        <v>2137</v>
      </c>
      <c r="K3273">
        <v>123</v>
      </c>
      <c r="L3273" t="s">
        <v>20</v>
      </c>
      <c r="M3273" t="s">
        <v>31</v>
      </c>
      <c r="N3273" t="s">
        <v>269</v>
      </c>
      <c r="O3273">
        <v>1247453</v>
      </c>
      <c r="P3273">
        <v>2800000</v>
      </c>
      <c r="Q3273">
        <f t="shared" si="51"/>
        <v>-1552547</v>
      </c>
      <c r="S3273">
        <v>2005</v>
      </c>
    </row>
    <row r="3274" spans="1:19" x14ac:dyDescent="0.3">
      <c r="A3274" t="s">
        <v>9574</v>
      </c>
      <c r="B3274">
        <v>7.4</v>
      </c>
      <c r="C3274" t="s">
        <v>3765</v>
      </c>
      <c r="D3274">
        <v>359</v>
      </c>
      <c r="E3274">
        <v>121</v>
      </c>
      <c r="F3274" t="s">
        <v>2056</v>
      </c>
      <c r="G3274" t="s">
        <v>1278</v>
      </c>
      <c r="H3274" t="s">
        <v>1019</v>
      </c>
      <c r="I3274">
        <v>68211</v>
      </c>
      <c r="J3274" t="s">
        <v>5192</v>
      </c>
      <c r="K3274">
        <v>219</v>
      </c>
      <c r="L3274" t="s">
        <v>20</v>
      </c>
      <c r="M3274" t="s">
        <v>21</v>
      </c>
      <c r="N3274" t="s">
        <v>269</v>
      </c>
      <c r="O3274">
        <v>1729969</v>
      </c>
      <c r="P3274">
        <v>5000000</v>
      </c>
      <c r="Q3274">
        <f t="shared" si="51"/>
        <v>-3270031</v>
      </c>
      <c r="S3274">
        <v>2011</v>
      </c>
    </row>
    <row r="3275" spans="1:19" x14ac:dyDescent="0.3">
      <c r="A3275" t="s">
        <v>9575</v>
      </c>
      <c r="B3275">
        <v>6.7</v>
      </c>
      <c r="C3275" t="s">
        <v>5193</v>
      </c>
      <c r="D3275">
        <v>130</v>
      </c>
      <c r="E3275">
        <v>118</v>
      </c>
      <c r="F3275" t="s">
        <v>493</v>
      </c>
      <c r="G3275" t="s">
        <v>538</v>
      </c>
      <c r="H3275" t="s">
        <v>2945</v>
      </c>
      <c r="I3275">
        <v>4695</v>
      </c>
      <c r="J3275" t="s">
        <v>5194</v>
      </c>
      <c r="K3275">
        <v>69</v>
      </c>
      <c r="L3275" t="s">
        <v>20</v>
      </c>
      <c r="M3275" t="s">
        <v>21</v>
      </c>
      <c r="N3275" t="s">
        <v>269</v>
      </c>
      <c r="O3275">
        <v>1705139</v>
      </c>
      <c r="P3275">
        <v>4700000</v>
      </c>
      <c r="Q3275">
        <f t="shared" si="51"/>
        <v>-2994861</v>
      </c>
      <c r="S3275">
        <v>1988</v>
      </c>
    </row>
    <row r="3276" spans="1:19" x14ac:dyDescent="0.3">
      <c r="A3276" t="s">
        <v>9576</v>
      </c>
      <c r="B3276">
        <v>5.5</v>
      </c>
      <c r="C3276" t="s">
        <v>2532</v>
      </c>
      <c r="D3276">
        <v>159</v>
      </c>
      <c r="E3276">
        <v>101</v>
      </c>
      <c r="F3276" t="s">
        <v>5195</v>
      </c>
      <c r="G3276" t="s">
        <v>685</v>
      </c>
      <c r="H3276" t="s">
        <v>5196</v>
      </c>
      <c r="I3276">
        <v>19234</v>
      </c>
      <c r="J3276" t="s">
        <v>5197</v>
      </c>
      <c r="K3276">
        <v>258</v>
      </c>
      <c r="L3276" t="s">
        <v>20</v>
      </c>
      <c r="M3276" t="s">
        <v>21</v>
      </c>
      <c r="N3276" t="s">
        <v>2515</v>
      </c>
      <c r="O3276">
        <v>8025872</v>
      </c>
      <c r="P3276">
        <v>4700000</v>
      </c>
      <c r="Q3276">
        <f t="shared" si="51"/>
        <v>3325872</v>
      </c>
      <c r="S3276">
        <v>1986</v>
      </c>
    </row>
    <row r="3277" spans="1:19" x14ac:dyDescent="0.3">
      <c r="A3277" t="s">
        <v>9577</v>
      </c>
      <c r="B3277">
        <v>5.7</v>
      </c>
      <c r="C3277" t="s">
        <v>3974</v>
      </c>
      <c r="D3277">
        <v>440</v>
      </c>
      <c r="E3277">
        <v>90</v>
      </c>
      <c r="F3277" t="s">
        <v>100</v>
      </c>
      <c r="G3277" t="s">
        <v>6363</v>
      </c>
      <c r="H3277" t="s">
        <v>1554</v>
      </c>
      <c r="I3277">
        <v>83234</v>
      </c>
      <c r="J3277" t="s">
        <v>5198</v>
      </c>
      <c r="K3277">
        <v>475</v>
      </c>
      <c r="L3277" t="s">
        <v>20</v>
      </c>
      <c r="M3277" t="s">
        <v>2626</v>
      </c>
      <c r="N3277" t="s">
        <v>269</v>
      </c>
      <c r="O3277">
        <v>778565</v>
      </c>
      <c r="P3277">
        <v>4800000</v>
      </c>
      <c r="Q3277">
        <f t="shared" si="51"/>
        <v>-4021435</v>
      </c>
      <c r="S3277">
        <v>2013</v>
      </c>
    </row>
    <row r="3278" spans="1:19" x14ac:dyDescent="0.3">
      <c r="A3278" t="s">
        <v>9578</v>
      </c>
      <c r="B3278">
        <v>7.2</v>
      </c>
      <c r="C3278" t="s">
        <v>5199</v>
      </c>
      <c r="D3278">
        <v>87</v>
      </c>
      <c r="E3278">
        <v>100</v>
      </c>
      <c r="F3278" t="s">
        <v>5200</v>
      </c>
      <c r="G3278" t="s">
        <v>685</v>
      </c>
      <c r="H3278" t="s">
        <v>4149</v>
      </c>
      <c r="I3278">
        <v>6304</v>
      </c>
      <c r="J3278" t="s">
        <v>5201</v>
      </c>
      <c r="K3278">
        <v>21</v>
      </c>
      <c r="L3278" t="s">
        <v>608</v>
      </c>
      <c r="M3278" t="s">
        <v>609</v>
      </c>
      <c r="N3278" t="s">
        <v>269</v>
      </c>
      <c r="O3278">
        <v>513836</v>
      </c>
      <c r="P3278">
        <v>4600000</v>
      </c>
      <c r="Q3278">
        <f t="shared" si="51"/>
        <v>-4086164</v>
      </c>
      <c r="S3278">
        <v>2010</v>
      </c>
    </row>
    <row r="3279" spans="1:19" x14ac:dyDescent="0.3">
      <c r="A3279" t="s">
        <v>9579</v>
      </c>
      <c r="B3279">
        <v>5.9</v>
      </c>
      <c r="C3279" t="s">
        <v>5202</v>
      </c>
      <c r="D3279">
        <v>121</v>
      </c>
      <c r="E3279">
        <v>97</v>
      </c>
      <c r="F3279" t="s">
        <v>2991</v>
      </c>
      <c r="G3279" t="s">
        <v>1278</v>
      </c>
      <c r="H3279" t="s">
        <v>215</v>
      </c>
      <c r="I3279">
        <v>8867</v>
      </c>
      <c r="J3279" t="s">
        <v>894</v>
      </c>
      <c r="K3279">
        <v>65</v>
      </c>
      <c r="L3279" t="s">
        <v>20</v>
      </c>
      <c r="M3279" t="s">
        <v>1338</v>
      </c>
      <c r="N3279" t="s">
        <v>1757</v>
      </c>
      <c r="O3279">
        <v>434417</v>
      </c>
      <c r="P3279">
        <v>4600000</v>
      </c>
      <c r="Q3279">
        <f t="shared" si="51"/>
        <v>-4165583</v>
      </c>
      <c r="S3279">
        <v>2007</v>
      </c>
    </row>
    <row r="3280" spans="1:19" x14ac:dyDescent="0.3">
      <c r="A3280" t="s">
        <v>9580</v>
      </c>
      <c r="B3280">
        <v>6.7</v>
      </c>
      <c r="C3280" t="s">
        <v>2565</v>
      </c>
      <c r="D3280">
        <v>45</v>
      </c>
      <c r="E3280">
        <v>96</v>
      </c>
      <c r="F3280" t="s">
        <v>5203</v>
      </c>
      <c r="G3280" t="s">
        <v>685</v>
      </c>
      <c r="H3280" t="s">
        <v>3529</v>
      </c>
      <c r="I3280">
        <v>87739</v>
      </c>
      <c r="J3280" t="s">
        <v>3332</v>
      </c>
      <c r="K3280">
        <v>133</v>
      </c>
      <c r="L3280" t="s">
        <v>20</v>
      </c>
      <c r="M3280" t="s">
        <v>21</v>
      </c>
      <c r="N3280" t="s">
        <v>269</v>
      </c>
      <c r="O3280">
        <v>81200000</v>
      </c>
      <c r="P3280">
        <v>4500000</v>
      </c>
      <c r="Q3280">
        <f t="shared" si="51"/>
        <v>76700000</v>
      </c>
      <c r="S3280">
        <v>1984</v>
      </c>
    </row>
    <row r="3281" spans="1:19" x14ac:dyDescent="0.3">
      <c r="A3281" t="s">
        <v>9581</v>
      </c>
      <c r="B3281">
        <v>7.1</v>
      </c>
      <c r="C3281" t="s">
        <v>179</v>
      </c>
      <c r="D3281">
        <v>84</v>
      </c>
      <c r="E3281">
        <v>117</v>
      </c>
      <c r="F3281" t="s">
        <v>5204</v>
      </c>
      <c r="G3281" t="s">
        <v>685</v>
      </c>
      <c r="H3281" t="s">
        <v>100</v>
      </c>
      <c r="I3281">
        <v>107923</v>
      </c>
      <c r="J3281" t="s">
        <v>2715</v>
      </c>
      <c r="K3281">
        <v>197</v>
      </c>
      <c r="L3281" t="s">
        <v>20</v>
      </c>
      <c r="M3281" t="s">
        <v>31</v>
      </c>
      <c r="N3281" t="s">
        <v>269</v>
      </c>
      <c r="O3281">
        <v>52700832</v>
      </c>
      <c r="P3281">
        <v>4500000</v>
      </c>
      <c r="Q3281">
        <f t="shared" si="51"/>
        <v>48200832</v>
      </c>
      <c r="S3281">
        <v>1994</v>
      </c>
    </row>
    <row r="3282" spans="1:19" x14ac:dyDescent="0.3">
      <c r="A3282" t="s">
        <v>9582</v>
      </c>
      <c r="B3282">
        <v>7.7</v>
      </c>
      <c r="C3282" t="s">
        <v>1826</v>
      </c>
      <c r="D3282">
        <v>202</v>
      </c>
      <c r="E3282">
        <v>108</v>
      </c>
      <c r="F3282" t="s">
        <v>438</v>
      </c>
      <c r="G3282" t="s">
        <v>1278</v>
      </c>
      <c r="H3282" t="s">
        <v>315</v>
      </c>
      <c r="I3282">
        <v>149528</v>
      </c>
      <c r="J3282" t="s">
        <v>546</v>
      </c>
      <c r="K3282">
        <v>454</v>
      </c>
      <c r="L3282" t="s">
        <v>20</v>
      </c>
      <c r="M3282" t="s">
        <v>21</v>
      </c>
      <c r="N3282" t="s">
        <v>269</v>
      </c>
      <c r="O3282">
        <v>13060843</v>
      </c>
      <c r="P3282">
        <v>15000000</v>
      </c>
      <c r="Q3282">
        <f t="shared" si="51"/>
        <v>-1939157</v>
      </c>
      <c r="S3282">
        <v>2002</v>
      </c>
    </row>
    <row r="3283" spans="1:19" x14ac:dyDescent="0.3">
      <c r="A3283" t="s">
        <v>9583</v>
      </c>
      <c r="B3283">
        <v>7.4</v>
      </c>
      <c r="C3283" t="s">
        <v>213</v>
      </c>
      <c r="D3283">
        <v>120</v>
      </c>
      <c r="E3283">
        <v>109</v>
      </c>
      <c r="F3283" t="s">
        <v>5206</v>
      </c>
      <c r="G3283" t="s">
        <v>6363</v>
      </c>
      <c r="H3283" t="s">
        <v>71</v>
      </c>
      <c r="I3283">
        <v>41138</v>
      </c>
      <c r="J3283" t="s">
        <v>5207</v>
      </c>
      <c r="K3283">
        <v>208</v>
      </c>
      <c r="L3283" t="s">
        <v>20</v>
      </c>
      <c r="M3283" t="s">
        <v>21</v>
      </c>
      <c r="N3283" t="s">
        <v>269</v>
      </c>
      <c r="O3283">
        <v>3798532</v>
      </c>
      <c r="P3283">
        <v>4500000</v>
      </c>
      <c r="Q3283">
        <f t="shared" si="51"/>
        <v>-701468</v>
      </c>
      <c r="S3283">
        <v>1996</v>
      </c>
    </row>
    <row r="3284" spans="1:19" x14ac:dyDescent="0.3">
      <c r="A3284" t="s">
        <v>9584</v>
      </c>
      <c r="B3284">
        <v>8.4</v>
      </c>
      <c r="C3284" t="s">
        <v>518</v>
      </c>
      <c r="D3284">
        <v>234</v>
      </c>
      <c r="E3284">
        <v>102</v>
      </c>
      <c r="F3284" t="s">
        <v>744</v>
      </c>
      <c r="G3284" t="s">
        <v>1278</v>
      </c>
      <c r="H3284" t="s">
        <v>2639</v>
      </c>
      <c r="I3284">
        <v>573541</v>
      </c>
      <c r="J3284" t="s">
        <v>5208</v>
      </c>
      <c r="K3284">
        <v>1916</v>
      </c>
      <c r="L3284" t="s">
        <v>20</v>
      </c>
      <c r="M3284" t="s">
        <v>21</v>
      </c>
      <c r="N3284" t="s">
        <v>269</v>
      </c>
      <c r="O3284">
        <v>3609278</v>
      </c>
      <c r="P3284">
        <v>4500000</v>
      </c>
      <c r="Q3284">
        <f t="shared" si="51"/>
        <v>-890722</v>
      </c>
      <c r="S3284">
        <v>2000</v>
      </c>
    </row>
    <row r="3285" spans="1:19" x14ac:dyDescent="0.3">
      <c r="A3285" t="s">
        <v>9585</v>
      </c>
      <c r="B3285">
        <v>7.2</v>
      </c>
      <c r="C3285" t="s">
        <v>5210</v>
      </c>
      <c r="D3285">
        <v>35</v>
      </c>
      <c r="E3285">
        <v>115</v>
      </c>
      <c r="F3285" t="s">
        <v>5211</v>
      </c>
      <c r="G3285" t="s">
        <v>1278</v>
      </c>
      <c r="H3285" t="s">
        <v>5212</v>
      </c>
      <c r="I3285">
        <v>2412</v>
      </c>
      <c r="J3285" t="s">
        <v>5213</v>
      </c>
      <c r="K3285">
        <v>40</v>
      </c>
      <c r="L3285" t="s">
        <v>1077</v>
      </c>
      <c r="M3285" t="s">
        <v>1338</v>
      </c>
      <c r="N3285" t="s">
        <v>22</v>
      </c>
      <c r="O3285">
        <v>1687311</v>
      </c>
      <c r="P3285">
        <v>700000000</v>
      </c>
      <c r="Q3285">
        <f t="shared" si="51"/>
        <v>-698312689</v>
      </c>
      <c r="S3285">
        <v>1998</v>
      </c>
    </row>
    <row r="3286" spans="1:19" x14ac:dyDescent="0.3">
      <c r="A3286" t="s">
        <v>9586</v>
      </c>
      <c r="B3286">
        <v>5.4</v>
      </c>
      <c r="C3286" t="s">
        <v>5214</v>
      </c>
      <c r="D3286">
        <v>49</v>
      </c>
      <c r="E3286">
        <v>98</v>
      </c>
      <c r="F3286" t="s">
        <v>5215</v>
      </c>
      <c r="G3286" t="s">
        <v>685</v>
      </c>
      <c r="H3286" t="s">
        <v>5216</v>
      </c>
      <c r="I3286">
        <v>10483</v>
      </c>
      <c r="J3286" t="s">
        <v>2347</v>
      </c>
      <c r="K3286">
        <v>125</v>
      </c>
      <c r="L3286" t="s">
        <v>20</v>
      </c>
      <c r="M3286" t="s">
        <v>21</v>
      </c>
      <c r="N3286" t="s">
        <v>49</v>
      </c>
      <c r="O3286">
        <v>10429707</v>
      </c>
      <c r="P3286">
        <v>5000000</v>
      </c>
      <c r="Q3286">
        <f t="shared" si="51"/>
        <v>5429707</v>
      </c>
      <c r="S3286">
        <v>2014</v>
      </c>
    </row>
    <row r="3287" spans="1:19" x14ac:dyDescent="0.3">
      <c r="A3287" t="s">
        <v>9587</v>
      </c>
      <c r="B3287">
        <v>8.1</v>
      </c>
      <c r="C3287" t="s">
        <v>3196</v>
      </c>
      <c r="D3287">
        <v>283</v>
      </c>
      <c r="E3287">
        <v>133</v>
      </c>
      <c r="F3287" t="s">
        <v>1146</v>
      </c>
      <c r="G3287" t="s">
        <v>1278</v>
      </c>
      <c r="H3287" t="s">
        <v>181</v>
      </c>
      <c r="I3287">
        <v>580999</v>
      </c>
      <c r="J3287" t="s">
        <v>5217</v>
      </c>
      <c r="K3287">
        <v>2110</v>
      </c>
      <c r="L3287" t="s">
        <v>20</v>
      </c>
      <c r="M3287" t="s">
        <v>21</v>
      </c>
      <c r="N3287" t="s">
        <v>269</v>
      </c>
      <c r="O3287">
        <v>727883</v>
      </c>
      <c r="P3287">
        <v>4500000</v>
      </c>
      <c r="Q3287">
        <f t="shared" si="51"/>
        <v>-3772117</v>
      </c>
      <c r="S3287">
        <v>2001</v>
      </c>
    </row>
    <row r="3288" spans="1:19" x14ac:dyDescent="0.3">
      <c r="A3288" t="s">
        <v>9588</v>
      </c>
      <c r="B3288">
        <v>7.8</v>
      </c>
      <c r="C3288" t="s">
        <v>5218</v>
      </c>
      <c r="D3288">
        <v>54</v>
      </c>
      <c r="E3288">
        <v>122</v>
      </c>
      <c r="F3288" t="s">
        <v>5219</v>
      </c>
      <c r="G3288" t="s">
        <v>6363</v>
      </c>
      <c r="H3288" t="s">
        <v>5220</v>
      </c>
      <c r="I3288">
        <v>9171</v>
      </c>
      <c r="J3288" t="s">
        <v>5221</v>
      </c>
      <c r="K3288">
        <v>68</v>
      </c>
      <c r="L3288" t="s">
        <v>3374</v>
      </c>
      <c r="M3288" t="s">
        <v>3375</v>
      </c>
      <c r="N3288" t="s">
        <v>269</v>
      </c>
      <c r="O3288">
        <v>713413</v>
      </c>
      <c r="P3288">
        <v>4500000</v>
      </c>
      <c r="Q3288">
        <f t="shared" si="51"/>
        <v>-3786587</v>
      </c>
      <c r="S3288">
        <v>1997</v>
      </c>
    </row>
    <row r="3289" spans="1:19" x14ac:dyDescent="0.3">
      <c r="A3289" t="s">
        <v>9589</v>
      </c>
      <c r="B3289">
        <v>6.8</v>
      </c>
      <c r="C3289" t="s">
        <v>5222</v>
      </c>
      <c r="D3289">
        <v>92</v>
      </c>
      <c r="E3289">
        <v>106</v>
      </c>
      <c r="F3289" t="s">
        <v>3146</v>
      </c>
      <c r="G3289" t="s">
        <v>685</v>
      </c>
      <c r="H3289" t="s">
        <v>1465</v>
      </c>
      <c r="I3289">
        <v>32357</v>
      </c>
      <c r="J3289" t="s">
        <v>5006</v>
      </c>
      <c r="K3289">
        <v>199</v>
      </c>
      <c r="L3289" t="s">
        <v>20</v>
      </c>
      <c r="M3289" t="s">
        <v>21</v>
      </c>
      <c r="N3289" t="s">
        <v>269</v>
      </c>
      <c r="O3289">
        <v>410241</v>
      </c>
      <c r="P3289">
        <v>2000000</v>
      </c>
      <c r="Q3289">
        <f t="shared" si="51"/>
        <v>-1589759</v>
      </c>
      <c r="S3289">
        <v>2002</v>
      </c>
    </row>
    <row r="3290" spans="1:19" x14ac:dyDescent="0.3">
      <c r="A3290" t="s">
        <v>9590</v>
      </c>
      <c r="B3290">
        <v>7.7</v>
      </c>
      <c r="C3290" t="s">
        <v>4351</v>
      </c>
      <c r="D3290">
        <v>202</v>
      </c>
      <c r="E3290">
        <v>112</v>
      </c>
      <c r="F3290" t="s">
        <v>5224</v>
      </c>
      <c r="G3290" t="s">
        <v>6363</v>
      </c>
      <c r="H3290" t="s">
        <v>4265</v>
      </c>
      <c r="I3290">
        <v>53508</v>
      </c>
      <c r="J3290" t="s">
        <v>5225</v>
      </c>
      <c r="K3290">
        <v>131</v>
      </c>
      <c r="L3290" t="s">
        <v>3940</v>
      </c>
      <c r="M3290" t="s">
        <v>2011</v>
      </c>
      <c r="N3290" t="s">
        <v>269</v>
      </c>
      <c r="O3290">
        <v>211667</v>
      </c>
      <c r="P3290">
        <v>4200000000</v>
      </c>
      <c r="Q3290">
        <f t="shared" si="51"/>
        <v>-4199788333</v>
      </c>
      <c r="S3290">
        <v>2005</v>
      </c>
    </row>
    <row r="3291" spans="1:19" x14ac:dyDescent="0.3">
      <c r="A3291" t="s">
        <v>9591</v>
      </c>
      <c r="B3291">
        <v>6.5</v>
      </c>
      <c r="C3291" t="s">
        <v>5226</v>
      </c>
      <c r="D3291">
        <v>54</v>
      </c>
      <c r="E3291">
        <v>99</v>
      </c>
      <c r="F3291" t="s">
        <v>311</v>
      </c>
      <c r="G3291" t="s">
        <v>685</v>
      </c>
      <c r="H3291" t="s">
        <v>162</v>
      </c>
      <c r="I3291">
        <v>29463</v>
      </c>
      <c r="J3291" t="s">
        <v>4596</v>
      </c>
      <c r="K3291">
        <v>84</v>
      </c>
      <c r="L3291" t="s">
        <v>20</v>
      </c>
      <c r="M3291" t="s">
        <v>31</v>
      </c>
      <c r="N3291" t="s">
        <v>269</v>
      </c>
      <c r="O3291">
        <v>92191</v>
      </c>
      <c r="P3291">
        <v>2500000</v>
      </c>
      <c r="Q3291">
        <f t="shared" si="51"/>
        <v>-2407809</v>
      </c>
      <c r="S3291">
        <v>2001</v>
      </c>
    </row>
    <row r="3292" spans="1:19" x14ac:dyDescent="0.3">
      <c r="A3292" t="s">
        <v>9592</v>
      </c>
      <c r="B3292">
        <v>7.3</v>
      </c>
      <c r="C3292" t="s">
        <v>5227</v>
      </c>
      <c r="D3292">
        <v>98</v>
      </c>
      <c r="E3292">
        <v>110</v>
      </c>
      <c r="F3292" t="s">
        <v>2182</v>
      </c>
      <c r="G3292" t="s">
        <v>561</v>
      </c>
      <c r="H3292" t="s">
        <v>3325</v>
      </c>
      <c r="I3292">
        <v>6919</v>
      </c>
      <c r="J3292" t="s">
        <v>1959</v>
      </c>
      <c r="K3292">
        <v>26</v>
      </c>
      <c r="L3292" t="s">
        <v>2489</v>
      </c>
      <c r="M3292" t="s">
        <v>1435</v>
      </c>
      <c r="N3292" t="s">
        <v>269</v>
      </c>
      <c r="O3292">
        <v>49413</v>
      </c>
      <c r="P3292">
        <v>35000000</v>
      </c>
      <c r="Q3292">
        <f t="shared" si="51"/>
        <v>-34950587</v>
      </c>
      <c r="S3292">
        <v>2006</v>
      </c>
    </row>
    <row r="3293" spans="1:19" x14ac:dyDescent="0.3">
      <c r="A3293" t="s">
        <v>9593</v>
      </c>
      <c r="B3293">
        <v>5.9</v>
      </c>
      <c r="C3293" t="s">
        <v>5228</v>
      </c>
      <c r="D3293">
        <v>138</v>
      </c>
      <c r="E3293">
        <v>104</v>
      </c>
      <c r="F3293" t="s">
        <v>1258</v>
      </c>
      <c r="G3293" t="s">
        <v>1278</v>
      </c>
      <c r="H3293" t="s">
        <v>111</v>
      </c>
      <c r="I3293">
        <v>30836</v>
      </c>
      <c r="J3293" t="s">
        <v>1833</v>
      </c>
      <c r="K3293">
        <v>137</v>
      </c>
      <c r="L3293" t="s">
        <v>20</v>
      </c>
      <c r="M3293" t="s">
        <v>21</v>
      </c>
      <c r="N3293" t="s">
        <v>269</v>
      </c>
      <c r="O3293">
        <v>108229</v>
      </c>
      <c r="P3293">
        <v>4500000</v>
      </c>
      <c r="Q3293">
        <f t="shared" si="51"/>
        <v>-4391771</v>
      </c>
      <c r="S3293">
        <v>2009</v>
      </c>
    </row>
    <row r="3294" spans="1:19" x14ac:dyDescent="0.3">
      <c r="A3294" t="s">
        <v>9594</v>
      </c>
      <c r="B3294">
        <v>8.6999999999999993</v>
      </c>
      <c r="C3294" t="s">
        <v>1792</v>
      </c>
      <c r="D3294">
        <v>149</v>
      </c>
      <c r="E3294">
        <v>133</v>
      </c>
      <c r="F3294" t="s">
        <v>4995</v>
      </c>
      <c r="G3294" t="s">
        <v>1278</v>
      </c>
      <c r="H3294" t="s">
        <v>3652</v>
      </c>
      <c r="I3294">
        <v>680041</v>
      </c>
      <c r="J3294" t="s">
        <v>4408</v>
      </c>
      <c r="K3294">
        <v>760</v>
      </c>
      <c r="L3294" t="s">
        <v>20</v>
      </c>
      <c r="M3294" t="s">
        <v>21</v>
      </c>
      <c r="N3294" t="s">
        <v>269</v>
      </c>
      <c r="O3294">
        <v>112000000</v>
      </c>
      <c r="P3294">
        <v>4400000</v>
      </c>
      <c r="Q3294">
        <f t="shared" si="51"/>
        <v>107600000</v>
      </c>
      <c r="S3294">
        <v>1975</v>
      </c>
    </row>
    <row r="3295" spans="1:19" x14ac:dyDescent="0.3">
      <c r="A3295" t="s">
        <v>9595</v>
      </c>
      <c r="B3295">
        <v>5.8</v>
      </c>
      <c r="C3295" t="s">
        <v>4819</v>
      </c>
      <c r="D3295">
        <v>29</v>
      </c>
      <c r="E3295">
        <v>103</v>
      </c>
      <c r="F3295" t="s">
        <v>5229</v>
      </c>
      <c r="G3295" t="s">
        <v>561</v>
      </c>
      <c r="H3295" t="s">
        <v>2241</v>
      </c>
      <c r="I3295">
        <v>4952</v>
      </c>
      <c r="J3295" t="s">
        <v>5230</v>
      </c>
      <c r="K3295">
        <v>32</v>
      </c>
      <c r="L3295" t="s">
        <v>20</v>
      </c>
      <c r="M3295" t="s">
        <v>21</v>
      </c>
      <c r="N3295" t="s">
        <v>269</v>
      </c>
      <c r="O3295">
        <v>8691</v>
      </c>
      <c r="P3295">
        <v>4500000</v>
      </c>
      <c r="Q3295">
        <f t="shared" si="51"/>
        <v>-4491309</v>
      </c>
      <c r="S3295">
        <v>2014</v>
      </c>
    </row>
    <row r="3296" spans="1:19" x14ac:dyDescent="0.3">
      <c r="A3296" t="s">
        <v>9596</v>
      </c>
      <c r="B3296">
        <v>6.1</v>
      </c>
      <c r="C3296" t="s">
        <v>5231</v>
      </c>
      <c r="D3296">
        <v>111</v>
      </c>
      <c r="E3296">
        <v>112</v>
      </c>
      <c r="F3296" t="s">
        <v>189</v>
      </c>
      <c r="G3296" t="s">
        <v>561</v>
      </c>
      <c r="H3296" t="s">
        <v>274</v>
      </c>
      <c r="I3296">
        <v>16445</v>
      </c>
      <c r="J3296" t="s">
        <v>1162</v>
      </c>
      <c r="K3296">
        <v>99</v>
      </c>
      <c r="L3296" t="s">
        <v>20</v>
      </c>
      <c r="M3296" t="s">
        <v>31</v>
      </c>
      <c r="N3296" t="s">
        <v>269</v>
      </c>
      <c r="O3296">
        <v>26345</v>
      </c>
      <c r="P3296">
        <v>3000000</v>
      </c>
      <c r="Q3296">
        <f t="shared" si="51"/>
        <v>-2973655</v>
      </c>
      <c r="S3296">
        <v>2012</v>
      </c>
    </row>
    <row r="3297" spans="1:19" x14ac:dyDescent="0.3">
      <c r="A3297" t="s">
        <v>9597</v>
      </c>
      <c r="B3297">
        <v>7.6</v>
      </c>
      <c r="C3297" t="s">
        <v>2858</v>
      </c>
      <c r="D3297">
        <v>149</v>
      </c>
      <c r="E3297">
        <v>101</v>
      </c>
      <c r="F3297" t="s">
        <v>5232</v>
      </c>
      <c r="G3297" t="s">
        <v>1278</v>
      </c>
      <c r="H3297" t="s">
        <v>2554</v>
      </c>
      <c r="I3297">
        <v>34232</v>
      </c>
      <c r="J3297" t="s">
        <v>5233</v>
      </c>
      <c r="K3297">
        <v>346</v>
      </c>
      <c r="L3297" t="s">
        <v>20</v>
      </c>
      <c r="M3297" t="s">
        <v>88</v>
      </c>
      <c r="N3297" t="s">
        <v>22</v>
      </c>
      <c r="O3297">
        <v>20772796</v>
      </c>
      <c r="P3297">
        <v>6000000</v>
      </c>
      <c r="Q3297">
        <f t="shared" si="51"/>
        <v>14772796</v>
      </c>
      <c r="S3297">
        <v>2002</v>
      </c>
    </row>
    <row r="3298" spans="1:19" x14ac:dyDescent="0.3">
      <c r="A3298" t="s">
        <v>6504</v>
      </c>
      <c r="B3298">
        <v>5.8</v>
      </c>
      <c r="C3298" t="s">
        <v>418</v>
      </c>
      <c r="D3298">
        <v>256</v>
      </c>
      <c r="E3298">
        <v>111</v>
      </c>
      <c r="F3298" t="s">
        <v>419</v>
      </c>
      <c r="G3298" t="s">
        <v>425</v>
      </c>
      <c r="H3298" t="s">
        <v>126</v>
      </c>
      <c r="I3298">
        <v>39975</v>
      </c>
      <c r="J3298" t="s">
        <v>420</v>
      </c>
      <c r="K3298">
        <v>186</v>
      </c>
      <c r="L3298" t="s">
        <v>20</v>
      </c>
      <c r="M3298" t="s">
        <v>21</v>
      </c>
      <c r="N3298" t="s">
        <v>49</v>
      </c>
      <c r="O3298">
        <v>34964818</v>
      </c>
      <c r="P3298">
        <v>150000000</v>
      </c>
      <c r="Q3298">
        <f t="shared" si="51"/>
        <v>-115035182</v>
      </c>
      <c r="S3298">
        <v>2015</v>
      </c>
    </row>
    <row r="3299" spans="1:19" x14ac:dyDescent="0.3">
      <c r="A3299" t="s">
        <v>9598</v>
      </c>
      <c r="B3299">
        <v>6.5</v>
      </c>
      <c r="C3299" t="s">
        <v>863</v>
      </c>
      <c r="D3299">
        <v>232</v>
      </c>
      <c r="E3299">
        <v>104</v>
      </c>
      <c r="F3299" t="s">
        <v>5234</v>
      </c>
      <c r="G3299" t="s">
        <v>538</v>
      </c>
      <c r="H3299" t="s">
        <v>2916</v>
      </c>
      <c r="I3299">
        <v>47097</v>
      </c>
      <c r="J3299" t="s">
        <v>5235</v>
      </c>
      <c r="K3299">
        <v>310</v>
      </c>
      <c r="L3299" t="s">
        <v>1995</v>
      </c>
      <c r="M3299" t="s">
        <v>2469</v>
      </c>
      <c r="N3299" t="s">
        <v>269</v>
      </c>
      <c r="O3299">
        <v>1487477</v>
      </c>
      <c r="P3299">
        <v>4200000</v>
      </c>
      <c r="Q3299">
        <f t="shared" si="51"/>
        <v>-2712523</v>
      </c>
      <c r="S3299">
        <v>2004</v>
      </c>
    </row>
    <row r="3300" spans="1:19" x14ac:dyDescent="0.3">
      <c r="A3300" t="s">
        <v>9599</v>
      </c>
      <c r="B3300">
        <v>7.3</v>
      </c>
      <c r="C3300" t="s">
        <v>1820</v>
      </c>
      <c r="D3300">
        <v>63</v>
      </c>
      <c r="E3300">
        <v>112</v>
      </c>
      <c r="F3300" t="s">
        <v>1735</v>
      </c>
      <c r="G3300" t="s">
        <v>6363</v>
      </c>
      <c r="H3300" t="s">
        <v>191</v>
      </c>
      <c r="I3300">
        <v>41361</v>
      </c>
      <c r="J3300" t="s">
        <v>1295</v>
      </c>
      <c r="K3300">
        <v>148</v>
      </c>
      <c r="L3300" t="s">
        <v>20</v>
      </c>
      <c r="M3300" t="s">
        <v>31</v>
      </c>
      <c r="N3300" t="s">
        <v>269</v>
      </c>
      <c r="O3300">
        <v>62549000</v>
      </c>
      <c r="P3300">
        <v>2300000</v>
      </c>
      <c r="Q3300">
        <f t="shared" si="51"/>
        <v>60249000</v>
      </c>
      <c r="S3300">
        <v>1992</v>
      </c>
    </row>
    <row r="3301" spans="1:19" x14ac:dyDescent="0.3">
      <c r="A3301" t="s">
        <v>9600</v>
      </c>
      <c r="B3301">
        <v>6.2</v>
      </c>
      <c r="C3301" t="s">
        <v>3579</v>
      </c>
      <c r="D3301">
        <v>75</v>
      </c>
      <c r="E3301">
        <v>94</v>
      </c>
      <c r="F3301" t="s">
        <v>5236</v>
      </c>
      <c r="G3301" t="s">
        <v>685</v>
      </c>
      <c r="H3301" t="s">
        <v>5237</v>
      </c>
      <c r="I3301">
        <v>31260</v>
      </c>
      <c r="J3301" t="s">
        <v>5238</v>
      </c>
      <c r="K3301">
        <v>152</v>
      </c>
      <c r="L3301" t="s">
        <v>20</v>
      </c>
      <c r="M3301" t="s">
        <v>128</v>
      </c>
      <c r="N3301" t="s">
        <v>269</v>
      </c>
      <c r="O3301">
        <v>105500000</v>
      </c>
      <c r="P3301">
        <v>4000000</v>
      </c>
      <c r="Q3301">
        <f t="shared" si="51"/>
        <v>101500000</v>
      </c>
      <c r="S3301">
        <v>1981</v>
      </c>
    </row>
    <row r="3302" spans="1:19" x14ac:dyDescent="0.3">
      <c r="A3302" t="s">
        <v>9601</v>
      </c>
      <c r="B3302">
        <v>5</v>
      </c>
      <c r="C3302" t="s">
        <v>990</v>
      </c>
      <c r="D3302">
        <v>274</v>
      </c>
      <c r="E3302">
        <v>90</v>
      </c>
      <c r="F3302" t="s">
        <v>1649</v>
      </c>
      <c r="G3302" t="s">
        <v>2233</v>
      </c>
      <c r="H3302" t="s">
        <v>2696</v>
      </c>
      <c r="I3302">
        <v>17478</v>
      </c>
      <c r="J3302" t="s">
        <v>5239</v>
      </c>
      <c r="K3302">
        <v>159</v>
      </c>
      <c r="L3302" t="s">
        <v>20</v>
      </c>
      <c r="M3302" t="s">
        <v>21</v>
      </c>
      <c r="N3302" t="s">
        <v>269</v>
      </c>
      <c r="O3302">
        <v>101055</v>
      </c>
      <c r="P3302">
        <v>4000000</v>
      </c>
      <c r="Q3302">
        <f t="shared" si="51"/>
        <v>-3898945</v>
      </c>
      <c r="S3302">
        <v>2009</v>
      </c>
    </row>
    <row r="3303" spans="1:19" x14ac:dyDescent="0.3">
      <c r="A3303" t="s">
        <v>9602</v>
      </c>
      <c r="B3303">
        <v>7.8</v>
      </c>
      <c r="C3303" t="s">
        <v>2336</v>
      </c>
      <c r="D3303">
        <v>265</v>
      </c>
      <c r="E3303">
        <v>101</v>
      </c>
      <c r="F3303" t="s">
        <v>257</v>
      </c>
      <c r="G3303" t="s">
        <v>1278</v>
      </c>
      <c r="H3303" t="s">
        <v>53</v>
      </c>
      <c r="I3303">
        <v>321283</v>
      </c>
      <c r="J3303" t="s">
        <v>5243</v>
      </c>
      <c r="K3303">
        <v>1848</v>
      </c>
      <c r="L3303" t="s">
        <v>20</v>
      </c>
      <c r="M3303" t="s">
        <v>21</v>
      </c>
      <c r="N3303" t="s">
        <v>269</v>
      </c>
      <c r="O3303">
        <v>44566004</v>
      </c>
      <c r="P3303">
        <v>4000000</v>
      </c>
      <c r="Q3303">
        <f t="shared" si="51"/>
        <v>40566004</v>
      </c>
      <c r="S3303">
        <v>2003</v>
      </c>
    </row>
    <row r="3304" spans="1:19" x14ac:dyDescent="0.3">
      <c r="A3304" t="s">
        <v>9603</v>
      </c>
      <c r="B3304">
        <v>8.1</v>
      </c>
      <c r="C3304" t="s">
        <v>1483</v>
      </c>
      <c r="D3304">
        <v>154</v>
      </c>
      <c r="E3304">
        <v>93</v>
      </c>
      <c r="F3304" t="s">
        <v>2343</v>
      </c>
      <c r="G3304" t="s">
        <v>685</v>
      </c>
      <c r="H3304" t="s">
        <v>1483</v>
      </c>
      <c r="I3304">
        <v>192940</v>
      </c>
      <c r="J3304" t="s">
        <v>3651</v>
      </c>
      <c r="K3304">
        <v>491</v>
      </c>
      <c r="L3304" t="s">
        <v>20</v>
      </c>
      <c r="M3304" t="s">
        <v>21</v>
      </c>
      <c r="N3304" t="s">
        <v>49</v>
      </c>
      <c r="O3304">
        <v>39200000</v>
      </c>
      <c r="P3304">
        <v>4000000</v>
      </c>
      <c r="Q3304">
        <f t="shared" si="51"/>
        <v>35200000</v>
      </c>
      <c r="S3304">
        <v>1977</v>
      </c>
    </row>
    <row r="3305" spans="1:19" x14ac:dyDescent="0.3">
      <c r="A3305" t="s">
        <v>9604</v>
      </c>
      <c r="B3305">
        <v>6.7</v>
      </c>
      <c r="C3305" t="s">
        <v>5244</v>
      </c>
      <c r="D3305">
        <v>44</v>
      </c>
      <c r="E3305">
        <v>152</v>
      </c>
      <c r="F3305" t="s">
        <v>5245</v>
      </c>
      <c r="G3305" t="s">
        <v>1278</v>
      </c>
      <c r="H3305" t="s">
        <v>5246</v>
      </c>
      <c r="I3305">
        <v>9456</v>
      </c>
      <c r="J3305" t="s">
        <v>5247</v>
      </c>
      <c r="K3305">
        <v>107</v>
      </c>
      <c r="L3305" t="s">
        <v>20</v>
      </c>
      <c r="M3305" t="s">
        <v>21</v>
      </c>
      <c r="N3305" t="s">
        <v>1757</v>
      </c>
      <c r="O3305">
        <v>36000000</v>
      </c>
      <c r="P3305">
        <v>4000000</v>
      </c>
      <c r="Q3305">
        <f t="shared" si="51"/>
        <v>32000000</v>
      </c>
      <c r="S3305">
        <v>1952</v>
      </c>
    </row>
    <row r="3306" spans="1:19" x14ac:dyDescent="0.3">
      <c r="A3306" t="s">
        <v>6518</v>
      </c>
      <c r="B3306">
        <v>6.1</v>
      </c>
      <c r="C3306" t="s">
        <v>93</v>
      </c>
      <c r="D3306">
        <v>314</v>
      </c>
      <c r="E3306">
        <v>150</v>
      </c>
      <c r="F3306" t="s">
        <v>453</v>
      </c>
      <c r="G3306" t="s">
        <v>561</v>
      </c>
      <c r="H3306" t="s">
        <v>33</v>
      </c>
      <c r="I3306">
        <v>128694</v>
      </c>
      <c r="J3306" t="s">
        <v>454</v>
      </c>
      <c r="K3306">
        <v>657</v>
      </c>
      <c r="L3306" t="s">
        <v>20</v>
      </c>
      <c r="M3306" t="s">
        <v>31</v>
      </c>
      <c r="N3306" t="s">
        <v>22</v>
      </c>
      <c r="O3306">
        <v>65007045</v>
      </c>
      <c r="P3306">
        <v>140000000</v>
      </c>
      <c r="Q3306">
        <f t="shared" si="51"/>
        <v>-74992955</v>
      </c>
      <c r="S3306">
        <v>2014</v>
      </c>
    </row>
    <row r="3307" spans="1:19" x14ac:dyDescent="0.3">
      <c r="A3307" t="s">
        <v>9605</v>
      </c>
      <c r="B3307">
        <v>7.1</v>
      </c>
      <c r="C3307" t="s">
        <v>66</v>
      </c>
      <c r="D3307">
        <v>153</v>
      </c>
      <c r="E3307">
        <v>112</v>
      </c>
      <c r="F3307" t="s">
        <v>1240</v>
      </c>
      <c r="G3307" t="s">
        <v>1278</v>
      </c>
      <c r="H3307" t="s">
        <v>221</v>
      </c>
      <c r="I3307">
        <v>71495</v>
      </c>
      <c r="J3307" t="s">
        <v>5248</v>
      </c>
      <c r="K3307">
        <v>522</v>
      </c>
      <c r="L3307" t="s">
        <v>20</v>
      </c>
      <c r="M3307" t="s">
        <v>21</v>
      </c>
      <c r="N3307" t="s">
        <v>269</v>
      </c>
      <c r="O3307">
        <v>31252964</v>
      </c>
      <c r="P3307">
        <v>4000000</v>
      </c>
      <c r="Q3307">
        <f t="shared" si="51"/>
        <v>27252964</v>
      </c>
      <c r="S3307">
        <v>2001</v>
      </c>
    </row>
    <row r="3308" spans="1:19" x14ac:dyDescent="0.3">
      <c r="A3308" t="s">
        <v>9606</v>
      </c>
      <c r="B3308">
        <v>5.6</v>
      </c>
      <c r="C3308" t="s">
        <v>5249</v>
      </c>
      <c r="D3308">
        <v>256</v>
      </c>
      <c r="E3308">
        <v>95</v>
      </c>
      <c r="F3308" t="s">
        <v>1920</v>
      </c>
      <c r="G3308" t="s">
        <v>1278</v>
      </c>
      <c r="H3308" t="s">
        <v>859</v>
      </c>
      <c r="I3308">
        <v>30219</v>
      </c>
      <c r="J3308" t="s">
        <v>5250</v>
      </c>
      <c r="K3308">
        <v>200</v>
      </c>
      <c r="L3308" t="s">
        <v>20</v>
      </c>
      <c r="M3308" t="s">
        <v>21</v>
      </c>
      <c r="N3308" t="s">
        <v>22</v>
      </c>
      <c r="O3308">
        <v>131175</v>
      </c>
      <c r="P3308">
        <v>8500000</v>
      </c>
      <c r="Q3308">
        <f t="shared" si="51"/>
        <v>-8368825</v>
      </c>
      <c r="S3308">
        <v>2015</v>
      </c>
    </row>
    <row r="3309" spans="1:19" x14ac:dyDescent="0.3">
      <c r="A3309" t="s">
        <v>9607</v>
      </c>
      <c r="B3309">
        <v>7.6</v>
      </c>
      <c r="C3309" t="s">
        <v>5251</v>
      </c>
      <c r="D3309">
        <v>123</v>
      </c>
      <c r="E3309">
        <v>111</v>
      </c>
      <c r="F3309" t="s">
        <v>1926</v>
      </c>
      <c r="G3309" t="s">
        <v>1278</v>
      </c>
      <c r="H3309" t="s">
        <v>319</v>
      </c>
      <c r="I3309">
        <v>93894</v>
      </c>
      <c r="J3309" t="s">
        <v>2181</v>
      </c>
      <c r="K3309">
        <v>286</v>
      </c>
      <c r="L3309" t="s">
        <v>20</v>
      </c>
      <c r="M3309" t="s">
        <v>21</v>
      </c>
      <c r="N3309" t="s">
        <v>269</v>
      </c>
      <c r="O3309">
        <v>31968347</v>
      </c>
      <c r="P3309">
        <v>3600000</v>
      </c>
      <c r="Q3309">
        <f t="shared" si="51"/>
        <v>28368347</v>
      </c>
      <c r="S3309">
        <v>1995</v>
      </c>
    </row>
    <row r="3310" spans="1:19" x14ac:dyDescent="0.3">
      <c r="A3310" t="s">
        <v>9608</v>
      </c>
      <c r="B3310">
        <v>4.5999999999999996</v>
      </c>
      <c r="C3310" t="s">
        <v>234</v>
      </c>
      <c r="D3310">
        <v>149</v>
      </c>
      <c r="E3310">
        <v>91</v>
      </c>
      <c r="F3310" t="s">
        <v>1779</v>
      </c>
      <c r="G3310" t="s">
        <v>6362</v>
      </c>
      <c r="H3310" t="s">
        <v>2664</v>
      </c>
      <c r="I3310">
        <v>27198</v>
      </c>
      <c r="J3310" t="s">
        <v>5253</v>
      </c>
      <c r="K3310">
        <v>131</v>
      </c>
      <c r="L3310" t="s">
        <v>20</v>
      </c>
      <c r="M3310" t="s">
        <v>21</v>
      </c>
      <c r="N3310" t="s">
        <v>269</v>
      </c>
      <c r="O3310">
        <v>35385560</v>
      </c>
      <c r="P3310">
        <v>4000000</v>
      </c>
      <c r="Q3310">
        <f t="shared" si="51"/>
        <v>31385560</v>
      </c>
      <c r="S3310">
        <v>2015</v>
      </c>
    </row>
    <row r="3311" spans="1:19" x14ac:dyDescent="0.3">
      <c r="A3311" t="s">
        <v>9609</v>
      </c>
      <c r="B3311">
        <v>7.1</v>
      </c>
      <c r="C3311" t="s">
        <v>5254</v>
      </c>
      <c r="D3311">
        <v>323</v>
      </c>
      <c r="E3311">
        <v>106</v>
      </c>
      <c r="F3311" t="s">
        <v>4352</v>
      </c>
      <c r="G3311" t="s">
        <v>685</v>
      </c>
      <c r="H3311" t="s">
        <v>316</v>
      </c>
      <c r="I3311">
        <v>110616</v>
      </c>
      <c r="J3311" t="s">
        <v>2821</v>
      </c>
      <c r="K3311">
        <v>291</v>
      </c>
      <c r="L3311" t="s">
        <v>20</v>
      </c>
      <c r="M3311" t="s">
        <v>21</v>
      </c>
      <c r="N3311" t="s">
        <v>269</v>
      </c>
      <c r="O3311">
        <v>20803237</v>
      </c>
      <c r="P3311">
        <v>3500000</v>
      </c>
      <c r="Q3311">
        <f t="shared" si="51"/>
        <v>17303237</v>
      </c>
      <c r="S3311">
        <v>2010</v>
      </c>
    </row>
    <row r="3312" spans="1:19" x14ac:dyDescent="0.3">
      <c r="A3312" t="s">
        <v>9610</v>
      </c>
      <c r="B3312">
        <v>7.3</v>
      </c>
      <c r="C3312" t="s">
        <v>1925</v>
      </c>
      <c r="D3312">
        <v>172</v>
      </c>
      <c r="E3312">
        <v>93</v>
      </c>
      <c r="F3312" t="s">
        <v>2722</v>
      </c>
      <c r="G3312" t="s">
        <v>2233</v>
      </c>
      <c r="H3312" t="s">
        <v>5255</v>
      </c>
      <c r="I3312">
        <v>73501</v>
      </c>
      <c r="J3312" t="s">
        <v>5256</v>
      </c>
      <c r="K3312">
        <v>333</v>
      </c>
      <c r="L3312" t="s">
        <v>20</v>
      </c>
      <c r="M3312" t="s">
        <v>21</v>
      </c>
      <c r="N3312" t="s">
        <v>269</v>
      </c>
      <c r="O3312">
        <v>13008928</v>
      </c>
      <c r="P3312">
        <v>4000000</v>
      </c>
      <c r="Q3312">
        <f t="shared" si="51"/>
        <v>9008928</v>
      </c>
      <c r="S3312">
        <v>1988</v>
      </c>
    </row>
    <row r="3313" spans="1:19" x14ac:dyDescent="0.3">
      <c r="A3313" t="s">
        <v>9611</v>
      </c>
      <c r="B3313">
        <v>4</v>
      </c>
      <c r="C3313" t="s">
        <v>5257</v>
      </c>
      <c r="D3313">
        <v>161</v>
      </c>
      <c r="E3313">
        <v>93</v>
      </c>
      <c r="F3313" t="s">
        <v>2738</v>
      </c>
      <c r="G3313" t="s">
        <v>1278</v>
      </c>
      <c r="H3313" t="s">
        <v>1912</v>
      </c>
      <c r="I3313">
        <v>13506</v>
      </c>
      <c r="J3313" t="s">
        <v>5258</v>
      </c>
      <c r="K3313">
        <v>68</v>
      </c>
      <c r="L3313" t="s">
        <v>20</v>
      </c>
      <c r="M3313" t="s">
        <v>609</v>
      </c>
      <c r="N3313" t="s">
        <v>22</v>
      </c>
      <c r="O3313">
        <v>15152879</v>
      </c>
      <c r="P3313">
        <v>5000000</v>
      </c>
      <c r="Q3313">
        <f t="shared" si="51"/>
        <v>10152879</v>
      </c>
      <c r="S3313">
        <v>2013</v>
      </c>
    </row>
    <row r="3314" spans="1:19" x14ac:dyDescent="0.3">
      <c r="A3314" t="s">
        <v>9612</v>
      </c>
      <c r="B3314">
        <v>8</v>
      </c>
      <c r="C3314" t="s">
        <v>3021</v>
      </c>
      <c r="D3314">
        <v>548</v>
      </c>
      <c r="E3314">
        <v>165</v>
      </c>
      <c r="F3314" t="s">
        <v>5259</v>
      </c>
      <c r="G3314" t="s">
        <v>1278</v>
      </c>
      <c r="H3314" t="s">
        <v>5260</v>
      </c>
      <c r="I3314">
        <v>266020</v>
      </c>
      <c r="J3314" t="s">
        <v>5261</v>
      </c>
      <c r="K3314">
        <v>836</v>
      </c>
      <c r="L3314" t="s">
        <v>20</v>
      </c>
      <c r="M3314" t="s">
        <v>21</v>
      </c>
      <c r="N3314" t="s">
        <v>269</v>
      </c>
      <c r="O3314">
        <v>25359200</v>
      </c>
      <c r="P3314">
        <v>4000000</v>
      </c>
      <c r="Q3314">
        <f t="shared" si="51"/>
        <v>21359200</v>
      </c>
      <c r="S3314">
        <v>2014</v>
      </c>
    </row>
    <row r="3315" spans="1:19" x14ac:dyDescent="0.3">
      <c r="A3315" t="s">
        <v>9613</v>
      </c>
      <c r="B3315">
        <v>6.7</v>
      </c>
      <c r="C3315" t="s">
        <v>1483</v>
      </c>
      <c r="D3315">
        <v>177</v>
      </c>
      <c r="E3315">
        <v>96</v>
      </c>
      <c r="F3315" t="s">
        <v>1347</v>
      </c>
      <c r="G3315" t="s">
        <v>685</v>
      </c>
      <c r="H3315" t="s">
        <v>53</v>
      </c>
      <c r="I3315">
        <v>66840</v>
      </c>
      <c r="J3315" t="s">
        <v>4434</v>
      </c>
      <c r="K3315">
        <v>248</v>
      </c>
      <c r="L3315" t="s">
        <v>20</v>
      </c>
      <c r="M3315" t="s">
        <v>31</v>
      </c>
      <c r="N3315" t="s">
        <v>22</v>
      </c>
      <c r="O3315">
        <v>10515579</v>
      </c>
      <c r="P3315">
        <v>4000000</v>
      </c>
      <c r="Q3315">
        <f t="shared" si="51"/>
        <v>6515579</v>
      </c>
      <c r="S3315">
        <v>2006</v>
      </c>
    </row>
    <row r="3316" spans="1:19" x14ac:dyDescent="0.3">
      <c r="A3316" t="s">
        <v>6638</v>
      </c>
      <c r="B3316">
        <v>5.7</v>
      </c>
      <c r="C3316" t="s">
        <v>122</v>
      </c>
      <c r="D3316">
        <v>230</v>
      </c>
      <c r="E3316">
        <v>119</v>
      </c>
      <c r="F3316" t="s">
        <v>698</v>
      </c>
      <c r="G3316" t="s">
        <v>561</v>
      </c>
      <c r="H3316" t="s">
        <v>271</v>
      </c>
      <c r="I3316">
        <v>177729</v>
      </c>
      <c r="J3316" t="s">
        <v>699</v>
      </c>
      <c r="K3316">
        <v>1368</v>
      </c>
      <c r="L3316" t="s">
        <v>20</v>
      </c>
      <c r="M3316" t="s">
        <v>21</v>
      </c>
      <c r="N3316" t="s">
        <v>22</v>
      </c>
      <c r="O3316">
        <v>180011740</v>
      </c>
      <c r="P3316">
        <v>100000000</v>
      </c>
      <c r="Q3316">
        <f t="shared" si="51"/>
        <v>80011740</v>
      </c>
      <c r="S3316">
        <v>2001</v>
      </c>
    </row>
    <row r="3317" spans="1:19" x14ac:dyDescent="0.3">
      <c r="A3317" t="s">
        <v>9614</v>
      </c>
      <c r="B3317">
        <v>4.5999999999999996</v>
      </c>
      <c r="C3317" t="s">
        <v>5262</v>
      </c>
      <c r="D3317">
        <v>27</v>
      </c>
      <c r="E3317">
        <v>93</v>
      </c>
      <c r="F3317" t="s">
        <v>5263</v>
      </c>
      <c r="G3317" t="s">
        <v>685</v>
      </c>
      <c r="H3317" t="s">
        <v>3877</v>
      </c>
      <c r="I3317">
        <v>5612</v>
      </c>
      <c r="J3317" t="s">
        <v>5262</v>
      </c>
      <c r="K3317">
        <v>38</v>
      </c>
      <c r="L3317" t="s">
        <v>20</v>
      </c>
      <c r="M3317" t="s">
        <v>21</v>
      </c>
      <c r="N3317" t="s">
        <v>269</v>
      </c>
      <c r="O3317">
        <v>10097096</v>
      </c>
      <c r="P3317">
        <v>4000000</v>
      </c>
      <c r="Q3317">
        <f t="shared" si="51"/>
        <v>6097096</v>
      </c>
      <c r="S3317">
        <v>2001</v>
      </c>
    </row>
    <row r="3318" spans="1:19" x14ac:dyDescent="0.3">
      <c r="A3318" t="s">
        <v>9615</v>
      </c>
      <c r="B3318">
        <v>4</v>
      </c>
      <c r="C3318" t="s">
        <v>5262</v>
      </c>
      <c r="D3318">
        <v>22</v>
      </c>
      <c r="E3318">
        <v>82</v>
      </c>
      <c r="F3318" t="s">
        <v>1891</v>
      </c>
      <c r="G3318" t="s">
        <v>685</v>
      </c>
      <c r="H3318" t="s">
        <v>1947</v>
      </c>
      <c r="I3318">
        <v>1415</v>
      </c>
      <c r="J3318" t="s">
        <v>1877</v>
      </c>
      <c r="K3318">
        <v>10</v>
      </c>
      <c r="L3318" t="s">
        <v>20</v>
      </c>
      <c r="M3318" t="s">
        <v>21</v>
      </c>
      <c r="N3318" t="s">
        <v>269</v>
      </c>
      <c r="O3318">
        <v>9821335</v>
      </c>
      <c r="P3318">
        <v>6000000</v>
      </c>
      <c r="Q3318">
        <f t="shared" si="51"/>
        <v>3821335</v>
      </c>
      <c r="S3318">
        <v>2000</v>
      </c>
    </row>
    <row r="3319" spans="1:19" x14ac:dyDescent="0.3">
      <c r="A3319" t="s">
        <v>9616</v>
      </c>
      <c r="B3319">
        <v>7</v>
      </c>
      <c r="C3319" t="s">
        <v>3832</v>
      </c>
      <c r="D3319">
        <v>157</v>
      </c>
      <c r="E3319">
        <v>101</v>
      </c>
      <c r="F3319" t="s">
        <v>2613</v>
      </c>
      <c r="G3319" t="s">
        <v>6363</v>
      </c>
      <c r="H3319" t="s">
        <v>698</v>
      </c>
      <c r="I3319">
        <v>28714</v>
      </c>
      <c r="J3319" t="s">
        <v>3257</v>
      </c>
      <c r="K3319">
        <v>215</v>
      </c>
      <c r="L3319" t="s">
        <v>20</v>
      </c>
      <c r="M3319" t="s">
        <v>21</v>
      </c>
      <c r="N3319" t="s">
        <v>269</v>
      </c>
      <c r="O3319">
        <v>8243880</v>
      </c>
      <c r="P3319">
        <v>3200000</v>
      </c>
      <c r="Q3319">
        <f t="shared" si="51"/>
        <v>5043880</v>
      </c>
      <c r="S3319">
        <v>2003</v>
      </c>
    </row>
    <row r="3320" spans="1:19" x14ac:dyDescent="0.3">
      <c r="A3320" t="s">
        <v>9617</v>
      </c>
      <c r="B3320">
        <v>5.9</v>
      </c>
      <c r="C3320" t="s">
        <v>4990</v>
      </c>
      <c r="D3320">
        <v>125</v>
      </c>
      <c r="E3320">
        <v>81</v>
      </c>
      <c r="F3320" t="s">
        <v>459</v>
      </c>
      <c r="G3320" t="s">
        <v>6363</v>
      </c>
      <c r="H3320" t="s">
        <v>362</v>
      </c>
      <c r="I3320">
        <v>13086</v>
      </c>
      <c r="J3320" t="s">
        <v>1242</v>
      </c>
      <c r="K3320">
        <v>156</v>
      </c>
      <c r="L3320" t="s">
        <v>20</v>
      </c>
      <c r="M3320" t="s">
        <v>21</v>
      </c>
      <c r="N3320" t="s">
        <v>269</v>
      </c>
      <c r="O3320">
        <v>7825820</v>
      </c>
      <c r="P3320">
        <v>4000000</v>
      </c>
      <c r="Q3320">
        <f t="shared" si="51"/>
        <v>3825820</v>
      </c>
      <c r="S3320">
        <v>2006</v>
      </c>
    </row>
    <row r="3321" spans="1:19" x14ac:dyDescent="0.3">
      <c r="A3321" t="s">
        <v>8174</v>
      </c>
      <c r="B3321">
        <v>4.8</v>
      </c>
      <c r="C3321" t="s">
        <v>2210</v>
      </c>
      <c r="D3321">
        <v>160</v>
      </c>
      <c r="E3321">
        <v>107</v>
      </c>
      <c r="F3321" t="s">
        <v>3202</v>
      </c>
      <c r="G3321" t="s">
        <v>2233</v>
      </c>
      <c r="H3321" t="s">
        <v>694</v>
      </c>
      <c r="I3321">
        <v>16411</v>
      </c>
      <c r="J3321" t="s">
        <v>3203</v>
      </c>
      <c r="K3321">
        <v>136</v>
      </c>
      <c r="L3321" t="s">
        <v>20</v>
      </c>
      <c r="M3321" t="s">
        <v>21</v>
      </c>
      <c r="N3321" t="s">
        <v>269</v>
      </c>
      <c r="O3321">
        <v>14637490</v>
      </c>
      <c r="P3321">
        <v>25000000</v>
      </c>
      <c r="Q3321">
        <f t="shared" si="51"/>
        <v>-10362510</v>
      </c>
      <c r="S3321">
        <v>2010</v>
      </c>
    </row>
    <row r="3322" spans="1:19" x14ac:dyDescent="0.3">
      <c r="A3322" t="s">
        <v>9618</v>
      </c>
      <c r="B3322">
        <v>7.5</v>
      </c>
      <c r="C3322" t="s">
        <v>2339</v>
      </c>
      <c r="D3322">
        <v>300</v>
      </c>
      <c r="E3322">
        <v>105</v>
      </c>
      <c r="F3322" t="s">
        <v>4160</v>
      </c>
      <c r="G3322" t="s">
        <v>1278</v>
      </c>
      <c r="H3322" t="s">
        <v>2340</v>
      </c>
      <c r="I3322">
        <v>120189</v>
      </c>
      <c r="J3322" t="s">
        <v>5265</v>
      </c>
      <c r="K3322">
        <v>308</v>
      </c>
      <c r="L3322" t="s">
        <v>1077</v>
      </c>
      <c r="M3322" t="s">
        <v>1338</v>
      </c>
      <c r="N3322" t="s">
        <v>269</v>
      </c>
      <c r="O3322">
        <v>7159147</v>
      </c>
      <c r="P3322">
        <v>3400000</v>
      </c>
      <c r="Q3322">
        <f t="shared" si="51"/>
        <v>3759147</v>
      </c>
      <c r="S3322">
        <v>2007</v>
      </c>
    </row>
    <row r="3323" spans="1:19" x14ac:dyDescent="0.3">
      <c r="A3323" t="s">
        <v>9619</v>
      </c>
      <c r="B3323">
        <v>4.7</v>
      </c>
      <c r="C3323" t="s">
        <v>5135</v>
      </c>
      <c r="D3323">
        <v>69</v>
      </c>
      <c r="E3323">
        <v>86</v>
      </c>
      <c r="F3323" t="s">
        <v>3166</v>
      </c>
      <c r="G3323" t="s">
        <v>685</v>
      </c>
      <c r="H3323" t="s">
        <v>5266</v>
      </c>
      <c r="I3323">
        <v>14621</v>
      </c>
      <c r="J3323" t="s">
        <v>5267</v>
      </c>
      <c r="K3323">
        <v>48</v>
      </c>
      <c r="L3323" t="s">
        <v>20</v>
      </c>
      <c r="M3323" t="s">
        <v>21</v>
      </c>
      <c r="N3323" t="s">
        <v>269</v>
      </c>
      <c r="O3323">
        <v>17314483</v>
      </c>
      <c r="P3323">
        <v>4000000</v>
      </c>
      <c r="Q3323">
        <f t="shared" si="51"/>
        <v>13314483</v>
      </c>
      <c r="S3323">
        <v>2014</v>
      </c>
    </row>
    <row r="3324" spans="1:19" x14ac:dyDescent="0.3">
      <c r="A3324" t="s">
        <v>9620</v>
      </c>
      <c r="B3324">
        <v>6.7</v>
      </c>
      <c r="C3324" t="s">
        <v>5268</v>
      </c>
      <c r="D3324">
        <v>143</v>
      </c>
      <c r="E3324">
        <v>110</v>
      </c>
      <c r="F3324" t="s">
        <v>1991</v>
      </c>
      <c r="G3324" t="s">
        <v>685</v>
      </c>
      <c r="H3324" t="s">
        <v>3411</v>
      </c>
      <c r="I3324">
        <v>44339</v>
      </c>
      <c r="J3324" t="s">
        <v>184</v>
      </c>
      <c r="K3324">
        <v>425</v>
      </c>
      <c r="L3324" t="s">
        <v>20</v>
      </c>
      <c r="M3324" t="s">
        <v>21</v>
      </c>
      <c r="N3324" t="s">
        <v>269</v>
      </c>
      <c r="O3324">
        <v>6525762</v>
      </c>
      <c r="P3324">
        <v>4000000</v>
      </c>
      <c r="Q3324">
        <f t="shared" si="51"/>
        <v>2525762</v>
      </c>
      <c r="S3324">
        <v>2002</v>
      </c>
    </row>
    <row r="3325" spans="1:19" x14ac:dyDescent="0.3">
      <c r="A3325" t="s">
        <v>9621</v>
      </c>
      <c r="B3325">
        <v>6.7</v>
      </c>
      <c r="C3325" t="s">
        <v>5269</v>
      </c>
      <c r="D3325">
        <v>51</v>
      </c>
      <c r="E3325">
        <v>110</v>
      </c>
      <c r="F3325" t="s">
        <v>1482</v>
      </c>
      <c r="G3325" t="s">
        <v>685</v>
      </c>
      <c r="H3325" t="s">
        <v>232</v>
      </c>
      <c r="I3325">
        <v>78241</v>
      </c>
      <c r="J3325" t="s">
        <v>1039</v>
      </c>
      <c r="K3325">
        <v>177</v>
      </c>
      <c r="L3325" t="s">
        <v>20</v>
      </c>
      <c r="M3325" t="s">
        <v>21</v>
      </c>
      <c r="N3325" t="s">
        <v>269</v>
      </c>
      <c r="O3325">
        <v>4301331</v>
      </c>
      <c r="P3325">
        <v>4000000</v>
      </c>
      <c r="Q3325">
        <f t="shared" si="51"/>
        <v>301331</v>
      </c>
      <c r="S3325">
        <v>1995</v>
      </c>
    </row>
    <row r="3326" spans="1:19" x14ac:dyDescent="0.3">
      <c r="A3326" t="s">
        <v>9622</v>
      </c>
      <c r="B3326">
        <v>7.1</v>
      </c>
      <c r="C3326" t="s">
        <v>3852</v>
      </c>
      <c r="D3326">
        <v>163</v>
      </c>
      <c r="E3326">
        <v>104</v>
      </c>
      <c r="F3326" t="s">
        <v>464</v>
      </c>
      <c r="G3326" t="s">
        <v>685</v>
      </c>
      <c r="H3326" t="s">
        <v>4095</v>
      </c>
      <c r="I3326">
        <v>67949</v>
      </c>
      <c r="J3326" t="s">
        <v>4555</v>
      </c>
      <c r="K3326">
        <v>390</v>
      </c>
      <c r="L3326" t="s">
        <v>20</v>
      </c>
      <c r="M3326" t="s">
        <v>21</v>
      </c>
      <c r="N3326" t="s">
        <v>269</v>
      </c>
      <c r="O3326">
        <v>4046737</v>
      </c>
      <c r="P3326">
        <v>4000000</v>
      </c>
      <c r="Q3326">
        <f t="shared" si="51"/>
        <v>46737</v>
      </c>
      <c r="S3326">
        <v>2002</v>
      </c>
    </row>
    <row r="3327" spans="1:19" x14ac:dyDescent="0.3">
      <c r="A3327" t="s">
        <v>9623</v>
      </c>
      <c r="B3327">
        <v>2.7</v>
      </c>
      <c r="C3327" t="s">
        <v>5270</v>
      </c>
      <c r="D3327">
        <v>52</v>
      </c>
      <c r="E3327">
        <v>96</v>
      </c>
      <c r="F3327" t="s">
        <v>333</v>
      </c>
      <c r="G3327" t="s">
        <v>36</v>
      </c>
      <c r="H3327" t="s">
        <v>3139</v>
      </c>
      <c r="I3327">
        <v>3611</v>
      </c>
      <c r="J3327" t="s">
        <v>5271</v>
      </c>
      <c r="K3327">
        <v>62</v>
      </c>
      <c r="L3327" t="s">
        <v>20</v>
      </c>
      <c r="M3327" t="s">
        <v>21</v>
      </c>
      <c r="N3327" t="s">
        <v>269</v>
      </c>
      <c r="O3327">
        <v>3713002</v>
      </c>
      <c r="P3327">
        <v>8000000</v>
      </c>
      <c r="Q3327">
        <f t="shared" si="51"/>
        <v>-4286998</v>
      </c>
      <c r="S3327">
        <v>2003</v>
      </c>
    </row>
    <row r="3328" spans="1:19" x14ac:dyDescent="0.3">
      <c r="A3328" t="s">
        <v>9624</v>
      </c>
      <c r="B3328">
        <v>7.3</v>
      </c>
      <c r="C3328" t="s">
        <v>344</v>
      </c>
      <c r="D3328">
        <v>40</v>
      </c>
      <c r="E3328">
        <v>110</v>
      </c>
      <c r="F3328" t="s">
        <v>3208</v>
      </c>
      <c r="G3328" t="s">
        <v>1278</v>
      </c>
      <c r="H3328" t="s">
        <v>759</v>
      </c>
      <c r="I3328">
        <v>10073</v>
      </c>
      <c r="J3328" t="s">
        <v>5196</v>
      </c>
      <c r="K3328">
        <v>78</v>
      </c>
      <c r="L3328" t="s">
        <v>20</v>
      </c>
      <c r="M3328" t="s">
        <v>21</v>
      </c>
      <c r="N3328" t="s">
        <v>269</v>
      </c>
      <c r="O3328">
        <v>3468572</v>
      </c>
      <c r="P3328">
        <v>4000000</v>
      </c>
      <c r="Q3328">
        <f t="shared" si="51"/>
        <v>-531428</v>
      </c>
      <c r="S3328">
        <v>1988</v>
      </c>
    </row>
    <row r="3329" spans="1:19" x14ac:dyDescent="0.3">
      <c r="A3329" t="s">
        <v>9625</v>
      </c>
      <c r="B3329">
        <v>7.6</v>
      </c>
      <c r="C3329" t="s">
        <v>3569</v>
      </c>
      <c r="D3329">
        <v>50</v>
      </c>
      <c r="E3329">
        <v>84</v>
      </c>
      <c r="F3329" t="s">
        <v>200</v>
      </c>
      <c r="G3329" t="s">
        <v>685</v>
      </c>
      <c r="H3329" t="s">
        <v>736</v>
      </c>
      <c r="I3329">
        <v>22697</v>
      </c>
      <c r="J3329" t="s">
        <v>979</v>
      </c>
      <c r="K3329">
        <v>202</v>
      </c>
      <c r="L3329" t="s">
        <v>20</v>
      </c>
      <c r="M3329" t="s">
        <v>21</v>
      </c>
      <c r="N3329" t="s">
        <v>269</v>
      </c>
      <c r="O3329">
        <v>2892582</v>
      </c>
      <c r="P3329">
        <v>4000000</v>
      </c>
      <c r="Q3329">
        <f t="shared" si="51"/>
        <v>-1107418</v>
      </c>
      <c r="S3329">
        <v>1996</v>
      </c>
    </row>
    <row r="3330" spans="1:19" x14ac:dyDescent="0.3">
      <c r="A3330" t="s">
        <v>9626</v>
      </c>
      <c r="B3330">
        <v>5.8</v>
      </c>
      <c r="C3330" t="s">
        <v>5272</v>
      </c>
      <c r="D3330">
        <v>45</v>
      </c>
      <c r="E3330">
        <v>94</v>
      </c>
      <c r="F3330" t="s">
        <v>2039</v>
      </c>
      <c r="G3330" t="s">
        <v>685</v>
      </c>
      <c r="H3330" t="s">
        <v>697</v>
      </c>
      <c r="I3330">
        <v>4377</v>
      </c>
      <c r="J3330" t="s">
        <v>2366</v>
      </c>
      <c r="K3330">
        <v>85</v>
      </c>
      <c r="L3330" t="s">
        <v>20</v>
      </c>
      <c r="M3330" t="s">
        <v>21</v>
      </c>
      <c r="N3330" t="s">
        <v>269</v>
      </c>
      <c r="O3330">
        <v>2800000</v>
      </c>
      <c r="P3330">
        <v>4000000</v>
      </c>
      <c r="Q3330">
        <f t="shared" si="51"/>
        <v>-1200000</v>
      </c>
      <c r="S3330">
        <v>1999</v>
      </c>
    </row>
    <row r="3331" spans="1:19" x14ac:dyDescent="0.3">
      <c r="A3331" t="s">
        <v>9627</v>
      </c>
      <c r="B3331">
        <v>6.5</v>
      </c>
      <c r="C3331" t="s">
        <v>1622</v>
      </c>
      <c r="D3331">
        <v>121</v>
      </c>
      <c r="E3331">
        <v>93</v>
      </c>
      <c r="F3331" t="s">
        <v>5273</v>
      </c>
      <c r="G3331" t="s">
        <v>685</v>
      </c>
      <c r="H3331" t="s">
        <v>1327</v>
      </c>
      <c r="I3331">
        <v>16224</v>
      </c>
      <c r="J3331" t="s">
        <v>2726</v>
      </c>
      <c r="K3331">
        <v>76</v>
      </c>
      <c r="L3331" t="s">
        <v>20</v>
      </c>
      <c r="M3331" t="s">
        <v>21</v>
      </c>
      <c r="N3331" t="s">
        <v>269</v>
      </c>
      <c r="O3331">
        <v>2426851</v>
      </c>
      <c r="P3331">
        <v>4000000</v>
      </c>
      <c r="Q3331">
        <f t="shared" ref="Q3331:Q3394" si="52">O3331-P3331</f>
        <v>-1573149</v>
      </c>
      <c r="S3331">
        <v>2007</v>
      </c>
    </row>
    <row r="3332" spans="1:19" x14ac:dyDescent="0.3">
      <c r="A3332" t="s">
        <v>9628</v>
      </c>
      <c r="B3332">
        <v>6.6</v>
      </c>
      <c r="C3332" t="s">
        <v>5274</v>
      </c>
      <c r="D3332">
        <v>114</v>
      </c>
      <c r="E3332">
        <v>96</v>
      </c>
      <c r="F3332" t="s">
        <v>1202</v>
      </c>
      <c r="G3332" t="s">
        <v>685</v>
      </c>
      <c r="H3332" t="s">
        <v>388</v>
      </c>
      <c r="I3332">
        <v>18762</v>
      </c>
      <c r="J3332" t="s">
        <v>658</v>
      </c>
      <c r="K3332">
        <v>91</v>
      </c>
      <c r="L3332" t="s">
        <v>20</v>
      </c>
      <c r="M3332" t="s">
        <v>21</v>
      </c>
      <c r="N3332" t="s">
        <v>269</v>
      </c>
      <c r="O3332">
        <v>1325073</v>
      </c>
      <c r="P3332">
        <v>4000000</v>
      </c>
      <c r="Q3332">
        <f t="shared" si="52"/>
        <v>-2674927</v>
      </c>
      <c r="S3332">
        <v>2005</v>
      </c>
    </row>
    <row r="3333" spans="1:19" x14ac:dyDescent="0.3">
      <c r="A3333" t="s">
        <v>9629</v>
      </c>
      <c r="B3333">
        <v>6.9</v>
      </c>
      <c r="C3333" t="s">
        <v>5275</v>
      </c>
      <c r="D3333">
        <v>116</v>
      </c>
      <c r="E3333">
        <v>101</v>
      </c>
      <c r="F3333" t="s">
        <v>4757</v>
      </c>
      <c r="G3333" t="s">
        <v>425</v>
      </c>
      <c r="H3333" t="s">
        <v>5276</v>
      </c>
      <c r="I3333">
        <v>20275</v>
      </c>
      <c r="J3333" t="s">
        <v>5277</v>
      </c>
      <c r="K3333">
        <v>151</v>
      </c>
      <c r="L3333" t="s">
        <v>20</v>
      </c>
      <c r="M3333" t="s">
        <v>31</v>
      </c>
      <c r="N3333" t="s">
        <v>49</v>
      </c>
      <c r="O3333">
        <v>864959</v>
      </c>
      <c r="P3333">
        <v>4000000</v>
      </c>
      <c r="Q3333">
        <f t="shared" si="52"/>
        <v>-3135041</v>
      </c>
      <c r="S3333">
        <v>2005</v>
      </c>
    </row>
    <row r="3334" spans="1:19" x14ac:dyDescent="0.3">
      <c r="A3334" t="s">
        <v>9630</v>
      </c>
      <c r="B3334">
        <v>8.5</v>
      </c>
      <c r="C3334" t="s">
        <v>5278</v>
      </c>
      <c r="D3334">
        <v>115</v>
      </c>
      <c r="E3334">
        <v>102</v>
      </c>
      <c r="F3334" t="s">
        <v>5279</v>
      </c>
      <c r="G3334" t="s">
        <v>36</v>
      </c>
      <c r="H3334" t="s">
        <v>5280</v>
      </c>
      <c r="I3334">
        <v>22457</v>
      </c>
      <c r="J3334" t="s">
        <v>5281</v>
      </c>
      <c r="K3334">
        <v>69</v>
      </c>
      <c r="L3334" t="s">
        <v>4243</v>
      </c>
      <c r="M3334" t="s">
        <v>21</v>
      </c>
      <c r="N3334" t="s">
        <v>22</v>
      </c>
      <c r="O3334">
        <v>2601847</v>
      </c>
      <c r="P3334">
        <v>4000000</v>
      </c>
      <c r="Q3334">
        <f t="shared" si="52"/>
        <v>-1398153</v>
      </c>
      <c r="S3334">
        <v>2011</v>
      </c>
    </row>
    <row r="3335" spans="1:19" x14ac:dyDescent="0.3">
      <c r="A3335" t="s">
        <v>9631</v>
      </c>
      <c r="B3335">
        <v>4.8</v>
      </c>
      <c r="C3335" t="s">
        <v>5282</v>
      </c>
      <c r="D3335">
        <v>15</v>
      </c>
      <c r="E3335">
        <v>87</v>
      </c>
      <c r="F3335" t="s">
        <v>5283</v>
      </c>
      <c r="G3335" t="s">
        <v>425</v>
      </c>
      <c r="H3335" t="s">
        <v>4995</v>
      </c>
      <c r="I3335">
        <v>2308</v>
      </c>
      <c r="J3335" t="s">
        <v>4497</v>
      </c>
      <c r="K3335">
        <v>35</v>
      </c>
      <c r="L3335" t="s">
        <v>20</v>
      </c>
      <c r="M3335" t="s">
        <v>21</v>
      </c>
      <c r="N3335" t="s">
        <v>269</v>
      </c>
      <c r="O3335">
        <v>800000</v>
      </c>
      <c r="P3335">
        <v>4000000</v>
      </c>
      <c r="Q3335">
        <f t="shared" si="52"/>
        <v>-3200000</v>
      </c>
      <c r="S3335">
        <v>1987</v>
      </c>
    </row>
    <row r="3336" spans="1:19" x14ac:dyDescent="0.3">
      <c r="A3336" t="s">
        <v>9632</v>
      </c>
      <c r="B3336">
        <v>7</v>
      </c>
      <c r="C3336" t="s">
        <v>5284</v>
      </c>
      <c r="D3336">
        <v>41</v>
      </c>
      <c r="E3336">
        <v>99</v>
      </c>
      <c r="F3336" t="s">
        <v>1688</v>
      </c>
      <c r="G3336" t="s">
        <v>1278</v>
      </c>
      <c r="H3336" t="s">
        <v>678</v>
      </c>
      <c r="I3336">
        <v>8535</v>
      </c>
      <c r="J3336" t="s">
        <v>3092</v>
      </c>
      <c r="K3336">
        <v>113</v>
      </c>
      <c r="L3336" t="s">
        <v>20</v>
      </c>
      <c r="M3336" t="s">
        <v>21</v>
      </c>
      <c r="N3336" t="s">
        <v>269</v>
      </c>
      <c r="O3336">
        <v>562059</v>
      </c>
      <c r="P3336">
        <v>4000000</v>
      </c>
      <c r="Q3336">
        <f t="shared" si="52"/>
        <v>-3437941</v>
      </c>
      <c r="S3336">
        <v>2002</v>
      </c>
    </row>
    <row r="3337" spans="1:19" x14ac:dyDescent="0.3">
      <c r="A3337" t="s">
        <v>9633</v>
      </c>
      <c r="B3337">
        <v>5.4</v>
      </c>
      <c r="C3337" t="s">
        <v>5251</v>
      </c>
      <c r="D3337">
        <v>31</v>
      </c>
      <c r="E3337">
        <v>106</v>
      </c>
      <c r="F3337" t="s">
        <v>1499</v>
      </c>
      <c r="G3337" t="s">
        <v>1278</v>
      </c>
      <c r="H3337" t="s">
        <v>194</v>
      </c>
      <c r="I3337">
        <v>2877</v>
      </c>
      <c r="J3337" t="s">
        <v>2181</v>
      </c>
      <c r="K3337">
        <v>70</v>
      </c>
      <c r="L3337" t="s">
        <v>20</v>
      </c>
      <c r="M3337" t="s">
        <v>21</v>
      </c>
      <c r="N3337" t="s">
        <v>269</v>
      </c>
      <c r="O3337">
        <v>399793</v>
      </c>
      <c r="P3337">
        <v>4000000</v>
      </c>
      <c r="Q3337">
        <f t="shared" si="52"/>
        <v>-3600207</v>
      </c>
      <c r="S3337">
        <v>1999</v>
      </c>
    </row>
    <row r="3338" spans="1:19" x14ac:dyDescent="0.3">
      <c r="A3338" t="s">
        <v>9634</v>
      </c>
      <c r="B3338">
        <v>6.9</v>
      </c>
      <c r="C3338" t="s">
        <v>1939</v>
      </c>
      <c r="D3338">
        <v>232</v>
      </c>
      <c r="E3338">
        <v>117</v>
      </c>
      <c r="F3338" t="s">
        <v>220</v>
      </c>
      <c r="G3338" t="s">
        <v>1278</v>
      </c>
      <c r="H3338" t="s">
        <v>319</v>
      </c>
      <c r="I3338">
        <v>36494</v>
      </c>
      <c r="J3338" t="s">
        <v>5285</v>
      </c>
      <c r="K3338">
        <v>118</v>
      </c>
      <c r="L3338" t="s">
        <v>20</v>
      </c>
      <c r="M3338" t="s">
        <v>21</v>
      </c>
      <c r="N3338" t="s">
        <v>269</v>
      </c>
      <c r="O3338">
        <v>371897</v>
      </c>
      <c r="P3338">
        <v>4000000</v>
      </c>
      <c r="Q3338">
        <f t="shared" si="52"/>
        <v>-3628103</v>
      </c>
      <c r="S3338">
        <v>2013</v>
      </c>
    </row>
    <row r="3339" spans="1:19" x14ac:dyDescent="0.3">
      <c r="A3339" t="s">
        <v>9635</v>
      </c>
      <c r="B3339">
        <v>6.6</v>
      </c>
      <c r="C3339" t="s">
        <v>5286</v>
      </c>
      <c r="D3339">
        <v>43</v>
      </c>
      <c r="E3339">
        <v>99</v>
      </c>
      <c r="F3339" t="s">
        <v>4044</v>
      </c>
      <c r="G3339" t="s">
        <v>685</v>
      </c>
      <c r="H3339" t="s">
        <v>5004</v>
      </c>
      <c r="I3339">
        <v>6705</v>
      </c>
      <c r="J3339" t="s">
        <v>531</v>
      </c>
      <c r="K3339">
        <v>53</v>
      </c>
      <c r="L3339" t="s">
        <v>20</v>
      </c>
      <c r="M3339" t="s">
        <v>31</v>
      </c>
      <c r="N3339" t="s">
        <v>49</v>
      </c>
      <c r="O3339">
        <v>302204</v>
      </c>
      <c r="P3339">
        <v>3000000</v>
      </c>
      <c r="Q3339">
        <f t="shared" si="52"/>
        <v>-2697796</v>
      </c>
      <c r="S3339">
        <v>1997</v>
      </c>
    </row>
    <row r="3340" spans="1:19" x14ac:dyDescent="0.3">
      <c r="A3340" t="s">
        <v>9636</v>
      </c>
      <c r="B3340">
        <v>5.9</v>
      </c>
      <c r="C3340" t="s">
        <v>833</v>
      </c>
      <c r="D3340">
        <v>68</v>
      </c>
      <c r="E3340">
        <v>102</v>
      </c>
      <c r="F3340" t="s">
        <v>4393</v>
      </c>
      <c r="G3340" t="s">
        <v>6363</v>
      </c>
      <c r="H3340" t="s">
        <v>1089</v>
      </c>
      <c r="I3340">
        <v>2705</v>
      </c>
      <c r="J3340" t="s">
        <v>5287</v>
      </c>
      <c r="K3340">
        <v>38</v>
      </c>
      <c r="L3340" t="s">
        <v>20</v>
      </c>
      <c r="M3340" t="s">
        <v>21</v>
      </c>
      <c r="N3340" t="s">
        <v>269</v>
      </c>
      <c r="O3340">
        <v>354704</v>
      </c>
      <c r="P3340">
        <v>1300000</v>
      </c>
      <c r="Q3340">
        <f t="shared" si="52"/>
        <v>-945296</v>
      </c>
      <c r="S3340">
        <v>1987</v>
      </c>
    </row>
    <row r="3341" spans="1:19" x14ac:dyDescent="0.3">
      <c r="A3341" t="s">
        <v>9637</v>
      </c>
      <c r="B3341">
        <v>6.3</v>
      </c>
      <c r="C3341" t="s">
        <v>5288</v>
      </c>
      <c r="D3341">
        <v>51</v>
      </c>
      <c r="E3341">
        <v>85</v>
      </c>
      <c r="F3341" t="s">
        <v>5289</v>
      </c>
      <c r="G3341" t="s">
        <v>685</v>
      </c>
      <c r="H3341" t="s">
        <v>2509</v>
      </c>
      <c r="I3341">
        <v>4617</v>
      </c>
      <c r="J3341" t="s">
        <v>5290</v>
      </c>
      <c r="K3341">
        <v>93</v>
      </c>
      <c r="L3341" t="s">
        <v>20</v>
      </c>
      <c r="M3341" t="s">
        <v>178</v>
      </c>
      <c r="N3341" t="s">
        <v>1989</v>
      </c>
      <c r="O3341">
        <v>265107</v>
      </c>
      <c r="P3341">
        <v>1500000</v>
      </c>
      <c r="Q3341">
        <f t="shared" si="52"/>
        <v>-1234893</v>
      </c>
      <c r="S3341">
        <v>2000</v>
      </c>
    </row>
    <row r="3342" spans="1:19" x14ac:dyDescent="0.3">
      <c r="A3342" t="s">
        <v>9638</v>
      </c>
      <c r="B3342">
        <v>6.3</v>
      </c>
      <c r="C3342" t="s">
        <v>3055</v>
      </c>
      <c r="D3342">
        <v>33</v>
      </c>
      <c r="E3342">
        <v>86</v>
      </c>
      <c r="F3342" t="s">
        <v>1217</v>
      </c>
      <c r="G3342" t="s">
        <v>685</v>
      </c>
      <c r="H3342" t="s">
        <v>298</v>
      </c>
      <c r="I3342">
        <v>2133</v>
      </c>
      <c r="J3342" t="s">
        <v>2976</v>
      </c>
      <c r="K3342">
        <v>31</v>
      </c>
      <c r="L3342" t="s">
        <v>20</v>
      </c>
      <c r="M3342" t="s">
        <v>31</v>
      </c>
      <c r="N3342" t="s">
        <v>269</v>
      </c>
      <c r="O3342">
        <v>185577</v>
      </c>
      <c r="P3342">
        <v>4000000</v>
      </c>
      <c r="Q3342">
        <f t="shared" si="52"/>
        <v>-3814423</v>
      </c>
      <c r="S3342">
        <v>1999</v>
      </c>
    </row>
    <row r="3343" spans="1:19" x14ac:dyDescent="0.3">
      <c r="A3343" t="s">
        <v>9639</v>
      </c>
      <c r="B3343">
        <v>7.7</v>
      </c>
      <c r="C3343" t="s">
        <v>5291</v>
      </c>
      <c r="D3343">
        <v>26</v>
      </c>
      <c r="E3343">
        <v>120</v>
      </c>
      <c r="F3343" t="s">
        <v>5292</v>
      </c>
      <c r="G3343" t="s">
        <v>1278</v>
      </c>
      <c r="H3343" t="s">
        <v>5293</v>
      </c>
      <c r="I3343">
        <v>2112</v>
      </c>
      <c r="J3343" t="s">
        <v>5294</v>
      </c>
      <c r="K3343">
        <v>7</v>
      </c>
      <c r="L3343" t="s">
        <v>2915</v>
      </c>
      <c r="M3343" t="s">
        <v>1125</v>
      </c>
      <c r="N3343" t="s">
        <v>22</v>
      </c>
      <c r="O3343">
        <v>100412</v>
      </c>
      <c r="P3343">
        <v>4000000</v>
      </c>
      <c r="Q3343">
        <f t="shared" si="52"/>
        <v>-3899588</v>
      </c>
      <c r="S3343">
        <v>2013</v>
      </c>
    </row>
    <row r="3344" spans="1:19" x14ac:dyDescent="0.3">
      <c r="A3344" t="s">
        <v>9640</v>
      </c>
      <c r="B3344">
        <v>7</v>
      </c>
      <c r="C3344" t="s">
        <v>4540</v>
      </c>
      <c r="D3344">
        <v>109</v>
      </c>
      <c r="E3344">
        <v>106</v>
      </c>
      <c r="F3344" t="s">
        <v>5295</v>
      </c>
      <c r="G3344" t="s">
        <v>6363</v>
      </c>
      <c r="H3344" t="s">
        <v>611</v>
      </c>
      <c r="I3344">
        <v>34224</v>
      </c>
      <c r="J3344" t="s">
        <v>5296</v>
      </c>
      <c r="K3344">
        <v>137</v>
      </c>
      <c r="L3344" t="s">
        <v>20</v>
      </c>
      <c r="M3344" t="s">
        <v>21</v>
      </c>
      <c r="N3344" t="s">
        <v>269</v>
      </c>
      <c r="O3344">
        <v>58214</v>
      </c>
      <c r="P3344">
        <v>9500000</v>
      </c>
      <c r="Q3344">
        <f t="shared" si="52"/>
        <v>-9441786</v>
      </c>
      <c r="S3344">
        <v>2010</v>
      </c>
    </row>
    <row r="3345" spans="1:19" x14ac:dyDescent="0.3">
      <c r="A3345" t="s">
        <v>9641</v>
      </c>
      <c r="B3345">
        <v>6.3</v>
      </c>
      <c r="C3345" t="s">
        <v>1185</v>
      </c>
      <c r="D3345">
        <v>34</v>
      </c>
      <c r="E3345">
        <v>103</v>
      </c>
      <c r="F3345" t="s">
        <v>1186</v>
      </c>
      <c r="G3345" t="s">
        <v>685</v>
      </c>
      <c r="H3345" t="s">
        <v>761</v>
      </c>
      <c r="I3345">
        <v>1398</v>
      </c>
      <c r="J3345" t="s">
        <v>3214</v>
      </c>
      <c r="K3345">
        <v>26</v>
      </c>
      <c r="L3345" t="s">
        <v>20</v>
      </c>
      <c r="M3345" t="s">
        <v>21</v>
      </c>
      <c r="N3345" t="s">
        <v>269</v>
      </c>
      <c r="O3345">
        <v>75078</v>
      </c>
      <c r="P3345">
        <v>14000000</v>
      </c>
      <c r="Q3345">
        <f t="shared" si="52"/>
        <v>-13924922</v>
      </c>
      <c r="S3345">
        <v>2000</v>
      </c>
    </row>
    <row r="3346" spans="1:19" x14ac:dyDescent="0.3">
      <c r="A3346" t="s">
        <v>9642</v>
      </c>
      <c r="B3346">
        <v>5.9</v>
      </c>
      <c r="C3346" t="s">
        <v>4188</v>
      </c>
      <c r="D3346">
        <v>31</v>
      </c>
      <c r="E3346">
        <v>93</v>
      </c>
      <c r="F3346" t="s">
        <v>5297</v>
      </c>
      <c r="G3346" t="s">
        <v>685</v>
      </c>
      <c r="H3346" t="s">
        <v>5298</v>
      </c>
      <c r="I3346">
        <v>811</v>
      </c>
      <c r="J3346" t="s">
        <v>5299</v>
      </c>
      <c r="K3346">
        <v>26</v>
      </c>
      <c r="L3346" t="s">
        <v>20</v>
      </c>
      <c r="M3346" t="s">
        <v>31</v>
      </c>
      <c r="N3346" t="s">
        <v>269</v>
      </c>
      <c r="O3346">
        <v>64359</v>
      </c>
      <c r="P3346">
        <v>2500000</v>
      </c>
      <c r="Q3346">
        <f t="shared" si="52"/>
        <v>-2435641</v>
      </c>
      <c r="S3346">
        <v>1998</v>
      </c>
    </row>
    <row r="3347" spans="1:19" x14ac:dyDescent="0.3">
      <c r="A3347" t="s">
        <v>9643</v>
      </c>
      <c r="B3347">
        <v>6.2</v>
      </c>
      <c r="C3347" t="s">
        <v>3315</v>
      </c>
      <c r="D3347">
        <v>141</v>
      </c>
      <c r="E3347">
        <v>112</v>
      </c>
      <c r="F3347" t="s">
        <v>102</v>
      </c>
      <c r="G3347" t="s">
        <v>1278</v>
      </c>
      <c r="H3347" t="s">
        <v>211</v>
      </c>
      <c r="I3347">
        <v>23334</v>
      </c>
      <c r="J3347" t="s">
        <v>454</v>
      </c>
      <c r="K3347">
        <v>87</v>
      </c>
      <c r="L3347" t="s">
        <v>20</v>
      </c>
      <c r="M3347" t="s">
        <v>178</v>
      </c>
      <c r="N3347" t="s">
        <v>269</v>
      </c>
      <c r="O3347">
        <v>317125</v>
      </c>
      <c r="P3347">
        <v>16000000</v>
      </c>
      <c r="Q3347">
        <f t="shared" si="52"/>
        <v>-15682875</v>
      </c>
      <c r="S3347">
        <v>2013</v>
      </c>
    </row>
    <row r="3348" spans="1:19" x14ac:dyDescent="0.3">
      <c r="A3348" t="s">
        <v>9644</v>
      </c>
      <c r="B3348">
        <v>7.7</v>
      </c>
      <c r="C3348" t="s">
        <v>5300</v>
      </c>
      <c r="D3348">
        <v>64</v>
      </c>
      <c r="E3348">
        <v>113</v>
      </c>
      <c r="F3348" t="s">
        <v>5301</v>
      </c>
      <c r="G3348" t="s">
        <v>685</v>
      </c>
      <c r="H3348" t="s">
        <v>5180</v>
      </c>
      <c r="I3348">
        <v>9913</v>
      </c>
      <c r="J3348" t="s">
        <v>5302</v>
      </c>
      <c r="K3348">
        <v>38</v>
      </c>
      <c r="L3348" t="s">
        <v>1077</v>
      </c>
      <c r="M3348" t="s">
        <v>1338</v>
      </c>
      <c r="N3348" t="s">
        <v>269</v>
      </c>
      <c r="O3348">
        <v>146402</v>
      </c>
      <c r="P3348">
        <v>4000000</v>
      </c>
      <c r="Q3348">
        <f t="shared" si="52"/>
        <v>-3853598</v>
      </c>
      <c r="S3348">
        <v>2002</v>
      </c>
    </row>
    <row r="3349" spans="1:19" x14ac:dyDescent="0.3">
      <c r="A3349" t="s">
        <v>9645</v>
      </c>
      <c r="B3349">
        <v>6.5</v>
      </c>
      <c r="C3349" t="s">
        <v>5303</v>
      </c>
      <c r="D3349">
        <v>215</v>
      </c>
      <c r="E3349">
        <v>98</v>
      </c>
      <c r="F3349" t="s">
        <v>5304</v>
      </c>
      <c r="G3349" t="s">
        <v>1278</v>
      </c>
      <c r="H3349" t="s">
        <v>5305</v>
      </c>
      <c r="I3349">
        <v>34263</v>
      </c>
      <c r="J3349" t="s">
        <v>4336</v>
      </c>
      <c r="K3349">
        <v>141</v>
      </c>
      <c r="L3349" t="s">
        <v>20</v>
      </c>
      <c r="M3349" t="s">
        <v>21</v>
      </c>
      <c r="N3349" t="s">
        <v>269</v>
      </c>
      <c r="O3349">
        <v>18469</v>
      </c>
      <c r="P3349">
        <v>650000</v>
      </c>
      <c r="Q3349">
        <f t="shared" si="52"/>
        <v>-631531</v>
      </c>
      <c r="S3349">
        <v>2010</v>
      </c>
    </row>
    <row r="3350" spans="1:19" x14ac:dyDescent="0.3">
      <c r="A3350" t="s">
        <v>9646</v>
      </c>
      <c r="B3350">
        <v>5.8</v>
      </c>
      <c r="C3350" t="s">
        <v>2337</v>
      </c>
      <c r="D3350">
        <v>12</v>
      </c>
      <c r="E3350">
        <v>92</v>
      </c>
      <c r="F3350" t="s">
        <v>2510</v>
      </c>
      <c r="G3350" t="s">
        <v>4089</v>
      </c>
      <c r="H3350" t="s">
        <v>272</v>
      </c>
      <c r="I3350">
        <v>1686</v>
      </c>
      <c r="J3350" t="s">
        <v>1982</v>
      </c>
      <c r="K3350">
        <v>28</v>
      </c>
      <c r="L3350" t="s">
        <v>20</v>
      </c>
      <c r="M3350" t="s">
        <v>21</v>
      </c>
      <c r="N3350" t="s">
        <v>269</v>
      </c>
      <c r="O3350">
        <v>12836</v>
      </c>
      <c r="P3350">
        <v>4000000</v>
      </c>
      <c r="Q3350">
        <f t="shared" si="52"/>
        <v>-3987164</v>
      </c>
      <c r="S3350">
        <v>1997</v>
      </c>
    </row>
    <row r="3351" spans="1:19" x14ac:dyDescent="0.3">
      <c r="A3351" t="s">
        <v>9647</v>
      </c>
      <c r="B3351">
        <v>6.1</v>
      </c>
      <c r="C3351" t="s">
        <v>5306</v>
      </c>
      <c r="D3351">
        <v>70</v>
      </c>
      <c r="E3351">
        <v>106</v>
      </c>
      <c r="F3351" t="s">
        <v>952</v>
      </c>
      <c r="G3351" t="s">
        <v>1278</v>
      </c>
      <c r="H3351" t="s">
        <v>4390</v>
      </c>
      <c r="I3351">
        <v>1738</v>
      </c>
      <c r="J3351" t="s">
        <v>5307</v>
      </c>
      <c r="K3351">
        <v>10</v>
      </c>
      <c r="L3351" t="s">
        <v>4391</v>
      </c>
      <c r="M3351" t="s">
        <v>4899</v>
      </c>
      <c r="N3351" t="s">
        <v>1989</v>
      </c>
      <c r="O3351">
        <v>20262</v>
      </c>
      <c r="P3351">
        <v>4000000</v>
      </c>
      <c r="Q3351">
        <f t="shared" si="52"/>
        <v>-3979738</v>
      </c>
      <c r="S3351">
        <v>2014</v>
      </c>
    </row>
    <row r="3352" spans="1:19" x14ac:dyDescent="0.3">
      <c r="A3352" t="s">
        <v>9648</v>
      </c>
      <c r="B3352">
        <v>5.2</v>
      </c>
      <c r="C3352" t="s">
        <v>5308</v>
      </c>
      <c r="D3352">
        <v>36</v>
      </c>
      <c r="E3352">
        <v>93</v>
      </c>
      <c r="F3352" t="s">
        <v>5309</v>
      </c>
      <c r="G3352" t="s">
        <v>1278</v>
      </c>
      <c r="H3352" t="s">
        <v>5310</v>
      </c>
      <c r="I3352">
        <v>2086</v>
      </c>
      <c r="J3352" t="s">
        <v>5311</v>
      </c>
      <c r="K3352">
        <v>20</v>
      </c>
      <c r="L3352" t="s">
        <v>20</v>
      </c>
      <c r="M3352" t="s">
        <v>128</v>
      </c>
      <c r="N3352" t="s">
        <v>269</v>
      </c>
      <c r="O3352">
        <v>4063</v>
      </c>
      <c r="P3352">
        <v>4000000</v>
      </c>
      <c r="Q3352">
        <f t="shared" si="52"/>
        <v>-3995937</v>
      </c>
      <c r="S3352">
        <v>2012</v>
      </c>
    </row>
    <row r="3353" spans="1:19" x14ac:dyDescent="0.3">
      <c r="A3353" t="s">
        <v>9649</v>
      </c>
      <c r="B3353">
        <v>8.1999999999999993</v>
      </c>
      <c r="C3353" t="s">
        <v>5313</v>
      </c>
      <c r="D3353">
        <v>157</v>
      </c>
      <c r="E3353">
        <v>226</v>
      </c>
      <c r="F3353" t="s">
        <v>5314</v>
      </c>
      <c r="G3353" t="s">
        <v>1278</v>
      </c>
      <c r="H3353" t="s">
        <v>5315</v>
      </c>
      <c r="I3353">
        <v>215340</v>
      </c>
      <c r="J3353" t="s">
        <v>5316</v>
      </c>
      <c r="K3353">
        <v>706</v>
      </c>
      <c r="L3353" t="s">
        <v>20</v>
      </c>
      <c r="M3353" t="s">
        <v>21</v>
      </c>
      <c r="N3353" t="s">
        <v>133</v>
      </c>
      <c r="O3353">
        <v>198655278</v>
      </c>
      <c r="P3353">
        <v>3977000</v>
      </c>
      <c r="Q3353">
        <f t="shared" si="52"/>
        <v>194678278</v>
      </c>
      <c r="S3353">
        <v>1939</v>
      </c>
    </row>
    <row r="3354" spans="1:19" x14ac:dyDescent="0.3">
      <c r="A3354" t="s">
        <v>9650</v>
      </c>
      <c r="B3354">
        <v>6</v>
      </c>
      <c r="C3354" t="s">
        <v>5317</v>
      </c>
      <c r="D3354">
        <v>31</v>
      </c>
      <c r="E3354">
        <v>104</v>
      </c>
      <c r="F3354" t="s">
        <v>182</v>
      </c>
      <c r="G3354" t="s">
        <v>4089</v>
      </c>
      <c r="H3354" t="s">
        <v>4446</v>
      </c>
      <c r="I3354">
        <v>1177</v>
      </c>
      <c r="J3354" t="s">
        <v>5318</v>
      </c>
      <c r="K3354">
        <v>10</v>
      </c>
      <c r="L3354" t="s">
        <v>20</v>
      </c>
      <c r="M3354" t="s">
        <v>31</v>
      </c>
      <c r="N3354" t="s">
        <v>22</v>
      </c>
      <c r="O3354">
        <v>143653</v>
      </c>
      <c r="P3354">
        <v>4000000</v>
      </c>
      <c r="Q3354">
        <f t="shared" si="52"/>
        <v>-3856347</v>
      </c>
      <c r="S3354">
        <v>2014</v>
      </c>
    </row>
    <row r="3355" spans="1:19" x14ac:dyDescent="0.3">
      <c r="A3355" t="s">
        <v>9651</v>
      </c>
      <c r="B3355">
        <v>6.8</v>
      </c>
      <c r="C3355" t="s">
        <v>4991</v>
      </c>
      <c r="D3355">
        <v>53</v>
      </c>
      <c r="E3355">
        <v>152</v>
      </c>
      <c r="F3355" t="s">
        <v>5319</v>
      </c>
      <c r="G3355" t="s">
        <v>425</v>
      </c>
      <c r="H3355" t="s">
        <v>603</v>
      </c>
      <c r="I3355">
        <v>5294</v>
      </c>
      <c r="J3355" t="s">
        <v>4992</v>
      </c>
      <c r="K3355">
        <v>67</v>
      </c>
      <c r="L3355" t="s">
        <v>20</v>
      </c>
      <c r="M3355" t="s">
        <v>21</v>
      </c>
      <c r="N3355" t="s">
        <v>2118</v>
      </c>
      <c r="O3355">
        <v>14873</v>
      </c>
      <c r="P3355">
        <v>3800000</v>
      </c>
      <c r="Q3355">
        <f t="shared" si="52"/>
        <v>-3785127</v>
      </c>
      <c r="S3355">
        <v>1965</v>
      </c>
    </row>
    <row r="3356" spans="1:19" x14ac:dyDescent="0.3">
      <c r="A3356" t="s">
        <v>9652</v>
      </c>
      <c r="B3356">
        <v>7</v>
      </c>
      <c r="C3356" t="s">
        <v>5320</v>
      </c>
      <c r="D3356">
        <v>21</v>
      </c>
      <c r="E3356">
        <v>107</v>
      </c>
      <c r="F3356" t="s">
        <v>5321</v>
      </c>
      <c r="G3356" t="s">
        <v>4089</v>
      </c>
      <c r="H3356" t="s">
        <v>5322</v>
      </c>
      <c r="I3356">
        <v>3167</v>
      </c>
      <c r="J3356" t="s">
        <v>5323</v>
      </c>
      <c r="K3356">
        <v>90</v>
      </c>
      <c r="L3356" t="s">
        <v>20</v>
      </c>
      <c r="M3356" t="s">
        <v>21</v>
      </c>
      <c r="N3356" t="s">
        <v>4701</v>
      </c>
      <c r="O3356">
        <v>8000000</v>
      </c>
      <c r="P3356">
        <v>3768785</v>
      </c>
      <c r="Q3356">
        <f t="shared" si="52"/>
        <v>4231215</v>
      </c>
      <c r="S3356">
        <v>1950</v>
      </c>
    </row>
    <row r="3357" spans="1:19" x14ac:dyDescent="0.3">
      <c r="A3357" t="s">
        <v>9653</v>
      </c>
      <c r="B3357">
        <v>6.8</v>
      </c>
      <c r="C3357" t="s">
        <v>5326</v>
      </c>
      <c r="D3357">
        <v>78</v>
      </c>
      <c r="E3357">
        <v>95</v>
      </c>
      <c r="F3357" t="s">
        <v>2762</v>
      </c>
      <c r="G3357" t="s">
        <v>685</v>
      </c>
      <c r="H3357" t="s">
        <v>1165</v>
      </c>
      <c r="I3357">
        <v>31836</v>
      </c>
      <c r="J3357" t="s">
        <v>4184</v>
      </c>
      <c r="K3357">
        <v>90</v>
      </c>
      <c r="L3357" t="s">
        <v>20</v>
      </c>
      <c r="M3357" t="s">
        <v>128</v>
      </c>
      <c r="N3357" t="s">
        <v>269</v>
      </c>
      <c r="O3357">
        <v>37606</v>
      </c>
      <c r="P3357">
        <v>3500000</v>
      </c>
      <c r="Q3357">
        <f t="shared" si="52"/>
        <v>-3462394</v>
      </c>
      <c r="S3357">
        <v>2009</v>
      </c>
    </row>
    <row r="3358" spans="1:19" x14ac:dyDescent="0.3">
      <c r="A3358" t="s">
        <v>9654</v>
      </c>
      <c r="B3358">
        <v>7.1</v>
      </c>
      <c r="C3358" t="s">
        <v>5327</v>
      </c>
      <c r="D3358">
        <v>41</v>
      </c>
      <c r="E3358">
        <v>102</v>
      </c>
      <c r="F3358" t="s">
        <v>5328</v>
      </c>
      <c r="G3358" t="s">
        <v>425</v>
      </c>
      <c r="H3358" t="s">
        <v>5329</v>
      </c>
      <c r="I3358">
        <v>3258</v>
      </c>
      <c r="J3358" t="s">
        <v>5330</v>
      </c>
      <c r="K3358">
        <v>54</v>
      </c>
      <c r="L3358" t="s">
        <v>20</v>
      </c>
      <c r="M3358" t="s">
        <v>21</v>
      </c>
      <c r="N3358" t="s">
        <v>2118</v>
      </c>
      <c r="O3358">
        <v>2956000</v>
      </c>
      <c r="P3358">
        <v>3700000</v>
      </c>
      <c r="Q3358">
        <f t="shared" si="52"/>
        <v>-744000</v>
      </c>
      <c r="S3358">
        <v>1948</v>
      </c>
    </row>
    <row r="3359" spans="1:19" x14ac:dyDescent="0.3">
      <c r="A3359" t="s">
        <v>9655</v>
      </c>
      <c r="B3359">
        <v>6.9</v>
      </c>
      <c r="C3359" t="s">
        <v>5331</v>
      </c>
      <c r="D3359">
        <v>61</v>
      </c>
      <c r="E3359">
        <v>99</v>
      </c>
      <c r="F3359" t="s">
        <v>3706</v>
      </c>
      <c r="G3359" t="s">
        <v>1278</v>
      </c>
      <c r="H3359" t="s">
        <v>5332</v>
      </c>
      <c r="I3359">
        <v>3579</v>
      </c>
      <c r="J3359" t="s">
        <v>2301</v>
      </c>
      <c r="K3359">
        <v>14</v>
      </c>
      <c r="L3359" t="s">
        <v>20</v>
      </c>
      <c r="M3359" t="s">
        <v>2892</v>
      </c>
      <c r="N3359" t="s">
        <v>269</v>
      </c>
      <c r="O3359">
        <v>19959</v>
      </c>
      <c r="P3359">
        <v>3800000</v>
      </c>
      <c r="Q3359">
        <f t="shared" si="52"/>
        <v>-3780041</v>
      </c>
      <c r="S3359">
        <v>2009</v>
      </c>
    </row>
    <row r="3360" spans="1:19" x14ac:dyDescent="0.3">
      <c r="A3360" t="s">
        <v>9656</v>
      </c>
      <c r="B3360">
        <v>6.9</v>
      </c>
      <c r="C3360" t="s">
        <v>3725</v>
      </c>
      <c r="D3360">
        <v>112</v>
      </c>
      <c r="E3360">
        <v>109</v>
      </c>
      <c r="F3360" t="s">
        <v>1733</v>
      </c>
      <c r="G3360" t="s">
        <v>685</v>
      </c>
      <c r="H3360" t="s">
        <v>331</v>
      </c>
      <c r="I3360">
        <v>17770</v>
      </c>
      <c r="J3360" t="s">
        <v>643</v>
      </c>
      <c r="K3360">
        <v>172</v>
      </c>
      <c r="L3360" t="s">
        <v>20</v>
      </c>
      <c r="M3360" t="s">
        <v>31</v>
      </c>
      <c r="N3360" t="s">
        <v>269</v>
      </c>
      <c r="O3360">
        <v>2706659</v>
      </c>
      <c r="P3360">
        <v>2000000</v>
      </c>
      <c r="Q3360">
        <f t="shared" si="52"/>
        <v>706659</v>
      </c>
      <c r="S3360">
        <v>2006</v>
      </c>
    </row>
    <row r="3361" spans="1:19" x14ac:dyDescent="0.3">
      <c r="A3361" t="s">
        <v>7521</v>
      </c>
      <c r="B3361">
        <v>6.9</v>
      </c>
      <c r="C3361" t="s">
        <v>1840</v>
      </c>
      <c r="D3361">
        <v>349</v>
      </c>
      <c r="E3361">
        <v>113</v>
      </c>
      <c r="F3361" t="s">
        <v>65</v>
      </c>
      <c r="G3361" t="s">
        <v>561</v>
      </c>
      <c r="H3361" t="s">
        <v>111</v>
      </c>
      <c r="I3361">
        <v>210548</v>
      </c>
      <c r="J3361" t="s">
        <v>2243</v>
      </c>
      <c r="K3361">
        <v>332</v>
      </c>
      <c r="L3361" t="s">
        <v>20</v>
      </c>
      <c r="M3361" t="s">
        <v>31</v>
      </c>
      <c r="N3361" t="s">
        <v>22</v>
      </c>
      <c r="O3361">
        <v>61094903</v>
      </c>
      <c r="P3361">
        <v>30000000</v>
      </c>
      <c r="Q3361">
        <f t="shared" si="52"/>
        <v>31094903</v>
      </c>
      <c r="S3361">
        <v>2011</v>
      </c>
    </row>
    <row r="3362" spans="1:19" x14ac:dyDescent="0.3">
      <c r="A3362" t="s">
        <v>9657</v>
      </c>
      <c r="B3362">
        <v>7.2</v>
      </c>
      <c r="C3362" t="s">
        <v>4055</v>
      </c>
      <c r="D3362">
        <v>122</v>
      </c>
      <c r="E3362">
        <v>91</v>
      </c>
      <c r="F3362" t="s">
        <v>95</v>
      </c>
      <c r="G3362" t="s">
        <v>685</v>
      </c>
      <c r="H3362" t="s">
        <v>70</v>
      </c>
      <c r="I3362">
        <v>82232</v>
      </c>
      <c r="J3362" t="s">
        <v>5334</v>
      </c>
      <c r="K3362">
        <v>174</v>
      </c>
      <c r="L3362" t="s">
        <v>20</v>
      </c>
      <c r="M3362" t="s">
        <v>31</v>
      </c>
      <c r="N3362" t="s">
        <v>269</v>
      </c>
      <c r="O3362">
        <v>45857453</v>
      </c>
      <c r="P3362">
        <v>3500000</v>
      </c>
      <c r="Q3362">
        <f t="shared" si="52"/>
        <v>42357453</v>
      </c>
      <c r="S3362">
        <v>1997</v>
      </c>
    </row>
    <row r="3363" spans="1:19" x14ac:dyDescent="0.3">
      <c r="A3363" t="s">
        <v>9658</v>
      </c>
      <c r="B3363">
        <v>7.8</v>
      </c>
      <c r="C3363" t="s">
        <v>5335</v>
      </c>
      <c r="D3363">
        <v>134</v>
      </c>
      <c r="E3363">
        <v>88</v>
      </c>
      <c r="F3363" t="s">
        <v>5336</v>
      </c>
      <c r="G3363" t="s">
        <v>685</v>
      </c>
      <c r="H3363" t="s">
        <v>5337</v>
      </c>
      <c r="I3363">
        <v>160281</v>
      </c>
      <c r="J3363" t="s">
        <v>5338</v>
      </c>
      <c r="K3363">
        <v>427</v>
      </c>
      <c r="L3363" t="s">
        <v>20</v>
      </c>
      <c r="M3363" t="s">
        <v>21</v>
      </c>
      <c r="N3363" t="s">
        <v>49</v>
      </c>
      <c r="O3363">
        <v>83400000</v>
      </c>
      <c r="P3363">
        <v>3500000</v>
      </c>
      <c r="Q3363">
        <f t="shared" si="52"/>
        <v>79900000</v>
      </c>
      <c r="S3363">
        <v>1980</v>
      </c>
    </row>
    <row r="3364" spans="1:19" x14ac:dyDescent="0.3">
      <c r="A3364" t="s">
        <v>9659</v>
      </c>
      <c r="B3364">
        <v>7.3</v>
      </c>
      <c r="C3364" t="s">
        <v>1175</v>
      </c>
      <c r="D3364">
        <v>20</v>
      </c>
      <c r="E3364">
        <v>97</v>
      </c>
      <c r="F3364" t="s">
        <v>1445</v>
      </c>
      <c r="G3364" t="s">
        <v>685</v>
      </c>
      <c r="H3364" t="s">
        <v>2226</v>
      </c>
      <c r="I3364">
        <v>74626</v>
      </c>
      <c r="J3364" t="s">
        <v>1802</v>
      </c>
      <c r="K3364">
        <v>157</v>
      </c>
      <c r="L3364" t="s">
        <v>20</v>
      </c>
      <c r="M3364" t="s">
        <v>21</v>
      </c>
      <c r="N3364" t="s">
        <v>269</v>
      </c>
      <c r="O3364">
        <v>27900000</v>
      </c>
      <c r="P3364">
        <v>3500000</v>
      </c>
      <c r="Q3364">
        <f t="shared" si="52"/>
        <v>24400000</v>
      </c>
      <c r="S3364">
        <v>1995</v>
      </c>
    </row>
    <row r="3365" spans="1:19" x14ac:dyDescent="0.3">
      <c r="A3365" t="s">
        <v>9660</v>
      </c>
      <c r="B3365">
        <v>7.5</v>
      </c>
      <c r="C3365" t="s">
        <v>1035</v>
      </c>
      <c r="D3365">
        <v>28</v>
      </c>
      <c r="E3365">
        <v>97</v>
      </c>
      <c r="F3365" t="s">
        <v>1106</v>
      </c>
      <c r="G3365" t="s">
        <v>6363</v>
      </c>
      <c r="H3365" t="s">
        <v>357</v>
      </c>
      <c r="I3365">
        <v>39508</v>
      </c>
      <c r="J3365" t="s">
        <v>4042</v>
      </c>
      <c r="K3365">
        <v>96</v>
      </c>
      <c r="L3365" t="s">
        <v>20</v>
      </c>
      <c r="M3365" t="s">
        <v>21</v>
      </c>
      <c r="N3365" t="s">
        <v>269</v>
      </c>
      <c r="O3365">
        <v>27900000</v>
      </c>
      <c r="P3365">
        <v>3500000</v>
      </c>
      <c r="Q3365">
        <f t="shared" si="52"/>
        <v>24400000</v>
      </c>
      <c r="S3365">
        <v>1993</v>
      </c>
    </row>
    <row r="3366" spans="1:19" x14ac:dyDescent="0.3">
      <c r="A3366" t="s">
        <v>9661</v>
      </c>
      <c r="B3366">
        <v>6</v>
      </c>
      <c r="C3366" t="s">
        <v>5339</v>
      </c>
      <c r="D3366">
        <v>95</v>
      </c>
      <c r="E3366">
        <v>85</v>
      </c>
      <c r="F3366" t="s">
        <v>1710</v>
      </c>
      <c r="G3366" t="s">
        <v>685</v>
      </c>
      <c r="H3366" t="s">
        <v>2713</v>
      </c>
      <c r="I3366">
        <v>15956</v>
      </c>
      <c r="J3366" t="s">
        <v>5245</v>
      </c>
      <c r="K3366">
        <v>118</v>
      </c>
      <c r="L3366" t="s">
        <v>20</v>
      </c>
      <c r="M3366" t="s">
        <v>21</v>
      </c>
      <c r="N3366" t="s">
        <v>269</v>
      </c>
      <c r="O3366">
        <v>14000000</v>
      </c>
      <c r="P3366">
        <v>3500000</v>
      </c>
      <c r="Q3366">
        <f t="shared" si="52"/>
        <v>10500000</v>
      </c>
      <c r="S3366">
        <v>1987</v>
      </c>
    </row>
    <row r="3367" spans="1:19" x14ac:dyDescent="0.3">
      <c r="A3367" t="s">
        <v>9662</v>
      </c>
      <c r="B3367">
        <v>6.8</v>
      </c>
      <c r="C3367" t="s">
        <v>5340</v>
      </c>
      <c r="D3367">
        <v>425</v>
      </c>
      <c r="E3367">
        <v>92</v>
      </c>
      <c r="F3367" t="s">
        <v>5341</v>
      </c>
      <c r="G3367" t="s">
        <v>2233</v>
      </c>
      <c r="H3367" t="s">
        <v>2696</v>
      </c>
      <c r="I3367">
        <v>66483</v>
      </c>
      <c r="J3367" t="s">
        <v>531</v>
      </c>
      <c r="K3367">
        <v>452</v>
      </c>
      <c r="L3367" t="s">
        <v>20</v>
      </c>
      <c r="M3367" t="s">
        <v>21</v>
      </c>
      <c r="N3367" t="s">
        <v>269</v>
      </c>
      <c r="O3367">
        <v>25138292</v>
      </c>
      <c r="P3367">
        <v>3500000</v>
      </c>
      <c r="Q3367">
        <f t="shared" si="52"/>
        <v>21638292</v>
      </c>
      <c r="S3367">
        <v>2015</v>
      </c>
    </row>
    <row r="3368" spans="1:19" x14ac:dyDescent="0.3">
      <c r="A3368" t="s">
        <v>9663</v>
      </c>
      <c r="B3368">
        <v>3.9</v>
      </c>
      <c r="C3368" t="s">
        <v>5342</v>
      </c>
      <c r="D3368">
        <v>19</v>
      </c>
      <c r="E3368">
        <v>93</v>
      </c>
      <c r="F3368" t="s">
        <v>5343</v>
      </c>
      <c r="G3368" t="s">
        <v>685</v>
      </c>
      <c r="H3368" t="s">
        <v>5344</v>
      </c>
      <c r="I3368">
        <v>1721</v>
      </c>
      <c r="J3368" t="s">
        <v>5345</v>
      </c>
      <c r="K3368">
        <v>38</v>
      </c>
      <c r="L3368" t="s">
        <v>20</v>
      </c>
      <c r="M3368" t="s">
        <v>21</v>
      </c>
      <c r="N3368" t="s">
        <v>269</v>
      </c>
      <c r="O3368">
        <v>10305534</v>
      </c>
      <c r="P3368">
        <v>3500000</v>
      </c>
      <c r="Q3368">
        <f t="shared" si="52"/>
        <v>6805534</v>
      </c>
      <c r="S3368">
        <v>1998</v>
      </c>
    </row>
    <row r="3369" spans="1:19" x14ac:dyDescent="0.3">
      <c r="A3369" t="s">
        <v>9664</v>
      </c>
      <c r="B3369">
        <v>6.1</v>
      </c>
      <c r="C3369" t="s">
        <v>5312</v>
      </c>
      <c r="D3369">
        <v>43</v>
      </c>
      <c r="E3369">
        <v>96</v>
      </c>
      <c r="F3369" t="s">
        <v>3718</v>
      </c>
      <c r="G3369" t="s">
        <v>685</v>
      </c>
      <c r="H3369" t="s">
        <v>2385</v>
      </c>
      <c r="I3369">
        <v>13949</v>
      </c>
      <c r="J3369" t="s">
        <v>5346</v>
      </c>
      <c r="K3369">
        <v>98</v>
      </c>
      <c r="L3369" t="s">
        <v>20</v>
      </c>
      <c r="M3369" t="s">
        <v>21</v>
      </c>
      <c r="N3369" t="s">
        <v>269</v>
      </c>
      <c r="O3369">
        <v>9449219</v>
      </c>
      <c r="P3369">
        <v>3500000</v>
      </c>
      <c r="Q3369">
        <f t="shared" si="52"/>
        <v>5949219</v>
      </c>
      <c r="S3369">
        <v>1996</v>
      </c>
    </row>
    <row r="3370" spans="1:19" x14ac:dyDescent="0.3">
      <c r="A3370" t="s">
        <v>9665</v>
      </c>
      <c r="B3370">
        <v>7.5</v>
      </c>
      <c r="C3370" t="s">
        <v>484</v>
      </c>
      <c r="D3370">
        <v>127</v>
      </c>
      <c r="E3370">
        <v>105</v>
      </c>
      <c r="F3370" t="s">
        <v>3911</v>
      </c>
      <c r="G3370" t="s">
        <v>4089</v>
      </c>
      <c r="H3370" t="s">
        <v>235</v>
      </c>
      <c r="I3370">
        <v>24977</v>
      </c>
      <c r="J3370" t="s">
        <v>2641</v>
      </c>
      <c r="K3370">
        <v>229</v>
      </c>
      <c r="L3370" t="s">
        <v>20</v>
      </c>
      <c r="M3370" t="s">
        <v>21</v>
      </c>
      <c r="N3370" t="s">
        <v>269</v>
      </c>
      <c r="O3370">
        <v>6390032</v>
      </c>
      <c r="P3370">
        <v>3500000</v>
      </c>
      <c r="Q3370">
        <f t="shared" si="52"/>
        <v>2890032</v>
      </c>
      <c r="S3370">
        <v>1998</v>
      </c>
    </row>
    <row r="3371" spans="1:19" x14ac:dyDescent="0.3">
      <c r="A3371" t="s">
        <v>9666</v>
      </c>
      <c r="B3371">
        <v>8.1999999999999993</v>
      </c>
      <c r="C3371" t="s">
        <v>3387</v>
      </c>
      <c r="D3371">
        <v>262</v>
      </c>
      <c r="E3371">
        <v>129</v>
      </c>
      <c r="F3371" t="s">
        <v>5347</v>
      </c>
      <c r="G3371" t="s">
        <v>1278</v>
      </c>
      <c r="H3371" t="s">
        <v>5348</v>
      </c>
      <c r="I3371">
        <v>131831</v>
      </c>
      <c r="J3371" t="s">
        <v>5349</v>
      </c>
      <c r="K3371">
        <v>231</v>
      </c>
      <c r="L3371" t="s">
        <v>1077</v>
      </c>
      <c r="M3371" t="s">
        <v>5350</v>
      </c>
      <c r="N3371" t="s">
        <v>269</v>
      </c>
      <c r="O3371">
        <v>20167424</v>
      </c>
      <c r="P3371">
        <v>2000000</v>
      </c>
      <c r="Q3371">
        <f t="shared" si="52"/>
        <v>18167424</v>
      </c>
      <c r="S3371">
        <v>2009</v>
      </c>
    </row>
    <row r="3372" spans="1:19" x14ac:dyDescent="0.3">
      <c r="A3372" t="s">
        <v>9667</v>
      </c>
      <c r="B3372">
        <v>7.8</v>
      </c>
      <c r="C3372" t="s">
        <v>41</v>
      </c>
      <c r="D3372">
        <v>252</v>
      </c>
      <c r="E3372">
        <v>37</v>
      </c>
      <c r="F3372" t="s">
        <v>5351</v>
      </c>
      <c r="G3372" t="s">
        <v>685</v>
      </c>
      <c r="H3372" t="s">
        <v>4463</v>
      </c>
      <c r="I3372">
        <v>113451</v>
      </c>
      <c r="J3372" t="s">
        <v>5352</v>
      </c>
      <c r="K3372">
        <v>537</v>
      </c>
      <c r="L3372" t="s">
        <v>20</v>
      </c>
      <c r="M3372" t="s">
        <v>21</v>
      </c>
      <c r="N3372" t="s">
        <v>2515</v>
      </c>
      <c r="O3372">
        <v>5923044</v>
      </c>
      <c r="P3372">
        <v>3600000</v>
      </c>
      <c r="Q3372">
        <f t="shared" si="52"/>
        <v>2323044</v>
      </c>
      <c r="S3372">
        <v>1987</v>
      </c>
    </row>
    <row r="3373" spans="1:19" x14ac:dyDescent="0.3">
      <c r="A3373" t="s">
        <v>9668</v>
      </c>
      <c r="B3373">
        <v>5.2</v>
      </c>
      <c r="C3373" t="s">
        <v>5353</v>
      </c>
      <c r="D3373">
        <v>31</v>
      </c>
      <c r="E3373">
        <v>81</v>
      </c>
      <c r="F3373" t="s">
        <v>3163</v>
      </c>
      <c r="G3373" t="s">
        <v>561</v>
      </c>
      <c r="H3373" t="s">
        <v>898</v>
      </c>
      <c r="I3373">
        <v>11399</v>
      </c>
      <c r="J3373" t="s">
        <v>2400</v>
      </c>
      <c r="K3373">
        <v>131</v>
      </c>
      <c r="L3373" t="s">
        <v>20</v>
      </c>
      <c r="M3373" t="s">
        <v>21</v>
      </c>
      <c r="N3373" t="s">
        <v>22</v>
      </c>
      <c r="O3373">
        <v>3293258</v>
      </c>
      <c r="P3373">
        <v>3000000</v>
      </c>
      <c r="Q3373">
        <f t="shared" si="52"/>
        <v>293258</v>
      </c>
      <c r="S3373">
        <v>2001</v>
      </c>
    </row>
    <row r="3374" spans="1:19" x14ac:dyDescent="0.3">
      <c r="A3374" t="s">
        <v>9669</v>
      </c>
      <c r="B3374">
        <v>6.8</v>
      </c>
      <c r="C3374" t="s">
        <v>5354</v>
      </c>
      <c r="D3374">
        <v>39</v>
      </c>
      <c r="E3374">
        <v>106</v>
      </c>
      <c r="F3374" t="s">
        <v>5355</v>
      </c>
      <c r="G3374" t="s">
        <v>1278</v>
      </c>
      <c r="H3374" t="s">
        <v>5356</v>
      </c>
      <c r="I3374">
        <v>1024</v>
      </c>
      <c r="J3374" t="s">
        <v>5357</v>
      </c>
      <c r="K3374">
        <v>494</v>
      </c>
      <c r="L3374" t="s">
        <v>1077</v>
      </c>
      <c r="M3374" t="s">
        <v>1125</v>
      </c>
      <c r="N3374" t="s">
        <v>269</v>
      </c>
      <c r="O3374">
        <v>886410</v>
      </c>
      <c r="P3374">
        <v>3500000</v>
      </c>
      <c r="Q3374">
        <f t="shared" si="52"/>
        <v>-2613590</v>
      </c>
      <c r="S3374">
        <v>1998</v>
      </c>
    </row>
    <row r="3375" spans="1:19" x14ac:dyDescent="0.3">
      <c r="A3375" t="s">
        <v>9670</v>
      </c>
      <c r="B3375">
        <v>7</v>
      </c>
      <c r="C3375" t="s">
        <v>5358</v>
      </c>
      <c r="D3375">
        <v>337</v>
      </c>
      <c r="E3375">
        <v>103</v>
      </c>
      <c r="F3375" t="s">
        <v>5359</v>
      </c>
      <c r="G3375" t="s">
        <v>685</v>
      </c>
      <c r="H3375" t="s">
        <v>5360</v>
      </c>
      <c r="I3375">
        <v>54104</v>
      </c>
      <c r="J3375" t="s">
        <v>5361</v>
      </c>
      <c r="K3375">
        <v>199</v>
      </c>
      <c r="L3375" t="s">
        <v>5057</v>
      </c>
      <c r="M3375" t="s">
        <v>3923</v>
      </c>
      <c r="N3375" t="s">
        <v>22</v>
      </c>
      <c r="O3375">
        <v>252652</v>
      </c>
      <c r="P3375">
        <v>19900000</v>
      </c>
      <c r="Q3375">
        <f t="shared" si="52"/>
        <v>-19647348</v>
      </c>
      <c r="S3375">
        <v>2010</v>
      </c>
    </row>
    <row r="3376" spans="1:19" x14ac:dyDescent="0.3">
      <c r="A3376" t="s">
        <v>9671</v>
      </c>
      <c r="B3376">
        <v>6.5</v>
      </c>
      <c r="C3376" t="s">
        <v>5362</v>
      </c>
      <c r="D3376">
        <v>30</v>
      </c>
      <c r="E3376">
        <v>101</v>
      </c>
      <c r="F3376" t="s">
        <v>200</v>
      </c>
      <c r="G3376" t="s">
        <v>685</v>
      </c>
      <c r="H3376" t="s">
        <v>641</v>
      </c>
      <c r="I3376">
        <v>1950</v>
      </c>
      <c r="J3376" t="s">
        <v>875</v>
      </c>
      <c r="K3376">
        <v>24</v>
      </c>
      <c r="L3376" t="s">
        <v>20</v>
      </c>
      <c r="M3376" t="s">
        <v>21</v>
      </c>
      <c r="N3376" t="s">
        <v>269</v>
      </c>
      <c r="O3376">
        <v>220234</v>
      </c>
      <c r="P3376">
        <v>3500000</v>
      </c>
      <c r="Q3376">
        <f t="shared" si="52"/>
        <v>-3279766</v>
      </c>
      <c r="S3376">
        <v>2006</v>
      </c>
    </row>
    <row r="3377" spans="1:19" x14ac:dyDescent="0.3">
      <c r="A3377" t="s">
        <v>7185</v>
      </c>
      <c r="B3377">
        <v>5.7</v>
      </c>
      <c r="C3377" t="s">
        <v>1723</v>
      </c>
      <c r="D3377">
        <v>265</v>
      </c>
      <c r="E3377">
        <v>102</v>
      </c>
      <c r="F3377" t="s">
        <v>1724</v>
      </c>
      <c r="G3377" t="s">
        <v>561</v>
      </c>
      <c r="H3377" t="s">
        <v>844</v>
      </c>
      <c r="I3377">
        <v>104072</v>
      </c>
      <c r="J3377" t="s">
        <v>913</v>
      </c>
      <c r="K3377">
        <v>207</v>
      </c>
      <c r="L3377" t="s">
        <v>20</v>
      </c>
      <c r="M3377" t="s">
        <v>21</v>
      </c>
      <c r="N3377" t="s">
        <v>269</v>
      </c>
      <c r="O3377">
        <v>34350553</v>
      </c>
      <c r="P3377">
        <v>68000000</v>
      </c>
      <c r="Q3377">
        <f t="shared" si="52"/>
        <v>-33649447</v>
      </c>
      <c r="S3377">
        <v>2012</v>
      </c>
    </row>
    <row r="3378" spans="1:19" x14ac:dyDescent="0.3">
      <c r="A3378" t="s">
        <v>9672</v>
      </c>
      <c r="B3378">
        <v>6.4</v>
      </c>
      <c r="C3378" t="s">
        <v>5363</v>
      </c>
      <c r="D3378">
        <v>50</v>
      </c>
      <c r="E3378">
        <v>98</v>
      </c>
      <c r="F3378" t="s">
        <v>533</v>
      </c>
      <c r="G3378" t="s">
        <v>685</v>
      </c>
      <c r="H3378" t="s">
        <v>790</v>
      </c>
      <c r="I3378">
        <v>7228</v>
      </c>
      <c r="J3378" t="s">
        <v>2920</v>
      </c>
      <c r="K3378">
        <v>53</v>
      </c>
      <c r="L3378" t="s">
        <v>20</v>
      </c>
      <c r="M3378" t="s">
        <v>21</v>
      </c>
      <c r="N3378" t="s">
        <v>269</v>
      </c>
      <c r="O3378">
        <v>101228</v>
      </c>
      <c r="P3378">
        <v>3500000</v>
      </c>
      <c r="Q3378">
        <f t="shared" si="52"/>
        <v>-3398772</v>
      </c>
      <c r="S3378">
        <v>2005</v>
      </c>
    </row>
    <row r="3379" spans="1:19" x14ac:dyDescent="0.3">
      <c r="A3379" t="s">
        <v>9673</v>
      </c>
      <c r="B3379">
        <v>5.3</v>
      </c>
      <c r="C3379" t="s">
        <v>1850</v>
      </c>
      <c r="D3379">
        <v>50</v>
      </c>
      <c r="E3379">
        <v>91</v>
      </c>
      <c r="F3379" t="s">
        <v>3504</v>
      </c>
      <c r="G3379" t="s">
        <v>561</v>
      </c>
      <c r="H3379" t="s">
        <v>309</v>
      </c>
      <c r="I3379">
        <v>12188</v>
      </c>
      <c r="J3379" t="s">
        <v>1841</v>
      </c>
      <c r="K3379">
        <v>135</v>
      </c>
      <c r="L3379" t="s">
        <v>20</v>
      </c>
      <c r="M3379" t="s">
        <v>21</v>
      </c>
      <c r="N3379" t="s">
        <v>22</v>
      </c>
      <c r="O3379">
        <v>96793</v>
      </c>
      <c r="P3379">
        <v>3500000</v>
      </c>
      <c r="Q3379">
        <f t="shared" si="52"/>
        <v>-3403207</v>
      </c>
      <c r="S3379">
        <v>2004</v>
      </c>
    </row>
    <row r="3380" spans="1:19" x14ac:dyDescent="0.3">
      <c r="A3380" t="s">
        <v>9674</v>
      </c>
      <c r="B3380">
        <v>4.7</v>
      </c>
      <c r="C3380" t="s">
        <v>5364</v>
      </c>
      <c r="D3380">
        <v>9</v>
      </c>
      <c r="E3380">
        <v>105</v>
      </c>
      <c r="F3380" t="s">
        <v>5365</v>
      </c>
      <c r="G3380" t="s">
        <v>561</v>
      </c>
      <c r="H3380" t="s">
        <v>4054</v>
      </c>
      <c r="I3380">
        <v>342</v>
      </c>
      <c r="J3380" t="s">
        <v>5366</v>
      </c>
      <c r="K3380">
        <v>15</v>
      </c>
      <c r="L3380" t="s">
        <v>20</v>
      </c>
      <c r="M3380" t="s">
        <v>128</v>
      </c>
      <c r="N3380" t="s">
        <v>22</v>
      </c>
      <c r="O3380">
        <v>123777</v>
      </c>
      <c r="P3380">
        <v>3500000</v>
      </c>
      <c r="Q3380">
        <f t="shared" si="52"/>
        <v>-3376223</v>
      </c>
      <c r="S3380">
        <v>2016</v>
      </c>
    </row>
    <row r="3381" spans="1:19" x14ac:dyDescent="0.3">
      <c r="A3381" t="s">
        <v>9675</v>
      </c>
      <c r="B3381">
        <v>7.6</v>
      </c>
      <c r="C3381" t="s">
        <v>5368</v>
      </c>
      <c r="D3381">
        <v>169</v>
      </c>
      <c r="E3381">
        <v>80</v>
      </c>
      <c r="F3381" t="s">
        <v>5369</v>
      </c>
      <c r="G3381" t="s">
        <v>36</v>
      </c>
      <c r="H3381" t="s">
        <v>222</v>
      </c>
      <c r="I3381">
        <v>45984</v>
      </c>
      <c r="J3381" t="s">
        <v>4590</v>
      </c>
      <c r="K3381">
        <v>331</v>
      </c>
      <c r="L3381" t="s">
        <v>608</v>
      </c>
      <c r="M3381" t="s">
        <v>609</v>
      </c>
      <c r="N3381" t="s">
        <v>133</v>
      </c>
      <c r="O3381">
        <v>77413017</v>
      </c>
      <c r="P3381">
        <v>8000000</v>
      </c>
      <c r="Q3381">
        <f t="shared" si="52"/>
        <v>69413017</v>
      </c>
      <c r="S3381">
        <v>2005</v>
      </c>
    </row>
    <row r="3382" spans="1:19" x14ac:dyDescent="0.3">
      <c r="A3382" t="s">
        <v>9676</v>
      </c>
      <c r="B3382">
        <v>7.1</v>
      </c>
      <c r="C3382" t="s">
        <v>3610</v>
      </c>
      <c r="D3382">
        <v>290</v>
      </c>
      <c r="E3382">
        <v>107</v>
      </c>
      <c r="F3382" t="s">
        <v>581</v>
      </c>
      <c r="G3382" t="s">
        <v>4089</v>
      </c>
      <c r="H3382" t="s">
        <v>64</v>
      </c>
      <c r="I3382">
        <v>92599</v>
      </c>
      <c r="J3382" t="s">
        <v>2541</v>
      </c>
      <c r="K3382">
        <v>225</v>
      </c>
      <c r="L3382" t="s">
        <v>20</v>
      </c>
      <c r="M3382" t="s">
        <v>21</v>
      </c>
      <c r="N3382" t="s">
        <v>269</v>
      </c>
      <c r="O3382">
        <v>5354039</v>
      </c>
      <c r="P3382">
        <v>3500000</v>
      </c>
      <c r="Q3382">
        <f t="shared" si="52"/>
        <v>1854039</v>
      </c>
      <c r="S3382">
        <v>2011</v>
      </c>
    </row>
    <row r="3383" spans="1:19" x14ac:dyDescent="0.3">
      <c r="A3383" t="s">
        <v>9677</v>
      </c>
      <c r="B3383">
        <v>6.5</v>
      </c>
      <c r="C3383" t="s">
        <v>5370</v>
      </c>
      <c r="D3383">
        <v>159</v>
      </c>
      <c r="E3383">
        <v>92</v>
      </c>
      <c r="F3383" t="s">
        <v>1322</v>
      </c>
      <c r="G3383" t="s">
        <v>685</v>
      </c>
      <c r="H3383" t="s">
        <v>1475</v>
      </c>
      <c r="I3383">
        <v>28573</v>
      </c>
      <c r="J3383" t="s">
        <v>1410</v>
      </c>
      <c r="K3383">
        <v>72</v>
      </c>
      <c r="L3383" t="s">
        <v>20</v>
      </c>
      <c r="M3383" t="s">
        <v>21</v>
      </c>
      <c r="N3383" t="s">
        <v>269</v>
      </c>
      <c r="O3383">
        <v>2926565</v>
      </c>
      <c r="P3383">
        <v>3000000</v>
      </c>
      <c r="Q3383">
        <f t="shared" si="52"/>
        <v>-73435</v>
      </c>
      <c r="S3383">
        <v>2008</v>
      </c>
    </row>
    <row r="3384" spans="1:19" x14ac:dyDescent="0.3">
      <c r="A3384" t="s">
        <v>9678</v>
      </c>
      <c r="B3384">
        <v>8.5</v>
      </c>
      <c r="C3384" t="s">
        <v>5371</v>
      </c>
      <c r="D3384">
        <v>535</v>
      </c>
      <c r="E3384">
        <v>107</v>
      </c>
      <c r="F3384" t="s">
        <v>2649</v>
      </c>
      <c r="G3384" t="s">
        <v>1278</v>
      </c>
      <c r="H3384" t="s">
        <v>43</v>
      </c>
      <c r="I3384">
        <v>399138</v>
      </c>
      <c r="J3384" t="s">
        <v>1682</v>
      </c>
      <c r="K3384">
        <v>731</v>
      </c>
      <c r="L3384" t="s">
        <v>20</v>
      </c>
      <c r="M3384" t="s">
        <v>21</v>
      </c>
      <c r="N3384" t="s">
        <v>269</v>
      </c>
      <c r="O3384">
        <v>13092000</v>
      </c>
      <c r="P3384">
        <v>3300000</v>
      </c>
      <c r="Q3384">
        <f t="shared" si="52"/>
        <v>9792000</v>
      </c>
      <c r="S3384">
        <v>2014</v>
      </c>
    </row>
    <row r="3385" spans="1:19" x14ac:dyDescent="0.3">
      <c r="A3385" t="s">
        <v>9679</v>
      </c>
      <c r="B3385">
        <v>8.6999999999999993</v>
      </c>
      <c r="C3385" t="s">
        <v>3069</v>
      </c>
      <c r="D3385">
        <v>214</v>
      </c>
      <c r="E3385">
        <v>135</v>
      </c>
      <c r="F3385" t="s">
        <v>5324</v>
      </c>
      <c r="G3385" t="s">
        <v>6363</v>
      </c>
      <c r="H3385" t="s">
        <v>351</v>
      </c>
      <c r="I3385">
        <v>533200</v>
      </c>
      <c r="J3385" t="s">
        <v>5372</v>
      </c>
      <c r="K3385">
        <v>749</v>
      </c>
      <c r="L3385" t="s">
        <v>4391</v>
      </c>
      <c r="M3385" t="s">
        <v>4899</v>
      </c>
      <c r="N3385" t="s">
        <v>269</v>
      </c>
      <c r="O3385">
        <v>7563397</v>
      </c>
      <c r="P3385">
        <v>3300000</v>
      </c>
      <c r="Q3385">
        <f t="shared" si="52"/>
        <v>4263397</v>
      </c>
      <c r="S3385">
        <v>2002</v>
      </c>
    </row>
    <row r="3386" spans="1:19" x14ac:dyDescent="0.3">
      <c r="A3386" t="s">
        <v>9680</v>
      </c>
      <c r="B3386">
        <v>7.1</v>
      </c>
      <c r="C3386" t="s">
        <v>5373</v>
      </c>
      <c r="D3386">
        <v>47</v>
      </c>
      <c r="E3386">
        <v>99</v>
      </c>
      <c r="F3386" t="s">
        <v>5374</v>
      </c>
      <c r="G3386" t="s">
        <v>685</v>
      </c>
      <c r="H3386" t="s">
        <v>4596</v>
      </c>
      <c r="I3386">
        <v>19194</v>
      </c>
      <c r="J3386" t="s">
        <v>3005</v>
      </c>
      <c r="K3386">
        <v>160</v>
      </c>
      <c r="L3386" t="s">
        <v>20</v>
      </c>
      <c r="M3386" t="s">
        <v>31</v>
      </c>
      <c r="N3386" t="s">
        <v>269</v>
      </c>
      <c r="O3386">
        <v>104257</v>
      </c>
      <c r="P3386">
        <v>2200000</v>
      </c>
      <c r="Q3386">
        <f t="shared" si="52"/>
        <v>-2095743</v>
      </c>
      <c r="S3386">
        <v>1999</v>
      </c>
    </row>
    <row r="3387" spans="1:19" x14ac:dyDescent="0.3">
      <c r="A3387" t="s">
        <v>9681</v>
      </c>
      <c r="B3387">
        <v>8.3000000000000007</v>
      </c>
      <c r="C3387" t="s">
        <v>4779</v>
      </c>
      <c r="D3387">
        <v>349</v>
      </c>
      <c r="E3387">
        <v>115</v>
      </c>
      <c r="F3387" t="s">
        <v>5376</v>
      </c>
      <c r="G3387" t="s">
        <v>1278</v>
      </c>
      <c r="H3387" t="s">
        <v>5377</v>
      </c>
      <c r="I3387">
        <v>170155</v>
      </c>
      <c r="J3387" t="s">
        <v>5378</v>
      </c>
      <c r="K3387">
        <v>249</v>
      </c>
      <c r="L3387" t="s">
        <v>4675</v>
      </c>
      <c r="M3387" t="s">
        <v>2626</v>
      </c>
      <c r="N3387" t="s">
        <v>269</v>
      </c>
      <c r="O3387">
        <v>610968</v>
      </c>
      <c r="P3387">
        <v>3800000</v>
      </c>
      <c r="Q3387">
        <f t="shared" si="52"/>
        <v>-3189032</v>
      </c>
      <c r="S3387">
        <v>2012</v>
      </c>
    </row>
    <row r="3388" spans="1:19" x14ac:dyDescent="0.3">
      <c r="A3388" t="s">
        <v>9682</v>
      </c>
      <c r="B3388">
        <v>7.4</v>
      </c>
      <c r="C3388" t="s">
        <v>3603</v>
      </c>
      <c r="D3388">
        <v>60</v>
      </c>
      <c r="E3388">
        <v>91</v>
      </c>
      <c r="F3388" t="s">
        <v>137</v>
      </c>
      <c r="G3388" t="s">
        <v>1278</v>
      </c>
      <c r="H3388" t="s">
        <v>729</v>
      </c>
      <c r="I3388">
        <v>9607</v>
      </c>
      <c r="J3388" t="s">
        <v>2419</v>
      </c>
      <c r="K3388">
        <v>174</v>
      </c>
      <c r="L3388" t="s">
        <v>20</v>
      </c>
      <c r="M3388" t="s">
        <v>21</v>
      </c>
      <c r="N3388" t="s">
        <v>22</v>
      </c>
      <c r="O3388">
        <v>8108247</v>
      </c>
      <c r="P3388">
        <v>3300000</v>
      </c>
      <c r="Q3388">
        <f t="shared" si="52"/>
        <v>4808247</v>
      </c>
      <c r="S3388">
        <v>2006</v>
      </c>
    </row>
    <row r="3389" spans="1:19" x14ac:dyDescent="0.3">
      <c r="A3389" t="s">
        <v>9683</v>
      </c>
      <c r="B3389">
        <v>6.4</v>
      </c>
      <c r="C3389" t="s">
        <v>5379</v>
      </c>
      <c r="D3389">
        <v>16</v>
      </c>
      <c r="E3389">
        <v>92</v>
      </c>
      <c r="F3389" t="s">
        <v>1845</v>
      </c>
      <c r="G3389" t="s">
        <v>1278</v>
      </c>
      <c r="H3389" t="s">
        <v>38</v>
      </c>
      <c r="I3389">
        <v>704</v>
      </c>
      <c r="J3389" t="s">
        <v>1479</v>
      </c>
      <c r="K3389">
        <v>18</v>
      </c>
      <c r="L3389" t="s">
        <v>20</v>
      </c>
      <c r="M3389" t="s">
        <v>21</v>
      </c>
      <c r="N3389" t="s">
        <v>269</v>
      </c>
      <c r="O3389">
        <v>7680</v>
      </c>
      <c r="P3389">
        <v>2000000</v>
      </c>
      <c r="Q3389">
        <f t="shared" si="52"/>
        <v>-1992320</v>
      </c>
      <c r="S3389">
        <v>1999</v>
      </c>
    </row>
    <row r="3390" spans="1:19" x14ac:dyDescent="0.3">
      <c r="A3390" t="s">
        <v>9684</v>
      </c>
      <c r="B3390">
        <v>7.5</v>
      </c>
      <c r="C3390" t="s">
        <v>5380</v>
      </c>
      <c r="D3390">
        <v>155</v>
      </c>
      <c r="E3390">
        <v>101</v>
      </c>
      <c r="F3390" t="s">
        <v>5381</v>
      </c>
      <c r="G3390" t="s">
        <v>6363</v>
      </c>
      <c r="H3390" t="s">
        <v>4216</v>
      </c>
      <c r="I3390">
        <v>30474</v>
      </c>
      <c r="J3390" t="s">
        <v>5382</v>
      </c>
      <c r="K3390">
        <v>172</v>
      </c>
      <c r="L3390" t="s">
        <v>1077</v>
      </c>
      <c r="M3390" t="s">
        <v>5383</v>
      </c>
      <c r="N3390" t="s">
        <v>269</v>
      </c>
      <c r="O3390">
        <v>6517198</v>
      </c>
      <c r="P3390">
        <v>3000000</v>
      </c>
      <c r="Q3390">
        <f t="shared" si="52"/>
        <v>3517198</v>
      </c>
      <c r="S3390">
        <v>2004</v>
      </c>
    </row>
    <row r="3391" spans="1:19" x14ac:dyDescent="0.3">
      <c r="A3391" t="s">
        <v>9685</v>
      </c>
      <c r="B3391">
        <v>7.2</v>
      </c>
      <c r="C3391" t="s">
        <v>5274</v>
      </c>
      <c r="D3391">
        <v>261</v>
      </c>
      <c r="E3391">
        <v>105</v>
      </c>
      <c r="F3391" t="s">
        <v>1202</v>
      </c>
      <c r="G3391" t="s">
        <v>685</v>
      </c>
      <c r="H3391" t="s">
        <v>858</v>
      </c>
      <c r="I3391">
        <v>73349</v>
      </c>
      <c r="J3391" t="s">
        <v>5384</v>
      </c>
      <c r="K3391">
        <v>142</v>
      </c>
      <c r="L3391" t="s">
        <v>20</v>
      </c>
      <c r="M3391" t="s">
        <v>21</v>
      </c>
      <c r="N3391" t="s">
        <v>269</v>
      </c>
      <c r="O3391">
        <v>5776314</v>
      </c>
      <c r="P3391">
        <v>3200000</v>
      </c>
      <c r="Q3391">
        <f t="shared" si="52"/>
        <v>2576314</v>
      </c>
      <c r="S3391">
        <v>2010</v>
      </c>
    </row>
    <row r="3392" spans="1:19" x14ac:dyDescent="0.3">
      <c r="A3392" t="s">
        <v>9686</v>
      </c>
      <c r="B3392">
        <v>7.6</v>
      </c>
      <c r="C3392" t="s">
        <v>1884</v>
      </c>
      <c r="D3392">
        <v>94</v>
      </c>
      <c r="E3392">
        <v>109</v>
      </c>
      <c r="F3392" t="s">
        <v>570</v>
      </c>
      <c r="G3392" t="s">
        <v>685</v>
      </c>
      <c r="H3392" t="s">
        <v>2698</v>
      </c>
      <c r="I3392">
        <v>90177</v>
      </c>
      <c r="J3392" t="s">
        <v>1917</v>
      </c>
      <c r="K3392">
        <v>257</v>
      </c>
      <c r="L3392" t="s">
        <v>20</v>
      </c>
      <c r="M3392" t="s">
        <v>21</v>
      </c>
      <c r="N3392" t="s">
        <v>269</v>
      </c>
      <c r="O3392">
        <v>141600000</v>
      </c>
      <c r="P3392">
        <v>3000000</v>
      </c>
      <c r="Q3392">
        <f t="shared" si="52"/>
        <v>138600000</v>
      </c>
      <c r="S3392">
        <v>1978</v>
      </c>
    </row>
    <row r="3393" spans="1:19" x14ac:dyDescent="0.3">
      <c r="A3393" t="s">
        <v>9687</v>
      </c>
      <c r="B3393">
        <v>7.8</v>
      </c>
      <c r="C3393" t="s">
        <v>4820</v>
      </c>
      <c r="D3393">
        <v>164</v>
      </c>
      <c r="E3393">
        <v>110</v>
      </c>
      <c r="F3393" t="s">
        <v>5385</v>
      </c>
      <c r="G3393" t="s">
        <v>561</v>
      </c>
      <c r="H3393" t="s">
        <v>5386</v>
      </c>
      <c r="I3393">
        <v>139432</v>
      </c>
      <c r="J3393" t="s">
        <v>1756</v>
      </c>
      <c r="K3393">
        <v>418</v>
      </c>
      <c r="L3393" t="s">
        <v>20</v>
      </c>
      <c r="M3393" t="s">
        <v>31</v>
      </c>
      <c r="N3393" t="s">
        <v>2118</v>
      </c>
      <c r="O3393">
        <v>51100000</v>
      </c>
      <c r="P3393">
        <v>3000000</v>
      </c>
      <c r="Q3393">
        <f t="shared" si="52"/>
        <v>48100000</v>
      </c>
      <c r="S3393">
        <v>1964</v>
      </c>
    </row>
    <row r="3394" spans="1:19" x14ac:dyDescent="0.3">
      <c r="A3394" t="s">
        <v>9688</v>
      </c>
      <c r="B3394">
        <v>8.1999999999999993</v>
      </c>
      <c r="C3394" t="s">
        <v>1900</v>
      </c>
      <c r="D3394">
        <v>134</v>
      </c>
      <c r="E3394">
        <v>94</v>
      </c>
      <c r="F3394" t="s">
        <v>915</v>
      </c>
      <c r="G3394" t="s">
        <v>1278</v>
      </c>
      <c r="H3394" t="s">
        <v>194</v>
      </c>
      <c r="I3394">
        <v>469561</v>
      </c>
      <c r="J3394" t="s">
        <v>172</v>
      </c>
      <c r="K3394">
        <v>514</v>
      </c>
      <c r="L3394" t="s">
        <v>20</v>
      </c>
      <c r="M3394" t="s">
        <v>31</v>
      </c>
      <c r="N3394" t="s">
        <v>269</v>
      </c>
      <c r="O3394">
        <v>16501785</v>
      </c>
      <c r="P3394">
        <v>3500000</v>
      </c>
      <c r="Q3394">
        <f t="shared" si="52"/>
        <v>13001785</v>
      </c>
      <c r="S3394">
        <v>1996</v>
      </c>
    </row>
    <row r="3395" spans="1:19" x14ac:dyDescent="0.3">
      <c r="A3395" t="s">
        <v>9689</v>
      </c>
      <c r="B3395">
        <v>6.6</v>
      </c>
      <c r="C3395" t="s">
        <v>1826</v>
      </c>
      <c r="D3395">
        <v>53</v>
      </c>
      <c r="E3395">
        <v>115</v>
      </c>
      <c r="F3395" t="s">
        <v>359</v>
      </c>
      <c r="G3395" t="s">
        <v>685</v>
      </c>
      <c r="H3395" t="s">
        <v>358</v>
      </c>
      <c r="I3395">
        <v>4687</v>
      </c>
      <c r="J3395" t="s">
        <v>4721</v>
      </c>
      <c r="K3395">
        <v>83</v>
      </c>
      <c r="L3395" t="s">
        <v>20</v>
      </c>
      <c r="M3395" t="s">
        <v>21</v>
      </c>
      <c r="N3395" t="s">
        <v>269</v>
      </c>
      <c r="O3395">
        <v>38168022</v>
      </c>
      <c r="P3395">
        <v>3000000</v>
      </c>
      <c r="Q3395">
        <f t="shared" ref="Q3395:Q3458" si="53">O3395-P3395</f>
        <v>35168022</v>
      </c>
      <c r="S3395">
        <v>2000</v>
      </c>
    </row>
    <row r="3396" spans="1:19" x14ac:dyDescent="0.3">
      <c r="A3396" t="s">
        <v>9690</v>
      </c>
      <c r="B3396">
        <v>5.7</v>
      </c>
      <c r="C3396" t="s">
        <v>5388</v>
      </c>
      <c r="D3396">
        <v>264</v>
      </c>
      <c r="E3396">
        <v>98</v>
      </c>
      <c r="F3396" t="s">
        <v>5083</v>
      </c>
      <c r="G3396" t="s">
        <v>2233</v>
      </c>
      <c r="H3396" t="s">
        <v>5065</v>
      </c>
      <c r="I3396">
        <v>82133</v>
      </c>
      <c r="J3396" t="s">
        <v>5389</v>
      </c>
      <c r="K3396">
        <v>359</v>
      </c>
      <c r="L3396" t="s">
        <v>20</v>
      </c>
      <c r="M3396" t="s">
        <v>21</v>
      </c>
      <c r="N3396" t="s">
        <v>269</v>
      </c>
      <c r="O3396">
        <v>84749884</v>
      </c>
      <c r="P3396">
        <v>3000000</v>
      </c>
      <c r="Q3396">
        <f t="shared" si="53"/>
        <v>81749884</v>
      </c>
      <c r="S3396">
        <v>2010</v>
      </c>
    </row>
    <row r="3397" spans="1:19" x14ac:dyDescent="0.3">
      <c r="A3397" t="s">
        <v>9691</v>
      </c>
      <c r="B3397">
        <v>7.4</v>
      </c>
      <c r="C3397" t="s">
        <v>2452</v>
      </c>
      <c r="D3397">
        <v>94</v>
      </c>
      <c r="E3397">
        <v>91</v>
      </c>
      <c r="F3397" t="s">
        <v>353</v>
      </c>
      <c r="G3397" t="s">
        <v>685</v>
      </c>
      <c r="H3397" t="s">
        <v>87</v>
      </c>
      <c r="I3397">
        <v>21245</v>
      </c>
      <c r="J3397" t="s">
        <v>2763</v>
      </c>
      <c r="K3397">
        <v>213</v>
      </c>
      <c r="L3397" t="s">
        <v>20</v>
      </c>
      <c r="M3397" t="s">
        <v>31</v>
      </c>
      <c r="N3397" t="s">
        <v>49</v>
      </c>
      <c r="O3397">
        <v>24788807</v>
      </c>
      <c r="P3397">
        <v>3000000</v>
      </c>
      <c r="Q3397">
        <f t="shared" si="53"/>
        <v>21788807</v>
      </c>
      <c r="S3397">
        <v>1998</v>
      </c>
    </row>
    <row r="3398" spans="1:19" x14ac:dyDescent="0.3">
      <c r="A3398" t="s">
        <v>9692</v>
      </c>
      <c r="B3398">
        <v>8</v>
      </c>
      <c r="C3398" t="s">
        <v>1416</v>
      </c>
      <c r="D3398">
        <v>215</v>
      </c>
      <c r="E3398">
        <v>120</v>
      </c>
      <c r="F3398" t="s">
        <v>2926</v>
      </c>
      <c r="G3398" t="s">
        <v>6363</v>
      </c>
      <c r="H3398" t="s">
        <v>1416</v>
      </c>
      <c r="I3398">
        <v>123090</v>
      </c>
      <c r="J3398" t="s">
        <v>4646</v>
      </c>
      <c r="K3398">
        <v>888</v>
      </c>
      <c r="L3398" t="s">
        <v>20</v>
      </c>
      <c r="M3398" t="s">
        <v>347</v>
      </c>
      <c r="N3398" t="s">
        <v>269</v>
      </c>
      <c r="O3398">
        <v>21244913</v>
      </c>
      <c r="P3398">
        <v>4000000</v>
      </c>
      <c r="Q3398">
        <f t="shared" si="53"/>
        <v>17244913</v>
      </c>
      <c r="S3398">
        <v>2002</v>
      </c>
    </row>
    <row r="3399" spans="1:19" x14ac:dyDescent="0.3">
      <c r="A3399" t="s">
        <v>9693</v>
      </c>
      <c r="B3399">
        <v>5.4</v>
      </c>
      <c r="C3399" t="s">
        <v>5390</v>
      </c>
      <c r="D3399">
        <v>138</v>
      </c>
      <c r="E3399">
        <v>87</v>
      </c>
      <c r="F3399" t="s">
        <v>5391</v>
      </c>
      <c r="G3399" t="s">
        <v>538</v>
      </c>
      <c r="H3399" t="s">
        <v>4928</v>
      </c>
      <c r="I3399">
        <v>43485</v>
      </c>
      <c r="J3399" t="s">
        <v>553</v>
      </c>
      <c r="K3399">
        <v>327</v>
      </c>
      <c r="L3399" t="s">
        <v>20</v>
      </c>
      <c r="M3399" t="s">
        <v>21</v>
      </c>
      <c r="N3399" t="s">
        <v>269</v>
      </c>
      <c r="O3399">
        <v>30000000</v>
      </c>
      <c r="P3399">
        <v>2200000</v>
      </c>
      <c r="Q3399">
        <f t="shared" si="53"/>
        <v>27800000</v>
      </c>
      <c r="S3399">
        <v>1985</v>
      </c>
    </row>
    <row r="3400" spans="1:19" x14ac:dyDescent="0.3">
      <c r="A3400" t="s">
        <v>9694</v>
      </c>
      <c r="B3400">
        <v>7.4</v>
      </c>
      <c r="C3400" t="s">
        <v>3910</v>
      </c>
      <c r="D3400">
        <v>55</v>
      </c>
      <c r="E3400">
        <v>117</v>
      </c>
      <c r="F3400" t="s">
        <v>1845</v>
      </c>
      <c r="G3400" t="s">
        <v>1278</v>
      </c>
      <c r="H3400" t="s">
        <v>2181</v>
      </c>
      <c r="I3400">
        <v>29610</v>
      </c>
      <c r="J3400" t="s">
        <v>4650</v>
      </c>
      <c r="K3400">
        <v>94</v>
      </c>
      <c r="L3400" t="s">
        <v>20</v>
      </c>
      <c r="M3400" t="s">
        <v>31</v>
      </c>
      <c r="N3400" t="s">
        <v>1989</v>
      </c>
      <c r="O3400">
        <v>20966644</v>
      </c>
      <c r="P3400">
        <v>3000000</v>
      </c>
      <c r="Q3400">
        <f t="shared" si="53"/>
        <v>17966644</v>
      </c>
      <c r="S3400">
        <v>1985</v>
      </c>
    </row>
    <row r="3401" spans="1:19" x14ac:dyDescent="0.3">
      <c r="A3401" t="s">
        <v>9695</v>
      </c>
      <c r="B3401">
        <v>5.7</v>
      </c>
      <c r="C3401" t="s">
        <v>4461</v>
      </c>
      <c r="D3401">
        <v>361</v>
      </c>
      <c r="E3401">
        <v>85</v>
      </c>
      <c r="F3401" t="s">
        <v>5392</v>
      </c>
      <c r="G3401" t="s">
        <v>2233</v>
      </c>
      <c r="H3401" t="s">
        <v>2841</v>
      </c>
      <c r="I3401">
        <v>139329</v>
      </c>
      <c r="J3401" t="s">
        <v>1682</v>
      </c>
      <c r="K3401">
        <v>578</v>
      </c>
      <c r="L3401" t="s">
        <v>20</v>
      </c>
      <c r="M3401" t="s">
        <v>21</v>
      </c>
      <c r="N3401" t="s">
        <v>269</v>
      </c>
      <c r="O3401">
        <v>64423650</v>
      </c>
      <c r="P3401">
        <v>3000000</v>
      </c>
      <c r="Q3401">
        <f t="shared" si="53"/>
        <v>61423650</v>
      </c>
      <c r="S3401">
        <v>2013</v>
      </c>
    </row>
    <row r="3402" spans="1:19" x14ac:dyDescent="0.3">
      <c r="A3402" t="s">
        <v>9696</v>
      </c>
      <c r="B3402">
        <v>6.8</v>
      </c>
      <c r="C3402" t="s">
        <v>1046</v>
      </c>
      <c r="D3402">
        <v>411</v>
      </c>
      <c r="E3402">
        <v>110</v>
      </c>
      <c r="F3402" t="s">
        <v>5393</v>
      </c>
      <c r="G3402" t="s">
        <v>2233</v>
      </c>
      <c r="H3402" t="s">
        <v>5394</v>
      </c>
      <c r="I3402">
        <v>155153</v>
      </c>
      <c r="J3402" t="s">
        <v>1827</v>
      </c>
      <c r="K3402">
        <v>524</v>
      </c>
      <c r="L3402" t="s">
        <v>20</v>
      </c>
      <c r="M3402" t="s">
        <v>21</v>
      </c>
      <c r="N3402" t="s">
        <v>269</v>
      </c>
      <c r="O3402">
        <v>48056940</v>
      </c>
      <c r="P3402">
        <v>3000000</v>
      </c>
      <c r="Q3402">
        <f t="shared" si="53"/>
        <v>45056940</v>
      </c>
      <c r="S3402">
        <v>2012</v>
      </c>
    </row>
    <row r="3403" spans="1:19" x14ac:dyDescent="0.3">
      <c r="A3403" t="s">
        <v>9697</v>
      </c>
      <c r="B3403">
        <v>5.4</v>
      </c>
      <c r="C3403" t="s">
        <v>4045</v>
      </c>
      <c r="D3403">
        <v>24</v>
      </c>
      <c r="E3403">
        <v>113</v>
      </c>
      <c r="F3403" t="s">
        <v>5395</v>
      </c>
      <c r="G3403" t="s">
        <v>4089</v>
      </c>
      <c r="H3403" t="s">
        <v>658</v>
      </c>
      <c r="I3403">
        <v>1466</v>
      </c>
      <c r="J3403" t="s">
        <v>5396</v>
      </c>
      <c r="K3403">
        <v>35</v>
      </c>
      <c r="L3403" t="s">
        <v>20</v>
      </c>
      <c r="M3403" t="s">
        <v>21</v>
      </c>
      <c r="N3403" t="s">
        <v>269</v>
      </c>
      <c r="O3403">
        <v>19184015</v>
      </c>
      <c r="P3403">
        <v>3000000</v>
      </c>
      <c r="Q3403">
        <f t="shared" si="53"/>
        <v>16184015</v>
      </c>
      <c r="S3403">
        <v>2002</v>
      </c>
    </row>
    <row r="3404" spans="1:19" x14ac:dyDescent="0.3">
      <c r="A3404" t="s">
        <v>9698</v>
      </c>
      <c r="B3404">
        <v>5.0999999999999996</v>
      </c>
      <c r="C3404" t="s">
        <v>2463</v>
      </c>
      <c r="D3404">
        <v>35</v>
      </c>
      <c r="E3404">
        <v>98</v>
      </c>
      <c r="F3404" t="s">
        <v>1425</v>
      </c>
      <c r="G3404" t="s">
        <v>685</v>
      </c>
      <c r="H3404" t="s">
        <v>1607</v>
      </c>
      <c r="I3404">
        <v>12942</v>
      </c>
      <c r="J3404" t="s">
        <v>819</v>
      </c>
      <c r="K3404">
        <v>34</v>
      </c>
      <c r="L3404" t="s">
        <v>20</v>
      </c>
      <c r="M3404" t="s">
        <v>21</v>
      </c>
      <c r="N3404" t="s">
        <v>49</v>
      </c>
      <c r="O3404">
        <v>24629916</v>
      </c>
      <c r="P3404">
        <v>3000000</v>
      </c>
      <c r="Q3404">
        <f t="shared" si="53"/>
        <v>21629916</v>
      </c>
      <c r="S3404">
        <v>1997</v>
      </c>
    </row>
    <row r="3405" spans="1:19" x14ac:dyDescent="0.3">
      <c r="A3405" t="s">
        <v>9699</v>
      </c>
      <c r="B3405">
        <v>5.9</v>
      </c>
      <c r="C3405" t="s">
        <v>5397</v>
      </c>
      <c r="D3405">
        <v>158</v>
      </c>
      <c r="E3405">
        <v>86</v>
      </c>
      <c r="F3405" t="s">
        <v>5398</v>
      </c>
      <c r="G3405" t="s">
        <v>2233</v>
      </c>
      <c r="H3405" t="s">
        <v>451</v>
      </c>
      <c r="I3405">
        <v>25332</v>
      </c>
      <c r="J3405" t="s">
        <v>5399</v>
      </c>
      <c r="K3405">
        <v>307</v>
      </c>
      <c r="L3405" t="s">
        <v>20</v>
      </c>
      <c r="M3405" t="s">
        <v>21</v>
      </c>
      <c r="N3405" t="s">
        <v>269</v>
      </c>
      <c r="O3405">
        <v>19472057</v>
      </c>
      <c r="P3405">
        <v>3000000</v>
      </c>
      <c r="Q3405">
        <f t="shared" si="53"/>
        <v>16472057</v>
      </c>
      <c r="S3405">
        <v>1986</v>
      </c>
    </row>
    <row r="3406" spans="1:19" x14ac:dyDescent="0.3">
      <c r="A3406" t="s">
        <v>9700</v>
      </c>
      <c r="B3406">
        <v>8.1999999999999993</v>
      </c>
      <c r="C3406" t="s">
        <v>3000</v>
      </c>
      <c r="D3406">
        <v>122</v>
      </c>
      <c r="E3406">
        <v>161</v>
      </c>
      <c r="F3406" t="s">
        <v>5400</v>
      </c>
      <c r="G3406" t="s">
        <v>425</v>
      </c>
      <c r="H3406" t="s">
        <v>4993</v>
      </c>
      <c r="I3406">
        <v>149444</v>
      </c>
      <c r="J3406" t="s">
        <v>3263</v>
      </c>
      <c r="K3406">
        <v>273</v>
      </c>
      <c r="L3406" t="s">
        <v>20</v>
      </c>
      <c r="M3406" t="s">
        <v>31</v>
      </c>
      <c r="N3406" t="s">
        <v>49</v>
      </c>
      <c r="O3406">
        <v>27200000</v>
      </c>
      <c r="P3406">
        <v>3000000</v>
      </c>
      <c r="Q3406">
        <f t="shared" si="53"/>
        <v>24200000</v>
      </c>
      <c r="S3406">
        <v>1957</v>
      </c>
    </row>
    <row r="3407" spans="1:19" x14ac:dyDescent="0.3">
      <c r="A3407" t="s">
        <v>9701</v>
      </c>
      <c r="B3407">
        <v>5.3</v>
      </c>
      <c r="C3407" t="s">
        <v>1944</v>
      </c>
      <c r="D3407">
        <v>16</v>
      </c>
      <c r="E3407">
        <v>100</v>
      </c>
      <c r="F3407" t="s">
        <v>5205</v>
      </c>
      <c r="G3407" t="s">
        <v>425</v>
      </c>
      <c r="H3407" t="s">
        <v>1148</v>
      </c>
      <c r="I3407">
        <v>2580</v>
      </c>
      <c r="J3407" t="s">
        <v>5401</v>
      </c>
      <c r="K3407">
        <v>54</v>
      </c>
      <c r="L3407" t="s">
        <v>20</v>
      </c>
      <c r="M3407" t="s">
        <v>21</v>
      </c>
      <c r="N3407" t="s">
        <v>49</v>
      </c>
      <c r="O3407">
        <v>15369573</v>
      </c>
      <c r="P3407">
        <v>3000000</v>
      </c>
      <c r="Q3407">
        <f t="shared" si="53"/>
        <v>12369573</v>
      </c>
      <c r="S3407">
        <v>1990</v>
      </c>
    </row>
    <row r="3408" spans="1:19" x14ac:dyDescent="0.3">
      <c r="A3408" t="s">
        <v>9702</v>
      </c>
      <c r="B3408">
        <v>4.3</v>
      </c>
      <c r="C3408" t="s">
        <v>5402</v>
      </c>
      <c r="D3408">
        <v>112</v>
      </c>
      <c r="E3408">
        <v>91</v>
      </c>
      <c r="F3408" t="s">
        <v>5403</v>
      </c>
      <c r="G3408" t="s">
        <v>538</v>
      </c>
      <c r="H3408" t="s">
        <v>4125</v>
      </c>
      <c r="I3408">
        <v>19331</v>
      </c>
      <c r="J3408" t="s">
        <v>5404</v>
      </c>
      <c r="K3408">
        <v>317</v>
      </c>
      <c r="L3408" t="s">
        <v>20</v>
      </c>
      <c r="M3408" t="s">
        <v>21</v>
      </c>
      <c r="N3408" t="s">
        <v>269</v>
      </c>
      <c r="O3408">
        <v>15935068</v>
      </c>
      <c r="P3408">
        <v>2500000</v>
      </c>
      <c r="Q3408">
        <f t="shared" si="53"/>
        <v>13435068</v>
      </c>
      <c r="S3408">
        <v>1993</v>
      </c>
    </row>
    <row r="3409" spans="1:19" x14ac:dyDescent="0.3">
      <c r="A3409" t="s">
        <v>9703</v>
      </c>
      <c r="B3409">
        <v>7.2</v>
      </c>
      <c r="C3409" t="s">
        <v>645</v>
      </c>
      <c r="D3409">
        <v>114</v>
      </c>
      <c r="E3409">
        <v>100</v>
      </c>
      <c r="F3409" t="s">
        <v>1030</v>
      </c>
      <c r="G3409" t="s">
        <v>685</v>
      </c>
      <c r="H3409" t="s">
        <v>159</v>
      </c>
      <c r="I3409">
        <v>7721</v>
      </c>
      <c r="J3409" t="s">
        <v>5405</v>
      </c>
      <c r="K3409">
        <v>72</v>
      </c>
      <c r="L3409" t="s">
        <v>20</v>
      </c>
      <c r="M3409" t="s">
        <v>21</v>
      </c>
      <c r="N3409" t="s">
        <v>269</v>
      </c>
      <c r="O3409">
        <v>11694528</v>
      </c>
      <c r="P3409">
        <v>3000000</v>
      </c>
      <c r="Q3409">
        <f t="shared" si="53"/>
        <v>8694528</v>
      </c>
      <c r="S3409">
        <v>2005</v>
      </c>
    </row>
    <row r="3410" spans="1:19" x14ac:dyDescent="0.3">
      <c r="A3410" t="s">
        <v>9704</v>
      </c>
      <c r="B3410">
        <v>5.9</v>
      </c>
      <c r="C3410" t="s">
        <v>5406</v>
      </c>
      <c r="D3410">
        <v>49</v>
      </c>
      <c r="E3410">
        <v>84</v>
      </c>
      <c r="F3410" t="s">
        <v>2990</v>
      </c>
      <c r="G3410" t="s">
        <v>561</v>
      </c>
      <c r="H3410" t="s">
        <v>2090</v>
      </c>
      <c r="I3410">
        <v>8265</v>
      </c>
      <c r="J3410" t="s">
        <v>1891</v>
      </c>
      <c r="K3410">
        <v>20</v>
      </c>
      <c r="L3410" t="s">
        <v>20</v>
      </c>
      <c r="M3410" t="s">
        <v>21</v>
      </c>
      <c r="N3410" t="s">
        <v>269</v>
      </c>
      <c r="O3410">
        <v>10017041</v>
      </c>
      <c r="P3410">
        <v>3000000</v>
      </c>
      <c r="Q3410">
        <f t="shared" si="53"/>
        <v>7017041</v>
      </c>
      <c r="S3410">
        <v>2009</v>
      </c>
    </row>
    <row r="3411" spans="1:19" x14ac:dyDescent="0.3">
      <c r="A3411" t="s">
        <v>9705</v>
      </c>
      <c r="B3411">
        <v>3</v>
      </c>
      <c r="C3411" t="s">
        <v>5407</v>
      </c>
      <c r="D3411">
        <v>37</v>
      </c>
      <c r="E3411">
        <v>99</v>
      </c>
      <c r="F3411" t="s">
        <v>3636</v>
      </c>
      <c r="G3411" t="s">
        <v>685</v>
      </c>
      <c r="H3411" t="s">
        <v>1947</v>
      </c>
      <c r="I3411">
        <v>8279</v>
      </c>
      <c r="J3411" t="s">
        <v>5408</v>
      </c>
      <c r="K3411">
        <v>101</v>
      </c>
      <c r="L3411" t="s">
        <v>20</v>
      </c>
      <c r="M3411" t="s">
        <v>21</v>
      </c>
      <c r="N3411" t="s">
        <v>22</v>
      </c>
      <c r="O3411">
        <v>7059537</v>
      </c>
      <c r="P3411">
        <v>3000000</v>
      </c>
      <c r="Q3411">
        <f t="shared" si="53"/>
        <v>4059537</v>
      </c>
      <c r="S3411">
        <v>2006</v>
      </c>
    </row>
    <row r="3412" spans="1:19" x14ac:dyDescent="0.3">
      <c r="A3412" t="s">
        <v>9706</v>
      </c>
      <c r="B3412">
        <v>7.9</v>
      </c>
      <c r="C3412" t="s">
        <v>3021</v>
      </c>
      <c r="D3412">
        <v>405</v>
      </c>
      <c r="E3412">
        <v>109</v>
      </c>
      <c r="F3412" t="s">
        <v>5409</v>
      </c>
      <c r="G3412" t="s">
        <v>1278</v>
      </c>
      <c r="H3412" t="s">
        <v>5410</v>
      </c>
      <c r="I3412">
        <v>95362</v>
      </c>
      <c r="J3412" t="s">
        <v>5411</v>
      </c>
      <c r="K3412">
        <v>270</v>
      </c>
      <c r="L3412" t="s">
        <v>20</v>
      </c>
      <c r="M3412" t="s">
        <v>21</v>
      </c>
      <c r="N3412" t="s">
        <v>269</v>
      </c>
      <c r="O3412">
        <v>8114507</v>
      </c>
      <c r="P3412">
        <v>3000000</v>
      </c>
      <c r="Q3412">
        <f t="shared" si="53"/>
        <v>5114507</v>
      </c>
      <c r="S3412">
        <v>2013</v>
      </c>
    </row>
    <row r="3413" spans="1:19" x14ac:dyDescent="0.3">
      <c r="A3413" t="s">
        <v>9707</v>
      </c>
      <c r="B3413">
        <v>3.2</v>
      </c>
      <c r="C3413" t="s">
        <v>5412</v>
      </c>
      <c r="D3413">
        <v>29</v>
      </c>
      <c r="E3413">
        <v>95</v>
      </c>
      <c r="F3413" t="s">
        <v>5413</v>
      </c>
      <c r="G3413" t="s">
        <v>685</v>
      </c>
      <c r="H3413" t="s">
        <v>5414</v>
      </c>
      <c r="I3413">
        <v>8465</v>
      </c>
      <c r="J3413" t="s">
        <v>5112</v>
      </c>
      <c r="K3413">
        <v>65</v>
      </c>
      <c r="L3413" t="s">
        <v>20</v>
      </c>
      <c r="M3413" t="s">
        <v>21</v>
      </c>
      <c r="N3413" t="s">
        <v>49</v>
      </c>
      <c r="O3413">
        <v>7888703</v>
      </c>
      <c r="P3413">
        <v>3000000</v>
      </c>
      <c r="Q3413">
        <f t="shared" si="53"/>
        <v>4888703</v>
      </c>
      <c r="S3413">
        <v>1987</v>
      </c>
    </row>
    <row r="3414" spans="1:19" x14ac:dyDescent="0.3">
      <c r="A3414" t="s">
        <v>9708</v>
      </c>
      <c r="B3414">
        <v>6.5</v>
      </c>
      <c r="C3414" t="s">
        <v>5134</v>
      </c>
      <c r="D3414">
        <v>81</v>
      </c>
      <c r="E3414">
        <v>97</v>
      </c>
      <c r="F3414" t="s">
        <v>5415</v>
      </c>
      <c r="G3414" t="s">
        <v>561</v>
      </c>
      <c r="H3414" t="s">
        <v>5416</v>
      </c>
      <c r="I3414">
        <v>9502</v>
      </c>
      <c r="J3414" t="s">
        <v>5417</v>
      </c>
      <c r="K3414">
        <v>100</v>
      </c>
      <c r="L3414" t="s">
        <v>20</v>
      </c>
      <c r="M3414" t="s">
        <v>21</v>
      </c>
      <c r="N3414" t="s">
        <v>269</v>
      </c>
      <c r="O3414">
        <v>7282851</v>
      </c>
      <c r="P3414">
        <v>3000000</v>
      </c>
      <c r="Q3414">
        <f t="shared" si="53"/>
        <v>4282851</v>
      </c>
      <c r="S3414">
        <v>1988</v>
      </c>
    </row>
    <row r="3415" spans="1:19" x14ac:dyDescent="0.3">
      <c r="A3415" t="s">
        <v>9709</v>
      </c>
      <c r="B3415">
        <v>7</v>
      </c>
      <c r="C3415" t="s">
        <v>5419</v>
      </c>
      <c r="D3415">
        <v>75</v>
      </c>
      <c r="E3415">
        <v>90</v>
      </c>
      <c r="F3415" t="s">
        <v>1813</v>
      </c>
      <c r="G3415" t="s">
        <v>685</v>
      </c>
      <c r="H3415" t="s">
        <v>296</v>
      </c>
      <c r="I3415">
        <v>6000</v>
      </c>
      <c r="J3415" t="s">
        <v>2978</v>
      </c>
      <c r="K3415">
        <v>109</v>
      </c>
      <c r="L3415" t="s">
        <v>20</v>
      </c>
      <c r="M3415" t="s">
        <v>21</v>
      </c>
      <c r="N3415" t="s">
        <v>22</v>
      </c>
      <c r="O3415">
        <v>5844929</v>
      </c>
      <c r="P3415">
        <v>3000000</v>
      </c>
      <c r="Q3415">
        <f t="shared" si="53"/>
        <v>2844929</v>
      </c>
      <c r="S3415">
        <v>2002</v>
      </c>
    </row>
    <row r="3416" spans="1:19" x14ac:dyDescent="0.3">
      <c r="A3416" t="s">
        <v>9710</v>
      </c>
      <c r="B3416">
        <v>6.9</v>
      </c>
      <c r="C3416" t="s">
        <v>5420</v>
      </c>
      <c r="D3416">
        <v>82</v>
      </c>
      <c r="E3416">
        <v>96</v>
      </c>
      <c r="F3416" t="s">
        <v>4425</v>
      </c>
      <c r="G3416" t="s">
        <v>685</v>
      </c>
      <c r="H3416" t="s">
        <v>629</v>
      </c>
      <c r="I3416">
        <v>14548</v>
      </c>
      <c r="J3416" t="s">
        <v>1719</v>
      </c>
      <c r="K3416">
        <v>161</v>
      </c>
      <c r="L3416" t="s">
        <v>20</v>
      </c>
      <c r="M3416" t="s">
        <v>31</v>
      </c>
      <c r="N3416" t="s">
        <v>269</v>
      </c>
      <c r="O3416">
        <v>4170647</v>
      </c>
      <c r="P3416">
        <v>1900000</v>
      </c>
      <c r="Q3416">
        <f t="shared" si="53"/>
        <v>2270647</v>
      </c>
      <c r="S3416">
        <v>1999</v>
      </c>
    </row>
    <row r="3417" spans="1:19" x14ac:dyDescent="0.3">
      <c r="A3417" t="s">
        <v>9711</v>
      </c>
      <c r="B3417">
        <v>4.4000000000000004</v>
      </c>
      <c r="C3417" t="s">
        <v>5421</v>
      </c>
      <c r="D3417">
        <v>48</v>
      </c>
      <c r="E3417">
        <v>82</v>
      </c>
      <c r="F3417" t="s">
        <v>2557</v>
      </c>
      <c r="G3417" t="s">
        <v>685</v>
      </c>
      <c r="H3417" t="s">
        <v>5422</v>
      </c>
      <c r="I3417">
        <v>3665</v>
      </c>
      <c r="J3417" t="s">
        <v>5423</v>
      </c>
      <c r="K3417">
        <v>81</v>
      </c>
      <c r="L3417" t="s">
        <v>20</v>
      </c>
      <c r="M3417" t="s">
        <v>21</v>
      </c>
      <c r="N3417" t="s">
        <v>269</v>
      </c>
      <c r="O3417">
        <v>4142507</v>
      </c>
      <c r="P3417">
        <v>3000000</v>
      </c>
      <c r="Q3417">
        <f t="shared" si="53"/>
        <v>1142507</v>
      </c>
      <c r="S3417">
        <v>2000</v>
      </c>
    </row>
    <row r="3418" spans="1:19" x14ac:dyDescent="0.3">
      <c r="A3418" t="s">
        <v>9712</v>
      </c>
      <c r="B3418">
        <v>6</v>
      </c>
      <c r="C3418" t="s">
        <v>3321</v>
      </c>
      <c r="D3418">
        <v>33</v>
      </c>
      <c r="E3418">
        <v>109</v>
      </c>
      <c r="F3418" t="s">
        <v>4218</v>
      </c>
      <c r="G3418" t="s">
        <v>6363</v>
      </c>
      <c r="H3418" t="s">
        <v>1317</v>
      </c>
      <c r="I3418">
        <v>8239</v>
      </c>
      <c r="J3418" t="s">
        <v>4572</v>
      </c>
      <c r="K3418">
        <v>92</v>
      </c>
      <c r="L3418" t="s">
        <v>20</v>
      </c>
      <c r="M3418" t="s">
        <v>21</v>
      </c>
      <c r="N3418" t="s">
        <v>269</v>
      </c>
      <c r="O3418">
        <v>4109095</v>
      </c>
      <c r="P3418">
        <v>3000000</v>
      </c>
      <c r="Q3418">
        <f t="shared" si="53"/>
        <v>1109095</v>
      </c>
      <c r="S3418">
        <v>1996</v>
      </c>
    </row>
    <row r="3419" spans="1:19" x14ac:dyDescent="0.3">
      <c r="A3419" t="s">
        <v>9713</v>
      </c>
      <c r="B3419">
        <v>5.3</v>
      </c>
      <c r="C3419" t="s">
        <v>5424</v>
      </c>
      <c r="D3419">
        <v>22</v>
      </c>
      <c r="E3419">
        <v>98</v>
      </c>
      <c r="F3419" t="s">
        <v>4385</v>
      </c>
      <c r="G3419" t="s">
        <v>538</v>
      </c>
      <c r="H3419" t="s">
        <v>2181</v>
      </c>
      <c r="I3419">
        <v>3943</v>
      </c>
      <c r="J3419" t="s">
        <v>5425</v>
      </c>
      <c r="K3419">
        <v>49</v>
      </c>
      <c r="L3419" t="s">
        <v>20</v>
      </c>
      <c r="M3419" t="s">
        <v>21</v>
      </c>
      <c r="N3419" t="s">
        <v>269</v>
      </c>
      <c r="O3419">
        <v>3902679</v>
      </c>
      <c r="P3419">
        <v>3000000</v>
      </c>
      <c r="Q3419">
        <f t="shared" si="53"/>
        <v>902679</v>
      </c>
      <c r="S3419">
        <v>1993</v>
      </c>
    </row>
    <row r="3420" spans="1:19" x14ac:dyDescent="0.3">
      <c r="A3420" t="s">
        <v>9714</v>
      </c>
      <c r="B3420">
        <v>5.3</v>
      </c>
      <c r="C3420" t="s">
        <v>5426</v>
      </c>
      <c r="D3420">
        <v>30</v>
      </c>
      <c r="E3420">
        <v>95</v>
      </c>
      <c r="F3420" t="s">
        <v>5427</v>
      </c>
      <c r="G3420" t="s">
        <v>685</v>
      </c>
      <c r="H3420" t="s">
        <v>2087</v>
      </c>
      <c r="I3420">
        <v>8005</v>
      </c>
      <c r="J3420" t="s">
        <v>1507</v>
      </c>
      <c r="K3420">
        <v>49</v>
      </c>
      <c r="L3420" t="s">
        <v>20</v>
      </c>
      <c r="M3420" t="s">
        <v>21</v>
      </c>
      <c r="N3420" t="s">
        <v>269</v>
      </c>
      <c r="O3420">
        <v>3559990</v>
      </c>
      <c r="P3420">
        <v>3000000</v>
      </c>
      <c r="Q3420">
        <f t="shared" si="53"/>
        <v>559990</v>
      </c>
      <c r="S3420">
        <v>1997</v>
      </c>
    </row>
    <row r="3421" spans="1:19" x14ac:dyDescent="0.3">
      <c r="A3421" t="s">
        <v>9715</v>
      </c>
      <c r="B3421">
        <v>7.1</v>
      </c>
      <c r="C3421" t="s">
        <v>5428</v>
      </c>
      <c r="D3421">
        <v>79</v>
      </c>
      <c r="E3421">
        <v>104</v>
      </c>
      <c r="F3421" t="s">
        <v>3040</v>
      </c>
      <c r="G3421" t="s">
        <v>1278</v>
      </c>
      <c r="H3421" t="s">
        <v>305</v>
      </c>
      <c r="I3421">
        <v>8603</v>
      </c>
      <c r="J3421" t="s">
        <v>4282</v>
      </c>
      <c r="K3421">
        <v>115</v>
      </c>
      <c r="L3421" t="s">
        <v>20</v>
      </c>
      <c r="M3421" t="s">
        <v>21</v>
      </c>
      <c r="N3421" t="s">
        <v>269</v>
      </c>
      <c r="O3421">
        <v>3287435</v>
      </c>
      <c r="P3421">
        <v>4500000</v>
      </c>
      <c r="Q3421">
        <f t="shared" si="53"/>
        <v>-1212565</v>
      </c>
      <c r="S3421">
        <v>2001</v>
      </c>
    </row>
    <row r="3422" spans="1:19" x14ac:dyDescent="0.3">
      <c r="A3422" t="s">
        <v>9716</v>
      </c>
      <c r="B3422">
        <v>5.4</v>
      </c>
      <c r="C3422" t="s">
        <v>5429</v>
      </c>
      <c r="D3422">
        <v>49</v>
      </c>
      <c r="E3422">
        <v>87</v>
      </c>
      <c r="F3422" t="s">
        <v>114</v>
      </c>
      <c r="G3422" t="s">
        <v>685</v>
      </c>
      <c r="H3422" t="s">
        <v>1946</v>
      </c>
      <c r="I3422">
        <v>18711</v>
      </c>
      <c r="J3422" t="s">
        <v>5430</v>
      </c>
      <c r="K3422">
        <v>183</v>
      </c>
      <c r="L3422" t="s">
        <v>20</v>
      </c>
      <c r="M3422" t="s">
        <v>21</v>
      </c>
      <c r="N3422" t="s">
        <v>269</v>
      </c>
      <c r="O3422">
        <v>3071947</v>
      </c>
      <c r="P3422">
        <v>3500000</v>
      </c>
      <c r="Q3422">
        <f t="shared" si="53"/>
        <v>-428053</v>
      </c>
      <c r="S3422">
        <v>1999</v>
      </c>
    </row>
    <row r="3423" spans="1:19" x14ac:dyDescent="0.3">
      <c r="A3423" t="s">
        <v>9717</v>
      </c>
      <c r="B3423">
        <v>6.9</v>
      </c>
      <c r="C3423" t="s">
        <v>4131</v>
      </c>
      <c r="D3423">
        <v>42</v>
      </c>
      <c r="E3423">
        <v>108</v>
      </c>
      <c r="F3423" t="s">
        <v>759</v>
      </c>
      <c r="G3423" t="s">
        <v>4089</v>
      </c>
      <c r="H3423" t="s">
        <v>212</v>
      </c>
      <c r="I3423">
        <v>15885</v>
      </c>
      <c r="J3423" t="s">
        <v>5431</v>
      </c>
      <c r="K3423">
        <v>78</v>
      </c>
      <c r="L3423" t="s">
        <v>20</v>
      </c>
      <c r="M3423" t="s">
        <v>21</v>
      </c>
      <c r="N3423" t="s">
        <v>269</v>
      </c>
      <c r="O3423">
        <v>2961991</v>
      </c>
      <c r="P3423">
        <v>3300000</v>
      </c>
      <c r="Q3423">
        <f t="shared" si="53"/>
        <v>-338009</v>
      </c>
      <c r="S3423">
        <v>1996</v>
      </c>
    </row>
    <row r="3424" spans="1:19" x14ac:dyDescent="0.3">
      <c r="A3424" t="s">
        <v>9718</v>
      </c>
      <c r="B3424">
        <v>7.3</v>
      </c>
      <c r="C3424" t="s">
        <v>364</v>
      </c>
      <c r="D3424">
        <v>152</v>
      </c>
      <c r="E3424">
        <v>94</v>
      </c>
      <c r="F3424" t="s">
        <v>5432</v>
      </c>
      <c r="G3424" t="s">
        <v>6363</v>
      </c>
      <c r="H3424" t="s">
        <v>2657</v>
      </c>
      <c r="I3424">
        <v>25063</v>
      </c>
      <c r="J3424" t="s">
        <v>5433</v>
      </c>
      <c r="K3424">
        <v>177</v>
      </c>
      <c r="L3424" t="s">
        <v>5434</v>
      </c>
      <c r="M3424" t="s">
        <v>31</v>
      </c>
      <c r="N3424" t="s">
        <v>269</v>
      </c>
      <c r="O3424">
        <v>2912363</v>
      </c>
      <c r="P3424">
        <v>3000000</v>
      </c>
      <c r="Q3424">
        <f t="shared" si="53"/>
        <v>-87637</v>
      </c>
      <c r="S3424">
        <v>2005</v>
      </c>
    </row>
    <row r="3425" spans="1:19" x14ac:dyDescent="0.3">
      <c r="A3425" t="s">
        <v>9719</v>
      </c>
      <c r="B3425">
        <v>6.6</v>
      </c>
      <c r="C3425" t="s">
        <v>3273</v>
      </c>
      <c r="D3425">
        <v>23</v>
      </c>
      <c r="E3425">
        <v>89</v>
      </c>
      <c r="F3425" t="s">
        <v>5435</v>
      </c>
      <c r="G3425" t="s">
        <v>685</v>
      </c>
      <c r="H3425" t="s">
        <v>3124</v>
      </c>
      <c r="I3425">
        <v>761</v>
      </c>
      <c r="J3425" t="s">
        <v>5436</v>
      </c>
      <c r="K3425">
        <v>14</v>
      </c>
      <c r="L3425" t="s">
        <v>20</v>
      </c>
      <c r="M3425" t="s">
        <v>21</v>
      </c>
      <c r="N3425" t="s">
        <v>269</v>
      </c>
      <c r="O3425">
        <v>2223990</v>
      </c>
      <c r="P3425">
        <v>3000000</v>
      </c>
      <c r="Q3425">
        <f t="shared" si="53"/>
        <v>-776010</v>
      </c>
      <c r="S3425">
        <v>2003</v>
      </c>
    </row>
    <row r="3426" spans="1:19" x14ac:dyDescent="0.3">
      <c r="A3426" t="s">
        <v>9720</v>
      </c>
      <c r="B3426">
        <v>5.4</v>
      </c>
      <c r="C3426" t="s">
        <v>2461</v>
      </c>
      <c r="D3426">
        <v>254</v>
      </c>
      <c r="E3426">
        <v>102</v>
      </c>
      <c r="F3426" t="s">
        <v>874</v>
      </c>
      <c r="G3426" t="s">
        <v>685</v>
      </c>
      <c r="H3426" t="s">
        <v>25</v>
      </c>
      <c r="I3426">
        <v>31089</v>
      </c>
      <c r="J3426" t="s">
        <v>1698</v>
      </c>
      <c r="K3426">
        <v>261</v>
      </c>
      <c r="L3426" t="s">
        <v>20</v>
      </c>
      <c r="M3426" t="s">
        <v>21</v>
      </c>
      <c r="N3426" t="s">
        <v>269</v>
      </c>
      <c r="O3426">
        <v>1821983</v>
      </c>
      <c r="P3426">
        <v>3000000</v>
      </c>
      <c r="Q3426">
        <f t="shared" si="53"/>
        <v>-1178017</v>
      </c>
      <c r="S3426">
        <v>2014</v>
      </c>
    </row>
    <row r="3427" spans="1:19" x14ac:dyDescent="0.3">
      <c r="A3427" t="s">
        <v>9721</v>
      </c>
      <c r="B3427">
        <v>8.4</v>
      </c>
      <c r="C3427" t="s">
        <v>4351</v>
      </c>
      <c r="D3427">
        <v>305</v>
      </c>
      <c r="E3427">
        <v>120</v>
      </c>
      <c r="F3427" t="s">
        <v>5437</v>
      </c>
      <c r="G3427" t="s">
        <v>1278</v>
      </c>
      <c r="H3427" t="s">
        <v>4265</v>
      </c>
      <c r="I3427">
        <v>356181</v>
      </c>
      <c r="J3427" t="s">
        <v>5225</v>
      </c>
      <c r="K3427">
        <v>809</v>
      </c>
      <c r="L3427" t="s">
        <v>3940</v>
      </c>
      <c r="M3427" t="s">
        <v>2011</v>
      </c>
      <c r="N3427" t="s">
        <v>269</v>
      </c>
      <c r="O3427">
        <v>2181290</v>
      </c>
      <c r="P3427">
        <v>3000000</v>
      </c>
      <c r="Q3427">
        <f t="shared" si="53"/>
        <v>-818710</v>
      </c>
      <c r="S3427">
        <v>2003</v>
      </c>
    </row>
    <row r="3428" spans="1:19" x14ac:dyDescent="0.3">
      <c r="A3428" t="s">
        <v>9722</v>
      </c>
      <c r="B3428">
        <v>6.3</v>
      </c>
      <c r="C3428" t="s">
        <v>5438</v>
      </c>
      <c r="D3428">
        <v>19</v>
      </c>
      <c r="E3428">
        <v>110</v>
      </c>
      <c r="F3428" t="s">
        <v>5439</v>
      </c>
      <c r="G3428" t="s">
        <v>1278</v>
      </c>
      <c r="H3428" t="s">
        <v>5440</v>
      </c>
      <c r="I3428">
        <v>3942</v>
      </c>
      <c r="J3428" t="s">
        <v>5441</v>
      </c>
      <c r="K3428">
        <v>65</v>
      </c>
      <c r="L3428" t="s">
        <v>20</v>
      </c>
      <c r="M3428" t="s">
        <v>21</v>
      </c>
      <c r="N3428" t="s">
        <v>49</v>
      </c>
      <c r="O3428">
        <v>2848578</v>
      </c>
      <c r="P3428">
        <v>3500000</v>
      </c>
      <c r="Q3428">
        <f t="shared" si="53"/>
        <v>-651422</v>
      </c>
      <c r="S3428">
        <v>2010</v>
      </c>
    </row>
    <row r="3429" spans="1:19" x14ac:dyDescent="0.3">
      <c r="A3429" t="s">
        <v>9723</v>
      </c>
      <c r="B3429">
        <v>6.1</v>
      </c>
      <c r="C3429" t="s">
        <v>5442</v>
      </c>
      <c r="D3429">
        <v>272</v>
      </c>
      <c r="E3429">
        <v>86</v>
      </c>
      <c r="F3429" t="s">
        <v>5443</v>
      </c>
      <c r="G3429" t="s">
        <v>561</v>
      </c>
      <c r="H3429" t="s">
        <v>1941</v>
      </c>
      <c r="I3429">
        <v>37495</v>
      </c>
      <c r="J3429" t="s">
        <v>5444</v>
      </c>
      <c r="K3429">
        <v>230</v>
      </c>
      <c r="L3429" t="s">
        <v>20</v>
      </c>
      <c r="M3429" t="s">
        <v>128</v>
      </c>
      <c r="N3429" t="s">
        <v>1757</v>
      </c>
      <c r="O3429">
        <v>703002</v>
      </c>
      <c r="P3429">
        <v>3000000</v>
      </c>
      <c r="Q3429">
        <f t="shared" si="53"/>
        <v>-2296998</v>
      </c>
      <c r="S3429">
        <v>2011</v>
      </c>
    </row>
    <row r="3430" spans="1:19" x14ac:dyDescent="0.3">
      <c r="A3430" t="s">
        <v>9724</v>
      </c>
      <c r="B3430">
        <v>5</v>
      </c>
      <c r="C3430" t="s">
        <v>5445</v>
      </c>
      <c r="D3430">
        <v>5</v>
      </c>
      <c r="E3430">
        <v>101</v>
      </c>
      <c r="F3430" t="s">
        <v>2684</v>
      </c>
      <c r="G3430" t="s">
        <v>561</v>
      </c>
      <c r="H3430" t="s">
        <v>1222</v>
      </c>
      <c r="I3430">
        <v>368</v>
      </c>
      <c r="J3430" t="s">
        <v>5446</v>
      </c>
      <c r="K3430">
        <v>8</v>
      </c>
      <c r="L3430" t="s">
        <v>20</v>
      </c>
      <c r="M3430" t="s">
        <v>1125</v>
      </c>
      <c r="N3430" t="s">
        <v>269</v>
      </c>
      <c r="O3430">
        <v>3105269</v>
      </c>
      <c r="P3430">
        <v>3000000</v>
      </c>
      <c r="Q3430">
        <f t="shared" si="53"/>
        <v>105269</v>
      </c>
      <c r="S3430">
        <v>2016</v>
      </c>
    </row>
    <row r="3431" spans="1:19" x14ac:dyDescent="0.3">
      <c r="A3431" t="s">
        <v>9725</v>
      </c>
      <c r="B3431">
        <v>5.3</v>
      </c>
      <c r="C3431" t="s">
        <v>5449</v>
      </c>
      <c r="D3431">
        <v>156</v>
      </c>
      <c r="E3431">
        <v>87</v>
      </c>
      <c r="F3431" t="s">
        <v>640</v>
      </c>
      <c r="G3431" t="s">
        <v>685</v>
      </c>
      <c r="H3431" t="s">
        <v>44</v>
      </c>
      <c r="I3431">
        <v>37156</v>
      </c>
      <c r="J3431" t="s">
        <v>5450</v>
      </c>
      <c r="K3431">
        <v>129</v>
      </c>
      <c r="L3431" t="s">
        <v>20</v>
      </c>
      <c r="M3431" t="s">
        <v>21</v>
      </c>
      <c r="N3431" t="s">
        <v>269</v>
      </c>
      <c r="O3431">
        <v>418268</v>
      </c>
      <c r="P3431">
        <v>3000000</v>
      </c>
      <c r="Q3431">
        <f t="shared" si="53"/>
        <v>-2581732</v>
      </c>
      <c r="S3431">
        <v>2012</v>
      </c>
    </row>
    <row r="3432" spans="1:19" x14ac:dyDescent="0.3">
      <c r="A3432" t="s">
        <v>9726</v>
      </c>
      <c r="B3432">
        <v>5.3</v>
      </c>
      <c r="C3432" t="s">
        <v>627</v>
      </c>
      <c r="D3432">
        <v>82</v>
      </c>
      <c r="E3432">
        <v>93</v>
      </c>
      <c r="F3432" t="s">
        <v>1943</v>
      </c>
      <c r="G3432" t="s">
        <v>685</v>
      </c>
      <c r="H3432" t="s">
        <v>4506</v>
      </c>
      <c r="I3432">
        <v>7988</v>
      </c>
      <c r="J3432" t="s">
        <v>5451</v>
      </c>
      <c r="K3432">
        <v>71</v>
      </c>
      <c r="L3432" t="s">
        <v>20</v>
      </c>
      <c r="M3432" t="s">
        <v>21</v>
      </c>
      <c r="N3432" t="s">
        <v>269</v>
      </c>
      <c r="O3432">
        <v>200803</v>
      </c>
      <c r="P3432">
        <v>3000000</v>
      </c>
      <c r="Q3432">
        <f t="shared" si="53"/>
        <v>-2799197</v>
      </c>
      <c r="S3432">
        <v>2012</v>
      </c>
    </row>
    <row r="3433" spans="1:19" x14ac:dyDescent="0.3">
      <c r="A3433" t="s">
        <v>8155</v>
      </c>
      <c r="B3433">
        <v>6</v>
      </c>
      <c r="C3433" t="s">
        <v>821</v>
      </c>
      <c r="D3433">
        <v>175</v>
      </c>
      <c r="E3433">
        <v>111</v>
      </c>
      <c r="F3433" t="s">
        <v>3169</v>
      </c>
      <c r="G3433" t="s">
        <v>6363</v>
      </c>
      <c r="H3433" t="s">
        <v>2713</v>
      </c>
      <c r="I3433">
        <v>48562</v>
      </c>
      <c r="J3433" t="s">
        <v>3170</v>
      </c>
      <c r="K3433">
        <v>145</v>
      </c>
      <c r="L3433" t="s">
        <v>20</v>
      </c>
      <c r="M3433" t="s">
        <v>21</v>
      </c>
      <c r="N3433" t="s">
        <v>269</v>
      </c>
      <c r="O3433">
        <v>33631221</v>
      </c>
      <c r="P3433">
        <v>25000000</v>
      </c>
      <c r="Q3433">
        <f t="shared" si="53"/>
        <v>8631221</v>
      </c>
      <c r="S3433">
        <v>2014</v>
      </c>
    </row>
    <row r="3434" spans="1:19" x14ac:dyDescent="0.3">
      <c r="A3434" t="s">
        <v>9727</v>
      </c>
      <c r="B3434">
        <v>7.4</v>
      </c>
      <c r="C3434" t="s">
        <v>4364</v>
      </c>
      <c r="D3434">
        <v>40</v>
      </c>
      <c r="E3434">
        <v>98</v>
      </c>
      <c r="F3434" t="s">
        <v>5452</v>
      </c>
      <c r="G3434" t="s">
        <v>685</v>
      </c>
      <c r="H3434" t="s">
        <v>4360</v>
      </c>
      <c r="I3434">
        <v>11074</v>
      </c>
      <c r="J3434" t="s">
        <v>5453</v>
      </c>
      <c r="K3434">
        <v>56</v>
      </c>
      <c r="L3434" t="s">
        <v>2915</v>
      </c>
      <c r="M3434" t="s">
        <v>347</v>
      </c>
      <c r="N3434" t="s">
        <v>269</v>
      </c>
      <c r="O3434">
        <v>95016</v>
      </c>
      <c r="P3434">
        <v>2700000</v>
      </c>
      <c r="Q3434">
        <f t="shared" si="53"/>
        <v>-2604984</v>
      </c>
      <c r="S3434">
        <v>2004</v>
      </c>
    </row>
    <row r="3435" spans="1:19" x14ac:dyDescent="0.3">
      <c r="A3435" t="s">
        <v>9728</v>
      </c>
      <c r="B3435">
        <v>5.9</v>
      </c>
      <c r="C3435" t="s">
        <v>5454</v>
      </c>
      <c r="D3435">
        <v>8</v>
      </c>
      <c r="E3435">
        <v>100</v>
      </c>
      <c r="F3435" t="s">
        <v>2037</v>
      </c>
      <c r="G3435" t="s">
        <v>1278</v>
      </c>
      <c r="H3435" t="s">
        <v>5455</v>
      </c>
      <c r="I3435">
        <v>266</v>
      </c>
      <c r="J3435" t="s">
        <v>3293</v>
      </c>
      <c r="K3435">
        <v>8</v>
      </c>
      <c r="L3435" t="s">
        <v>20</v>
      </c>
      <c r="M3435" t="s">
        <v>21</v>
      </c>
      <c r="N3435" t="s">
        <v>269</v>
      </c>
      <c r="O3435">
        <v>73678</v>
      </c>
      <c r="P3435">
        <v>3000000</v>
      </c>
      <c r="Q3435">
        <f t="shared" si="53"/>
        <v>-2926322</v>
      </c>
      <c r="S3435">
        <v>2011</v>
      </c>
    </row>
    <row r="3436" spans="1:19" x14ac:dyDescent="0.3">
      <c r="A3436" t="s">
        <v>9729</v>
      </c>
      <c r="B3436">
        <v>4.0999999999999996</v>
      </c>
      <c r="C3436" t="s">
        <v>5456</v>
      </c>
      <c r="D3436">
        <v>63</v>
      </c>
      <c r="E3436">
        <v>88</v>
      </c>
      <c r="F3436" t="s">
        <v>3810</v>
      </c>
      <c r="G3436" t="s">
        <v>2233</v>
      </c>
      <c r="H3436" t="s">
        <v>5457</v>
      </c>
      <c r="I3436">
        <v>4122</v>
      </c>
      <c r="J3436" t="s">
        <v>5458</v>
      </c>
      <c r="K3436">
        <v>48</v>
      </c>
      <c r="L3436" t="s">
        <v>20</v>
      </c>
      <c r="M3436" t="s">
        <v>21</v>
      </c>
      <c r="N3436" t="s">
        <v>269</v>
      </c>
      <c r="O3436">
        <v>143000</v>
      </c>
      <c r="P3436">
        <v>5000000</v>
      </c>
      <c r="Q3436">
        <f t="shared" si="53"/>
        <v>-4857000</v>
      </c>
      <c r="S3436">
        <v>2009</v>
      </c>
    </row>
    <row r="3437" spans="1:19" x14ac:dyDescent="0.3">
      <c r="A3437" t="s">
        <v>9730</v>
      </c>
      <c r="B3437">
        <v>6.7</v>
      </c>
      <c r="C3437" t="s">
        <v>721</v>
      </c>
      <c r="D3437">
        <v>20</v>
      </c>
      <c r="E3437">
        <v>97</v>
      </c>
      <c r="F3437" t="s">
        <v>4794</v>
      </c>
      <c r="G3437" t="s">
        <v>685</v>
      </c>
      <c r="H3437" t="s">
        <v>1982</v>
      </c>
      <c r="I3437">
        <v>1238</v>
      </c>
      <c r="J3437" t="s">
        <v>5459</v>
      </c>
      <c r="K3437">
        <v>25</v>
      </c>
      <c r="L3437" t="s">
        <v>20</v>
      </c>
      <c r="M3437" t="s">
        <v>21</v>
      </c>
      <c r="N3437" t="s">
        <v>269</v>
      </c>
      <c r="O3437">
        <v>39852</v>
      </c>
      <c r="P3437">
        <v>3000000</v>
      </c>
      <c r="Q3437">
        <f t="shared" si="53"/>
        <v>-2960148</v>
      </c>
      <c r="S3437">
        <v>1999</v>
      </c>
    </row>
    <row r="3438" spans="1:19" x14ac:dyDescent="0.3">
      <c r="A3438" t="s">
        <v>9731</v>
      </c>
      <c r="B3438">
        <v>5.8</v>
      </c>
      <c r="C3438" t="s">
        <v>3789</v>
      </c>
      <c r="D3438">
        <v>174</v>
      </c>
      <c r="E3438">
        <v>122</v>
      </c>
      <c r="F3438" t="s">
        <v>4397</v>
      </c>
      <c r="G3438" t="s">
        <v>1278</v>
      </c>
      <c r="H3438" t="s">
        <v>1153</v>
      </c>
      <c r="I3438">
        <v>30511</v>
      </c>
      <c r="J3438" t="s">
        <v>2603</v>
      </c>
      <c r="K3438">
        <v>226</v>
      </c>
      <c r="L3438" t="s">
        <v>20</v>
      </c>
      <c r="M3438" t="s">
        <v>347</v>
      </c>
      <c r="N3438" t="s">
        <v>269</v>
      </c>
      <c r="O3438">
        <v>22000</v>
      </c>
      <c r="P3438">
        <v>3000000</v>
      </c>
      <c r="Q3438">
        <f t="shared" si="53"/>
        <v>-2978000</v>
      </c>
      <c r="S3438">
        <v>2011</v>
      </c>
    </row>
    <row r="3439" spans="1:19" x14ac:dyDescent="0.3">
      <c r="A3439" t="s">
        <v>6396</v>
      </c>
      <c r="B3439">
        <v>6.5</v>
      </c>
      <c r="C3439" t="s">
        <v>122</v>
      </c>
      <c r="D3439">
        <v>451</v>
      </c>
      <c r="E3439">
        <v>108</v>
      </c>
      <c r="F3439" t="s">
        <v>56</v>
      </c>
      <c r="G3439" t="s">
        <v>425</v>
      </c>
      <c r="H3439" t="s">
        <v>25</v>
      </c>
      <c r="I3439">
        <v>306336</v>
      </c>
      <c r="J3439" t="s">
        <v>123</v>
      </c>
      <c r="K3439">
        <v>736</v>
      </c>
      <c r="L3439" t="s">
        <v>20</v>
      </c>
      <c r="M3439" t="s">
        <v>21</v>
      </c>
      <c r="N3439" t="s">
        <v>49</v>
      </c>
      <c r="O3439">
        <v>334185206</v>
      </c>
      <c r="P3439">
        <v>200000000</v>
      </c>
      <c r="Q3439">
        <f t="shared" si="53"/>
        <v>134185206</v>
      </c>
      <c r="S3439">
        <v>2010</v>
      </c>
    </row>
    <row r="3440" spans="1:19" x14ac:dyDescent="0.3">
      <c r="A3440" t="s">
        <v>9732</v>
      </c>
      <c r="B3440">
        <v>5.9</v>
      </c>
      <c r="C3440" t="s">
        <v>5460</v>
      </c>
      <c r="D3440">
        <v>21</v>
      </c>
      <c r="E3440">
        <v>96</v>
      </c>
      <c r="F3440" t="s">
        <v>515</v>
      </c>
      <c r="G3440" t="s">
        <v>1278</v>
      </c>
      <c r="H3440" t="s">
        <v>415</v>
      </c>
      <c r="I3440">
        <v>2280</v>
      </c>
      <c r="J3440" t="s">
        <v>3812</v>
      </c>
      <c r="K3440">
        <v>14</v>
      </c>
      <c r="L3440" t="s">
        <v>20</v>
      </c>
      <c r="M3440" t="s">
        <v>21</v>
      </c>
      <c r="N3440" t="s">
        <v>269</v>
      </c>
      <c r="O3440">
        <v>5005</v>
      </c>
      <c r="P3440">
        <v>3000000</v>
      </c>
      <c r="Q3440">
        <f t="shared" si="53"/>
        <v>-2994995</v>
      </c>
      <c r="S3440">
        <v>2009</v>
      </c>
    </row>
    <row r="3441" spans="1:19" x14ac:dyDescent="0.3">
      <c r="A3441" t="s">
        <v>6686</v>
      </c>
      <c r="B3441">
        <v>7</v>
      </c>
      <c r="C3441" t="s">
        <v>382</v>
      </c>
      <c r="D3441">
        <v>343</v>
      </c>
      <c r="E3441">
        <v>105</v>
      </c>
      <c r="F3441" t="s">
        <v>809</v>
      </c>
      <c r="G3441" t="s">
        <v>1278</v>
      </c>
      <c r="H3441" t="s">
        <v>274</v>
      </c>
      <c r="I3441">
        <v>103749</v>
      </c>
      <c r="J3441" t="s">
        <v>392</v>
      </c>
      <c r="K3441">
        <v>323</v>
      </c>
      <c r="L3441" t="s">
        <v>20</v>
      </c>
      <c r="M3441" t="s">
        <v>21</v>
      </c>
      <c r="N3441" t="s">
        <v>49</v>
      </c>
      <c r="O3441">
        <v>201148159</v>
      </c>
      <c r="P3441">
        <v>95000000</v>
      </c>
      <c r="Q3441">
        <f t="shared" si="53"/>
        <v>106148159</v>
      </c>
      <c r="S3441">
        <v>2015</v>
      </c>
    </row>
    <row r="3442" spans="1:19" x14ac:dyDescent="0.3">
      <c r="A3442" t="s">
        <v>9733</v>
      </c>
      <c r="B3442">
        <v>8</v>
      </c>
      <c r="C3442" t="s">
        <v>1610</v>
      </c>
      <c r="D3442">
        <v>71</v>
      </c>
      <c r="E3442">
        <v>113</v>
      </c>
      <c r="F3442" t="s">
        <v>5463</v>
      </c>
      <c r="G3442" t="s">
        <v>1278</v>
      </c>
      <c r="H3442" t="s">
        <v>5325</v>
      </c>
      <c r="I3442">
        <v>28951</v>
      </c>
      <c r="J3442" t="s">
        <v>5464</v>
      </c>
      <c r="K3442">
        <v>257</v>
      </c>
      <c r="L3442" t="s">
        <v>4391</v>
      </c>
      <c r="M3442" t="s">
        <v>4899</v>
      </c>
      <c r="N3442" t="s">
        <v>269</v>
      </c>
      <c r="O3442">
        <v>5595428</v>
      </c>
      <c r="P3442">
        <v>2900000</v>
      </c>
      <c r="Q3442">
        <f t="shared" si="53"/>
        <v>2695428</v>
      </c>
      <c r="S3442">
        <v>1998</v>
      </c>
    </row>
    <row r="3443" spans="1:19" x14ac:dyDescent="0.3">
      <c r="A3443" t="s">
        <v>9734</v>
      </c>
      <c r="B3443">
        <v>6.5</v>
      </c>
      <c r="C3443" t="s">
        <v>5465</v>
      </c>
      <c r="D3443">
        <v>35</v>
      </c>
      <c r="E3443">
        <v>105</v>
      </c>
      <c r="F3443" t="s">
        <v>2125</v>
      </c>
      <c r="G3443" t="s">
        <v>685</v>
      </c>
      <c r="H3443" t="s">
        <v>1507</v>
      </c>
      <c r="I3443">
        <v>746</v>
      </c>
      <c r="J3443" t="s">
        <v>5333</v>
      </c>
      <c r="K3443">
        <v>27</v>
      </c>
      <c r="L3443" t="s">
        <v>20</v>
      </c>
      <c r="M3443" t="s">
        <v>21</v>
      </c>
      <c r="N3443" t="s">
        <v>269</v>
      </c>
      <c r="O3443">
        <v>3123749</v>
      </c>
      <c r="P3443">
        <v>1500000</v>
      </c>
      <c r="Q3443">
        <f t="shared" si="53"/>
        <v>1623749</v>
      </c>
      <c r="S3443">
        <v>2005</v>
      </c>
    </row>
    <row r="3444" spans="1:19" x14ac:dyDescent="0.3">
      <c r="A3444" t="s">
        <v>9735</v>
      </c>
      <c r="B3444">
        <v>6.4</v>
      </c>
      <c r="C3444" t="s">
        <v>5466</v>
      </c>
      <c r="D3444">
        <v>73</v>
      </c>
      <c r="E3444">
        <v>93</v>
      </c>
      <c r="F3444" t="s">
        <v>1827</v>
      </c>
      <c r="G3444" t="s">
        <v>36</v>
      </c>
      <c r="H3444" t="s">
        <v>5467</v>
      </c>
      <c r="I3444">
        <v>5695</v>
      </c>
      <c r="J3444" t="s">
        <v>5468</v>
      </c>
      <c r="K3444">
        <v>23</v>
      </c>
      <c r="L3444" t="s">
        <v>20</v>
      </c>
      <c r="M3444" t="s">
        <v>21</v>
      </c>
      <c r="N3444" t="s">
        <v>22</v>
      </c>
      <c r="O3444">
        <v>100675</v>
      </c>
      <c r="P3444">
        <v>3000000</v>
      </c>
      <c r="Q3444">
        <f t="shared" si="53"/>
        <v>-2899325</v>
      </c>
      <c r="S3444">
        <v>2010</v>
      </c>
    </row>
    <row r="3445" spans="1:19" x14ac:dyDescent="0.3">
      <c r="A3445" t="s">
        <v>9736</v>
      </c>
      <c r="B3445">
        <v>6.8</v>
      </c>
      <c r="C3445" t="s">
        <v>2559</v>
      </c>
      <c r="D3445">
        <v>251</v>
      </c>
      <c r="E3445">
        <v>89</v>
      </c>
      <c r="F3445" t="s">
        <v>4680</v>
      </c>
      <c r="G3445" t="s">
        <v>2233</v>
      </c>
      <c r="H3445" t="s">
        <v>671</v>
      </c>
      <c r="I3445">
        <v>55040</v>
      </c>
      <c r="J3445" t="s">
        <v>5469</v>
      </c>
      <c r="K3445">
        <v>539</v>
      </c>
      <c r="L3445" t="s">
        <v>608</v>
      </c>
      <c r="M3445" t="s">
        <v>609</v>
      </c>
      <c r="N3445" t="s">
        <v>1989</v>
      </c>
      <c r="O3445">
        <v>3645438</v>
      </c>
      <c r="P3445">
        <v>2200000</v>
      </c>
      <c r="Q3445">
        <f t="shared" si="53"/>
        <v>1445438</v>
      </c>
      <c r="S3445">
        <v>2003</v>
      </c>
    </row>
    <row r="3446" spans="1:19" x14ac:dyDescent="0.3">
      <c r="A3446" t="s">
        <v>9737</v>
      </c>
      <c r="B3446">
        <v>7.4</v>
      </c>
      <c r="C3446" t="s">
        <v>4041</v>
      </c>
      <c r="D3446">
        <v>159</v>
      </c>
      <c r="E3446">
        <v>116</v>
      </c>
      <c r="F3446" t="s">
        <v>5470</v>
      </c>
      <c r="G3446" t="s">
        <v>6363</v>
      </c>
      <c r="H3446" t="s">
        <v>5471</v>
      </c>
      <c r="I3446">
        <v>33567</v>
      </c>
      <c r="J3446" t="s">
        <v>5472</v>
      </c>
      <c r="K3446">
        <v>206</v>
      </c>
      <c r="L3446" t="s">
        <v>20</v>
      </c>
      <c r="M3446" t="s">
        <v>21</v>
      </c>
      <c r="N3446" t="s">
        <v>269</v>
      </c>
      <c r="O3446">
        <v>22201636</v>
      </c>
      <c r="P3446">
        <v>8000000</v>
      </c>
      <c r="Q3446">
        <f t="shared" si="53"/>
        <v>14201636</v>
      </c>
      <c r="S3446">
        <v>2005</v>
      </c>
    </row>
    <row r="3447" spans="1:19" x14ac:dyDescent="0.3">
      <c r="A3447" t="s">
        <v>9738</v>
      </c>
      <c r="B3447">
        <v>8.3000000000000007</v>
      </c>
      <c r="C3447" t="s">
        <v>5252</v>
      </c>
      <c r="D3447">
        <v>181</v>
      </c>
      <c r="E3447">
        <v>120</v>
      </c>
      <c r="F3447" t="s">
        <v>5473</v>
      </c>
      <c r="G3447" t="s">
        <v>685</v>
      </c>
      <c r="H3447" t="s">
        <v>5474</v>
      </c>
      <c r="I3447">
        <v>175196</v>
      </c>
      <c r="J3447" t="s">
        <v>5475</v>
      </c>
      <c r="K3447">
        <v>350</v>
      </c>
      <c r="L3447" t="s">
        <v>20</v>
      </c>
      <c r="M3447" t="s">
        <v>21</v>
      </c>
      <c r="N3447" t="s">
        <v>1757</v>
      </c>
      <c r="O3447">
        <v>25000000</v>
      </c>
      <c r="P3447">
        <v>2883848</v>
      </c>
      <c r="Q3447">
        <f t="shared" si="53"/>
        <v>22116152</v>
      </c>
      <c r="S3447">
        <v>1959</v>
      </c>
    </row>
    <row r="3448" spans="1:19" x14ac:dyDescent="0.3">
      <c r="A3448" t="s">
        <v>9739</v>
      </c>
      <c r="B3448">
        <v>5.3</v>
      </c>
      <c r="C3448" t="s">
        <v>5476</v>
      </c>
      <c r="D3448">
        <v>110</v>
      </c>
      <c r="E3448">
        <v>88</v>
      </c>
      <c r="F3448" t="s">
        <v>5477</v>
      </c>
      <c r="G3448" t="s">
        <v>2233</v>
      </c>
      <c r="H3448" t="s">
        <v>4125</v>
      </c>
      <c r="I3448">
        <v>21359</v>
      </c>
      <c r="J3448" t="s">
        <v>5478</v>
      </c>
      <c r="K3448">
        <v>270</v>
      </c>
      <c r="L3448" t="s">
        <v>20</v>
      </c>
      <c r="M3448" t="s">
        <v>21</v>
      </c>
      <c r="N3448" t="s">
        <v>269</v>
      </c>
      <c r="O3448">
        <v>19170001</v>
      </c>
      <c r="P3448">
        <v>2800000</v>
      </c>
      <c r="Q3448">
        <f t="shared" si="53"/>
        <v>16370001</v>
      </c>
      <c r="S3448">
        <v>1988</v>
      </c>
    </row>
    <row r="3449" spans="1:19" x14ac:dyDescent="0.3">
      <c r="A3449" t="s">
        <v>9740</v>
      </c>
      <c r="B3449">
        <v>8.1</v>
      </c>
      <c r="C3449" t="s">
        <v>5313</v>
      </c>
      <c r="D3449">
        <v>213</v>
      </c>
      <c r="E3449">
        <v>102</v>
      </c>
      <c r="F3449" t="s">
        <v>5479</v>
      </c>
      <c r="G3449" t="s">
        <v>425</v>
      </c>
      <c r="H3449" t="s">
        <v>5480</v>
      </c>
      <c r="I3449">
        <v>291875</v>
      </c>
      <c r="J3449" t="s">
        <v>5481</v>
      </c>
      <c r="K3449">
        <v>533</v>
      </c>
      <c r="L3449" t="s">
        <v>20</v>
      </c>
      <c r="M3449" t="s">
        <v>21</v>
      </c>
      <c r="N3449" t="s">
        <v>4701</v>
      </c>
      <c r="O3449">
        <v>22202612</v>
      </c>
      <c r="P3449">
        <v>2800000</v>
      </c>
      <c r="Q3449">
        <f t="shared" si="53"/>
        <v>19402612</v>
      </c>
      <c r="S3449">
        <v>1939</v>
      </c>
    </row>
    <row r="3450" spans="1:19" x14ac:dyDescent="0.3">
      <c r="A3450" t="s">
        <v>9741</v>
      </c>
      <c r="B3450">
        <v>8</v>
      </c>
      <c r="C3450" t="s">
        <v>3329</v>
      </c>
      <c r="D3450">
        <v>129</v>
      </c>
      <c r="E3450">
        <v>106</v>
      </c>
      <c r="F3450" t="s">
        <v>1240</v>
      </c>
      <c r="G3450" t="s">
        <v>685</v>
      </c>
      <c r="H3450" t="s">
        <v>2042</v>
      </c>
      <c r="I3450">
        <v>112671</v>
      </c>
      <c r="J3450" t="s">
        <v>3409</v>
      </c>
      <c r="K3450">
        <v>315</v>
      </c>
      <c r="L3450" t="s">
        <v>20</v>
      </c>
      <c r="M3450" t="s">
        <v>21</v>
      </c>
      <c r="N3450" t="s">
        <v>49</v>
      </c>
      <c r="O3450">
        <v>86300000</v>
      </c>
      <c r="P3450">
        <v>2800000</v>
      </c>
      <c r="Q3450">
        <f t="shared" si="53"/>
        <v>83500000</v>
      </c>
      <c r="S3450">
        <v>1974</v>
      </c>
    </row>
    <row r="3451" spans="1:19" x14ac:dyDescent="0.3">
      <c r="A3451" t="s">
        <v>9742</v>
      </c>
      <c r="B3451">
        <v>5.7</v>
      </c>
      <c r="C3451" t="s">
        <v>990</v>
      </c>
      <c r="D3451">
        <v>280</v>
      </c>
      <c r="E3451">
        <v>95</v>
      </c>
      <c r="F3451" t="s">
        <v>1649</v>
      </c>
      <c r="G3451" t="s">
        <v>2233</v>
      </c>
      <c r="H3451" t="s">
        <v>1823</v>
      </c>
      <c r="I3451">
        <v>40800</v>
      </c>
      <c r="J3451" t="s">
        <v>5482</v>
      </c>
      <c r="K3451">
        <v>332</v>
      </c>
      <c r="L3451" t="s">
        <v>20</v>
      </c>
      <c r="M3451" t="s">
        <v>21</v>
      </c>
      <c r="N3451" t="s">
        <v>269</v>
      </c>
      <c r="O3451">
        <v>952620</v>
      </c>
      <c r="P3451">
        <v>2000000</v>
      </c>
      <c r="Q3451">
        <f t="shared" si="53"/>
        <v>-1047380</v>
      </c>
      <c r="S3451">
        <v>2007</v>
      </c>
    </row>
    <row r="3452" spans="1:19" x14ac:dyDescent="0.3">
      <c r="A3452" t="s">
        <v>9743</v>
      </c>
      <c r="B3452">
        <v>7.1</v>
      </c>
      <c r="C3452" t="s">
        <v>5483</v>
      </c>
      <c r="D3452">
        <v>61</v>
      </c>
      <c r="E3452">
        <v>113</v>
      </c>
      <c r="F3452" t="s">
        <v>5484</v>
      </c>
      <c r="G3452" t="s">
        <v>1278</v>
      </c>
      <c r="H3452" t="s">
        <v>578</v>
      </c>
      <c r="I3452">
        <v>5744</v>
      </c>
      <c r="J3452" t="s">
        <v>5485</v>
      </c>
      <c r="K3452">
        <v>57</v>
      </c>
      <c r="L3452" t="s">
        <v>20</v>
      </c>
      <c r="M3452" t="s">
        <v>21</v>
      </c>
      <c r="N3452" t="s">
        <v>269</v>
      </c>
      <c r="O3452">
        <v>9054736</v>
      </c>
      <c r="P3452">
        <v>2700000</v>
      </c>
      <c r="Q3452">
        <f t="shared" si="53"/>
        <v>6354736</v>
      </c>
      <c r="S3452">
        <v>1997</v>
      </c>
    </row>
    <row r="3453" spans="1:19" x14ac:dyDescent="0.3">
      <c r="A3453" t="s">
        <v>9744</v>
      </c>
      <c r="B3453">
        <v>7.8</v>
      </c>
      <c r="C3453" t="s">
        <v>3329</v>
      </c>
      <c r="D3453">
        <v>121</v>
      </c>
      <c r="E3453">
        <v>93</v>
      </c>
      <c r="F3453" t="s">
        <v>5183</v>
      </c>
      <c r="G3453" t="s">
        <v>685</v>
      </c>
      <c r="H3453" t="s">
        <v>2042</v>
      </c>
      <c r="I3453">
        <v>95294</v>
      </c>
      <c r="J3453" t="s">
        <v>1515</v>
      </c>
      <c r="K3453">
        <v>363</v>
      </c>
      <c r="L3453" t="s">
        <v>20</v>
      </c>
      <c r="M3453" t="s">
        <v>21</v>
      </c>
      <c r="N3453" t="s">
        <v>269</v>
      </c>
      <c r="O3453">
        <v>119500000</v>
      </c>
      <c r="P3453">
        <v>2600000</v>
      </c>
      <c r="Q3453">
        <f t="shared" si="53"/>
        <v>116900000</v>
      </c>
      <c r="S3453">
        <v>1974</v>
      </c>
    </row>
    <row r="3454" spans="1:19" x14ac:dyDescent="0.3">
      <c r="A3454" t="s">
        <v>9745</v>
      </c>
      <c r="B3454">
        <v>5.9</v>
      </c>
      <c r="C3454" t="s">
        <v>4496</v>
      </c>
      <c r="D3454">
        <v>166</v>
      </c>
      <c r="E3454">
        <v>97</v>
      </c>
      <c r="F3454" t="s">
        <v>5487</v>
      </c>
      <c r="G3454" t="s">
        <v>2233</v>
      </c>
      <c r="H3454" t="s">
        <v>5488</v>
      </c>
      <c r="I3454">
        <v>29488</v>
      </c>
      <c r="J3454" t="s">
        <v>5489</v>
      </c>
      <c r="K3454">
        <v>326</v>
      </c>
      <c r="L3454" t="s">
        <v>20</v>
      </c>
      <c r="M3454" t="s">
        <v>21</v>
      </c>
      <c r="N3454" t="s">
        <v>269</v>
      </c>
      <c r="O3454">
        <v>32600000</v>
      </c>
      <c r="P3454">
        <v>1800000</v>
      </c>
      <c r="Q3454">
        <f t="shared" si="53"/>
        <v>30800000</v>
      </c>
      <c r="S3454">
        <v>1984</v>
      </c>
    </row>
    <row r="3455" spans="1:19" x14ac:dyDescent="0.3">
      <c r="A3455" t="s">
        <v>9746</v>
      </c>
      <c r="B3455">
        <v>7.8</v>
      </c>
      <c r="C3455" t="s">
        <v>3910</v>
      </c>
      <c r="D3455">
        <v>29</v>
      </c>
      <c r="E3455">
        <v>140</v>
      </c>
      <c r="F3455" t="s">
        <v>4650</v>
      </c>
      <c r="G3455" t="s">
        <v>1278</v>
      </c>
      <c r="H3455" t="s">
        <v>1845</v>
      </c>
      <c r="I3455">
        <v>10755</v>
      </c>
      <c r="J3455" t="s">
        <v>2715</v>
      </c>
      <c r="K3455">
        <v>69</v>
      </c>
      <c r="L3455" t="s">
        <v>20</v>
      </c>
      <c r="M3455" t="s">
        <v>31</v>
      </c>
      <c r="N3455" t="s">
        <v>269</v>
      </c>
      <c r="O3455">
        <v>3130592</v>
      </c>
      <c r="P3455">
        <v>2600000</v>
      </c>
      <c r="Q3455">
        <f t="shared" si="53"/>
        <v>530592</v>
      </c>
      <c r="S3455">
        <v>1987</v>
      </c>
    </row>
    <row r="3456" spans="1:19" x14ac:dyDescent="0.3">
      <c r="A3456" t="s">
        <v>9747</v>
      </c>
      <c r="B3456">
        <v>6</v>
      </c>
      <c r="C3456" t="s">
        <v>5491</v>
      </c>
      <c r="D3456">
        <v>20</v>
      </c>
      <c r="E3456">
        <v>86</v>
      </c>
      <c r="F3456" t="s">
        <v>5492</v>
      </c>
      <c r="G3456" t="s">
        <v>685</v>
      </c>
      <c r="H3456" t="s">
        <v>289</v>
      </c>
      <c r="I3456">
        <v>6930</v>
      </c>
      <c r="J3456" t="s">
        <v>1730</v>
      </c>
      <c r="K3456">
        <v>53</v>
      </c>
      <c r="L3456" t="s">
        <v>20</v>
      </c>
      <c r="M3456" t="s">
        <v>21</v>
      </c>
      <c r="N3456" t="s">
        <v>269</v>
      </c>
      <c r="O3456">
        <v>475000</v>
      </c>
      <c r="P3456">
        <v>2800000</v>
      </c>
      <c r="Q3456">
        <f t="shared" si="53"/>
        <v>-2325000</v>
      </c>
      <c r="S3456">
        <v>2006</v>
      </c>
    </row>
    <row r="3457" spans="1:19" x14ac:dyDescent="0.3">
      <c r="A3457" t="s">
        <v>7780</v>
      </c>
      <c r="B3457">
        <v>5.3</v>
      </c>
      <c r="C3457" t="s">
        <v>2652</v>
      </c>
      <c r="D3457">
        <v>107</v>
      </c>
      <c r="E3457">
        <v>109</v>
      </c>
      <c r="F3457" t="s">
        <v>350</v>
      </c>
      <c r="G3457" t="s">
        <v>1278</v>
      </c>
      <c r="H3457" t="s">
        <v>25</v>
      </c>
      <c r="I3457">
        <v>45500</v>
      </c>
      <c r="J3457" t="s">
        <v>2109</v>
      </c>
      <c r="K3457">
        <v>260</v>
      </c>
      <c r="L3457" t="s">
        <v>20</v>
      </c>
      <c r="M3457" t="s">
        <v>21</v>
      </c>
      <c r="N3457" t="s">
        <v>269</v>
      </c>
      <c r="O3457">
        <v>10654581</v>
      </c>
      <c r="P3457">
        <v>34000000</v>
      </c>
      <c r="Q3457">
        <f t="shared" si="53"/>
        <v>-23345419</v>
      </c>
      <c r="S3457">
        <v>1999</v>
      </c>
    </row>
    <row r="3458" spans="1:19" x14ac:dyDescent="0.3">
      <c r="A3458" t="s">
        <v>9748</v>
      </c>
      <c r="B3458">
        <v>7.2</v>
      </c>
      <c r="C3458" t="s">
        <v>5493</v>
      </c>
      <c r="D3458">
        <v>173</v>
      </c>
      <c r="E3458">
        <v>66</v>
      </c>
      <c r="F3458" t="s">
        <v>5493</v>
      </c>
      <c r="G3458" t="s">
        <v>2233</v>
      </c>
      <c r="H3458" t="s">
        <v>5494</v>
      </c>
      <c r="I3458">
        <v>40878</v>
      </c>
      <c r="J3458" t="s">
        <v>5495</v>
      </c>
      <c r="K3458">
        <v>124</v>
      </c>
      <c r="L3458" t="s">
        <v>1077</v>
      </c>
      <c r="M3458" t="s">
        <v>1338</v>
      </c>
      <c r="N3458" t="s">
        <v>269</v>
      </c>
      <c r="O3458">
        <v>38108</v>
      </c>
      <c r="P3458">
        <v>2600000</v>
      </c>
      <c r="Q3458">
        <f t="shared" si="53"/>
        <v>-2561892</v>
      </c>
      <c r="S3458">
        <v>2007</v>
      </c>
    </row>
    <row r="3459" spans="1:19" x14ac:dyDescent="0.3">
      <c r="A3459" t="s">
        <v>9749</v>
      </c>
      <c r="B3459">
        <v>5.0999999999999996</v>
      </c>
      <c r="C3459" t="s">
        <v>5135</v>
      </c>
      <c r="D3459">
        <v>129</v>
      </c>
      <c r="E3459">
        <v>86</v>
      </c>
      <c r="F3459" t="s">
        <v>3688</v>
      </c>
      <c r="G3459" t="s">
        <v>685</v>
      </c>
      <c r="H3459" t="s">
        <v>3166</v>
      </c>
      <c r="I3459">
        <v>34620</v>
      </c>
      <c r="J3459" t="s">
        <v>3163</v>
      </c>
      <c r="K3459">
        <v>107</v>
      </c>
      <c r="L3459" t="s">
        <v>20</v>
      </c>
      <c r="M3459" t="s">
        <v>21</v>
      </c>
      <c r="N3459" t="s">
        <v>269</v>
      </c>
      <c r="O3459">
        <v>40041683</v>
      </c>
      <c r="P3459">
        <v>2500000</v>
      </c>
      <c r="Q3459">
        <f t="shared" ref="Q3459:Q3522" si="54">O3459-P3459</f>
        <v>37541683</v>
      </c>
      <c r="S3459">
        <v>2013</v>
      </c>
    </row>
    <row r="3460" spans="1:19" x14ac:dyDescent="0.3">
      <c r="A3460" t="s">
        <v>9750</v>
      </c>
      <c r="B3460">
        <v>5.0999999999999996</v>
      </c>
      <c r="C3460" t="s">
        <v>5496</v>
      </c>
      <c r="D3460">
        <v>30</v>
      </c>
      <c r="E3460">
        <v>87</v>
      </c>
      <c r="F3460" t="s">
        <v>5497</v>
      </c>
      <c r="G3460" t="s">
        <v>36</v>
      </c>
      <c r="H3460" t="s">
        <v>5498</v>
      </c>
      <c r="I3460">
        <v>9010</v>
      </c>
      <c r="J3460" t="s">
        <v>5496</v>
      </c>
      <c r="K3460">
        <v>199</v>
      </c>
      <c r="L3460" t="s">
        <v>20</v>
      </c>
      <c r="M3460" t="s">
        <v>21</v>
      </c>
      <c r="N3460" t="s">
        <v>49</v>
      </c>
      <c r="O3460">
        <v>33349949</v>
      </c>
      <c r="P3460">
        <v>2500000</v>
      </c>
      <c r="Q3460">
        <f t="shared" si="54"/>
        <v>30849949</v>
      </c>
      <c r="S3460">
        <v>2012</v>
      </c>
    </row>
    <row r="3461" spans="1:19" x14ac:dyDescent="0.3">
      <c r="A3461" t="s">
        <v>8733</v>
      </c>
      <c r="B3461">
        <v>4.9000000000000004</v>
      </c>
      <c r="C3461" t="s">
        <v>3969</v>
      </c>
      <c r="D3461">
        <v>220</v>
      </c>
      <c r="E3461">
        <v>119</v>
      </c>
      <c r="F3461" t="s">
        <v>1152</v>
      </c>
      <c r="G3461" t="s">
        <v>2233</v>
      </c>
      <c r="H3461" t="s">
        <v>3260</v>
      </c>
      <c r="I3461">
        <v>36372</v>
      </c>
      <c r="J3461" t="s">
        <v>1676</v>
      </c>
      <c r="K3461">
        <v>491</v>
      </c>
      <c r="L3461" t="s">
        <v>20</v>
      </c>
      <c r="M3461" t="s">
        <v>21</v>
      </c>
      <c r="N3461" t="s">
        <v>269</v>
      </c>
      <c r="O3461">
        <v>33386128</v>
      </c>
      <c r="P3461">
        <v>15000000</v>
      </c>
      <c r="Q3461">
        <f t="shared" si="54"/>
        <v>18386128</v>
      </c>
      <c r="S3461">
        <v>2009</v>
      </c>
    </row>
    <row r="3462" spans="1:19" x14ac:dyDescent="0.3">
      <c r="A3462" t="s">
        <v>9751</v>
      </c>
      <c r="B3462">
        <v>6.9</v>
      </c>
      <c r="C3462" t="s">
        <v>156</v>
      </c>
      <c r="D3462">
        <v>75</v>
      </c>
      <c r="E3462">
        <v>149</v>
      </c>
      <c r="F3462" t="s">
        <v>350</v>
      </c>
      <c r="G3462" t="s">
        <v>685</v>
      </c>
      <c r="H3462" t="s">
        <v>156</v>
      </c>
      <c r="I3462">
        <v>50311</v>
      </c>
      <c r="J3462" t="s">
        <v>1032</v>
      </c>
      <c r="K3462">
        <v>212</v>
      </c>
      <c r="L3462" t="s">
        <v>20</v>
      </c>
      <c r="M3462" t="s">
        <v>21</v>
      </c>
      <c r="N3462" t="s">
        <v>49</v>
      </c>
      <c r="O3462">
        <v>25809813</v>
      </c>
      <c r="P3462">
        <v>26000000</v>
      </c>
      <c r="Q3462">
        <f t="shared" si="54"/>
        <v>-190187</v>
      </c>
      <c r="S3462">
        <v>1996</v>
      </c>
    </row>
    <row r="3463" spans="1:19" x14ac:dyDescent="0.3">
      <c r="A3463" t="s">
        <v>9752</v>
      </c>
      <c r="B3463">
        <v>4.5999999999999996</v>
      </c>
      <c r="C3463" t="s">
        <v>5499</v>
      </c>
      <c r="D3463">
        <v>162</v>
      </c>
      <c r="E3463">
        <v>98</v>
      </c>
      <c r="F3463" t="s">
        <v>3262</v>
      </c>
      <c r="G3463" t="s">
        <v>2233</v>
      </c>
      <c r="H3463" t="s">
        <v>4954</v>
      </c>
      <c r="I3463">
        <v>28589</v>
      </c>
      <c r="J3463" t="s">
        <v>5500</v>
      </c>
      <c r="K3463">
        <v>532</v>
      </c>
      <c r="L3463" t="s">
        <v>20</v>
      </c>
      <c r="M3463" t="s">
        <v>21</v>
      </c>
      <c r="N3463" t="s">
        <v>269</v>
      </c>
      <c r="O3463">
        <v>14400000</v>
      </c>
      <c r="P3463">
        <v>2500000</v>
      </c>
      <c r="Q3463">
        <f t="shared" si="54"/>
        <v>11900000</v>
      </c>
      <c r="S3463">
        <v>1982</v>
      </c>
    </row>
    <row r="3464" spans="1:19" x14ac:dyDescent="0.3">
      <c r="A3464" t="s">
        <v>9753</v>
      </c>
      <c r="B3464">
        <v>6.7</v>
      </c>
      <c r="C3464" t="s">
        <v>5501</v>
      </c>
      <c r="D3464">
        <v>26</v>
      </c>
      <c r="E3464">
        <v>75</v>
      </c>
      <c r="F3464" t="s">
        <v>5502</v>
      </c>
      <c r="G3464" t="s">
        <v>685</v>
      </c>
      <c r="H3464" t="s">
        <v>5503</v>
      </c>
      <c r="I3464">
        <v>6062</v>
      </c>
      <c r="J3464" t="s">
        <v>5504</v>
      </c>
      <c r="K3464">
        <v>30</v>
      </c>
      <c r="L3464" t="s">
        <v>20</v>
      </c>
      <c r="M3464" t="s">
        <v>21</v>
      </c>
      <c r="N3464" t="s">
        <v>269</v>
      </c>
      <c r="O3464">
        <v>32230907</v>
      </c>
      <c r="P3464">
        <v>2500000</v>
      </c>
      <c r="Q3464">
        <f t="shared" si="54"/>
        <v>29730907</v>
      </c>
      <c r="S3464">
        <v>2013</v>
      </c>
    </row>
    <row r="3465" spans="1:19" x14ac:dyDescent="0.3">
      <c r="A3465" t="s">
        <v>9754</v>
      </c>
      <c r="B3465">
        <v>7.1</v>
      </c>
      <c r="C3465" t="s">
        <v>2123</v>
      </c>
      <c r="D3465">
        <v>63</v>
      </c>
      <c r="E3465">
        <v>104</v>
      </c>
      <c r="F3465" t="s">
        <v>745</v>
      </c>
      <c r="G3465" t="s">
        <v>1278</v>
      </c>
      <c r="H3465" t="s">
        <v>272</v>
      </c>
      <c r="I3465">
        <v>36996</v>
      </c>
      <c r="J3465" t="s">
        <v>3121</v>
      </c>
      <c r="K3465">
        <v>153</v>
      </c>
      <c r="L3465" t="s">
        <v>20</v>
      </c>
      <c r="M3465" t="s">
        <v>21</v>
      </c>
      <c r="N3465" t="s">
        <v>269</v>
      </c>
      <c r="O3465">
        <v>6401336</v>
      </c>
      <c r="P3465">
        <v>2500000</v>
      </c>
      <c r="Q3465">
        <f t="shared" si="54"/>
        <v>3901336</v>
      </c>
      <c r="S3465">
        <v>1991</v>
      </c>
    </row>
    <row r="3466" spans="1:19" x14ac:dyDescent="0.3">
      <c r="A3466" t="s">
        <v>9755</v>
      </c>
      <c r="B3466">
        <v>7.6</v>
      </c>
      <c r="C3466" t="s">
        <v>4979</v>
      </c>
      <c r="D3466">
        <v>205</v>
      </c>
      <c r="E3466">
        <v>102</v>
      </c>
      <c r="F3466" t="s">
        <v>1560</v>
      </c>
      <c r="G3466" t="s">
        <v>685</v>
      </c>
      <c r="H3466" t="s">
        <v>729</v>
      </c>
      <c r="I3466">
        <v>187595</v>
      </c>
      <c r="J3466" t="s">
        <v>5505</v>
      </c>
      <c r="K3466">
        <v>978</v>
      </c>
      <c r="L3466" t="s">
        <v>20</v>
      </c>
      <c r="M3466" t="s">
        <v>21</v>
      </c>
      <c r="N3466" t="s">
        <v>269</v>
      </c>
      <c r="O3466">
        <v>26781723</v>
      </c>
      <c r="P3466">
        <v>2500000</v>
      </c>
      <c r="Q3466">
        <f t="shared" si="54"/>
        <v>24281723</v>
      </c>
      <c r="S3466">
        <v>2004</v>
      </c>
    </row>
    <row r="3467" spans="1:19" x14ac:dyDescent="0.3">
      <c r="A3467" t="s">
        <v>9756</v>
      </c>
      <c r="B3467">
        <v>8.1</v>
      </c>
      <c r="C3467" t="s">
        <v>3021</v>
      </c>
      <c r="D3467">
        <v>121</v>
      </c>
      <c r="E3467">
        <v>105</v>
      </c>
      <c r="F3467" t="s">
        <v>5506</v>
      </c>
      <c r="G3467" t="s">
        <v>1278</v>
      </c>
      <c r="H3467" t="s">
        <v>5507</v>
      </c>
      <c r="I3467">
        <v>183288</v>
      </c>
      <c r="J3467" t="s">
        <v>5508</v>
      </c>
      <c r="K3467">
        <v>395</v>
      </c>
      <c r="L3467" t="s">
        <v>20</v>
      </c>
      <c r="M3467" t="s">
        <v>21</v>
      </c>
      <c r="N3467" t="s">
        <v>269</v>
      </c>
      <c r="O3467">
        <v>5400000</v>
      </c>
      <c r="P3467">
        <v>2500000</v>
      </c>
      <c r="Q3467">
        <f t="shared" si="54"/>
        <v>2900000</v>
      </c>
      <c r="S3467">
        <v>1995</v>
      </c>
    </row>
    <row r="3468" spans="1:19" x14ac:dyDescent="0.3">
      <c r="A3468" t="s">
        <v>9757</v>
      </c>
      <c r="B3468">
        <v>7</v>
      </c>
      <c r="C3468" t="s">
        <v>5509</v>
      </c>
      <c r="D3468">
        <v>74</v>
      </c>
      <c r="E3468">
        <v>107</v>
      </c>
      <c r="F3468" t="s">
        <v>38</v>
      </c>
      <c r="G3468" t="s">
        <v>1278</v>
      </c>
      <c r="H3468" t="s">
        <v>462</v>
      </c>
      <c r="I3468">
        <v>6221</v>
      </c>
      <c r="J3468" t="s">
        <v>3641</v>
      </c>
      <c r="K3468">
        <v>87</v>
      </c>
      <c r="L3468" t="s">
        <v>20</v>
      </c>
      <c r="M3468" t="s">
        <v>21</v>
      </c>
      <c r="N3468" t="s">
        <v>269</v>
      </c>
      <c r="O3468">
        <v>1282084</v>
      </c>
      <c r="P3468">
        <v>2500000</v>
      </c>
      <c r="Q3468">
        <f t="shared" si="54"/>
        <v>-1217916</v>
      </c>
      <c r="S3468">
        <v>1999</v>
      </c>
    </row>
    <row r="3469" spans="1:19" x14ac:dyDescent="0.3">
      <c r="A3469" t="s">
        <v>9758</v>
      </c>
      <c r="B3469">
        <v>7.1</v>
      </c>
      <c r="C3469" t="s">
        <v>4311</v>
      </c>
      <c r="D3469">
        <v>252</v>
      </c>
      <c r="E3469">
        <v>89</v>
      </c>
      <c r="F3469" t="s">
        <v>5510</v>
      </c>
      <c r="G3469" t="s">
        <v>685</v>
      </c>
      <c r="H3469" t="s">
        <v>65</v>
      </c>
      <c r="I3469">
        <v>52509</v>
      </c>
      <c r="J3469" t="s">
        <v>5511</v>
      </c>
      <c r="K3469">
        <v>84</v>
      </c>
      <c r="L3469" t="s">
        <v>20</v>
      </c>
      <c r="M3469" t="s">
        <v>21</v>
      </c>
      <c r="N3469" t="s">
        <v>22</v>
      </c>
      <c r="O3469">
        <v>3325638</v>
      </c>
      <c r="P3469">
        <v>2500000</v>
      </c>
      <c r="Q3469">
        <f t="shared" si="54"/>
        <v>825638</v>
      </c>
      <c r="S3469">
        <v>2012</v>
      </c>
    </row>
    <row r="3470" spans="1:19" x14ac:dyDescent="0.3">
      <c r="A3470" t="s">
        <v>9759</v>
      </c>
      <c r="B3470">
        <v>7.6</v>
      </c>
      <c r="C3470" t="s">
        <v>5512</v>
      </c>
      <c r="D3470">
        <v>72</v>
      </c>
      <c r="E3470">
        <v>106</v>
      </c>
      <c r="F3470" t="s">
        <v>2696</v>
      </c>
      <c r="G3470" t="s">
        <v>1278</v>
      </c>
      <c r="H3470" t="s">
        <v>2861</v>
      </c>
      <c r="I3470">
        <v>21202</v>
      </c>
      <c r="J3470" t="s">
        <v>5513</v>
      </c>
      <c r="K3470">
        <v>134</v>
      </c>
      <c r="L3470" t="s">
        <v>20</v>
      </c>
      <c r="M3470" t="s">
        <v>1338</v>
      </c>
      <c r="N3470" t="s">
        <v>269</v>
      </c>
      <c r="O3470">
        <v>395592</v>
      </c>
      <c r="P3470">
        <v>2000000</v>
      </c>
      <c r="Q3470">
        <f t="shared" si="54"/>
        <v>-1604408</v>
      </c>
      <c r="S3470">
        <v>2003</v>
      </c>
    </row>
    <row r="3471" spans="1:19" x14ac:dyDescent="0.3">
      <c r="A3471" t="s">
        <v>9760</v>
      </c>
      <c r="B3471">
        <v>7.1</v>
      </c>
      <c r="C3471" t="s">
        <v>5514</v>
      </c>
      <c r="D3471">
        <v>220</v>
      </c>
      <c r="E3471">
        <v>95</v>
      </c>
      <c r="F3471" t="s">
        <v>1025</v>
      </c>
      <c r="G3471" t="s">
        <v>685</v>
      </c>
      <c r="H3471" t="s">
        <v>3427</v>
      </c>
      <c r="I3471">
        <v>105591</v>
      </c>
      <c r="J3471" t="s">
        <v>5515</v>
      </c>
      <c r="K3471">
        <v>178</v>
      </c>
      <c r="L3471" t="s">
        <v>20</v>
      </c>
      <c r="M3471" t="s">
        <v>21</v>
      </c>
      <c r="N3471" t="s">
        <v>269</v>
      </c>
      <c r="O3471">
        <v>6851969</v>
      </c>
      <c r="P3471">
        <v>2500000</v>
      </c>
      <c r="Q3471">
        <f t="shared" si="54"/>
        <v>4351969</v>
      </c>
      <c r="S3471">
        <v>2013</v>
      </c>
    </row>
    <row r="3472" spans="1:19" x14ac:dyDescent="0.3">
      <c r="A3472" t="s">
        <v>9761</v>
      </c>
      <c r="B3472">
        <v>7.7</v>
      </c>
      <c r="C3472" t="s">
        <v>1387</v>
      </c>
      <c r="D3472">
        <v>197</v>
      </c>
      <c r="E3472">
        <v>101</v>
      </c>
      <c r="F3472" t="s">
        <v>5516</v>
      </c>
      <c r="G3472" t="s">
        <v>685</v>
      </c>
      <c r="H3472" t="s">
        <v>5517</v>
      </c>
      <c r="I3472">
        <v>52286</v>
      </c>
      <c r="J3472" t="s">
        <v>5518</v>
      </c>
      <c r="K3472">
        <v>345</v>
      </c>
      <c r="L3472" t="s">
        <v>20</v>
      </c>
      <c r="M3472" t="s">
        <v>21</v>
      </c>
      <c r="N3472" t="s">
        <v>269</v>
      </c>
      <c r="O3472">
        <v>12995673</v>
      </c>
      <c r="P3472">
        <v>2500000</v>
      </c>
      <c r="Q3472">
        <f t="shared" si="54"/>
        <v>10495673</v>
      </c>
      <c r="S3472">
        <v>2008</v>
      </c>
    </row>
    <row r="3473" spans="1:19" x14ac:dyDescent="0.3">
      <c r="A3473" t="s">
        <v>9762</v>
      </c>
      <c r="B3473">
        <v>7.6</v>
      </c>
      <c r="C3473" t="s">
        <v>5519</v>
      </c>
      <c r="D3473">
        <v>14</v>
      </c>
      <c r="E3473">
        <v>112</v>
      </c>
      <c r="F3473" t="s">
        <v>5520</v>
      </c>
      <c r="G3473" t="s">
        <v>36</v>
      </c>
      <c r="H3473" t="s">
        <v>2794</v>
      </c>
      <c r="I3473">
        <v>578</v>
      </c>
      <c r="J3473" t="s">
        <v>5521</v>
      </c>
      <c r="K3473">
        <v>34</v>
      </c>
      <c r="L3473" t="s">
        <v>20</v>
      </c>
      <c r="M3473" t="s">
        <v>21</v>
      </c>
      <c r="N3473" t="s">
        <v>1757</v>
      </c>
      <c r="O3473">
        <v>173783</v>
      </c>
      <c r="P3473">
        <v>2500000</v>
      </c>
      <c r="Q3473">
        <f t="shared" si="54"/>
        <v>-2326217</v>
      </c>
      <c r="S3473">
        <v>2008</v>
      </c>
    </row>
    <row r="3474" spans="1:19" x14ac:dyDescent="0.3">
      <c r="A3474" t="s">
        <v>7850</v>
      </c>
      <c r="B3474">
        <v>6.7</v>
      </c>
      <c r="C3474" t="s">
        <v>1822</v>
      </c>
      <c r="D3474">
        <v>191</v>
      </c>
      <c r="E3474">
        <v>92</v>
      </c>
      <c r="F3474" t="s">
        <v>497</v>
      </c>
      <c r="G3474" t="s">
        <v>685</v>
      </c>
      <c r="H3474" t="s">
        <v>1219</v>
      </c>
      <c r="I3474">
        <v>185345</v>
      </c>
      <c r="J3474" t="s">
        <v>17</v>
      </c>
      <c r="K3474">
        <v>392</v>
      </c>
      <c r="L3474" t="s">
        <v>20</v>
      </c>
      <c r="M3474" t="s">
        <v>21</v>
      </c>
      <c r="N3474" t="s">
        <v>22</v>
      </c>
      <c r="O3474">
        <v>114324072</v>
      </c>
      <c r="P3474">
        <v>20000000</v>
      </c>
      <c r="Q3474">
        <f t="shared" si="54"/>
        <v>94324072</v>
      </c>
      <c r="S3474">
        <v>2004</v>
      </c>
    </row>
    <row r="3475" spans="1:19" x14ac:dyDescent="0.3">
      <c r="A3475" t="s">
        <v>9763</v>
      </c>
      <c r="B3475">
        <v>5.7</v>
      </c>
      <c r="C3475" t="s">
        <v>5522</v>
      </c>
      <c r="D3475">
        <v>18</v>
      </c>
      <c r="E3475">
        <v>100</v>
      </c>
      <c r="F3475" t="s">
        <v>4658</v>
      </c>
      <c r="G3475" t="s">
        <v>685</v>
      </c>
      <c r="H3475" t="s">
        <v>4935</v>
      </c>
      <c r="I3475">
        <v>806</v>
      </c>
      <c r="J3475" t="s">
        <v>884</v>
      </c>
      <c r="K3475">
        <v>18</v>
      </c>
      <c r="L3475" t="s">
        <v>20</v>
      </c>
      <c r="M3475" t="s">
        <v>21</v>
      </c>
      <c r="N3475" t="s">
        <v>22</v>
      </c>
      <c r="O3475">
        <v>71904</v>
      </c>
      <c r="P3475">
        <v>2500000</v>
      </c>
      <c r="Q3475">
        <f t="shared" si="54"/>
        <v>-2428096</v>
      </c>
      <c r="S3475">
        <v>2006</v>
      </c>
    </row>
    <row r="3476" spans="1:19" x14ac:dyDescent="0.3">
      <c r="A3476" t="s">
        <v>9764</v>
      </c>
      <c r="B3476">
        <v>7.1</v>
      </c>
      <c r="C3476" t="s">
        <v>5523</v>
      </c>
      <c r="D3476">
        <v>28</v>
      </c>
      <c r="E3476">
        <v>80</v>
      </c>
      <c r="F3476" t="s">
        <v>5524</v>
      </c>
      <c r="G3476" t="s">
        <v>36</v>
      </c>
      <c r="H3476" t="s">
        <v>5525</v>
      </c>
      <c r="I3476">
        <v>1138</v>
      </c>
      <c r="J3476" t="s">
        <v>5526</v>
      </c>
      <c r="K3476">
        <v>30</v>
      </c>
      <c r="L3476" t="s">
        <v>20</v>
      </c>
      <c r="M3476" t="s">
        <v>21</v>
      </c>
      <c r="N3476" t="s">
        <v>269</v>
      </c>
      <c r="O3476">
        <v>99851</v>
      </c>
      <c r="P3476">
        <v>2500000</v>
      </c>
      <c r="Q3476">
        <f t="shared" si="54"/>
        <v>-2400149</v>
      </c>
      <c r="S3476">
        <v>2010</v>
      </c>
    </row>
    <row r="3477" spans="1:19" x14ac:dyDescent="0.3">
      <c r="A3477" t="s">
        <v>9765</v>
      </c>
      <c r="B3477">
        <v>6.2</v>
      </c>
      <c r="C3477" t="s">
        <v>5527</v>
      </c>
      <c r="D3477">
        <v>22</v>
      </c>
      <c r="E3477">
        <v>106</v>
      </c>
      <c r="F3477" t="s">
        <v>4854</v>
      </c>
      <c r="G3477" t="s">
        <v>685</v>
      </c>
      <c r="H3477" t="s">
        <v>979</v>
      </c>
      <c r="I3477">
        <v>4820</v>
      </c>
      <c r="J3477" t="s">
        <v>5528</v>
      </c>
      <c r="K3477">
        <v>26</v>
      </c>
      <c r="L3477" t="s">
        <v>20</v>
      </c>
      <c r="M3477" t="s">
        <v>31</v>
      </c>
      <c r="N3477" t="s">
        <v>22</v>
      </c>
      <c r="O3477">
        <v>115504</v>
      </c>
      <c r="P3477">
        <v>14000000</v>
      </c>
      <c r="Q3477">
        <f t="shared" si="54"/>
        <v>-13884496</v>
      </c>
      <c r="S3477">
        <v>2008</v>
      </c>
    </row>
    <row r="3478" spans="1:19" x14ac:dyDescent="0.3">
      <c r="A3478" t="s">
        <v>9766</v>
      </c>
      <c r="B3478">
        <v>6.1</v>
      </c>
      <c r="C3478" t="s">
        <v>4085</v>
      </c>
      <c r="D3478">
        <v>62</v>
      </c>
      <c r="E3478">
        <v>103</v>
      </c>
      <c r="F3478" t="s">
        <v>5529</v>
      </c>
      <c r="G3478" t="s">
        <v>2233</v>
      </c>
      <c r="H3478" t="s">
        <v>2617</v>
      </c>
      <c r="I3478">
        <v>10220</v>
      </c>
      <c r="J3478" t="s">
        <v>5530</v>
      </c>
      <c r="K3478">
        <v>110</v>
      </c>
      <c r="L3478" t="s">
        <v>2915</v>
      </c>
      <c r="M3478" t="s">
        <v>347</v>
      </c>
      <c r="N3478" t="s">
        <v>269</v>
      </c>
      <c r="O3478">
        <v>5725</v>
      </c>
      <c r="P3478">
        <v>8400000</v>
      </c>
      <c r="Q3478">
        <f t="shared" si="54"/>
        <v>-8394275</v>
      </c>
      <c r="S3478">
        <v>2000</v>
      </c>
    </row>
    <row r="3479" spans="1:19" x14ac:dyDescent="0.3">
      <c r="A3479" t="s">
        <v>9767</v>
      </c>
      <c r="B3479">
        <v>5.9</v>
      </c>
      <c r="C3479" t="s">
        <v>5531</v>
      </c>
      <c r="D3479">
        <v>47</v>
      </c>
      <c r="E3479">
        <v>90</v>
      </c>
      <c r="F3479" t="s">
        <v>1964</v>
      </c>
      <c r="G3479" t="s">
        <v>1278</v>
      </c>
      <c r="H3479" t="s">
        <v>2439</v>
      </c>
      <c r="I3479">
        <v>5699</v>
      </c>
      <c r="J3479" t="s">
        <v>5532</v>
      </c>
      <c r="K3479">
        <v>40</v>
      </c>
      <c r="L3479" t="s">
        <v>1077</v>
      </c>
      <c r="M3479" t="s">
        <v>21</v>
      </c>
      <c r="N3479" t="s">
        <v>22</v>
      </c>
      <c r="O3479">
        <v>75727</v>
      </c>
      <c r="P3479">
        <v>2500000</v>
      </c>
      <c r="Q3479">
        <f t="shared" si="54"/>
        <v>-2424273</v>
      </c>
      <c r="S3479">
        <v>2008</v>
      </c>
    </row>
    <row r="3480" spans="1:19" x14ac:dyDescent="0.3">
      <c r="A3480" t="s">
        <v>9768</v>
      </c>
      <c r="B3480">
        <v>6.8</v>
      </c>
      <c r="C3480" t="s">
        <v>302</v>
      </c>
      <c r="D3480">
        <v>238</v>
      </c>
      <c r="E3480">
        <v>96</v>
      </c>
      <c r="F3480" t="s">
        <v>227</v>
      </c>
      <c r="G3480" t="s">
        <v>685</v>
      </c>
      <c r="H3480" t="s">
        <v>981</v>
      </c>
      <c r="I3480">
        <v>61787</v>
      </c>
      <c r="J3480" t="s">
        <v>5533</v>
      </c>
      <c r="K3480">
        <v>203</v>
      </c>
      <c r="L3480" t="s">
        <v>20</v>
      </c>
      <c r="M3480" t="s">
        <v>21</v>
      </c>
      <c r="N3480" t="s">
        <v>269</v>
      </c>
      <c r="O3480">
        <v>322157</v>
      </c>
      <c r="P3480">
        <v>2500000</v>
      </c>
      <c r="Q3480">
        <f t="shared" si="54"/>
        <v>-2177843</v>
      </c>
      <c r="S3480">
        <v>2010</v>
      </c>
    </row>
    <row r="3481" spans="1:19" x14ac:dyDescent="0.3">
      <c r="A3481" t="s">
        <v>9769</v>
      </c>
      <c r="B3481">
        <v>6.8</v>
      </c>
      <c r="C3481" t="s">
        <v>1826</v>
      </c>
      <c r="D3481">
        <v>28</v>
      </c>
      <c r="E3481">
        <v>120</v>
      </c>
      <c r="F3481" t="s">
        <v>72</v>
      </c>
      <c r="G3481" t="s">
        <v>1278</v>
      </c>
      <c r="H3481" t="s">
        <v>358</v>
      </c>
      <c r="I3481">
        <v>4100</v>
      </c>
      <c r="J3481" t="s">
        <v>323</v>
      </c>
      <c r="K3481">
        <v>35</v>
      </c>
      <c r="L3481" t="s">
        <v>20</v>
      </c>
      <c r="M3481" t="s">
        <v>21</v>
      </c>
      <c r="N3481" t="s">
        <v>269</v>
      </c>
      <c r="O3481">
        <v>5731103</v>
      </c>
      <c r="P3481">
        <v>2400000</v>
      </c>
      <c r="Q3481">
        <f t="shared" si="54"/>
        <v>3331103</v>
      </c>
      <c r="S3481">
        <v>1996</v>
      </c>
    </row>
    <row r="3482" spans="1:19" x14ac:dyDescent="0.3">
      <c r="A3482" t="s">
        <v>9770</v>
      </c>
      <c r="B3482">
        <v>5.0999999999999996</v>
      </c>
      <c r="C3482" t="s">
        <v>5534</v>
      </c>
      <c r="D3482">
        <v>25</v>
      </c>
      <c r="E3482">
        <v>101</v>
      </c>
      <c r="F3482" t="s">
        <v>1143</v>
      </c>
      <c r="G3482" t="s">
        <v>1278</v>
      </c>
      <c r="H3482" t="s">
        <v>599</v>
      </c>
      <c r="I3482">
        <v>4057</v>
      </c>
      <c r="J3482" t="s">
        <v>5535</v>
      </c>
      <c r="K3482">
        <v>90</v>
      </c>
      <c r="L3482" t="s">
        <v>20</v>
      </c>
      <c r="M3482" t="s">
        <v>4155</v>
      </c>
      <c r="N3482" t="s">
        <v>22</v>
      </c>
      <c r="O3482">
        <v>978908</v>
      </c>
      <c r="P3482">
        <v>2400000</v>
      </c>
      <c r="Q3482">
        <f t="shared" si="54"/>
        <v>-1421092</v>
      </c>
      <c r="S3482">
        <v>2006</v>
      </c>
    </row>
    <row r="3483" spans="1:19" x14ac:dyDescent="0.3">
      <c r="A3483" t="s">
        <v>9771</v>
      </c>
      <c r="B3483">
        <v>7.7</v>
      </c>
      <c r="C3483" t="s">
        <v>5053</v>
      </c>
      <c r="D3483">
        <v>172</v>
      </c>
      <c r="E3483">
        <v>101</v>
      </c>
      <c r="F3483" t="s">
        <v>1109</v>
      </c>
      <c r="G3483" t="s">
        <v>6363</v>
      </c>
      <c r="H3483" t="s">
        <v>79</v>
      </c>
      <c r="I3483">
        <v>99177</v>
      </c>
      <c r="J3483" t="s">
        <v>1374</v>
      </c>
      <c r="K3483">
        <v>192</v>
      </c>
      <c r="L3483" t="s">
        <v>20</v>
      </c>
      <c r="M3483" t="s">
        <v>31</v>
      </c>
      <c r="N3483" t="s">
        <v>1989</v>
      </c>
      <c r="O3483">
        <v>327919</v>
      </c>
      <c r="P3483">
        <v>1500000</v>
      </c>
      <c r="Q3483">
        <f t="shared" si="54"/>
        <v>-1172081</v>
      </c>
      <c r="S3483">
        <v>2006</v>
      </c>
    </row>
    <row r="3484" spans="1:19" x14ac:dyDescent="0.3">
      <c r="A3484" t="s">
        <v>9772</v>
      </c>
      <c r="B3484">
        <v>3.9</v>
      </c>
      <c r="C3484" t="s">
        <v>5536</v>
      </c>
      <c r="D3484">
        <v>8</v>
      </c>
      <c r="E3484">
        <v>105</v>
      </c>
      <c r="F3484" t="s">
        <v>2494</v>
      </c>
      <c r="G3484" t="s">
        <v>1278</v>
      </c>
      <c r="H3484" t="s">
        <v>5537</v>
      </c>
      <c r="I3484">
        <v>1015</v>
      </c>
      <c r="J3484" t="s">
        <v>5538</v>
      </c>
      <c r="K3484">
        <v>10</v>
      </c>
      <c r="L3484" t="s">
        <v>20</v>
      </c>
      <c r="M3484" t="s">
        <v>21</v>
      </c>
      <c r="N3484" t="s">
        <v>22</v>
      </c>
      <c r="O3484">
        <v>178739</v>
      </c>
      <c r="P3484">
        <v>2450000</v>
      </c>
      <c r="Q3484">
        <f t="shared" si="54"/>
        <v>-2271261</v>
      </c>
      <c r="S3484">
        <v>2011</v>
      </c>
    </row>
    <row r="3485" spans="1:19" x14ac:dyDescent="0.3">
      <c r="A3485" t="s">
        <v>9773</v>
      </c>
      <c r="B3485">
        <v>5.7</v>
      </c>
      <c r="C3485" t="s">
        <v>2437</v>
      </c>
      <c r="D3485">
        <v>235</v>
      </c>
      <c r="E3485">
        <v>91</v>
      </c>
      <c r="F3485" t="s">
        <v>5539</v>
      </c>
      <c r="G3485" t="s">
        <v>2233</v>
      </c>
      <c r="H3485" t="s">
        <v>5540</v>
      </c>
      <c r="I3485">
        <v>31952</v>
      </c>
      <c r="J3485" t="s">
        <v>5541</v>
      </c>
      <c r="K3485">
        <v>372</v>
      </c>
      <c r="L3485" t="s">
        <v>20</v>
      </c>
      <c r="M3485" t="s">
        <v>21</v>
      </c>
      <c r="N3485" t="s">
        <v>269</v>
      </c>
      <c r="O3485">
        <v>36200000</v>
      </c>
      <c r="P3485">
        <v>4000000</v>
      </c>
      <c r="Q3485">
        <f t="shared" si="54"/>
        <v>32200000</v>
      </c>
      <c r="S3485">
        <v>1982</v>
      </c>
    </row>
    <row r="3486" spans="1:19" x14ac:dyDescent="0.3">
      <c r="A3486" t="s">
        <v>9774</v>
      </c>
      <c r="B3486">
        <v>4.7</v>
      </c>
      <c r="C3486" t="s">
        <v>5542</v>
      </c>
      <c r="D3486">
        <v>160</v>
      </c>
      <c r="E3486">
        <v>92</v>
      </c>
      <c r="F3486" t="s">
        <v>5543</v>
      </c>
      <c r="G3486" t="s">
        <v>2233</v>
      </c>
      <c r="H3486" t="s">
        <v>5544</v>
      </c>
      <c r="I3486">
        <v>22521</v>
      </c>
      <c r="J3486" t="s">
        <v>5545</v>
      </c>
      <c r="K3486">
        <v>342</v>
      </c>
      <c r="L3486" t="s">
        <v>20</v>
      </c>
      <c r="M3486" t="s">
        <v>21</v>
      </c>
      <c r="N3486" t="s">
        <v>269</v>
      </c>
      <c r="O3486">
        <v>21300000</v>
      </c>
      <c r="P3486">
        <v>2200000</v>
      </c>
      <c r="Q3486">
        <f t="shared" si="54"/>
        <v>19100000</v>
      </c>
      <c r="S3486">
        <v>1985</v>
      </c>
    </row>
    <row r="3487" spans="1:19" x14ac:dyDescent="0.3">
      <c r="A3487" t="s">
        <v>9775</v>
      </c>
      <c r="B3487">
        <v>5.9</v>
      </c>
      <c r="C3487" t="s">
        <v>5447</v>
      </c>
      <c r="D3487">
        <v>18</v>
      </c>
      <c r="E3487">
        <v>117</v>
      </c>
      <c r="F3487" t="s">
        <v>4408</v>
      </c>
      <c r="G3487" t="s">
        <v>1278</v>
      </c>
      <c r="H3487" t="s">
        <v>2089</v>
      </c>
      <c r="I3487">
        <v>1573</v>
      </c>
      <c r="J3487" t="s">
        <v>192</v>
      </c>
      <c r="K3487">
        <v>29</v>
      </c>
      <c r="L3487" t="s">
        <v>20</v>
      </c>
      <c r="M3487" t="s">
        <v>21</v>
      </c>
      <c r="N3487" t="s">
        <v>22</v>
      </c>
      <c r="O3487">
        <v>379643</v>
      </c>
      <c r="P3487">
        <v>2200000</v>
      </c>
      <c r="Q3487">
        <f t="shared" si="54"/>
        <v>-1820357</v>
      </c>
      <c r="S3487">
        <v>2007</v>
      </c>
    </row>
    <row r="3488" spans="1:19" x14ac:dyDescent="0.3">
      <c r="A3488" t="s">
        <v>9776</v>
      </c>
      <c r="B3488">
        <v>5.9</v>
      </c>
      <c r="C3488" t="s">
        <v>5546</v>
      </c>
      <c r="D3488">
        <v>11</v>
      </c>
      <c r="E3488">
        <v>120</v>
      </c>
      <c r="F3488" t="s">
        <v>224</v>
      </c>
      <c r="G3488" t="s">
        <v>1278</v>
      </c>
      <c r="H3488" t="s">
        <v>2075</v>
      </c>
      <c r="I3488">
        <v>4977</v>
      </c>
      <c r="J3488" t="s">
        <v>1761</v>
      </c>
      <c r="K3488">
        <v>63</v>
      </c>
      <c r="L3488" t="s">
        <v>20</v>
      </c>
      <c r="M3488" t="s">
        <v>21</v>
      </c>
      <c r="N3488" t="s">
        <v>22</v>
      </c>
      <c r="O3488">
        <v>12985267</v>
      </c>
      <c r="P3488">
        <v>2300000</v>
      </c>
      <c r="Q3488">
        <f t="shared" si="54"/>
        <v>10685267</v>
      </c>
      <c r="S3488">
        <v>2015</v>
      </c>
    </row>
    <row r="3489" spans="1:19" x14ac:dyDescent="0.3">
      <c r="A3489" t="s">
        <v>9777</v>
      </c>
      <c r="B3489">
        <v>6</v>
      </c>
      <c r="C3489" t="s">
        <v>4986</v>
      </c>
      <c r="D3489">
        <v>95</v>
      </c>
      <c r="E3489">
        <v>90</v>
      </c>
      <c r="F3489" t="s">
        <v>5547</v>
      </c>
      <c r="G3489" t="s">
        <v>561</v>
      </c>
      <c r="H3489" t="s">
        <v>5548</v>
      </c>
      <c r="I3489">
        <v>5187</v>
      </c>
      <c r="J3489" t="s">
        <v>5549</v>
      </c>
      <c r="K3489">
        <v>46</v>
      </c>
      <c r="L3489" t="s">
        <v>20</v>
      </c>
      <c r="M3489" t="s">
        <v>128</v>
      </c>
      <c r="N3489" t="s">
        <v>269</v>
      </c>
      <c r="P3489">
        <v>2500000</v>
      </c>
      <c r="Q3489">
        <f t="shared" si="54"/>
        <v>-2500000</v>
      </c>
      <c r="S3489">
        <v>2007</v>
      </c>
    </row>
    <row r="3490" spans="1:19" x14ac:dyDescent="0.3">
      <c r="A3490" t="s">
        <v>9778</v>
      </c>
      <c r="B3490">
        <v>8.1</v>
      </c>
      <c r="C3490" t="s">
        <v>5550</v>
      </c>
      <c r="D3490">
        <v>97</v>
      </c>
      <c r="E3490">
        <v>172</v>
      </c>
      <c r="F3490" t="s">
        <v>5060</v>
      </c>
      <c r="G3490" t="s">
        <v>1278</v>
      </c>
      <c r="H3490" t="s">
        <v>5551</v>
      </c>
      <c r="I3490">
        <v>40359</v>
      </c>
      <c r="J3490" t="s">
        <v>5209</v>
      </c>
      <c r="K3490">
        <v>235</v>
      </c>
      <c r="L3490" t="s">
        <v>20</v>
      </c>
      <c r="M3490" t="s">
        <v>21</v>
      </c>
      <c r="N3490" t="s">
        <v>1757</v>
      </c>
      <c r="O3490">
        <v>23650000</v>
      </c>
      <c r="P3490">
        <v>2100000</v>
      </c>
      <c r="Q3490">
        <f t="shared" si="54"/>
        <v>21550000</v>
      </c>
      <c r="S3490">
        <v>1946</v>
      </c>
    </row>
    <row r="3491" spans="1:19" x14ac:dyDescent="0.3">
      <c r="A3491" t="s">
        <v>9779</v>
      </c>
      <c r="B3491">
        <v>7.6</v>
      </c>
      <c r="C3491" t="s">
        <v>5552</v>
      </c>
      <c r="D3491">
        <v>67</v>
      </c>
      <c r="E3491">
        <v>89</v>
      </c>
      <c r="F3491" t="s">
        <v>5553</v>
      </c>
      <c r="G3491" t="s">
        <v>685</v>
      </c>
      <c r="H3491" t="s">
        <v>5554</v>
      </c>
      <c r="I3491">
        <v>12244</v>
      </c>
      <c r="J3491" t="s">
        <v>5555</v>
      </c>
      <c r="K3491">
        <v>95</v>
      </c>
      <c r="L3491" t="s">
        <v>5057</v>
      </c>
      <c r="M3491" t="s">
        <v>3923</v>
      </c>
      <c r="N3491" t="s">
        <v>269</v>
      </c>
      <c r="O3491">
        <v>313436</v>
      </c>
      <c r="P3491">
        <v>15500000</v>
      </c>
      <c r="Q3491">
        <f t="shared" si="54"/>
        <v>-15186564</v>
      </c>
      <c r="S3491">
        <v>2001</v>
      </c>
    </row>
    <row r="3492" spans="1:19" x14ac:dyDescent="0.3">
      <c r="A3492" t="s">
        <v>9780</v>
      </c>
      <c r="B3492">
        <v>7.2</v>
      </c>
      <c r="C3492" t="s">
        <v>5556</v>
      </c>
      <c r="D3492">
        <v>4</v>
      </c>
      <c r="E3492">
        <v>125</v>
      </c>
      <c r="F3492" t="s">
        <v>5557</v>
      </c>
      <c r="G3492" t="s">
        <v>6363</v>
      </c>
      <c r="H3492" t="s">
        <v>5558</v>
      </c>
      <c r="I3492">
        <v>22</v>
      </c>
      <c r="J3492" t="s">
        <v>5559</v>
      </c>
      <c r="K3492">
        <v>1</v>
      </c>
      <c r="L3492" t="s">
        <v>20</v>
      </c>
      <c r="M3492" t="s">
        <v>21</v>
      </c>
      <c r="N3492" t="s">
        <v>269</v>
      </c>
      <c r="O3492">
        <v>3330</v>
      </c>
      <c r="P3492">
        <v>2100000</v>
      </c>
      <c r="Q3492">
        <f t="shared" si="54"/>
        <v>-2096670</v>
      </c>
      <c r="S3492">
        <v>2015</v>
      </c>
    </row>
    <row r="3493" spans="1:19" x14ac:dyDescent="0.3">
      <c r="A3493" t="s">
        <v>9781</v>
      </c>
      <c r="B3493">
        <v>6.7</v>
      </c>
      <c r="C3493" t="s">
        <v>5560</v>
      </c>
      <c r="D3493">
        <v>1</v>
      </c>
      <c r="E3493">
        <v>100</v>
      </c>
      <c r="F3493" t="s">
        <v>2320</v>
      </c>
      <c r="G3493" t="s">
        <v>685</v>
      </c>
      <c r="H3493" t="s">
        <v>5561</v>
      </c>
      <c r="I3493">
        <v>6</v>
      </c>
      <c r="J3493" t="s">
        <v>5562</v>
      </c>
      <c r="K3493">
        <v>1</v>
      </c>
      <c r="L3493" t="s">
        <v>20</v>
      </c>
      <c r="M3493" t="s">
        <v>21</v>
      </c>
      <c r="P3493">
        <v>2100000</v>
      </c>
      <c r="Q3493">
        <f t="shared" si="54"/>
        <v>-2100000</v>
      </c>
      <c r="S3493">
        <v>2015</v>
      </c>
    </row>
    <row r="3494" spans="1:19" x14ac:dyDescent="0.3">
      <c r="A3494" t="s">
        <v>9782</v>
      </c>
      <c r="B3494">
        <v>5.5</v>
      </c>
      <c r="C3494" t="s">
        <v>5563</v>
      </c>
      <c r="D3494">
        <v>19</v>
      </c>
      <c r="E3494">
        <v>81</v>
      </c>
      <c r="F3494" t="s">
        <v>5564</v>
      </c>
      <c r="G3494" t="s">
        <v>425</v>
      </c>
      <c r="H3494" t="s">
        <v>1827</v>
      </c>
      <c r="I3494">
        <v>1274</v>
      </c>
      <c r="J3494" t="s">
        <v>5565</v>
      </c>
      <c r="K3494">
        <v>17</v>
      </c>
      <c r="L3494" t="s">
        <v>20</v>
      </c>
      <c r="M3494" t="s">
        <v>21</v>
      </c>
      <c r="P3494">
        <v>2100000</v>
      </c>
      <c r="Q3494">
        <f t="shared" si="54"/>
        <v>-2100000</v>
      </c>
      <c r="S3494">
        <v>2015</v>
      </c>
    </row>
    <row r="3495" spans="1:19" x14ac:dyDescent="0.3">
      <c r="A3495" t="s">
        <v>9783</v>
      </c>
      <c r="B3495">
        <v>7.5</v>
      </c>
      <c r="C3495" t="s">
        <v>2009</v>
      </c>
      <c r="D3495">
        <v>167</v>
      </c>
      <c r="E3495">
        <v>115</v>
      </c>
      <c r="F3495" t="s">
        <v>5566</v>
      </c>
      <c r="G3495" t="s">
        <v>561</v>
      </c>
      <c r="H3495" t="s">
        <v>4268</v>
      </c>
      <c r="I3495">
        <v>89403</v>
      </c>
      <c r="J3495" t="s">
        <v>1756</v>
      </c>
      <c r="K3495">
        <v>358</v>
      </c>
      <c r="L3495" t="s">
        <v>20</v>
      </c>
      <c r="M3495" t="s">
        <v>31</v>
      </c>
      <c r="N3495" t="s">
        <v>2118</v>
      </c>
      <c r="O3495">
        <v>24800000</v>
      </c>
      <c r="P3495">
        <v>2000000</v>
      </c>
      <c r="Q3495">
        <f t="shared" si="54"/>
        <v>22800000</v>
      </c>
      <c r="S3495">
        <v>1963</v>
      </c>
    </row>
    <row r="3496" spans="1:19" x14ac:dyDescent="0.3">
      <c r="A3496" t="s">
        <v>9784</v>
      </c>
      <c r="B3496">
        <v>5.0999999999999996</v>
      </c>
      <c r="C3496" t="s">
        <v>5567</v>
      </c>
      <c r="D3496">
        <v>49</v>
      </c>
      <c r="E3496">
        <v>96</v>
      </c>
      <c r="F3496" t="s">
        <v>5568</v>
      </c>
      <c r="G3496" t="s">
        <v>561</v>
      </c>
      <c r="H3496" t="s">
        <v>5569</v>
      </c>
      <c r="I3496">
        <v>4663</v>
      </c>
      <c r="J3496" t="s">
        <v>5570</v>
      </c>
      <c r="K3496">
        <v>40</v>
      </c>
      <c r="L3496" t="s">
        <v>20</v>
      </c>
      <c r="M3496" t="s">
        <v>21</v>
      </c>
      <c r="N3496" t="s">
        <v>269</v>
      </c>
      <c r="O3496">
        <v>792966</v>
      </c>
      <c r="P3496">
        <v>2300000</v>
      </c>
      <c r="Q3496">
        <f t="shared" si="54"/>
        <v>-1507034</v>
      </c>
      <c r="S3496">
        <v>1989</v>
      </c>
    </row>
    <row r="3497" spans="1:19" x14ac:dyDescent="0.3">
      <c r="A3497" t="s">
        <v>9785</v>
      </c>
      <c r="B3497">
        <v>6.9</v>
      </c>
      <c r="C3497" t="s">
        <v>5571</v>
      </c>
      <c r="D3497">
        <v>533</v>
      </c>
      <c r="E3497">
        <v>100</v>
      </c>
      <c r="F3497" t="s">
        <v>5572</v>
      </c>
      <c r="G3497" t="s">
        <v>2233</v>
      </c>
      <c r="H3497" t="s">
        <v>5573</v>
      </c>
      <c r="I3497">
        <v>112899</v>
      </c>
      <c r="J3497" t="s">
        <v>5574</v>
      </c>
      <c r="K3497">
        <v>631</v>
      </c>
      <c r="L3497" t="s">
        <v>20</v>
      </c>
      <c r="M3497" t="s">
        <v>21</v>
      </c>
      <c r="N3497" t="s">
        <v>269</v>
      </c>
      <c r="O3497">
        <v>14673301</v>
      </c>
      <c r="P3497">
        <v>2000000</v>
      </c>
      <c r="Q3497">
        <f t="shared" si="54"/>
        <v>12673301</v>
      </c>
      <c r="S3497">
        <v>2014</v>
      </c>
    </row>
    <row r="3498" spans="1:19" x14ac:dyDescent="0.3">
      <c r="A3498" t="s">
        <v>9786</v>
      </c>
      <c r="B3498">
        <v>7.6</v>
      </c>
      <c r="C3498" t="s">
        <v>377</v>
      </c>
      <c r="D3498">
        <v>177</v>
      </c>
      <c r="E3498">
        <v>87</v>
      </c>
      <c r="F3498" t="s">
        <v>337</v>
      </c>
      <c r="G3498" t="s">
        <v>561</v>
      </c>
      <c r="H3498" t="s">
        <v>4475</v>
      </c>
      <c r="I3498">
        <v>133966</v>
      </c>
      <c r="J3498" t="s">
        <v>5575</v>
      </c>
      <c r="K3498">
        <v>294</v>
      </c>
      <c r="L3498" t="s">
        <v>20</v>
      </c>
      <c r="M3498" t="s">
        <v>178</v>
      </c>
      <c r="N3498" t="s">
        <v>269</v>
      </c>
      <c r="O3498">
        <v>9003011</v>
      </c>
      <c r="P3498">
        <v>2000000</v>
      </c>
      <c r="Q3498">
        <f t="shared" si="54"/>
        <v>7003011</v>
      </c>
      <c r="S3498">
        <v>1981</v>
      </c>
    </row>
    <row r="3499" spans="1:19" x14ac:dyDescent="0.3">
      <c r="A3499" t="s">
        <v>9787</v>
      </c>
      <c r="B3499">
        <v>7.6</v>
      </c>
      <c r="C3499" t="s">
        <v>5576</v>
      </c>
      <c r="D3499">
        <v>77</v>
      </c>
      <c r="E3499">
        <v>102</v>
      </c>
      <c r="F3499" t="s">
        <v>4796</v>
      </c>
      <c r="G3499" t="s">
        <v>561</v>
      </c>
      <c r="H3499" t="s">
        <v>2388</v>
      </c>
      <c r="I3499">
        <v>34520</v>
      </c>
      <c r="J3499" t="s">
        <v>5577</v>
      </c>
      <c r="K3499">
        <v>146</v>
      </c>
      <c r="L3499" t="s">
        <v>2489</v>
      </c>
      <c r="M3499" t="s">
        <v>1435</v>
      </c>
      <c r="N3499" t="s">
        <v>269</v>
      </c>
      <c r="O3499">
        <v>11546543</v>
      </c>
      <c r="P3499">
        <v>2000000</v>
      </c>
      <c r="Q3499">
        <f t="shared" si="54"/>
        <v>9546543</v>
      </c>
      <c r="S3499">
        <v>1994</v>
      </c>
    </row>
    <row r="3500" spans="1:19" x14ac:dyDescent="0.3">
      <c r="A3500" t="s">
        <v>9788</v>
      </c>
      <c r="B3500">
        <v>7.6</v>
      </c>
      <c r="C3500" t="s">
        <v>2819</v>
      </c>
      <c r="D3500">
        <v>123</v>
      </c>
      <c r="E3500">
        <v>118</v>
      </c>
      <c r="F3500" t="s">
        <v>3578</v>
      </c>
      <c r="G3500" t="s">
        <v>4089</v>
      </c>
      <c r="H3500" t="s">
        <v>5578</v>
      </c>
      <c r="I3500">
        <v>77551</v>
      </c>
      <c r="J3500" t="s">
        <v>5579</v>
      </c>
      <c r="K3500">
        <v>434</v>
      </c>
      <c r="L3500" t="s">
        <v>20</v>
      </c>
      <c r="M3500" t="s">
        <v>21</v>
      </c>
      <c r="N3500" t="s">
        <v>269</v>
      </c>
      <c r="O3500">
        <v>11533945</v>
      </c>
      <c r="P3500">
        <v>2000000</v>
      </c>
      <c r="Q3500">
        <f t="shared" si="54"/>
        <v>9533945</v>
      </c>
      <c r="S3500">
        <v>1999</v>
      </c>
    </row>
    <row r="3501" spans="1:19" x14ac:dyDescent="0.3">
      <c r="A3501" t="s">
        <v>9789</v>
      </c>
      <c r="B3501">
        <v>5.3</v>
      </c>
      <c r="C3501" t="s">
        <v>5580</v>
      </c>
      <c r="D3501">
        <v>218</v>
      </c>
      <c r="E3501">
        <v>86</v>
      </c>
      <c r="F3501" t="s">
        <v>5581</v>
      </c>
      <c r="G3501" t="s">
        <v>1278</v>
      </c>
      <c r="H3501" t="s">
        <v>5582</v>
      </c>
      <c r="I3501">
        <v>18566</v>
      </c>
      <c r="J3501" t="s">
        <v>5583</v>
      </c>
      <c r="K3501">
        <v>154</v>
      </c>
      <c r="L3501" t="s">
        <v>20</v>
      </c>
      <c r="M3501" t="s">
        <v>609</v>
      </c>
      <c r="N3501" t="s">
        <v>269</v>
      </c>
      <c r="O3501">
        <v>12555230</v>
      </c>
      <c r="P3501">
        <v>2000000</v>
      </c>
      <c r="Q3501">
        <f t="shared" si="54"/>
        <v>10555230</v>
      </c>
      <c r="S3501">
        <v>2011</v>
      </c>
    </row>
    <row r="3502" spans="1:19" x14ac:dyDescent="0.3">
      <c r="A3502" t="s">
        <v>9790</v>
      </c>
      <c r="B3502">
        <v>8.5</v>
      </c>
      <c r="C3502" t="s">
        <v>741</v>
      </c>
      <c r="D3502">
        <v>215</v>
      </c>
      <c r="E3502">
        <v>137</v>
      </c>
      <c r="F3502" t="s">
        <v>4150</v>
      </c>
      <c r="G3502" t="s">
        <v>1278</v>
      </c>
      <c r="H3502" t="s">
        <v>3373</v>
      </c>
      <c r="I3502">
        <v>259379</v>
      </c>
      <c r="J3502" t="s">
        <v>3646</v>
      </c>
      <c r="K3502">
        <v>407</v>
      </c>
      <c r="L3502" t="s">
        <v>2915</v>
      </c>
      <c r="M3502" t="s">
        <v>347</v>
      </c>
      <c r="N3502" t="s">
        <v>269</v>
      </c>
      <c r="O3502">
        <v>11284657</v>
      </c>
      <c r="P3502">
        <v>2000000</v>
      </c>
      <c r="Q3502">
        <f t="shared" si="54"/>
        <v>9284657</v>
      </c>
      <c r="S3502">
        <v>2006</v>
      </c>
    </row>
    <row r="3503" spans="1:19" x14ac:dyDescent="0.3">
      <c r="A3503" t="s">
        <v>9791</v>
      </c>
      <c r="B3503">
        <v>7</v>
      </c>
      <c r="C3503" t="s">
        <v>5216</v>
      </c>
      <c r="D3503">
        <v>34</v>
      </c>
      <c r="E3503">
        <v>129</v>
      </c>
      <c r="F3503" t="s">
        <v>5216</v>
      </c>
      <c r="G3503" t="s">
        <v>1278</v>
      </c>
      <c r="H3503" t="s">
        <v>5584</v>
      </c>
      <c r="I3503">
        <v>15401</v>
      </c>
      <c r="J3503" t="s">
        <v>5585</v>
      </c>
      <c r="K3503">
        <v>175</v>
      </c>
      <c r="L3503" t="s">
        <v>20</v>
      </c>
      <c r="M3503" t="s">
        <v>21</v>
      </c>
      <c r="N3503" t="s">
        <v>22</v>
      </c>
      <c r="O3503">
        <v>34522221</v>
      </c>
      <c r="P3503">
        <v>2000000</v>
      </c>
      <c r="Q3503">
        <f t="shared" si="54"/>
        <v>32522221</v>
      </c>
      <c r="S3503">
        <v>2011</v>
      </c>
    </row>
    <row r="3504" spans="1:19" x14ac:dyDescent="0.3">
      <c r="A3504" t="s">
        <v>9792</v>
      </c>
      <c r="B3504">
        <v>7.8</v>
      </c>
      <c r="C3504" t="s">
        <v>5586</v>
      </c>
      <c r="D3504">
        <v>167</v>
      </c>
      <c r="E3504">
        <v>80</v>
      </c>
      <c r="F3504" t="s">
        <v>5587</v>
      </c>
      <c r="G3504" t="s">
        <v>3644</v>
      </c>
      <c r="H3504" t="s">
        <v>5588</v>
      </c>
      <c r="I3504">
        <v>42462</v>
      </c>
      <c r="J3504" t="s">
        <v>5589</v>
      </c>
      <c r="K3504">
        <v>312</v>
      </c>
      <c r="L3504" t="s">
        <v>608</v>
      </c>
      <c r="M3504" t="s">
        <v>609</v>
      </c>
      <c r="N3504" t="s">
        <v>22</v>
      </c>
      <c r="O3504">
        <v>7002255</v>
      </c>
      <c r="P3504">
        <v>9500000</v>
      </c>
      <c r="Q3504">
        <f t="shared" si="54"/>
        <v>-2497745</v>
      </c>
      <c r="S3504">
        <v>2003</v>
      </c>
    </row>
    <row r="3505" spans="1:19" x14ac:dyDescent="0.3">
      <c r="A3505" t="s">
        <v>9793</v>
      </c>
      <c r="B3505">
        <v>7.2</v>
      </c>
      <c r="C3505" t="s">
        <v>5590</v>
      </c>
      <c r="D3505">
        <v>56</v>
      </c>
      <c r="E3505">
        <v>89</v>
      </c>
      <c r="F3505" t="s">
        <v>1675</v>
      </c>
      <c r="G3505" t="s">
        <v>685</v>
      </c>
      <c r="H3505" t="s">
        <v>2876</v>
      </c>
      <c r="I3505">
        <v>8224</v>
      </c>
      <c r="J3505" t="s">
        <v>1329</v>
      </c>
      <c r="K3505">
        <v>132</v>
      </c>
      <c r="L3505" t="s">
        <v>20</v>
      </c>
      <c r="M3505" t="s">
        <v>128</v>
      </c>
      <c r="N3505" t="s">
        <v>22</v>
      </c>
      <c r="O3505">
        <v>6719300</v>
      </c>
      <c r="P3505">
        <v>2000000</v>
      </c>
      <c r="Q3505">
        <f t="shared" si="54"/>
        <v>4719300</v>
      </c>
      <c r="S3505">
        <v>1998</v>
      </c>
    </row>
    <row r="3506" spans="1:19" x14ac:dyDescent="0.3">
      <c r="A3506" t="s">
        <v>9794</v>
      </c>
      <c r="B3506">
        <v>8</v>
      </c>
      <c r="C3506" t="s">
        <v>3021</v>
      </c>
      <c r="D3506">
        <v>211</v>
      </c>
      <c r="E3506">
        <v>80</v>
      </c>
      <c r="F3506" t="s">
        <v>5591</v>
      </c>
      <c r="G3506" t="s">
        <v>1278</v>
      </c>
      <c r="H3506" t="s">
        <v>3370</v>
      </c>
      <c r="I3506">
        <v>168398</v>
      </c>
      <c r="J3506" t="s">
        <v>5592</v>
      </c>
      <c r="K3506">
        <v>492</v>
      </c>
      <c r="L3506" t="s">
        <v>20</v>
      </c>
      <c r="M3506" t="s">
        <v>21</v>
      </c>
      <c r="N3506" t="s">
        <v>269</v>
      </c>
      <c r="O3506">
        <v>5792822</v>
      </c>
      <c r="P3506">
        <v>2700000</v>
      </c>
      <c r="Q3506">
        <f t="shared" si="54"/>
        <v>3092822</v>
      </c>
      <c r="S3506">
        <v>2004</v>
      </c>
    </row>
    <row r="3507" spans="1:19" x14ac:dyDescent="0.3">
      <c r="A3507" t="s">
        <v>9795</v>
      </c>
      <c r="B3507">
        <v>8.1</v>
      </c>
      <c r="C3507" t="s">
        <v>492</v>
      </c>
      <c r="D3507">
        <v>157</v>
      </c>
      <c r="E3507">
        <v>115</v>
      </c>
      <c r="F3507" t="s">
        <v>5593</v>
      </c>
      <c r="G3507" t="s">
        <v>1278</v>
      </c>
      <c r="H3507" t="s">
        <v>5292</v>
      </c>
      <c r="I3507">
        <v>173551</v>
      </c>
      <c r="J3507" t="s">
        <v>5594</v>
      </c>
      <c r="K3507">
        <v>361</v>
      </c>
      <c r="L3507" t="s">
        <v>1077</v>
      </c>
      <c r="M3507" t="s">
        <v>1125</v>
      </c>
      <c r="N3507" t="s">
        <v>269</v>
      </c>
      <c r="O3507">
        <v>5383834</v>
      </c>
      <c r="P3507">
        <v>2000000</v>
      </c>
      <c r="Q3507">
        <f t="shared" si="54"/>
        <v>3383834</v>
      </c>
      <c r="S3507">
        <v>2000</v>
      </c>
    </row>
    <row r="3508" spans="1:19" x14ac:dyDescent="0.3">
      <c r="A3508" t="s">
        <v>9796</v>
      </c>
      <c r="B3508">
        <v>6.8</v>
      </c>
      <c r="C3508" t="s">
        <v>2158</v>
      </c>
      <c r="D3508">
        <v>126</v>
      </c>
      <c r="E3508">
        <v>100</v>
      </c>
      <c r="F3508" t="s">
        <v>5595</v>
      </c>
      <c r="G3508" t="s">
        <v>1278</v>
      </c>
      <c r="H3508" t="s">
        <v>831</v>
      </c>
      <c r="I3508">
        <v>68222</v>
      </c>
      <c r="J3508" t="s">
        <v>4593</v>
      </c>
      <c r="K3508">
        <v>545</v>
      </c>
      <c r="L3508" t="s">
        <v>20</v>
      </c>
      <c r="M3508" t="s">
        <v>21</v>
      </c>
      <c r="N3508" t="s">
        <v>269</v>
      </c>
      <c r="O3508">
        <v>4599680</v>
      </c>
      <c r="P3508">
        <v>1500000</v>
      </c>
      <c r="Q3508">
        <f t="shared" si="54"/>
        <v>3099680</v>
      </c>
      <c r="S3508">
        <v>2003</v>
      </c>
    </row>
    <row r="3509" spans="1:19" x14ac:dyDescent="0.3">
      <c r="A3509" t="s">
        <v>9797</v>
      </c>
      <c r="B3509">
        <v>7.2</v>
      </c>
      <c r="C3509" t="s">
        <v>5597</v>
      </c>
      <c r="D3509">
        <v>365</v>
      </c>
      <c r="E3509">
        <v>100</v>
      </c>
      <c r="F3509" t="s">
        <v>5598</v>
      </c>
      <c r="G3509" t="s">
        <v>1278</v>
      </c>
      <c r="H3509" t="s">
        <v>167</v>
      </c>
      <c r="I3509">
        <v>111658</v>
      </c>
      <c r="J3509" t="s">
        <v>5599</v>
      </c>
      <c r="K3509">
        <v>297</v>
      </c>
      <c r="L3509" t="s">
        <v>20</v>
      </c>
      <c r="M3509" t="s">
        <v>21</v>
      </c>
      <c r="N3509" t="s">
        <v>269</v>
      </c>
      <c r="O3509">
        <v>6531491</v>
      </c>
      <c r="P3509">
        <v>2000000</v>
      </c>
      <c r="Q3509">
        <f t="shared" si="54"/>
        <v>4531491</v>
      </c>
      <c r="S3509">
        <v>2010</v>
      </c>
    </row>
    <row r="3510" spans="1:19" x14ac:dyDescent="0.3">
      <c r="A3510" t="s">
        <v>9798</v>
      </c>
      <c r="B3510">
        <v>7.4</v>
      </c>
      <c r="C3510" t="s">
        <v>5600</v>
      </c>
      <c r="D3510">
        <v>151</v>
      </c>
      <c r="E3510">
        <v>91</v>
      </c>
      <c r="F3510" t="s">
        <v>3898</v>
      </c>
      <c r="G3510" t="s">
        <v>685</v>
      </c>
      <c r="H3510" t="s">
        <v>5601</v>
      </c>
      <c r="I3510">
        <v>31130</v>
      </c>
      <c r="J3510" t="s">
        <v>5600</v>
      </c>
      <c r="K3510">
        <v>243</v>
      </c>
      <c r="L3510" t="s">
        <v>20</v>
      </c>
      <c r="M3510" t="s">
        <v>21</v>
      </c>
      <c r="N3510" t="s">
        <v>269</v>
      </c>
      <c r="O3510">
        <v>3885134</v>
      </c>
      <c r="P3510">
        <v>2000000</v>
      </c>
      <c r="Q3510">
        <f t="shared" si="54"/>
        <v>1885134</v>
      </c>
      <c r="S3510">
        <v>2005</v>
      </c>
    </row>
    <row r="3511" spans="1:19" x14ac:dyDescent="0.3">
      <c r="A3511" t="s">
        <v>9799</v>
      </c>
      <c r="B3511">
        <v>6.1</v>
      </c>
      <c r="C3511" t="s">
        <v>5602</v>
      </c>
      <c r="D3511">
        <v>158</v>
      </c>
      <c r="E3511">
        <v>96</v>
      </c>
      <c r="F3511" t="s">
        <v>1466</v>
      </c>
      <c r="G3511" t="s">
        <v>1278</v>
      </c>
      <c r="H3511" t="s">
        <v>3511</v>
      </c>
      <c r="I3511">
        <v>20885</v>
      </c>
      <c r="J3511" t="s">
        <v>4322</v>
      </c>
      <c r="K3511">
        <v>60</v>
      </c>
      <c r="L3511" t="s">
        <v>20</v>
      </c>
      <c r="M3511" t="s">
        <v>31</v>
      </c>
      <c r="N3511" t="s">
        <v>269</v>
      </c>
      <c r="O3511">
        <v>3590010</v>
      </c>
      <c r="P3511">
        <v>2000000</v>
      </c>
      <c r="Q3511">
        <f t="shared" si="54"/>
        <v>1590010</v>
      </c>
      <c r="S3511">
        <v>2015</v>
      </c>
    </row>
    <row r="3512" spans="1:19" x14ac:dyDescent="0.3">
      <c r="A3512" t="s">
        <v>9800</v>
      </c>
      <c r="B3512">
        <v>7</v>
      </c>
      <c r="C3512" t="s">
        <v>238</v>
      </c>
      <c r="D3512">
        <v>118</v>
      </c>
      <c r="E3512">
        <v>116</v>
      </c>
      <c r="F3512" t="s">
        <v>33</v>
      </c>
      <c r="G3512" t="s">
        <v>561</v>
      </c>
      <c r="H3512" t="s">
        <v>43</v>
      </c>
      <c r="I3512">
        <v>54657</v>
      </c>
      <c r="J3512" t="s">
        <v>2022</v>
      </c>
      <c r="K3512">
        <v>222</v>
      </c>
      <c r="L3512" t="s">
        <v>20</v>
      </c>
      <c r="M3512" t="s">
        <v>21</v>
      </c>
      <c r="N3512" t="s">
        <v>269</v>
      </c>
      <c r="O3512">
        <v>3335839</v>
      </c>
      <c r="P3512">
        <v>2000000</v>
      </c>
      <c r="Q3512">
        <f t="shared" si="54"/>
        <v>1335839</v>
      </c>
      <c r="S3512">
        <v>2005</v>
      </c>
    </row>
    <row r="3513" spans="1:19" x14ac:dyDescent="0.3">
      <c r="A3513" t="s">
        <v>9801</v>
      </c>
      <c r="B3513">
        <v>5.3</v>
      </c>
      <c r="C3513" t="s">
        <v>2360</v>
      </c>
      <c r="D3513">
        <v>39</v>
      </c>
      <c r="E3513">
        <v>97</v>
      </c>
      <c r="F3513" t="s">
        <v>2439</v>
      </c>
      <c r="G3513" t="s">
        <v>6363</v>
      </c>
      <c r="H3513" t="s">
        <v>822</v>
      </c>
      <c r="I3513">
        <v>3911</v>
      </c>
      <c r="J3513" t="s">
        <v>5603</v>
      </c>
      <c r="K3513">
        <v>22</v>
      </c>
      <c r="L3513" t="s">
        <v>20</v>
      </c>
      <c r="M3513" t="s">
        <v>21</v>
      </c>
      <c r="N3513" t="s">
        <v>22</v>
      </c>
      <c r="O3513">
        <v>2557668</v>
      </c>
      <c r="P3513">
        <v>2000000</v>
      </c>
      <c r="Q3513">
        <f t="shared" si="54"/>
        <v>557668</v>
      </c>
      <c r="S3513">
        <v>2015</v>
      </c>
    </row>
    <row r="3514" spans="1:19" x14ac:dyDescent="0.3">
      <c r="A3514" t="s">
        <v>9802</v>
      </c>
      <c r="B3514">
        <v>4.7</v>
      </c>
      <c r="C3514" t="s">
        <v>634</v>
      </c>
      <c r="D3514">
        <v>108</v>
      </c>
      <c r="E3514">
        <v>101</v>
      </c>
      <c r="F3514" t="s">
        <v>2026</v>
      </c>
      <c r="G3514" t="s">
        <v>685</v>
      </c>
      <c r="H3514" t="s">
        <v>635</v>
      </c>
      <c r="I3514">
        <v>8662</v>
      </c>
      <c r="J3514" t="s">
        <v>2481</v>
      </c>
      <c r="K3514">
        <v>172</v>
      </c>
      <c r="L3514" t="s">
        <v>20</v>
      </c>
      <c r="M3514" t="s">
        <v>21</v>
      </c>
      <c r="N3514" t="s">
        <v>269</v>
      </c>
      <c r="O3514">
        <v>2506446</v>
      </c>
      <c r="P3514">
        <v>2000000</v>
      </c>
      <c r="Q3514">
        <f t="shared" si="54"/>
        <v>506446</v>
      </c>
      <c r="S3514">
        <v>2002</v>
      </c>
    </row>
    <row r="3515" spans="1:19" x14ac:dyDescent="0.3">
      <c r="A3515" t="s">
        <v>9803</v>
      </c>
      <c r="B3515">
        <v>5.7</v>
      </c>
      <c r="C3515" t="s">
        <v>5604</v>
      </c>
      <c r="D3515">
        <v>65</v>
      </c>
      <c r="E3515">
        <v>98</v>
      </c>
      <c r="F3515" t="s">
        <v>5605</v>
      </c>
      <c r="G3515" t="s">
        <v>2233</v>
      </c>
      <c r="H3515" t="s">
        <v>3272</v>
      </c>
      <c r="I3515">
        <v>4288</v>
      </c>
      <c r="J3515" t="s">
        <v>5606</v>
      </c>
      <c r="K3515">
        <v>74</v>
      </c>
      <c r="L3515" t="s">
        <v>20</v>
      </c>
      <c r="M3515" t="s">
        <v>31</v>
      </c>
      <c r="N3515" t="s">
        <v>269</v>
      </c>
      <c r="O3515">
        <v>7369373</v>
      </c>
      <c r="P3515">
        <v>2000000</v>
      </c>
      <c r="Q3515">
        <f t="shared" si="54"/>
        <v>5369373</v>
      </c>
      <c r="S3515">
        <v>1986</v>
      </c>
    </row>
    <row r="3516" spans="1:19" x14ac:dyDescent="0.3">
      <c r="A3516" t="s">
        <v>8587</v>
      </c>
      <c r="B3516">
        <v>7.8</v>
      </c>
      <c r="C3516" t="s">
        <v>382</v>
      </c>
      <c r="D3516">
        <v>85</v>
      </c>
      <c r="E3516">
        <v>150</v>
      </c>
      <c r="F3516" t="s">
        <v>346</v>
      </c>
      <c r="G3516" t="s">
        <v>1278</v>
      </c>
      <c r="H3516" t="s">
        <v>3763</v>
      </c>
      <c r="I3516">
        <v>30618</v>
      </c>
      <c r="J3516" t="s">
        <v>3161</v>
      </c>
      <c r="K3516">
        <v>224</v>
      </c>
      <c r="L3516" t="s">
        <v>20</v>
      </c>
      <c r="M3516" t="s">
        <v>31</v>
      </c>
      <c r="N3516" t="s">
        <v>22</v>
      </c>
      <c r="O3516">
        <v>4414535</v>
      </c>
      <c r="P3516">
        <v>18000000</v>
      </c>
      <c r="Q3516">
        <f t="shared" si="54"/>
        <v>-13585465</v>
      </c>
      <c r="S3516">
        <v>1996</v>
      </c>
    </row>
    <row r="3517" spans="1:19" x14ac:dyDescent="0.3">
      <c r="A3517" t="s">
        <v>9804</v>
      </c>
      <c r="B3517">
        <v>6.5</v>
      </c>
      <c r="C3517" t="s">
        <v>4982</v>
      </c>
      <c r="D3517">
        <v>160</v>
      </c>
      <c r="E3517">
        <v>101</v>
      </c>
      <c r="F3517" t="s">
        <v>5607</v>
      </c>
      <c r="G3517" t="s">
        <v>685</v>
      </c>
      <c r="H3517" t="s">
        <v>5608</v>
      </c>
      <c r="I3517">
        <v>27346</v>
      </c>
      <c r="J3517" t="s">
        <v>5609</v>
      </c>
      <c r="K3517">
        <v>206</v>
      </c>
      <c r="L3517" t="s">
        <v>20</v>
      </c>
      <c r="M3517" t="s">
        <v>21</v>
      </c>
      <c r="N3517" t="s">
        <v>1989</v>
      </c>
      <c r="O3517">
        <v>1984378</v>
      </c>
      <c r="P3517">
        <v>2000000</v>
      </c>
      <c r="Q3517">
        <f t="shared" si="54"/>
        <v>-15622</v>
      </c>
      <c r="S3517">
        <v>2006</v>
      </c>
    </row>
    <row r="3518" spans="1:19" x14ac:dyDescent="0.3">
      <c r="A3518" t="s">
        <v>9805</v>
      </c>
      <c r="B3518">
        <v>8</v>
      </c>
      <c r="C3518" t="s">
        <v>5610</v>
      </c>
      <c r="D3518">
        <v>231</v>
      </c>
      <c r="E3518">
        <v>90</v>
      </c>
      <c r="F3518" t="s">
        <v>5611</v>
      </c>
      <c r="G3518" t="s">
        <v>3644</v>
      </c>
      <c r="H3518" t="s">
        <v>5610</v>
      </c>
      <c r="I3518">
        <v>46107</v>
      </c>
      <c r="J3518" t="s">
        <v>5612</v>
      </c>
      <c r="K3518">
        <v>156</v>
      </c>
      <c r="L3518" t="s">
        <v>3678</v>
      </c>
      <c r="M3518" t="s">
        <v>5613</v>
      </c>
      <c r="N3518" t="s">
        <v>269</v>
      </c>
      <c r="O3518">
        <v>2283276</v>
      </c>
      <c r="P3518">
        <v>1500000</v>
      </c>
      <c r="Q3518">
        <f t="shared" si="54"/>
        <v>783276</v>
      </c>
      <c r="S3518">
        <v>2008</v>
      </c>
    </row>
    <row r="3519" spans="1:19" x14ac:dyDescent="0.3">
      <c r="A3519" t="s">
        <v>9806</v>
      </c>
      <c r="B3519">
        <v>3.3</v>
      </c>
      <c r="C3519" t="s">
        <v>5614</v>
      </c>
      <c r="D3519">
        <v>7</v>
      </c>
      <c r="E3519">
        <v>120</v>
      </c>
      <c r="F3519" t="s">
        <v>5615</v>
      </c>
      <c r="G3519" t="s">
        <v>425</v>
      </c>
      <c r="H3519" t="s">
        <v>5616</v>
      </c>
      <c r="I3519">
        <v>397</v>
      </c>
      <c r="J3519" t="s">
        <v>5617</v>
      </c>
      <c r="K3519">
        <v>30</v>
      </c>
      <c r="L3519" t="s">
        <v>20</v>
      </c>
      <c r="M3519" t="s">
        <v>21</v>
      </c>
      <c r="N3519" t="s">
        <v>22</v>
      </c>
      <c r="O3519">
        <v>1098224</v>
      </c>
      <c r="P3519">
        <v>2000000</v>
      </c>
      <c r="Q3519">
        <f t="shared" si="54"/>
        <v>-901776</v>
      </c>
      <c r="S3519">
        <v>2003</v>
      </c>
    </row>
    <row r="3520" spans="1:19" x14ac:dyDescent="0.3">
      <c r="A3520" t="s">
        <v>9807</v>
      </c>
      <c r="B3520">
        <v>6.9</v>
      </c>
      <c r="C3520" t="s">
        <v>5618</v>
      </c>
      <c r="D3520">
        <v>168</v>
      </c>
      <c r="E3520">
        <v>102</v>
      </c>
      <c r="F3520" t="s">
        <v>2307</v>
      </c>
      <c r="G3520" t="s">
        <v>1278</v>
      </c>
      <c r="H3520" t="s">
        <v>110</v>
      </c>
      <c r="I3520">
        <v>16645</v>
      </c>
      <c r="J3520" t="s">
        <v>5619</v>
      </c>
      <c r="K3520">
        <v>72</v>
      </c>
      <c r="L3520" t="s">
        <v>20</v>
      </c>
      <c r="M3520" t="s">
        <v>21</v>
      </c>
      <c r="N3520" t="s">
        <v>269</v>
      </c>
      <c r="O3520">
        <v>1477002</v>
      </c>
      <c r="P3520">
        <v>2000000</v>
      </c>
      <c r="Q3520">
        <f t="shared" si="54"/>
        <v>-522998</v>
      </c>
      <c r="S3520">
        <v>2015</v>
      </c>
    </row>
    <row r="3521" spans="1:19" x14ac:dyDescent="0.3">
      <c r="A3521" t="s">
        <v>9808</v>
      </c>
      <c r="B3521">
        <v>8.1</v>
      </c>
      <c r="C3521" t="s">
        <v>5620</v>
      </c>
      <c r="D3521">
        <v>107</v>
      </c>
      <c r="E3521">
        <v>100</v>
      </c>
      <c r="F3521" t="s">
        <v>5621</v>
      </c>
      <c r="G3521" t="s">
        <v>36</v>
      </c>
      <c r="H3521" t="s">
        <v>5622</v>
      </c>
      <c r="I3521">
        <v>5475</v>
      </c>
      <c r="J3521" t="s">
        <v>5623</v>
      </c>
      <c r="K3521">
        <v>44</v>
      </c>
      <c r="L3521" t="s">
        <v>20</v>
      </c>
      <c r="M3521" t="s">
        <v>31</v>
      </c>
      <c r="N3521" t="s">
        <v>49</v>
      </c>
      <c r="O3521">
        <v>1134049</v>
      </c>
      <c r="P3521">
        <v>2000000</v>
      </c>
      <c r="Q3521">
        <f t="shared" si="54"/>
        <v>-865951</v>
      </c>
      <c r="S3521">
        <v>2007</v>
      </c>
    </row>
    <row r="3522" spans="1:19" x14ac:dyDescent="0.3">
      <c r="A3522" t="s">
        <v>9809</v>
      </c>
      <c r="B3522">
        <v>6.8</v>
      </c>
      <c r="C3522" t="s">
        <v>5161</v>
      </c>
      <c r="D3522">
        <v>123</v>
      </c>
      <c r="E3522">
        <v>89</v>
      </c>
      <c r="F3522" t="s">
        <v>5517</v>
      </c>
      <c r="G3522" t="s">
        <v>4089</v>
      </c>
      <c r="H3522" t="s">
        <v>4977</v>
      </c>
      <c r="I3522">
        <v>5615</v>
      </c>
      <c r="J3522" t="s">
        <v>5625</v>
      </c>
      <c r="K3522">
        <v>64</v>
      </c>
      <c r="L3522" t="s">
        <v>20</v>
      </c>
      <c r="M3522" t="s">
        <v>21</v>
      </c>
      <c r="N3522" t="s">
        <v>2335</v>
      </c>
      <c r="O3522">
        <v>653621</v>
      </c>
      <c r="P3522">
        <v>2000000</v>
      </c>
      <c r="Q3522">
        <f t="shared" si="54"/>
        <v>-1346379</v>
      </c>
      <c r="S3522">
        <v>2005</v>
      </c>
    </row>
    <row r="3523" spans="1:19" x14ac:dyDescent="0.3">
      <c r="A3523" t="s">
        <v>9810</v>
      </c>
      <c r="B3523">
        <v>4.5999999999999996</v>
      </c>
      <c r="C3523" t="s">
        <v>5626</v>
      </c>
      <c r="D3523">
        <v>46</v>
      </c>
      <c r="E3523">
        <v>86</v>
      </c>
      <c r="F3523" t="s">
        <v>5627</v>
      </c>
      <c r="G3523" t="s">
        <v>685</v>
      </c>
      <c r="H3523" t="s">
        <v>5628</v>
      </c>
      <c r="I3523">
        <v>3467</v>
      </c>
      <c r="J3523" t="s">
        <v>5629</v>
      </c>
      <c r="K3523">
        <v>13</v>
      </c>
      <c r="L3523" t="s">
        <v>20</v>
      </c>
      <c r="M3523" t="s">
        <v>21</v>
      </c>
      <c r="N3523" t="s">
        <v>269</v>
      </c>
      <c r="O3523">
        <v>535249</v>
      </c>
      <c r="P3523">
        <v>3400000</v>
      </c>
      <c r="Q3523">
        <f t="shared" ref="Q3523:Q3586" si="55">O3523-P3523</f>
        <v>-2864751</v>
      </c>
      <c r="S3523">
        <v>2010</v>
      </c>
    </row>
    <row r="3524" spans="1:19" x14ac:dyDescent="0.3">
      <c r="A3524" t="s">
        <v>9811</v>
      </c>
      <c r="B3524">
        <v>7</v>
      </c>
      <c r="C3524" t="s">
        <v>5631</v>
      </c>
      <c r="D3524">
        <v>46</v>
      </c>
      <c r="E3524">
        <v>96</v>
      </c>
      <c r="F3524" t="s">
        <v>744</v>
      </c>
      <c r="G3524" t="s">
        <v>685</v>
      </c>
      <c r="H3524" t="s">
        <v>362</v>
      </c>
      <c r="I3524">
        <v>7479</v>
      </c>
      <c r="J3524" t="s">
        <v>65</v>
      </c>
      <c r="K3524">
        <v>86</v>
      </c>
      <c r="L3524" t="s">
        <v>20</v>
      </c>
      <c r="M3524" t="s">
        <v>21</v>
      </c>
      <c r="N3524" t="s">
        <v>22</v>
      </c>
      <c r="O3524">
        <v>371081</v>
      </c>
      <c r="P3524">
        <v>6000000</v>
      </c>
      <c r="Q3524">
        <f t="shared" si="55"/>
        <v>-5628919</v>
      </c>
      <c r="S3524">
        <v>2004</v>
      </c>
    </row>
    <row r="3525" spans="1:19" x14ac:dyDescent="0.3">
      <c r="A3525" t="s">
        <v>9812</v>
      </c>
      <c r="B3525">
        <v>6.7</v>
      </c>
      <c r="C3525" t="s">
        <v>5632</v>
      </c>
      <c r="D3525">
        <v>51</v>
      </c>
      <c r="E3525">
        <v>91</v>
      </c>
      <c r="F3525" t="s">
        <v>5633</v>
      </c>
      <c r="G3525" t="s">
        <v>561</v>
      </c>
      <c r="H3525" t="s">
        <v>5634</v>
      </c>
      <c r="I3525">
        <v>5613</v>
      </c>
      <c r="J3525" t="s">
        <v>5635</v>
      </c>
      <c r="K3525">
        <v>102</v>
      </c>
      <c r="L3525" t="s">
        <v>20</v>
      </c>
      <c r="M3525" t="s">
        <v>21</v>
      </c>
      <c r="N3525" t="s">
        <v>22</v>
      </c>
      <c r="O3525">
        <v>124494</v>
      </c>
      <c r="P3525">
        <v>2000000</v>
      </c>
      <c r="Q3525">
        <f t="shared" si="55"/>
        <v>-1875506</v>
      </c>
      <c r="S3525">
        <v>1998</v>
      </c>
    </row>
    <row r="3526" spans="1:19" x14ac:dyDescent="0.3">
      <c r="A3526" t="s">
        <v>9813</v>
      </c>
      <c r="B3526">
        <v>5.8</v>
      </c>
      <c r="C3526" t="s">
        <v>5636</v>
      </c>
      <c r="D3526">
        <v>45</v>
      </c>
      <c r="E3526">
        <v>85</v>
      </c>
      <c r="F3526" t="s">
        <v>131</v>
      </c>
      <c r="G3526" t="s">
        <v>685</v>
      </c>
      <c r="H3526" t="s">
        <v>75</v>
      </c>
      <c r="I3526">
        <v>2522</v>
      </c>
      <c r="J3526" t="s">
        <v>1450</v>
      </c>
      <c r="K3526">
        <v>11</v>
      </c>
      <c r="L3526" t="s">
        <v>20</v>
      </c>
      <c r="M3526" t="s">
        <v>21</v>
      </c>
      <c r="N3526" t="s">
        <v>269</v>
      </c>
      <c r="O3526">
        <v>100669</v>
      </c>
      <c r="P3526">
        <v>3800000</v>
      </c>
      <c r="Q3526">
        <f t="shared" si="55"/>
        <v>-3699331</v>
      </c>
      <c r="S3526">
        <v>2009</v>
      </c>
    </row>
    <row r="3527" spans="1:19" x14ac:dyDescent="0.3">
      <c r="A3527" t="s">
        <v>9814</v>
      </c>
      <c r="B3527">
        <v>4.5</v>
      </c>
      <c r="C3527" t="s">
        <v>205</v>
      </c>
      <c r="D3527">
        <v>74</v>
      </c>
      <c r="E3527">
        <v>129</v>
      </c>
      <c r="F3527" t="s">
        <v>5387</v>
      </c>
      <c r="G3527" t="s">
        <v>1278</v>
      </c>
      <c r="H3527" t="s">
        <v>1275</v>
      </c>
      <c r="I3527">
        <v>1758</v>
      </c>
      <c r="J3527" t="s">
        <v>411</v>
      </c>
      <c r="K3527">
        <v>30</v>
      </c>
      <c r="L3527" t="s">
        <v>20</v>
      </c>
      <c r="M3527" t="s">
        <v>21</v>
      </c>
      <c r="N3527" t="s">
        <v>269</v>
      </c>
      <c r="O3527">
        <v>186354</v>
      </c>
      <c r="P3527">
        <v>13500000</v>
      </c>
      <c r="Q3527">
        <f t="shared" si="55"/>
        <v>-13313646</v>
      </c>
      <c r="S3527">
        <v>2015</v>
      </c>
    </row>
    <row r="3528" spans="1:19" x14ac:dyDescent="0.3">
      <c r="A3528" t="s">
        <v>9815</v>
      </c>
      <c r="B3528">
        <v>4.8</v>
      </c>
      <c r="C3528" t="s">
        <v>5637</v>
      </c>
      <c r="D3528">
        <v>10</v>
      </c>
      <c r="E3528">
        <v>97</v>
      </c>
      <c r="F3528" t="s">
        <v>5638</v>
      </c>
      <c r="G3528" t="s">
        <v>425</v>
      </c>
      <c r="H3528" t="s">
        <v>5216</v>
      </c>
      <c r="I3528">
        <v>1278</v>
      </c>
      <c r="J3528" t="s">
        <v>1092</v>
      </c>
      <c r="K3528">
        <v>16</v>
      </c>
      <c r="L3528" t="s">
        <v>20</v>
      </c>
      <c r="M3528" t="s">
        <v>4081</v>
      </c>
      <c r="N3528" t="s">
        <v>49</v>
      </c>
      <c r="O3528">
        <v>549632</v>
      </c>
      <c r="Q3528">
        <f t="shared" si="55"/>
        <v>549632</v>
      </c>
      <c r="S3528">
        <v>2013</v>
      </c>
    </row>
    <row r="3529" spans="1:19" x14ac:dyDescent="0.3">
      <c r="A3529" t="s">
        <v>9816</v>
      </c>
      <c r="B3529">
        <v>5.9</v>
      </c>
      <c r="C3529" t="s">
        <v>1949</v>
      </c>
      <c r="D3529">
        <v>81</v>
      </c>
      <c r="E3529">
        <v>94</v>
      </c>
      <c r="F3529" t="s">
        <v>3012</v>
      </c>
      <c r="G3529" t="s">
        <v>685</v>
      </c>
      <c r="H3529" t="s">
        <v>972</v>
      </c>
      <c r="I3529">
        <v>6223</v>
      </c>
      <c r="J3529" t="s">
        <v>5639</v>
      </c>
      <c r="K3529">
        <v>40</v>
      </c>
      <c r="L3529" t="s">
        <v>20</v>
      </c>
      <c r="M3529" t="s">
        <v>21</v>
      </c>
      <c r="N3529" t="s">
        <v>22</v>
      </c>
      <c r="O3529">
        <v>137945</v>
      </c>
      <c r="Q3529">
        <f t="shared" si="55"/>
        <v>137945</v>
      </c>
      <c r="S3529">
        <v>2014</v>
      </c>
    </row>
    <row r="3530" spans="1:19" x14ac:dyDescent="0.3">
      <c r="A3530" t="s">
        <v>9817</v>
      </c>
      <c r="B3530">
        <v>6.6</v>
      </c>
      <c r="C3530" t="s">
        <v>5640</v>
      </c>
      <c r="D3530">
        <v>34</v>
      </c>
      <c r="E3530">
        <v>92</v>
      </c>
      <c r="F3530" t="s">
        <v>108</v>
      </c>
      <c r="G3530" t="s">
        <v>1278</v>
      </c>
      <c r="H3530" t="s">
        <v>162</v>
      </c>
      <c r="I3530">
        <v>19336</v>
      </c>
      <c r="J3530" t="s">
        <v>2332</v>
      </c>
      <c r="K3530">
        <v>90</v>
      </c>
      <c r="L3530" t="s">
        <v>20</v>
      </c>
      <c r="M3530" t="s">
        <v>31</v>
      </c>
      <c r="N3530" t="s">
        <v>269</v>
      </c>
      <c r="O3530">
        <v>12667</v>
      </c>
      <c r="P3530">
        <v>14000</v>
      </c>
      <c r="Q3530">
        <f t="shared" si="55"/>
        <v>-1333</v>
      </c>
      <c r="S3530">
        <v>2005</v>
      </c>
    </row>
    <row r="3531" spans="1:19" x14ac:dyDescent="0.3">
      <c r="A3531" t="s">
        <v>9818</v>
      </c>
      <c r="B3531">
        <v>6.6</v>
      </c>
      <c r="C3531" t="s">
        <v>5641</v>
      </c>
      <c r="D3531">
        <v>78</v>
      </c>
      <c r="E3531">
        <v>96</v>
      </c>
      <c r="F3531" t="s">
        <v>3220</v>
      </c>
      <c r="G3531" t="s">
        <v>1278</v>
      </c>
      <c r="H3531" t="s">
        <v>3898</v>
      </c>
      <c r="I3531">
        <v>10282</v>
      </c>
      <c r="J3531" t="s">
        <v>5642</v>
      </c>
      <c r="K3531">
        <v>78</v>
      </c>
      <c r="L3531" t="s">
        <v>20</v>
      </c>
      <c r="M3531" t="s">
        <v>21</v>
      </c>
      <c r="N3531" t="s">
        <v>269</v>
      </c>
      <c r="O3531">
        <v>198407</v>
      </c>
      <c r="P3531">
        <v>2000000</v>
      </c>
      <c r="Q3531">
        <f t="shared" si="55"/>
        <v>-1801593</v>
      </c>
      <c r="S3531">
        <v>2006</v>
      </c>
    </row>
    <row r="3532" spans="1:19" x14ac:dyDescent="0.3">
      <c r="A3532" t="s">
        <v>8177</v>
      </c>
      <c r="B3532">
        <v>5.0999999999999996</v>
      </c>
      <c r="C3532" t="s">
        <v>3210</v>
      </c>
      <c r="D3532">
        <v>52</v>
      </c>
      <c r="E3532">
        <v>85</v>
      </c>
      <c r="F3532" t="s">
        <v>1205</v>
      </c>
      <c r="G3532" t="s">
        <v>685</v>
      </c>
      <c r="H3532" t="s">
        <v>2997</v>
      </c>
      <c r="I3532">
        <v>11211</v>
      </c>
      <c r="J3532" t="s">
        <v>1658</v>
      </c>
      <c r="K3532">
        <v>92</v>
      </c>
      <c r="L3532" t="s">
        <v>20</v>
      </c>
      <c r="M3532" t="s">
        <v>21</v>
      </c>
      <c r="N3532" t="s">
        <v>22</v>
      </c>
      <c r="O3532">
        <v>13973532</v>
      </c>
      <c r="P3532">
        <v>25000000</v>
      </c>
      <c r="Q3532">
        <f t="shared" si="55"/>
        <v>-11026468</v>
      </c>
      <c r="S3532">
        <v>2002</v>
      </c>
    </row>
    <row r="3533" spans="1:19" x14ac:dyDescent="0.3">
      <c r="A3533" t="s">
        <v>9819</v>
      </c>
      <c r="B3533">
        <v>7.8</v>
      </c>
      <c r="C3533" t="s">
        <v>5643</v>
      </c>
      <c r="D3533">
        <v>30</v>
      </c>
      <c r="E3533">
        <v>119</v>
      </c>
      <c r="F3533" t="s">
        <v>5644</v>
      </c>
      <c r="G3533" t="s">
        <v>561</v>
      </c>
      <c r="H3533" t="s">
        <v>5433</v>
      </c>
      <c r="I3533">
        <v>9689</v>
      </c>
      <c r="J3533" t="s">
        <v>5645</v>
      </c>
      <c r="K3533">
        <v>23</v>
      </c>
      <c r="L3533" t="s">
        <v>20</v>
      </c>
      <c r="M3533" t="s">
        <v>2735</v>
      </c>
      <c r="N3533" t="s">
        <v>269</v>
      </c>
      <c r="O3533">
        <v>4958</v>
      </c>
      <c r="P3533">
        <v>2000000</v>
      </c>
      <c r="Q3533">
        <f t="shared" si="55"/>
        <v>-1995042</v>
      </c>
      <c r="S3533">
        <v>2008</v>
      </c>
    </row>
    <row r="3534" spans="1:19" x14ac:dyDescent="0.3">
      <c r="A3534" t="s">
        <v>9820</v>
      </c>
      <c r="B3534">
        <v>5.5</v>
      </c>
      <c r="C3534" t="s">
        <v>5646</v>
      </c>
      <c r="D3534">
        <v>25</v>
      </c>
      <c r="E3534">
        <v>83</v>
      </c>
      <c r="F3534" t="s">
        <v>5647</v>
      </c>
      <c r="G3534" t="s">
        <v>6363</v>
      </c>
      <c r="H3534" t="s">
        <v>5648</v>
      </c>
      <c r="I3534">
        <v>9280</v>
      </c>
      <c r="J3534" t="s">
        <v>3449</v>
      </c>
      <c r="K3534">
        <v>64</v>
      </c>
      <c r="L3534" t="s">
        <v>20</v>
      </c>
      <c r="M3534" t="s">
        <v>21</v>
      </c>
      <c r="N3534" t="s">
        <v>269</v>
      </c>
      <c r="P3534">
        <v>2000000</v>
      </c>
      <c r="Q3534">
        <f t="shared" si="55"/>
        <v>-2000000</v>
      </c>
      <c r="S3534">
        <v>2010</v>
      </c>
    </row>
    <row r="3535" spans="1:19" x14ac:dyDescent="0.3">
      <c r="A3535" t="s">
        <v>9821</v>
      </c>
      <c r="B3535">
        <v>7.1</v>
      </c>
      <c r="C3535" t="s">
        <v>1483</v>
      </c>
      <c r="D3535">
        <v>40</v>
      </c>
      <c r="E3535">
        <v>82</v>
      </c>
      <c r="F3535" t="s">
        <v>5649</v>
      </c>
      <c r="G3535" t="s">
        <v>685</v>
      </c>
      <c r="H3535" t="s">
        <v>1483</v>
      </c>
      <c r="I3535">
        <v>27646</v>
      </c>
      <c r="J3535" t="s">
        <v>5208</v>
      </c>
      <c r="K3535">
        <v>105</v>
      </c>
      <c r="L3535" t="s">
        <v>20</v>
      </c>
      <c r="M3535" t="s">
        <v>21</v>
      </c>
      <c r="N3535" t="s">
        <v>4292</v>
      </c>
      <c r="P3535">
        <v>2000000</v>
      </c>
      <c r="Q3535">
        <f t="shared" si="55"/>
        <v>-2000000</v>
      </c>
      <c r="S3535">
        <v>1971</v>
      </c>
    </row>
    <row r="3536" spans="1:19" x14ac:dyDescent="0.3">
      <c r="A3536" t="s">
        <v>9822</v>
      </c>
      <c r="B3536">
        <v>7.7</v>
      </c>
      <c r="C3536" t="s">
        <v>5650</v>
      </c>
      <c r="D3536">
        <v>90</v>
      </c>
      <c r="E3536">
        <v>92</v>
      </c>
      <c r="F3536" t="s">
        <v>5651</v>
      </c>
      <c r="G3536" t="s">
        <v>6363</v>
      </c>
      <c r="H3536" t="s">
        <v>5652</v>
      </c>
      <c r="I3536">
        <v>19236</v>
      </c>
      <c r="J3536" t="s">
        <v>5653</v>
      </c>
      <c r="K3536">
        <v>175</v>
      </c>
      <c r="L3536" t="s">
        <v>20</v>
      </c>
      <c r="M3536" t="s">
        <v>21</v>
      </c>
      <c r="N3536" t="s">
        <v>1757</v>
      </c>
      <c r="O3536">
        <v>7927</v>
      </c>
      <c r="P3536">
        <v>2300000</v>
      </c>
      <c r="Q3536">
        <f t="shared" si="55"/>
        <v>-2292073</v>
      </c>
      <c r="S3536">
        <v>1947</v>
      </c>
    </row>
    <row r="3537" spans="1:19" x14ac:dyDescent="0.3">
      <c r="A3537" t="s">
        <v>9823</v>
      </c>
      <c r="B3537">
        <v>5.7</v>
      </c>
      <c r="C3537" t="s">
        <v>5654</v>
      </c>
      <c r="D3537">
        <v>94</v>
      </c>
      <c r="E3537">
        <v>106</v>
      </c>
      <c r="F3537" t="s">
        <v>5264</v>
      </c>
      <c r="G3537" t="s">
        <v>685</v>
      </c>
      <c r="H3537" t="s">
        <v>5655</v>
      </c>
      <c r="I3537">
        <v>344</v>
      </c>
      <c r="J3537" t="s">
        <v>5656</v>
      </c>
      <c r="K3537">
        <v>19</v>
      </c>
      <c r="L3537" t="s">
        <v>20</v>
      </c>
      <c r="M3537" t="s">
        <v>21</v>
      </c>
      <c r="N3537" t="s">
        <v>1757</v>
      </c>
      <c r="O3537">
        <v>2436</v>
      </c>
      <c r="P3537">
        <v>2000000</v>
      </c>
      <c r="Q3537">
        <f t="shared" si="55"/>
        <v>-1997564</v>
      </c>
      <c r="S3537">
        <v>2012</v>
      </c>
    </row>
    <row r="3538" spans="1:19" x14ac:dyDescent="0.3">
      <c r="A3538" t="s">
        <v>9824</v>
      </c>
      <c r="B3538">
        <v>4.4000000000000004</v>
      </c>
      <c r="C3538" t="s">
        <v>5657</v>
      </c>
      <c r="D3538">
        <v>2</v>
      </c>
      <c r="E3538">
        <v>108</v>
      </c>
      <c r="F3538" t="s">
        <v>3600</v>
      </c>
      <c r="G3538" t="s">
        <v>561</v>
      </c>
      <c r="H3538" t="s">
        <v>3475</v>
      </c>
      <c r="I3538">
        <v>583</v>
      </c>
      <c r="J3538" t="s">
        <v>136</v>
      </c>
      <c r="K3538">
        <v>14</v>
      </c>
      <c r="L3538" t="s">
        <v>20</v>
      </c>
      <c r="M3538" t="s">
        <v>21</v>
      </c>
      <c r="N3538" t="s">
        <v>22</v>
      </c>
      <c r="P3538">
        <v>2000000</v>
      </c>
      <c r="Q3538">
        <f t="shared" si="55"/>
        <v>-2000000</v>
      </c>
      <c r="S3538">
        <v>2011</v>
      </c>
    </row>
    <row r="3539" spans="1:19" x14ac:dyDescent="0.3">
      <c r="A3539" t="s">
        <v>9825</v>
      </c>
      <c r="B3539">
        <v>3.4</v>
      </c>
      <c r="C3539" t="s">
        <v>5658</v>
      </c>
      <c r="D3539">
        <v>23</v>
      </c>
      <c r="E3539">
        <v>88</v>
      </c>
      <c r="F3539" t="s">
        <v>5659</v>
      </c>
      <c r="G3539" t="s">
        <v>685</v>
      </c>
      <c r="H3539" t="s">
        <v>5660</v>
      </c>
      <c r="I3539">
        <v>2348</v>
      </c>
      <c r="J3539" t="s">
        <v>5661</v>
      </c>
      <c r="K3539">
        <v>25</v>
      </c>
      <c r="L3539" t="s">
        <v>20</v>
      </c>
      <c r="M3539" t="s">
        <v>21</v>
      </c>
      <c r="N3539" t="s">
        <v>269</v>
      </c>
      <c r="P3539">
        <v>1250000</v>
      </c>
      <c r="Q3539">
        <f t="shared" si="55"/>
        <v>-1250000</v>
      </c>
      <c r="S3539">
        <v>2015</v>
      </c>
    </row>
    <row r="3540" spans="1:19" x14ac:dyDescent="0.3">
      <c r="A3540" t="s">
        <v>9826</v>
      </c>
      <c r="B3540">
        <v>3.4</v>
      </c>
      <c r="C3540" t="s">
        <v>5663</v>
      </c>
      <c r="D3540">
        <v>18</v>
      </c>
      <c r="E3540">
        <v>92</v>
      </c>
      <c r="F3540" t="s">
        <v>5664</v>
      </c>
      <c r="G3540" t="s">
        <v>3355</v>
      </c>
      <c r="H3540" t="s">
        <v>5665</v>
      </c>
      <c r="I3540">
        <v>838</v>
      </c>
      <c r="J3540" t="s">
        <v>5666</v>
      </c>
      <c r="K3540">
        <v>17</v>
      </c>
      <c r="L3540" t="s">
        <v>20</v>
      </c>
      <c r="M3540" t="s">
        <v>21</v>
      </c>
      <c r="N3540" t="s">
        <v>1757</v>
      </c>
      <c r="P3540">
        <v>2000000</v>
      </c>
      <c r="Q3540">
        <f t="shared" si="55"/>
        <v>-2000000</v>
      </c>
      <c r="S3540">
        <v>2015</v>
      </c>
    </row>
    <row r="3541" spans="1:19" x14ac:dyDescent="0.3">
      <c r="A3541" t="s">
        <v>9827</v>
      </c>
      <c r="B3541">
        <v>7.1</v>
      </c>
      <c r="C3541" t="s">
        <v>5667</v>
      </c>
      <c r="D3541">
        <v>45</v>
      </c>
      <c r="E3541">
        <v>99</v>
      </c>
      <c r="F3541" t="s">
        <v>2110</v>
      </c>
      <c r="G3541" t="s">
        <v>6363</v>
      </c>
      <c r="H3541" t="s">
        <v>272</v>
      </c>
      <c r="I3541">
        <v>11763</v>
      </c>
      <c r="J3541" t="s">
        <v>2297</v>
      </c>
      <c r="K3541">
        <v>111</v>
      </c>
      <c r="L3541" t="s">
        <v>20</v>
      </c>
      <c r="M3541" t="s">
        <v>21</v>
      </c>
      <c r="N3541" t="s">
        <v>269</v>
      </c>
      <c r="O3541">
        <v>4600000</v>
      </c>
      <c r="P3541">
        <v>1900000</v>
      </c>
      <c r="Q3541">
        <f t="shared" si="55"/>
        <v>2700000</v>
      </c>
      <c r="S3541">
        <v>1986</v>
      </c>
    </row>
    <row r="3542" spans="1:19" x14ac:dyDescent="0.3">
      <c r="A3542" t="s">
        <v>9828</v>
      </c>
      <c r="B3542">
        <v>6.4</v>
      </c>
      <c r="C3542" t="s">
        <v>4204</v>
      </c>
      <c r="D3542">
        <v>60</v>
      </c>
      <c r="E3542">
        <v>103</v>
      </c>
      <c r="F3542" t="s">
        <v>999</v>
      </c>
      <c r="G3542" t="s">
        <v>1278</v>
      </c>
      <c r="H3542" t="s">
        <v>1210</v>
      </c>
      <c r="I3542">
        <v>4894</v>
      </c>
      <c r="J3542" t="s">
        <v>1984</v>
      </c>
      <c r="K3542">
        <v>122</v>
      </c>
      <c r="L3542" t="s">
        <v>20</v>
      </c>
      <c r="M3542" t="s">
        <v>21</v>
      </c>
      <c r="N3542" t="s">
        <v>22</v>
      </c>
      <c r="O3542">
        <v>1420578</v>
      </c>
      <c r="P3542">
        <v>1900000</v>
      </c>
      <c r="Q3542">
        <f t="shared" si="55"/>
        <v>-479422</v>
      </c>
      <c r="S3542">
        <v>2003</v>
      </c>
    </row>
    <row r="3543" spans="1:19" x14ac:dyDescent="0.3">
      <c r="A3543" t="s">
        <v>9829</v>
      </c>
      <c r="B3543">
        <v>7</v>
      </c>
      <c r="C3543" t="s">
        <v>3782</v>
      </c>
      <c r="D3543">
        <v>363</v>
      </c>
      <c r="E3543">
        <v>95</v>
      </c>
      <c r="F3543" t="s">
        <v>1382</v>
      </c>
      <c r="G3543" t="s">
        <v>1278</v>
      </c>
      <c r="H3543" t="s">
        <v>152</v>
      </c>
      <c r="I3543">
        <v>118684</v>
      </c>
      <c r="J3543" t="s">
        <v>5668</v>
      </c>
      <c r="K3543">
        <v>447</v>
      </c>
      <c r="L3543" t="s">
        <v>20</v>
      </c>
      <c r="M3543" t="s">
        <v>1338</v>
      </c>
      <c r="N3543" t="s">
        <v>269</v>
      </c>
      <c r="O3543">
        <v>1028658</v>
      </c>
      <c r="P3543">
        <v>3000000</v>
      </c>
      <c r="Q3543">
        <f t="shared" si="55"/>
        <v>-1971342</v>
      </c>
      <c r="S3543">
        <v>2010</v>
      </c>
    </row>
    <row r="3544" spans="1:19" x14ac:dyDescent="0.3">
      <c r="A3544" t="s">
        <v>9830</v>
      </c>
      <c r="B3544">
        <v>5.8</v>
      </c>
      <c r="C3544" t="s">
        <v>5669</v>
      </c>
      <c r="D3544">
        <v>14</v>
      </c>
      <c r="E3544">
        <v>95</v>
      </c>
      <c r="F3544" t="s">
        <v>5670</v>
      </c>
      <c r="G3544" t="s">
        <v>1278</v>
      </c>
      <c r="H3544" t="s">
        <v>5671</v>
      </c>
      <c r="I3544">
        <v>1010</v>
      </c>
      <c r="J3544" t="s">
        <v>2101</v>
      </c>
      <c r="K3544">
        <v>15</v>
      </c>
      <c r="L3544" t="s">
        <v>608</v>
      </c>
      <c r="M3544" t="s">
        <v>609</v>
      </c>
      <c r="N3544" t="s">
        <v>1989</v>
      </c>
      <c r="O3544">
        <v>18435</v>
      </c>
      <c r="P3544">
        <v>1400000</v>
      </c>
      <c r="Q3544">
        <f t="shared" si="55"/>
        <v>-1381565</v>
      </c>
      <c r="S3544">
        <v>2006</v>
      </c>
    </row>
    <row r="3545" spans="1:19" x14ac:dyDescent="0.3">
      <c r="A3545" t="s">
        <v>7912</v>
      </c>
      <c r="B3545">
        <v>5.9</v>
      </c>
      <c r="C3545" t="s">
        <v>2819</v>
      </c>
      <c r="D3545">
        <v>359</v>
      </c>
      <c r="E3545">
        <v>100</v>
      </c>
      <c r="F3545" t="s">
        <v>114</v>
      </c>
      <c r="G3545" t="s">
        <v>1278</v>
      </c>
      <c r="H3545" t="s">
        <v>231</v>
      </c>
      <c r="I3545">
        <v>108248</v>
      </c>
      <c r="J3545" t="s">
        <v>2690</v>
      </c>
      <c r="K3545">
        <v>371</v>
      </c>
      <c r="L3545" t="s">
        <v>20</v>
      </c>
      <c r="M3545" t="s">
        <v>21</v>
      </c>
      <c r="N3545" t="s">
        <v>269</v>
      </c>
      <c r="O3545">
        <v>35266619</v>
      </c>
      <c r="P3545">
        <v>30000000</v>
      </c>
      <c r="Q3545">
        <f t="shared" si="55"/>
        <v>5266619</v>
      </c>
      <c r="S3545">
        <v>2013</v>
      </c>
    </row>
    <row r="3546" spans="1:19" x14ac:dyDescent="0.3">
      <c r="A3546" t="s">
        <v>7695</v>
      </c>
      <c r="B3546">
        <v>7.5</v>
      </c>
      <c r="C3546" t="s">
        <v>2210</v>
      </c>
      <c r="D3546">
        <v>256</v>
      </c>
      <c r="E3546">
        <v>101</v>
      </c>
      <c r="F3546" t="s">
        <v>2513</v>
      </c>
      <c r="G3546" t="s">
        <v>2233</v>
      </c>
      <c r="H3546" t="s">
        <v>25</v>
      </c>
      <c r="I3546">
        <v>149293</v>
      </c>
      <c r="J3546" t="s">
        <v>2514</v>
      </c>
      <c r="K3546">
        <v>668</v>
      </c>
      <c r="L3546" t="s">
        <v>20</v>
      </c>
      <c r="M3546" t="s">
        <v>21</v>
      </c>
      <c r="N3546" t="s">
        <v>2515</v>
      </c>
      <c r="O3546">
        <v>26505000</v>
      </c>
      <c r="P3546">
        <v>1800000</v>
      </c>
      <c r="Q3546">
        <f t="shared" si="55"/>
        <v>24705000</v>
      </c>
      <c r="S3546">
        <v>1984</v>
      </c>
    </row>
    <row r="3547" spans="1:19" x14ac:dyDescent="0.3">
      <c r="A3547" t="s">
        <v>9831</v>
      </c>
      <c r="B3547">
        <v>7.8</v>
      </c>
      <c r="C3547" t="s">
        <v>3966</v>
      </c>
      <c r="D3547">
        <v>194</v>
      </c>
      <c r="E3547">
        <v>90</v>
      </c>
      <c r="F3547" t="s">
        <v>5672</v>
      </c>
      <c r="G3547" t="s">
        <v>4089</v>
      </c>
      <c r="H3547" t="s">
        <v>5673</v>
      </c>
      <c r="I3547">
        <v>40481</v>
      </c>
      <c r="J3547" t="s">
        <v>5674</v>
      </c>
      <c r="K3547">
        <v>134</v>
      </c>
      <c r="L3547" t="s">
        <v>20</v>
      </c>
      <c r="M3547" t="s">
        <v>31</v>
      </c>
      <c r="N3547" t="s">
        <v>22</v>
      </c>
      <c r="O3547">
        <v>2957978</v>
      </c>
      <c r="P3547">
        <v>1000000</v>
      </c>
      <c r="Q3547">
        <f t="shared" si="55"/>
        <v>1957978</v>
      </c>
      <c r="S3547">
        <v>2008</v>
      </c>
    </row>
    <row r="3548" spans="1:19" x14ac:dyDescent="0.3">
      <c r="A3548" t="s">
        <v>9832</v>
      </c>
      <c r="B3548">
        <v>7.2</v>
      </c>
      <c r="C3548" t="s">
        <v>5675</v>
      </c>
      <c r="D3548">
        <v>10</v>
      </c>
      <c r="E3548">
        <v>89</v>
      </c>
      <c r="F3548" t="s">
        <v>5676</v>
      </c>
      <c r="G3548" t="s">
        <v>1278</v>
      </c>
      <c r="H3548" t="s">
        <v>2544</v>
      </c>
      <c r="I3548">
        <v>744</v>
      </c>
      <c r="J3548" t="s">
        <v>1877</v>
      </c>
      <c r="K3548">
        <v>19</v>
      </c>
      <c r="L3548" t="s">
        <v>20</v>
      </c>
      <c r="M3548" t="s">
        <v>21</v>
      </c>
      <c r="N3548" t="s">
        <v>269</v>
      </c>
      <c r="O3548">
        <v>444044</v>
      </c>
      <c r="P3548">
        <v>1900000</v>
      </c>
      <c r="Q3548">
        <f t="shared" si="55"/>
        <v>-1455956</v>
      </c>
      <c r="S3548">
        <v>2015</v>
      </c>
    </row>
    <row r="3549" spans="1:19" x14ac:dyDescent="0.3">
      <c r="A3549" t="s">
        <v>9833</v>
      </c>
      <c r="B3549">
        <v>5.6</v>
      </c>
      <c r="C3549" t="s">
        <v>5677</v>
      </c>
      <c r="D3549">
        <v>311</v>
      </c>
      <c r="E3549">
        <v>87</v>
      </c>
      <c r="F3549" t="s">
        <v>5258</v>
      </c>
      <c r="G3549" t="s">
        <v>1278</v>
      </c>
      <c r="H3549" t="s">
        <v>5387</v>
      </c>
      <c r="I3549">
        <v>41509</v>
      </c>
      <c r="J3549" t="s">
        <v>5678</v>
      </c>
      <c r="K3549">
        <v>300</v>
      </c>
      <c r="L3549" t="s">
        <v>20</v>
      </c>
      <c r="M3549" t="s">
        <v>609</v>
      </c>
      <c r="N3549" t="s">
        <v>22</v>
      </c>
      <c r="O3549">
        <v>40990055</v>
      </c>
      <c r="P3549">
        <v>1800000</v>
      </c>
      <c r="Q3549">
        <f t="shared" si="55"/>
        <v>39190055</v>
      </c>
      <c r="S3549">
        <v>2010</v>
      </c>
    </row>
    <row r="3550" spans="1:19" x14ac:dyDescent="0.3">
      <c r="A3550" t="s">
        <v>9834</v>
      </c>
      <c r="B3550">
        <v>6.8</v>
      </c>
      <c r="C3550" t="s">
        <v>5679</v>
      </c>
      <c r="D3550">
        <v>85</v>
      </c>
      <c r="E3550">
        <v>118</v>
      </c>
      <c r="F3550" t="s">
        <v>5680</v>
      </c>
      <c r="G3550" t="s">
        <v>1278</v>
      </c>
      <c r="H3550" t="s">
        <v>76</v>
      </c>
      <c r="I3550">
        <v>11088</v>
      </c>
      <c r="J3550" t="s">
        <v>1119</v>
      </c>
      <c r="K3550">
        <v>110</v>
      </c>
      <c r="L3550" t="s">
        <v>1077</v>
      </c>
      <c r="M3550" t="s">
        <v>1125</v>
      </c>
      <c r="N3550" t="s">
        <v>269</v>
      </c>
      <c r="O3550">
        <v>5709616</v>
      </c>
      <c r="P3550">
        <v>1800000</v>
      </c>
      <c r="Q3550">
        <f t="shared" si="55"/>
        <v>3909616</v>
      </c>
      <c r="S3550">
        <v>2002</v>
      </c>
    </row>
    <row r="3551" spans="1:19" x14ac:dyDescent="0.3">
      <c r="A3551" t="s">
        <v>9835</v>
      </c>
      <c r="B3551">
        <v>7.3</v>
      </c>
      <c r="C3551" t="s">
        <v>5681</v>
      </c>
      <c r="D3551">
        <v>663</v>
      </c>
      <c r="E3551">
        <v>93</v>
      </c>
      <c r="F3551" t="s">
        <v>5682</v>
      </c>
      <c r="G3551" t="s">
        <v>1278</v>
      </c>
      <c r="H3551" t="s">
        <v>1392</v>
      </c>
      <c r="I3551">
        <v>70336</v>
      </c>
      <c r="J3551" t="s">
        <v>5683</v>
      </c>
      <c r="K3551">
        <v>269</v>
      </c>
      <c r="L3551" t="s">
        <v>20</v>
      </c>
      <c r="M3551" t="s">
        <v>21</v>
      </c>
      <c r="N3551" t="s">
        <v>22</v>
      </c>
      <c r="O3551">
        <v>12784397</v>
      </c>
      <c r="P3551">
        <v>1800000</v>
      </c>
      <c r="Q3551">
        <f t="shared" si="55"/>
        <v>10984397</v>
      </c>
      <c r="S3551">
        <v>2012</v>
      </c>
    </row>
    <row r="3552" spans="1:19" x14ac:dyDescent="0.3">
      <c r="A3552" t="s">
        <v>9836</v>
      </c>
      <c r="B3552">
        <v>7.3</v>
      </c>
      <c r="C3552" t="s">
        <v>5684</v>
      </c>
      <c r="D3552">
        <v>39</v>
      </c>
      <c r="E3552">
        <v>109</v>
      </c>
      <c r="F3552" t="s">
        <v>1962</v>
      </c>
      <c r="G3552" t="s">
        <v>1278</v>
      </c>
      <c r="H3552" t="s">
        <v>2243</v>
      </c>
      <c r="I3552">
        <v>2794</v>
      </c>
      <c r="J3552" t="s">
        <v>4133</v>
      </c>
      <c r="K3552">
        <v>78</v>
      </c>
      <c r="L3552" t="s">
        <v>20</v>
      </c>
      <c r="M3552" t="s">
        <v>21</v>
      </c>
      <c r="N3552" t="s">
        <v>22</v>
      </c>
      <c r="O3552">
        <v>3050934</v>
      </c>
      <c r="P3552">
        <v>1800000</v>
      </c>
      <c r="Q3552">
        <f t="shared" si="55"/>
        <v>1250934</v>
      </c>
      <c r="S3552">
        <v>2000</v>
      </c>
    </row>
    <row r="3553" spans="1:19" x14ac:dyDescent="0.3">
      <c r="A3553" t="s">
        <v>9837</v>
      </c>
      <c r="B3553">
        <v>6.6</v>
      </c>
      <c r="C3553" t="s">
        <v>4513</v>
      </c>
      <c r="D3553">
        <v>130</v>
      </c>
      <c r="E3553">
        <v>90</v>
      </c>
      <c r="F3553" t="s">
        <v>168</v>
      </c>
      <c r="G3553" t="s">
        <v>685</v>
      </c>
      <c r="H3553" t="s">
        <v>719</v>
      </c>
      <c r="I3553">
        <v>13223</v>
      </c>
      <c r="J3553" t="s">
        <v>5685</v>
      </c>
      <c r="K3553">
        <v>45</v>
      </c>
      <c r="L3553" t="s">
        <v>20</v>
      </c>
      <c r="M3553" t="s">
        <v>21</v>
      </c>
      <c r="N3553" t="s">
        <v>22</v>
      </c>
      <c r="O3553">
        <v>638476</v>
      </c>
      <c r="P3553">
        <v>1500000</v>
      </c>
      <c r="Q3553">
        <f t="shared" si="55"/>
        <v>-861524</v>
      </c>
      <c r="S3553">
        <v>2011</v>
      </c>
    </row>
    <row r="3554" spans="1:19" x14ac:dyDescent="0.3">
      <c r="A3554" t="s">
        <v>9838</v>
      </c>
      <c r="B3554">
        <v>5.3</v>
      </c>
      <c r="C3554" t="s">
        <v>5686</v>
      </c>
      <c r="D3554">
        <v>53</v>
      </c>
      <c r="E3554">
        <v>113</v>
      </c>
      <c r="F3554" t="s">
        <v>1053</v>
      </c>
      <c r="G3554" t="s">
        <v>2233</v>
      </c>
      <c r="H3554" t="s">
        <v>4401</v>
      </c>
      <c r="I3554">
        <v>6267</v>
      </c>
      <c r="J3554" t="s">
        <v>2691</v>
      </c>
      <c r="K3554">
        <v>103</v>
      </c>
      <c r="L3554" t="s">
        <v>20</v>
      </c>
      <c r="M3554" t="s">
        <v>21</v>
      </c>
      <c r="N3554" t="s">
        <v>269</v>
      </c>
      <c r="P3554">
        <v>1800000</v>
      </c>
      <c r="Q3554">
        <f t="shared" si="55"/>
        <v>-1800000</v>
      </c>
      <c r="S3554">
        <v>2007</v>
      </c>
    </row>
    <row r="3555" spans="1:19" x14ac:dyDescent="0.3">
      <c r="A3555" t="s">
        <v>9839</v>
      </c>
      <c r="B3555">
        <v>3.4</v>
      </c>
      <c r="C3555" t="s">
        <v>5687</v>
      </c>
      <c r="D3555">
        <v>10</v>
      </c>
      <c r="E3555">
        <v>90</v>
      </c>
      <c r="F3555" t="s">
        <v>5688</v>
      </c>
      <c r="G3555" t="s">
        <v>561</v>
      </c>
      <c r="H3555" t="s">
        <v>415</v>
      </c>
      <c r="I3555">
        <v>761</v>
      </c>
      <c r="J3555" t="s">
        <v>5689</v>
      </c>
      <c r="K3555">
        <v>12</v>
      </c>
      <c r="L3555" t="s">
        <v>20</v>
      </c>
      <c r="M3555" t="s">
        <v>128</v>
      </c>
      <c r="N3555" t="s">
        <v>22</v>
      </c>
      <c r="P3555">
        <v>1800000</v>
      </c>
      <c r="Q3555">
        <f t="shared" si="55"/>
        <v>-1800000</v>
      </c>
      <c r="S3555">
        <v>2013</v>
      </c>
    </row>
    <row r="3556" spans="1:19" x14ac:dyDescent="0.3">
      <c r="A3556" t="s">
        <v>9840</v>
      </c>
      <c r="B3556">
        <v>5.4</v>
      </c>
      <c r="C3556" t="s">
        <v>5690</v>
      </c>
      <c r="D3556">
        <v>4</v>
      </c>
      <c r="E3556">
        <v>111</v>
      </c>
      <c r="F3556" t="s">
        <v>3166</v>
      </c>
      <c r="G3556" t="s">
        <v>685</v>
      </c>
      <c r="H3556" t="s">
        <v>5691</v>
      </c>
      <c r="I3556">
        <v>686</v>
      </c>
      <c r="J3556" t="s">
        <v>3009</v>
      </c>
      <c r="K3556">
        <v>8</v>
      </c>
      <c r="L3556" t="s">
        <v>20</v>
      </c>
      <c r="M3556" t="s">
        <v>21</v>
      </c>
      <c r="N3556" t="s">
        <v>1757</v>
      </c>
      <c r="P3556">
        <v>1800000</v>
      </c>
      <c r="Q3556">
        <f t="shared" si="55"/>
        <v>-1800000</v>
      </c>
      <c r="S3556">
        <v>2012</v>
      </c>
    </row>
    <row r="3557" spans="1:19" x14ac:dyDescent="0.3">
      <c r="A3557" t="s">
        <v>9841</v>
      </c>
      <c r="B3557">
        <v>7.8</v>
      </c>
      <c r="C3557" t="s">
        <v>752</v>
      </c>
      <c r="D3557">
        <v>181</v>
      </c>
      <c r="E3557">
        <v>81</v>
      </c>
      <c r="F3557" t="s">
        <v>5692</v>
      </c>
      <c r="G3557" t="s">
        <v>6363</v>
      </c>
      <c r="H3557" t="s">
        <v>1177</v>
      </c>
      <c r="I3557">
        <v>161471</v>
      </c>
      <c r="J3557" t="s">
        <v>5693</v>
      </c>
      <c r="K3557">
        <v>709</v>
      </c>
      <c r="L3557" t="s">
        <v>2915</v>
      </c>
      <c r="M3557" t="s">
        <v>347</v>
      </c>
      <c r="N3557" t="s">
        <v>269</v>
      </c>
      <c r="O3557">
        <v>7267324</v>
      </c>
      <c r="P3557">
        <v>3500000</v>
      </c>
      <c r="Q3557">
        <f t="shared" si="55"/>
        <v>3767324</v>
      </c>
      <c r="S3557">
        <v>1998</v>
      </c>
    </row>
    <row r="3558" spans="1:19" x14ac:dyDescent="0.3">
      <c r="A3558" t="s">
        <v>9842</v>
      </c>
      <c r="B3558">
        <v>6.7</v>
      </c>
      <c r="C3558" t="s">
        <v>5694</v>
      </c>
      <c r="D3558">
        <v>114</v>
      </c>
      <c r="E3558">
        <v>93</v>
      </c>
      <c r="F3558" t="s">
        <v>5695</v>
      </c>
      <c r="G3558" t="s">
        <v>1278</v>
      </c>
      <c r="H3558" t="s">
        <v>5217</v>
      </c>
      <c r="I3558">
        <v>26773</v>
      </c>
      <c r="J3558" t="s">
        <v>3618</v>
      </c>
      <c r="K3558">
        <v>277</v>
      </c>
      <c r="L3558" t="s">
        <v>20</v>
      </c>
      <c r="M3558" t="s">
        <v>21</v>
      </c>
      <c r="N3558" t="s">
        <v>269</v>
      </c>
      <c r="O3558">
        <v>145540</v>
      </c>
      <c r="P3558">
        <v>500000</v>
      </c>
      <c r="Q3558">
        <f t="shared" si="55"/>
        <v>-354460</v>
      </c>
      <c r="S3558">
        <v>2002</v>
      </c>
    </row>
    <row r="3559" spans="1:19" x14ac:dyDescent="0.3">
      <c r="A3559" t="s">
        <v>9843</v>
      </c>
      <c r="B3559">
        <v>7.5</v>
      </c>
      <c r="C3559" t="s">
        <v>4132</v>
      </c>
      <c r="D3559">
        <v>179</v>
      </c>
      <c r="E3559">
        <v>138</v>
      </c>
      <c r="F3559" t="s">
        <v>1834</v>
      </c>
      <c r="G3559" t="s">
        <v>6363</v>
      </c>
      <c r="H3559" t="s">
        <v>70</v>
      </c>
      <c r="I3559">
        <v>32415</v>
      </c>
      <c r="J3559" t="s">
        <v>570</v>
      </c>
      <c r="K3559">
        <v>510</v>
      </c>
      <c r="L3559" t="s">
        <v>20</v>
      </c>
      <c r="M3559" t="s">
        <v>21</v>
      </c>
      <c r="N3559" t="s">
        <v>269</v>
      </c>
      <c r="O3559">
        <v>35918429</v>
      </c>
      <c r="P3559">
        <v>1700000</v>
      </c>
      <c r="Q3559">
        <f t="shared" si="55"/>
        <v>34218429</v>
      </c>
      <c r="S3559">
        <v>2001</v>
      </c>
    </row>
    <row r="3560" spans="1:19" x14ac:dyDescent="0.3">
      <c r="A3560" t="s">
        <v>9844</v>
      </c>
      <c r="B3560">
        <v>6.3</v>
      </c>
      <c r="C3560" t="s">
        <v>5696</v>
      </c>
      <c r="D3560">
        <v>225</v>
      </c>
      <c r="E3560">
        <v>105</v>
      </c>
      <c r="F3560" t="s">
        <v>452</v>
      </c>
      <c r="G3560" t="s">
        <v>2233</v>
      </c>
      <c r="H3560" t="s">
        <v>5697</v>
      </c>
      <c r="I3560">
        <v>56402</v>
      </c>
      <c r="J3560" t="s">
        <v>5698</v>
      </c>
      <c r="K3560">
        <v>209</v>
      </c>
      <c r="L3560" t="s">
        <v>20</v>
      </c>
      <c r="M3560" t="s">
        <v>21</v>
      </c>
      <c r="N3560" t="s">
        <v>269</v>
      </c>
      <c r="O3560">
        <v>92401</v>
      </c>
      <c r="P3560">
        <v>2000000</v>
      </c>
      <c r="Q3560">
        <f t="shared" si="55"/>
        <v>-1907599</v>
      </c>
      <c r="S3560">
        <v>2010</v>
      </c>
    </row>
    <row r="3561" spans="1:19" x14ac:dyDescent="0.3">
      <c r="A3561" t="s">
        <v>9845</v>
      </c>
      <c r="B3561">
        <v>6.3</v>
      </c>
      <c r="C3561" t="s">
        <v>5699</v>
      </c>
      <c r="D3561">
        <v>77</v>
      </c>
      <c r="E3561">
        <v>98</v>
      </c>
      <c r="F3561" t="s">
        <v>2694</v>
      </c>
      <c r="G3561" t="s">
        <v>685</v>
      </c>
      <c r="H3561" t="s">
        <v>5700</v>
      </c>
      <c r="I3561">
        <v>8697</v>
      </c>
      <c r="J3561" t="s">
        <v>1136</v>
      </c>
      <c r="K3561">
        <v>122</v>
      </c>
      <c r="L3561" t="s">
        <v>20</v>
      </c>
      <c r="M3561" t="s">
        <v>21</v>
      </c>
      <c r="N3561" t="s">
        <v>22</v>
      </c>
      <c r="O3561">
        <v>1943649</v>
      </c>
      <c r="P3561">
        <v>1700000</v>
      </c>
      <c r="Q3561">
        <f t="shared" si="55"/>
        <v>243649</v>
      </c>
      <c r="S3561">
        <v>1999</v>
      </c>
    </row>
    <row r="3562" spans="1:19" x14ac:dyDescent="0.3">
      <c r="A3562" t="s">
        <v>9846</v>
      </c>
      <c r="B3562">
        <v>6.8</v>
      </c>
      <c r="C3562" t="s">
        <v>5490</v>
      </c>
      <c r="D3562">
        <v>124</v>
      </c>
      <c r="E3562">
        <v>86</v>
      </c>
      <c r="F3562" t="s">
        <v>5701</v>
      </c>
      <c r="G3562" t="s">
        <v>1278</v>
      </c>
      <c r="H3562" t="s">
        <v>912</v>
      </c>
      <c r="I3562">
        <v>16349</v>
      </c>
      <c r="J3562" t="s">
        <v>5702</v>
      </c>
      <c r="K3562">
        <v>103</v>
      </c>
      <c r="L3562" t="s">
        <v>20</v>
      </c>
      <c r="M3562" t="s">
        <v>31</v>
      </c>
      <c r="N3562" t="s">
        <v>269</v>
      </c>
      <c r="O3562">
        <v>992238</v>
      </c>
      <c r="P3562">
        <v>1700000</v>
      </c>
      <c r="Q3562">
        <f t="shared" si="55"/>
        <v>-707762</v>
      </c>
      <c r="S3562">
        <v>2004</v>
      </c>
    </row>
    <row r="3563" spans="1:19" x14ac:dyDescent="0.3">
      <c r="A3563" t="s">
        <v>9847</v>
      </c>
      <c r="B3563">
        <v>7.8</v>
      </c>
      <c r="C3563" t="s">
        <v>5703</v>
      </c>
      <c r="D3563">
        <v>195</v>
      </c>
      <c r="E3563">
        <v>104</v>
      </c>
      <c r="F3563" t="s">
        <v>3560</v>
      </c>
      <c r="G3563" t="s">
        <v>1278</v>
      </c>
      <c r="H3563" t="s">
        <v>5704</v>
      </c>
      <c r="I3563">
        <v>30479</v>
      </c>
      <c r="J3563" t="s">
        <v>3324</v>
      </c>
      <c r="K3563">
        <v>162</v>
      </c>
      <c r="L3563" t="s">
        <v>1987</v>
      </c>
      <c r="M3563" t="s">
        <v>1988</v>
      </c>
      <c r="N3563" t="s">
        <v>49</v>
      </c>
      <c r="O3563">
        <v>4231500</v>
      </c>
      <c r="P3563">
        <v>1000000</v>
      </c>
      <c r="Q3563">
        <f t="shared" si="55"/>
        <v>3231500</v>
      </c>
      <c r="S3563">
        <v>2013</v>
      </c>
    </row>
    <row r="3564" spans="1:19" x14ac:dyDescent="0.3">
      <c r="A3564" t="s">
        <v>9848</v>
      </c>
      <c r="B3564">
        <v>6.9</v>
      </c>
      <c r="C3564" t="s">
        <v>5705</v>
      </c>
      <c r="D3564">
        <v>76</v>
      </c>
      <c r="E3564">
        <v>100</v>
      </c>
      <c r="F3564" t="s">
        <v>924</v>
      </c>
      <c r="G3564" t="s">
        <v>1278</v>
      </c>
      <c r="H3564" t="s">
        <v>915</v>
      </c>
      <c r="I3564">
        <v>2725</v>
      </c>
      <c r="J3564" t="s">
        <v>5276</v>
      </c>
      <c r="K3564">
        <v>48</v>
      </c>
      <c r="L3564" t="s">
        <v>20</v>
      </c>
      <c r="M3564" t="s">
        <v>31</v>
      </c>
      <c r="N3564" t="s">
        <v>269</v>
      </c>
      <c r="O3564">
        <v>396035</v>
      </c>
      <c r="P3564">
        <v>1000000</v>
      </c>
      <c r="Q3564">
        <f t="shared" si="55"/>
        <v>-603965</v>
      </c>
      <c r="S3564">
        <v>2004</v>
      </c>
    </row>
    <row r="3565" spans="1:19" x14ac:dyDescent="0.3">
      <c r="A3565" t="s">
        <v>9849</v>
      </c>
      <c r="B3565">
        <v>4.3</v>
      </c>
      <c r="C3565" t="s">
        <v>5706</v>
      </c>
      <c r="D3565">
        <v>16</v>
      </c>
      <c r="E3565">
        <v>84</v>
      </c>
      <c r="F3565" t="s">
        <v>5418</v>
      </c>
      <c r="G3565" t="s">
        <v>685</v>
      </c>
      <c r="H3565" t="s">
        <v>3124</v>
      </c>
      <c r="I3565">
        <v>536</v>
      </c>
      <c r="J3565" t="s">
        <v>5707</v>
      </c>
      <c r="K3565">
        <v>13</v>
      </c>
      <c r="L3565" t="s">
        <v>20</v>
      </c>
      <c r="M3565" t="s">
        <v>21</v>
      </c>
      <c r="N3565" t="s">
        <v>269</v>
      </c>
      <c r="O3565">
        <v>6026908</v>
      </c>
      <c r="P3565">
        <v>2000000</v>
      </c>
      <c r="Q3565">
        <f t="shared" si="55"/>
        <v>4026908</v>
      </c>
      <c r="S3565">
        <v>1999</v>
      </c>
    </row>
    <row r="3566" spans="1:19" x14ac:dyDescent="0.3">
      <c r="A3566" t="s">
        <v>9850</v>
      </c>
      <c r="B3566">
        <v>7.2</v>
      </c>
      <c r="C3566" t="s">
        <v>5708</v>
      </c>
      <c r="D3566">
        <v>109</v>
      </c>
      <c r="E3566">
        <v>95</v>
      </c>
      <c r="F3566" t="s">
        <v>5709</v>
      </c>
      <c r="G3566" t="s">
        <v>685</v>
      </c>
      <c r="H3566" t="s">
        <v>5710</v>
      </c>
      <c r="I3566">
        <v>9750</v>
      </c>
      <c r="J3566" t="s">
        <v>5708</v>
      </c>
      <c r="K3566">
        <v>66</v>
      </c>
      <c r="L3566" t="s">
        <v>4702</v>
      </c>
      <c r="M3566" t="s">
        <v>609</v>
      </c>
      <c r="N3566" t="s">
        <v>49</v>
      </c>
      <c r="O3566">
        <v>1060591</v>
      </c>
      <c r="P3566">
        <v>1300000</v>
      </c>
      <c r="Q3566">
        <f t="shared" si="55"/>
        <v>-239409</v>
      </c>
      <c r="S3566">
        <v>2007</v>
      </c>
    </row>
    <row r="3567" spans="1:19" x14ac:dyDescent="0.3">
      <c r="A3567" t="s">
        <v>9851</v>
      </c>
      <c r="B3567">
        <v>7.3</v>
      </c>
      <c r="C3567" t="s">
        <v>5711</v>
      </c>
      <c r="D3567">
        <v>51</v>
      </c>
      <c r="E3567">
        <v>90</v>
      </c>
      <c r="F3567" t="s">
        <v>5712</v>
      </c>
      <c r="G3567" t="s">
        <v>685</v>
      </c>
      <c r="H3567" t="s">
        <v>5713</v>
      </c>
      <c r="I3567">
        <v>4702</v>
      </c>
      <c r="J3567" t="s">
        <v>5714</v>
      </c>
      <c r="K3567">
        <v>23</v>
      </c>
      <c r="L3567" t="s">
        <v>3678</v>
      </c>
      <c r="M3567" t="s">
        <v>5613</v>
      </c>
      <c r="N3567" t="s">
        <v>1989</v>
      </c>
      <c r="O3567">
        <v>155972</v>
      </c>
      <c r="P3567">
        <v>1500000</v>
      </c>
      <c r="Q3567">
        <f t="shared" si="55"/>
        <v>-1344028</v>
      </c>
      <c r="S3567">
        <v>2006</v>
      </c>
    </row>
    <row r="3568" spans="1:19" x14ac:dyDescent="0.3">
      <c r="A3568" t="s">
        <v>9852</v>
      </c>
      <c r="B3568">
        <v>7.2</v>
      </c>
      <c r="C3568" t="s">
        <v>5715</v>
      </c>
      <c r="D3568">
        <v>35</v>
      </c>
      <c r="E3568">
        <v>123</v>
      </c>
      <c r="F3568" t="s">
        <v>5716</v>
      </c>
      <c r="G3568" t="s">
        <v>6363</v>
      </c>
      <c r="H3568" t="s">
        <v>2315</v>
      </c>
      <c r="I3568">
        <v>4391</v>
      </c>
      <c r="J3568" t="s">
        <v>5717</v>
      </c>
      <c r="K3568">
        <v>26</v>
      </c>
      <c r="L3568" t="s">
        <v>608</v>
      </c>
      <c r="M3568" t="s">
        <v>609</v>
      </c>
      <c r="N3568" t="s">
        <v>269</v>
      </c>
      <c r="O3568">
        <v>26893</v>
      </c>
      <c r="P3568">
        <v>1600000</v>
      </c>
      <c r="Q3568">
        <f t="shared" si="55"/>
        <v>-1573107</v>
      </c>
      <c r="S3568">
        <v>1969</v>
      </c>
    </row>
    <row r="3569" spans="1:19" x14ac:dyDescent="0.3">
      <c r="A3569" t="s">
        <v>9853</v>
      </c>
      <c r="B3569">
        <v>5.4</v>
      </c>
      <c r="C3569" t="s">
        <v>1107</v>
      </c>
      <c r="D3569">
        <v>22</v>
      </c>
      <c r="E3569">
        <v>111</v>
      </c>
      <c r="F3569" t="s">
        <v>5718</v>
      </c>
      <c r="G3569" t="s">
        <v>1278</v>
      </c>
      <c r="H3569" t="s">
        <v>114</v>
      </c>
      <c r="I3569">
        <v>1618</v>
      </c>
      <c r="J3569" t="s">
        <v>4653</v>
      </c>
      <c r="K3569">
        <v>40</v>
      </c>
      <c r="L3569" t="s">
        <v>20</v>
      </c>
      <c r="M3569" t="s">
        <v>21</v>
      </c>
      <c r="N3569" t="s">
        <v>269</v>
      </c>
      <c r="O3569">
        <v>2580</v>
      </c>
      <c r="P3569">
        <v>1650000</v>
      </c>
      <c r="Q3569">
        <f t="shared" si="55"/>
        <v>-1647420</v>
      </c>
      <c r="S3569">
        <v>2003</v>
      </c>
    </row>
    <row r="3570" spans="1:19" x14ac:dyDescent="0.3">
      <c r="A3570" t="s">
        <v>7992</v>
      </c>
      <c r="B3570">
        <v>7.4</v>
      </c>
      <c r="C3570" t="s">
        <v>58</v>
      </c>
      <c r="D3570">
        <v>287</v>
      </c>
      <c r="E3570">
        <v>110</v>
      </c>
      <c r="F3570" t="s">
        <v>1607</v>
      </c>
      <c r="G3570" t="s">
        <v>561</v>
      </c>
      <c r="H3570" t="s">
        <v>423</v>
      </c>
      <c r="I3570">
        <v>194426</v>
      </c>
      <c r="J3570" t="s">
        <v>639</v>
      </c>
      <c r="K3570">
        <v>1057</v>
      </c>
      <c r="L3570" t="s">
        <v>20</v>
      </c>
      <c r="M3570" t="s">
        <v>21</v>
      </c>
      <c r="N3570" t="s">
        <v>269</v>
      </c>
      <c r="O3570">
        <v>58885635</v>
      </c>
      <c r="P3570">
        <v>26000000</v>
      </c>
      <c r="Q3570">
        <f t="shared" si="55"/>
        <v>32885635</v>
      </c>
      <c r="S3570">
        <v>2004</v>
      </c>
    </row>
    <row r="3571" spans="1:19" x14ac:dyDescent="0.3">
      <c r="A3571" t="s">
        <v>9854</v>
      </c>
      <c r="B3571">
        <v>7.1</v>
      </c>
      <c r="C3571" t="s">
        <v>5719</v>
      </c>
      <c r="D3571">
        <v>173</v>
      </c>
      <c r="E3571">
        <v>108</v>
      </c>
      <c r="F3571" t="s">
        <v>1851</v>
      </c>
      <c r="G3571" t="s">
        <v>685</v>
      </c>
      <c r="H3571" t="s">
        <v>3022</v>
      </c>
      <c r="I3571">
        <v>37714</v>
      </c>
      <c r="J3571" t="s">
        <v>2670</v>
      </c>
      <c r="K3571">
        <v>204</v>
      </c>
      <c r="L3571" t="s">
        <v>20</v>
      </c>
      <c r="M3571" t="s">
        <v>21</v>
      </c>
      <c r="N3571" t="s">
        <v>22</v>
      </c>
      <c r="O3571">
        <v>19067631</v>
      </c>
      <c r="P3571">
        <v>2000000</v>
      </c>
      <c r="Q3571">
        <f t="shared" si="55"/>
        <v>17067631</v>
      </c>
      <c r="S3571">
        <v>2007</v>
      </c>
    </row>
    <row r="3572" spans="1:19" x14ac:dyDescent="0.3">
      <c r="A3572" t="s">
        <v>9855</v>
      </c>
      <c r="B3572">
        <v>6.8</v>
      </c>
      <c r="C3572" t="s">
        <v>5720</v>
      </c>
      <c r="D3572">
        <v>61</v>
      </c>
      <c r="E3572">
        <v>92</v>
      </c>
      <c r="F3572" t="s">
        <v>5721</v>
      </c>
      <c r="G3572" t="s">
        <v>561</v>
      </c>
      <c r="H3572" t="s">
        <v>3881</v>
      </c>
      <c r="I3572">
        <v>57578</v>
      </c>
      <c r="J3572" t="s">
        <v>5722</v>
      </c>
      <c r="K3572">
        <v>210</v>
      </c>
      <c r="L3572" t="s">
        <v>20</v>
      </c>
      <c r="M3572" t="s">
        <v>21</v>
      </c>
      <c r="N3572" t="s">
        <v>269</v>
      </c>
      <c r="O3572">
        <v>11806119</v>
      </c>
      <c r="P3572">
        <v>1100000</v>
      </c>
      <c r="Q3572">
        <f t="shared" si="55"/>
        <v>10706119</v>
      </c>
      <c r="S3572">
        <v>1988</v>
      </c>
    </row>
    <row r="3573" spans="1:19" x14ac:dyDescent="0.3">
      <c r="A3573" t="s">
        <v>9856</v>
      </c>
      <c r="B3573">
        <v>7.4</v>
      </c>
      <c r="C3573" t="s">
        <v>4566</v>
      </c>
      <c r="D3573">
        <v>110</v>
      </c>
      <c r="E3573">
        <v>88</v>
      </c>
      <c r="F3573" t="s">
        <v>5723</v>
      </c>
      <c r="G3573" t="s">
        <v>685</v>
      </c>
      <c r="H3573" t="s">
        <v>5724</v>
      </c>
      <c r="I3573">
        <v>60295</v>
      </c>
      <c r="J3573" t="s">
        <v>5725</v>
      </c>
      <c r="K3573">
        <v>232</v>
      </c>
      <c r="L3573" t="s">
        <v>20</v>
      </c>
      <c r="M3573" t="s">
        <v>21</v>
      </c>
      <c r="N3573" t="s">
        <v>269</v>
      </c>
      <c r="O3573">
        <v>7362100</v>
      </c>
      <c r="P3573">
        <v>1500000</v>
      </c>
      <c r="Q3573">
        <f t="shared" si="55"/>
        <v>5862100</v>
      </c>
      <c r="S3573">
        <v>2005</v>
      </c>
    </row>
    <row r="3574" spans="1:19" x14ac:dyDescent="0.3">
      <c r="A3574" t="s">
        <v>9857</v>
      </c>
      <c r="B3574">
        <v>6.7</v>
      </c>
      <c r="C3574" t="s">
        <v>3098</v>
      </c>
      <c r="D3574">
        <v>110</v>
      </c>
      <c r="E3574">
        <v>97</v>
      </c>
      <c r="F3574" t="s">
        <v>5726</v>
      </c>
      <c r="G3574" t="s">
        <v>685</v>
      </c>
      <c r="H3574" t="s">
        <v>5727</v>
      </c>
      <c r="I3574">
        <v>14018</v>
      </c>
      <c r="J3574" t="s">
        <v>5728</v>
      </c>
      <c r="K3574">
        <v>190</v>
      </c>
      <c r="L3574" t="s">
        <v>20</v>
      </c>
      <c r="M3574" t="s">
        <v>21</v>
      </c>
      <c r="N3574" t="s">
        <v>269</v>
      </c>
      <c r="O3574">
        <v>7022940</v>
      </c>
      <c r="P3574">
        <v>1000000</v>
      </c>
      <c r="Q3574">
        <f t="shared" si="55"/>
        <v>6022940</v>
      </c>
      <c r="S3574">
        <v>2001</v>
      </c>
    </row>
    <row r="3575" spans="1:19" x14ac:dyDescent="0.3">
      <c r="A3575" t="s">
        <v>9858</v>
      </c>
      <c r="B3575">
        <v>7.2</v>
      </c>
      <c r="C3575" t="s">
        <v>2890</v>
      </c>
      <c r="D3575">
        <v>53</v>
      </c>
      <c r="E3575">
        <v>103</v>
      </c>
      <c r="F3575" t="s">
        <v>1594</v>
      </c>
      <c r="G3575" t="s">
        <v>1278</v>
      </c>
      <c r="H3575" t="s">
        <v>169</v>
      </c>
      <c r="I3575">
        <v>14112</v>
      </c>
      <c r="J3575" t="s">
        <v>2861</v>
      </c>
      <c r="K3575">
        <v>83</v>
      </c>
      <c r="L3575" t="s">
        <v>20</v>
      </c>
      <c r="M3575" t="s">
        <v>128</v>
      </c>
      <c r="N3575" t="s">
        <v>269</v>
      </c>
      <c r="O3575">
        <v>5132222</v>
      </c>
      <c r="P3575">
        <v>2000000</v>
      </c>
      <c r="Q3575">
        <f t="shared" si="55"/>
        <v>3132222</v>
      </c>
      <c r="S3575">
        <v>1994</v>
      </c>
    </row>
    <row r="3576" spans="1:19" x14ac:dyDescent="0.3">
      <c r="A3576" t="s">
        <v>9859</v>
      </c>
      <c r="B3576">
        <v>7.5</v>
      </c>
      <c r="C3576" t="s">
        <v>4257</v>
      </c>
      <c r="D3576">
        <v>106</v>
      </c>
      <c r="E3576">
        <v>110</v>
      </c>
      <c r="F3576" t="s">
        <v>4257</v>
      </c>
      <c r="G3576" t="s">
        <v>685</v>
      </c>
      <c r="H3576" t="s">
        <v>1475</v>
      </c>
      <c r="I3576">
        <v>36657</v>
      </c>
      <c r="J3576" t="s">
        <v>3844</v>
      </c>
      <c r="K3576">
        <v>318</v>
      </c>
      <c r="L3576" t="s">
        <v>20</v>
      </c>
      <c r="M3576" t="s">
        <v>21</v>
      </c>
      <c r="N3576" t="s">
        <v>269</v>
      </c>
      <c r="O3576">
        <v>2365931</v>
      </c>
      <c r="P3576">
        <v>1500000</v>
      </c>
      <c r="Q3576">
        <f t="shared" si="55"/>
        <v>865931</v>
      </c>
      <c r="S3576">
        <v>1998</v>
      </c>
    </row>
    <row r="3577" spans="1:19" x14ac:dyDescent="0.3">
      <c r="A3577" t="s">
        <v>9860</v>
      </c>
      <c r="B3577">
        <v>6.8</v>
      </c>
      <c r="C3577" t="s">
        <v>160</v>
      </c>
      <c r="D3577">
        <v>445</v>
      </c>
      <c r="E3577">
        <v>103</v>
      </c>
      <c r="F3577" t="s">
        <v>4851</v>
      </c>
      <c r="G3577" t="s">
        <v>538</v>
      </c>
      <c r="H3577" t="s">
        <v>2513</v>
      </c>
      <c r="I3577">
        <v>202800</v>
      </c>
      <c r="J3577" t="s">
        <v>5730</v>
      </c>
      <c r="K3577">
        <v>752</v>
      </c>
      <c r="L3577" t="s">
        <v>20</v>
      </c>
      <c r="M3577" t="s">
        <v>21</v>
      </c>
      <c r="N3577" t="s">
        <v>22</v>
      </c>
      <c r="O3577">
        <v>53991137</v>
      </c>
      <c r="P3577">
        <v>1500000</v>
      </c>
      <c r="Q3577">
        <f t="shared" si="55"/>
        <v>52491137</v>
      </c>
      <c r="S3577">
        <v>2010</v>
      </c>
    </row>
    <row r="3578" spans="1:19" x14ac:dyDescent="0.3">
      <c r="A3578" t="s">
        <v>9861</v>
      </c>
      <c r="B3578">
        <v>7.9</v>
      </c>
      <c r="C3578" t="s">
        <v>5731</v>
      </c>
      <c r="D3578">
        <v>94</v>
      </c>
      <c r="E3578">
        <v>114</v>
      </c>
      <c r="F3578" t="s">
        <v>5732</v>
      </c>
      <c r="G3578" t="s">
        <v>6363</v>
      </c>
      <c r="H3578" t="s">
        <v>5348</v>
      </c>
      <c r="I3578">
        <v>38215</v>
      </c>
      <c r="J3578" t="s">
        <v>5733</v>
      </c>
      <c r="K3578">
        <v>125</v>
      </c>
      <c r="L3578" t="s">
        <v>1077</v>
      </c>
      <c r="M3578" t="s">
        <v>5350</v>
      </c>
      <c r="N3578" t="s">
        <v>269</v>
      </c>
      <c r="O3578">
        <v>1221261</v>
      </c>
      <c r="P3578">
        <v>1500000</v>
      </c>
      <c r="Q3578">
        <f t="shared" si="55"/>
        <v>-278739</v>
      </c>
      <c r="S3578">
        <v>2000</v>
      </c>
    </row>
    <row r="3579" spans="1:19" x14ac:dyDescent="0.3">
      <c r="A3579" t="s">
        <v>9862</v>
      </c>
      <c r="B3579">
        <v>6.7</v>
      </c>
      <c r="C3579" t="s">
        <v>5734</v>
      </c>
      <c r="D3579">
        <v>75</v>
      </c>
      <c r="E3579">
        <v>112</v>
      </c>
      <c r="F3579" t="s">
        <v>1593</v>
      </c>
      <c r="G3579" t="s">
        <v>1278</v>
      </c>
      <c r="H3579" t="s">
        <v>2535</v>
      </c>
      <c r="I3579">
        <v>9408</v>
      </c>
      <c r="J3579" t="s">
        <v>5735</v>
      </c>
      <c r="K3579">
        <v>68</v>
      </c>
      <c r="L3579" t="s">
        <v>20</v>
      </c>
      <c r="M3579" t="s">
        <v>21</v>
      </c>
      <c r="N3579" t="s">
        <v>269</v>
      </c>
      <c r="O3579">
        <v>712294</v>
      </c>
      <c r="P3579">
        <v>1500000</v>
      </c>
      <c r="Q3579">
        <f t="shared" si="55"/>
        <v>-787706</v>
      </c>
      <c r="S3579">
        <v>2005</v>
      </c>
    </row>
    <row r="3580" spans="1:19" x14ac:dyDescent="0.3">
      <c r="A3580" t="s">
        <v>9863</v>
      </c>
      <c r="B3580">
        <v>5.8</v>
      </c>
      <c r="C3580" t="s">
        <v>5736</v>
      </c>
      <c r="D3580">
        <v>97</v>
      </c>
      <c r="E3580">
        <v>104</v>
      </c>
      <c r="F3580" t="s">
        <v>1807</v>
      </c>
      <c r="G3580" t="s">
        <v>685</v>
      </c>
      <c r="H3580" t="s">
        <v>683</v>
      </c>
      <c r="I3580">
        <v>29517</v>
      </c>
      <c r="J3580" t="s">
        <v>592</v>
      </c>
      <c r="K3580">
        <v>79</v>
      </c>
      <c r="L3580" t="s">
        <v>20</v>
      </c>
      <c r="M3580" t="s">
        <v>21</v>
      </c>
      <c r="N3580" t="s">
        <v>269</v>
      </c>
      <c r="O3580">
        <v>3447339</v>
      </c>
      <c r="P3580">
        <v>1500000</v>
      </c>
      <c r="Q3580">
        <f t="shared" si="55"/>
        <v>1947339</v>
      </c>
      <c r="S3580">
        <v>2013</v>
      </c>
    </row>
    <row r="3581" spans="1:19" x14ac:dyDescent="0.3">
      <c r="A3581" t="s">
        <v>9864</v>
      </c>
      <c r="B3581">
        <v>6.5</v>
      </c>
      <c r="C3581" t="s">
        <v>5268</v>
      </c>
      <c r="D3581">
        <v>37</v>
      </c>
      <c r="E3581">
        <v>99</v>
      </c>
      <c r="F3581" t="s">
        <v>5737</v>
      </c>
      <c r="G3581" t="s">
        <v>6363</v>
      </c>
      <c r="H3581" t="s">
        <v>2037</v>
      </c>
      <c r="I3581">
        <v>17322</v>
      </c>
      <c r="J3581" t="s">
        <v>5630</v>
      </c>
      <c r="K3581">
        <v>93</v>
      </c>
      <c r="L3581" t="s">
        <v>20</v>
      </c>
      <c r="M3581" t="s">
        <v>609</v>
      </c>
      <c r="N3581" t="s">
        <v>269</v>
      </c>
      <c r="O3581">
        <v>418953</v>
      </c>
      <c r="P3581">
        <v>1500000</v>
      </c>
      <c r="Q3581">
        <f t="shared" si="55"/>
        <v>-1081047</v>
      </c>
      <c r="S3581">
        <v>1993</v>
      </c>
    </row>
    <row r="3582" spans="1:19" x14ac:dyDescent="0.3">
      <c r="A3582" t="s">
        <v>9865</v>
      </c>
      <c r="B3582">
        <v>7.2</v>
      </c>
      <c r="C3582" t="s">
        <v>5738</v>
      </c>
      <c r="D3582">
        <v>84</v>
      </c>
      <c r="E3582">
        <v>98</v>
      </c>
      <c r="F3582" t="s">
        <v>5739</v>
      </c>
      <c r="G3582" t="s">
        <v>1278</v>
      </c>
      <c r="H3582" t="s">
        <v>1554</v>
      </c>
      <c r="I3582">
        <v>30314</v>
      </c>
      <c r="J3582" t="s">
        <v>5740</v>
      </c>
      <c r="K3582">
        <v>159</v>
      </c>
      <c r="L3582" t="s">
        <v>20</v>
      </c>
      <c r="M3582" t="s">
        <v>21</v>
      </c>
      <c r="N3582" t="s">
        <v>269</v>
      </c>
      <c r="O3582">
        <v>406035</v>
      </c>
      <c r="P3582">
        <v>1500000</v>
      </c>
      <c r="Q3582">
        <f t="shared" si="55"/>
        <v>-1093965</v>
      </c>
      <c r="S3582">
        <v>2001</v>
      </c>
    </row>
    <row r="3583" spans="1:19" x14ac:dyDescent="0.3">
      <c r="A3583" t="s">
        <v>9866</v>
      </c>
      <c r="B3583">
        <v>6.5</v>
      </c>
      <c r="C3583" t="s">
        <v>4064</v>
      </c>
      <c r="D3583">
        <v>127</v>
      </c>
      <c r="E3583">
        <v>100</v>
      </c>
      <c r="F3583" t="s">
        <v>3578</v>
      </c>
      <c r="G3583" t="s">
        <v>2233</v>
      </c>
      <c r="H3583" t="s">
        <v>1403</v>
      </c>
      <c r="I3583">
        <v>43839</v>
      </c>
      <c r="J3583" t="s">
        <v>4594</v>
      </c>
      <c r="K3583">
        <v>481</v>
      </c>
      <c r="L3583" t="s">
        <v>20</v>
      </c>
      <c r="M3583" t="s">
        <v>21</v>
      </c>
      <c r="N3583" t="s">
        <v>269</v>
      </c>
      <c r="O3583">
        <v>373967</v>
      </c>
      <c r="P3583">
        <v>1500000</v>
      </c>
      <c r="Q3583">
        <f t="shared" si="55"/>
        <v>-1126033</v>
      </c>
      <c r="S3583">
        <v>2001</v>
      </c>
    </row>
    <row r="3584" spans="1:19" x14ac:dyDescent="0.3">
      <c r="A3584" t="s">
        <v>9867</v>
      </c>
      <c r="B3584">
        <v>6.2</v>
      </c>
      <c r="C3584" t="s">
        <v>201</v>
      </c>
      <c r="D3584">
        <v>32</v>
      </c>
      <c r="E3584">
        <v>80</v>
      </c>
      <c r="F3584" t="s">
        <v>201</v>
      </c>
      <c r="G3584" t="s">
        <v>685</v>
      </c>
      <c r="H3584" t="s">
        <v>5741</v>
      </c>
      <c r="I3584">
        <v>2963</v>
      </c>
      <c r="J3584" t="s">
        <v>851</v>
      </c>
      <c r="K3584">
        <v>28</v>
      </c>
      <c r="L3584" t="s">
        <v>20</v>
      </c>
      <c r="M3584" t="s">
        <v>21</v>
      </c>
      <c r="N3584" t="s">
        <v>269</v>
      </c>
      <c r="O3584">
        <v>194568</v>
      </c>
      <c r="P3584">
        <v>1500000</v>
      </c>
      <c r="Q3584">
        <f t="shared" si="55"/>
        <v>-1305432</v>
      </c>
      <c r="S3584">
        <v>2006</v>
      </c>
    </row>
    <row r="3585" spans="1:19" x14ac:dyDescent="0.3">
      <c r="A3585" t="s">
        <v>9868</v>
      </c>
      <c r="B3585">
        <v>8.6</v>
      </c>
      <c r="C3585" t="s">
        <v>5742</v>
      </c>
      <c r="D3585">
        <v>120</v>
      </c>
      <c r="E3585">
        <v>87</v>
      </c>
      <c r="F3585" t="s">
        <v>5743</v>
      </c>
      <c r="G3585" t="s">
        <v>685</v>
      </c>
      <c r="H3585" t="s">
        <v>5744</v>
      </c>
      <c r="I3585">
        <v>143086</v>
      </c>
      <c r="J3585" t="s">
        <v>5745</v>
      </c>
      <c r="K3585">
        <v>211</v>
      </c>
      <c r="L3585" t="s">
        <v>20</v>
      </c>
      <c r="M3585" t="s">
        <v>21</v>
      </c>
      <c r="N3585" t="s">
        <v>133</v>
      </c>
      <c r="O3585">
        <v>163245</v>
      </c>
      <c r="P3585">
        <v>1500000</v>
      </c>
      <c r="Q3585">
        <f t="shared" si="55"/>
        <v>-1336755</v>
      </c>
      <c r="S3585">
        <v>1936</v>
      </c>
    </row>
    <row r="3586" spans="1:19" x14ac:dyDescent="0.3">
      <c r="A3586" t="s">
        <v>9869</v>
      </c>
      <c r="B3586">
        <v>6.5</v>
      </c>
      <c r="C3586" t="s">
        <v>5746</v>
      </c>
      <c r="D3586">
        <v>31</v>
      </c>
      <c r="E3586">
        <v>91</v>
      </c>
      <c r="F3586" t="s">
        <v>2243</v>
      </c>
      <c r="G3586" t="s">
        <v>1278</v>
      </c>
      <c r="H3586" t="s">
        <v>355</v>
      </c>
      <c r="I3586">
        <v>2419</v>
      </c>
      <c r="J3586" t="s">
        <v>1812</v>
      </c>
      <c r="K3586">
        <v>55</v>
      </c>
      <c r="L3586" t="s">
        <v>20</v>
      </c>
      <c r="M3586" t="s">
        <v>21</v>
      </c>
      <c r="N3586" t="s">
        <v>49</v>
      </c>
      <c r="O3586">
        <v>119841</v>
      </c>
      <c r="P3586">
        <v>1500000</v>
      </c>
      <c r="Q3586">
        <f t="shared" si="55"/>
        <v>-1380159</v>
      </c>
      <c r="S3586">
        <v>2002</v>
      </c>
    </row>
    <row r="3587" spans="1:19" x14ac:dyDescent="0.3">
      <c r="A3587" t="s">
        <v>9870</v>
      </c>
      <c r="B3587">
        <v>6.3</v>
      </c>
      <c r="C3587" t="s">
        <v>2193</v>
      </c>
      <c r="D3587">
        <v>100</v>
      </c>
      <c r="E3587">
        <v>84</v>
      </c>
      <c r="F3587" t="s">
        <v>5351</v>
      </c>
      <c r="G3587" t="s">
        <v>685</v>
      </c>
      <c r="H3587" t="s">
        <v>4463</v>
      </c>
      <c r="I3587">
        <v>21379</v>
      </c>
      <c r="J3587" t="s">
        <v>5747</v>
      </c>
      <c r="K3587">
        <v>88</v>
      </c>
      <c r="L3587" t="s">
        <v>20</v>
      </c>
      <c r="M3587" t="s">
        <v>21</v>
      </c>
      <c r="N3587" t="s">
        <v>269</v>
      </c>
      <c r="O3587">
        <v>173066</v>
      </c>
      <c r="P3587">
        <v>1500000</v>
      </c>
      <c r="Q3587">
        <f t="shared" ref="Q3587:Q3650" si="56">O3587-P3587</f>
        <v>-1326934</v>
      </c>
      <c r="S3587">
        <v>2007</v>
      </c>
    </row>
    <row r="3588" spans="1:19" x14ac:dyDescent="0.3">
      <c r="A3588" t="s">
        <v>9871</v>
      </c>
      <c r="B3588">
        <v>4.3</v>
      </c>
      <c r="C3588" t="s">
        <v>4196</v>
      </c>
      <c r="D3588">
        <v>14</v>
      </c>
      <c r="E3588">
        <v>90</v>
      </c>
      <c r="F3588" t="s">
        <v>5101</v>
      </c>
      <c r="G3588" t="s">
        <v>685</v>
      </c>
      <c r="H3588" t="s">
        <v>293</v>
      </c>
      <c r="I3588">
        <v>444</v>
      </c>
      <c r="J3588" t="s">
        <v>3312</v>
      </c>
      <c r="K3588">
        <v>5</v>
      </c>
      <c r="L3588" t="s">
        <v>20</v>
      </c>
      <c r="M3588" t="s">
        <v>21</v>
      </c>
      <c r="N3588" t="s">
        <v>22</v>
      </c>
      <c r="O3588">
        <v>92362</v>
      </c>
      <c r="P3588">
        <v>1500000</v>
      </c>
      <c r="Q3588">
        <f t="shared" si="56"/>
        <v>-1407638</v>
      </c>
      <c r="S3588">
        <v>2005</v>
      </c>
    </row>
    <row r="3589" spans="1:19" x14ac:dyDescent="0.3">
      <c r="A3589" t="s">
        <v>9872</v>
      </c>
      <c r="B3589">
        <v>5.8</v>
      </c>
      <c r="C3589" t="s">
        <v>4697</v>
      </c>
      <c r="D3589">
        <v>35</v>
      </c>
      <c r="E3589">
        <v>124</v>
      </c>
      <c r="F3589" t="s">
        <v>5749</v>
      </c>
      <c r="G3589" t="s">
        <v>1278</v>
      </c>
      <c r="H3589" t="s">
        <v>5750</v>
      </c>
      <c r="I3589">
        <v>463</v>
      </c>
      <c r="J3589" t="s">
        <v>5751</v>
      </c>
      <c r="K3589">
        <v>8</v>
      </c>
      <c r="L3589" t="s">
        <v>20</v>
      </c>
      <c r="M3589" t="s">
        <v>21</v>
      </c>
      <c r="N3589" t="s">
        <v>269</v>
      </c>
      <c r="O3589">
        <v>183490</v>
      </c>
      <c r="P3589">
        <v>1700000</v>
      </c>
      <c r="Q3589">
        <f t="shared" si="56"/>
        <v>-1516510</v>
      </c>
      <c r="S3589">
        <v>2010</v>
      </c>
    </row>
    <row r="3590" spans="1:19" x14ac:dyDescent="0.3">
      <c r="A3590" t="s">
        <v>9873</v>
      </c>
      <c r="B3590">
        <v>6.7</v>
      </c>
      <c r="C3590" t="s">
        <v>5752</v>
      </c>
      <c r="D3590">
        <v>178</v>
      </c>
      <c r="E3590">
        <v>95</v>
      </c>
      <c r="F3590" t="s">
        <v>5753</v>
      </c>
      <c r="G3590" t="s">
        <v>538</v>
      </c>
      <c r="H3590" t="s">
        <v>464</v>
      </c>
      <c r="I3590">
        <v>22212</v>
      </c>
      <c r="J3590" t="s">
        <v>5754</v>
      </c>
      <c r="K3590">
        <v>142</v>
      </c>
      <c r="L3590" t="s">
        <v>20</v>
      </c>
      <c r="M3590" t="s">
        <v>128</v>
      </c>
      <c r="N3590" t="s">
        <v>1757</v>
      </c>
      <c r="O3590">
        <v>3478</v>
      </c>
      <c r="P3590">
        <v>1500000</v>
      </c>
      <c r="Q3590">
        <f t="shared" si="56"/>
        <v>-1496522</v>
      </c>
      <c r="S3590">
        <v>2008</v>
      </c>
    </row>
    <row r="3591" spans="1:19" x14ac:dyDescent="0.3">
      <c r="A3591" t="s">
        <v>9874</v>
      </c>
      <c r="B3591">
        <v>6.7</v>
      </c>
      <c r="C3591" t="s">
        <v>5755</v>
      </c>
      <c r="D3591">
        <v>46</v>
      </c>
      <c r="E3591">
        <v>90</v>
      </c>
      <c r="F3591" t="s">
        <v>2727</v>
      </c>
      <c r="G3591" t="s">
        <v>1278</v>
      </c>
      <c r="H3591" t="s">
        <v>242</v>
      </c>
      <c r="I3591">
        <v>2792</v>
      </c>
      <c r="J3591" t="s">
        <v>3075</v>
      </c>
      <c r="K3591">
        <v>22</v>
      </c>
      <c r="L3591" t="s">
        <v>20</v>
      </c>
      <c r="M3591" t="s">
        <v>21</v>
      </c>
      <c r="N3591" t="s">
        <v>269</v>
      </c>
      <c r="O3591">
        <v>52166</v>
      </c>
      <c r="P3591">
        <v>2000000</v>
      </c>
      <c r="Q3591">
        <f t="shared" si="56"/>
        <v>-1947834</v>
      </c>
      <c r="S3591">
        <v>2008</v>
      </c>
    </row>
    <row r="3592" spans="1:19" x14ac:dyDescent="0.3">
      <c r="A3592" t="s">
        <v>9875</v>
      </c>
      <c r="B3592">
        <v>5.0999999999999996</v>
      </c>
      <c r="C3592" t="s">
        <v>3969</v>
      </c>
      <c r="D3592">
        <v>234</v>
      </c>
      <c r="E3592">
        <v>101</v>
      </c>
      <c r="F3592" t="s">
        <v>4452</v>
      </c>
      <c r="G3592" t="s">
        <v>1278</v>
      </c>
      <c r="H3592" t="s">
        <v>4280</v>
      </c>
      <c r="I3592">
        <v>20376</v>
      </c>
      <c r="J3592" t="s">
        <v>4995</v>
      </c>
      <c r="K3592">
        <v>166</v>
      </c>
      <c r="L3592" t="s">
        <v>20</v>
      </c>
      <c r="M3592" t="s">
        <v>21</v>
      </c>
      <c r="N3592" t="s">
        <v>269</v>
      </c>
      <c r="O3592">
        <v>1163508</v>
      </c>
      <c r="P3592">
        <v>2500000</v>
      </c>
      <c r="Q3592">
        <f t="shared" si="56"/>
        <v>-1336492</v>
      </c>
      <c r="S3592">
        <v>2012</v>
      </c>
    </row>
    <row r="3593" spans="1:19" x14ac:dyDescent="0.3">
      <c r="A3593" t="s">
        <v>9876</v>
      </c>
      <c r="B3593">
        <v>6.3</v>
      </c>
      <c r="C3593" t="s">
        <v>5756</v>
      </c>
      <c r="D3593">
        <v>9</v>
      </c>
      <c r="E3593">
        <v>98</v>
      </c>
      <c r="F3593" t="s">
        <v>1000</v>
      </c>
      <c r="G3593" t="s">
        <v>685</v>
      </c>
      <c r="H3593" t="s">
        <v>678</v>
      </c>
      <c r="I3593">
        <v>291</v>
      </c>
      <c r="J3593" t="s">
        <v>2613</v>
      </c>
      <c r="K3593">
        <v>7</v>
      </c>
      <c r="L3593" t="s">
        <v>20</v>
      </c>
      <c r="M3593" t="s">
        <v>21</v>
      </c>
      <c r="N3593" t="s">
        <v>269</v>
      </c>
      <c r="P3593">
        <v>1500000</v>
      </c>
      <c r="Q3593">
        <f t="shared" si="56"/>
        <v>-1500000</v>
      </c>
      <c r="S3593">
        <v>2013</v>
      </c>
    </row>
    <row r="3594" spans="1:19" x14ac:dyDescent="0.3">
      <c r="A3594" t="s">
        <v>9877</v>
      </c>
      <c r="B3594">
        <v>7.1</v>
      </c>
      <c r="C3594" t="s">
        <v>5757</v>
      </c>
      <c r="D3594">
        <v>18</v>
      </c>
      <c r="E3594">
        <v>112</v>
      </c>
      <c r="F3594" t="s">
        <v>5758</v>
      </c>
      <c r="G3594" t="s">
        <v>685</v>
      </c>
      <c r="H3594" t="s">
        <v>5759</v>
      </c>
      <c r="I3594">
        <v>2841</v>
      </c>
      <c r="J3594" t="s">
        <v>5760</v>
      </c>
      <c r="K3594">
        <v>13</v>
      </c>
      <c r="L3594" t="s">
        <v>20</v>
      </c>
      <c r="M3594" t="s">
        <v>2930</v>
      </c>
      <c r="N3594" t="s">
        <v>1757</v>
      </c>
      <c r="P3594">
        <v>5000000</v>
      </c>
      <c r="Q3594">
        <f t="shared" si="56"/>
        <v>-5000000</v>
      </c>
      <c r="S3594">
        <v>2014</v>
      </c>
    </row>
    <row r="3595" spans="1:19" x14ac:dyDescent="0.3">
      <c r="A3595" t="s">
        <v>9878</v>
      </c>
      <c r="B3595">
        <v>3.1</v>
      </c>
      <c r="C3595" t="s">
        <v>5761</v>
      </c>
      <c r="D3595">
        <v>6</v>
      </c>
      <c r="E3595">
        <v>97</v>
      </c>
      <c r="F3595" t="s">
        <v>3147</v>
      </c>
      <c r="G3595" t="s">
        <v>561</v>
      </c>
      <c r="H3595" t="s">
        <v>5762</v>
      </c>
      <c r="I3595">
        <v>735</v>
      </c>
      <c r="J3595" t="s">
        <v>3249</v>
      </c>
      <c r="K3595">
        <v>18</v>
      </c>
      <c r="L3595" t="s">
        <v>20</v>
      </c>
      <c r="M3595" t="s">
        <v>21</v>
      </c>
      <c r="P3595">
        <v>1500000</v>
      </c>
      <c r="Q3595">
        <f t="shared" si="56"/>
        <v>-1500000</v>
      </c>
      <c r="S3595">
        <v>2015</v>
      </c>
    </row>
    <row r="3596" spans="1:19" x14ac:dyDescent="0.3">
      <c r="A3596" t="s">
        <v>7064</v>
      </c>
      <c r="B3596">
        <v>7</v>
      </c>
      <c r="C3596" t="s">
        <v>393</v>
      </c>
      <c r="D3596">
        <v>387</v>
      </c>
      <c r="E3596">
        <v>130</v>
      </c>
      <c r="F3596" t="s">
        <v>691</v>
      </c>
      <c r="G3596" t="s">
        <v>561</v>
      </c>
      <c r="H3596" t="s">
        <v>246</v>
      </c>
      <c r="I3596">
        <v>226583</v>
      </c>
      <c r="J3596" t="s">
        <v>822</v>
      </c>
      <c r="K3596">
        <v>448</v>
      </c>
      <c r="L3596" t="s">
        <v>20</v>
      </c>
      <c r="M3596" t="s">
        <v>21</v>
      </c>
      <c r="N3596" t="s">
        <v>22</v>
      </c>
      <c r="O3596">
        <v>80033643</v>
      </c>
      <c r="P3596">
        <v>60000000</v>
      </c>
      <c r="Q3596">
        <f t="shared" si="56"/>
        <v>20033643</v>
      </c>
      <c r="S3596">
        <v>2012</v>
      </c>
    </row>
    <row r="3597" spans="1:19" x14ac:dyDescent="0.3">
      <c r="A3597" t="s">
        <v>9879</v>
      </c>
      <c r="B3597">
        <v>7.7</v>
      </c>
      <c r="C3597" t="s">
        <v>5763</v>
      </c>
      <c r="D3597">
        <v>145</v>
      </c>
      <c r="E3597">
        <v>83</v>
      </c>
      <c r="F3597" t="s">
        <v>5764</v>
      </c>
      <c r="G3597" t="s">
        <v>3644</v>
      </c>
      <c r="H3597" t="s">
        <v>5765</v>
      </c>
      <c r="I3597">
        <v>133348</v>
      </c>
      <c r="J3597" t="s">
        <v>5766</v>
      </c>
      <c r="K3597">
        <v>204</v>
      </c>
      <c r="L3597" t="s">
        <v>20</v>
      </c>
      <c r="M3597" t="s">
        <v>21</v>
      </c>
      <c r="N3597" t="s">
        <v>2118</v>
      </c>
      <c r="O3597">
        <v>184925485</v>
      </c>
      <c r="P3597">
        <v>2000000</v>
      </c>
      <c r="Q3597">
        <f t="shared" si="56"/>
        <v>182925485</v>
      </c>
      <c r="S3597">
        <v>1937</v>
      </c>
    </row>
    <row r="3598" spans="1:19" x14ac:dyDescent="0.3">
      <c r="A3598" t="s">
        <v>9880</v>
      </c>
      <c r="B3598">
        <v>6.7</v>
      </c>
      <c r="C3598" t="s">
        <v>5767</v>
      </c>
      <c r="D3598">
        <v>78</v>
      </c>
      <c r="E3598">
        <v>106</v>
      </c>
      <c r="F3598" t="s">
        <v>5768</v>
      </c>
      <c r="G3598" t="s">
        <v>1278</v>
      </c>
      <c r="H3598" t="s">
        <v>5212</v>
      </c>
      <c r="I3598">
        <v>2720</v>
      </c>
      <c r="J3598" t="s">
        <v>5769</v>
      </c>
      <c r="K3598">
        <v>37</v>
      </c>
      <c r="L3598" t="s">
        <v>1077</v>
      </c>
      <c r="M3598" t="s">
        <v>5350</v>
      </c>
      <c r="N3598" t="s">
        <v>269</v>
      </c>
      <c r="O3598">
        <v>304124</v>
      </c>
      <c r="P3598">
        <v>1400000</v>
      </c>
      <c r="Q3598">
        <f t="shared" si="56"/>
        <v>-1095876</v>
      </c>
      <c r="S3598">
        <v>2004</v>
      </c>
    </row>
    <row r="3599" spans="1:19" x14ac:dyDescent="0.3">
      <c r="A3599" t="s">
        <v>9881</v>
      </c>
      <c r="B3599">
        <v>6.6</v>
      </c>
      <c r="C3599" t="s">
        <v>5770</v>
      </c>
      <c r="D3599">
        <v>60</v>
      </c>
      <c r="E3599">
        <v>94</v>
      </c>
      <c r="F3599" t="s">
        <v>5771</v>
      </c>
      <c r="G3599" t="s">
        <v>425</v>
      </c>
      <c r="H3599" t="s">
        <v>5770</v>
      </c>
      <c r="I3599">
        <v>3291</v>
      </c>
      <c r="J3599" t="s">
        <v>5772</v>
      </c>
      <c r="K3599">
        <v>63</v>
      </c>
      <c r="L3599" t="s">
        <v>20</v>
      </c>
      <c r="M3599" t="s">
        <v>31</v>
      </c>
      <c r="N3599" t="s">
        <v>22</v>
      </c>
      <c r="O3599">
        <v>36830</v>
      </c>
      <c r="P3599">
        <v>1400000</v>
      </c>
      <c r="Q3599">
        <f t="shared" si="56"/>
        <v>-1363170</v>
      </c>
      <c r="S3599">
        <v>2004</v>
      </c>
    </row>
    <row r="3600" spans="1:19" x14ac:dyDescent="0.3">
      <c r="A3600" t="s">
        <v>9882</v>
      </c>
      <c r="B3600">
        <v>8.1999999999999993</v>
      </c>
      <c r="C3600" t="s">
        <v>547</v>
      </c>
      <c r="D3600">
        <v>116</v>
      </c>
      <c r="E3600">
        <v>120</v>
      </c>
      <c r="F3600" t="s">
        <v>311</v>
      </c>
      <c r="G3600" t="s">
        <v>685</v>
      </c>
      <c r="H3600" t="s">
        <v>162</v>
      </c>
      <c r="I3600">
        <v>414976</v>
      </c>
      <c r="J3600" t="s">
        <v>1291</v>
      </c>
      <c r="K3600">
        <v>523</v>
      </c>
      <c r="L3600" t="s">
        <v>20</v>
      </c>
      <c r="M3600" t="s">
        <v>31</v>
      </c>
      <c r="N3600" t="s">
        <v>269</v>
      </c>
      <c r="O3600">
        <v>3650677</v>
      </c>
      <c r="P3600">
        <v>960000</v>
      </c>
      <c r="Q3600">
        <f t="shared" si="56"/>
        <v>2690677</v>
      </c>
      <c r="S3600">
        <v>1998</v>
      </c>
    </row>
    <row r="3601" spans="1:19" x14ac:dyDescent="0.3">
      <c r="A3601" t="s">
        <v>9883</v>
      </c>
      <c r="B3601">
        <v>8.1</v>
      </c>
      <c r="C3601" t="s">
        <v>4779</v>
      </c>
      <c r="D3601">
        <v>98</v>
      </c>
      <c r="E3601">
        <v>105</v>
      </c>
      <c r="F3601" t="s">
        <v>5774</v>
      </c>
      <c r="G3601" t="s">
        <v>1278</v>
      </c>
      <c r="H3601" t="s">
        <v>1618</v>
      </c>
      <c r="I3601">
        <v>65951</v>
      </c>
      <c r="J3601" t="s">
        <v>5775</v>
      </c>
      <c r="K3601">
        <v>258</v>
      </c>
      <c r="L3601" t="s">
        <v>4675</v>
      </c>
      <c r="M3601" t="s">
        <v>2626</v>
      </c>
      <c r="N3601" t="s">
        <v>269</v>
      </c>
      <c r="O3601">
        <v>1647780</v>
      </c>
      <c r="P3601">
        <v>1300000</v>
      </c>
      <c r="Q3601">
        <f t="shared" si="56"/>
        <v>347780</v>
      </c>
      <c r="S3601">
        <v>1998</v>
      </c>
    </row>
    <row r="3602" spans="1:19" x14ac:dyDescent="0.3">
      <c r="A3602" t="s">
        <v>9884</v>
      </c>
      <c r="B3602">
        <v>7.2</v>
      </c>
      <c r="C3602" t="s">
        <v>131</v>
      </c>
      <c r="D3602">
        <v>43</v>
      </c>
      <c r="E3602">
        <v>95</v>
      </c>
      <c r="F3602" t="s">
        <v>748</v>
      </c>
      <c r="G3602" t="s">
        <v>685</v>
      </c>
      <c r="H3602" t="s">
        <v>131</v>
      </c>
      <c r="I3602">
        <v>11369</v>
      </c>
      <c r="J3602" t="s">
        <v>2343</v>
      </c>
      <c r="K3602">
        <v>65</v>
      </c>
      <c r="L3602" t="s">
        <v>20</v>
      </c>
      <c r="M3602" t="s">
        <v>21</v>
      </c>
      <c r="N3602" t="s">
        <v>269</v>
      </c>
      <c r="O3602">
        <v>695229</v>
      </c>
      <c r="P3602">
        <v>1300000</v>
      </c>
      <c r="Q3602">
        <f t="shared" si="56"/>
        <v>-604771</v>
      </c>
      <c r="S3602">
        <v>1996</v>
      </c>
    </row>
    <row r="3603" spans="1:19" x14ac:dyDescent="0.3">
      <c r="A3603" t="s">
        <v>9885</v>
      </c>
      <c r="B3603">
        <v>7.4</v>
      </c>
      <c r="C3603" t="s">
        <v>5776</v>
      </c>
      <c r="D3603">
        <v>15</v>
      </c>
      <c r="E3603">
        <v>135</v>
      </c>
      <c r="F3603" t="s">
        <v>5777</v>
      </c>
      <c r="G3603" t="s">
        <v>1278</v>
      </c>
      <c r="H3603" t="s">
        <v>5778</v>
      </c>
      <c r="I3603">
        <v>775</v>
      </c>
      <c r="J3603" t="s">
        <v>5779</v>
      </c>
      <c r="K3603">
        <v>19</v>
      </c>
      <c r="L3603" t="s">
        <v>5780</v>
      </c>
      <c r="M3603" t="s">
        <v>21</v>
      </c>
      <c r="N3603" t="s">
        <v>269</v>
      </c>
      <c r="O3603">
        <v>638951</v>
      </c>
      <c r="P3603">
        <v>1592000</v>
      </c>
      <c r="Q3603">
        <f t="shared" si="56"/>
        <v>-953049</v>
      </c>
      <c r="S3603">
        <v>2006</v>
      </c>
    </row>
    <row r="3604" spans="1:19" x14ac:dyDescent="0.3">
      <c r="A3604" t="s">
        <v>9886</v>
      </c>
      <c r="B3604">
        <v>6.5</v>
      </c>
      <c r="C3604" t="s">
        <v>5781</v>
      </c>
      <c r="D3604">
        <v>14</v>
      </c>
      <c r="E3604">
        <v>105</v>
      </c>
      <c r="F3604" t="s">
        <v>570</v>
      </c>
      <c r="G3604" t="s">
        <v>1278</v>
      </c>
      <c r="H3604" t="s">
        <v>1461</v>
      </c>
      <c r="I3604">
        <v>449</v>
      </c>
      <c r="J3604" t="s">
        <v>1210</v>
      </c>
      <c r="K3604">
        <v>38</v>
      </c>
      <c r="L3604" t="s">
        <v>20</v>
      </c>
      <c r="M3604" t="s">
        <v>21</v>
      </c>
      <c r="N3604" t="s">
        <v>49</v>
      </c>
      <c r="O3604">
        <v>609042</v>
      </c>
      <c r="P3604">
        <v>1300000</v>
      </c>
      <c r="Q3604">
        <f t="shared" si="56"/>
        <v>-690958</v>
      </c>
      <c r="S3604">
        <v>1999</v>
      </c>
    </row>
    <row r="3605" spans="1:19" x14ac:dyDescent="0.3">
      <c r="A3605" t="s">
        <v>9887</v>
      </c>
      <c r="B3605">
        <v>5.7</v>
      </c>
      <c r="C3605" t="s">
        <v>5782</v>
      </c>
      <c r="D3605">
        <v>56</v>
      </c>
      <c r="E3605">
        <v>83</v>
      </c>
      <c r="F3605" t="s">
        <v>4673</v>
      </c>
      <c r="G3605" t="s">
        <v>685</v>
      </c>
      <c r="H3605" t="s">
        <v>464</v>
      </c>
      <c r="I3605">
        <v>1231</v>
      </c>
      <c r="J3605" t="s">
        <v>5753</v>
      </c>
      <c r="K3605">
        <v>10</v>
      </c>
      <c r="L3605" t="s">
        <v>20</v>
      </c>
      <c r="M3605" t="s">
        <v>128</v>
      </c>
      <c r="N3605" t="s">
        <v>1757</v>
      </c>
      <c r="O3605">
        <v>1521</v>
      </c>
      <c r="P3605">
        <v>1500000</v>
      </c>
      <c r="Q3605">
        <f t="shared" si="56"/>
        <v>-1498479</v>
      </c>
      <c r="S3605">
        <v>2012</v>
      </c>
    </row>
    <row r="3606" spans="1:19" x14ac:dyDescent="0.3">
      <c r="A3606" t="s">
        <v>7107</v>
      </c>
      <c r="B3606">
        <v>6.1</v>
      </c>
      <c r="C3606" t="s">
        <v>1581</v>
      </c>
      <c r="D3606">
        <v>79</v>
      </c>
      <c r="E3606">
        <v>111</v>
      </c>
      <c r="F3606" t="s">
        <v>1361</v>
      </c>
      <c r="G3606" t="s">
        <v>561</v>
      </c>
      <c r="H3606" t="s">
        <v>436</v>
      </c>
      <c r="I3606">
        <v>54316</v>
      </c>
      <c r="J3606" t="s">
        <v>1582</v>
      </c>
      <c r="K3606">
        <v>127</v>
      </c>
      <c r="L3606" t="s">
        <v>20</v>
      </c>
      <c r="M3606" t="s">
        <v>21</v>
      </c>
      <c r="N3606" t="s">
        <v>269</v>
      </c>
      <c r="O3606">
        <v>32940507</v>
      </c>
      <c r="P3606">
        <v>60000000</v>
      </c>
      <c r="Q3606">
        <f t="shared" si="56"/>
        <v>-27059493</v>
      </c>
      <c r="S3606">
        <v>1998</v>
      </c>
    </row>
    <row r="3607" spans="1:19" x14ac:dyDescent="0.3">
      <c r="A3607" t="s">
        <v>9888</v>
      </c>
      <c r="B3607">
        <v>6.2</v>
      </c>
      <c r="C3607" t="s">
        <v>5783</v>
      </c>
      <c r="D3607">
        <v>35</v>
      </c>
      <c r="E3607">
        <v>87</v>
      </c>
      <c r="F3607" t="s">
        <v>1107</v>
      </c>
      <c r="G3607" t="s">
        <v>685</v>
      </c>
      <c r="H3607" t="s">
        <v>114</v>
      </c>
      <c r="I3607">
        <v>4182</v>
      </c>
      <c r="J3607" t="s">
        <v>1802</v>
      </c>
      <c r="K3607">
        <v>53</v>
      </c>
      <c r="L3607" t="s">
        <v>20</v>
      </c>
      <c r="M3607" t="s">
        <v>21</v>
      </c>
      <c r="N3607" t="s">
        <v>269</v>
      </c>
      <c r="O3607">
        <v>19539</v>
      </c>
      <c r="P3607">
        <v>1000000</v>
      </c>
      <c r="Q3607">
        <f t="shared" si="56"/>
        <v>-980461</v>
      </c>
      <c r="S3607">
        <v>2003</v>
      </c>
    </row>
    <row r="3608" spans="1:19" x14ac:dyDescent="0.3">
      <c r="A3608" t="s">
        <v>9889</v>
      </c>
      <c r="B3608">
        <v>6.1</v>
      </c>
      <c r="C3608" t="s">
        <v>2437</v>
      </c>
      <c r="D3608">
        <v>242</v>
      </c>
      <c r="E3608">
        <v>87</v>
      </c>
      <c r="F3608" t="s">
        <v>5784</v>
      </c>
      <c r="G3608" t="s">
        <v>2233</v>
      </c>
      <c r="H3608" t="s">
        <v>5785</v>
      </c>
      <c r="I3608">
        <v>39690</v>
      </c>
      <c r="J3608" t="s">
        <v>5786</v>
      </c>
      <c r="K3608">
        <v>394</v>
      </c>
      <c r="L3608" t="s">
        <v>20</v>
      </c>
      <c r="M3608" t="s">
        <v>21</v>
      </c>
      <c r="N3608" t="s">
        <v>269</v>
      </c>
      <c r="O3608">
        <v>19100000</v>
      </c>
      <c r="P3608">
        <v>1250000</v>
      </c>
      <c r="Q3608">
        <f t="shared" si="56"/>
        <v>17850000</v>
      </c>
      <c r="S3608">
        <v>1981</v>
      </c>
    </row>
    <row r="3609" spans="1:19" x14ac:dyDescent="0.3">
      <c r="A3609" t="s">
        <v>9890</v>
      </c>
      <c r="B3609">
        <v>5.7</v>
      </c>
      <c r="C3609" t="s">
        <v>5461</v>
      </c>
      <c r="D3609">
        <v>16</v>
      </c>
      <c r="E3609">
        <v>80</v>
      </c>
      <c r="F3609" t="s">
        <v>5787</v>
      </c>
      <c r="G3609" t="s">
        <v>1278</v>
      </c>
      <c r="H3609" t="s">
        <v>2022</v>
      </c>
      <c r="I3609">
        <v>910</v>
      </c>
      <c r="J3609" t="s">
        <v>5788</v>
      </c>
      <c r="K3609">
        <v>11</v>
      </c>
      <c r="L3609" t="s">
        <v>20</v>
      </c>
      <c r="M3609" t="s">
        <v>21</v>
      </c>
      <c r="N3609" t="s">
        <v>269</v>
      </c>
      <c r="O3609">
        <v>2833383</v>
      </c>
      <c r="P3609">
        <v>427000</v>
      </c>
      <c r="Q3609">
        <f t="shared" si="56"/>
        <v>2406383</v>
      </c>
      <c r="S3609">
        <v>2012</v>
      </c>
    </row>
    <row r="3610" spans="1:19" x14ac:dyDescent="0.3">
      <c r="A3610" t="s">
        <v>9891</v>
      </c>
      <c r="B3610">
        <v>4.0999999999999996</v>
      </c>
      <c r="C3610" t="s">
        <v>1826</v>
      </c>
      <c r="D3610">
        <v>46</v>
      </c>
      <c r="E3610">
        <v>123</v>
      </c>
      <c r="F3610" t="s">
        <v>5789</v>
      </c>
      <c r="G3610" t="s">
        <v>685</v>
      </c>
      <c r="H3610" t="s">
        <v>361</v>
      </c>
      <c r="I3610">
        <v>794</v>
      </c>
      <c r="J3610" t="s">
        <v>5790</v>
      </c>
      <c r="K3610">
        <v>9</v>
      </c>
      <c r="L3610" t="s">
        <v>20</v>
      </c>
      <c r="M3610" t="s">
        <v>21</v>
      </c>
      <c r="P3610">
        <v>1420000</v>
      </c>
      <c r="Q3610">
        <f t="shared" si="56"/>
        <v>-1420000</v>
      </c>
      <c r="S3610">
        <v>2014</v>
      </c>
    </row>
    <row r="3611" spans="1:19" x14ac:dyDescent="0.3">
      <c r="A3611" t="s">
        <v>9892</v>
      </c>
      <c r="B3611">
        <v>7.2</v>
      </c>
      <c r="C3611" t="s">
        <v>634</v>
      </c>
      <c r="D3611">
        <v>58</v>
      </c>
      <c r="E3611">
        <v>100</v>
      </c>
      <c r="F3611" t="s">
        <v>5791</v>
      </c>
      <c r="G3611" t="s">
        <v>1278</v>
      </c>
      <c r="H3611" t="s">
        <v>1750</v>
      </c>
      <c r="I3611">
        <v>37785</v>
      </c>
      <c r="J3611" t="s">
        <v>1081</v>
      </c>
      <c r="K3611">
        <v>95</v>
      </c>
      <c r="L3611" t="s">
        <v>20</v>
      </c>
      <c r="M3611" t="s">
        <v>21</v>
      </c>
      <c r="N3611" t="s">
        <v>269</v>
      </c>
      <c r="O3611">
        <v>24741700</v>
      </c>
      <c r="P3611">
        <v>1200000</v>
      </c>
      <c r="Q3611">
        <f t="shared" si="56"/>
        <v>23541700</v>
      </c>
      <c r="S3611">
        <v>1989</v>
      </c>
    </row>
    <row r="3612" spans="1:19" x14ac:dyDescent="0.3">
      <c r="A3612" t="s">
        <v>9893</v>
      </c>
      <c r="B3612">
        <v>7.7</v>
      </c>
      <c r="C3612" t="s">
        <v>160</v>
      </c>
      <c r="D3612">
        <v>287</v>
      </c>
      <c r="E3612">
        <v>103</v>
      </c>
      <c r="F3612" t="s">
        <v>1029</v>
      </c>
      <c r="G3612" t="s">
        <v>2233</v>
      </c>
      <c r="H3612" t="s">
        <v>1075</v>
      </c>
      <c r="I3612">
        <v>299127</v>
      </c>
      <c r="J3612" t="s">
        <v>4400</v>
      </c>
      <c r="K3612">
        <v>1509</v>
      </c>
      <c r="L3612" t="s">
        <v>20</v>
      </c>
      <c r="M3612" t="s">
        <v>21</v>
      </c>
      <c r="N3612" t="s">
        <v>269</v>
      </c>
      <c r="O3612">
        <v>55153403</v>
      </c>
      <c r="P3612">
        <v>1200000</v>
      </c>
      <c r="Q3612">
        <f t="shared" si="56"/>
        <v>53953403</v>
      </c>
      <c r="S3612">
        <v>2004</v>
      </c>
    </row>
    <row r="3613" spans="1:19" x14ac:dyDescent="0.3">
      <c r="A3613" t="s">
        <v>9894</v>
      </c>
      <c r="B3613">
        <v>7.1</v>
      </c>
      <c r="C3613" t="s">
        <v>1785</v>
      </c>
      <c r="D3613">
        <v>100</v>
      </c>
      <c r="E3613">
        <v>100</v>
      </c>
      <c r="F3613" t="s">
        <v>1384</v>
      </c>
      <c r="G3613" t="s">
        <v>685</v>
      </c>
      <c r="H3613" t="s">
        <v>3594</v>
      </c>
      <c r="I3613">
        <v>76151</v>
      </c>
      <c r="J3613" t="s">
        <v>1785</v>
      </c>
      <c r="K3613">
        <v>333</v>
      </c>
      <c r="L3613" t="s">
        <v>20</v>
      </c>
      <c r="M3613" t="s">
        <v>21</v>
      </c>
      <c r="N3613" t="s">
        <v>269</v>
      </c>
      <c r="O3613">
        <v>18488314</v>
      </c>
      <c r="P3613">
        <v>1200000</v>
      </c>
      <c r="Q3613">
        <f t="shared" si="56"/>
        <v>17288314</v>
      </c>
      <c r="S3613">
        <v>2001</v>
      </c>
    </row>
    <row r="3614" spans="1:19" x14ac:dyDescent="0.3">
      <c r="A3614" t="s">
        <v>6810</v>
      </c>
      <c r="B3614">
        <v>5.5</v>
      </c>
      <c r="C3614" t="s">
        <v>1046</v>
      </c>
      <c r="D3614">
        <v>276</v>
      </c>
      <c r="E3614">
        <v>104</v>
      </c>
      <c r="F3614" t="s">
        <v>277</v>
      </c>
      <c r="G3614" t="s">
        <v>1278</v>
      </c>
      <c r="H3614" t="s">
        <v>272</v>
      </c>
      <c r="I3614">
        <v>139426</v>
      </c>
      <c r="J3614" t="s">
        <v>1047</v>
      </c>
      <c r="K3614">
        <v>698</v>
      </c>
      <c r="L3614" t="s">
        <v>20</v>
      </c>
      <c r="M3614" t="s">
        <v>21</v>
      </c>
      <c r="N3614" t="s">
        <v>22</v>
      </c>
      <c r="O3614">
        <v>79363785</v>
      </c>
      <c r="P3614">
        <v>80000000</v>
      </c>
      <c r="Q3614">
        <f t="shared" si="56"/>
        <v>-636215</v>
      </c>
      <c r="S3614">
        <v>2008</v>
      </c>
    </row>
    <row r="3615" spans="1:19" x14ac:dyDescent="0.3">
      <c r="A3615" t="s">
        <v>9895</v>
      </c>
      <c r="B3615">
        <v>7.4</v>
      </c>
      <c r="C3615" t="s">
        <v>3321</v>
      </c>
      <c r="D3615">
        <v>137</v>
      </c>
      <c r="E3615">
        <v>114</v>
      </c>
      <c r="F3615" t="s">
        <v>5792</v>
      </c>
      <c r="G3615" t="s">
        <v>685</v>
      </c>
      <c r="H3615" t="s">
        <v>4573</v>
      </c>
      <c r="I3615">
        <v>19397</v>
      </c>
      <c r="J3615" t="s">
        <v>3324</v>
      </c>
      <c r="K3615">
        <v>214</v>
      </c>
      <c r="L3615" t="s">
        <v>1987</v>
      </c>
      <c r="M3615" t="s">
        <v>1988</v>
      </c>
      <c r="N3615" t="s">
        <v>269</v>
      </c>
      <c r="O3615">
        <v>13876974</v>
      </c>
      <c r="P3615">
        <v>7000000</v>
      </c>
      <c r="Q3615">
        <f t="shared" si="56"/>
        <v>6876974</v>
      </c>
      <c r="S3615">
        <v>2001</v>
      </c>
    </row>
    <row r="3616" spans="1:19" x14ac:dyDescent="0.3">
      <c r="A3616" t="s">
        <v>9896</v>
      </c>
      <c r="B3616">
        <v>7.7</v>
      </c>
      <c r="C3616" t="s">
        <v>4152</v>
      </c>
      <c r="D3616">
        <v>122</v>
      </c>
      <c r="E3616">
        <v>111</v>
      </c>
      <c r="F3616" t="s">
        <v>1242</v>
      </c>
      <c r="G3616" t="s">
        <v>1278</v>
      </c>
      <c r="H3616" t="s">
        <v>402</v>
      </c>
      <c r="I3616">
        <v>22145</v>
      </c>
      <c r="J3616" t="s">
        <v>902</v>
      </c>
      <c r="K3616">
        <v>231</v>
      </c>
      <c r="L3616" t="s">
        <v>20</v>
      </c>
      <c r="M3616" t="s">
        <v>21</v>
      </c>
      <c r="N3616" t="s">
        <v>269</v>
      </c>
      <c r="O3616">
        <v>9180275</v>
      </c>
      <c r="P3616">
        <v>1200000</v>
      </c>
      <c r="Q3616">
        <f t="shared" si="56"/>
        <v>7980275</v>
      </c>
      <c r="S3616">
        <v>2000</v>
      </c>
    </row>
    <row r="3617" spans="1:19" x14ac:dyDescent="0.3">
      <c r="A3617" t="s">
        <v>8039</v>
      </c>
      <c r="B3617">
        <v>7.8</v>
      </c>
      <c r="C3617" t="s">
        <v>2121</v>
      </c>
      <c r="D3617">
        <v>202</v>
      </c>
      <c r="E3617">
        <v>110</v>
      </c>
      <c r="F3617" t="s">
        <v>222</v>
      </c>
      <c r="G3617" t="s">
        <v>6363</v>
      </c>
      <c r="H3617" t="s">
        <v>436</v>
      </c>
      <c r="I3617">
        <v>262160</v>
      </c>
      <c r="J3617" t="s">
        <v>1063</v>
      </c>
      <c r="K3617">
        <v>507</v>
      </c>
      <c r="L3617" t="s">
        <v>20</v>
      </c>
      <c r="M3617" t="s">
        <v>347</v>
      </c>
      <c r="N3617" t="s">
        <v>269</v>
      </c>
      <c r="O3617">
        <v>22494487</v>
      </c>
      <c r="P3617">
        <v>27000000</v>
      </c>
      <c r="Q3617">
        <f t="shared" si="56"/>
        <v>-4505513</v>
      </c>
      <c r="S3617">
        <v>2006</v>
      </c>
    </row>
    <row r="3618" spans="1:19" x14ac:dyDescent="0.3">
      <c r="A3618" t="s">
        <v>9897</v>
      </c>
      <c r="B3618">
        <v>6.6</v>
      </c>
      <c r="C3618" t="s">
        <v>5793</v>
      </c>
      <c r="D3618">
        <v>99</v>
      </c>
      <c r="E3618">
        <v>85</v>
      </c>
      <c r="F3618" t="s">
        <v>2109</v>
      </c>
      <c r="G3618" t="s">
        <v>685</v>
      </c>
      <c r="H3618" t="s">
        <v>1399</v>
      </c>
      <c r="I3618">
        <v>19986</v>
      </c>
      <c r="J3618" t="s">
        <v>2867</v>
      </c>
      <c r="K3618">
        <v>186</v>
      </c>
      <c r="L3618" t="s">
        <v>20</v>
      </c>
      <c r="M3618" t="s">
        <v>21</v>
      </c>
      <c r="N3618" t="s">
        <v>269</v>
      </c>
      <c r="O3618">
        <v>2199853</v>
      </c>
      <c r="P3618">
        <v>1200000</v>
      </c>
      <c r="Q3618">
        <f t="shared" si="56"/>
        <v>999853</v>
      </c>
      <c r="S3618">
        <v>1999</v>
      </c>
    </row>
    <row r="3619" spans="1:19" x14ac:dyDescent="0.3">
      <c r="A3619" t="s">
        <v>9898</v>
      </c>
      <c r="B3619">
        <v>6</v>
      </c>
      <c r="C3619" t="s">
        <v>5794</v>
      </c>
      <c r="D3619">
        <v>10</v>
      </c>
      <c r="E3619">
        <v>113</v>
      </c>
      <c r="F3619" t="s">
        <v>4611</v>
      </c>
      <c r="G3619" t="s">
        <v>1278</v>
      </c>
      <c r="H3619" t="s">
        <v>293</v>
      </c>
      <c r="I3619">
        <v>2417</v>
      </c>
      <c r="J3619" t="s">
        <v>2197</v>
      </c>
      <c r="K3619">
        <v>32</v>
      </c>
      <c r="L3619" t="s">
        <v>20</v>
      </c>
      <c r="M3619" t="s">
        <v>21</v>
      </c>
      <c r="N3619" t="s">
        <v>22</v>
      </c>
      <c r="O3619">
        <v>2859955</v>
      </c>
      <c r="P3619">
        <v>1200000</v>
      </c>
      <c r="Q3619">
        <f t="shared" si="56"/>
        <v>1659955</v>
      </c>
      <c r="S3619">
        <v>2013</v>
      </c>
    </row>
    <row r="3620" spans="1:19" x14ac:dyDescent="0.3">
      <c r="A3620" t="s">
        <v>9899</v>
      </c>
      <c r="B3620">
        <v>8.4</v>
      </c>
      <c r="C3620" t="s">
        <v>719</v>
      </c>
      <c r="D3620">
        <v>173</v>
      </c>
      <c r="E3620">
        <v>99</v>
      </c>
      <c r="F3620" t="s">
        <v>131</v>
      </c>
      <c r="G3620" t="s">
        <v>6363</v>
      </c>
      <c r="H3620" t="s">
        <v>719</v>
      </c>
      <c r="I3620">
        <v>664719</v>
      </c>
      <c r="J3620" t="s">
        <v>1658</v>
      </c>
      <c r="K3620">
        <v>931</v>
      </c>
      <c r="L3620" t="s">
        <v>20</v>
      </c>
      <c r="M3620" t="s">
        <v>21</v>
      </c>
      <c r="N3620" t="s">
        <v>269</v>
      </c>
      <c r="O3620">
        <v>2812029</v>
      </c>
      <c r="P3620">
        <v>1200000</v>
      </c>
      <c r="Q3620">
        <f t="shared" si="56"/>
        <v>1612029</v>
      </c>
      <c r="S3620">
        <v>1992</v>
      </c>
    </row>
    <row r="3621" spans="1:19" x14ac:dyDescent="0.3">
      <c r="A3621" t="s">
        <v>9900</v>
      </c>
      <c r="B3621">
        <v>8.9</v>
      </c>
      <c r="C3621" t="s">
        <v>2895</v>
      </c>
      <c r="D3621">
        <v>181</v>
      </c>
      <c r="E3621">
        <v>142</v>
      </c>
      <c r="F3621" t="s">
        <v>5795</v>
      </c>
      <c r="G3621" t="s">
        <v>4509</v>
      </c>
      <c r="H3621" t="s">
        <v>1377</v>
      </c>
      <c r="I3621">
        <v>503509</v>
      </c>
      <c r="J3621" t="s">
        <v>5796</v>
      </c>
      <c r="K3621">
        <v>780</v>
      </c>
      <c r="L3621" t="s">
        <v>3193</v>
      </c>
      <c r="M3621" t="s">
        <v>2445</v>
      </c>
      <c r="N3621" t="s">
        <v>2118</v>
      </c>
      <c r="O3621">
        <v>6100000</v>
      </c>
      <c r="P3621">
        <v>1200000</v>
      </c>
      <c r="Q3621">
        <f t="shared" si="56"/>
        <v>4900000</v>
      </c>
      <c r="S3621">
        <v>1966</v>
      </c>
    </row>
    <row r="3622" spans="1:19" x14ac:dyDescent="0.3">
      <c r="A3622" t="s">
        <v>9901</v>
      </c>
      <c r="B3622">
        <v>7.9</v>
      </c>
      <c r="C3622" t="s">
        <v>5797</v>
      </c>
      <c r="D3622">
        <v>111</v>
      </c>
      <c r="E3622">
        <v>112</v>
      </c>
      <c r="F3622" t="s">
        <v>5798</v>
      </c>
      <c r="G3622" t="s">
        <v>685</v>
      </c>
      <c r="H3622" t="s">
        <v>5799</v>
      </c>
      <c r="I3622">
        <v>7025</v>
      </c>
      <c r="J3622" t="s">
        <v>5800</v>
      </c>
      <c r="K3622">
        <v>26</v>
      </c>
      <c r="L3622" t="s">
        <v>4391</v>
      </c>
      <c r="M3622" t="s">
        <v>4899</v>
      </c>
      <c r="N3622" t="s">
        <v>269</v>
      </c>
      <c r="O3622">
        <v>375723</v>
      </c>
      <c r="P3622">
        <v>4000000</v>
      </c>
      <c r="Q3622">
        <f t="shared" si="56"/>
        <v>-3624277</v>
      </c>
      <c r="S3622">
        <v>2015</v>
      </c>
    </row>
    <row r="3623" spans="1:19" x14ac:dyDescent="0.3">
      <c r="A3623" t="s">
        <v>9902</v>
      </c>
      <c r="B3623">
        <v>6</v>
      </c>
      <c r="C3623" t="s">
        <v>5801</v>
      </c>
      <c r="D3623">
        <v>38</v>
      </c>
      <c r="E3623">
        <v>108</v>
      </c>
      <c r="F3623" t="s">
        <v>5802</v>
      </c>
      <c r="G3623" t="s">
        <v>685</v>
      </c>
      <c r="H3623" t="s">
        <v>2429</v>
      </c>
      <c r="I3623">
        <v>2582</v>
      </c>
      <c r="J3623" t="s">
        <v>5803</v>
      </c>
      <c r="K3623">
        <v>89</v>
      </c>
      <c r="L3623" t="s">
        <v>20</v>
      </c>
      <c r="M3623" t="s">
        <v>21</v>
      </c>
      <c r="N3623" t="s">
        <v>22</v>
      </c>
      <c r="O3623">
        <v>594904</v>
      </c>
      <c r="P3623">
        <v>1200000</v>
      </c>
      <c r="Q3623">
        <f t="shared" si="56"/>
        <v>-605096</v>
      </c>
      <c r="S3623">
        <v>2012</v>
      </c>
    </row>
    <row r="3624" spans="1:19" x14ac:dyDescent="0.3">
      <c r="A3624" t="s">
        <v>9903</v>
      </c>
      <c r="B3624">
        <v>6.1</v>
      </c>
      <c r="C3624" t="s">
        <v>5804</v>
      </c>
      <c r="D3624">
        <v>12</v>
      </c>
      <c r="E3624">
        <v>88</v>
      </c>
      <c r="F3624" t="s">
        <v>5805</v>
      </c>
      <c r="G3624" t="s">
        <v>685</v>
      </c>
      <c r="H3624" t="s">
        <v>5806</v>
      </c>
      <c r="I3624">
        <v>91</v>
      </c>
      <c r="J3624" t="s">
        <v>5807</v>
      </c>
      <c r="K3624">
        <v>4</v>
      </c>
      <c r="L3624" t="s">
        <v>20</v>
      </c>
      <c r="M3624" t="s">
        <v>21</v>
      </c>
      <c r="N3624" t="s">
        <v>269</v>
      </c>
      <c r="O3624">
        <v>58936</v>
      </c>
      <c r="P3624">
        <v>1200000</v>
      </c>
      <c r="Q3624">
        <f t="shared" si="56"/>
        <v>-1141064</v>
      </c>
      <c r="S3624">
        <v>2001</v>
      </c>
    </row>
    <row r="3625" spans="1:19" x14ac:dyDescent="0.3">
      <c r="A3625" t="s">
        <v>9904</v>
      </c>
      <c r="B3625">
        <v>7.2</v>
      </c>
      <c r="C3625" t="s">
        <v>5808</v>
      </c>
      <c r="D3625">
        <v>1</v>
      </c>
      <c r="E3625">
        <v>110</v>
      </c>
      <c r="F3625" t="s">
        <v>5809</v>
      </c>
      <c r="G3625" t="s">
        <v>685</v>
      </c>
      <c r="H3625" t="s">
        <v>5810</v>
      </c>
      <c r="I3625">
        <v>27</v>
      </c>
      <c r="J3625" t="s">
        <v>5811</v>
      </c>
      <c r="K3625">
        <v>1</v>
      </c>
      <c r="L3625" t="s">
        <v>1077</v>
      </c>
      <c r="M3625" t="s">
        <v>21</v>
      </c>
      <c r="O3625">
        <v>3830</v>
      </c>
      <c r="P3625">
        <v>1200000</v>
      </c>
      <c r="Q3625">
        <f t="shared" si="56"/>
        <v>-1196170</v>
      </c>
      <c r="S3625">
        <v>2013</v>
      </c>
    </row>
    <row r="3626" spans="1:19" x14ac:dyDescent="0.3">
      <c r="A3626" t="s">
        <v>9905</v>
      </c>
      <c r="B3626">
        <v>6.2</v>
      </c>
      <c r="C3626" t="s">
        <v>1351</v>
      </c>
      <c r="D3626">
        <v>9</v>
      </c>
      <c r="E3626">
        <v>91</v>
      </c>
      <c r="F3626" t="s">
        <v>1964</v>
      </c>
      <c r="G3626" t="s">
        <v>425</v>
      </c>
      <c r="H3626" t="s">
        <v>3688</v>
      </c>
      <c r="I3626">
        <v>5061</v>
      </c>
      <c r="J3626" t="s">
        <v>5812</v>
      </c>
      <c r="K3626">
        <v>70</v>
      </c>
      <c r="L3626" t="s">
        <v>20</v>
      </c>
      <c r="M3626" t="s">
        <v>21</v>
      </c>
      <c r="N3626" t="s">
        <v>49</v>
      </c>
      <c r="O3626">
        <v>2850263</v>
      </c>
      <c r="P3626">
        <v>2600000</v>
      </c>
      <c r="Q3626">
        <f t="shared" si="56"/>
        <v>250263</v>
      </c>
      <c r="S3626">
        <v>1993</v>
      </c>
    </row>
    <row r="3627" spans="1:19" x14ac:dyDescent="0.3">
      <c r="A3627" t="s">
        <v>9906</v>
      </c>
      <c r="B3627">
        <v>6.8</v>
      </c>
      <c r="C3627" t="s">
        <v>5813</v>
      </c>
      <c r="D3627">
        <v>91</v>
      </c>
      <c r="E3627">
        <v>94</v>
      </c>
      <c r="F3627" t="s">
        <v>2332</v>
      </c>
      <c r="G3627" t="s">
        <v>685</v>
      </c>
      <c r="H3627" t="s">
        <v>152</v>
      </c>
      <c r="I3627">
        <v>76467</v>
      </c>
      <c r="J3627" t="s">
        <v>3511</v>
      </c>
      <c r="K3627">
        <v>236</v>
      </c>
      <c r="L3627" t="s">
        <v>20</v>
      </c>
      <c r="M3627" t="s">
        <v>21</v>
      </c>
      <c r="N3627" t="s">
        <v>269</v>
      </c>
      <c r="O3627">
        <v>16101109</v>
      </c>
      <c r="P3627">
        <v>3000000</v>
      </c>
      <c r="Q3627">
        <f t="shared" si="56"/>
        <v>13101109</v>
      </c>
      <c r="S3627">
        <v>2005</v>
      </c>
    </row>
    <row r="3628" spans="1:19" x14ac:dyDescent="0.3">
      <c r="A3628" t="s">
        <v>9907</v>
      </c>
      <c r="B3628">
        <v>5.9</v>
      </c>
      <c r="C3628" t="s">
        <v>5814</v>
      </c>
      <c r="D3628">
        <v>57</v>
      </c>
      <c r="E3628">
        <v>92</v>
      </c>
      <c r="F3628" t="s">
        <v>4928</v>
      </c>
      <c r="G3628" t="s">
        <v>561</v>
      </c>
      <c r="H3628" t="s">
        <v>5477</v>
      </c>
      <c r="I3628">
        <v>1324</v>
      </c>
      <c r="J3628" t="s">
        <v>5815</v>
      </c>
      <c r="K3628">
        <v>37</v>
      </c>
      <c r="L3628" t="s">
        <v>20</v>
      </c>
      <c r="M3628" t="s">
        <v>21</v>
      </c>
      <c r="N3628" t="s">
        <v>269</v>
      </c>
      <c r="O3628">
        <v>1400000</v>
      </c>
      <c r="P3628">
        <v>1100000</v>
      </c>
      <c r="Q3628">
        <f t="shared" si="56"/>
        <v>300000</v>
      </c>
      <c r="S3628">
        <v>1987</v>
      </c>
    </row>
    <row r="3629" spans="1:19" x14ac:dyDescent="0.3">
      <c r="A3629" t="s">
        <v>9908</v>
      </c>
      <c r="B3629">
        <v>6.1</v>
      </c>
      <c r="C3629" t="s">
        <v>5816</v>
      </c>
      <c r="D3629">
        <v>97</v>
      </c>
      <c r="E3629">
        <v>110</v>
      </c>
      <c r="F3629" t="s">
        <v>5817</v>
      </c>
      <c r="G3629" t="s">
        <v>3845</v>
      </c>
      <c r="H3629" t="s">
        <v>3114</v>
      </c>
      <c r="I3629">
        <v>6555</v>
      </c>
      <c r="J3629" t="s">
        <v>5818</v>
      </c>
      <c r="K3629">
        <v>82</v>
      </c>
      <c r="L3629" t="s">
        <v>20</v>
      </c>
      <c r="M3629" t="s">
        <v>128</v>
      </c>
      <c r="N3629" t="s">
        <v>269</v>
      </c>
      <c r="O3629">
        <v>56129</v>
      </c>
      <c r="P3629">
        <v>1100000</v>
      </c>
      <c r="Q3629">
        <f t="shared" si="56"/>
        <v>-1043871</v>
      </c>
      <c r="S3629">
        <v>2010</v>
      </c>
    </row>
    <row r="3630" spans="1:19" x14ac:dyDescent="0.3">
      <c r="A3630" t="s">
        <v>9909</v>
      </c>
      <c r="B3630">
        <v>7.6</v>
      </c>
      <c r="C3630" t="s">
        <v>5819</v>
      </c>
      <c r="D3630">
        <v>481</v>
      </c>
      <c r="E3630">
        <v>102</v>
      </c>
      <c r="F3630" t="s">
        <v>5820</v>
      </c>
      <c r="G3630" t="s">
        <v>561</v>
      </c>
      <c r="H3630" t="s">
        <v>5821</v>
      </c>
      <c r="I3630">
        <v>148221</v>
      </c>
      <c r="J3630" t="s">
        <v>5822</v>
      </c>
      <c r="K3630">
        <v>316</v>
      </c>
      <c r="L3630" t="s">
        <v>5823</v>
      </c>
      <c r="M3630" t="s">
        <v>5824</v>
      </c>
      <c r="N3630" t="s">
        <v>269</v>
      </c>
      <c r="O3630">
        <v>4105123</v>
      </c>
      <c r="P3630">
        <v>1100000</v>
      </c>
      <c r="Q3630">
        <f t="shared" si="56"/>
        <v>3005123</v>
      </c>
      <c r="S3630">
        <v>2011</v>
      </c>
    </row>
    <row r="3631" spans="1:19" x14ac:dyDescent="0.3">
      <c r="A3631" t="s">
        <v>9910</v>
      </c>
      <c r="B3631">
        <v>6.7</v>
      </c>
      <c r="C3631" t="s">
        <v>5825</v>
      </c>
      <c r="D3631">
        <v>87</v>
      </c>
      <c r="E3631">
        <v>89</v>
      </c>
      <c r="F3631" t="s">
        <v>1274</v>
      </c>
      <c r="G3631" t="s">
        <v>1278</v>
      </c>
      <c r="H3631" t="s">
        <v>3362</v>
      </c>
      <c r="I3631">
        <v>20678</v>
      </c>
      <c r="J3631" t="s">
        <v>5826</v>
      </c>
      <c r="K3631">
        <v>199</v>
      </c>
      <c r="L3631" t="s">
        <v>20</v>
      </c>
      <c r="M3631" t="s">
        <v>21</v>
      </c>
      <c r="N3631" t="s">
        <v>4292</v>
      </c>
      <c r="P3631">
        <v>1000000</v>
      </c>
      <c r="Q3631">
        <f t="shared" si="56"/>
        <v>-1000000</v>
      </c>
      <c r="S3631">
        <v>1972</v>
      </c>
    </row>
    <row r="3632" spans="1:19" x14ac:dyDescent="0.3">
      <c r="A3632" t="s">
        <v>9911</v>
      </c>
      <c r="B3632">
        <v>8.1</v>
      </c>
      <c r="C3632" t="s">
        <v>2187</v>
      </c>
      <c r="D3632">
        <v>141</v>
      </c>
      <c r="E3632">
        <v>145</v>
      </c>
      <c r="F3632" t="s">
        <v>5773</v>
      </c>
      <c r="G3632" t="s">
        <v>1278</v>
      </c>
      <c r="H3632" t="s">
        <v>728</v>
      </c>
      <c r="I3632">
        <v>375240</v>
      </c>
      <c r="J3632" t="s">
        <v>3698</v>
      </c>
      <c r="K3632">
        <v>542</v>
      </c>
      <c r="L3632" t="s">
        <v>20</v>
      </c>
      <c r="M3632" t="s">
        <v>21</v>
      </c>
      <c r="N3632" t="s">
        <v>49</v>
      </c>
      <c r="O3632">
        <v>117235247</v>
      </c>
      <c r="P3632">
        <v>960000</v>
      </c>
      <c r="Q3632">
        <f t="shared" si="56"/>
        <v>116275247</v>
      </c>
      <c r="S3632">
        <v>1976</v>
      </c>
    </row>
    <row r="3633" spans="1:19" x14ac:dyDescent="0.3">
      <c r="A3633" t="s">
        <v>8555</v>
      </c>
      <c r="B3633">
        <v>6.8</v>
      </c>
      <c r="C3633" t="s">
        <v>1925</v>
      </c>
      <c r="D3633">
        <v>212</v>
      </c>
      <c r="E3633">
        <v>89</v>
      </c>
      <c r="F3633" t="s">
        <v>991</v>
      </c>
      <c r="G3633" t="s">
        <v>538</v>
      </c>
      <c r="H3633" t="s">
        <v>706</v>
      </c>
      <c r="I3633">
        <v>46493</v>
      </c>
      <c r="J3633" t="s">
        <v>3519</v>
      </c>
      <c r="K3633">
        <v>335</v>
      </c>
      <c r="L3633" t="s">
        <v>20</v>
      </c>
      <c r="M3633" t="s">
        <v>21</v>
      </c>
      <c r="N3633" t="s">
        <v>269</v>
      </c>
      <c r="O3633">
        <v>21378000</v>
      </c>
      <c r="P3633">
        <v>1000000</v>
      </c>
      <c r="Q3633">
        <f t="shared" si="56"/>
        <v>20378000</v>
      </c>
      <c r="S3633">
        <v>1980</v>
      </c>
    </row>
    <row r="3634" spans="1:19" x14ac:dyDescent="0.3">
      <c r="A3634" t="s">
        <v>9912</v>
      </c>
      <c r="B3634">
        <v>5.7</v>
      </c>
      <c r="C3634" t="s">
        <v>5827</v>
      </c>
      <c r="D3634">
        <v>270</v>
      </c>
      <c r="E3634">
        <v>83</v>
      </c>
      <c r="F3634" t="s">
        <v>5828</v>
      </c>
      <c r="G3634" t="s">
        <v>2233</v>
      </c>
      <c r="H3634" t="s">
        <v>5067</v>
      </c>
      <c r="I3634">
        <v>44329</v>
      </c>
      <c r="J3634" t="s">
        <v>5829</v>
      </c>
      <c r="K3634">
        <v>309</v>
      </c>
      <c r="L3634" t="s">
        <v>20</v>
      </c>
      <c r="M3634" t="s">
        <v>21</v>
      </c>
      <c r="N3634" t="s">
        <v>269</v>
      </c>
      <c r="O3634">
        <v>31537320</v>
      </c>
      <c r="P3634">
        <v>1000000</v>
      </c>
      <c r="Q3634">
        <f t="shared" si="56"/>
        <v>30537320</v>
      </c>
      <c r="S3634">
        <v>2014</v>
      </c>
    </row>
    <row r="3635" spans="1:19" x14ac:dyDescent="0.3">
      <c r="A3635" t="s">
        <v>9913</v>
      </c>
      <c r="B3635">
        <v>6.6</v>
      </c>
      <c r="C3635" t="s">
        <v>1098</v>
      </c>
      <c r="D3635">
        <v>161</v>
      </c>
      <c r="E3635">
        <v>91</v>
      </c>
      <c r="F3635" t="s">
        <v>1887</v>
      </c>
      <c r="G3635" t="s">
        <v>2233</v>
      </c>
      <c r="H3635" t="s">
        <v>2780</v>
      </c>
      <c r="I3635">
        <v>22773</v>
      </c>
      <c r="J3635" t="s">
        <v>4452</v>
      </c>
      <c r="K3635">
        <v>195</v>
      </c>
      <c r="L3635" t="s">
        <v>20</v>
      </c>
      <c r="M3635" t="s">
        <v>21</v>
      </c>
      <c r="N3635" t="s">
        <v>269</v>
      </c>
      <c r="O3635">
        <v>17986000</v>
      </c>
      <c r="P3635">
        <v>1000000</v>
      </c>
      <c r="Q3635">
        <f t="shared" si="56"/>
        <v>16986000</v>
      </c>
      <c r="S3635">
        <v>1981</v>
      </c>
    </row>
    <row r="3636" spans="1:19" x14ac:dyDescent="0.3">
      <c r="A3636" t="s">
        <v>9914</v>
      </c>
      <c r="B3636">
        <v>7.3</v>
      </c>
      <c r="C3636" t="s">
        <v>2009</v>
      </c>
      <c r="D3636">
        <v>184</v>
      </c>
      <c r="E3636">
        <v>110</v>
      </c>
      <c r="F3636" t="s">
        <v>5830</v>
      </c>
      <c r="G3636" t="s">
        <v>561</v>
      </c>
      <c r="H3636" t="s">
        <v>5831</v>
      </c>
      <c r="I3636">
        <v>116642</v>
      </c>
      <c r="J3636" t="s">
        <v>1756</v>
      </c>
      <c r="K3636">
        <v>389</v>
      </c>
      <c r="L3636" t="s">
        <v>20</v>
      </c>
      <c r="M3636" t="s">
        <v>31</v>
      </c>
      <c r="N3636" t="s">
        <v>2118</v>
      </c>
      <c r="O3636">
        <v>16067035</v>
      </c>
      <c r="P3636">
        <v>1100000</v>
      </c>
      <c r="Q3636">
        <f t="shared" si="56"/>
        <v>14967035</v>
      </c>
      <c r="S3636">
        <v>1962</v>
      </c>
    </row>
    <row r="3637" spans="1:19" x14ac:dyDescent="0.3">
      <c r="A3637" t="s">
        <v>9915</v>
      </c>
      <c r="B3637">
        <v>5</v>
      </c>
      <c r="C3637" t="s">
        <v>5832</v>
      </c>
      <c r="D3637">
        <v>270</v>
      </c>
      <c r="E3637">
        <v>86</v>
      </c>
      <c r="F3637" t="s">
        <v>758</v>
      </c>
      <c r="G3637" t="s">
        <v>2233</v>
      </c>
      <c r="H3637" t="s">
        <v>869</v>
      </c>
      <c r="I3637">
        <v>52642</v>
      </c>
      <c r="J3637" t="s">
        <v>667</v>
      </c>
      <c r="K3637">
        <v>271</v>
      </c>
      <c r="L3637" t="s">
        <v>20</v>
      </c>
      <c r="M3637" t="s">
        <v>21</v>
      </c>
      <c r="N3637" t="s">
        <v>269</v>
      </c>
      <c r="O3637">
        <v>18112929</v>
      </c>
      <c r="P3637">
        <v>1000000</v>
      </c>
      <c r="Q3637">
        <f t="shared" si="56"/>
        <v>17112929</v>
      </c>
      <c r="S3637">
        <v>2012</v>
      </c>
    </row>
    <row r="3638" spans="1:19" x14ac:dyDescent="0.3">
      <c r="A3638" t="s">
        <v>9916</v>
      </c>
      <c r="B3638">
        <v>7</v>
      </c>
      <c r="C3638" t="s">
        <v>5833</v>
      </c>
      <c r="D3638">
        <v>203</v>
      </c>
      <c r="E3638">
        <v>86</v>
      </c>
      <c r="F3638" t="s">
        <v>5834</v>
      </c>
      <c r="G3638" t="s">
        <v>538</v>
      </c>
      <c r="H3638" t="s">
        <v>5835</v>
      </c>
      <c r="I3638">
        <v>76407</v>
      </c>
      <c r="J3638" t="s">
        <v>5836</v>
      </c>
      <c r="K3638">
        <v>335</v>
      </c>
      <c r="L3638" t="s">
        <v>20</v>
      </c>
      <c r="M3638" t="s">
        <v>31</v>
      </c>
      <c r="N3638" t="s">
        <v>269</v>
      </c>
      <c r="O3638">
        <v>14564027</v>
      </c>
      <c r="P3638">
        <v>1000000</v>
      </c>
      <c r="Q3638">
        <f t="shared" si="56"/>
        <v>13564027</v>
      </c>
      <c r="S3638">
        <v>1987</v>
      </c>
    </row>
    <row r="3639" spans="1:19" x14ac:dyDescent="0.3">
      <c r="A3639" t="s">
        <v>9917</v>
      </c>
      <c r="B3639">
        <v>3.4</v>
      </c>
      <c r="C3639" t="s">
        <v>5837</v>
      </c>
      <c r="D3639">
        <v>29</v>
      </c>
      <c r="E3639">
        <v>120</v>
      </c>
      <c r="F3639" t="s">
        <v>5838</v>
      </c>
      <c r="G3639" t="s">
        <v>1278</v>
      </c>
      <c r="H3639" t="s">
        <v>5839</v>
      </c>
      <c r="I3639">
        <v>4501</v>
      </c>
      <c r="J3639" t="s">
        <v>5840</v>
      </c>
      <c r="K3639">
        <v>102</v>
      </c>
      <c r="L3639" t="s">
        <v>20</v>
      </c>
      <c r="M3639" t="s">
        <v>21</v>
      </c>
      <c r="N3639" t="s">
        <v>49</v>
      </c>
      <c r="O3639">
        <v>20773070</v>
      </c>
      <c r="P3639">
        <v>5000000</v>
      </c>
      <c r="Q3639">
        <f t="shared" si="56"/>
        <v>15773070</v>
      </c>
      <c r="S3639">
        <v>2016</v>
      </c>
    </row>
    <row r="3640" spans="1:19" x14ac:dyDescent="0.3">
      <c r="A3640" t="s">
        <v>9918</v>
      </c>
      <c r="B3640">
        <v>5.9</v>
      </c>
      <c r="C3640" t="s">
        <v>2989</v>
      </c>
      <c r="D3640">
        <v>137</v>
      </c>
      <c r="E3640">
        <v>90</v>
      </c>
      <c r="F3640" t="s">
        <v>1219</v>
      </c>
      <c r="G3640" t="s">
        <v>1278</v>
      </c>
      <c r="H3640" t="s">
        <v>4250</v>
      </c>
      <c r="I3640">
        <v>23021</v>
      </c>
      <c r="J3640" t="s">
        <v>4508</v>
      </c>
      <c r="K3640">
        <v>220</v>
      </c>
      <c r="L3640" t="s">
        <v>20</v>
      </c>
      <c r="M3640" t="s">
        <v>21</v>
      </c>
      <c r="N3640" t="s">
        <v>22</v>
      </c>
      <c r="O3640">
        <v>10042266</v>
      </c>
      <c r="P3640">
        <v>1000000</v>
      </c>
      <c r="Q3640">
        <f t="shared" si="56"/>
        <v>9042266</v>
      </c>
      <c r="S3640">
        <v>2005</v>
      </c>
    </row>
    <row r="3641" spans="1:19" x14ac:dyDescent="0.3">
      <c r="A3641" t="s">
        <v>9919</v>
      </c>
      <c r="B3641">
        <v>6</v>
      </c>
      <c r="C3641" t="s">
        <v>5841</v>
      </c>
      <c r="D3641">
        <v>107</v>
      </c>
      <c r="E3641">
        <v>99</v>
      </c>
      <c r="F3641" t="s">
        <v>5842</v>
      </c>
      <c r="G3641" t="s">
        <v>561</v>
      </c>
      <c r="H3641" t="s">
        <v>5843</v>
      </c>
      <c r="I3641">
        <v>5442</v>
      </c>
      <c r="J3641" t="s">
        <v>5844</v>
      </c>
      <c r="K3641">
        <v>140</v>
      </c>
      <c r="L3641" t="s">
        <v>307</v>
      </c>
      <c r="M3641" t="s">
        <v>308</v>
      </c>
      <c r="N3641" t="s">
        <v>49</v>
      </c>
      <c r="O3641">
        <v>10037390</v>
      </c>
      <c r="P3641">
        <v>1000000000</v>
      </c>
      <c r="Q3641">
        <f t="shared" si="56"/>
        <v>-989962610</v>
      </c>
      <c r="S3641">
        <v>1999</v>
      </c>
    </row>
    <row r="3642" spans="1:19" x14ac:dyDescent="0.3">
      <c r="A3642" t="s">
        <v>9920</v>
      </c>
      <c r="B3642">
        <v>7.4</v>
      </c>
      <c r="C3642" t="s">
        <v>4009</v>
      </c>
      <c r="D3642">
        <v>377</v>
      </c>
      <c r="E3642">
        <v>112</v>
      </c>
      <c r="F3642" t="s">
        <v>322</v>
      </c>
      <c r="G3642" t="s">
        <v>1278</v>
      </c>
      <c r="H3642" t="s">
        <v>1554</v>
      </c>
      <c r="I3642">
        <v>141425</v>
      </c>
      <c r="J3642" t="s">
        <v>2327</v>
      </c>
      <c r="K3642">
        <v>283</v>
      </c>
      <c r="L3642" t="s">
        <v>20</v>
      </c>
      <c r="M3642" t="s">
        <v>21</v>
      </c>
      <c r="N3642" t="s">
        <v>269</v>
      </c>
      <c r="O3642">
        <v>9701559</v>
      </c>
      <c r="P3642">
        <v>3500000</v>
      </c>
      <c r="Q3642">
        <f t="shared" si="56"/>
        <v>6201559</v>
      </c>
      <c r="S3642">
        <v>2010</v>
      </c>
    </row>
    <row r="3643" spans="1:19" x14ac:dyDescent="0.3">
      <c r="A3643" t="s">
        <v>9921</v>
      </c>
      <c r="B3643">
        <v>7.4</v>
      </c>
      <c r="C3643" t="s">
        <v>5845</v>
      </c>
      <c r="D3643">
        <v>169</v>
      </c>
      <c r="E3643">
        <v>103</v>
      </c>
      <c r="F3643" t="s">
        <v>781</v>
      </c>
      <c r="G3643" t="s">
        <v>425</v>
      </c>
      <c r="H3643" t="s">
        <v>1607</v>
      </c>
      <c r="I3643">
        <v>36321</v>
      </c>
      <c r="J3643" t="s">
        <v>5846</v>
      </c>
      <c r="K3643">
        <v>230</v>
      </c>
      <c r="L3643" t="s">
        <v>20</v>
      </c>
      <c r="M3643" t="s">
        <v>21</v>
      </c>
      <c r="N3643" t="s">
        <v>269</v>
      </c>
      <c r="O3643">
        <v>9013113</v>
      </c>
      <c r="P3643">
        <v>1000000</v>
      </c>
      <c r="Q3643">
        <f t="shared" si="56"/>
        <v>8013113</v>
      </c>
      <c r="S3643">
        <v>2005</v>
      </c>
    </row>
    <row r="3644" spans="1:19" x14ac:dyDescent="0.3">
      <c r="A3644" t="s">
        <v>9922</v>
      </c>
      <c r="B3644">
        <v>4.2</v>
      </c>
      <c r="C3644" t="s">
        <v>3508</v>
      </c>
      <c r="D3644">
        <v>225</v>
      </c>
      <c r="E3644">
        <v>83</v>
      </c>
      <c r="F3644" t="s">
        <v>5847</v>
      </c>
      <c r="G3644" t="s">
        <v>2233</v>
      </c>
      <c r="H3644" t="s">
        <v>5848</v>
      </c>
      <c r="I3644">
        <v>30570</v>
      </c>
      <c r="J3644" t="s">
        <v>3296</v>
      </c>
      <c r="K3644">
        <v>290</v>
      </c>
      <c r="L3644" t="s">
        <v>20</v>
      </c>
      <c r="M3644" t="s">
        <v>21</v>
      </c>
      <c r="N3644" t="s">
        <v>269</v>
      </c>
      <c r="O3644">
        <v>53245055</v>
      </c>
      <c r="P3644">
        <v>1000000</v>
      </c>
      <c r="Q3644">
        <f t="shared" si="56"/>
        <v>52245055</v>
      </c>
      <c r="S3644">
        <v>2012</v>
      </c>
    </row>
    <row r="3645" spans="1:19" x14ac:dyDescent="0.3">
      <c r="A3645" t="s">
        <v>9923</v>
      </c>
      <c r="B3645">
        <v>6.2</v>
      </c>
      <c r="C3645" t="s">
        <v>5849</v>
      </c>
      <c r="D3645">
        <v>101</v>
      </c>
      <c r="E3645">
        <v>109</v>
      </c>
      <c r="F3645" t="s">
        <v>5850</v>
      </c>
      <c r="G3645" t="s">
        <v>685</v>
      </c>
      <c r="H3645" t="s">
        <v>1056</v>
      </c>
      <c r="I3645">
        <v>7584</v>
      </c>
      <c r="J3645" t="s">
        <v>5851</v>
      </c>
      <c r="K3645">
        <v>137</v>
      </c>
      <c r="L3645" t="s">
        <v>20</v>
      </c>
      <c r="M3645" t="s">
        <v>21</v>
      </c>
      <c r="N3645" t="s">
        <v>2515</v>
      </c>
      <c r="O3645">
        <v>9000000</v>
      </c>
      <c r="P3645">
        <v>900000</v>
      </c>
      <c r="Q3645">
        <f t="shared" si="56"/>
        <v>8100000</v>
      </c>
      <c r="S3645">
        <v>1970</v>
      </c>
    </row>
    <row r="3646" spans="1:19" x14ac:dyDescent="0.3">
      <c r="A3646" t="s">
        <v>9924</v>
      </c>
      <c r="B3646">
        <v>5.4</v>
      </c>
      <c r="C3646" t="s">
        <v>4800</v>
      </c>
      <c r="D3646">
        <v>285</v>
      </c>
      <c r="E3646">
        <v>100</v>
      </c>
      <c r="F3646" t="s">
        <v>447</v>
      </c>
      <c r="G3646" t="s">
        <v>425</v>
      </c>
      <c r="H3646" t="s">
        <v>39</v>
      </c>
      <c r="I3646">
        <v>21468</v>
      </c>
      <c r="J3646" t="s">
        <v>5852</v>
      </c>
      <c r="K3646">
        <v>164</v>
      </c>
      <c r="L3646" t="s">
        <v>20</v>
      </c>
      <c r="M3646" t="s">
        <v>21</v>
      </c>
      <c r="N3646" t="s">
        <v>269</v>
      </c>
      <c r="O3646">
        <v>7186670</v>
      </c>
      <c r="P3646">
        <v>6000000</v>
      </c>
      <c r="Q3646">
        <f t="shared" si="56"/>
        <v>1186670</v>
      </c>
      <c r="S3646">
        <v>2013</v>
      </c>
    </row>
    <row r="3647" spans="1:19" x14ac:dyDescent="0.3">
      <c r="A3647" t="s">
        <v>9925</v>
      </c>
      <c r="B3647">
        <v>7.2</v>
      </c>
      <c r="C3647" t="s">
        <v>5853</v>
      </c>
      <c r="D3647">
        <v>337</v>
      </c>
      <c r="E3647">
        <v>95</v>
      </c>
      <c r="F3647" t="s">
        <v>1174</v>
      </c>
      <c r="G3647" t="s">
        <v>4089</v>
      </c>
      <c r="H3647" t="s">
        <v>3650</v>
      </c>
      <c r="I3647">
        <v>36381</v>
      </c>
      <c r="J3647" t="s">
        <v>5854</v>
      </c>
      <c r="K3647">
        <v>126</v>
      </c>
      <c r="L3647" t="s">
        <v>20</v>
      </c>
      <c r="M3647" t="s">
        <v>21</v>
      </c>
      <c r="N3647" t="s">
        <v>269</v>
      </c>
      <c r="O3647">
        <v>5997134</v>
      </c>
      <c r="P3647">
        <v>1000000</v>
      </c>
      <c r="Q3647">
        <f t="shared" si="56"/>
        <v>4997134</v>
      </c>
      <c r="S3647">
        <v>2012</v>
      </c>
    </row>
    <row r="3648" spans="1:19" x14ac:dyDescent="0.3">
      <c r="A3648" t="s">
        <v>9926</v>
      </c>
      <c r="B3648">
        <v>6.7</v>
      </c>
      <c r="C3648" t="s">
        <v>4064</v>
      </c>
      <c r="D3648">
        <v>38</v>
      </c>
      <c r="E3648">
        <v>104</v>
      </c>
      <c r="F3648" t="s">
        <v>5422</v>
      </c>
      <c r="G3648" t="s">
        <v>685</v>
      </c>
      <c r="H3648" t="s">
        <v>315</v>
      </c>
      <c r="I3648">
        <v>4195</v>
      </c>
      <c r="J3648" t="s">
        <v>1678</v>
      </c>
      <c r="K3648">
        <v>86</v>
      </c>
      <c r="L3648" t="s">
        <v>20</v>
      </c>
      <c r="M3648" t="s">
        <v>21</v>
      </c>
      <c r="N3648" t="s">
        <v>269</v>
      </c>
      <c r="O3648">
        <v>3386698</v>
      </c>
      <c r="P3648">
        <v>1000000</v>
      </c>
      <c r="Q3648">
        <f t="shared" si="56"/>
        <v>2386698</v>
      </c>
      <c r="S3648">
        <v>1998</v>
      </c>
    </row>
    <row r="3649" spans="1:19" x14ac:dyDescent="0.3">
      <c r="A3649" t="s">
        <v>9334</v>
      </c>
      <c r="B3649">
        <v>7.5</v>
      </c>
      <c r="C3649" t="s">
        <v>2746</v>
      </c>
      <c r="D3649">
        <v>387</v>
      </c>
      <c r="E3649">
        <v>96</v>
      </c>
      <c r="F3649" t="s">
        <v>340</v>
      </c>
      <c r="G3649" t="s">
        <v>685</v>
      </c>
      <c r="H3649" t="s">
        <v>43</v>
      </c>
      <c r="I3649">
        <v>414345</v>
      </c>
      <c r="J3649" t="s">
        <v>227</v>
      </c>
      <c r="K3649">
        <v>881</v>
      </c>
      <c r="L3649" t="s">
        <v>20</v>
      </c>
      <c r="M3649" t="s">
        <v>21</v>
      </c>
      <c r="N3649" t="s">
        <v>22</v>
      </c>
      <c r="O3649">
        <v>143492840</v>
      </c>
      <c r="P3649">
        <v>7500000</v>
      </c>
      <c r="Q3649">
        <f t="shared" si="56"/>
        <v>135992840</v>
      </c>
      <c r="S3649">
        <v>2007</v>
      </c>
    </row>
    <row r="3650" spans="1:19" x14ac:dyDescent="0.3">
      <c r="A3650" t="s">
        <v>9927</v>
      </c>
      <c r="B3650">
        <v>7.2</v>
      </c>
      <c r="C3650" t="s">
        <v>5855</v>
      </c>
      <c r="D3650">
        <v>181</v>
      </c>
      <c r="E3650">
        <v>97</v>
      </c>
      <c r="F3650" t="s">
        <v>5856</v>
      </c>
      <c r="G3650" t="s">
        <v>6363</v>
      </c>
      <c r="H3650" t="s">
        <v>2476</v>
      </c>
      <c r="I3650">
        <v>21746</v>
      </c>
      <c r="J3650" t="s">
        <v>5857</v>
      </c>
      <c r="K3650">
        <v>93</v>
      </c>
      <c r="L3650" t="s">
        <v>20</v>
      </c>
      <c r="M3650" t="s">
        <v>21</v>
      </c>
      <c r="N3650" t="s">
        <v>269</v>
      </c>
      <c r="O3650">
        <v>2508841</v>
      </c>
      <c r="P3650">
        <v>1000000</v>
      </c>
      <c r="Q3650">
        <f t="shared" si="56"/>
        <v>1508841</v>
      </c>
      <c r="S3650">
        <v>2008</v>
      </c>
    </row>
    <row r="3651" spans="1:19" x14ac:dyDescent="0.3">
      <c r="A3651" t="s">
        <v>9928</v>
      </c>
      <c r="B3651">
        <v>7.4</v>
      </c>
      <c r="C3651" t="s">
        <v>5858</v>
      </c>
      <c r="D3651">
        <v>149</v>
      </c>
      <c r="E3651">
        <v>91</v>
      </c>
      <c r="F3651" t="s">
        <v>5859</v>
      </c>
      <c r="G3651" t="s">
        <v>36</v>
      </c>
      <c r="H3651" t="s">
        <v>5520</v>
      </c>
      <c r="I3651">
        <v>9540</v>
      </c>
      <c r="J3651" t="s">
        <v>5860</v>
      </c>
      <c r="K3651">
        <v>80</v>
      </c>
      <c r="L3651" t="s">
        <v>20</v>
      </c>
      <c r="M3651" t="s">
        <v>21</v>
      </c>
      <c r="N3651" t="s">
        <v>22</v>
      </c>
      <c r="O3651">
        <v>4946250</v>
      </c>
      <c r="P3651">
        <v>1000000</v>
      </c>
      <c r="Q3651">
        <f t="shared" ref="Q3651:Q3714" si="57">O3651-P3651</f>
        <v>3946250</v>
      </c>
      <c r="S3651">
        <v>2013</v>
      </c>
    </row>
    <row r="3652" spans="1:19" x14ac:dyDescent="0.3">
      <c r="A3652" t="s">
        <v>9929</v>
      </c>
      <c r="B3652">
        <v>5.6</v>
      </c>
      <c r="C3652" t="s">
        <v>5040</v>
      </c>
      <c r="D3652">
        <v>54</v>
      </c>
      <c r="E3652">
        <v>84</v>
      </c>
      <c r="F3652" t="s">
        <v>5861</v>
      </c>
      <c r="G3652" t="s">
        <v>685</v>
      </c>
      <c r="H3652" t="s">
        <v>51</v>
      </c>
      <c r="I3652">
        <v>5933</v>
      </c>
      <c r="J3652" t="s">
        <v>5862</v>
      </c>
      <c r="K3652">
        <v>102</v>
      </c>
      <c r="L3652" t="s">
        <v>20</v>
      </c>
      <c r="M3652" t="s">
        <v>21</v>
      </c>
      <c r="N3652" t="s">
        <v>269</v>
      </c>
      <c r="O3652">
        <v>1950218</v>
      </c>
      <c r="P3652">
        <v>1000000</v>
      </c>
      <c r="Q3652">
        <f t="shared" si="57"/>
        <v>950218</v>
      </c>
      <c r="S3652">
        <v>1997</v>
      </c>
    </row>
    <row r="3653" spans="1:19" x14ac:dyDescent="0.3">
      <c r="A3653" t="s">
        <v>9930</v>
      </c>
      <c r="B3653">
        <v>6.8</v>
      </c>
      <c r="C3653" t="s">
        <v>4743</v>
      </c>
      <c r="D3653">
        <v>18</v>
      </c>
      <c r="E3653">
        <v>86</v>
      </c>
      <c r="F3653" t="s">
        <v>901</v>
      </c>
      <c r="G3653" t="s">
        <v>685</v>
      </c>
      <c r="H3653" t="s">
        <v>1605</v>
      </c>
      <c r="I3653">
        <v>2629</v>
      </c>
      <c r="J3653" t="s">
        <v>1332</v>
      </c>
      <c r="K3653">
        <v>32</v>
      </c>
      <c r="L3653" t="s">
        <v>20</v>
      </c>
      <c r="M3653" t="s">
        <v>31</v>
      </c>
      <c r="N3653" t="s">
        <v>269</v>
      </c>
      <c r="O3653">
        <v>1277257</v>
      </c>
      <c r="P3653">
        <v>1000000</v>
      </c>
      <c r="Q3653">
        <f t="shared" si="57"/>
        <v>277257</v>
      </c>
      <c r="S3653">
        <v>1996</v>
      </c>
    </row>
    <row r="3654" spans="1:19" x14ac:dyDescent="0.3">
      <c r="A3654" t="s">
        <v>9657</v>
      </c>
      <c r="B3654">
        <v>7.2</v>
      </c>
      <c r="C3654" t="s">
        <v>4055</v>
      </c>
      <c r="D3654">
        <v>122</v>
      </c>
      <c r="E3654">
        <v>91</v>
      </c>
      <c r="F3654" t="s">
        <v>95</v>
      </c>
      <c r="G3654" t="s">
        <v>685</v>
      </c>
      <c r="H3654" t="s">
        <v>70</v>
      </c>
      <c r="I3654">
        <v>82232</v>
      </c>
      <c r="J3654" t="s">
        <v>5334</v>
      </c>
      <c r="K3654">
        <v>174</v>
      </c>
      <c r="L3654" t="s">
        <v>20</v>
      </c>
      <c r="M3654" t="s">
        <v>31</v>
      </c>
      <c r="N3654" t="s">
        <v>269</v>
      </c>
      <c r="O3654">
        <v>45857453</v>
      </c>
      <c r="P3654">
        <v>3500000</v>
      </c>
      <c r="Q3654">
        <f t="shared" si="57"/>
        <v>42357453</v>
      </c>
      <c r="S3654">
        <v>1997</v>
      </c>
    </row>
    <row r="3655" spans="1:19" x14ac:dyDescent="0.3">
      <c r="A3655" t="s">
        <v>9931</v>
      </c>
      <c r="B3655">
        <v>7.7</v>
      </c>
      <c r="C3655" t="s">
        <v>5863</v>
      </c>
      <c r="D3655">
        <v>87</v>
      </c>
      <c r="E3655">
        <v>92</v>
      </c>
      <c r="F3655" t="s">
        <v>5864</v>
      </c>
      <c r="G3655" t="s">
        <v>36</v>
      </c>
      <c r="H3655" t="s">
        <v>434</v>
      </c>
      <c r="I3655">
        <v>11283</v>
      </c>
      <c r="J3655" t="s">
        <v>5865</v>
      </c>
      <c r="K3655">
        <v>155</v>
      </c>
      <c r="L3655" t="s">
        <v>20</v>
      </c>
      <c r="M3655" t="s">
        <v>21</v>
      </c>
      <c r="N3655" t="s">
        <v>49</v>
      </c>
      <c r="O3655">
        <v>1677838</v>
      </c>
      <c r="P3655">
        <v>1000000</v>
      </c>
      <c r="Q3655">
        <f t="shared" si="57"/>
        <v>677838</v>
      </c>
      <c r="S3655">
        <v>2006</v>
      </c>
    </row>
    <row r="3656" spans="1:19" x14ac:dyDescent="0.3">
      <c r="A3656" t="s">
        <v>9932</v>
      </c>
      <c r="B3656">
        <v>7</v>
      </c>
      <c r="C3656" t="s">
        <v>5866</v>
      </c>
      <c r="D3656">
        <v>51</v>
      </c>
      <c r="E3656">
        <v>94</v>
      </c>
      <c r="F3656" t="s">
        <v>2226</v>
      </c>
      <c r="G3656" t="s">
        <v>685</v>
      </c>
      <c r="H3656" t="s">
        <v>582</v>
      </c>
      <c r="I3656">
        <v>6084</v>
      </c>
      <c r="J3656" t="s">
        <v>2976</v>
      </c>
      <c r="K3656">
        <v>120</v>
      </c>
      <c r="L3656" t="s">
        <v>20</v>
      </c>
      <c r="M3656" t="s">
        <v>21</v>
      </c>
      <c r="N3656" t="s">
        <v>269</v>
      </c>
      <c r="O3656">
        <v>1744858</v>
      </c>
      <c r="P3656">
        <v>1000000</v>
      </c>
      <c r="Q3656">
        <f t="shared" si="57"/>
        <v>744858</v>
      </c>
      <c r="S3656">
        <v>2000</v>
      </c>
    </row>
    <row r="3657" spans="1:19" x14ac:dyDescent="0.3">
      <c r="A3657" t="s">
        <v>7134</v>
      </c>
      <c r="B3657">
        <v>6.4</v>
      </c>
      <c r="C3657" t="s">
        <v>226</v>
      </c>
      <c r="D3657">
        <v>218</v>
      </c>
      <c r="E3657">
        <v>103</v>
      </c>
      <c r="F3657" t="s">
        <v>1634</v>
      </c>
      <c r="G3657" t="s">
        <v>425</v>
      </c>
      <c r="H3657" t="s">
        <v>1635</v>
      </c>
      <c r="I3657">
        <v>47988</v>
      </c>
      <c r="J3657" t="s">
        <v>1636</v>
      </c>
      <c r="K3657">
        <v>154</v>
      </c>
      <c r="L3657" t="s">
        <v>20</v>
      </c>
      <c r="M3657" t="s">
        <v>21</v>
      </c>
      <c r="N3657" t="s">
        <v>49</v>
      </c>
      <c r="O3657">
        <v>80021740</v>
      </c>
      <c r="P3657">
        <v>58000000</v>
      </c>
      <c r="Q3657">
        <f t="shared" si="57"/>
        <v>22021740</v>
      </c>
      <c r="S3657">
        <v>2015</v>
      </c>
    </row>
    <row r="3658" spans="1:19" x14ac:dyDescent="0.3">
      <c r="A3658" t="s">
        <v>9933</v>
      </c>
      <c r="B3658">
        <v>7.2</v>
      </c>
      <c r="C3658" t="s">
        <v>5867</v>
      </c>
      <c r="D3658">
        <v>16</v>
      </c>
      <c r="E3658">
        <v>100</v>
      </c>
      <c r="F3658" t="s">
        <v>5868</v>
      </c>
      <c r="G3658" t="s">
        <v>1278</v>
      </c>
      <c r="H3658" t="s">
        <v>2708</v>
      </c>
      <c r="I3658">
        <v>1976</v>
      </c>
      <c r="J3658" t="s">
        <v>5869</v>
      </c>
      <c r="K3658">
        <v>51</v>
      </c>
      <c r="L3658" t="s">
        <v>20</v>
      </c>
      <c r="M3658" t="s">
        <v>21</v>
      </c>
      <c r="N3658" t="s">
        <v>269</v>
      </c>
      <c r="O3658">
        <v>982214</v>
      </c>
      <c r="P3658">
        <v>1000000</v>
      </c>
      <c r="Q3658">
        <f t="shared" si="57"/>
        <v>-17786</v>
      </c>
      <c r="S3658">
        <v>1998</v>
      </c>
    </row>
    <row r="3659" spans="1:19" x14ac:dyDescent="0.3">
      <c r="A3659" t="s">
        <v>9934</v>
      </c>
      <c r="B3659">
        <v>7.2</v>
      </c>
      <c r="C3659" t="s">
        <v>5870</v>
      </c>
      <c r="D3659">
        <v>12</v>
      </c>
      <c r="E3659">
        <v>119</v>
      </c>
      <c r="F3659" t="s">
        <v>5871</v>
      </c>
      <c r="G3659" t="s">
        <v>6363</v>
      </c>
      <c r="H3659" t="s">
        <v>2130</v>
      </c>
      <c r="I3659">
        <v>983</v>
      </c>
      <c r="J3659" t="s">
        <v>5872</v>
      </c>
      <c r="K3659">
        <v>63</v>
      </c>
      <c r="L3659" t="s">
        <v>20</v>
      </c>
      <c r="M3659" t="s">
        <v>21</v>
      </c>
      <c r="N3659" t="s">
        <v>22</v>
      </c>
      <c r="O3659">
        <v>798341</v>
      </c>
      <c r="P3659">
        <v>1000000</v>
      </c>
      <c r="Q3659">
        <f t="shared" si="57"/>
        <v>-201659</v>
      </c>
      <c r="S3659">
        <v>2001</v>
      </c>
    </row>
    <row r="3660" spans="1:19" x14ac:dyDescent="0.3">
      <c r="A3660" t="s">
        <v>9935</v>
      </c>
      <c r="B3660">
        <v>6.2</v>
      </c>
      <c r="C3660" t="s">
        <v>3392</v>
      </c>
      <c r="D3660">
        <v>59</v>
      </c>
      <c r="E3660">
        <v>92</v>
      </c>
      <c r="F3660" t="s">
        <v>5873</v>
      </c>
      <c r="G3660" t="s">
        <v>685</v>
      </c>
      <c r="H3660" t="s">
        <v>3392</v>
      </c>
      <c r="I3660">
        <v>30396</v>
      </c>
      <c r="J3660" t="s">
        <v>5874</v>
      </c>
      <c r="K3660">
        <v>168</v>
      </c>
      <c r="L3660" t="s">
        <v>20</v>
      </c>
      <c r="M3660" t="s">
        <v>21</v>
      </c>
      <c r="N3660" t="s">
        <v>2335</v>
      </c>
      <c r="O3660">
        <v>582024</v>
      </c>
      <c r="P3660">
        <v>1000000</v>
      </c>
      <c r="Q3660">
        <f t="shared" si="57"/>
        <v>-417976</v>
      </c>
      <c r="S3660">
        <v>1997</v>
      </c>
    </row>
    <row r="3661" spans="1:19" x14ac:dyDescent="0.3">
      <c r="A3661" t="s">
        <v>9936</v>
      </c>
      <c r="B3661">
        <v>6.9</v>
      </c>
      <c r="C3661" t="s">
        <v>1939</v>
      </c>
      <c r="D3661">
        <v>88</v>
      </c>
      <c r="E3661">
        <v>108</v>
      </c>
      <c r="F3661" t="s">
        <v>3692</v>
      </c>
      <c r="G3661" t="s">
        <v>1278</v>
      </c>
      <c r="H3661" t="s">
        <v>790</v>
      </c>
      <c r="I3661">
        <v>9233</v>
      </c>
      <c r="J3661" t="s">
        <v>2056</v>
      </c>
      <c r="K3661">
        <v>126</v>
      </c>
      <c r="L3661" t="s">
        <v>20</v>
      </c>
      <c r="M3661" t="s">
        <v>21</v>
      </c>
      <c r="N3661" t="s">
        <v>269</v>
      </c>
      <c r="O3661">
        <v>548712</v>
      </c>
      <c r="P3661">
        <v>2500000</v>
      </c>
      <c r="Q3661">
        <f t="shared" si="57"/>
        <v>-1951288</v>
      </c>
      <c r="S3661">
        <v>2003</v>
      </c>
    </row>
    <row r="3662" spans="1:19" x14ac:dyDescent="0.3">
      <c r="A3662" t="s">
        <v>9937</v>
      </c>
      <c r="B3662">
        <v>7</v>
      </c>
      <c r="C3662" t="s">
        <v>5875</v>
      </c>
      <c r="D3662">
        <v>28</v>
      </c>
      <c r="E3662">
        <v>97</v>
      </c>
      <c r="F3662" t="s">
        <v>1579</v>
      </c>
      <c r="G3662" t="s">
        <v>685</v>
      </c>
      <c r="H3662" t="s">
        <v>3274</v>
      </c>
      <c r="I3662">
        <v>1524</v>
      </c>
      <c r="J3662" t="s">
        <v>4304</v>
      </c>
      <c r="K3662">
        <v>29</v>
      </c>
      <c r="L3662" t="s">
        <v>20</v>
      </c>
      <c r="M3662" t="s">
        <v>21</v>
      </c>
      <c r="N3662" t="s">
        <v>269</v>
      </c>
      <c r="O3662">
        <v>464655</v>
      </c>
      <c r="P3662">
        <v>1000000</v>
      </c>
      <c r="Q3662">
        <f t="shared" si="57"/>
        <v>-535345</v>
      </c>
      <c r="S3662">
        <v>1997</v>
      </c>
    </row>
    <row r="3663" spans="1:19" x14ac:dyDescent="0.3">
      <c r="A3663" t="s">
        <v>9938</v>
      </c>
      <c r="B3663">
        <v>6.7</v>
      </c>
      <c r="C3663" t="s">
        <v>5375</v>
      </c>
      <c r="D3663">
        <v>44</v>
      </c>
      <c r="E3663">
        <v>88</v>
      </c>
      <c r="F3663" t="s">
        <v>1911</v>
      </c>
      <c r="G3663" t="s">
        <v>1278</v>
      </c>
      <c r="H3663" t="s">
        <v>1217</v>
      </c>
      <c r="I3663">
        <v>3142</v>
      </c>
      <c r="J3663" t="s">
        <v>192</v>
      </c>
      <c r="K3663">
        <v>68</v>
      </c>
      <c r="L3663" t="s">
        <v>20</v>
      </c>
      <c r="M3663" t="s">
        <v>21</v>
      </c>
      <c r="N3663" t="s">
        <v>269</v>
      </c>
      <c r="O3663">
        <v>464126</v>
      </c>
      <c r="P3663">
        <v>1000000</v>
      </c>
      <c r="Q3663">
        <f t="shared" si="57"/>
        <v>-535874</v>
      </c>
      <c r="S3663">
        <v>2002</v>
      </c>
    </row>
    <row r="3664" spans="1:19" x14ac:dyDescent="0.3">
      <c r="A3664" t="s">
        <v>9939</v>
      </c>
      <c r="B3664">
        <v>3.6</v>
      </c>
      <c r="C3664" t="s">
        <v>5876</v>
      </c>
      <c r="D3664">
        <v>13</v>
      </c>
      <c r="E3664">
        <v>100</v>
      </c>
      <c r="F3664" t="s">
        <v>1813</v>
      </c>
      <c r="G3664" t="s">
        <v>685</v>
      </c>
      <c r="H3664" t="s">
        <v>1246</v>
      </c>
      <c r="I3664">
        <v>505</v>
      </c>
      <c r="J3664" t="s">
        <v>5126</v>
      </c>
      <c r="K3664">
        <v>32</v>
      </c>
      <c r="L3664" t="s">
        <v>20</v>
      </c>
      <c r="M3664" t="s">
        <v>21</v>
      </c>
      <c r="N3664" t="s">
        <v>269</v>
      </c>
      <c r="O3664">
        <v>428535</v>
      </c>
      <c r="P3664">
        <v>1000000</v>
      </c>
      <c r="Q3664">
        <f t="shared" si="57"/>
        <v>-571465</v>
      </c>
      <c r="S3664">
        <v>2000</v>
      </c>
    </row>
    <row r="3665" spans="1:19" x14ac:dyDescent="0.3">
      <c r="A3665" t="s">
        <v>9940</v>
      </c>
      <c r="B3665">
        <v>7.4</v>
      </c>
      <c r="C3665" t="s">
        <v>5877</v>
      </c>
      <c r="D3665">
        <v>117</v>
      </c>
      <c r="E3665">
        <v>88</v>
      </c>
      <c r="F3665" t="s">
        <v>1465</v>
      </c>
      <c r="G3665" t="s">
        <v>685</v>
      </c>
      <c r="H3665" t="s">
        <v>1058</v>
      </c>
      <c r="I3665">
        <v>46076</v>
      </c>
      <c r="J3665" t="s">
        <v>4522</v>
      </c>
      <c r="K3665">
        <v>88</v>
      </c>
      <c r="L3665" t="s">
        <v>20</v>
      </c>
      <c r="M3665" t="s">
        <v>21</v>
      </c>
      <c r="N3665" t="s">
        <v>269</v>
      </c>
      <c r="O3665">
        <v>104077</v>
      </c>
      <c r="P3665">
        <v>1000000</v>
      </c>
      <c r="Q3665">
        <f t="shared" si="57"/>
        <v>-895923</v>
      </c>
      <c r="S3665">
        <v>2006</v>
      </c>
    </row>
    <row r="3666" spans="1:19" x14ac:dyDescent="0.3">
      <c r="A3666" t="s">
        <v>9941</v>
      </c>
      <c r="B3666">
        <v>6.1</v>
      </c>
      <c r="C3666" t="s">
        <v>5879</v>
      </c>
      <c r="D3666">
        <v>29</v>
      </c>
      <c r="E3666">
        <v>79</v>
      </c>
      <c r="F3666" t="s">
        <v>1028</v>
      </c>
      <c r="G3666" t="s">
        <v>685</v>
      </c>
      <c r="H3666" t="s">
        <v>4486</v>
      </c>
      <c r="I3666">
        <v>3806</v>
      </c>
      <c r="J3666" t="s">
        <v>1362</v>
      </c>
      <c r="K3666">
        <v>49</v>
      </c>
      <c r="L3666" t="s">
        <v>20</v>
      </c>
      <c r="M3666" t="s">
        <v>21</v>
      </c>
      <c r="N3666" t="s">
        <v>22</v>
      </c>
      <c r="O3666">
        <v>279282</v>
      </c>
      <c r="P3666">
        <v>1000000</v>
      </c>
      <c r="Q3666">
        <f t="shared" si="57"/>
        <v>-720718</v>
      </c>
      <c r="S3666">
        <v>2003</v>
      </c>
    </row>
    <row r="3667" spans="1:19" x14ac:dyDescent="0.3">
      <c r="A3667" t="s">
        <v>6687</v>
      </c>
      <c r="B3667">
        <v>6.7</v>
      </c>
      <c r="C3667" t="s">
        <v>84</v>
      </c>
      <c r="D3667">
        <v>308</v>
      </c>
      <c r="E3667">
        <v>135</v>
      </c>
      <c r="F3667" t="s">
        <v>810</v>
      </c>
      <c r="G3667" t="s">
        <v>1278</v>
      </c>
      <c r="H3667" t="s">
        <v>811</v>
      </c>
      <c r="I3667">
        <v>125114</v>
      </c>
      <c r="J3667" t="s">
        <v>208</v>
      </c>
      <c r="K3667">
        <v>593</v>
      </c>
      <c r="L3667" t="s">
        <v>20</v>
      </c>
      <c r="M3667" t="s">
        <v>21</v>
      </c>
      <c r="N3667" t="s">
        <v>22</v>
      </c>
      <c r="O3667">
        <v>43982842</v>
      </c>
      <c r="P3667">
        <v>65000000</v>
      </c>
      <c r="Q3667">
        <f t="shared" si="57"/>
        <v>-21017158</v>
      </c>
      <c r="S3667">
        <v>2009</v>
      </c>
    </row>
    <row r="3668" spans="1:19" x14ac:dyDescent="0.3">
      <c r="A3668" t="s">
        <v>9942</v>
      </c>
      <c r="B3668">
        <v>8.1999999999999993</v>
      </c>
      <c r="C3668" t="s">
        <v>5880</v>
      </c>
      <c r="D3668">
        <v>248</v>
      </c>
      <c r="E3668">
        <v>96</v>
      </c>
      <c r="F3668" t="s">
        <v>5881</v>
      </c>
      <c r="G3668" t="s">
        <v>4089</v>
      </c>
      <c r="H3668" t="s">
        <v>5882</v>
      </c>
      <c r="I3668">
        <v>23836</v>
      </c>
      <c r="J3668" t="s">
        <v>5883</v>
      </c>
      <c r="K3668">
        <v>107</v>
      </c>
      <c r="L3668" t="s">
        <v>5823</v>
      </c>
      <c r="M3668" t="s">
        <v>31</v>
      </c>
      <c r="N3668" t="s">
        <v>1757</v>
      </c>
      <c r="O3668">
        <v>484221</v>
      </c>
      <c r="P3668">
        <v>1000000</v>
      </c>
      <c r="Q3668">
        <f t="shared" si="57"/>
        <v>-515779</v>
      </c>
      <c r="S3668">
        <v>2012</v>
      </c>
    </row>
    <row r="3669" spans="1:19" x14ac:dyDescent="0.3">
      <c r="A3669" t="s">
        <v>9943</v>
      </c>
      <c r="B3669">
        <v>7.7</v>
      </c>
      <c r="C3669" t="s">
        <v>5884</v>
      </c>
      <c r="D3669">
        <v>84</v>
      </c>
      <c r="E3669">
        <v>53</v>
      </c>
      <c r="F3669" t="s">
        <v>5521</v>
      </c>
      <c r="G3669" t="s">
        <v>6363</v>
      </c>
      <c r="H3669" t="s">
        <v>5884</v>
      </c>
      <c r="I3669">
        <v>10564</v>
      </c>
      <c r="J3669" t="s">
        <v>5885</v>
      </c>
      <c r="K3669">
        <v>40</v>
      </c>
      <c r="L3669" t="s">
        <v>20</v>
      </c>
      <c r="M3669" t="s">
        <v>21</v>
      </c>
      <c r="N3669" t="s">
        <v>269</v>
      </c>
      <c r="O3669">
        <v>274661</v>
      </c>
      <c r="P3669">
        <v>1000000</v>
      </c>
      <c r="Q3669">
        <f t="shared" si="57"/>
        <v>-725339</v>
      </c>
      <c r="S3669">
        <v>2007</v>
      </c>
    </row>
    <row r="3670" spans="1:19" x14ac:dyDescent="0.3">
      <c r="A3670" t="s">
        <v>9944</v>
      </c>
      <c r="B3670">
        <v>7.3</v>
      </c>
      <c r="C3670" t="s">
        <v>5886</v>
      </c>
      <c r="D3670">
        <v>40</v>
      </c>
      <c r="E3670">
        <v>97</v>
      </c>
      <c r="F3670" t="s">
        <v>5887</v>
      </c>
      <c r="G3670" t="s">
        <v>36</v>
      </c>
      <c r="H3670" t="s">
        <v>5888</v>
      </c>
      <c r="I3670">
        <v>1290</v>
      </c>
      <c r="J3670" t="s">
        <v>5889</v>
      </c>
      <c r="K3670">
        <v>13</v>
      </c>
      <c r="L3670" t="s">
        <v>20</v>
      </c>
      <c r="M3670" t="s">
        <v>31</v>
      </c>
      <c r="N3670" t="s">
        <v>22</v>
      </c>
      <c r="O3670">
        <v>144431</v>
      </c>
      <c r="P3670">
        <v>1000000</v>
      </c>
      <c r="Q3670">
        <f t="shared" si="57"/>
        <v>-855569</v>
      </c>
      <c r="S3670">
        <v>2006</v>
      </c>
    </row>
    <row r="3671" spans="1:19" x14ac:dyDescent="0.3">
      <c r="A3671" t="s">
        <v>9945</v>
      </c>
      <c r="B3671">
        <v>7.6</v>
      </c>
      <c r="C3671" t="s">
        <v>5890</v>
      </c>
      <c r="D3671">
        <v>31</v>
      </c>
      <c r="E3671">
        <v>91</v>
      </c>
      <c r="F3671" t="s">
        <v>5891</v>
      </c>
      <c r="G3671" t="s">
        <v>425</v>
      </c>
      <c r="H3671" t="s">
        <v>5892</v>
      </c>
      <c r="I3671">
        <v>2482</v>
      </c>
      <c r="J3671" t="s">
        <v>5890</v>
      </c>
      <c r="K3671">
        <v>16</v>
      </c>
      <c r="L3671" t="s">
        <v>20</v>
      </c>
      <c r="M3671" t="s">
        <v>88</v>
      </c>
      <c r="N3671" t="s">
        <v>49</v>
      </c>
      <c r="O3671">
        <v>287761</v>
      </c>
      <c r="P3671">
        <v>1000000</v>
      </c>
      <c r="Q3671">
        <f t="shared" si="57"/>
        <v>-712239</v>
      </c>
      <c r="S3671">
        <v>2013</v>
      </c>
    </row>
    <row r="3672" spans="1:19" x14ac:dyDescent="0.3">
      <c r="A3672" t="s">
        <v>9946</v>
      </c>
      <c r="B3672">
        <v>6.8</v>
      </c>
      <c r="C3672" t="s">
        <v>5893</v>
      </c>
      <c r="D3672">
        <v>43</v>
      </c>
      <c r="E3672">
        <v>93</v>
      </c>
      <c r="F3672" t="s">
        <v>5894</v>
      </c>
      <c r="G3672" t="s">
        <v>36</v>
      </c>
      <c r="H3672" t="s">
        <v>5895</v>
      </c>
      <c r="I3672">
        <v>1220</v>
      </c>
      <c r="J3672" t="s">
        <v>4539</v>
      </c>
      <c r="K3672">
        <v>11</v>
      </c>
      <c r="L3672" t="s">
        <v>20</v>
      </c>
      <c r="M3672" t="s">
        <v>2626</v>
      </c>
      <c r="N3672" t="s">
        <v>133</v>
      </c>
      <c r="O3672">
        <v>100240</v>
      </c>
      <c r="P3672">
        <v>1000000</v>
      </c>
      <c r="Q3672">
        <f t="shared" si="57"/>
        <v>-899760</v>
      </c>
      <c r="S3672">
        <v>2014</v>
      </c>
    </row>
    <row r="3673" spans="1:19" x14ac:dyDescent="0.3">
      <c r="A3673" t="s">
        <v>9947</v>
      </c>
      <c r="B3673">
        <v>5.6</v>
      </c>
      <c r="C3673" t="s">
        <v>5896</v>
      </c>
      <c r="D3673">
        <v>2</v>
      </c>
      <c r="E3673">
        <v>112</v>
      </c>
      <c r="F3673" t="s">
        <v>5117</v>
      </c>
      <c r="G3673" t="s">
        <v>561</v>
      </c>
      <c r="H3673" t="s">
        <v>5729</v>
      </c>
      <c r="I3673">
        <v>606</v>
      </c>
      <c r="J3673" t="s">
        <v>5897</v>
      </c>
      <c r="K3673">
        <v>5</v>
      </c>
      <c r="L3673" t="s">
        <v>20</v>
      </c>
      <c r="M3673" t="s">
        <v>21</v>
      </c>
      <c r="N3673" t="s">
        <v>22</v>
      </c>
      <c r="O3673">
        <v>96734</v>
      </c>
      <c r="P3673">
        <v>1000000</v>
      </c>
      <c r="Q3673">
        <f t="shared" si="57"/>
        <v>-903266</v>
      </c>
      <c r="S3673">
        <v>2012</v>
      </c>
    </row>
    <row r="3674" spans="1:19" x14ac:dyDescent="0.3">
      <c r="A3674" t="s">
        <v>9948</v>
      </c>
      <c r="B3674">
        <v>6.4</v>
      </c>
      <c r="C3674" t="s">
        <v>5898</v>
      </c>
      <c r="D3674">
        <v>238</v>
      </c>
      <c r="E3674">
        <v>95</v>
      </c>
      <c r="F3674" t="s">
        <v>3101</v>
      </c>
      <c r="G3674" t="s">
        <v>2233</v>
      </c>
      <c r="H3674" t="s">
        <v>5899</v>
      </c>
      <c r="I3674">
        <v>30160</v>
      </c>
      <c r="J3674" t="s">
        <v>4452</v>
      </c>
      <c r="K3674">
        <v>193</v>
      </c>
      <c r="L3674" t="s">
        <v>20</v>
      </c>
      <c r="M3674" t="s">
        <v>21</v>
      </c>
      <c r="N3674" t="s">
        <v>269</v>
      </c>
      <c r="O3674">
        <v>100659</v>
      </c>
      <c r="P3674">
        <v>900000</v>
      </c>
      <c r="Q3674">
        <f t="shared" si="57"/>
        <v>-799341</v>
      </c>
      <c r="S3674">
        <v>2009</v>
      </c>
    </row>
    <row r="3675" spans="1:19" x14ac:dyDescent="0.3">
      <c r="A3675" t="s">
        <v>9949</v>
      </c>
      <c r="B3675">
        <v>6.8</v>
      </c>
      <c r="C3675" t="s">
        <v>5900</v>
      </c>
      <c r="D3675">
        <v>112</v>
      </c>
      <c r="E3675">
        <v>93</v>
      </c>
      <c r="F3675" t="s">
        <v>1623</v>
      </c>
      <c r="G3675" t="s">
        <v>685</v>
      </c>
      <c r="H3675" t="s">
        <v>1273</v>
      </c>
      <c r="I3675">
        <v>20176</v>
      </c>
      <c r="J3675" t="s">
        <v>1284</v>
      </c>
      <c r="K3675">
        <v>73</v>
      </c>
      <c r="L3675" t="s">
        <v>20</v>
      </c>
      <c r="M3675" t="s">
        <v>21</v>
      </c>
      <c r="N3675" t="s">
        <v>269</v>
      </c>
      <c r="O3675">
        <v>48430</v>
      </c>
      <c r="P3675">
        <v>500000</v>
      </c>
      <c r="Q3675">
        <f t="shared" si="57"/>
        <v>-451570</v>
      </c>
      <c r="S3675">
        <v>2010</v>
      </c>
    </row>
    <row r="3676" spans="1:19" x14ac:dyDescent="0.3">
      <c r="A3676" t="s">
        <v>9950</v>
      </c>
      <c r="B3676">
        <v>6.1</v>
      </c>
      <c r="C3676" t="s">
        <v>2139</v>
      </c>
      <c r="D3676">
        <v>33</v>
      </c>
      <c r="E3676">
        <v>88</v>
      </c>
      <c r="F3676" t="s">
        <v>1565</v>
      </c>
      <c r="G3676" t="s">
        <v>685</v>
      </c>
      <c r="H3676" t="s">
        <v>855</v>
      </c>
      <c r="I3676">
        <v>2735</v>
      </c>
      <c r="J3676" t="s">
        <v>4731</v>
      </c>
      <c r="K3676">
        <v>52</v>
      </c>
      <c r="L3676" t="s">
        <v>20</v>
      </c>
      <c r="M3676" t="s">
        <v>21</v>
      </c>
      <c r="N3676" t="s">
        <v>269</v>
      </c>
      <c r="O3676">
        <v>21210</v>
      </c>
      <c r="P3676">
        <v>1000000</v>
      </c>
      <c r="Q3676">
        <f t="shared" si="57"/>
        <v>-978790</v>
      </c>
      <c r="S3676">
        <v>1998</v>
      </c>
    </row>
    <row r="3677" spans="1:19" x14ac:dyDescent="0.3">
      <c r="A3677" t="s">
        <v>9951</v>
      </c>
      <c r="B3677">
        <v>6</v>
      </c>
      <c r="C3677" t="s">
        <v>2585</v>
      </c>
      <c r="D3677">
        <v>29</v>
      </c>
      <c r="E3677">
        <v>82</v>
      </c>
      <c r="F3677" t="s">
        <v>302</v>
      </c>
      <c r="G3677" t="s">
        <v>561</v>
      </c>
      <c r="H3677" t="s">
        <v>114</v>
      </c>
      <c r="I3677">
        <v>1938</v>
      </c>
      <c r="J3677" t="s">
        <v>767</v>
      </c>
      <c r="K3677">
        <v>54</v>
      </c>
      <c r="L3677" t="s">
        <v>20</v>
      </c>
      <c r="M3677" t="s">
        <v>21</v>
      </c>
      <c r="N3677" t="s">
        <v>269</v>
      </c>
      <c r="O3677">
        <v>12996</v>
      </c>
      <c r="P3677">
        <v>1000000</v>
      </c>
      <c r="Q3677">
        <f t="shared" si="57"/>
        <v>-987004</v>
      </c>
      <c r="S3677">
        <v>2000</v>
      </c>
    </row>
    <row r="3678" spans="1:19" x14ac:dyDescent="0.3">
      <c r="A3678" t="s">
        <v>9952</v>
      </c>
      <c r="B3678">
        <v>6.1</v>
      </c>
      <c r="C3678" t="s">
        <v>5901</v>
      </c>
      <c r="D3678">
        <v>71</v>
      </c>
      <c r="E3678">
        <v>78</v>
      </c>
      <c r="F3678" t="s">
        <v>5680</v>
      </c>
      <c r="G3678" t="s">
        <v>6363</v>
      </c>
      <c r="H3678" t="s">
        <v>5902</v>
      </c>
      <c r="I3678">
        <v>3228</v>
      </c>
      <c r="J3678" t="s">
        <v>5903</v>
      </c>
      <c r="K3678">
        <v>31</v>
      </c>
      <c r="L3678" t="s">
        <v>20</v>
      </c>
      <c r="M3678" t="s">
        <v>21</v>
      </c>
      <c r="N3678" t="s">
        <v>1757</v>
      </c>
      <c r="O3678">
        <v>10018</v>
      </c>
      <c r="P3678">
        <v>1000000</v>
      </c>
      <c r="Q3678">
        <f t="shared" si="57"/>
        <v>-989982</v>
      </c>
      <c r="S3678">
        <v>2006</v>
      </c>
    </row>
    <row r="3679" spans="1:19" x14ac:dyDescent="0.3">
      <c r="A3679" t="s">
        <v>9953</v>
      </c>
      <c r="B3679">
        <v>5.5</v>
      </c>
      <c r="C3679" t="s">
        <v>5904</v>
      </c>
      <c r="D3679">
        <v>36</v>
      </c>
      <c r="E3679">
        <v>97</v>
      </c>
      <c r="F3679" t="s">
        <v>5905</v>
      </c>
      <c r="G3679" t="s">
        <v>1278</v>
      </c>
      <c r="H3679" t="s">
        <v>3618</v>
      </c>
      <c r="I3679">
        <v>1048</v>
      </c>
      <c r="J3679" t="s">
        <v>5906</v>
      </c>
      <c r="K3679">
        <v>7</v>
      </c>
      <c r="L3679" t="s">
        <v>20</v>
      </c>
      <c r="M3679" t="s">
        <v>21</v>
      </c>
      <c r="N3679" t="s">
        <v>269</v>
      </c>
      <c r="O3679">
        <v>62480</v>
      </c>
      <c r="P3679">
        <v>1000000</v>
      </c>
      <c r="Q3679">
        <f t="shared" si="57"/>
        <v>-937520</v>
      </c>
      <c r="S3679">
        <v>2015</v>
      </c>
    </row>
    <row r="3680" spans="1:19" x14ac:dyDescent="0.3">
      <c r="A3680" t="s">
        <v>9954</v>
      </c>
      <c r="B3680">
        <v>6.9</v>
      </c>
      <c r="C3680" t="s">
        <v>5907</v>
      </c>
      <c r="D3680">
        <v>56</v>
      </c>
      <c r="E3680">
        <v>81</v>
      </c>
      <c r="F3680" t="s">
        <v>5908</v>
      </c>
      <c r="G3680" t="s">
        <v>685</v>
      </c>
      <c r="H3680" t="s">
        <v>1000</v>
      </c>
      <c r="I3680">
        <v>4862</v>
      </c>
      <c r="J3680" t="s">
        <v>5909</v>
      </c>
      <c r="K3680">
        <v>37</v>
      </c>
      <c r="L3680" t="s">
        <v>20</v>
      </c>
      <c r="M3680" t="s">
        <v>21</v>
      </c>
      <c r="N3680" t="s">
        <v>269</v>
      </c>
      <c r="O3680">
        <v>6387</v>
      </c>
      <c r="P3680">
        <v>1000000</v>
      </c>
      <c r="Q3680">
        <f t="shared" si="57"/>
        <v>-993613</v>
      </c>
      <c r="S3680">
        <v>2006</v>
      </c>
    </row>
    <row r="3681" spans="1:19" x14ac:dyDescent="0.3">
      <c r="A3681" t="s">
        <v>9955</v>
      </c>
      <c r="B3681">
        <v>4.0999999999999996</v>
      </c>
      <c r="C3681" t="s">
        <v>3368</v>
      </c>
      <c r="D3681">
        <v>8</v>
      </c>
      <c r="E3681">
        <v>88</v>
      </c>
      <c r="F3681" t="s">
        <v>5910</v>
      </c>
      <c r="G3681" t="s">
        <v>561</v>
      </c>
      <c r="H3681" t="s">
        <v>1446</v>
      </c>
      <c r="I3681">
        <v>783</v>
      </c>
      <c r="J3681" t="s">
        <v>5911</v>
      </c>
      <c r="K3681">
        <v>12</v>
      </c>
      <c r="L3681" t="s">
        <v>20</v>
      </c>
      <c r="M3681" t="s">
        <v>347</v>
      </c>
      <c r="N3681" t="s">
        <v>269</v>
      </c>
      <c r="O3681">
        <v>721</v>
      </c>
      <c r="P3681">
        <v>1000000</v>
      </c>
      <c r="Q3681">
        <f t="shared" si="57"/>
        <v>-999279</v>
      </c>
      <c r="S3681">
        <v>2006</v>
      </c>
    </row>
    <row r="3682" spans="1:19" x14ac:dyDescent="0.3">
      <c r="A3682" t="s">
        <v>9956</v>
      </c>
      <c r="B3682">
        <v>5.4</v>
      </c>
      <c r="C3682" t="s">
        <v>2573</v>
      </c>
      <c r="D3682">
        <v>9</v>
      </c>
      <c r="E3682">
        <v>96</v>
      </c>
      <c r="F3682" t="s">
        <v>2573</v>
      </c>
      <c r="G3682" t="s">
        <v>685</v>
      </c>
      <c r="H3682" t="s">
        <v>3571</v>
      </c>
      <c r="I3682">
        <v>480</v>
      </c>
      <c r="J3682" t="s">
        <v>5912</v>
      </c>
      <c r="K3682">
        <v>21</v>
      </c>
      <c r="L3682" t="s">
        <v>20</v>
      </c>
      <c r="M3682" t="s">
        <v>21</v>
      </c>
      <c r="N3682" t="s">
        <v>269</v>
      </c>
      <c r="O3682">
        <v>703</v>
      </c>
      <c r="P3682">
        <v>1500000</v>
      </c>
      <c r="Q3682">
        <f t="shared" si="57"/>
        <v>-1499297</v>
      </c>
      <c r="S3682">
        <v>2001</v>
      </c>
    </row>
    <row r="3683" spans="1:19" x14ac:dyDescent="0.3">
      <c r="A3683" t="s">
        <v>9957</v>
      </c>
      <c r="B3683">
        <v>6.7</v>
      </c>
      <c r="C3683" t="s">
        <v>5913</v>
      </c>
      <c r="D3683">
        <v>14</v>
      </c>
      <c r="E3683">
        <v>76</v>
      </c>
      <c r="F3683" t="s">
        <v>5264</v>
      </c>
      <c r="G3683" t="s">
        <v>1278</v>
      </c>
      <c r="H3683" t="s">
        <v>5914</v>
      </c>
      <c r="I3683">
        <v>9190</v>
      </c>
      <c r="J3683" t="s">
        <v>5915</v>
      </c>
      <c r="K3683">
        <v>75</v>
      </c>
      <c r="L3683" t="s">
        <v>20</v>
      </c>
      <c r="M3683" t="s">
        <v>21</v>
      </c>
      <c r="N3683" t="s">
        <v>1757</v>
      </c>
      <c r="P3683">
        <v>1000000</v>
      </c>
      <c r="Q3683">
        <f t="shared" si="57"/>
        <v>-1000000</v>
      </c>
      <c r="S3683">
        <v>2006</v>
      </c>
    </row>
    <row r="3684" spans="1:19" x14ac:dyDescent="0.3">
      <c r="A3684" t="s">
        <v>9958</v>
      </c>
      <c r="B3684">
        <v>6.2</v>
      </c>
      <c r="C3684" t="s">
        <v>5916</v>
      </c>
      <c r="D3684">
        <v>23</v>
      </c>
      <c r="E3684">
        <v>99</v>
      </c>
      <c r="F3684" t="s">
        <v>192</v>
      </c>
      <c r="G3684" t="s">
        <v>6363</v>
      </c>
      <c r="H3684" t="s">
        <v>5917</v>
      </c>
      <c r="I3684">
        <v>1420</v>
      </c>
      <c r="J3684" t="s">
        <v>5918</v>
      </c>
      <c r="K3684">
        <v>26</v>
      </c>
      <c r="L3684" t="s">
        <v>20</v>
      </c>
      <c r="M3684" t="s">
        <v>21</v>
      </c>
      <c r="N3684" t="s">
        <v>269</v>
      </c>
      <c r="P3684">
        <v>1000000</v>
      </c>
      <c r="Q3684">
        <f t="shared" si="57"/>
        <v>-1000000</v>
      </c>
      <c r="S3684">
        <v>2006</v>
      </c>
    </row>
    <row r="3685" spans="1:19" x14ac:dyDescent="0.3">
      <c r="A3685" t="s">
        <v>9959</v>
      </c>
      <c r="B3685">
        <v>2.8</v>
      </c>
      <c r="C3685" t="s">
        <v>5919</v>
      </c>
      <c r="D3685">
        <v>6</v>
      </c>
      <c r="E3685">
        <v>90</v>
      </c>
      <c r="F3685" t="s">
        <v>5920</v>
      </c>
      <c r="G3685" t="s">
        <v>685</v>
      </c>
      <c r="H3685" t="s">
        <v>5117</v>
      </c>
      <c r="I3685">
        <v>1612</v>
      </c>
      <c r="J3685" t="s">
        <v>5921</v>
      </c>
      <c r="K3685">
        <v>28</v>
      </c>
      <c r="L3685" t="s">
        <v>20</v>
      </c>
      <c r="M3685" t="s">
        <v>21</v>
      </c>
      <c r="N3685" t="s">
        <v>269</v>
      </c>
      <c r="P3685">
        <v>1000000</v>
      </c>
      <c r="Q3685">
        <f t="shared" si="57"/>
        <v>-1000000</v>
      </c>
      <c r="S3685">
        <v>2009</v>
      </c>
    </row>
    <row r="3686" spans="1:19" x14ac:dyDescent="0.3">
      <c r="A3686" t="s">
        <v>9960</v>
      </c>
      <c r="B3686">
        <v>5.8</v>
      </c>
      <c r="C3686" t="s">
        <v>5922</v>
      </c>
      <c r="D3686">
        <v>2</v>
      </c>
      <c r="E3686">
        <v>87</v>
      </c>
      <c r="F3686" t="s">
        <v>4955</v>
      </c>
      <c r="G3686" t="s">
        <v>1278</v>
      </c>
      <c r="H3686" t="s">
        <v>2243</v>
      </c>
      <c r="I3686">
        <v>275</v>
      </c>
      <c r="J3686" t="s">
        <v>5923</v>
      </c>
      <c r="K3686">
        <v>22</v>
      </c>
      <c r="L3686" t="s">
        <v>20</v>
      </c>
      <c r="M3686" t="s">
        <v>21</v>
      </c>
      <c r="N3686" t="s">
        <v>49</v>
      </c>
      <c r="P3686">
        <v>1000000</v>
      </c>
      <c r="Q3686">
        <f t="shared" si="57"/>
        <v>-1000000</v>
      </c>
      <c r="S3686">
        <v>2004</v>
      </c>
    </row>
    <row r="3687" spans="1:19" x14ac:dyDescent="0.3">
      <c r="A3687" t="s">
        <v>9961</v>
      </c>
      <c r="B3687">
        <v>5.0999999999999996</v>
      </c>
      <c r="C3687" t="s">
        <v>5924</v>
      </c>
      <c r="D3687">
        <v>64</v>
      </c>
      <c r="E3687">
        <v>89</v>
      </c>
      <c r="F3687" t="s">
        <v>5925</v>
      </c>
      <c r="G3687" t="s">
        <v>685</v>
      </c>
      <c r="H3687" t="s">
        <v>5926</v>
      </c>
      <c r="I3687">
        <v>3650</v>
      </c>
      <c r="J3687" t="s">
        <v>5924</v>
      </c>
      <c r="K3687">
        <v>39</v>
      </c>
      <c r="L3687" t="s">
        <v>20</v>
      </c>
      <c r="M3687" t="s">
        <v>21</v>
      </c>
      <c r="N3687" t="s">
        <v>269</v>
      </c>
      <c r="P3687">
        <v>500000</v>
      </c>
      <c r="Q3687">
        <f t="shared" si="57"/>
        <v>-500000</v>
      </c>
      <c r="S3687">
        <v>2009</v>
      </c>
    </row>
    <row r="3688" spans="1:19" x14ac:dyDescent="0.3">
      <c r="A3688" t="s">
        <v>9962</v>
      </c>
      <c r="B3688">
        <v>2.2000000000000002</v>
      </c>
      <c r="C3688" t="s">
        <v>5927</v>
      </c>
      <c r="D3688">
        <v>7</v>
      </c>
      <c r="E3688">
        <v>83</v>
      </c>
      <c r="F3688" t="s">
        <v>4640</v>
      </c>
      <c r="G3688" t="s">
        <v>2233</v>
      </c>
      <c r="H3688" t="s">
        <v>5928</v>
      </c>
      <c r="I3688">
        <v>634</v>
      </c>
      <c r="J3688" t="s">
        <v>5929</v>
      </c>
      <c r="K3688">
        <v>14</v>
      </c>
      <c r="L3688" t="s">
        <v>20</v>
      </c>
      <c r="M3688" t="s">
        <v>21</v>
      </c>
      <c r="N3688" t="s">
        <v>22</v>
      </c>
      <c r="P3688">
        <v>1000000</v>
      </c>
      <c r="Q3688">
        <f t="shared" si="57"/>
        <v>-1000000</v>
      </c>
      <c r="S3688">
        <v>2012</v>
      </c>
    </row>
    <row r="3689" spans="1:19" x14ac:dyDescent="0.3">
      <c r="A3689" t="s">
        <v>9963</v>
      </c>
      <c r="B3689">
        <v>3.8</v>
      </c>
      <c r="C3689" t="s">
        <v>5927</v>
      </c>
      <c r="D3689">
        <v>1</v>
      </c>
      <c r="E3689">
        <v>84</v>
      </c>
      <c r="F3689" t="s">
        <v>1759</v>
      </c>
      <c r="G3689" t="s">
        <v>4509</v>
      </c>
      <c r="H3689" t="s">
        <v>3475</v>
      </c>
      <c r="I3689">
        <v>93</v>
      </c>
      <c r="J3689" t="s">
        <v>5930</v>
      </c>
      <c r="K3689">
        <v>6</v>
      </c>
      <c r="L3689" t="s">
        <v>20</v>
      </c>
      <c r="M3689" t="s">
        <v>21</v>
      </c>
      <c r="N3689" t="s">
        <v>22</v>
      </c>
      <c r="P3689">
        <v>1000000</v>
      </c>
      <c r="Q3689">
        <f t="shared" si="57"/>
        <v>-1000000</v>
      </c>
      <c r="S3689">
        <v>2014</v>
      </c>
    </row>
    <row r="3690" spans="1:19" x14ac:dyDescent="0.3">
      <c r="A3690" t="s">
        <v>9964</v>
      </c>
      <c r="B3690">
        <v>5.6</v>
      </c>
      <c r="C3690" t="s">
        <v>5931</v>
      </c>
      <c r="D3690">
        <v>40</v>
      </c>
      <c r="E3690">
        <v>96</v>
      </c>
      <c r="F3690" t="s">
        <v>5932</v>
      </c>
      <c r="G3690" t="s">
        <v>2233</v>
      </c>
      <c r="H3690" t="s">
        <v>5933</v>
      </c>
      <c r="I3690">
        <v>6513</v>
      </c>
      <c r="J3690" t="s">
        <v>5934</v>
      </c>
      <c r="K3690">
        <v>41</v>
      </c>
      <c r="L3690" t="s">
        <v>20</v>
      </c>
      <c r="M3690" t="s">
        <v>31</v>
      </c>
      <c r="N3690" t="s">
        <v>1757</v>
      </c>
      <c r="P3690">
        <v>1000000</v>
      </c>
      <c r="Q3690">
        <f t="shared" si="57"/>
        <v>-1000000</v>
      </c>
      <c r="S3690">
        <v>2012</v>
      </c>
    </row>
    <row r="3691" spans="1:19" x14ac:dyDescent="0.3">
      <c r="A3691" t="s">
        <v>9965</v>
      </c>
      <c r="B3691">
        <v>5.2</v>
      </c>
      <c r="C3691" t="s">
        <v>5935</v>
      </c>
      <c r="D3691">
        <v>39</v>
      </c>
      <c r="E3691">
        <v>95</v>
      </c>
      <c r="F3691" t="s">
        <v>4031</v>
      </c>
      <c r="G3691" t="s">
        <v>2233</v>
      </c>
      <c r="H3691" t="s">
        <v>5936</v>
      </c>
      <c r="I3691">
        <v>6256</v>
      </c>
      <c r="J3691" t="s">
        <v>5937</v>
      </c>
      <c r="K3691">
        <v>19</v>
      </c>
      <c r="L3691" t="s">
        <v>20</v>
      </c>
      <c r="M3691" t="s">
        <v>21</v>
      </c>
      <c r="N3691" t="s">
        <v>269</v>
      </c>
      <c r="P3691">
        <v>1000000</v>
      </c>
      <c r="Q3691">
        <f t="shared" si="57"/>
        <v>-1000000</v>
      </c>
      <c r="S3691">
        <v>2015</v>
      </c>
    </row>
    <row r="3692" spans="1:19" x14ac:dyDescent="0.3">
      <c r="A3692" t="s">
        <v>9966</v>
      </c>
      <c r="B3692">
        <v>3.5</v>
      </c>
      <c r="C3692" t="s">
        <v>5938</v>
      </c>
      <c r="D3692">
        <v>150</v>
      </c>
      <c r="E3692">
        <v>93</v>
      </c>
      <c r="F3692" t="s">
        <v>5939</v>
      </c>
      <c r="G3692" t="s">
        <v>561</v>
      </c>
      <c r="H3692" t="s">
        <v>5940</v>
      </c>
      <c r="I3692">
        <v>2057</v>
      </c>
      <c r="J3692" t="s">
        <v>5941</v>
      </c>
      <c r="K3692">
        <v>30</v>
      </c>
      <c r="L3692" t="s">
        <v>20</v>
      </c>
      <c r="M3692" t="s">
        <v>21</v>
      </c>
      <c r="N3692" t="s">
        <v>1757</v>
      </c>
      <c r="P3692">
        <v>1000000</v>
      </c>
      <c r="Q3692">
        <f t="shared" si="57"/>
        <v>-1000000</v>
      </c>
      <c r="S3692">
        <v>2013</v>
      </c>
    </row>
    <row r="3693" spans="1:19" x14ac:dyDescent="0.3">
      <c r="A3693" t="s">
        <v>9967</v>
      </c>
      <c r="B3693">
        <v>5.3</v>
      </c>
      <c r="C3693" t="s">
        <v>5942</v>
      </c>
      <c r="D3693">
        <v>1</v>
      </c>
      <c r="E3693">
        <v>111</v>
      </c>
      <c r="F3693" t="s">
        <v>4619</v>
      </c>
      <c r="G3693" t="s">
        <v>1278</v>
      </c>
      <c r="H3693" t="s">
        <v>5943</v>
      </c>
      <c r="I3693">
        <v>207</v>
      </c>
      <c r="J3693" t="s">
        <v>2439</v>
      </c>
      <c r="K3693">
        <v>1</v>
      </c>
      <c r="M3693" t="s">
        <v>21</v>
      </c>
      <c r="N3693" t="s">
        <v>49</v>
      </c>
      <c r="P3693">
        <v>1000000</v>
      </c>
      <c r="Q3693">
        <f t="shared" si="57"/>
        <v>-1000000</v>
      </c>
      <c r="S3693">
        <v>2014</v>
      </c>
    </row>
    <row r="3694" spans="1:19" x14ac:dyDescent="0.3">
      <c r="A3694" t="s">
        <v>8686</v>
      </c>
      <c r="B3694">
        <v>7</v>
      </c>
      <c r="C3694" t="s">
        <v>1900</v>
      </c>
      <c r="D3694">
        <v>393</v>
      </c>
      <c r="E3694">
        <v>101</v>
      </c>
      <c r="F3694" t="s">
        <v>1660</v>
      </c>
      <c r="G3694" t="s">
        <v>6363</v>
      </c>
      <c r="H3694" t="s">
        <v>438</v>
      </c>
      <c r="I3694">
        <v>92640</v>
      </c>
      <c r="J3694" t="s">
        <v>3912</v>
      </c>
      <c r="K3694">
        <v>212</v>
      </c>
      <c r="L3694" t="s">
        <v>20</v>
      </c>
      <c r="M3694" t="s">
        <v>31</v>
      </c>
      <c r="N3694" t="s">
        <v>269</v>
      </c>
      <c r="O3694">
        <v>2319187</v>
      </c>
      <c r="P3694">
        <v>20000000</v>
      </c>
      <c r="Q3694">
        <f t="shared" si="57"/>
        <v>-17680813</v>
      </c>
      <c r="S3694">
        <v>2013</v>
      </c>
    </row>
    <row r="3695" spans="1:19" x14ac:dyDescent="0.3">
      <c r="A3695" t="s">
        <v>9968</v>
      </c>
      <c r="B3695">
        <v>6</v>
      </c>
      <c r="C3695" t="s">
        <v>5944</v>
      </c>
      <c r="D3695">
        <v>8</v>
      </c>
      <c r="E3695">
        <v>100</v>
      </c>
      <c r="F3695" t="s">
        <v>5945</v>
      </c>
      <c r="G3695" t="s">
        <v>1278</v>
      </c>
      <c r="H3695" t="s">
        <v>1413</v>
      </c>
      <c r="I3695">
        <v>7870</v>
      </c>
      <c r="J3695" t="s">
        <v>3232</v>
      </c>
      <c r="K3695">
        <v>64</v>
      </c>
      <c r="L3695" t="s">
        <v>20</v>
      </c>
      <c r="M3695" t="s">
        <v>21</v>
      </c>
      <c r="N3695" t="s">
        <v>1757</v>
      </c>
      <c r="P3695">
        <v>950000</v>
      </c>
      <c r="Q3695">
        <f t="shared" si="57"/>
        <v>-950000</v>
      </c>
      <c r="S3695">
        <v>2014</v>
      </c>
    </row>
    <row r="3696" spans="1:19" x14ac:dyDescent="0.3">
      <c r="A3696" t="s">
        <v>9969</v>
      </c>
      <c r="B3696">
        <v>4.8</v>
      </c>
      <c r="C3696" t="s">
        <v>5946</v>
      </c>
      <c r="D3696">
        <v>6</v>
      </c>
      <c r="E3696">
        <v>90</v>
      </c>
      <c r="F3696" t="s">
        <v>2740</v>
      </c>
      <c r="G3696" t="s">
        <v>685</v>
      </c>
      <c r="H3696" t="s">
        <v>717</v>
      </c>
      <c r="I3696">
        <v>443</v>
      </c>
      <c r="J3696" t="s">
        <v>725</v>
      </c>
      <c r="K3696">
        <v>4</v>
      </c>
      <c r="L3696" t="s">
        <v>20</v>
      </c>
      <c r="M3696" t="s">
        <v>21</v>
      </c>
      <c r="P3696">
        <v>989000</v>
      </c>
      <c r="Q3696">
        <f t="shared" si="57"/>
        <v>-989000</v>
      </c>
      <c r="S3696">
        <v>2007</v>
      </c>
    </row>
    <row r="3697" spans="1:19" x14ac:dyDescent="0.3">
      <c r="A3697" t="s">
        <v>9970</v>
      </c>
      <c r="B3697">
        <v>7.1</v>
      </c>
      <c r="C3697" t="s">
        <v>5947</v>
      </c>
      <c r="D3697">
        <v>9</v>
      </c>
      <c r="E3697">
        <v>83</v>
      </c>
      <c r="F3697" t="s">
        <v>5948</v>
      </c>
      <c r="G3697" t="s">
        <v>36</v>
      </c>
      <c r="H3697" t="s">
        <v>5949</v>
      </c>
      <c r="I3697">
        <v>265</v>
      </c>
      <c r="J3697" t="s">
        <v>5950</v>
      </c>
      <c r="K3697">
        <v>3</v>
      </c>
      <c r="L3697" t="s">
        <v>20</v>
      </c>
      <c r="M3697" t="s">
        <v>21</v>
      </c>
      <c r="P3697">
        <v>913000</v>
      </c>
      <c r="Q3697">
        <f t="shared" si="57"/>
        <v>-913000</v>
      </c>
      <c r="S3697">
        <v>2014</v>
      </c>
    </row>
    <row r="3698" spans="1:19" x14ac:dyDescent="0.3">
      <c r="A3698" t="s">
        <v>9971</v>
      </c>
      <c r="B3698">
        <v>8.1999999999999993</v>
      </c>
      <c r="C3698" t="s">
        <v>5596</v>
      </c>
      <c r="D3698">
        <v>134</v>
      </c>
      <c r="E3698">
        <v>108</v>
      </c>
      <c r="F3698" t="s">
        <v>3900</v>
      </c>
      <c r="G3698" t="s">
        <v>6363</v>
      </c>
      <c r="H3698" t="s">
        <v>63</v>
      </c>
      <c r="I3698">
        <v>100890</v>
      </c>
      <c r="J3698" t="s">
        <v>2044</v>
      </c>
      <c r="K3698">
        <v>281</v>
      </c>
      <c r="L3698" t="s">
        <v>20</v>
      </c>
      <c r="M3698" t="s">
        <v>21</v>
      </c>
      <c r="N3698" t="s">
        <v>1757</v>
      </c>
      <c r="O3698">
        <v>9600000</v>
      </c>
      <c r="P3698">
        <v>910000</v>
      </c>
      <c r="Q3698">
        <f t="shared" si="57"/>
        <v>8690000</v>
      </c>
      <c r="S3698">
        <v>1954</v>
      </c>
    </row>
    <row r="3699" spans="1:19" x14ac:dyDescent="0.3">
      <c r="A3699" t="s">
        <v>9972</v>
      </c>
      <c r="B3699">
        <v>5.7</v>
      </c>
      <c r="C3699" t="s">
        <v>5951</v>
      </c>
      <c r="D3699">
        <v>18</v>
      </c>
      <c r="E3699">
        <v>100</v>
      </c>
      <c r="F3699" t="s">
        <v>3504</v>
      </c>
      <c r="G3699" t="s">
        <v>685</v>
      </c>
      <c r="H3699" t="s">
        <v>3919</v>
      </c>
      <c r="I3699">
        <v>6025</v>
      </c>
      <c r="J3699" t="s">
        <v>2413</v>
      </c>
      <c r="K3699">
        <v>15</v>
      </c>
      <c r="L3699" t="s">
        <v>20</v>
      </c>
      <c r="M3699" t="s">
        <v>21</v>
      </c>
      <c r="N3699" t="s">
        <v>269</v>
      </c>
      <c r="O3699">
        <v>20186</v>
      </c>
      <c r="P3699">
        <v>930000</v>
      </c>
      <c r="Q3699">
        <f t="shared" si="57"/>
        <v>-909814</v>
      </c>
      <c r="S3699">
        <v>2011</v>
      </c>
    </row>
    <row r="3700" spans="1:19" x14ac:dyDescent="0.3">
      <c r="A3700" t="s">
        <v>9973</v>
      </c>
      <c r="B3700">
        <v>7.9</v>
      </c>
      <c r="C3700" t="s">
        <v>5952</v>
      </c>
      <c r="D3700">
        <v>233</v>
      </c>
      <c r="E3700">
        <v>113</v>
      </c>
      <c r="F3700" t="s">
        <v>5953</v>
      </c>
      <c r="G3700" t="s">
        <v>1278</v>
      </c>
      <c r="H3700" t="s">
        <v>5954</v>
      </c>
      <c r="I3700">
        <v>44763</v>
      </c>
      <c r="J3700" t="s">
        <v>5955</v>
      </c>
      <c r="K3700">
        <v>172</v>
      </c>
      <c r="L3700" t="s">
        <v>5956</v>
      </c>
      <c r="M3700" t="s">
        <v>2930</v>
      </c>
      <c r="N3700" t="s">
        <v>1757</v>
      </c>
      <c r="O3700">
        <v>1185783</v>
      </c>
      <c r="P3700">
        <v>590000</v>
      </c>
      <c r="Q3700">
        <f t="shared" si="57"/>
        <v>595783</v>
      </c>
      <c r="S3700">
        <v>2007</v>
      </c>
    </row>
    <row r="3701" spans="1:19" x14ac:dyDescent="0.3">
      <c r="A3701" t="s">
        <v>9974</v>
      </c>
      <c r="B3701">
        <v>7.1</v>
      </c>
      <c r="C3701" t="s">
        <v>1328</v>
      </c>
      <c r="D3701">
        <v>231</v>
      </c>
      <c r="E3701">
        <v>104</v>
      </c>
      <c r="F3701" t="s">
        <v>5957</v>
      </c>
      <c r="G3701" t="s">
        <v>6363</v>
      </c>
      <c r="H3701" t="s">
        <v>5958</v>
      </c>
      <c r="I3701">
        <v>131969</v>
      </c>
      <c r="J3701" t="s">
        <v>5959</v>
      </c>
      <c r="K3701">
        <v>651</v>
      </c>
      <c r="L3701" t="s">
        <v>20</v>
      </c>
      <c r="M3701" t="s">
        <v>21</v>
      </c>
      <c r="N3701" t="s">
        <v>269</v>
      </c>
      <c r="O3701">
        <v>1007962</v>
      </c>
      <c r="P3701">
        <v>950000</v>
      </c>
      <c r="Q3701">
        <f t="shared" si="57"/>
        <v>57962</v>
      </c>
      <c r="S3701">
        <v>2005</v>
      </c>
    </row>
    <row r="3702" spans="1:19" x14ac:dyDescent="0.3">
      <c r="A3702" t="s">
        <v>9975</v>
      </c>
      <c r="B3702">
        <v>6.4</v>
      </c>
      <c r="C3702" t="s">
        <v>5793</v>
      </c>
      <c r="D3702">
        <v>65</v>
      </c>
      <c r="E3702">
        <v>91</v>
      </c>
      <c r="F3702" t="s">
        <v>2682</v>
      </c>
      <c r="G3702" t="s">
        <v>1278</v>
      </c>
      <c r="H3702" t="s">
        <v>1019</v>
      </c>
      <c r="I3702">
        <v>13485</v>
      </c>
      <c r="J3702" t="s">
        <v>5019</v>
      </c>
      <c r="K3702">
        <v>90</v>
      </c>
      <c r="L3702" t="s">
        <v>20</v>
      </c>
      <c r="M3702" t="s">
        <v>21</v>
      </c>
      <c r="N3702" t="s">
        <v>269</v>
      </c>
      <c r="O3702">
        <v>381186</v>
      </c>
      <c r="P3702">
        <v>900000</v>
      </c>
      <c r="Q3702">
        <f t="shared" si="57"/>
        <v>-518814</v>
      </c>
      <c r="S3702">
        <v>2005</v>
      </c>
    </row>
    <row r="3703" spans="1:19" x14ac:dyDescent="0.3">
      <c r="A3703" t="s">
        <v>9976</v>
      </c>
      <c r="B3703">
        <v>7.5</v>
      </c>
      <c r="C3703" t="s">
        <v>2449</v>
      </c>
      <c r="D3703">
        <v>327</v>
      </c>
      <c r="E3703">
        <v>85</v>
      </c>
      <c r="F3703" t="s">
        <v>3568</v>
      </c>
      <c r="G3703" t="s">
        <v>4089</v>
      </c>
      <c r="H3703" t="s">
        <v>5961</v>
      </c>
      <c r="I3703">
        <v>53919</v>
      </c>
      <c r="J3703" t="s">
        <v>5962</v>
      </c>
      <c r="K3703">
        <v>168</v>
      </c>
      <c r="L3703" t="s">
        <v>20</v>
      </c>
      <c r="M3703" t="s">
        <v>21</v>
      </c>
      <c r="N3703" t="s">
        <v>269</v>
      </c>
      <c r="O3703">
        <v>16097842</v>
      </c>
      <c r="P3703">
        <v>900000</v>
      </c>
      <c r="Q3703">
        <f t="shared" si="57"/>
        <v>15197842</v>
      </c>
      <c r="S3703">
        <v>2013</v>
      </c>
    </row>
    <row r="3704" spans="1:19" x14ac:dyDescent="0.3">
      <c r="A3704" t="s">
        <v>9977</v>
      </c>
      <c r="B3704">
        <v>6.4</v>
      </c>
      <c r="C3704" t="s">
        <v>5963</v>
      </c>
      <c r="D3704">
        <v>62</v>
      </c>
      <c r="E3704">
        <v>101</v>
      </c>
      <c r="F3704" t="s">
        <v>918</v>
      </c>
      <c r="G3704" t="s">
        <v>685</v>
      </c>
      <c r="H3704" t="s">
        <v>288</v>
      </c>
      <c r="I3704">
        <v>11965</v>
      </c>
      <c r="J3704" t="s">
        <v>1807</v>
      </c>
      <c r="K3704">
        <v>39</v>
      </c>
      <c r="L3704" t="s">
        <v>20</v>
      </c>
      <c r="M3704" t="s">
        <v>21</v>
      </c>
      <c r="N3704" t="s">
        <v>269</v>
      </c>
      <c r="O3704">
        <v>6643</v>
      </c>
      <c r="P3704">
        <v>900000</v>
      </c>
      <c r="Q3704">
        <f t="shared" si="57"/>
        <v>-893357</v>
      </c>
      <c r="S3704">
        <v>2012</v>
      </c>
    </row>
    <row r="3705" spans="1:19" x14ac:dyDescent="0.3">
      <c r="A3705" t="s">
        <v>9978</v>
      </c>
      <c r="B3705">
        <v>7.3</v>
      </c>
      <c r="C3705" t="s">
        <v>3098</v>
      </c>
      <c r="D3705">
        <v>73</v>
      </c>
      <c r="E3705">
        <v>88</v>
      </c>
      <c r="F3705" t="s">
        <v>5964</v>
      </c>
      <c r="G3705" t="s">
        <v>685</v>
      </c>
      <c r="H3705" t="s">
        <v>4396</v>
      </c>
      <c r="I3705">
        <v>5489</v>
      </c>
      <c r="J3705" t="s">
        <v>5748</v>
      </c>
      <c r="K3705">
        <v>23</v>
      </c>
      <c r="L3705" t="s">
        <v>20</v>
      </c>
      <c r="M3705" t="s">
        <v>21</v>
      </c>
      <c r="N3705" t="s">
        <v>269</v>
      </c>
      <c r="O3705">
        <v>442638</v>
      </c>
      <c r="P3705">
        <v>850000</v>
      </c>
      <c r="Q3705">
        <f t="shared" si="57"/>
        <v>-407362</v>
      </c>
      <c r="S3705">
        <v>2007</v>
      </c>
    </row>
    <row r="3706" spans="1:19" x14ac:dyDescent="0.3">
      <c r="A3706" t="s">
        <v>8722</v>
      </c>
      <c r="B3706">
        <v>6.5</v>
      </c>
      <c r="C3706" t="s">
        <v>3960</v>
      </c>
      <c r="D3706">
        <v>238</v>
      </c>
      <c r="E3706">
        <v>112</v>
      </c>
      <c r="F3706" t="s">
        <v>1084</v>
      </c>
      <c r="G3706" t="s">
        <v>561</v>
      </c>
      <c r="H3706" t="s">
        <v>473</v>
      </c>
      <c r="I3706">
        <v>64748</v>
      </c>
      <c r="J3706" t="s">
        <v>2215</v>
      </c>
      <c r="K3706">
        <v>122</v>
      </c>
      <c r="L3706" t="s">
        <v>20</v>
      </c>
      <c r="M3706" t="s">
        <v>21</v>
      </c>
      <c r="N3706" t="s">
        <v>22</v>
      </c>
      <c r="O3706">
        <v>42919096</v>
      </c>
      <c r="P3706">
        <v>15000000</v>
      </c>
      <c r="Q3706">
        <f t="shared" si="57"/>
        <v>27919096</v>
      </c>
      <c r="S3706">
        <v>2013</v>
      </c>
    </row>
    <row r="3707" spans="1:19" x14ac:dyDescent="0.3">
      <c r="A3707" t="s">
        <v>9979</v>
      </c>
      <c r="B3707">
        <v>7.2</v>
      </c>
      <c r="C3707" t="s">
        <v>5965</v>
      </c>
      <c r="D3707">
        <v>35</v>
      </c>
      <c r="E3707">
        <v>107</v>
      </c>
      <c r="F3707" t="s">
        <v>3040</v>
      </c>
      <c r="G3707" t="s">
        <v>685</v>
      </c>
      <c r="H3707" t="s">
        <v>35</v>
      </c>
      <c r="I3707">
        <v>14580</v>
      </c>
      <c r="J3707" t="s">
        <v>2010</v>
      </c>
      <c r="K3707">
        <v>252</v>
      </c>
      <c r="L3707" t="s">
        <v>20</v>
      </c>
      <c r="M3707" t="s">
        <v>21</v>
      </c>
      <c r="N3707" t="s">
        <v>269</v>
      </c>
      <c r="O3707">
        <v>819939</v>
      </c>
      <c r="P3707">
        <v>850000</v>
      </c>
      <c r="Q3707">
        <f t="shared" si="57"/>
        <v>-30061</v>
      </c>
      <c r="S3707">
        <v>2003</v>
      </c>
    </row>
    <row r="3708" spans="1:19" x14ac:dyDescent="0.3">
      <c r="A3708" t="s">
        <v>9980</v>
      </c>
      <c r="B3708">
        <v>6</v>
      </c>
      <c r="C3708" t="s">
        <v>5966</v>
      </c>
      <c r="D3708">
        <v>115</v>
      </c>
      <c r="E3708">
        <v>88</v>
      </c>
      <c r="F3708" t="s">
        <v>3164</v>
      </c>
      <c r="G3708" t="s">
        <v>685</v>
      </c>
      <c r="H3708" t="s">
        <v>3493</v>
      </c>
      <c r="I3708">
        <v>13421</v>
      </c>
      <c r="J3708" t="s">
        <v>3585</v>
      </c>
      <c r="K3708">
        <v>34</v>
      </c>
      <c r="L3708" t="s">
        <v>20</v>
      </c>
      <c r="M3708" t="s">
        <v>21</v>
      </c>
      <c r="N3708" t="s">
        <v>269</v>
      </c>
      <c r="O3708">
        <v>1243961</v>
      </c>
      <c r="P3708">
        <v>850000</v>
      </c>
      <c r="Q3708">
        <f t="shared" si="57"/>
        <v>393961</v>
      </c>
      <c r="S3708">
        <v>2012</v>
      </c>
    </row>
    <row r="3709" spans="1:19" x14ac:dyDescent="0.3">
      <c r="A3709" t="s">
        <v>9981</v>
      </c>
      <c r="B3709">
        <v>5.6</v>
      </c>
      <c r="C3709" t="s">
        <v>5967</v>
      </c>
      <c r="D3709">
        <v>16</v>
      </c>
      <c r="E3709">
        <v>95</v>
      </c>
      <c r="F3709" t="s">
        <v>5968</v>
      </c>
      <c r="G3709" t="s">
        <v>1278</v>
      </c>
      <c r="H3709" t="s">
        <v>2174</v>
      </c>
      <c r="I3709">
        <v>1742</v>
      </c>
      <c r="J3709" t="s">
        <v>5969</v>
      </c>
      <c r="K3709">
        <v>158</v>
      </c>
      <c r="L3709" t="s">
        <v>20</v>
      </c>
      <c r="M3709" t="s">
        <v>21</v>
      </c>
      <c r="N3709" t="s">
        <v>49</v>
      </c>
      <c r="O3709">
        <v>15278</v>
      </c>
      <c r="P3709">
        <v>825000</v>
      </c>
      <c r="Q3709">
        <f t="shared" si="57"/>
        <v>-809722</v>
      </c>
      <c r="S3709">
        <v>2002</v>
      </c>
    </row>
    <row r="3710" spans="1:19" x14ac:dyDescent="0.3">
      <c r="A3710" t="s">
        <v>9982</v>
      </c>
      <c r="B3710">
        <v>8.4</v>
      </c>
      <c r="C3710" t="s">
        <v>5970</v>
      </c>
      <c r="D3710">
        <v>354</v>
      </c>
      <c r="E3710">
        <v>123</v>
      </c>
      <c r="F3710" t="s">
        <v>5971</v>
      </c>
      <c r="G3710" t="s">
        <v>1278</v>
      </c>
      <c r="H3710" t="s">
        <v>5972</v>
      </c>
      <c r="I3710">
        <v>151812</v>
      </c>
      <c r="J3710" t="s">
        <v>5973</v>
      </c>
      <c r="K3710">
        <v>264</v>
      </c>
      <c r="L3710" t="s">
        <v>5960</v>
      </c>
      <c r="M3710" t="s">
        <v>4146</v>
      </c>
      <c r="N3710" t="s">
        <v>22</v>
      </c>
      <c r="O3710">
        <v>7098492</v>
      </c>
      <c r="P3710">
        <v>500000</v>
      </c>
      <c r="Q3710">
        <f t="shared" si="57"/>
        <v>6598492</v>
      </c>
      <c r="S3710">
        <v>2011</v>
      </c>
    </row>
    <row r="3711" spans="1:19" x14ac:dyDescent="0.3">
      <c r="A3711" t="s">
        <v>9983</v>
      </c>
      <c r="B3711">
        <v>7.5</v>
      </c>
      <c r="C3711" t="s">
        <v>5223</v>
      </c>
      <c r="D3711">
        <v>74</v>
      </c>
      <c r="E3711">
        <v>88</v>
      </c>
      <c r="F3711" t="s">
        <v>5974</v>
      </c>
      <c r="G3711" t="s">
        <v>685</v>
      </c>
      <c r="H3711" t="s">
        <v>2734</v>
      </c>
      <c r="I3711">
        <v>26513</v>
      </c>
      <c r="J3711" t="s">
        <v>5975</v>
      </c>
      <c r="K3711">
        <v>174</v>
      </c>
      <c r="L3711" t="s">
        <v>20</v>
      </c>
      <c r="M3711" t="s">
        <v>21</v>
      </c>
      <c r="N3711" t="s">
        <v>269</v>
      </c>
      <c r="O3711">
        <v>4771000</v>
      </c>
      <c r="P3711">
        <v>800000</v>
      </c>
      <c r="Q3711">
        <f t="shared" si="57"/>
        <v>3971000</v>
      </c>
      <c r="S3711">
        <v>1995</v>
      </c>
    </row>
    <row r="3712" spans="1:19" x14ac:dyDescent="0.3">
      <c r="A3712" t="s">
        <v>9984</v>
      </c>
      <c r="B3712">
        <v>7.2</v>
      </c>
      <c r="C3712" t="s">
        <v>5483</v>
      </c>
      <c r="D3712">
        <v>11</v>
      </c>
      <c r="E3712">
        <v>114</v>
      </c>
      <c r="F3712" t="s">
        <v>4132</v>
      </c>
      <c r="G3712" t="s">
        <v>1278</v>
      </c>
      <c r="H3712" t="s">
        <v>5976</v>
      </c>
      <c r="I3712">
        <v>2039</v>
      </c>
      <c r="J3712" t="s">
        <v>5977</v>
      </c>
      <c r="K3712">
        <v>28</v>
      </c>
      <c r="L3712" t="s">
        <v>20</v>
      </c>
      <c r="M3712" t="s">
        <v>21</v>
      </c>
      <c r="N3712" t="s">
        <v>269</v>
      </c>
      <c r="O3712">
        <v>1001437</v>
      </c>
      <c r="P3712">
        <v>800000</v>
      </c>
      <c r="Q3712">
        <f t="shared" si="57"/>
        <v>201437</v>
      </c>
      <c r="S3712">
        <v>1993</v>
      </c>
    </row>
    <row r="3713" spans="1:19" x14ac:dyDescent="0.3">
      <c r="A3713" t="s">
        <v>9985</v>
      </c>
      <c r="B3713">
        <v>7.2</v>
      </c>
      <c r="C3713" t="s">
        <v>4483</v>
      </c>
      <c r="D3713">
        <v>59</v>
      </c>
      <c r="E3713">
        <v>88</v>
      </c>
      <c r="F3713" t="s">
        <v>3568</v>
      </c>
      <c r="G3713" t="s">
        <v>1278</v>
      </c>
      <c r="H3713" t="s">
        <v>5978</v>
      </c>
      <c r="I3713">
        <v>4743</v>
      </c>
      <c r="J3713" t="s">
        <v>5979</v>
      </c>
      <c r="K3713">
        <v>135</v>
      </c>
      <c r="L3713" t="s">
        <v>20</v>
      </c>
      <c r="M3713" t="s">
        <v>609</v>
      </c>
      <c r="N3713" t="s">
        <v>269</v>
      </c>
      <c r="O3713">
        <v>2073984</v>
      </c>
      <c r="P3713">
        <v>800000</v>
      </c>
      <c r="Q3713">
        <f t="shared" si="57"/>
        <v>1273984</v>
      </c>
      <c r="S3713">
        <v>2002</v>
      </c>
    </row>
    <row r="3714" spans="1:19" x14ac:dyDescent="0.3">
      <c r="A3714" t="s">
        <v>9986</v>
      </c>
      <c r="B3714">
        <v>6.5</v>
      </c>
      <c r="C3714" t="s">
        <v>1597</v>
      </c>
      <c r="D3714">
        <v>29</v>
      </c>
      <c r="E3714">
        <v>104</v>
      </c>
      <c r="F3714" t="s">
        <v>4217</v>
      </c>
      <c r="G3714" t="s">
        <v>1278</v>
      </c>
      <c r="H3714" t="s">
        <v>1222</v>
      </c>
      <c r="I3714">
        <v>2256</v>
      </c>
      <c r="J3714" t="s">
        <v>1469</v>
      </c>
      <c r="K3714">
        <v>79</v>
      </c>
      <c r="L3714" t="s">
        <v>20</v>
      </c>
      <c r="M3714" t="s">
        <v>609</v>
      </c>
      <c r="N3714" t="s">
        <v>269</v>
      </c>
      <c r="O3714">
        <v>144583</v>
      </c>
      <c r="P3714">
        <v>800000</v>
      </c>
      <c r="Q3714">
        <f t="shared" si="57"/>
        <v>-655417</v>
      </c>
      <c r="S3714">
        <v>1999</v>
      </c>
    </row>
    <row r="3715" spans="1:19" x14ac:dyDescent="0.3">
      <c r="A3715" t="s">
        <v>9987</v>
      </c>
      <c r="B3715">
        <v>5.0999999999999996</v>
      </c>
      <c r="C3715" t="s">
        <v>5980</v>
      </c>
      <c r="D3715">
        <v>6</v>
      </c>
      <c r="E3715">
        <v>93</v>
      </c>
      <c r="F3715" t="s">
        <v>5981</v>
      </c>
      <c r="G3715" t="s">
        <v>685</v>
      </c>
      <c r="H3715" t="s">
        <v>5980</v>
      </c>
      <c r="I3715">
        <v>4167</v>
      </c>
      <c r="J3715" t="s">
        <v>5982</v>
      </c>
      <c r="K3715">
        <v>72</v>
      </c>
      <c r="L3715" t="s">
        <v>20</v>
      </c>
      <c r="M3715" t="s">
        <v>21</v>
      </c>
      <c r="N3715" t="s">
        <v>1757</v>
      </c>
      <c r="O3715">
        <v>35688</v>
      </c>
      <c r="P3715">
        <v>600000</v>
      </c>
      <c r="Q3715">
        <f t="shared" ref="Q3715:Q3778" si="58">O3715-P3715</f>
        <v>-564312</v>
      </c>
      <c r="S3715">
        <v>2014</v>
      </c>
    </row>
    <row r="3716" spans="1:19" x14ac:dyDescent="0.3">
      <c r="A3716" t="s">
        <v>9988</v>
      </c>
      <c r="B3716">
        <v>6.4</v>
      </c>
      <c r="C3716" t="s">
        <v>1855</v>
      </c>
      <c r="D3716">
        <v>224</v>
      </c>
      <c r="E3716">
        <v>91</v>
      </c>
      <c r="F3716" t="s">
        <v>5983</v>
      </c>
      <c r="G3716" t="s">
        <v>685</v>
      </c>
      <c r="H3716" t="s">
        <v>4689</v>
      </c>
      <c r="I3716">
        <v>54601</v>
      </c>
      <c r="J3716" t="s">
        <v>5984</v>
      </c>
      <c r="K3716">
        <v>200</v>
      </c>
      <c r="L3716" t="s">
        <v>5057</v>
      </c>
      <c r="M3716" t="s">
        <v>3923</v>
      </c>
      <c r="N3716" t="s">
        <v>1757</v>
      </c>
      <c r="O3716">
        <v>41709</v>
      </c>
      <c r="P3716">
        <v>800000</v>
      </c>
      <c r="Q3716">
        <f t="shared" si="58"/>
        <v>-758291</v>
      </c>
      <c r="S3716">
        <v>2009</v>
      </c>
    </row>
    <row r="3717" spans="1:19" x14ac:dyDescent="0.3">
      <c r="A3717" t="s">
        <v>9989</v>
      </c>
      <c r="B3717">
        <v>6.8</v>
      </c>
      <c r="C3717" t="s">
        <v>5985</v>
      </c>
      <c r="D3717">
        <v>33</v>
      </c>
      <c r="E3717">
        <v>90</v>
      </c>
      <c r="F3717" t="s">
        <v>2957</v>
      </c>
      <c r="G3717" t="s">
        <v>561</v>
      </c>
      <c r="H3717" t="s">
        <v>5986</v>
      </c>
      <c r="I3717">
        <v>17725</v>
      </c>
      <c r="J3717" t="s">
        <v>5615</v>
      </c>
      <c r="K3717">
        <v>157</v>
      </c>
      <c r="L3717" t="s">
        <v>20</v>
      </c>
      <c r="M3717" t="s">
        <v>21</v>
      </c>
      <c r="N3717" t="s">
        <v>22</v>
      </c>
      <c r="O3717">
        <v>1310270</v>
      </c>
      <c r="P3717">
        <v>780000</v>
      </c>
      <c r="Q3717">
        <f t="shared" si="58"/>
        <v>530270</v>
      </c>
      <c r="S3717">
        <v>2003</v>
      </c>
    </row>
    <row r="3718" spans="1:19" x14ac:dyDescent="0.3">
      <c r="A3718" t="s">
        <v>9990</v>
      </c>
      <c r="B3718">
        <v>7.5</v>
      </c>
      <c r="C3718" t="s">
        <v>601</v>
      </c>
      <c r="D3718">
        <v>100</v>
      </c>
      <c r="E3718">
        <v>112</v>
      </c>
      <c r="F3718" t="s">
        <v>379</v>
      </c>
      <c r="G3718" t="s">
        <v>685</v>
      </c>
      <c r="H3718" t="s">
        <v>190</v>
      </c>
      <c r="I3718">
        <v>63839</v>
      </c>
      <c r="J3718" t="s">
        <v>5987</v>
      </c>
      <c r="K3718">
        <v>238</v>
      </c>
      <c r="L3718" t="s">
        <v>20</v>
      </c>
      <c r="M3718" t="s">
        <v>21</v>
      </c>
      <c r="N3718" t="s">
        <v>49</v>
      </c>
      <c r="O3718">
        <v>115000000</v>
      </c>
      <c r="P3718">
        <v>777000</v>
      </c>
      <c r="Q3718">
        <f t="shared" si="58"/>
        <v>114223000</v>
      </c>
      <c r="S3718">
        <v>1973</v>
      </c>
    </row>
    <row r="3719" spans="1:19" x14ac:dyDescent="0.3">
      <c r="A3719" t="s">
        <v>9991</v>
      </c>
      <c r="B3719">
        <v>6.9</v>
      </c>
      <c r="C3719" t="s">
        <v>5988</v>
      </c>
      <c r="D3719">
        <v>82</v>
      </c>
      <c r="E3719">
        <v>86</v>
      </c>
      <c r="F3719" t="s">
        <v>4746</v>
      </c>
      <c r="G3719" t="s">
        <v>561</v>
      </c>
      <c r="H3719" t="s">
        <v>1746</v>
      </c>
      <c r="I3719">
        <v>12160</v>
      </c>
      <c r="J3719" t="s">
        <v>3812</v>
      </c>
      <c r="K3719">
        <v>73</v>
      </c>
      <c r="L3719" t="s">
        <v>20</v>
      </c>
      <c r="M3719" t="s">
        <v>21</v>
      </c>
      <c r="N3719" t="s">
        <v>269</v>
      </c>
      <c r="O3719">
        <v>5518918</v>
      </c>
      <c r="P3719">
        <v>750000</v>
      </c>
      <c r="Q3719">
        <f t="shared" si="58"/>
        <v>4768918</v>
      </c>
      <c r="S3719">
        <v>2007</v>
      </c>
    </row>
    <row r="3720" spans="1:19" x14ac:dyDescent="0.3">
      <c r="A3720" t="s">
        <v>9992</v>
      </c>
      <c r="B3720">
        <v>7</v>
      </c>
      <c r="C3720" t="s">
        <v>113</v>
      </c>
      <c r="D3720">
        <v>271</v>
      </c>
      <c r="E3720">
        <v>86</v>
      </c>
      <c r="F3720" t="s">
        <v>3424</v>
      </c>
      <c r="G3720" t="s">
        <v>685</v>
      </c>
      <c r="H3720" t="s">
        <v>1872</v>
      </c>
      <c r="I3720">
        <v>101287</v>
      </c>
      <c r="J3720" t="s">
        <v>201</v>
      </c>
      <c r="K3720">
        <v>260</v>
      </c>
      <c r="L3720" t="s">
        <v>20</v>
      </c>
      <c r="M3720" t="s">
        <v>21</v>
      </c>
      <c r="N3720" t="s">
        <v>269</v>
      </c>
      <c r="O3720">
        <v>4007792</v>
      </c>
      <c r="P3720">
        <v>750000</v>
      </c>
      <c r="Q3720">
        <f t="shared" si="58"/>
        <v>3257792</v>
      </c>
      <c r="S3720">
        <v>2012</v>
      </c>
    </row>
    <row r="3721" spans="1:19" x14ac:dyDescent="0.3">
      <c r="A3721" t="s">
        <v>9993</v>
      </c>
      <c r="B3721">
        <v>6.3</v>
      </c>
      <c r="C3721" t="s">
        <v>5989</v>
      </c>
      <c r="D3721">
        <v>255</v>
      </c>
      <c r="E3721">
        <v>95</v>
      </c>
      <c r="F3721" t="s">
        <v>3380</v>
      </c>
      <c r="G3721" t="s">
        <v>6363</v>
      </c>
      <c r="H3721" t="s">
        <v>4835</v>
      </c>
      <c r="I3721">
        <v>25750</v>
      </c>
      <c r="J3721" t="s">
        <v>1319</v>
      </c>
      <c r="K3721">
        <v>209</v>
      </c>
      <c r="L3721" t="s">
        <v>20</v>
      </c>
      <c r="M3721" t="s">
        <v>31</v>
      </c>
      <c r="N3721" t="s">
        <v>1757</v>
      </c>
      <c r="O3721">
        <v>26297</v>
      </c>
      <c r="P3721">
        <v>500000</v>
      </c>
      <c r="Q3721">
        <f t="shared" si="58"/>
        <v>-473703</v>
      </c>
      <c r="S3721">
        <v>2011</v>
      </c>
    </row>
    <row r="3722" spans="1:19" x14ac:dyDescent="0.3">
      <c r="A3722" t="s">
        <v>9994</v>
      </c>
      <c r="B3722">
        <v>5.5</v>
      </c>
      <c r="C3722" t="s">
        <v>5898</v>
      </c>
      <c r="D3722">
        <v>292</v>
      </c>
      <c r="E3722">
        <v>101</v>
      </c>
      <c r="F3722" t="s">
        <v>5990</v>
      </c>
      <c r="G3722" t="s">
        <v>2233</v>
      </c>
      <c r="H3722" t="s">
        <v>5899</v>
      </c>
      <c r="I3722">
        <v>27260</v>
      </c>
      <c r="J3722" t="s">
        <v>5991</v>
      </c>
      <c r="K3722">
        <v>247</v>
      </c>
      <c r="L3722" t="s">
        <v>20</v>
      </c>
      <c r="M3722" t="s">
        <v>21</v>
      </c>
      <c r="N3722" t="s">
        <v>269</v>
      </c>
      <c r="O3722">
        <v>77501</v>
      </c>
      <c r="P3722">
        <v>750000</v>
      </c>
      <c r="Q3722">
        <f t="shared" si="58"/>
        <v>-672499</v>
      </c>
      <c r="S3722">
        <v>2011</v>
      </c>
    </row>
    <row r="3723" spans="1:19" x14ac:dyDescent="0.3">
      <c r="A3723" t="s">
        <v>8654</v>
      </c>
      <c r="B3723">
        <v>4.8</v>
      </c>
      <c r="C3723" t="s">
        <v>1398</v>
      </c>
      <c r="D3723">
        <v>178</v>
      </c>
      <c r="E3723">
        <v>89</v>
      </c>
      <c r="F3723" t="s">
        <v>2397</v>
      </c>
      <c r="G3723" t="s">
        <v>1278</v>
      </c>
      <c r="H3723" t="s">
        <v>212</v>
      </c>
      <c r="I3723">
        <v>42183</v>
      </c>
      <c r="J3723" t="s">
        <v>3869</v>
      </c>
      <c r="K3723">
        <v>230</v>
      </c>
      <c r="L3723" t="s">
        <v>20</v>
      </c>
      <c r="M3723" t="s">
        <v>21</v>
      </c>
      <c r="N3723" t="s">
        <v>22</v>
      </c>
      <c r="O3723">
        <v>42638165</v>
      </c>
      <c r="P3723">
        <v>16000000</v>
      </c>
      <c r="Q3723">
        <f t="shared" si="58"/>
        <v>26638165</v>
      </c>
      <c r="S3723">
        <v>2009</v>
      </c>
    </row>
    <row r="3724" spans="1:19" x14ac:dyDescent="0.3">
      <c r="A3724" t="s">
        <v>9995</v>
      </c>
      <c r="B3724">
        <v>6.6</v>
      </c>
      <c r="C3724" t="s">
        <v>948</v>
      </c>
      <c r="D3724">
        <v>31</v>
      </c>
      <c r="E3724">
        <v>88</v>
      </c>
      <c r="F3724" t="s">
        <v>5992</v>
      </c>
      <c r="G3724" t="s">
        <v>1278</v>
      </c>
      <c r="H3724" t="s">
        <v>5993</v>
      </c>
      <c r="I3724">
        <v>1661</v>
      </c>
      <c r="J3724" t="s">
        <v>5994</v>
      </c>
      <c r="K3724">
        <v>31</v>
      </c>
      <c r="L3724" t="s">
        <v>20</v>
      </c>
      <c r="M3724" t="s">
        <v>21</v>
      </c>
      <c r="N3724" t="s">
        <v>269</v>
      </c>
      <c r="O3724">
        <v>47329</v>
      </c>
      <c r="P3724">
        <v>750000</v>
      </c>
      <c r="Q3724">
        <f t="shared" si="58"/>
        <v>-702671</v>
      </c>
      <c r="S3724">
        <v>2002</v>
      </c>
    </row>
    <row r="3725" spans="1:19" x14ac:dyDescent="0.3">
      <c r="A3725" t="s">
        <v>9996</v>
      </c>
      <c r="B3725">
        <v>5.2</v>
      </c>
      <c r="C3725" t="s">
        <v>5995</v>
      </c>
      <c r="D3725">
        <v>114</v>
      </c>
      <c r="E3725">
        <v>99</v>
      </c>
      <c r="F3725" t="s">
        <v>5996</v>
      </c>
      <c r="G3725" t="s">
        <v>6363</v>
      </c>
      <c r="H3725" t="s">
        <v>4250</v>
      </c>
      <c r="I3725">
        <v>9376</v>
      </c>
      <c r="J3725" t="s">
        <v>3319</v>
      </c>
      <c r="K3725">
        <v>74</v>
      </c>
      <c r="L3725" t="s">
        <v>20</v>
      </c>
      <c r="M3725" t="s">
        <v>31</v>
      </c>
      <c r="N3725" t="s">
        <v>269</v>
      </c>
      <c r="O3725">
        <v>18378</v>
      </c>
      <c r="P3725">
        <v>900000</v>
      </c>
      <c r="Q3725">
        <f t="shared" si="58"/>
        <v>-881622</v>
      </c>
      <c r="S3725">
        <v>2008</v>
      </c>
    </row>
    <row r="3726" spans="1:19" x14ac:dyDescent="0.3">
      <c r="A3726" t="s">
        <v>9997</v>
      </c>
      <c r="B3726">
        <v>8.3000000000000007</v>
      </c>
      <c r="C3726" t="s">
        <v>4758</v>
      </c>
      <c r="D3726">
        <v>53</v>
      </c>
      <c r="E3726">
        <v>170</v>
      </c>
      <c r="F3726" t="s">
        <v>5998</v>
      </c>
      <c r="G3726" t="s">
        <v>36</v>
      </c>
      <c r="H3726" t="s">
        <v>5999</v>
      </c>
      <c r="I3726">
        <v>18980</v>
      </c>
      <c r="J3726" t="s">
        <v>6000</v>
      </c>
      <c r="K3726">
        <v>74</v>
      </c>
      <c r="L3726" t="s">
        <v>20</v>
      </c>
      <c r="M3726" t="s">
        <v>21</v>
      </c>
      <c r="N3726" t="s">
        <v>22</v>
      </c>
      <c r="O3726">
        <v>7830611</v>
      </c>
      <c r="P3726">
        <v>700000</v>
      </c>
      <c r="Q3726">
        <f t="shared" si="58"/>
        <v>7130611</v>
      </c>
      <c r="S3726">
        <v>1994</v>
      </c>
    </row>
    <row r="3727" spans="1:19" x14ac:dyDescent="0.3">
      <c r="A3727" t="s">
        <v>9998</v>
      </c>
      <c r="B3727">
        <v>7.2</v>
      </c>
      <c r="C3727" t="s">
        <v>5160</v>
      </c>
      <c r="D3727">
        <v>64</v>
      </c>
      <c r="E3727">
        <v>97</v>
      </c>
      <c r="F3727" t="s">
        <v>2035</v>
      </c>
      <c r="G3727" t="s">
        <v>6363</v>
      </c>
      <c r="H3727" t="s">
        <v>1115</v>
      </c>
      <c r="I3727">
        <v>8509</v>
      </c>
      <c r="J3727" t="s">
        <v>6001</v>
      </c>
      <c r="K3727">
        <v>109</v>
      </c>
      <c r="L3727" t="s">
        <v>20</v>
      </c>
      <c r="M3727" t="s">
        <v>21</v>
      </c>
      <c r="N3727" t="s">
        <v>2335</v>
      </c>
      <c r="O3727">
        <v>1141829</v>
      </c>
      <c r="P3727">
        <v>700000</v>
      </c>
      <c r="Q3727">
        <f t="shared" si="58"/>
        <v>441829</v>
      </c>
      <c r="S3727">
        <v>2001</v>
      </c>
    </row>
    <row r="3728" spans="1:19" x14ac:dyDescent="0.3">
      <c r="A3728" t="s">
        <v>6388</v>
      </c>
      <c r="B3728">
        <v>7.2</v>
      </c>
      <c r="C3728" t="s">
        <v>84</v>
      </c>
      <c r="D3728">
        <v>446</v>
      </c>
      <c r="E3728">
        <v>201</v>
      </c>
      <c r="F3728" t="s">
        <v>101</v>
      </c>
      <c r="G3728" t="s">
        <v>561</v>
      </c>
      <c r="H3728" t="s">
        <v>102</v>
      </c>
      <c r="I3728">
        <v>316027</v>
      </c>
      <c r="J3728" t="s">
        <v>103</v>
      </c>
      <c r="K3728">
        <v>2618</v>
      </c>
      <c r="L3728" t="s">
        <v>20</v>
      </c>
      <c r="M3728" t="s">
        <v>88</v>
      </c>
      <c r="N3728" t="s">
        <v>22</v>
      </c>
      <c r="O3728">
        <v>218051260</v>
      </c>
      <c r="P3728">
        <v>207000000</v>
      </c>
      <c r="Q3728">
        <f t="shared" si="58"/>
        <v>11051260</v>
      </c>
      <c r="S3728">
        <v>2005</v>
      </c>
    </row>
    <row r="3729" spans="1:19" x14ac:dyDescent="0.3">
      <c r="A3729" t="s">
        <v>7723</v>
      </c>
      <c r="B3729">
        <v>5.3</v>
      </c>
      <c r="C3729" t="s">
        <v>1840</v>
      </c>
      <c r="D3729">
        <v>228</v>
      </c>
      <c r="E3729">
        <v>108</v>
      </c>
      <c r="F3729" t="s">
        <v>2556</v>
      </c>
      <c r="G3729" t="s">
        <v>2233</v>
      </c>
      <c r="H3729" t="s">
        <v>2032</v>
      </c>
      <c r="I3729">
        <v>94463</v>
      </c>
      <c r="J3729" t="s">
        <v>2557</v>
      </c>
      <c r="K3729">
        <v>576</v>
      </c>
      <c r="L3729" t="s">
        <v>20</v>
      </c>
      <c r="M3729" t="s">
        <v>178</v>
      </c>
      <c r="N3729" t="s">
        <v>269</v>
      </c>
      <c r="O3729">
        <v>32048809</v>
      </c>
      <c r="P3729">
        <v>30000000</v>
      </c>
      <c r="Q3729">
        <f t="shared" si="58"/>
        <v>2048809</v>
      </c>
      <c r="S3729">
        <v>2005</v>
      </c>
    </row>
    <row r="3730" spans="1:19" x14ac:dyDescent="0.3">
      <c r="A3730" t="s">
        <v>9999</v>
      </c>
      <c r="B3730">
        <v>7.2</v>
      </c>
      <c r="C3730" t="s">
        <v>6002</v>
      </c>
      <c r="D3730">
        <v>208</v>
      </c>
      <c r="E3730">
        <v>106</v>
      </c>
      <c r="F3730" t="s">
        <v>1652</v>
      </c>
      <c r="G3730" t="s">
        <v>1278</v>
      </c>
      <c r="H3730" t="s">
        <v>1554</v>
      </c>
      <c r="I3730">
        <v>70885</v>
      </c>
      <c r="J3730" t="s">
        <v>6003</v>
      </c>
      <c r="K3730">
        <v>189</v>
      </c>
      <c r="L3730" t="s">
        <v>20</v>
      </c>
      <c r="M3730" t="s">
        <v>21</v>
      </c>
      <c r="N3730" t="s">
        <v>269</v>
      </c>
      <c r="O3730">
        <v>2694973</v>
      </c>
      <c r="P3730">
        <v>700000</v>
      </c>
      <c r="Q3730">
        <f t="shared" si="58"/>
        <v>1994973</v>
      </c>
      <c r="S3730">
        <v>2006</v>
      </c>
    </row>
    <row r="3731" spans="1:19" x14ac:dyDescent="0.3">
      <c r="A3731" t="s">
        <v>10000</v>
      </c>
      <c r="B3731">
        <v>6.5</v>
      </c>
      <c r="C3731" t="s">
        <v>6004</v>
      </c>
      <c r="D3731">
        <v>2</v>
      </c>
      <c r="E3731">
        <v>107</v>
      </c>
      <c r="F3731" t="s">
        <v>6005</v>
      </c>
      <c r="G3731" t="s">
        <v>1278</v>
      </c>
      <c r="H3731" t="s">
        <v>1675</v>
      </c>
      <c r="I3731">
        <v>103</v>
      </c>
      <c r="J3731" t="s">
        <v>6006</v>
      </c>
      <c r="K3731">
        <v>6</v>
      </c>
      <c r="L3731" t="s">
        <v>20</v>
      </c>
      <c r="M3731" t="s">
        <v>21</v>
      </c>
      <c r="N3731" t="s">
        <v>22</v>
      </c>
      <c r="O3731">
        <v>10508</v>
      </c>
      <c r="P3731">
        <v>700000</v>
      </c>
      <c r="Q3731">
        <f t="shared" si="58"/>
        <v>-689492</v>
      </c>
      <c r="S3731">
        <v>1998</v>
      </c>
    </row>
    <row r="3732" spans="1:19" x14ac:dyDescent="0.3">
      <c r="A3732" t="s">
        <v>10001</v>
      </c>
      <c r="B3732">
        <v>6.5</v>
      </c>
      <c r="C3732" t="s">
        <v>6007</v>
      </c>
      <c r="D3732">
        <v>25</v>
      </c>
      <c r="E3732">
        <v>84</v>
      </c>
      <c r="F3732" t="s">
        <v>6008</v>
      </c>
      <c r="G3732" t="s">
        <v>685</v>
      </c>
      <c r="H3732" t="s">
        <v>1779</v>
      </c>
      <c r="I3732">
        <v>819</v>
      </c>
      <c r="J3732" t="s">
        <v>6009</v>
      </c>
      <c r="K3732">
        <v>36</v>
      </c>
      <c r="L3732" t="s">
        <v>20</v>
      </c>
      <c r="M3732" t="s">
        <v>21</v>
      </c>
      <c r="N3732" t="s">
        <v>269</v>
      </c>
      <c r="O3732">
        <v>2301777</v>
      </c>
      <c r="P3732">
        <v>650000</v>
      </c>
      <c r="Q3732">
        <f t="shared" si="58"/>
        <v>1651777</v>
      </c>
      <c r="S3732">
        <v>1997</v>
      </c>
    </row>
    <row r="3733" spans="1:19" x14ac:dyDescent="0.3">
      <c r="A3733" t="s">
        <v>10002</v>
      </c>
      <c r="B3733">
        <v>7.8</v>
      </c>
      <c r="C3733" t="s">
        <v>6010</v>
      </c>
      <c r="D3733">
        <v>66</v>
      </c>
      <c r="E3733">
        <v>81</v>
      </c>
      <c r="F3733" t="s">
        <v>6011</v>
      </c>
      <c r="G3733" t="s">
        <v>685</v>
      </c>
      <c r="H3733" t="s">
        <v>6012</v>
      </c>
      <c r="I3733">
        <v>13269</v>
      </c>
      <c r="J3733" t="s">
        <v>6013</v>
      </c>
      <c r="K3733">
        <v>98</v>
      </c>
      <c r="L3733" t="s">
        <v>20</v>
      </c>
      <c r="M3733" t="s">
        <v>21</v>
      </c>
      <c r="N3733" t="s">
        <v>2118</v>
      </c>
      <c r="O3733">
        <v>3000000</v>
      </c>
      <c r="P3733">
        <v>609000</v>
      </c>
      <c r="Q3733">
        <f t="shared" si="58"/>
        <v>2391000</v>
      </c>
      <c r="S3733">
        <v>1935</v>
      </c>
    </row>
    <row r="3734" spans="1:19" x14ac:dyDescent="0.3">
      <c r="A3734" t="s">
        <v>10003</v>
      </c>
      <c r="B3734">
        <v>6.4</v>
      </c>
      <c r="C3734" t="s">
        <v>6014</v>
      </c>
      <c r="D3734">
        <v>360</v>
      </c>
      <c r="E3734">
        <v>81</v>
      </c>
      <c r="F3734" t="s">
        <v>6015</v>
      </c>
      <c r="G3734" t="s">
        <v>2233</v>
      </c>
      <c r="H3734" t="s">
        <v>6016</v>
      </c>
      <c r="I3734">
        <v>186786</v>
      </c>
      <c r="J3734" t="s">
        <v>6017</v>
      </c>
      <c r="K3734">
        <v>3400</v>
      </c>
      <c r="L3734" t="s">
        <v>20</v>
      </c>
      <c r="M3734" t="s">
        <v>21</v>
      </c>
      <c r="N3734" t="s">
        <v>269</v>
      </c>
      <c r="O3734">
        <v>140530114</v>
      </c>
      <c r="P3734">
        <v>60000</v>
      </c>
      <c r="Q3734">
        <f t="shared" si="58"/>
        <v>140470114</v>
      </c>
      <c r="S3734">
        <v>1999</v>
      </c>
    </row>
    <row r="3735" spans="1:19" x14ac:dyDescent="0.3">
      <c r="A3735" t="s">
        <v>10004</v>
      </c>
      <c r="B3735">
        <v>8.1</v>
      </c>
      <c r="C3735" t="s">
        <v>6018</v>
      </c>
      <c r="D3735">
        <v>53</v>
      </c>
      <c r="E3735">
        <v>215</v>
      </c>
      <c r="F3735" t="s">
        <v>6019</v>
      </c>
      <c r="G3735" t="s">
        <v>36</v>
      </c>
      <c r="H3735" t="s">
        <v>6020</v>
      </c>
      <c r="I3735">
        <v>12631</v>
      </c>
      <c r="J3735" t="s">
        <v>6021</v>
      </c>
      <c r="K3735">
        <v>63</v>
      </c>
      <c r="L3735" t="s">
        <v>20</v>
      </c>
      <c r="M3735" t="s">
        <v>21</v>
      </c>
      <c r="N3735" t="s">
        <v>269</v>
      </c>
      <c r="O3735">
        <v>13300000</v>
      </c>
      <c r="P3735">
        <v>600000</v>
      </c>
      <c r="Q3735">
        <f t="shared" si="58"/>
        <v>12700000</v>
      </c>
      <c r="S3735">
        <v>1970</v>
      </c>
    </row>
    <row r="3736" spans="1:19" x14ac:dyDescent="0.3">
      <c r="A3736" t="s">
        <v>10005</v>
      </c>
      <c r="B3736">
        <v>5.6</v>
      </c>
      <c r="C3736" t="s">
        <v>5546</v>
      </c>
      <c r="D3736">
        <v>15</v>
      </c>
      <c r="E3736">
        <v>106</v>
      </c>
      <c r="F3736" t="s">
        <v>6022</v>
      </c>
      <c r="G3736" t="s">
        <v>561</v>
      </c>
      <c r="H3736" t="s">
        <v>559</v>
      </c>
      <c r="I3736">
        <v>448</v>
      </c>
      <c r="J3736" t="s">
        <v>6023</v>
      </c>
      <c r="K3736">
        <v>16</v>
      </c>
      <c r="L3736" t="s">
        <v>20</v>
      </c>
      <c r="M3736" t="s">
        <v>21</v>
      </c>
      <c r="N3736" t="s">
        <v>22</v>
      </c>
      <c r="O3736">
        <v>171988</v>
      </c>
      <c r="P3736">
        <v>600000</v>
      </c>
      <c r="Q3736">
        <f t="shared" si="58"/>
        <v>-428012</v>
      </c>
      <c r="S3736">
        <v>2000</v>
      </c>
    </row>
    <row r="3737" spans="1:19" x14ac:dyDescent="0.3">
      <c r="A3737" t="s">
        <v>10006</v>
      </c>
      <c r="B3737">
        <v>6.6</v>
      </c>
      <c r="C3737" t="s">
        <v>6024</v>
      </c>
      <c r="D3737">
        <v>18</v>
      </c>
      <c r="E3737">
        <v>90</v>
      </c>
      <c r="F3737" t="s">
        <v>3400</v>
      </c>
      <c r="G3737" t="s">
        <v>1278</v>
      </c>
      <c r="H3737" t="s">
        <v>909</v>
      </c>
      <c r="I3737">
        <v>531</v>
      </c>
      <c r="J3737" t="s">
        <v>6025</v>
      </c>
      <c r="K3737">
        <v>19</v>
      </c>
      <c r="L3737" t="s">
        <v>20</v>
      </c>
      <c r="M3737" t="s">
        <v>21</v>
      </c>
      <c r="N3737" t="s">
        <v>269</v>
      </c>
      <c r="O3737">
        <v>13493</v>
      </c>
      <c r="P3737">
        <v>600000</v>
      </c>
      <c r="Q3737">
        <f t="shared" si="58"/>
        <v>-586507</v>
      </c>
      <c r="S3737">
        <v>1998</v>
      </c>
    </row>
    <row r="3738" spans="1:19" x14ac:dyDescent="0.3">
      <c r="A3738" t="s">
        <v>10007</v>
      </c>
      <c r="B3738">
        <v>4.5</v>
      </c>
      <c r="C3738" t="s">
        <v>6026</v>
      </c>
      <c r="D3738">
        <v>8</v>
      </c>
      <c r="E3738">
        <v>98</v>
      </c>
      <c r="F3738" t="s">
        <v>1079</v>
      </c>
      <c r="G3738" t="s">
        <v>3355</v>
      </c>
      <c r="H3738" t="s">
        <v>3051</v>
      </c>
      <c r="I3738">
        <v>719</v>
      </c>
      <c r="J3738" t="s">
        <v>6027</v>
      </c>
      <c r="K3738">
        <v>9</v>
      </c>
      <c r="L3738" t="s">
        <v>20</v>
      </c>
      <c r="M3738" t="s">
        <v>21</v>
      </c>
      <c r="P3738">
        <v>600000</v>
      </c>
      <c r="Q3738">
        <f t="shared" si="58"/>
        <v>-600000</v>
      </c>
      <c r="S3738">
        <v>2013</v>
      </c>
    </row>
    <row r="3739" spans="1:19" x14ac:dyDescent="0.3">
      <c r="A3739" t="s">
        <v>10008</v>
      </c>
      <c r="B3739">
        <v>7.7</v>
      </c>
      <c r="C3739" t="s">
        <v>1768</v>
      </c>
      <c r="D3739">
        <v>105</v>
      </c>
      <c r="E3739">
        <v>87</v>
      </c>
      <c r="F3739" t="s">
        <v>6028</v>
      </c>
      <c r="G3739" t="s">
        <v>685</v>
      </c>
      <c r="H3739" t="s">
        <v>6029</v>
      </c>
      <c r="I3739">
        <v>31429</v>
      </c>
      <c r="J3739" t="s">
        <v>6030</v>
      </c>
      <c r="K3739">
        <v>219</v>
      </c>
      <c r="L3739" t="s">
        <v>20</v>
      </c>
      <c r="M3739" t="s">
        <v>31</v>
      </c>
      <c r="N3739" t="s">
        <v>2118</v>
      </c>
      <c r="O3739">
        <v>515005</v>
      </c>
      <c r="P3739">
        <v>560000</v>
      </c>
      <c r="Q3739">
        <f t="shared" si="58"/>
        <v>-44995</v>
      </c>
      <c r="S3739">
        <v>1964</v>
      </c>
    </row>
    <row r="3740" spans="1:19" x14ac:dyDescent="0.3">
      <c r="A3740" t="s">
        <v>10009</v>
      </c>
      <c r="B3740">
        <v>6.5</v>
      </c>
      <c r="C3740" t="s">
        <v>5216</v>
      </c>
      <c r="D3740">
        <v>50</v>
      </c>
      <c r="E3740">
        <v>122</v>
      </c>
      <c r="F3740" t="s">
        <v>6031</v>
      </c>
      <c r="G3740" t="s">
        <v>1278</v>
      </c>
      <c r="H3740" t="s">
        <v>6032</v>
      </c>
      <c r="I3740">
        <v>17068</v>
      </c>
      <c r="J3740" t="s">
        <v>6033</v>
      </c>
      <c r="K3740">
        <v>215</v>
      </c>
      <c r="L3740" t="s">
        <v>20</v>
      </c>
      <c r="M3740" t="s">
        <v>21</v>
      </c>
      <c r="N3740" t="s">
        <v>49</v>
      </c>
      <c r="O3740">
        <v>33451479</v>
      </c>
      <c r="P3740">
        <v>500000</v>
      </c>
      <c r="Q3740">
        <f t="shared" si="58"/>
        <v>32951479</v>
      </c>
      <c r="S3740">
        <v>2008</v>
      </c>
    </row>
    <row r="3741" spans="1:19" x14ac:dyDescent="0.3">
      <c r="A3741" t="s">
        <v>10010</v>
      </c>
      <c r="B3741">
        <v>6.1</v>
      </c>
      <c r="C3741" t="s">
        <v>6034</v>
      </c>
      <c r="D3741">
        <v>5</v>
      </c>
      <c r="E3741">
        <v>86</v>
      </c>
      <c r="F3741" t="s">
        <v>6035</v>
      </c>
      <c r="G3741" t="s">
        <v>425</v>
      </c>
      <c r="H3741" t="s">
        <v>6036</v>
      </c>
      <c r="I3741">
        <v>3411</v>
      </c>
      <c r="J3741" t="s">
        <v>6037</v>
      </c>
      <c r="K3741">
        <v>36</v>
      </c>
      <c r="L3741" t="s">
        <v>20</v>
      </c>
      <c r="M3741" t="s">
        <v>21</v>
      </c>
      <c r="N3741" t="s">
        <v>133</v>
      </c>
      <c r="O3741">
        <v>39552600</v>
      </c>
      <c r="P3741">
        <v>500000</v>
      </c>
      <c r="Q3741">
        <f t="shared" si="58"/>
        <v>39052600</v>
      </c>
      <c r="S3741">
        <v>1974</v>
      </c>
    </row>
    <row r="3742" spans="1:19" x14ac:dyDescent="0.3">
      <c r="A3742" t="s">
        <v>10011</v>
      </c>
      <c r="B3742">
        <v>5.7</v>
      </c>
      <c r="C3742" t="s">
        <v>5580</v>
      </c>
      <c r="D3742">
        <v>235</v>
      </c>
      <c r="E3742">
        <v>79</v>
      </c>
      <c r="F3742" t="s">
        <v>6038</v>
      </c>
      <c r="G3742" t="s">
        <v>425</v>
      </c>
      <c r="H3742" t="s">
        <v>6039</v>
      </c>
      <c r="I3742">
        <v>42256</v>
      </c>
      <c r="J3742" t="s">
        <v>6040</v>
      </c>
      <c r="K3742">
        <v>916</v>
      </c>
      <c r="L3742" t="s">
        <v>20</v>
      </c>
      <c r="M3742" t="s">
        <v>21</v>
      </c>
      <c r="N3742" t="s">
        <v>269</v>
      </c>
      <c r="O3742">
        <v>30500882</v>
      </c>
      <c r="P3742">
        <v>500000</v>
      </c>
      <c r="Q3742">
        <f t="shared" si="58"/>
        <v>30000882</v>
      </c>
      <c r="S3742">
        <v>2003</v>
      </c>
    </row>
    <row r="3743" spans="1:19" x14ac:dyDescent="0.3">
      <c r="A3743" t="s">
        <v>10012</v>
      </c>
      <c r="B3743">
        <v>5.9</v>
      </c>
      <c r="C3743" t="s">
        <v>6041</v>
      </c>
      <c r="D3743">
        <v>95</v>
      </c>
      <c r="E3743">
        <v>97</v>
      </c>
      <c r="F3743" t="s">
        <v>6042</v>
      </c>
      <c r="G3743" t="s">
        <v>2233</v>
      </c>
      <c r="H3743" t="s">
        <v>5149</v>
      </c>
      <c r="I3743">
        <v>3274</v>
      </c>
      <c r="J3743" t="s">
        <v>6043</v>
      </c>
      <c r="K3743">
        <v>84</v>
      </c>
      <c r="L3743" t="s">
        <v>20</v>
      </c>
      <c r="M3743" t="s">
        <v>21</v>
      </c>
      <c r="N3743" t="s">
        <v>49</v>
      </c>
      <c r="O3743">
        <v>17000000</v>
      </c>
      <c r="P3743">
        <v>500000</v>
      </c>
      <c r="Q3743">
        <f t="shared" si="58"/>
        <v>16500000</v>
      </c>
      <c r="S3743">
        <v>1977</v>
      </c>
    </row>
    <row r="3744" spans="1:19" x14ac:dyDescent="0.3">
      <c r="A3744" t="s">
        <v>10013</v>
      </c>
      <c r="B3744">
        <v>7.7</v>
      </c>
      <c r="C3744" t="s">
        <v>208</v>
      </c>
      <c r="D3744">
        <v>154</v>
      </c>
      <c r="E3744">
        <v>89</v>
      </c>
      <c r="F3744" t="s">
        <v>289</v>
      </c>
      <c r="G3744" t="s">
        <v>685</v>
      </c>
      <c r="H3744" t="s">
        <v>75</v>
      </c>
      <c r="I3744">
        <v>58260</v>
      </c>
      <c r="J3744" t="s">
        <v>3051</v>
      </c>
      <c r="K3744">
        <v>286</v>
      </c>
      <c r="L3744" t="s">
        <v>20</v>
      </c>
      <c r="M3744" t="s">
        <v>21</v>
      </c>
      <c r="N3744" t="s">
        <v>269</v>
      </c>
      <c r="O3744">
        <v>5739376</v>
      </c>
      <c r="P3744">
        <v>500000</v>
      </c>
      <c r="Q3744">
        <f t="shared" si="58"/>
        <v>5239376</v>
      </c>
      <c r="S3744">
        <v>2003</v>
      </c>
    </row>
    <row r="3745" spans="1:19" x14ac:dyDescent="0.3">
      <c r="A3745" t="s">
        <v>10014</v>
      </c>
      <c r="B3745">
        <v>7.1</v>
      </c>
      <c r="C3745" t="s">
        <v>6044</v>
      </c>
      <c r="D3745">
        <v>20</v>
      </c>
      <c r="E3745">
        <v>120</v>
      </c>
      <c r="F3745" t="s">
        <v>4739</v>
      </c>
      <c r="G3745" t="s">
        <v>1278</v>
      </c>
      <c r="H3745" t="s">
        <v>5117</v>
      </c>
      <c r="I3745">
        <v>4583</v>
      </c>
      <c r="J3745" t="s">
        <v>5968</v>
      </c>
      <c r="K3745">
        <v>55</v>
      </c>
      <c r="L3745" t="s">
        <v>20</v>
      </c>
      <c r="M3745" t="s">
        <v>21</v>
      </c>
      <c r="N3745" t="s">
        <v>22</v>
      </c>
      <c r="O3745">
        <v>3773863</v>
      </c>
      <c r="P3745">
        <v>1000000</v>
      </c>
      <c r="Q3745">
        <f t="shared" si="58"/>
        <v>2773863</v>
      </c>
      <c r="S3745">
        <v>2009</v>
      </c>
    </row>
    <row r="3746" spans="1:19" x14ac:dyDescent="0.3">
      <c r="A3746" t="s">
        <v>10015</v>
      </c>
      <c r="B3746">
        <v>7.6</v>
      </c>
      <c r="C3746" t="s">
        <v>6045</v>
      </c>
      <c r="D3746">
        <v>70</v>
      </c>
      <c r="E3746">
        <v>108</v>
      </c>
      <c r="F3746" t="s">
        <v>6046</v>
      </c>
      <c r="G3746" t="s">
        <v>4089</v>
      </c>
      <c r="H3746" t="s">
        <v>6047</v>
      </c>
      <c r="I3746">
        <v>6790</v>
      </c>
      <c r="J3746" t="s">
        <v>6048</v>
      </c>
      <c r="K3746">
        <v>80</v>
      </c>
      <c r="L3746" t="s">
        <v>20</v>
      </c>
      <c r="M3746" t="s">
        <v>21</v>
      </c>
      <c r="N3746" t="s">
        <v>269</v>
      </c>
      <c r="O3746">
        <v>2047570</v>
      </c>
      <c r="P3746">
        <v>500000</v>
      </c>
      <c r="Q3746">
        <f t="shared" si="58"/>
        <v>1547570</v>
      </c>
      <c r="S3746">
        <v>1999</v>
      </c>
    </row>
    <row r="3747" spans="1:19" x14ac:dyDescent="0.3">
      <c r="A3747" t="s">
        <v>10016</v>
      </c>
      <c r="B3747">
        <v>6.4</v>
      </c>
      <c r="C3747" t="s">
        <v>6049</v>
      </c>
      <c r="D3747">
        <v>5</v>
      </c>
      <c r="E3747">
        <v>102</v>
      </c>
      <c r="F3747" t="s">
        <v>6050</v>
      </c>
      <c r="G3747" t="s">
        <v>685</v>
      </c>
      <c r="H3747" t="s">
        <v>5615</v>
      </c>
      <c r="I3747">
        <v>1099</v>
      </c>
      <c r="J3747" t="s">
        <v>6051</v>
      </c>
      <c r="K3747">
        <v>53</v>
      </c>
      <c r="L3747" t="s">
        <v>20</v>
      </c>
      <c r="M3747" t="s">
        <v>21</v>
      </c>
      <c r="N3747" t="s">
        <v>49</v>
      </c>
      <c r="O3747">
        <v>1250798</v>
      </c>
      <c r="P3747">
        <v>500000</v>
      </c>
      <c r="Q3747">
        <f t="shared" si="58"/>
        <v>750798</v>
      </c>
      <c r="S3747">
        <v>2002</v>
      </c>
    </row>
    <row r="3748" spans="1:19" x14ac:dyDescent="0.3">
      <c r="A3748" t="s">
        <v>10017</v>
      </c>
      <c r="B3748">
        <v>7.4</v>
      </c>
      <c r="C3748" t="s">
        <v>6052</v>
      </c>
      <c r="D3748">
        <v>105</v>
      </c>
      <c r="E3748">
        <v>83</v>
      </c>
      <c r="F3748" t="s">
        <v>6053</v>
      </c>
      <c r="G3748" t="s">
        <v>1278</v>
      </c>
      <c r="H3748" t="s">
        <v>6054</v>
      </c>
      <c r="I3748">
        <v>7559</v>
      </c>
      <c r="J3748" t="s">
        <v>6055</v>
      </c>
      <c r="K3748">
        <v>77</v>
      </c>
      <c r="L3748" t="s">
        <v>3539</v>
      </c>
      <c r="M3748" t="s">
        <v>6056</v>
      </c>
      <c r="N3748" t="s">
        <v>22</v>
      </c>
      <c r="O3748">
        <v>1127331</v>
      </c>
      <c r="P3748">
        <v>46000</v>
      </c>
      <c r="Q3748">
        <f t="shared" si="58"/>
        <v>1081331</v>
      </c>
      <c r="S3748">
        <v>2003</v>
      </c>
    </row>
    <row r="3749" spans="1:19" x14ac:dyDescent="0.3">
      <c r="A3749" t="s">
        <v>10018</v>
      </c>
      <c r="B3749">
        <v>6.8</v>
      </c>
      <c r="C3749" t="s">
        <v>6057</v>
      </c>
      <c r="D3749">
        <v>29</v>
      </c>
      <c r="E3749">
        <v>93</v>
      </c>
      <c r="F3749" t="s">
        <v>6058</v>
      </c>
      <c r="G3749" t="s">
        <v>36</v>
      </c>
      <c r="H3749" t="s">
        <v>3830</v>
      </c>
      <c r="I3749">
        <v>154</v>
      </c>
      <c r="J3749" t="s">
        <v>6059</v>
      </c>
      <c r="K3749">
        <v>5</v>
      </c>
      <c r="L3749" t="s">
        <v>20</v>
      </c>
      <c r="M3749" t="s">
        <v>21</v>
      </c>
      <c r="N3749" t="s">
        <v>1989</v>
      </c>
      <c r="O3749">
        <v>906666</v>
      </c>
      <c r="P3749">
        <v>500000</v>
      </c>
      <c r="Q3749">
        <f t="shared" si="58"/>
        <v>406666</v>
      </c>
      <c r="S3749">
        <v>2011</v>
      </c>
    </row>
    <row r="3750" spans="1:19" x14ac:dyDescent="0.3">
      <c r="A3750" t="s">
        <v>10019</v>
      </c>
      <c r="B3750">
        <v>6.5</v>
      </c>
      <c r="C3750" t="s">
        <v>6060</v>
      </c>
      <c r="D3750">
        <v>46</v>
      </c>
      <c r="E3750">
        <v>86</v>
      </c>
      <c r="F3750" t="s">
        <v>6061</v>
      </c>
      <c r="G3750" t="s">
        <v>1278</v>
      </c>
      <c r="H3750" t="s">
        <v>3989</v>
      </c>
      <c r="I3750">
        <v>3562</v>
      </c>
      <c r="J3750" t="s">
        <v>6062</v>
      </c>
      <c r="K3750">
        <v>74</v>
      </c>
      <c r="L3750" t="s">
        <v>20</v>
      </c>
      <c r="M3750" t="s">
        <v>21</v>
      </c>
      <c r="N3750" t="s">
        <v>269</v>
      </c>
      <c r="O3750">
        <v>1114943</v>
      </c>
      <c r="P3750">
        <v>500000</v>
      </c>
      <c r="Q3750">
        <f t="shared" si="58"/>
        <v>614943</v>
      </c>
      <c r="S3750">
        <v>2000</v>
      </c>
    </row>
    <row r="3751" spans="1:19" x14ac:dyDescent="0.3">
      <c r="A3751" t="s">
        <v>10020</v>
      </c>
      <c r="B3751">
        <v>6</v>
      </c>
      <c r="C3751" t="s">
        <v>6049</v>
      </c>
      <c r="D3751">
        <v>3</v>
      </c>
      <c r="E3751">
        <v>101</v>
      </c>
      <c r="F3751" t="s">
        <v>6063</v>
      </c>
      <c r="G3751" t="s">
        <v>685</v>
      </c>
      <c r="H3751" t="s">
        <v>5615</v>
      </c>
      <c r="I3751">
        <v>651</v>
      </c>
      <c r="J3751" t="s">
        <v>6064</v>
      </c>
      <c r="K3751">
        <v>34</v>
      </c>
      <c r="L3751" t="s">
        <v>20</v>
      </c>
      <c r="M3751" t="s">
        <v>21</v>
      </c>
      <c r="N3751" t="s">
        <v>49</v>
      </c>
      <c r="O3751">
        <v>1111615</v>
      </c>
      <c r="P3751">
        <v>500000</v>
      </c>
      <c r="Q3751">
        <f t="shared" si="58"/>
        <v>611615</v>
      </c>
      <c r="S3751">
        <v>2003</v>
      </c>
    </row>
    <row r="3752" spans="1:19" x14ac:dyDescent="0.3">
      <c r="A3752" t="s">
        <v>10021</v>
      </c>
      <c r="B3752">
        <v>7.3</v>
      </c>
      <c r="C3752" t="s">
        <v>4204</v>
      </c>
      <c r="D3752">
        <v>54</v>
      </c>
      <c r="E3752">
        <v>111</v>
      </c>
      <c r="F3752" t="s">
        <v>6065</v>
      </c>
      <c r="G3752" t="s">
        <v>1278</v>
      </c>
      <c r="H3752" t="s">
        <v>3720</v>
      </c>
      <c r="I3752">
        <v>3479</v>
      </c>
      <c r="J3752" t="s">
        <v>1984</v>
      </c>
      <c r="K3752">
        <v>87</v>
      </c>
      <c r="L3752" t="s">
        <v>20</v>
      </c>
      <c r="M3752" t="s">
        <v>21</v>
      </c>
      <c r="N3752" t="s">
        <v>269</v>
      </c>
      <c r="O3752">
        <v>985341</v>
      </c>
      <c r="P3752">
        <v>500000</v>
      </c>
      <c r="Q3752">
        <f t="shared" si="58"/>
        <v>485341</v>
      </c>
      <c r="S3752">
        <v>1999</v>
      </c>
    </row>
    <row r="3753" spans="1:19" x14ac:dyDescent="0.3">
      <c r="A3753" t="s">
        <v>10022</v>
      </c>
      <c r="B3753">
        <v>7.3</v>
      </c>
      <c r="C3753" t="s">
        <v>6066</v>
      </c>
      <c r="D3753">
        <v>126</v>
      </c>
      <c r="E3753">
        <v>90</v>
      </c>
      <c r="F3753" t="s">
        <v>3183</v>
      </c>
      <c r="G3753" t="s">
        <v>6363</v>
      </c>
      <c r="H3753" t="s">
        <v>1242</v>
      </c>
      <c r="I3753">
        <v>26407</v>
      </c>
      <c r="J3753" t="s">
        <v>818</v>
      </c>
      <c r="K3753">
        <v>154</v>
      </c>
      <c r="L3753" t="s">
        <v>20</v>
      </c>
      <c r="M3753" t="s">
        <v>21</v>
      </c>
      <c r="N3753" t="s">
        <v>269</v>
      </c>
      <c r="O3753">
        <v>603943</v>
      </c>
      <c r="P3753">
        <v>500000</v>
      </c>
      <c r="Q3753">
        <f t="shared" si="58"/>
        <v>103943</v>
      </c>
      <c r="S3753">
        <v>2004</v>
      </c>
    </row>
    <row r="3754" spans="1:19" x14ac:dyDescent="0.3">
      <c r="A3754" t="s">
        <v>10023</v>
      </c>
      <c r="B3754">
        <v>6.5</v>
      </c>
      <c r="C3754" t="s">
        <v>5169</v>
      </c>
      <c r="D3754">
        <v>17</v>
      </c>
      <c r="E3754">
        <v>86</v>
      </c>
      <c r="F3754" t="s">
        <v>2734</v>
      </c>
      <c r="G3754" t="s">
        <v>6363</v>
      </c>
      <c r="H3754" t="s">
        <v>5019</v>
      </c>
      <c r="I3754">
        <v>1038</v>
      </c>
      <c r="J3754" t="s">
        <v>3571</v>
      </c>
      <c r="K3754">
        <v>21</v>
      </c>
      <c r="L3754" t="s">
        <v>20</v>
      </c>
      <c r="M3754" t="s">
        <v>21</v>
      </c>
      <c r="N3754" t="s">
        <v>269</v>
      </c>
      <c r="O3754">
        <v>334041</v>
      </c>
      <c r="P3754">
        <v>500000</v>
      </c>
      <c r="Q3754">
        <f t="shared" si="58"/>
        <v>-165959</v>
      </c>
      <c r="S3754">
        <v>1997</v>
      </c>
    </row>
    <row r="3755" spans="1:19" x14ac:dyDescent="0.3">
      <c r="A3755" t="s">
        <v>10024</v>
      </c>
      <c r="B3755">
        <v>6</v>
      </c>
      <c r="C3755" t="s">
        <v>6067</v>
      </c>
      <c r="D3755">
        <v>25</v>
      </c>
      <c r="E3755">
        <v>98</v>
      </c>
      <c r="F3755" t="s">
        <v>1830</v>
      </c>
      <c r="G3755" t="s">
        <v>685</v>
      </c>
      <c r="H3755" t="s">
        <v>75</v>
      </c>
      <c r="I3755">
        <v>709</v>
      </c>
      <c r="J3755" t="s">
        <v>1082</v>
      </c>
      <c r="K3755">
        <v>34</v>
      </c>
      <c r="L3755" t="s">
        <v>20</v>
      </c>
      <c r="M3755" t="s">
        <v>21</v>
      </c>
      <c r="N3755" t="s">
        <v>269</v>
      </c>
      <c r="O3755">
        <v>295468</v>
      </c>
      <c r="P3755">
        <v>500000</v>
      </c>
      <c r="Q3755">
        <f t="shared" si="58"/>
        <v>-204532</v>
      </c>
      <c r="S3755">
        <v>2001</v>
      </c>
    </row>
    <row r="3756" spans="1:19" x14ac:dyDescent="0.3">
      <c r="A3756" t="s">
        <v>10025</v>
      </c>
      <c r="B3756">
        <v>5.3</v>
      </c>
      <c r="C3756" t="s">
        <v>6068</v>
      </c>
      <c r="D3756">
        <v>11</v>
      </c>
      <c r="E3756">
        <v>91</v>
      </c>
      <c r="F3756" t="s">
        <v>3130</v>
      </c>
      <c r="G3756" t="s">
        <v>6363</v>
      </c>
      <c r="H3756" t="s">
        <v>5101</v>
      </c>
      <c r="I3756">
        <v>553</v>
      </c>
      <c r="J3756" t="s">
        <v>5418</v>
      </c>
      <c r="K3756">
        <v>24</v>
      </c>
      <c r="L3756" t="s">
        <v>20</v>
      </c>
      <c r="M3756" t="s">
        <v>21</v>
      </c>
      <c r="N3756" t="s">
        <v>269</v>
      </c>
      <c r="O3756">
        <v>243347</v>
      </c>
      <c r="P3756">
        <v>500000</v>
      </c>
      <c r="Q3756">
        <f t="shared" si="58"/>
        <v>-256653</v>
      </c>
      <c r="S3756">
        <v>2002</v>
      </c>
    </row>
    <row r="3757" spans="1:19" x14ac:dyDescent="0.3">
      <c r="A3757" t="s">
        <v>10026</v>
      </c>
      <c r="B3757">
        <v>6.6</v>
      </c>
      <c r="C3757" t="s">
        <v>131</v>
      </c>
      <c r="D3757">
        <v>81</v>
      </c>
      <c r="E3757">
        <v>91</v>
      </c>
      <c r="F3757" t="s">
        <v>1730</v>
      </c>
      <c r="G3757" t="s">
        <v>685</v>
      </c>
      <c r="H3757" t="s">
        <v>1605</v>
      </c>
      <c r="I3757">
        <v>6884</v>
      </c>
      <c r="J3757" t="s">
        <v>278</v>
      </c>
      <c r="K3757">
        <v>53</v>
      </c>
      <c r="L3757" t="s">
        <v>20</v>
      </c>
      <c r="M3757" t="s">
        <v>21</v>
      </c>
      <c r="N3757" t="s">
        <v>269</v>
      </c>
      <c r="O3757">
        <v>154077</v>
      </c>
      <c r="P3757">
        <v>500000</v>
      </c>
      <c r="Q3757">
        <f t="shared" si="58"/>
        <v>-345923</v>
      </c>
      <c r="S3757">
        <v>2005</v>
      </c>
    </row>
    <row r="3758" spans="1:19" x14ac:dyDescent="0.3">
      <c r="A3758" t="s">
        <v>10027</v>
      </c>
      <c r="B3758">
        <v>8.6999999999999993</v>
      </c>
      <c r="C3758" t="s">
        <v>4383</v>
      </c>
      <c r="D3758">
        <v>153</v>
      </c>
      <c r="E3758">
        <v>202</v>
      </c>
      <c r="F3758" t="s">
        <v>6070</v>
      </c>
      <c r="G3758" t="s">
        <v>561</v>
      </c>
      <c r="H3758" t="s">
        <v>6071</v>
      </c>
      <c r="I3758">
        <v>229012</v>
      </c>
      <c r="J3758" t="s">
        <v>6072</v>
      </c>
      <c r="K3758">
        <v>596</v>
      </c>
      <c r="L3758" t="s">
        <v>307</v>
      </c>
      <c r="M3758" t="s">
        <v>308</v>
      </c>
      <c r="N3758" t="s">
        <v>1989</v>
      </c>
      <c r="O3758">
        <v>269061</v>
      </c>
      <c r="P3758">
        <v>2000000</v>
      </c>
      <c r="Q3758">
        <f t="shared" si="58"/>
        <v>-1730939</v>
      </c>
      <c r="S3758">
        <v>1954</v>
      </c>
    </row>
    <row r="3759" spans="1:19" x14ac:dyDescent="0.3">
      <c r="A3759" t="s">
        <v>10028</v>
      </c>
      <c r="B3759">
        <v>8.4</v>
      </c>
      <c r="C3759" t="s">
        <v>6073</v>
      </c>
      <c r="D3759">
        <v>26</v>
      </c>
      <c r="E3759">
        <v>89</v>
      </c>
      <c r="F3759" t="s">
        <v>6074</v>
      </c>
      <c r="G3759" t="s">
        <v>36</v>
      </c>
      <c r="H3759" t="s">
        <v>6075</v>
      </c>
      <c r="I3759">
        <v>3086</v>
      </c>
      <c r="J3759" t="s">
        <v>6076</v>
      </c>
      <c r="K3759">
        <v>9</v>
      </c>
      <c r="L3759" t="s">
        <v>20</v>
      </c>
      <c r="M3759" t="s">
        <v>21</v>
      </c>
      <c r="N3759" t="s">
        <v>1757</v>
      </c>
      <c r="O3759">
        <v>133778</v>
      </c>
      <c r="P3759">
        <v>500000</v>
      </c>
      <c r="Q3759">
        <f t="shared" si="58"/>
        <v>-366222</v>
      </c>
      <c r="S3759">
        <v>2012</v>
      </c>
    </row>
    <row r="3760" spans="1:19" x14ac:dyDescent="0.3">
      <c r="A3760" t="s">
        <v>10029</v>
      </c>
      <c r="B3760">
        <v>6.2</v>
      </c>
      <c r="C3760" t="s">
        <v>196</v>
      </c>
      <c r="D3760">
        <v>35</v>
      </c>
      <c r="E3760">
        <v>84</v>
      </c>
      <c r="F3760" t="s">
        <v>6077</v>
      </c>
      <c r="G3760" t="s">
        <v>685</v>
      </c>
      <c r="H3760" t="s">
        <v>1504</v>
      </c>
      <c r="I3760">
        <v>1656</v>
      </c>
      <c r="J3760" t="s">
        <v>6078</v>
      </c>
      <c r="K3760">
        <v>12</v>
      </c>
      <c r="L3760" t="s">
        <v>20</v>
      </c>
      <c r="M3760" t="s">
        <v>21</v>
      </c>
      <c r="N3760" t="s">
        <v>1757</v>
      </c>
      <c r="O3760">
        <v>52850</v>
      </c>
      <c r="P3760">
        <v>500000</v>
      </c>
      <c r="Q3760">
        <f t="shared" si="58"/>
        <v>-447150</v>
      </c>
      <c r="S3760">
        <v>2007</v>
      </c>
    </row>
    <row r="3761" spans="1:19" x14ac:dyDescent="0.3">
      <c r="A3761" t="s">
        <v>10030</v>
      </c>
      <c r="B3761">
        <v>5.8</v>
      </c>
      <c r="C3761" t="s">
        <v>6079</v>
      </c>
      <c r="D3761">
        <v>230</v>
      </c>
      <c r="E3761">
        <v>82</v>
      </c>
      <c r="F3761" t="s">
        <v>3242</v>
      </c>
      <c r="G3761" t="s">
        <v>685</v>
      </c>
      <c r="H3761" t="s">
        <v>1693</v>
      </c>
      <c r="I3761">
        <v>26185</v>
      </c>
      <c r="J3761" t="s">
        <v>6080</v>
      </c>
      <c r="K3761">
        <v>170</v>
      </c>
      <c r="L3761" t="s">
        <v>20</v>
      </c>
      <c r="M3761" t="s">
        <v>609</v>
      </c>
      <c r="N3761" t="s">
        <v>269</v>
      </c>
      <c r="O3761">
        <v>98017</v>
      </c>
      <c r="P3761">
        <v>500000</v>
      </c>
      <c r="Q3761">
        <f t="shared" si="58"/>
        <v>-401983</v>
      </c>
      <c r="S3761">
        <v>2010</v>
      </c>
    </row>
    <row r="3762" spans="1:19" x14ac:dyDescent="0.3">
      <c r="A3762" t="s">
        <v>6545</v>
      </c>
      <c r="B3762">
        <v>6.7</v>
      </c>
      <c r="C3762" t="s">
        <v>506</v>
      </c>
      <c r="D3762">
        <v>165</v>
      </c>
      <c r="E3762">
        <v>94</v>
      </c>
      <c r="F3762" t="s">
        <v>507</v>
      </c>
      <c r="G3762" t="s">
        <v>425</v>
      </c>
      <c r="H3762" t="s">
        <v>508</v>
      </c>
      <c r="I3762">
        <v>70136</v>
      </c>
      <c r="J3762" t="s">
        <v>509</v>
      </c>
      <c r="K3762">
        <v>214</v>
      </c>
      <c r="L3762" t="s">
        <v>20</v>
      </c>
      <c r="M3762" t="s">
        <v>21</v>
      </c>
      <c r="N3762" t="s">
        <v>49</v>
      </c>
      <c r="O3762">
        <v>177343675</v>
      </c>
      <c r="P3762">
        <v>135000000</v>
      </c>
      <c r="Q3762">
        <f t="shared" si="58"/>
        <v>42343675</v>
      </c>
      <c r="S3762">
        <v>2015</v>
      </c>
    </row>
    <row r="3763" spans="1:19" x14ac:dyDescent="0.3">
      <c r="A3763" t="s">
        <v>10031</v>
      </c>
      <c r="B3763">
        <v>5.7</v>
      </c>
      <c r="C3763" t="s">
        <v>5965</v>
      </c>
      <c r="D3763">
        <v>9</v>
      </c>
      <c r="E3763">
        <v>100</v>
      </c>
      <c r="F3763" t="s">
        <v>6081</v>
      </c>
      <c r="G3763" t="s">
        <v>685</v>
      </c>
      <c r="H3763" t="s">
        <v>6082</v>
      </c>
      <c r="I3763">
        <v>1358</v>
      </c>
      <c r="J3763" t="s">
        <v>6083</v>
      </c>
      <c r="K3763">
        <v>10</v>
      </c>
      <c r="L3763" t="s">
        <v>20</v>
      </c>
      <c r="M3763" t="s">
        <v>21</v>
      </c>
      <c r="N3763" t="s">
        <v>269</v>
      </c>
      <c r="O3763">
        <v>31937</v>
      </c>
      <c r="P3763">
        <v>500000</v>
      </c>
      <c r="Q3763">
        <f t="shared" si="58"/>
        <v>-468063</v>
      </c>
      <c r="S3763">
        <v>2007</v>
      </c>
    </row>
    <row r="3764" spans="1:19" x14ac:dyDescent="0.3">
      <c r="A3764" t="s">
        <v>10032</v>
      </c>
      <c r="B3764">
        <v>6.1</v>
      </c>
      <c r="C3764" t="s">
        <v>6084</v>
      </c>
      <c r="D3764">
        <v>17</v>
      </c>
      <c r="E3764">
        <v>112</v>
      </c>
      <c r="F3764" t="s">
        <v>2109</v>
      </c>
      <c r="G3764" t="s">
        <v>1278</v>
      </c>
      <c r="H3764" t="s">
        <v>1554</v>
      </c>
      <c r="I3764">
        <v>2004</v>
      </c>
      <c r="J3764" t="s">
        <v>6085</v>
      </c>
      <c r="K3764">
        <v>32</v>
      </c>
      <c r="L3764" t="s">
        <v>20</v>
      </c>
      <c r="M3764" t="s">
        <v>21</v>
      </c>
      <c r="N3764" t="s">
        <v>269</v>
      </c>
      <c r="O3764">
        <v>13134</v>
      </c>
      <c r="P3764">
        <v>500000</v>
      </c>
      <c r="Q3764">
        <f t="shared" si="58"/>
        <v>-486866</v>
      </c>
      <c r="S3764">
        <v>2002</v>
      </c>
    </row>
    <row r="3765" spans="1:19" x14ac:dyDescent="0.3">
      <c r="A3765" t="s">
        <v>10033</v>
      </c>
      <c r="B3765">
        <v>6.4</v>
      </c>
      <c r="C3765" t="s">
        <v>6086</v>
      </c>
      <c r="D3765">
        <v>344</v>
      </c>
      <c r="E3765">
        <v>94</v>
      </c>
      <c r="F3765" t="s">
        <v>5997</v>
      </c>
      <c r="G3765" t="s">
        <v>1278</v>
      </c>
      <c r="H3765" t="s">
        <v>1841</v>
      </c>
      <c r="I3765">
        <v>75669</v>
      </c>
      <c r="J3765" t="s">
        <v>6087</v>
      </c>
      <c r="K3765">
        <v>451</v>
      </c>
      <c r="L3765" t="s">
        <v>20</v>
      </c>
      <c r="M3765" t="s">
        <v>31</v>
      </c>
      <c r="N3765" t="s">
        <v>269</v>
      </c>
      <c r="O3765">
        <v>237301</v>
      </c>
      <c r="P3765">
        <v>500000</v>
      </c>
      <c r="Q3765">
        <f t="shared" si="58"/>
        <v>-262699</v>
      </c>
      <c r="S3765">
        <v>2010</v>
      </c>
    </row>
    <row r="3766" spans="1:19" x14ac:dyDescent="0.3">
      <c r="A3766" t="s">
        <v>10034</v>
      </c>
      <c r="B3766">
        <v>6.5</v>
      </c>
      <c r="C3766" t="s">
        <v>6088</v>
      </c>
      <c r="D3766">
        <v>28</v>
      </c>
      <c r="E3766">
        <v>91</v>
      </c>
      <c r="F3766" t="s">
        <v>6089</v>
      </c>
      <c r="G3766" t="s">
        <v>685</v>
      </c>
      <c r="H3766" t="s">
        <v>2594</v>
      </c>
      <c r="I3766">
        <v>739</v>
      </c>
      <c r="J3766" t="s">
        <v>6090</v>
      </c>
      <c r="K3766">
        <v>10</v>
      </c>
      <c r="L3766" t="s">
        <v>20</v>
      </c>
      <c r="M3766" t="s">
        <v>21</v>
      </c>
      <c r="N3766" t="s">
        <v>22</v>
      </c>
      <c r="O3766">
        <v>12055</v>
      </c>
      <c r="P3766">
        <v>500000</v>
      </c>
      <c r="Q3766">
        <f t="shared" si="58"/>
        <v>-487945</v>
      </c>
      <c r="S3766">
        <v>2007</v>
      </c>
    </row>
    <row r="3767" spans="1:19" x14ac:dyDescent="0.3">
      <c r="A3767" t="s">
        <v>10035</v>
      </c>
      <c r="B3767">
        <v>4.5999999999999996</v>
      </c>
      <c r="C3767" t="s">
        <v>6091</v>
      </c>
      <c r="D3767">
        <v>29</v>
      </c>
      <c r="E3767">
        <v>87</v>
      </c>
      <c r="F3767" t="s">
        <v>2769</v>
      </c>
      <c r="G3767" t="s">
        <v>685</v>
      </c>
      <c r="H3767" t="s">
        <v>4213</v>
      </c>
      <c r="I3767">
        <v>2038</v>
      </c>
      <c r="J3767" t="s">
        <v>6092</v>
      </c>
      <c r="K3767">
        <v>20</v>
      </c>
      <c r="L3767" t="s">
        <v>20</v>
      </c>
      <c r="M3767" t="s">
        <v>21</v>
      </c>
      <c r="N3767" t="s">
        <v>1757</v>
      </c>
      <c r="O3767">
        <v>1332</v>
      </c>
      <c r="P3767">
        <v>500000</v>
      </c>
      <c r="Q3767">
        <f t="shared" si="58"/>
        <v>-498668</v>
      </c>
      <c r="S3767">
        <v>2012</v>
      </c>
    </row>
    <row r="3768" spans="1:19" x14ac:dyDescent="0.3">
      <c r="A3768" t="s">
        <v>10036</v>
      </c>
      <c r="B3768">
        <v>3.5</v>
      </c>
      <c r="C3768" t="s">
        <v>6093</v>
      </c>
      <c r="D3768">
        <v>64</v>
      </c>
      <c r="E3768">
        <v>104</v>
      </c>
      <c r="F3768" t="s">
        <v>6094</v>
      </c>
      <c r="G3768" t="s">
        <v>685</v>
      </c>
      <c r="H3768" t="s">
        <v>6095</v>
      </c>
      <c r="I3768">
        <v>2012</v>
      </c>
      <c r="J3768" t="s">
        <v>6096</v>
      </c>
      <c r="K3768">
        <v>28</v>
      </c>
      <c r="L3768" t="s">
        <v>20</v>
      </c>
      <c r="M3768" t="s">
        <v>21</v>
      </c>
      <c r="N3768" t="s">
        <v>269</v>
      </c>
      <c r="P3768">
        <v>500000</v>
      </c>
      <c r="Q3768">
        <f t="shared" si="58"/>
        <v>-500000</v>
      </c>
      <c r="S3768">
        <v>2012</v>
      </c>
    </row>
    <row r="3769" spans="1:19" x14ac:dyDescent="0.3">
      <c r="A3769" t="s">
        <v>10037</v>
      </c>
      <c r="B3769">
        <v>2.2000000000000002</v>
      </c>
      <c r="C3769" t="s">
        <v>6097</v>
      </c>
      <c r="D3769">
        <v>1</v>
      </c>
      <c r="E3769">
        <v>122</v>
      </c>
      <c r="F3769" t="s">
        <v>5929</v>
      </c>
      <c r="G3769" t="s">
        <v>561</v>
      </c>
      <c r="H3769" t="s">
        <v>6098</v>
      </c>
      <c r="I3769">
        <v>292</v>
      </c>
      <c r="J3769" t="s">
        <v>6099</v>
      </c>
      <c r="K3769">
        <v>16</v>
      </c>
      <c r="L3769" t="s">
        <v>20</v>
      </c>
      <c r="M3769" t="s">
        <v>21</v>
      </c>
      <c r="N3769" t="s">
        <v>269</v>
      </c>
      <c r="Q3769">
        <f t="shared" si="58"/>
        <v>0</v>
      </c>
      <c r="S3769">
        <v>2015</v>
      </c>
    </row>
    <row r="3770" spans="1:19" x14ac:dyDescent="0.3">
      <c r="A3770" t="s">
        <v>8973</v>
      </c>
      <c r="B3770">
        <v>3.3</v>
      </c>
      <c r="C3770" t="s">
        <v>4284</v>
      </c>
      <c r="D3770">
        <v>111</v>
      </c>
      <c r="E3770">
        <v>93</v>
      </c>
      <c r="F3770" t="s">
        <v>4285</v>
      </c>
      <c r="G3770" t="s">
        <v>685</v>
      </c>
      <c r="H3770" t="s">
        <v>4286</v>
      </c>
      <c r="I3770">
        <v>34219</v>
      </c>
      <c r="J3770" t="s">
        <v>4287</v>
      </c>
      <c r="K3770">
        <v>578</v>
      </c>
      <c r="L3770" t="s">
        <v>20</v>
      </c>
      <c r="M3770" t="s">
        <v>21</v>
      </c>
      <c r="N3770" t="s">
        <v>22</v>
      </c>
      <c r="O3770">
        <v>37188667</v>
      </c>
      <c r="P3770">
        <v>12000000</v>
      </c>
      <c r="Q3770">
        <f t="shared" si="58"/>
        <v>25188667</v>
      </c>
      <c r="S3770">
        <v>2002</v>
      </c>
    </row>
    <row r="3771" spans="1:19" x14ac:dyDescent="0.3">
      <c r="A3771" t="s">
        <v>10038</v>
      </c>
      <c r="B3771">
        <v>5.7</v>
      </c>
      <c r="C3771" t="s">
        <v>6100</v>
      </c>
      <c r="D3771">
        <v>1</v>
      </c>
      <c r="E3771">
        <v>108</v>
      </c>
      <c r="F3771" t="s">
        <v>6100</v>
      </c>
      <c r="G3771" t="s">
        <v>5184</v>
      </c>
      <c r="H3771" t="s">
        <v>6101</v>
      </c>
      <c r="I3771">
        <v>62</v>
      </c>
      <c r="J3771" t="s">
        <v>6102</v>
      </c>
      <c r="K3771">
        <v>4</v>
      </c>
      <c r="L3771" t="s">
        <v>20</v>
      </c>
      <c r="M3771" t="s">
        <v>21</v>
      </c>
      <c r="N3771" t="s">
        <v>49</v>
      </c>
      <c r="P3771">
        <v>500000</v>
      </c>
      <c r="Q3771">
        <f t="shared" si="58"/>
        <v>-500000</v>
      </c>
      <c r="S3771">
        <v>2016</v>
      </c>
    </row>
    <row r="3772" spans="1:19" x14ac:dyDescent="0.3">
      <c r="A3772" t="s">
        <v>6401</v>
      </c>
      <c r="B3772">
        <v>6.4</v>
      </c>
      <c r="C3772" t="s">
        <v>41</v>
      </c>
      <c r="D3772">
        <v>525</v>
      </c>
      <c r="E3772">
        <v>130</v>
      </c>
      <c r="F3772" t="s">
        <v>140</v>
      </c>
      <c r="G3772" t="s">
        <v>425</v>
      </c>
      <c r="H3772" t="s">
        <v>141</v>
      </c>
      <c r="I3772">
        <v>175413</v>
      </c>
      <c r="J3772" t="s">
        <v>42</v>
      </c>
      <c r="K3772">
        <v>511</v>
      </c>
      <c r="L3772" t="s">
        <v>20</v>
      </c>
      <c r="M3772" t="s">
        <v>21</v>
      </c>
      <c r="N3772" t="s">
        <v>49</v>
      </c>
      <c r="O3772">
        <v>234903076</v>
      </c>
      <c r="P3772">
        <v>215000000</v>
      </c>
      <c r="Q3772">
        <f t="shared" si="58"/>
        <v>19903076</v>
      </c>
      <c r="S3772">
        <v>2013</v>
      </c>
    </row>
    <row r="3773" spans="1:19" x14ac:dyDescent="0.3">
      <c r="A3773" t="s">
        <v>10039</v>
      </c>
      <c r="B3773">
        <v>5.9</v>
      </c>
      <c r="C3773" t="s">
        <v>4747</v>
      </c>
      <c r="D3773">
        <v>8</v>
      </c>
      <c r="E3773">
        <v>91</v>
      </c>
      <c r="F3773" t="s">
        <v>6103</v>
      </c>
      <c r="G3773" t="s">
        <v>6363</v>
      </c>
      <c r="H3773" t="s">
        <v>4981</v>
      </c>
      <c r="I3773">
        <v>475</v>
      </c>
      <c r="J3773" t="s">
        <v>4747</v>
      </c>
      <c r="K3773">
        <v>11</v>
      </c>
      <c r="L3773" t="s">
        <v>20</v>
      </c>
      <c r="M3773" t="s">
        <v>21</v>
      </c>
      <c r="N3773" t="s">
        <v>269</v>
      </c>
      <c r="O3773">
        <v>2712293</v>
      </c>
      <c r="P3773">
        <v>450000</v>
      </c>
      <c r="Q3773">
        <f t="shared" si="58"/>
        <v>2262293</v>
      </c>
      <c r="S3773">
        <v>1991</v>
      </c>
    </row>
    <row r="3774" spans="1:19" x14ac:dyDescent="0.3">
      <c r="A3774" t="s">
        <v>10040</v>
      </c>
      <c r="B3774">
        <v>7.7</v>
      </c>
      <c r="C3774" t="s">
        <v>500</v>
      </c>
      <c r="D3774">
        <v>92</v>
      </c>
      <c r="E3774">
        <v>107</v>
      </c>
      <c r="F3774" t="s">
        <v>6104</v>
      </c>
      <c r="G3774" t="s">
        <v>1278</v>
      </c>
      <c r="H3774" t="s">
        <v>87</v>
      </c>
      <c r="I3774">
        <v>19732</v>
      </c>
      <c r="J3774" t="s">
        <v>6105</v>
      </c>
      <c r="K3774">
        <v>120</v>
      </c>
      <c r="L3774" t="s">
        <v>20</v>
      </c>
      <c r="M3774" t="s">
        <v>31</v>
      </c>
      <c r="N3774" t="s">
        <v>269</v>
      </c>
      <c r="O3774">
        <v>768045</v>
      </c>
      <c r="P3774">
        <v>2000000</v>
      </c>
      <c r="Q3774">
        <f t="shared" si="58"/>
        <v>-1231955</v>
      </c>
      <c r="S3774">
        <v>2002</v>
      </c>
    </row>
    <row r="3775" spans="1:19" x14ac:dyDescent="0.3">
      <c r="A3775" t="s">
        <v>10041</v>
      </c>
      <c r="B3775">
        <v>7.1</v>
      </c>
      <c r="C3775" t="s">
        <v>6106</v>
      </c>
      <c r="D3775">
        <v>365</v>
      </c>
      <c r="E3775">
        <v>84</v>
      </c>
      <c r="F3775" t="s">
        <v>1818</v>
      </c>
      <c r="G3775" t="s">
        <v>685</v>
      </c>
      <c r="H3775" t="s">
        <v>144</v>
      </c>
      <c r="I3775">
        <v>10143</v>
      </c>
      <c r="J3775" t="s">
        <v>3618</v>
      </c>
      <c r="K3775">
        <v>54</v>
      </c>
      <c r="L3775" t="s">
        <v>20</v>
      </c>
      <c r="M3775" t="s">
        <v>31</v>
      </c>
      <c r="N3775" t="s">
        <v>269</v>
      </c>
      <c r="O3775">
        <v>379122</v>
      </c>
      <c r="P3775">
        <v>450000</v>
      </c>
      <c r="Q3775">
        <f t="shared" si="58"/>
        <v>-70878</v>
      </c>
      <c r="S3775">
        <v>2005</v>
      </c>
    </row>
    <row r="3776" spans="1:19" x14ac:dyDescent="0.3">
      <c r="A3776" t="s">
        <v>10042</v>
      </c>
      <c r="B3776">
        <v>6.2</v>
      </c>
      <c r="C3776" t="s">
        <v>6107</v>
      </c>
      <c r="D3776">
        <v>88</v>
      </c>
      <c r="E3776">
        <v>103</v>
      </c>
      <c r="F3776" t="s">
        <v>6107</v>
      </c>
      <c r="G3776" t="s">
        <v>685</v>
      </c>
      <c r="H3776" t="s">
        <v>6108</v>
      </c>
      <c r="I3776">
        <v>5931</v>
      </c>
      <c r="J3776" t="s">
        <v>6109</v>
      </c>
      <c r="K3776">
        <v>58</v>
      </c>
      <c r="L3776" t="s">
        <v>20</v>
      </c>
      <c r="M3776" t="s">
        <v>21</v>
      </c>
      <c r="N3776" t="s">
        <v>1989</v>
      </c>
      <c r="O3776">
        <v>23000</v>
      </c>
      <c r="P3776">
        <v>500000</v>
      </c>
      <c r="Q3776">
        <f t="shared" si="58"/>
        <v>-477000</v>
      </c>
      <c r="S3776">
        <v>2006</v>
      </c>
    </row>
    <row r="3777" spans="1:19" x14ac:dyDescent="0.3">
      <c r="A3777" t="s">
        <v>10043</v>
      </c>
      <c r="B3777">
        <v>7.7</v>
      </c>
      <c r="C3777" t="s">
        <v>6110</v>
      </c>
      <c r="D3777">
        <v>65</v>
      </c>
      <c r="E3777">
        <v>89</v>
      </c>
      <c r="F3777" t="s">
        <v>6111</v>
      </c>
      <c r="G3777" t="s">
        <v>685</v>
      </c>
      <c r="H3777" t="s">
        <v>6012</v>
      </c>
      <c r="I3777">
        <v>7921</v>
      </c>
      <c r="J3777" t="s">
        <v>6112</v>
      </c>
      <c r="K3777">
        <v>97</v>
      </c>
      <c r="L3777" t="s">
        <v>20</v>
      </c>
      <c r="M3777" t="s">
        <v>21</v>
      </c>
      <c r="N3777" t="s">
        <v>1989</v>
      </c>
      <c r="O3777">
        <v>2300000</v>
      </c>
      <c r="P3777">
        <v>439000</v>
      </c>
      <c r="Q3777">
        <f t="shared" si="58"/>
        <v>1861000</v>
      </c>
      <c r="S3777">
        <v>1933</v>
      </c>
    </row>
    <row r="3778" spans="1:19" x14ac:dyDescent="0.3">
      <c r="A3778" t="s">
        <v>10044</v>
      </c>
      <c r="B3778">
        <v>7.5</v>
      </c>
      <c r="C3778" t="s">
        <v>5448</v>
      </c>
      <c r="D3778">
        <v>71</v>
      </c>
      <c r="E3778">
        <v>98</v>
      </c>
      <c r="F3778" t="s">
        <v>6113</v>
      </c>
      <c r="G3778" t="s">
        <v>685</v>
      </c>
      <c r="H3778" t="s">
        <v>6114</v>
      </c>
      <c r="I3778">
        <v>7143</v>
      </c>
      <c r="J3778" t="s">
        <v>6115</v>
      </c>
      <c r="K3778">
        <v>52</v>
      </c>
      <c r="L3778" t="s">
        <v>20</v>
      </c>
      <c r="M3778" t="s">
        <v>21</v>
      </c>
      <c r="N3778" t="s">
        <v>22</v>
      </c>
      <c r="O3778">
        <v>2938208</v>
      </c>
      <c r="P3778">
        <v>225000</v>
      </c>
      <c r="Q3778">
        <f t="shared" si="58"/>
        <v>2713208</v>
      </c>
      <c r="S3778">
        <v>1990</v>
      </c>
    </row>
    <row r="3779" spans="1:19" x14ac:dyDescent="0.3">
      <c r="A3779" t="s">
        <v>10045</v>
      </c>
      <c r="B3779">
        <v>6.9</v>
      </c>
      <c r="C3779" t="s">
        <v>2683</v>
      </c>
      <c r="D3779">
        <v>220</v>
      </c>
      <c r="E3779">
        <v>92</v>
      </c>
      <c r="F3779" t="s">
        <v>384</v>
      </c>
      <c r="G3779" t="s">
        <v>685</v>
      </c>
      <c r="H3779" t="s">
        <v>791</v>
      </c>
      <c r="I3779">
        <v>161448</v>
      </c>
      <c r="J3779" t="s">
        <v>1984</v>
      </c>
      <c r="K3779">
        <v>1473</v>
      </c>
      <c r="L3779" t="s">
        <v>20</v>
      </c>
      <c r="M3779" t="s">
        <v>21</v>
      </c>
      <c r="N3779" t="s">
        <v>49</v>
      </c>
      <c r="O3779">
        <v>44540956</v>
      </c>
      <c r="P3779">
        <v>400000</v>
      </c>
      <c r="Q3779">
        <f t="shared" ref="Q3779:Q3842" si="59">O3779-P3779</f>
        <v>44140956</v>
      </c>
      <c r="S3779">
        <v>2004</v>
      </c>
    </row>
    <row r="3780" spans="1:19" x14ac:dyDescent="0.3">
      <c r="A3780" t="s">
        <v>10046</v>
      </c>
      <c r="B3780">
        <v>7.1</v>
      </c>
      <c r="C3780" t="s">
        <v>5163</v>
      </c>
      <c r="D3780">
        <v>279</v>
      </c>
      <c r="E3780">
        <v>90</v>
      </c>
      <c r="F3780" t="s">
        <v>6116</v>
      </c>
      <c r="G3780" t="s">
        <v>6363</v>
      </c>
      <c r="H3780" t="s">
        <v>1085</v>
      </c>
      <c r="I3780">
        <v>42678</v>
      </c>
      <c r="J3780" t="s">
        <v>6117</v>
      </c>
      <c r="K3780">
        <v>135</v>
      </c>
      <c r="L3780" t="s">
        <v>20</v>
      </c>
      <c r="M3780" t="s">
        <v>21</v>
      </c>
      <c r="N3780" t="s">
        <v>269</v>
      </c>
      <c r="O3780">
        <v>258113</v>
      </c>
      <c r="P3780">
        <v>1066167</v>
      </c>
      <c r="Q3780">
        <f t="shared" si="59"/>
        <v>-808054</v>
      </c>
      <c r="S3780">
        <v>2013</v>
      </c>
    </row>
    <row r="3781" spans="1:19" x14ac:dyDescent="0.3">
      <c r="A3781" t="s">
        <v>10047</v>
      </c>
      <c r="B3781">
        <v>6.3</v>
      </c>
      <c r="C3781" t="s">
        <v>5179</v>
      </c>
      <c r="D3781">
        <v>409</v>
      </c>
      <c r="E3781">
        <v>84</v>
      </c>
      <c r="F3781" t="s">
        <v>6118</v>
      </c>
      <c r="G3781" t="s">
        <v>2233</v>
      </c>
      <c r="H3781" t="s">
        <v>5389</v>
      </c>
      <c r="I3781">
        <v>184824</v>
      </c>
      <c r="J3781" t="s">
        <v>6119</v>
      </c>
      <c r="K3781">
        <v>1189</v>
      </c>
      <c r="L3781" t="s">
        <v>20</v>
      </c>
      <c r="M3781" t="s">
        <v>21</v>
      </c>
      <c r="N3781" t="s">
        <v>269</v>
      </c>
      <c r="O3781">
        <v>107917283</v>
      </c>
      <c r="P3781">
        <v>15000</v>
      </c>
      <c r="Q3781">
        <f t="shared" si="59"/>
        <v>107902283</v>
      </c>
      <c r="S3781">
        <v>2007</v>
      </c>
    </row>
    <row r="3782" spans="1:19" x14ac:dyDescent="0.3">
      <c r="A3782" t="s">
        <v>10048</v>
      </c>
      <c r="B3782">
        <v>8.3000000000000007</v>
      </c>
      <c r="C3782" t="s">
        <v>1083</v>
      </c>
      <c r="D3782">
        <v>131</v>
      </c>
      <c r="E3782">
        <v>91</v>
      </c>
      <c r="F3782" t="s">
        <v>962</v>
      </c>
      <c r="G3782" t="s">
        <v>425</v>
      </c>
      <c r="H3782" t="s">
        <v>326</v>
      </c>
      <c r="I3782">
        <v>382240</v>
      </c>
      <c r="J3782" t="s">
        <v>6120</v>
      </c>
      <c r="K3782">
        <v>660</v>
      </c>
      <c r="L3782" t="s">
        <v>20</v>
      </c>
      <c r="M3782" t="s">
        <v>31</v>
      </c>
      <c r="N3782" t="s">
        <v>49</v>
      </c>
      <c r="O3782">
        <v>1229197</v>
      </c>
      <c r="P3782">
        <v>229575</v>
      </c>
      <c r="Q3782">
        <f t="shared" si="59"/>
        <v>999622</v>
      </c>
      <c r="S3782">
        <v>1975</v>
      </c>
    </row>
    <row r="3783" spans="1:19" x14ac:dyDescent="0.3">
      <c r="A3783" t="s">
        <v>10049</v>
      </c>
      <c r="B3783">
        <v>7.1</v>
      </c>
      <c r="C3783" t="s">
        <v>5106</v>
      </c>
      <c r="D3783">
        <v>69</v>
      </c>
      <c r="E3783">
        <v>90</v>
      </c>
      <c r="F3783" t="s">
        <v>4628</v>
      </c>
      <c r="G3783" t="s">
        <v>1278</v>
      </c>
      <c r="H3783" t="s">
        <v>6121</v>
      </c>
      <c r="I3783">
        <v>3675</v>
      </c>
      <c r="J3783" t="s">
        <v>6122</v>
      </c>
      <c r="K3783">
        <v>48</v>
      </c>
      <c r="L3783" t="s">
        <v>1077</v>
      </c>
      <c r="M3783" t="s">
        <v>21</v>
      </c>
      <c r="N3783" t="s">
        <v>269</v>
      </c>
      <c r="O3783">
        <v>1689999</v>
      </c>
      <c r="P3783">
        <v>400000</v>
      </c>
      <c r="Q3783">
        <f t="shared" si="59"/>
        <v>1289999</v>
      </c>
      <c r="S3783">
        <v>2006</v>
      </c>
    </row>
    <row r="3784" spans="1:19" x14ac:dyDescent="0.3">
      <c r="A3784" t="s">
        <v>10050</v>
      </c>
      <c r="B3784">
        <v>7.2</v>
      </c>
      <c r="C3784" t="s">
        <v>6123</v>
      </c>
      <c r="D3784">
        <v>72</v>
      </c>
      <c r="E3784">
        <v>88</v>
      </c>
      <c r="F3784" t="s">
        <v>6123</v>
      </c>
      <c r="G3784" t="s">
        <v>4089</v>
      </c>
      <c r="H3784" t="s">
        <v>6124</v>
      </c>
      <c r="I3784">
        <v>5709</v>
      </c>
      <c r="J3784" t="s">
        <v>6125</v>
      </c>
      <c r="K3784">
        <v>114</v>
      </c>
      <c r="L3784" t="s">
        <v>20</v>
      </c>
      <c r="M3784" t="s">
        <v>21</v>
      </c>
      <c r="N3784" t="s">
        <v>1989</v>
      </c>
      <c r="O3784">
        <v>592014</v>
      </c>
      <c r="P3784">
        <v>218</v>
      </c>
      <c r="Q3784">
        <f t="shared" si="59"/>
        <v>591796</v>
      </c>
      <c r="S3784">
        <v>2003</v>
      </c>
    </row>
    <row r="3785" spans="1:19" x14ac:dyDescent="0.3">
      <c r="A3785" t="s">
        <v>10051</v>
      </c>
      <c r="B3785">
        <v>5.0999999999999996</v>
      </c>
      <c r="C3785" t="s">
        <v>6126</v>
      </c>
      <c r="D3785">
        <v>4</v>
      </c>
      <c r="E3785">
        <v>92</v>
      </c>
      <c r="F3785" t="s">
        <v>6127</v>
      </c>
      <c r="G3785" t="s">
        <v>36</v>
      </c>
      <c r="H3785" t="s">
        <v>6128</v>
      </c>
      <c r="I3785">
        <v>1123</v>
      </c>
      <c r="J3785" t="s">
        <v>6129</v>
      </c>
      <c r="K3785">
        <v>31</v>
      </c>
      <c r="L3785" t="s">
        <v>20</v>
      </c>
      <c r="M3785" t="s">
        <v>21</v>
      </c>
      <c r="N3785" t="s">
        <v>49</v>
      </c>
      <c r="O3785">
        <v>425899</v>
      </c>
      <c r="P3785">
        <v>400000</v>
      </c>
      <c r="Q3785">
        <f t="shared" si="59"/>
        <v>25899</v>
      </c>
      <c r="S3785">
        <v>2010</v>
      </c>
    </row>
    <row r="3786" spans="1:19" x14ac:dyDescent="0.3">
      <c r="A3786" t="s">
        <v>10052</v>
      </c>
      <c r="B3786">
        <v>6.9</v>
      </c>
      <c r="C3786" t="s">
        <v>6130</v>
      </c>
      <c r="D3786">
        <v>203</v>
      </c>
      <c r="E3786">
        <v>82</v>
      </c>
      <c r="F3786" t="s">
        <v>6131</v>
      </c>
      <c r="G3786" t="s">
        <v>2233</v>
      </c>
      <c r="H3786" t="s">
        <v>6132</v>
      </c>
      <c r="I3786">
        <v>14985</v>
      </c>
      <c r="J3786" t="s">
        <v>6133</v>
      </c>
      <c r="K3786">
        <v>253</v>
      </c>
      <c r="L3786" t="s">
        <v>3193</v>
      </c>
      <c r="M3786" t="s">
        <v>2445</v>
      </c>
      <c r="N3786" t="s">
        <v>2515</v>
      </c>
      <c r="O3786">
        <v>126387</v>
      </c>
      <c r="P3786">
        <v>400000</v>
      </c>
      <c r="Q3786">
        <f t="shared" si="59"/>
        <v>-273613</v>
      </c>
      <c r="S3786">
        <v>1981</v>
      </c>
    </row>
    <row r="3787" spans="1:19" x14ac:dyDescent="0.3">
      <c r="A3787" t="s">
        <v>10053</v>
      </c>
      <c r="B3787">
        <v>6.1</v>
      </c>
      <c r="C3787" t="s">
        <v>2732</v>
      </c>
      <c r="D3787">
        <v>148</v>
      </c>
      <c r="E3787">
        <v>101</v>
      </c>
      <c r="F3787" t="s">
        <v>2354</v>
      </c>
      <c r="G3787" t="s">
        <v>685</v>
      </c>
      <c r="H3787" t="s">
        <v>1552</v>
      </c>
      <c r="I3787">
        <v>140740</v>
      </c>
      <c r="J3787" t="s">
        <v>6134</v>
      </c>
      <c r="K3787">
        <v>151</v>
      </c>
      <c r="L3787" t="s">
        <v>20</v>
      </c>
      <c r="M3787" t="s">
        <v>21</v>
      </c>
      <c r="N3787" t="s">
        <v>22</v>
      </c>
      <c r="O3787">
        <v>80276912</v>
      </c>
      <c r="P3787">
        <v>35000000</v>
      </c>
      <c r="Q3787">
        <f t="shared" si="59"/>
        <v>45276912</v>
      </c>
      <c r="S3787">
        <v>2008</v>
      </c>
    </row>
    <row r="3788" spans="1:19" x14ac:dyDescent="0.3">
      <c r="A3788" t="s">
        <v>10054</v>
      </c>
      <c r="B3788">
        <v>7</v>
      </c>
      <c r="C3788" t="s">
        <v>6135</v>
      </c>
      <c r="D3788">
        <v>43</v>
      </c>
      <c r="E3788">
        <v>86</v>
      </c>
      <c r="F3788" t="s">
        <v>6136</v>
      </c>
      <c r="G3788" t="s">
        <v>36</v>
      </c>
      <c r="H3788" t="s">
        <v>2501</v>
      </c>
      <c r="I3788">
        <v>4407</v>
      </c>
      <c r="J3788" t="s">
        <v>6137</v>
      </c>
      <c r="K3788">
        <v>75</v>
      </c>
      <c r="L3788" t="s">
        <v>20</v>
      </c>
      <c r="M3788" t="s">
        <v>21</v>
      </c>
      <c r="N3788" t="s">
        <v>49</v>
      </c>
      <c r="O3788">
        <v>617172</v>
      </c>
      <c r="P3788">
        <v>375000</v>
      </c>
      <c r="Q3788">
        <f t="shared" si="59"/>
        <v>242172</v>
      </c>
      <c r="S3788">
        <v>1997</v>
      </c>
    </row>
    <row r="3789" spans="1:19" x14ac:dyDescent="0.3">
      <c r="A3789" t="s">
        <v>10055</v>
      </c>
      <c r="B3789">
        <v>6.3</v>
      </c>
      <c r="C3789" t="s">
        <v>6138</v>
      </c>
      <c r="D3789">
        <v>36</v>
      </c>
      <c r="E3789">
        <v>100</v>
      </c>
      <c r="F3789" t="s">
        <v>6139</v>
      </c>
      <c r="G3789" t="s">
        <v>5026</v>
      </c>
      <c r="H3789" t="s">
        <v>6140</v>
      </c>
      <c r="I3789">
        <v>4546</v>
      </c>
      <c r="J3789" t="s">
        <v>6141</v>
      </c>
      <c r="K3789">
        <v>71</v>
      </c>
      <c r="L3789" t="s">
        <v>20</v>
      </c>
      <c r="M3789" t="s">
        <v>21</v>
      </c>
      <c r="N3789" t="s">
        <v>4701</v>
      </c>
      <c r="O3789">
        <v>2808000</v>
      </c>
      <c r="P3789">
        <v>379000</v>
      </c>
      <c r="Q3789">
        <f t="shared" si="59"/>
        <v>2429000</v>
      </c>
      <c r="S3789">
        <v>1929</v>
      </c>
    </row>
    <row r="3790" spans="1:19" x14ac:dyDescent="0.3">
      <c r="A3790" t="s">
        <v>10056</v>
      </c>
      <c r="B3790">
        <v>6.1</v>
      </c>
      <c r="C3790" t="s">
        <v>6142</v>
      </c>
      <c r="D3790">
        <v>279</v>
      </c>
      <c r="E3790">
        <v>89</v>
      </c>
      <c r="F3790" t="s">
        <v>6143</v>
      </c>
      <c r="G3790" t="s">
        <v>2233</v>
      </c>
      <c r="H3790" t="s">
        <v>6144</v>
      </c>
      <c r="I3790">
        <v>27297</v>
      </c>
      <c r="J3790" t="s">
        <v>6145</v>
      </c>
      <c r="K3790">
        <v>131</v>
      </c>
      <c r="L3790" t="s">
        <v>20</v>
      </c>
      <c r="M3790" t="s">
        <v>609</v>
      </c>
      <c r="N3790" t="s">
        <v>1757</v>
      </c>
      <c r="O3790">
        <v>12843</v>
      </c>
      <c r="P3790">
        <v>6000000</v>
      </c>
      <c r="Q3790">
        <f t="shared" si="59"/>
        <v>-5987157</v>
      </c>
      <c r="S3790">
        <v>2012</v>
      </c>
    </row>
    <row r="3791" spans="1:19" x14ac:dyDescent="0.3">
      <c r="A3791" t="s">
        <v>10057</v>
      </c>
      <c r="B3791">
        <v>7.8</v>
      </c>
      <c r="C3791" t="s">
        <v>6146</v>
      </c>
      <c r="D3791">
        <v>110</v>
      </c>
      <c r="E3791">
        <v>88</v>
      </c>
      <c r="F3791" t="s">
        <v>6147</v>
      </c>
      <c r="G3791" t="s">
        <v>36</v>
      </c>
      <c r="H3791" t="s">
        <v>6148</v>
      </c>
      <c r="I3791">
        <v>9037</v>
      </c>
      <c r="J3791" t="s">
        <v>6149</v>
      </c>
      <c r="K3791">
        <v>70</v>
      </c>
      <c r="L3791" t="s">
        <v>20</v>
      </c>
      <c r="M3791" t="s">
        <v>21</v>
      </c>
      <c r="N3791" t="s">
        <v>269</v>
      </c>
      <c r="O3791">
        <v>1523883</v>
      </c>
      <c r="P3791">
        <v>1750211</v>
      </c>
      <c r="Q3791">
        <f t="shared" si="59"/>
        <v>-226328</v>
      </c>
      <c r="S3791">
        <v>2005</v>
      </c>
    </row>
    <row r="3792" spans="1:19" x14ac:dyDescent="0.3">
      <c r="A3792" t="s">
        <v>10058</v>
      </c>
      <c r="B3792">
        <v>4.7</v>
      </c>
      <c r="C3792" t="s">
        <v>6150</v>
      </c>
      <c r="D3792">
        <v>40</v>
      </c>
      <c r="E3792">
        <v>90</v>
      </c>
      <c r="F3792" t="s">
        <v>4758</v>
      </c>
      <c r="G3792" t="s">
        <v>561</v>
      </c>
      <c r="H3792" t="s">
        <v>5185</v>
      </c>
      <c r="I3792">
        <v>6046</v>
      </c>
      <c r="J3792" t="s">
        <v>6151</v>
      </c>
      <c r="K3792">
        <v>46</v>
      </c>
      <c r="L3792" t="s">
        <v>20</v>
      </c>
      <c r="M3792" t="s">
        <v>21</v>
      </c>
      <c r="N3792" t="s">
        <v>269</v>
      </c>
      <c r="O3792">
        <v>4000000</v>
      </c>
      <c r="P3792">
        <v>350000</v>
      </c>
      <c r="Q3792">
        <f t="shared" si="59"/>
        <v>3650000</v>
      </c>
      <c r="S3792">
        <v>1987</v>
      </c>
    </row>
    <row r="3793" spans="1:19" x14ac:dyDescent="0.3">
      <c r="A3793" t="s">
        <v>8610</v>
      </c>
      <c r="B3793">
        <v>7.9</v>
      </c>
      <c r="C3793" t="s">
        <v>1925</v>
      </c>
      <c r="D3793">
        <v>318</v>
      </c>
      <c r="E3793">
        <v>101</v>
      </c>
      <c r="F3793" t="s">
        <v>3286</v>
      </c>
      <c r="G3793" t="s">
        <v>2233</v>
      </c>
      <c r="H3793" t="s">
        <v>706</v>
      </c>
      <c r="I3793">
        <v>157863</v>
      </c>
      <c r="J3793" t="s">
        <v>1971</v>
      </c>
      <c r="K3793">
        <v>1191</v>
      </c>
      <c r="L3793" t="s">
        <v>20</v>
      </c>
      <c r="M3793" t="s">
        <v>21</v>
      </c>
      <c r="N3793" t="s">
        <v>269</v>
      </c>
      <c r="O3793">
        <v>47000000</v>
      </c>
      <c r="P3793">
        <v>300000</v>
      </c>
      <c r="Q3793">
        <f t="shared" si="59"/>
        <v>46700000</v>
      </c>
      <c r="S3793">
        <v>1978</v>
      </c>
    </row>
    <row r="3794" spans="1:19" x14ac:dyDescent="0.3">
      <c r="A3794" t="s">
        <v>10059</v>
      </c>
      <c r="B3794">
        <v>6.7</v>
      </c>
      <c r="C3794" t="s">
        <v>2865</v>
      </c>
      <c r="D3794">
        <v>64</v>
      </c>
      <c r="E3794">
        <v>102</v>
      </c>
      <c r="F3794" t="s">
        <v>4659</v>
      </c>
      <c r="G3794" t="s">
        <v>685</v>
      </c>
      <c r="H3794" t="s">
        <v>3412</v>
      </c>
      <c r="I3794">
        <v>2932</v>
      </c>
      <c r="J3794" t="s">
        <v>4100</v>
      </c>
      <c r="K3794">
        <v>73</v>
      </c>
      <c r="L3794" t="s">
        <v>20</v>
      </c>
      <c r="M3794" t="s">
        <v>21</v>
      </c>
      <c r="N3794" t="s">
        <v>22</v>
      </c>
      <c r="O3794">
        <v>1281176</v>
      </c>
      <c r="P3794">
        <v>312000</v>
      </c>
      <c r="Q3794">
        <f t="shared" si="59"/>
        <v>969176</v>
      </c>
      <c r="S3794">
        <v>1999</v>
      </c>
    </row>
    <row r="3795" spans="1:19" x14ac:dyDescent="0.3">
      <c r="A3795" t="s">
        <v>10060</v>
      </c>
      <c r="B3795">
        <v>6.6</v>
      </c>
      <c r="C3795" t="s">
        <v>6152</v>
      </c>
      <c r="D3795">
        <v>56</v>
      </c>
      <c r="E3795">
        <v>98</v>
      </c>
      <c r="F3795" t="s">
        <v>1107</v>
      </c>
      <c r="G3795" t="s">
        <v>561</v>
      </c>
      <c r="H3795" t="s">
        <v>1089</v>
      </c>
      <c r="I3795">
        <v>24438</v>
      </c>
      <c r="J3795" t="s">
        <v>1040</v>
      </c>
      <c r="K3795">
        <v>194</v>
      </c>
      <c r="L3795" t="s">
        <v>20</v>
      </c>
      <c r="M3795" t="s">
        <v>21</v>
      </c>
      <c r="N3795" t="s">
        <v>269</v>
      </c>
      <c r="O3795">
        <v>16115878</v>
      </c>
      <c r="P3795">
        <v>8000000</v>
      </c>
      <c r="Q3795">
        <f t="shared" si="59"/>
        <v>8115878</v>
      </c>
      <c r="S3795">
        <v>1995</v>
      </c>
    </row>
    <row r="3796" spans="1:19" x14ac:dyDescent="0.3">
      <c r="A3796" t="s">
        <v>10061</v>
      </c>
      <c r="B3796">
        <v>6.9</v>
      </c>
      <c r="C3796" t="s">
        <v>5007</v>
      </c>
      <c r="D3796">
        <v>29</v>
      </c>
      <c r="E3796">
        <v>91</v>
      </c>
      <c r="F3796" t="s">
        <v>5201</v>
      </c>
      <c r="G3796" t="s">
        <v>685</v>
      </c>
      <c r="H3796" t="s">
        <v>6153</v>
      </c>
      <c r="I3796">
        <v>2843</v>
      </c>
      <c r="J3796" t="s">
        <v>6154</v>
      </c>
      <c r="K3796">
        <v>25</v>
      </c>
      <c r="L3796" t="s">
        <v>608</v>
      </c>
      <c r="M3796" t="s">
        <v>609</v>
      </c>
      <c r="N3796" t="s">
        <v>269</v>
      </c>
      <c r="O3796">
        <v>1652472</v>
      </c>
      <c r="P3796">
        <v>300000</v>
      </c>
      <c r="Q3796">
        <f t="shared" si="59"/>
        <v>1352472</v>
      </c>
      <c r="S3796">
        <v>1996</v>
      </c>
    </row>
    <row r="3797" spans="1:19" x14ac:dyDescent="0.3">
      <c r="A3797" t="s">
        <v>10062</v>
      </c>
      <c r="B3797">
        <v>7.1</v>
      </c>
      <c r="C3797" t="s">
        <v>2261</v>
      </c>
      <c r="D3797">
        <v>131</v>
      </c>
      <c r="E3797">
        <v>80</v>
      </c>
      <c r="F3797" t="s">
        <v>850</v>
      </c>
      <c r="G3797" t="s">
        <v>685</v>
      </c>
      <c r="H3797" t="s">
        <v>207</v>
      </c>
      <c r="I3797">
        <v>18035</v>
      </c>
      <c r="J3797" t="s">
        <v>2795</v>
      </c>
      <c r="K3797">
        <v>177</v>
      </c>
      <c r="L3797" t="s">
        <v>20</v>
      </c>
      <c r="M3797" t="s">
        <v>21</v>
      </c>
      <c r="N3797" t="s">
        <v>22</v>
      </c>
      <c r="O3797">
        <v>2360184</v>
      </c>
      <c r="P3797">
        <v>300000</v>
      </c>
      <c r="Q3797">
        <f t="shared" si="59"/>
        <v>2060184</v>
      </c>
      <c r="S3797">
        <v>2003</v>
      </c>
    </row>
    <row r="3798" spans="1:19" x14ac:dyDescent="0.3">
      <c r="A3798" t="s">
        <v>10063</v>
      </c>
      <c r="B3798">
        <v>6.7</v>
      </c>
      <c r="C3798" t="s">
        <v>5624</v>
      </c>
      <c r="D3798">
        <v>88</v>
      </c>
      <c r="E3798">
        <v>76</v>
      </c>
      <c r="F3798" t="s">
        <v>6155</v>
      </c>
      <c r="G3798" t="s">
        <v>1278</v>
      </c>
      <c r="H3798" t="s">
        <v>6156</v>
      </c>
      <c r="I3798">
        <v>4423</v>
      </c>
      <c r="J3798" t="s">
        <v>6157</v>
      </c>
      <c r="K3798">
        <v>57</v>
      </c>
      <c r="L3798" t="s">
        <v>20</v>
      </c>
      <c r="M3798" t="s">
        <v>21</v>
      </c>
      <c r="N3798" t="s">
        <v>1989</v>
      </c>
      <c r="O3798">
        <v>255352</v>
      </c>
      <c r="P3798">
        <v>300000</v>
      </c>
      <c r="Q3798">
        <f t="shared" si="59"/>
        <v>-44648</v>
      </c>
      <c r="S3798">
        <v>2006</v>
      </c>
    </row>
    <row r="3799" spans="1:19" x14ac:dyDescent="0.3">
      <c r="A3799" t="s">
        <v>10064</v>
      </c>
      <c r="B3799">
        <v>7.1</v>
      </c>
      <c r="C3799" t="s">
        <v>5624</v>
      </c>
      <c r="D3799">
        <v>189</v>
      </c>
      <c r="E3799">
        <v>80</v>
      </c>
      <c r="F3799" t="s">
        <v>6155</v>
      </c>
      <c r="G3799" t="s">
        <v>1278</v>
      </c>
      <c r="H3799" t="s">
        <v>5462</v>
      </c>
      <c r="I3799">
        <v>12241</v>
      </c>
      <c r="J3799" t="s">
        <v>6157</v>
      </c>
      <c r="K3799">
        <v>112</v>
      </c>
      <c r="L3799" t="s">
        <v>20</v>
      </c>
      <c r="M3799" t="s">
        <v>21</v>
      </c>
      <c r="N3799" t="s">
        <v>269</v>
      </c>
      <c r="O3799">
        <v>856942</v>
      </c>
      <c r="P3799">
        <v>200000</v>
      </c>
      <c r="Q3799">
        <f t="shared" si="59"/>
        <v>656942</v>
      </c>
      <c r="S3799">
        <v>2008</v>
      </c>
    </row>
    <row r="3800" spans="1:19" x14ac:dyDescent="0.3">
      <c r="A3800" t="s">
        <v>10065</v>
      </c>
      <c r="B3800">
        <v>8.1</v>
      </c>
      <c r="C3800" t="s">
        <v>6158</v>
      </c>
      <c r="D3800">
        <v>24</v>
      </c>
      <c r="E3800">
        <v>95</v>
      </c>
      <c r="F3800" t="s">
        <v>1360</v>
      </c>
      <c r="G3800" t="s">
        <v>1278</v>
      </c>
      <c r="H3800" t="s">
        <v>2811</v>
      </c>
      <c r="I3800">
        <v>891</v>
      </c>
      <c r="J3800" t="s">
        <v>6159</v>
      </c>
      <c r="K3800">
        <v>26</v>
      </c>
      <c r="L3800" t="s">
        <v>20</v>
      </c>
      <c r="M3800" t="s">
        <v>21</v>
      </c>
      <c r="N3800" t="s">
        <v>1757</v>
      </c>
      <c r="O3800">
        <v>12438</v>
      </c>
      <c r="P3800">
        <v>160000</v>
      </c>
      <c r="Q3800">
        <f t="shared" si="59"/>
        <v>-147562</v>
      </c>
      <c r="S3800">
        <v>1964</v>
      </c>
    </row>
    <row r="3801" spans="1:19" x14ac:dyDescent="0.3">
      <c r="A3801" t="s">
        <v>10066</v>
      </c>
      <c r="B3801">
        <v>5.5</v>
      </c>
      <c r="C3801" t="s">
        <v>5099</v>
      </c>
      <c r="D3801">
        <v>16</v>
      </c>
      <c r="E3801">
        <v>94</v>
      </c>
      <c r="F3801" t="s">
        <v>6160</v>
      </c>
      <c r="G3801" t="s">
        <v>1278</v>
      </c>
      <c r="H3801" t="s">
        <v>2673</v>
      </c>
      <c r="I3801">
        <v>294</v>
      </c>
      <c r="J3801" t="s">
        <v>5861</v>
      </c>
      <c r="K3801">
        <v>16</v>
      </c>
      <c r="L3801" t="s">
        <v>20</v>
      </c>
      <c r="M3801" t="s">
        <v>21</v>
      </c>
      <c r="N3801" t="s">
        <v>269</v>
      </c>
      <c r="O3801">
        <v>40542</v>
      </c>
      <c r="P3801">
        <v>300000</v>
      </c>
      <c r="Q3801">
        <f t="shared" si="59"/>
        <v>-259458</v>
      </c>
      <c r="S3801">
        <v>1997</v>
      </c>
    </row>
    <row r="3802" spans="1:19" x14ac:dyDescent="0.3">
      <c r="A3802" t="s">
        <v>10067</v>
      </c>
      <c r="B3802">
        <v>6.6</v>
      </c>
      <c r="C3802" t="s">
        <v>6161</v>
      </c>
      <c r="D3802">
        <v>13</v>
      </c>
      <c r="E3802">
        <v>109</v>
      </c>
      <c r="F3802" t="s">
        <v>4498</v>
      </c>
      <c r="G3802" t="s">
        <v>1278</v>
      </c>
      <c r="H3802" t="s">
        <v>6162</v>
      </c>
      <c r="I3802">
        <v>720</v>
      </c>
      <c r="J3802" t="s">
        <v>6163</v>
      </c>
      <c r="K3802">
        <v>23</v>
      </c>
      <c r="L3802" t="s">
        <v>20</v>
      </c>
      <c r="M3802" t="s">
        <v>21</v>
      </c>
      <c r="N3802" t="s">
        <v>269</v>
      </c>
      <c r="O3802">
        <v>5199</v>
      </c>
      <c r="P3802">
        <v>200000</v>
      </c>
      <c r="Q3802">
        <f t="shared" si="59"/>
        <v>-194801</v>
      </c>
      <c r="S3802">
        <v>2004</v>
      </c>
    </row>
    <row r="3803" spans="1:19" x14ac:dyDescent="0.3">
      <c r="A3803" t="s">
        <v>7409</v>
      </c>
      <c r="B3803">
        <v>7.4</v>
      </c>
      <c r="C3803" t="s">
        <v>2068</v>
      </c>
      <c r="D3803">
        <v>156</v>
      </c>
      <c r="E3803">
        <v>133</v>
      </c>
      <c r="F3803" t="s">
        <v>2069</v>
      </c>
      <c r="G3803" t="s">
        <v>1278</v>
      </c>
      <c r="H3803" t="s">
        <v>753</v>
      </c>
      <c r="I3803">
        <v>91863</v>
      </c>
      <c r="J3803" t="s">
        <v>2070</v>
      </c>
      <c r="K3803">
        <v>524</v>
      </c>
      <c r="L3803" t="s">
        <v>20</v>
      </c>
      <c r="M3803" t="s">
        <v>21</v>
      </c>
      <c r="N3803" t="s">
        <v>22</v>
      </c>
      <c r="O3803">
        <v>24343673</v>
      </c>
      <c r="P3803">
        <v>45000000</v>
      </c>
      <c r="Q3803">
        <f t="shared" si="59"/>
        <v>-20656327</v>
      </c>
      <c r="S3803">
        <v>2007</v>
      </c>
    </row>
    <row r="3804" spans="1:19" x14ac:dyDescent="0.3">
      <c r="A3804" t="s">
        <v>10068</v>
      </c>
      <c r="B3804">
        <v>4.8</v>
      </c>
      <c r="C3804" t="s">
        <v>6164</v>
      </c>
      <c r="D3804">
        <v>10</v>
      </c>
      <c r="E3804">
        <v>95</v>
      </c>
      <c r="F3804" t="s">
        <v>1688</v>
      </c>
      <c r="G3804" t="s">
        <v>3355</v>
      </c>
      <c r="H3804" t="s">
        <v>3009</v>
      </c>
      <c r="I3804">
        <v>241</v>
      </c>
      <c r="J3804" t="s">
        <v>3905</v>
      </c>
      <c r="K3804">
        <v>5</v>
      </c>
      <c r="L3804" t="s">
        <v>20</v>
      </c>
      <c r="M3804" t="s">
        <v>21</v>
      </c>
      <c r="N3804" t="s">
        <v>269</v>
      </c>
      <c r="O3804">
        <v>2468</v>
      </c>
      <c r="P3804">
        <v>300000</v>
      </c>
      <c r="Q3804">
        <f t="shared" si="59"/>
        <v>-297532</v>
      </c>
      <c r="S3804">
        <v>2014</v>
      </c>
    </row>
    <row r="3805" spans="1:19" x14ac:dyDescent="0.3">
      <c r="A3805" t="s">
        <v>10069</v>
      </c>
      <c r="B3805">
        <v>6.4</v>
      </c>
      <c r="C3805" t="s">
        <v>6165</v>
      </c>
      <c r="D3805">
        <v>286</v>
      </c>
      <c r="E3805">
        <v>90</v>
      </c>
      <c r="F3805" t="s">
        <v>3853</v>
      </c>
      <c r="G3805" t="s">
        <v>4089</v>
      </c>
      <c r="H3805" t="s">
        <v>3076</v>
      </c>
      <c r="I3805">
        <v>24668</v>
      </c>
      <c r="J3805" t="s">
        <v>6166</v>
      </c>
      <c r="K3805">
        <v>175</v>
      </c>
      <c r="L3805" t="s">
        <v>20</v>
      </c>
      <c r="M3805" t="s">
        <v>21</v>
      </c>
      <c r="N3805" t="s">
        <v>269</v>
      </c>
      <c r="O3805">
        <v>318622</v>
      </c>
      <c r="P3805">
        <v>270000</v>
      </c>
      <c r="Q3805">
        <f t="shared" si="59"/>
        <v>48622</v>
      </c>
      <c r="S3805">
        <v>2012</v>
      </c>
    </row>
    <row r="3806" spans="1:19" x14ac:dyDescent="0.3">
      <c r="A3806" t="s">
        <v>10070</v>
      </c>
      <c r="B3806">
        <v>7.3</v>
      </c>
      <c r="C3806" t="s">
        <v>2461</v>
      </c>
      <c r="D3806">
        <v>147</v>
      </c>
      <c r="E3806">
        <v>113</v>
      </c>
      <c r="F3806" t="s">
        <v>837</v>
      </c>
      <c r="G3806" t="s">
        <v>685</v>
      </c>
      <c r="H3806" t="s">
        <v>501</v>
      </c>
      <c r="I3806">
        <v>114070</v>
      </c>
      <c r="J3806" t="s">
        <v>2727</v>
      </c>
      <c r="K3806">
        <v>500</v>
      </c>
      <c r="L3806" t="s">
        <v>20</v>
      </c>
      <c r="M3806" t="s">
        <v>21</v>
      </c>
      <c r="N3806" t="s">
        <v>269</v>
      </c>
      <c r="O3806">
        <v>12006514</v>
      </c>
      <c r="P3806">
        <v>250000</v>
      </c>
      <c r="Q3806">
        <f t="shared" si="59"/>
        <v>11756514</v>
      </c>
      <c r="S3806">
        <v>1997</v>
      </c>
    </row>
    <row r="3807" spans="1:19" x14ac:dyDescent="0.3">
      <c r="A3807" t="s">
        <v>10071</v>
      </c>
      <c r="B3807">
        <v>6.9</v>
      </c>
      <c r="C3807" t="s">
        <v>4743</v>
      </c>
      <c r="D3807">
        <v>71</v>
      </c>
      <c r="E3807">
        <v>91</v>
      </c>
      <c r="F3807" t="s">
        <v>2789</v>
      </c>
      <c r="G3807" t="s">
        <v>685</v>
      </c>
      <c r="H3807" t="s">
        <v>2838</v>
      </c>
      <c r="I3807">
        <v>6041</v>
      </c>
      <c r="J3807" t="s">
        <v>6167</v>
      </c>
      <c r="K3807">
        <v>85</v>
      </c>
      <c r="L3807" t="s">
        <v>20</v>
      </c>
      <c r="M3807" t="s">
        <v>21</v>
      </c>
      <c r="N3807" t="s">
        <v>269</v>
      </c>
      <c r="O3807">
        <v>4186931</v>
      </c>
      <c r="P3807">
        <v>250000</v>
      </c>
      <c r="Q3807">
        <f t="shared" si="59"/>
        <v>3936931</v>
      </c>
      <c r="S3807">
        <v>2001</v>
      </c>
    </row>
    <row r="3808" spans="1:19" x14ac:dyDescent="0.3">
      <c r="A3808" t="s">
        <v>10072</v>
      </c>
      <c r="B3808">
        <v>7.2</v>
      </c>
      <c r="C3808" t="s">
        <v>196</v>
      </c>
      <c r="D3808">
        <v>51</v>
      </c>
      <c r="E3808">
        <v>98</v>
      </c>
      <c r="F3808" t="s">
        <v>6168</v>
      </c>
      <c r="G3808" t="s">
        <v>6363</v>
      </c>
      <c r="H3808" t="s">
        <v>6169</v>
      </c>
      <c r="I3808">
        <v>8000</v>
      </c>
      <c r="J3808" t="s">
        <v>6170</v>
      </c>
      <c r="K3808">
        <v>138</v>
      </c>
      <c r="L3808" t="s">
        <v>20</v>
      </c>
      <c r="M3808" t="s">
        <v>21</v>
      </c>
      <c r="N3808" t="s">
        <v>269</v>
      </c>
      <c r="O3808">
        <v>3799339</v>
      </c>
      <c r="P3808">
        <v>250000</v>
      </c>
      <c r="Q3808">
        <f t="shared" si="59"/>
        <v>3549339</v>
      </c>
      <c r="S3808">
        <v>2002</v>
      </c>
    </row>
    <row r="3809" spans="1:19" x14ac:dyDescent="0.3">
      <c r="A3809" t="s">
        <v>10073</v>
      </c>
      <c r="B3809">
        <v>6.5</v>
      </c>
      <c r="C3809" t="s">
        <v>6171</v>
      </c>
      <c r="D3809">
        <v>23</v>
      </c>
      <c r="E3809">
        <v>94</v>
      </c>
      <c r="F3809" t="s">
        <v>4759</v>
      </c>
      <c r="G3809" t="s">
        <v>685</v>
      </c>
      <c r="H3809" t="s">
        <v>3995</v>
      </c>
      <c r="I3809">
        <v>3513</v>
      </c>
      <c r="J3809" t="s">
        <v>6172</v>
      </c>
      <c r="K3809">
        <v>36</v>
      </c>
      <c r="L3809" t="s">
        <v>20</v>
      </c>
      <c r="M3809" t="s">
        <v>21</v>
      </c>
      <c r="N3809" t="s">
        <v>269</v>
      </c>
      <c r="O3809">
        <v>1977544</v>
      </c>
      <c r="P3809">
        <v>250000</v>
      </c>
      <c r="Q3809">
        <f t="shared" si="59"/>
        <v>1727544</v>
      </c>
      <c r="S3809">
        <v>1995</v>
      </c>
    </row>
    <row r="3810" spans="1:19" x14ac:dyDescent="0.3">
      <c r="A3810" t="s">
        <v>10074</v>
      </c>
      <c r="B3810">
        <v>6.6</v>
      </c>
      <c r="C3810" t="s">
        <v>2963</v>
      </c>
      <c r="D3810">
        <v>59</v>
      </c>
      <c r="E3810">
        <v>96</v>
      </c>
      <c r="F3810" t="s">
        <v>3425</v>
      </c>
      <c r="G3810" t="s">
        <v>685</v>
      </c>
      <c r="H3810" t="s">
        <v>1813</v>
      </c>
      <c r="I3810">
        <v>4662</v>
      </c>
      <c r="J3810" t="s">
        <v>97</v>
      </c>
      <c r="K3810">
        <v>136</v>
      </c>
      <c r="L3810" t="s">
        <v>20</v>
      </c>
      <c r="M3810" t="s">
        <v>21</v>
      </c>
      <c r="N3810" t="s">
        <v>269</v>
      </c>
      <c r="O3810">
        <v>1050600</v>
      </c>
      <c r="P3810">
        <v>250000</v>
      </c>
      <c r="Q3810">
        <f t="shared" si="59"/>
        <v>800600</v>
      </c>
      <c r="S3810">
        <v>2000</v>
      </c>
    </row>
    <row r="3811" spans="1:19" x14ac:dyDescent="0.3">
      <c r="A3811" t="s">
        <v>10075</v>
      </c>
      <c r="B3811">
        <v>6.7</v>
      </c>
      <c r="C3811" t="s">
        <v>6173</v>
      </c>
      <c r="D3811">
        <v>9</v>
      </c>
      <c r="E3811">
        <v>100</v>
      </c>
      <c r="F3811" t="s">
        <v>6174</v>
      </c>
      <c r="G3811" t="s">
        <v>685</v>
      </c>
      <c r="H3811" t="s">
        <v>6175</v>
      </c>
      <c r="I3811">
        <v>1489</v>
      </c>
      <c r="J3811" t="s">
        <v>6176</v>
      </c>
      <c r="K3811">
        <v>40</v>
      </c>
      <c r="L3811" t="s">
        <v>20</v>
      </c>
      <c r="M3811" t="s">
        <v>21</v>
      </c>
      <c r="N3811" t="s">
        <v>1989</v>
      </c>
      <c r="O3811">
        <v>902835</v>
      </c>
      <c r="P3811">
        <v>250000</v>
      </c>
      <c r="Q3811">
        <f t="shared" si="59"/>
        <v>652835</v>
      </c>
      <c r="S3811">
        <v>2001</v>
      </c>
    </row>
    <row r="3812" spans="1:19" x14ac:dyDescent="0.3">
      <c r="A3812" t="s">
        <v>10076</v>
      </c>
      <c r="B3812">
        <v>7.3</v>
      </c>
      <c r="C3812" t="s">
        <v>2859</v>
      </c>
      <c r="D3812">
        <v>99</v>
      </c>
      <c r="E3812">
        <v>90</v>
      </c>
      <c r="F3812" t="s">
        <v>2696</v>
      </c>
      <c r="G3812" t="s">
        <v>6362</v>
      </c>
      <c r="H3812" t="s">
        <v>2860</v>
      </c>
      <c r="I3812">
        <v>160511</v>
      </c>
      <c r="J3812" t="s">
        <v>4040</v>
      </c>
      <c r="K3812">
        <v>696</v>
      </c>
      <c r="L3812" t="s">
        <v>20</v>
      </c>
      <c r="M3812" t="s">
        <v>128</v>
      </c>
      <c r="N3812" t="s">
        <v>269</v>
      </c>
      <c r="O3812">
        <v>489220</v>
      </c>
      <c r="P3812">
        <v>365000</v>
      </c>
      <c r="Q3812">
        <f t="shared" si="59"/>
        <v>124220</v>
      </c>
      <c r="S3812">
        <v>1997</v>
      </c>
    </row>
    <row r="3813" spans="1:19" x14ac:dyDescent="0.3">
      <c r="A3813" t="s">
        <v>10077</v>
      </c>
      <c r="B3813">
        <v>6.4</v>
      </c>
      <c r="C3813" t="s">
        <v>6177</v>
      </c>
      <c r="D3813">
        <v>21</v>
      </c>
      <c r="E3813">
        <v>76</v>
      </c>
      <c r="F3813" t="s">
        <v>1414</v>
      </c>
      <c r="G3813" t="s">
        <v>685</v>
      </c>
      <c r="H3813" t="s">
        <v>1267</v>
      </c>
      <c r="I3813">
        <v>1727</v>
      </c>
      <c r="J3813" t="s">
        <v>6178</v>
      </c>
      <c r="K3813">
        <v>21</v>
      </c>
      <c r="L3813" t="s">
        <v>20</v>
      </c>
      <c r="M3813" t="s">
        <v>178</v>
      </c>
      <c r="N3813" t="s">
        <v>269</v>
      </c>
      <c r="O3813">
        <v>212285</v>
      </c>
      <c r="P3813">
        <v>250000</v>
      </c>
      <c r="Q3813">
        <f t="shared" si="59"/>
        <v>-37715</v>
      </c>
      <c r="S3813">
        <v>1996</v>
      </c>
    </row>
    <row r="3814" spans="1:19" x14ac:dyDescent="0.3">
      <c r="A3814" t="s">
        <v>10078</v>
      </c>
      <c r="B3814">
        <v>7</v>
      </c>
      <c r="C3814" t="s">
        <v>6179</v>
      </c>
      <c r="D3814">
        <v>19</v>
      </c>
      <c r="E3814">
        <v>75</v>
      </c>
      <c r="F3814" t="s">
        <v>6180</v>
      </c>
      <c r="G3814" t="s">
        <v>3644</v>
      </c>
      <c r="H3814" t="s">
        <v>6181</v>
      </c>
      <c r="I3814">
        <v>1428</v>
      </c>
      <c r="J3814" t="s">
        <v>6182</v>
      </c>
      <c r="K3814">
        <v>21</v>
      </c>
      <c r="L3814" t="s">
        <v>20</v>
      </c>
      <c r="M3814" t="s">
        <v>21</v>
      </c>
      <c r="N3814" t="s">
        <v>269</v>
      </c>
      <c r="O3814">
        <v>203134</v>
      </c>
      <c r="P3814">
        <v>250000</v>
      </c>
      <c r="Q3814">
        <f t="shared" si="59"/>
        <v>-46866</v>
      </c>
      <c r="S3814">
        <v>1997</v>
      </c>
    </row>
    <row r="3815" spans="1:19" x14ac:dyDescent="0.3">
      <c r="A3815" t="s">
        <v>10079</v>
      </c>
      <c r="B3815">
        <v>5.5</v>
      </c>
      <c r="C3815" t="s">
        <v>6060</v>
      </c>
      <c r="D3815">
        <v>43</v>
      </c>
      <c r="E3815">
        <v>78</v>
      </c>
      <c r="F3815" t="s">
        <v>2306</v>
      </c>
      <c r="G3815" t="s">
        <v>1278</v>
      </c>
      <c r="H3815" t="s">
        <v>6183</v>
      </c>
      <c r="I3815">
        <v>2787</v>
      </c>
      <c r="J3815" t="s">
        <v>2705</v>
      </c>
      <c r="K3815">
        <v>64</v>
      </c>
      <c r="L3815" t="s">
        <v>20</v>
      </c>
      <c r="M3815" t="s">
        <v>21</v>
      </c>
      <c r="N3815" t="s">
        <v>269</v>
      </c>
      <c r="O3815">
        <v>191309</v>
      </c>
      <c r="P3815">
        <v>150000</v>
      </c>
      <c r="Q3815">
        <f t="shared" si="59"/>
        <v>41309</v>
      </c>
      <c r="S3815">
        <v>2004</v>
      </c>
    </row>
    <row r="3816" spans="1:19" x14ac:dyDescent="0.3">
      <c r="A3816" t="s">
        <v>10080</v>
      </c>
      <c r="B3816">
        <v>6.7</v>
      </c>
      <c r="C3816" t="s">
        <v>6184</v>
      </c>
      <c r="D3816">
        <v>206</v>
      </c>
      <c r="E3816">
        <v>90</v>
      </c>
      <c r="F3816" t="s">
        <v>6185</v>
      </c>
      <c r="G3816" t="s">
        <v>1278</v>
      </c>
      <c r="H3816" t="s">
        <v>167</v>
      </c>
      <c r="I3816">
        <v>46813</v>
      </c>
      <c r="J3816" t="s">
        <v>6186</v>
      </c>
      <c r="K3816">
        <v>150</v>
      </c>
      <c r="L3816" t="s">
        <v>20</v>
      </c>
      <c r="M3816" t="s">
        <v>21</v>
      </c>
      <c r="N3816" t="s">
        <v>22</v>
      </c>
      <c r="O3816">
        <v>3388210</v>
      </c>
      <c r="P3816">
        <v>250000</v>
      </c>
      <c r="Q3816">
        <f t="shared" si="59"/>
        <v>3138210</v>
      </c>
      <c r="S3816">
        <v>2011</v>
      </c>
    </row>
    <row r="3817" spans="1:19" x14ac:dyDescent="0.3">
      <c r="A3817" t="s">
        <v>10081</v>
      </c>
      <c r="B3817">
        <v>6.1</v>
      </c>
      <c r="C3817" t="s">
        <v>5269</v>
      </c>
      <c r="D3817">
        <v>29</v>
      </c>
      <c r="E3817">
        <v>92</v>
      </c>
      <c r="F3817" t="s">
        <v>2603</v>
      </c>
      <c r="G3817" t="s">
        <v>685</v>
      </c>
      <c r="H3817" t="s">
        <v>4273</v>
      </c>
      <c r="I3817">
        <v>708</v>
      </c>
      <c r="J3817" t="s">
        <v>3226</v>
      </c>
      <c r="K3817">
        <v>22</v>
      </c>
      <c r="L3817" t="s">
        <v>20</v>
      </c>
      <c r="M3817" t="s">
        <v>31</v>
      </c>
      <c r="N3817" t="s">
        <v>269</v>
      </c>
      <c r="O3817">
        <v>177840</v>
      </c>
      <c r="P3817">
        <v>250000</v>
      </c>
      <c r="Q3817">
        <f t="shared" si="59"/>
        <v>-72160</v>
      </c>
      <c r="S3817">
        <v>1999</v>
      </c>
    </row>
    <row r="3818" spans="1:19" x14ac:dyDescent="0.3">
      <c r="A3818" t="s">
        <v>10082</v>
      </c>
      <c r="B3818">
        <v>3.9</v>
      </c>
      <c r="C3818" t="s">
        <v>4247</v>
      </c>
      <c r="D3818">
        <v>162</v>
      </c>
      <c r="E3818">
        <v>99</v>
      </c>
      <c r="F3818" t="s">
        <v>2123</v>
      </c>
      <c r="G3818" t="s">
        <v>1278</v>
      </c>
      <c r="H3818" t="s">
        <v>2432</v>
      </c>
      <c r="I3818">
        <v>8511</v>
      </c>
      <c r="J3818" t="s">
        <v>6187</v>
      </c>
      <c r="K3818">
        <v>87</v>
      </c>
      <c r="L3818" t="s">
        <v>20</v>
      </c>
      <c r="M3818" t="s">
        <v>21</v>
      </c>
      <c r="N3818" t="s">
        <v>269</v>
      </c>
      <c r="O3818">
        <v>49494</v>
      </c>
      <c r="P3818">
        <v>250000</v>
      </c>
      <c r="Q3818">
        <f t="shared" si="59"/>
        <v>-200506</v>
      </c>
      <c r="S3818">
        <v>2013</v>
      </c>
    </row>
    <row r="3819" spans="1:19" x14ac:dyDescent="0.3">
      <c r="A3819" t="s">
        <v>10083</v>
      </c>
      <c r="B3819">
        <v>6.2</v>
      </c>
      <c r="C3819" t="s">
        <v>6188</v>
      </c>
      <c r="D3819">
        <v>4</v>
      </c>
      <c r="E3819">
        <v>98</v>
      </c>
      <c r="F3819" t="s">
        <v>6189</v>
      </c>
      <c r="G3819" t="s">
        <v>1278</v>
      </c>
      <c r="H3819" t="s">
        <v>6190</v>
      </c>
      <c r="I3819">
        <v>450</v>
      </c>
      <c r="J3819" t="s">
        <v>6191</v>
      </c>
      <c r="K3819">
        <v>10</v>
      </c>
      <c r="L3819" t="s">
        <v>20</v>
      </c>
      <c r="M3819" t="s">
        <v>21</v>
      </c>
      <c r="N3819" t="s">
        <v>49</v>
      </c>
      <c r="P3819">
        <v>250000</v>
      </c>
      <c r="Q3819">
        <f t="shared" si="59"/>
        <v>-250000</v>
      </c>
      <c r="S3819">
        <v>2010</v>
      </c>
    </row>
    <row r="3820" spans="1:19" x14ac:dyDescent="0.3">
      <c r="A3820" t="s">
        <v>10084</v>
      </c>
      <c r="B3820">
        <v>7.8</v>
      </c>
      <c r="C3820" t="s">
        <v>6192</v>
      </c>
      <c r="D3820">
        <v>1</v>
      </c>
      <c r="E3820">
        <v>66</v>
      </c>
      <c r="F3820" t="s">
        <v>6193</v>
      </c>
      <c r="G3820" t="s">
        <v>36</v>
      </c>
      <c r="H3820" t="s">
        <v>6194</v>
      </c>
      <c r="I3820">
        <v>6</v>
      </c>
      <c r="J3820" t="s">
        <v>6195</v>
      </c>
      <c r="K3820">
        <v>1</v>
      </c>
      <c r="L3820" t="s">
        <v>20</v>
      </c>
      <c r="M3820" t="s">
        <v>21</v>
      </c>
      <c r="N3820" t="s">
        <v>49</v>
      </c>
      <c r="P3820">
        <v>250000</v>
      </c>
      <c r="Q3820">
        <f t="shared" si="59"/>
        <v>-250000</v>
      </c>
      <c r="S3820">
        <v>2013</v>
      </c>
    </row>
    <row r="3821" spans="1:19" x14ac:dyDescent="0.3">
      <c r="A3821" t="s">
        <v>10085</v>
      </c>
      <c r="B3821">
        <v>4.4000000000000004</v>
      </c>
      <c r="C3821" t="s">
        <v>6196</v>
      </c>
      <c r="D3821">
        <v>12</v>
      </c>
      <c r="E3821">
        <v>95</v>
      </c>
      <c r="F3821" t="s">
        <v>6197</v>
      </c>
      <c r="G3821" t="s">
        <v>2233</v>
      </c>
      <c r="H3821" t="s">
        <v>5458</v>
      </c>
      <c r="I3821">
        <v>1488</v>
      </c>
      <c r="J3821" t="s">
        <v>6198</v>
      </c>
      <c r="K3821">
        <v>28</v>
      </c>
      <c r="L3821" t="s">
        <v>20</v>
      </c>
      <c r="M3821" t="s">
        <v>21</v>
      </c>
      <c r="N3821" t="s">
        <v>22</v>
      </c>
      <c r="P3821">
        <v>250000</v>
      </c>
      <c r="Q3821">
        <f t="shared" si="59"/>
        <v>-250000</v>
      </c>
      <c r="S3821">
        <v>2012</v>
      </c>
    </row>
    <row r="3822" spans="1:19" x14ac:dyDescent="0.3">
      <c r="A3822" t="s">
        <v>10086</v>
      </c>
      <c r="B3822">
        <v>6.6</v>
      </c>
      <c r="C3822" t="s">
        <v>6100</v>
      </c>
      <c r="D3822">
        <v>1</v>
      </c>
      <c r="E3822">
        <v>108</v>
      </c>
      <c r="F3822" t="s">
        <v>6199</v>
      </c>
      <c r="G3822" t="s">
        <v>5184</v>
      </c>
      <c r="H3822" t="s">
        <v>6200</v>
      </c>
      <c r="I3822">
        <v>25</v>
      </c>
      <c r="J3822" t="s">
        <v>6201</v>
      </c>
      <c r="K3822">
        <v>1</v>
      </c>
      <c r="L3822" t="s">
        <v>20</v>
      </c>
      <c r="M3822" t="s">
        <v>21</v>
      </c>
      <c r="N3822" t="s">
        <v>49</v>
      </c>
      <c r="P3822">
        <v>250000</v>
      </c>
      <c r="Q3822">
        <f t="shared" si="59"/>
        <v>-250000</v>
      </c>
      <c r="S3822">
        <v>2014</v>
      </c>
    </row>
    <row r="3823" spans="1:19" x14ac:dyDescent="0.3">
      <c r="A3823" t="s">
        <v>10087</v>
      </c>
      <c r="B3823">
        <v>6.5</v>
      </c>
      <c r="C3823" t="s">
        <v>6202</v>
      </c>
      <c r="D3823">
        <v>2</v>
      </c>
      <c r="E3823">
        <v>83</v>
      </c>
      <c r="F3823" t="s">
        <v>6203</v>
      </c>
      <c r="G3823" t="s">
        <v>685</v>
      </c>
      <c r="H3823" t="s">
        <v>4280</v>
      </c>
      <c r="I3823">
        <v>110</v>
      </c>
      <c r="J3823" t="s">
        <v>6204</v>
      </c>
      <c r="K3823">
        <v>1</v>
      </c>
      <c r="L3823" t="s">
        <v>20</v>
      </c>
      <c r="M3823" t="s">
        <v>21</v>
      </c>
      <c r="P3823">
        <v>240000</v>
      </c>
      <c r="Q3823">
        <f t="shared" si="59"/>
        <v>-240000</v>
      </c>
      <c r="S3823">
        <v>2006</v>
      </c>
    </row>
    <row r="3824" spans="1:19" x14ac:dyDescent="0.3">
      <c r="A3824" t="s">
        <v>10088</v>
      </c>
      <c r="B3824">
        <v>7.1</v>
      </c>
      <c r="C3824" t="s">
        <v>6205</v>
      </c>
      <c r="D3824">
        <v>17</v>
      </c>
      <c r="E3824">
        <v>108</v>
      </c>
      <c r="F3824" t="s">
        <v>6206</v>
      </c>
      <c r="G3824" t="s">
        <v>685</v>
      </c>
      <c r="H3824" t="s">
        <v>6207</v>
      </c>
      <c r="I3824">
        <v>330</v>
      </c>
      <c r="J3824" t="s">
        <v>6208</v>
      </c>
      <c r="K3824">
        <v>2</v>
      </c>
      <c r="L3824" t="s">
        <v>20</v>
      </c>
      <c r="M3824" t="s">
        <v>21</v>
      </c>
      <c r="P3824">
        <v>250000</v>
      </c>
      <c r="Q3824">
        <f t="shared" si="59"/>
        <v>-250000</v>
      </c>
      <c r="S3824">
        <v>2013</v>
      </c>
    </row>
    <row r="3825" spans="1:19" x14ac:dyDescent="0.3">
      <c r="A3825" t="s">
        <v>10089</v>
      </c>
      <c r="B3825">
        <v>7.5</v>
      </c>
      <c r="C3825" t="s">
        <v>6209</v>
      </c>
      <c r="D3825">
        <v>22</v>
      </c>
      <c r="E3825">
        <v>86</v>
      </c>
      <c r="F3825" t="s">
        <v>6210</v>
      </c>
      <c r="G3825" t="s">
        <v>36</v>
      </c>
      <c r="H3825" t="s">
        <v>6211</v>
      </c>
      <c r="I3825">
        <v>575</v>
      </c>
      <c r="J3825" t="s">
        <v>6212</v>
      </c>
      <c r="K3825">
        <v>6</v>
      </c>
      <c r="L3825" t="s">
        <v>20</v>
      </c>
      <c r="M3825" t="s">
        <v>21</v>
      </c>
      <c r="N3825" t="s">
        <v>1757</v>
      </c>
      <c r="O3825">
        <v>111300</v>
      </c>
      <c r="P3825">
        <v>225000</v>
      </c>
      <c r="Q3825">
        <f t="shared" si="59"/>
        <v>-113700</v>
      </c>
      <c r="S3825">
        <v>2012</v>
      </c>
    </row>
    <row r="3826" spans="1:19" x14ac:dyDescent="0.3">
      <c r="A3826" t="s">
        <v>10090</v>
      </c>
      <c r="B3826">
        <v>7</v>
      </c>
      <c r="C3826" t="s">
        <v>6213</v>
      </c>
      <c r="D3826">
        <v>38</v>
      </c>
      <c r="E3826">
        <v>106</v>
      </c>
      <c r="F3826" t="s">
        <v>1467</v>
      </c>
      <c r="G3826" t="s">
        <v>1278</v>
      </c>
      <c r="H3826" t="s">
        <v>4044</v>
      </c>
      <c r="I3826">
        <v>2742</v>
      </c>
      <c r="J3826" t="s">
        <v>6214</v>
      </c>
      <c r="K3826">
        <v>73</v>
      </c>
      <c r="L3826" t="s">
        <v>20</v>
      </c>
      <c r="M3826" t="s">
        <v>21</v>
      </c>
      <c r="N3826" t="s">
        <v>269</v>
      </c>
      <c r="O3826">
        <v>1027119</v>
      </c>
      <c r="P3826">
        <v>225000</v>
      </c>
      <c r="Q3826">
        <f t="shared" si="59"/>
        <v>802119</v>
      </c>
      <c r="S3826">
        <v>2000</v>
      </c>
    </row>
    <row r="3827" spans="1:19" x14ac:dyDescent="0.3">
      <c r="A3827" t="s">
        <v>10091</v>
      </c>
      <c r="B3827">
        <v>6.7</v>
      </c>
      <c r="C3827" t="s">
        <v>6215</v>
      </c>
      <c r="D3827">
        <v>67</v>
      </c>
      <c r="E3827">
        <v>80</v>
      </c>
      <c r="F3827" t="s">
        <v>6216</v>
      </c>
      <c r="G3827" t="s">
        <v>425</v>
      </c>
      <c r="H3827" t="s">
        <v>6217</v>
      </c>
      <c r="I3827">
        <v>4812</v>
      </c>
      <c r="J3827" t="s">
        <v>6218</v>
      </c>
      <c r="K3827">
        <v>88</v>
      </c>
      <c r="L3827" t="s">
        <v>20</v>
      </c>
      <c r="M3827" t="s">
        <v>21</v>
      </c>
      <c r="N3827" t="s">
        <v>2118</v>
      </c>
      <c r="O3827">
        <v>5000000</v>
      </c>
      <c r="P3827">
        <v>210000</v>
      </c>
      <c r="Q3827">
        <f t="shared" si="59"/>
        <v>4790000</v>
      </c>
      <c r="S3827">
        <v>1953</v>
      </c>
    </row>
    <row r="3828" spans="1:19" x14ac:dyDescent="0.3">
      <c r="A3828" t="s">
        <v>10092</v>
      </c>
      <c r="B3828">
        <v>7.4</v>
      </c>
      <c r="C3828" t="s">
        <v>244</v>
      </c>
      <c r="D3828">
        <v>77</v>
      </c>
      <c r="E3828">
        <v>96</v>
      </c>
      <c r="F3828" t="s">
        <v>6219</v>
      </c>
      <c r="G3828" t="s">
        <v>685</v>
      </c>
      <c r="H3828" t="s">
        <v>120</v>
      </c>
      <c r="I3828">
        <v>63951</v>
      </c>
      <c r="J3828" t="s">
        <v>6220</v>
      </c>
      <c r="K3828">
        <v>252</v>
      </c>
      <c r="L3828" t="s">
        <v>20</v>
      </c>
      <c r="M3828" t="s">
        <v>21</v>
      </c>
      <c r="N3828" t="s">
        <v>269</v>
      </c>
      <c r="O3828">
        <v>4505922</v>
      </c>
      <c r="P3828">
        <v>200000</v>
      </c>
      <c r="Q3828">
        <f t="shared" si="59"/>
        <v>4305922</v>
      </c>
      <c r="S3828">
        <v>1996</v>
      </c>
    </row>
    <row r="3829" spans="1:19" x14ac:dyDescent="0.3">
      <c r="A3829" t="s">
        <v>10093</v>
      </c>
      <c r="B3829">
        <v>8</v>
      </c>
      <c r="C3829" t="s">
        <v>2895</v>
      </c>
      <c r="D3829">
        <v>122</v>
      </c>
      <c r="E3829">
        <v>99</v>
      </c>
      <c r="F3829" t="s">
        <v>6221</v>
      </c>
      <c r="G3829" t="s">
        <v>561</v>
      </c>
      <c r="H3829" t="s">
        <v>1377</v>
      </c>
      <c r="I3829">
        <v>147566</v>
      </c>
      <c r="J3829" t="s">
        <v>6222</v>
      </c>
      <c r="K3829">
        <v>235</v>
      </c>
      <c r="L3829" t="s">
        <v>3193</v>
      </c>
      <c r="M3829" t="s">
        <v>2445</v>
      </c>
      <c r="N3829" t="s">
        <v>269</v>
      </c>
      <c r="O3829">
        <v>3500000</v>
      </c>
      <c r="P3829">
        <v>200000</v>
      </c>
      <c r="Q3829">
        <f t="shared" si="59"/>
        <v>3300000</v>
      </c>
      <c r="S3829">
        <v>1964</v>
      </c>
    </row>
    <row r="3830" spans="1:19" x14ac:dyDescent="0.3">
      <c r="A3830" t="s">
        <v>10094</v>
      </c>
      <c r="B3830">
        <v>7.2</v>
      </c>
      <c r="C3830" t="s">
        <v>6223</v>
      </c>
      <c r="D3830">
        <v>15</v>
      </c>
      <c r="E3830">
        <v>85</v>
      </c>
      <c r="F3830" t="s">
        <v>6224</v>
      </c>
      <c r="G3830" t="s">
        <v>36</v>
      </c>
      <c r="H3830" t="s">
        <v>6225</v>
      </c>
      <c r="I3830">
        <v>131</v>
      </c>
      <c r="J3830" t="s">
        <v>6226</v>
      </c>
      <c r="K3830">
        <v>13</v>
      </c>
      <c r="L3830" t="s">
        <v>20</v>
      </c>
      <c r="M3830" t="s">
        <v>21</v>
      </c>
      <c r="N3830" t="s">
        <v>1989</v>
      </c>
      <c r="O3830">
        <v>381225</v>
      </c>
      <c r="P3830">
        <v>200000</v>
      </c>
      <c r="Q3830">
        <f t="shared" si="59"/>
        <v>181225</v>
      </c>
      <c r="S3830">
        <v>2004</v>
      </c>
    </row>
    <row r="3831" spans="1:19" x14ac:dyDescent="0.3">
      <c r="A3831" t="s">
        <v>10095</v>
      </c>
      <c r="B3831">
        <v>6.4</v>
      </c>
      <c r="C3831" t="s">
        <v>6227</v>
      </c>
      <c r="D3831">
        <v>25</v>
      </c>
      <c r="E3831">
        <v>101</v>
      </c>
      <c r="F3831" t="s">
        <v>6228</v>
      </c>
      <c r="G3831" t="s">
        <v>1278</v>
      </c>
      <c r="H3831" t="s">
        <v>6229</v>
      </c>
      <c r="I3831">
        <v>2099</v>
      </c>
      <c r="J3831" t="s">
        <v>6230</v>
      </c>
      <c r="K3831">
        <v>26</v>
      </c>
      <c r="L3831" t="s">
        <v>20</v>
      </c>
      <c r="M3831" t="s">
        <v>21</v>
      </c>
      <c r="N3831" t="s">
        <v>22</v>
      </c>
      <c r="O3831">
        <v>2428241</v>
      </c>
      <c r="P3831">
        <v>200000</v>
      </c>
      <c r="Q3831">
        <f t="shared" si="59"/>
        <v>2228241</v>
      </c>
      <c r="S3831">
        <v>2010</v>
      </c>
    </row>
    <row r="3832" spans="1:19" x14ac:dyDescent="0.3">
      <c r="A3832" t="s">
        <v>10096</v>
      </c>
      <c r="B3832">
        <v>6.5</v>
      </c>
      <c r="C3832" t="s">
        <v>3441</v>
      </c>
      <c r="D3832">
        <v>37</v>
      </c>
      <c r="E3832">
        <v>97</v>
      </c>
      <c r="F3832" t="s">
        <v>822</v>
      </c>
      <c r="G3832" t="s">
        <v>1278</v>
      </c>
      <c r="H3832" t="s">
        <v>2090</v>
      </c>
      <c r="I3832">
        <v>1034</v>
      </c>
      <c r="J3832" t="s">
        <v>6231</v>
      </c>
      <c r="K3832">
        <v>10</v>
      </c>
      <c r="L3832" t="s">
        <v>20</v>
      </c>
      <c r="M3832" t="s">
        <v>21</v>
      </c>
      <c r="N3832" t="s">
        <v>269</v>
      </c>
      <c r="O3832">
        <v>78030</v>
      </c>
      <c r="P3832">
        <v>200000</v>
      </c>
      <c r="Q3832">
        <f t="shared" si="59"/>
        <v>-121970</v>
      </c>
      <c r="S3832">
        <v>2012</v>
      </c>
    </row>
    <row r="3833" spans="1:19" x14ac:dyDescent="0.3">
      <c r="A3833" t="s">
        <v>10097</v>
      </c>
      <c r="B3833">
        <v>7.5</v>
      </c>
      <c r="C3833" t="s">
        <v>6232</v>
      </c>
      <c r="D3833">
        <v>7</v>
      </c>
      <c r="E3833">
        <v>86</v>
      </c>
      <c r="F3833" t="s">
        <v>6233</v>
      </c>
      <c r="G3833" t="s">
        <v>36</v>
      </c>
      <c r="H3833" t="s">
        <v>6234</v>
      </c>
      <c r="I3833">
        <v>48</v>
      </c>
      <c r="J3833" t="s">
        <v>6235</v>
      </c>
      <c r="K3833">
        <v>2</v>
      </c>
      <c r="L3833" t="s">
        <v>20</v>
      </c>
      <c r="M3833" t="s">
        <v>21</v>
      </c>
      <c r="N3833" t="s">
        <v>22</v>
      </c>
      <c r="O3833">
        <v>215185</v>
      </c>
      <c r="P3833">
        <v>200000</v>
      </c>
      <c r="Q3833">
        <f t="shared" si="59"/>
        <v>15185</v>
      </c>
      <c r="S3833">
        <v>2008</v>
      </c>
    </row>
    <row r="3834" spans="1:19" x14ac:dyDescent="0.3">
      <c r="A3834" t="s">
        <v>7917</v>
      </c>
      <c r="B3834">
        <v>7.1</v>
      </c>
      <c r="C3834" t="s">
        <v>634</v>
      </c>
      <c r="D3834">
        <v>450</v>
      </c>
      <c r="E3834">
        <v>106</v>
      </c>
      <c r="F3834" t="s">
        <v>1868</v>
      </c>
      <c r="G3834" t="s">
        <v>6363</v>
      </c>
      <c r="H3834" t="s">
        <v>214</v>
      </c>
      <c r="I3834">
        <v>148334</v>
      </c>
      <c r="J3834" t="s">
        <v>2828</v>
      </c>
      <c r="K3834">
        <v>274</v>
      </c>
      <c r="L3834" t="s">
        <v>20</v>
      </c>
      <c r="M3834" t="s">
        <v>21</v>
      </c>
      <c r="N3834" t="s">
        <v>269</v>
      </c>
      <c r="O3834">
        <v>32154410</v>
      </c>
      <c r="P3834">
        <v>30000000</v>
      </c>
      <c r="Q3834">
        <f t="shared" si="59"/>
        <v>2154410</v>
      </c>
      <c r="S3834">
        <v>2013</v>
      </c>
    </row>
    <row r="3835" spans="1:19" x14ac:dyDescent="0.3">
      <c r="A3835" t="s">
        <v>10098</v>
      </c>
      <c r="B3835">
        <v>3.9</v>
      </c>
      <c r="C3835" t="s">
        <v>3490</v>
      </c>
      <c r="D3835">
        <v>42</v>
      </c>
      <c r="E3835">
        <v>94</v>
      </c>
      <c r="F3835" t="s">
        <v>6236</v>
      </c>
      <c r="G3835" t="s">
        <v>2233</v>
      </c>
      <c r="H3835" t="s">
        <v>6237</v>
      </c>
      <c r="I3835">
        <v>1328</v>
      </c>
      <c r="J3835" t="s">
        <v>6238</v>
      </c>
      <c r="K3835">
        <v>22</v>
      </c>
      <c r="L3835" t="s">
        <v>20</v>
      </c>
      <c r="M3835" t="s">
        <v>21</v>
      </c>
      <c r="N3835" t="s">
        <v>22</v>
      </c>
      <c r="P3835">
        <v>13000000</v>
      </c>
      <c r="Q3835">
        <f t="shared" si="59"/>
        <v>-13000000</v>
      </c>
      <c r="S3835">
        <v>2010</v>
      </c>
    </row>
    <row r="3836" spans="1:19" x14ac:dyDescent="0.3">
      <c r="A3836" t="s">
        <v>10099</v>
      </c>
      <c r="B3836">
        <v>7.7</v>
      </c>
      <c r="C3836" t="s">
        <v>6239</v>
      </c>
      <c r="D3836">
        <v>11</v>
      </c>
      <c r="E3836">
        <v>106</v>
      </c>
      <c r="F3836" t="s">
        <v>6240</v>
      </c>
      <c r="G3836" t="s">
        <v>6363</v>
      </c>
      <c r="H3836" t="s">
        <v>6241</v>
      </c>
      <c r="I3836">
        <v>771</v>
      </c>
      <c r="J3836" t="s">
        <v>6242</v>
      </c>
      <c r="K3836">
        <v>10</v>
      </c>
      <c r="L3836" t="s">
        <v>20</v>
      </c>
      <c r="M3836" t="s">
        <v>21</v>
      </c>
      <c r="N3836" t="s">
        <v>22</v>
      </c>
      <c r="O3836">
        <v>1111</v>
      </c>
      <c r="P3836">
        <v>200000</v>
      </c>
      <c r="Q3836">
        <f t="shared" si="59"/>
        <v>-198889</v>
      </c>
      <c r="S3836">
        <v>2006</v>
      </c>
    </row>
    <row r="3837" spans="1:19" x14ac:dyDescent="0.3">
      <c r="A3837" t="s">
        <v>10100</v>
      </c>
      <c r="B3837">
        <v>8.1</v>
      </c>
      <c r="C3837" t="s">
        <v>6244</v>
      </c>
      <c r="D3837">
        <v>3</v>
      </c>
      <c r="E3837">
        <v>94</v>
      </c>
      <c r="F3837" t="s">
        <v>6245</v>
      </c>
      <c r="G3837" t="s">
        <v>1278</v>
      </c>
      <c r="H3837" t="s">
        <v>2224</v>
      </c>
      <c r="I3837">
        <v>15</v>
      </c>
      <c r="J3837" t="s">
        <v>6243</v>
      </c>
      <c r="K3837">
        <v>3</v>
      </c>
      <c r="L3837" t="s">
        <v>20</v>
      </c>
      <c r="M3837" t="s">
        <v>21</v>
      </c>
      <c r="P3837">
        <v>200000</v>
      </c>
      <c r="Q3837">
        <f t="shared" si="59"/>
        <v>-200000</v>
      </c>
      <c r="S3837">
        <v>2012</v>
      </c>
    </row>
    <row r="3838" spans="1:19" x14ac:dyDescent="0.3">
      <c r="A3838" t="s">
        <v>10101</v>
      </c>
      <c r="B3838">
        <v>8.5</v>
      </c>
      <c r="C3838" t="s">
        <v>6246</v>
      </c>
      <c r="D3838">
        <v>46</v>
      </c>
      <c r="E3838">
        <v>89</v>
      </c>
      <c r="F3838" t="s">
        <v>6247</v>
      </c>
      <c r="G3838" t="s">
        <v>1278</v>
      </c>
      <c r="H3838" t="s">
        <v>6248</v>
      </c>
      <c r="I3838">
        <v>27882</v>
      </c>
      <c r="J3838" t="s">
        <v>6249</v>
      </c>
      <c r="K3838">
        <v>130</v>
      </c>
      <c r="L3838" t="s">
        <v>5960</v>
      </c>
      <c r="M3838" t="s">
        <v>4146</v>
      </c>
      <c r="N3838" t="s">
        <v>49</v>
      </c>
      <c r="O3838">
        <v>925402</v>
      </c>
      <c r="P3838">
        <v>180000</v>
      </c>
      <c r="Q3838">
        <f t="shared" si="59"/>
        <v>745402</v>
      </c>
      <c r="S3838">
        <v>1997</v>
      </c>
    </row>
    <row r="3839" spans="1:19" x14ac:dyDescent="0.3">
      <c r="A3839" t="s">
        <v>10102</v>
      </c>
      <c r="B3839">
        <v>7.7</v>
      </c>
      <c r="C3839" t="s">
        <v>6250</v>
      </c>
      <c r="D3839">
        <v>143</v>
      </c>
      <c r="E3839">
        <v>97</v>
      </c>
      <c r="F3839" t="s">
        <v>6251</v>
      </c>
      <c r="G3839" t="s">
        <v>1278</v>
      </c>
      <c r="H3839" t="s">
        <v>4446</v>
      </c>
      <c r="I3839">
        <v>19846</v>
      </c>
      <c r="J3839" t="s">
        <v>6252</v>
      </c>
      <c r="K3839">
        <v>68</v>
      </c>
      <c r="L3839" t="s">
        <v>20</v>
      </c>
      <c r="M3839" t="s">
        <v>31</v>
      </c>
      <c r="N3839" t="s">
        <v>1757</v>
      </c>
      <c r="O3839">
        <v>469947</v>
      </c>
      <c r="P3839">
        <v>120000</v>
      </c>
      <c r="Q3839">
        <f t="shared" si="59"/>
        <v>349947</v>
      </c>
      <c r="S3839">
        <v>2011</v>
      </c>
    </row>
    <row r="3840" spans="1:19" x14ac:dyDescent="0.3">
      <c r="A3840" t="s">
        <v>10103</v>
      </c>
      <c r="B3840">
        <v>6.5</v>
      </c>
      <c r="C3840" t="s">
        <v>1826</v>
      </c>
      <c r="D3840">
        <v>26</v>
      </c>
      <c r="E3840">
        <v>88</v>
      </c>
      <c r="F3840" t="s">
        <v>6253</v>
      </c>
      <c r="G3840" t="s">
        <v>685</v>
      </c>
      <c r="H3840" t="s">
        <v>701</v>
      </c>
      <c r="I3840">
        <v>4769</v>
      </c>
      <c r="J3840" t="s">
        <v>6254</v>
      </c>
      <c r="K3840">
        <v>26</v>
      </c>
      <c r="L3840" t="s">
        <v>20</v>
      </c>
      <c r="M3840" t="s">
        <v>21</v>
      </c>
      <c r="N3840" t="s">
        <v>269</v>
      </c>
      <c r="O3840">
        <v>7137502</v>
      </c>
      <c r="P3840">
        <v>175000</v>
      </c>
      <c r="Q3840">
        <f t="shared" si="59"/>
        <v>6962502</v>
      </c>
      <c r="S3840">
        <v>1986</v>
      </c>
    </row>
    <row r="3841" spans="1:19" x14ac:dyDescent="0.3">
      <c r="A3841" t="s">
        <v>10104</v>
      </c>
      <c r="B3841">
        <v>7</v>
      </c>
      <c r="C3841" t="s">
        <v>5878</v>
      </c>
      <c r="D3841">
        <v>242</v>
      </c>
      <c r="E3841">
        <v>92</v>
      </c>
      <c r="F3841" t="s">
        <v>3025</v>
      </c>
      <c r="G3841" t="s">
        <v>1278</v>
      </c>
      <c r="H3841" t="s">
        <v>6255</v>
      </c>
      <c r="I3841">
        <v>71387</v>
      </c>
      <c r="J3841" t="s">
        <v>6256</v>
      </c>
      <c r="K3841">
        <v>228</v>
      </c>
      <c r="L3841" t="s">
        <v>20</v>
      </c>
      <c r="M3841" t="s">
        <v>21</v>
      </c>
      <c r="N3841" t="s">
        <v>22</v>
      </c>
      <c r="O3841">
        <v>1316074</v>
      </c>
      <c r="P3841">
        <v>100000</v>
      </c>
      <c r="Q3841">
        <f t="shared" si="59"/>
        <v>1216074</v>
      </c>
      <c r="S3841">
        <v>2011</v>
      </c>
    </row>
    <row r="3842" spans="1:19" x14ac:dyDescent="0.3">
      <c r="A3842" t="s">
        <v>10105</v>
      </c>
      <c r="B3842">
        <v>5.5</v>
      </c>
      <c r="C3842" t="s">
        <v>6257</v>
      </c>
      <c r="D3842">
        <v>38</v>
      </c>
      <c r="E3842">
        <v>97</v>
      </c>
      <c r="F3842" t="s">
        <v>3062</v>
      </c>
      <c r="G3842" t="s">
        <v>6363</v>
      </c>
      <c r="H3842" t="s">
        <v>1255</v>
      </c>
      <c r="I3842">
        <v>3340</v>
      </c>
      <c r="J3842" t="s">
        <v>6257</v>
      </c>
      <c r="K3842">
        <v>50</v>
      </c>
      <c r="L3842" t="s">
        <v>20</v>
      </c>
      <c r="M3842" t="s">
        <v>21</v>
      </c>
      <c r="N3842" t="s">
        <v>269</v>
      </c>
      <c r="O3842">
        <v>15180000</v>
      </c>
      <c r="P3842">
        <v>500000</v>
      </c>
      <c r="Q3842">
        <f t="shared" si="59"/>
        <v>14680000</v>
      </c>
      <c r="S3842">
        <v>1971</v>
      </c>
    </row>
    <row r="3843" spans="1:19" x14ac:dyDescent="0.3">
      <c r="A3843" t="s">
        <v>10106</v>
      </c>
      <c r="B3843">
        <v>6.3</v>
      </c>
      <c r="C3843" t="s">
        <v>1009</v>
      </c>
      <c r="D3843">
        <v>91</v>
      </c>
      <c r="E3843">
        <v>78</v>
      </c>
      <c r="F3843" t="s">
        <v>546</v>
      </c>
      <c r="G3843" t="s">
        <v>685</v>
      </c>
      <c r="H3843" t="s">
        <v>3192</v>
      </c>
      <c r="I3843">
        <v>5178</v>
      </c>
      <c r="J3843" t="s">
        <v>1274</v>
      </c>
      <c r="K3843">
        <v>101</v>
      </c>
      <c r="L3843" t="s">
        <v>20</v>
      </c>
      <c r="M3843" t="s">
        <v>21</v>
      </c>
      <c r="N3843" t="s">
        <v>22</v>
      </c>
      <c r="O3843">
        <v>2882062</v>
      </c>
      <c r="P3843">
        <v>150000</v>
      </c>
      <c r="Q3843">
        <f t="shared" ref="Q3843:Q3887" si="60">O3843-P3843</f>
        <v>2732062</v>
      </c>
      <c r="S3843">
        <v>2000</v>
      </c>
    </row>
    <row r="3844" spans="1:19" x14ac:dyDescent="0.3">
      <c r="A3844" t="s">
        <v>10107</v>
      </c>
      <c r="B3844">
        <v>7.9</v>
      </c>
      <c r="C3844" t="s">
        <v>4765</v>
      </c>
      <c r="D3844">
        <v>232</v>
      </c>
      <c r="E3844">
        <v>85</v>
      </c>
      <c r="F3844" t="s">
        <v>6258</v>
      </c>
      <c r="G3844" t="s">
        <v>1278</v>
      </c>
      <c r="H3844" t="s">
        <v>6259</v>
      </c>
      <c r="I3844">
        <v>90827</v>
      </c>
      <c r="J3844" t="s">
        <v>6260</v>
      </c>
      <c r="K3844">
        <v>329</v>
      </c>
      <c r="L3844" t="s">
        <v>20</v>
      </c>
      <c r="M3844" t="s">
        <v>2706</v>
      </c>
      <c r="N3844" t="s">
        <v>269</v>
      </c>
      <c r="O3844">
        <v>9437933</v>
      </c>
      <c r="P3844">
        <v>180000</v>
      </c>
      <c r="Q3844">
        <f t="shared" si="60"/>
        <v>9257933</v>
      </c>
      <c r="S3844">
        <v>2007</v>
      </c>
    </row>
    <row r="3845" spans="1:19" x14ac:dyDescent="0.3">
      <c r="A3845" t="s">
        <v>10108</v>
      </c>
      <c r="B3845">
        <v>7.4</v>
      </c>
      <c r="C3845" t="s">
        <v>6261</v>
      </c>
      <c r="D3845">
        <v>29</v>
      </c>
      <c r="E3845">
        <v>93</v>
      </c>
      <c r="F3845" t="s">
        <v>6262</v>
      </c>
      <c r="G3845" t="s">
        <v>36</v>
      </c>
      <c r="H3845" t="s">
        <v>6263</v>
      </c>
      <c r="I3845">
        <v>586</v>
      </c>
      <c r="J3845" t="s">
        <v>6264</v>
      </c>
      <c r="K3845">
        <v>9</v>
      </c>
      <c r="L3845" t="s">
        <v>20</v>
      </c>
      <c r="M3845" t="s">
        <v>21</v>
      </c>
      <c r="N3845" t="s">
        <v>1989</v>
      </c>
      <c r="O3845">
        <v>155984</v>
      </c>
      <c r="P3845">
        <v>160000</v>
      </c>
      <c r="Q3845">
        <f t="shared" si="60"/>
        <v>-4016</v>
      </c>
      <c r="S3845">
        <v>2009</v>
      </c>
    </row>
    <row r="3846" spans="1:19" x14ac:dyDescent="0.3">
      <c r="A3846" t="s">
        <v>9220</v>
      </c>
      <c r="B3846">
        <v>7.5</v>
      </c>
      <c r="C3846" t="s">
        <v>2532</v>
      </c>
      <c r="D3846">
        <v>277</v>
      </c>
      <c r="E3846">
        <v>88</v>
      </c>
      <c r="F3846" t="s">
        <v>4635</v>
      </c>
      <c r="G3846" t="s">
        <v>2233</v>
      </c>
      <c r="H3846" t="s">
        <v>3473</v>
      </c>
      <c r="I3846">
        <v>96411</v>
      </c>
      <c r="J3846" t="s">
        <v>4636</v>
      </c>
      <c r="K3846">
        <v>826</v>
      </c>
      <c r="L3846" t="s">
        <v>20</v>
      </c>
      <c r="M3846" t="s">
        <v>21</v>
      </c>
      <c r="N3846" t="s">
        <v>269</v>
      </c>
      <c r="O3846">
        <v>30859000</v>
      </c>
      <c r="P3846">
        <v>83532</v>
      </c>
      <c r="Q3846">
        <f t="shared" si="60"/>
        <v>30775468</v>
      </c>
      <c r="S3846">
        <v>1974</v>
      </c>
    </row>
    <row r="3847" spans="1:19" x14ac:dyDescent="0.3">
      <c r="A3847" t="s">
        <v>10109</v>
      </c>
      <c r="B3847">
        <v>7.1</v>
      </c>
      <c r="C3847" t="s">
        <v>6265</v>
      </c>
      <c r="D3847">
        <v>18</v>
      </c>
      <c r="E3847">
        <v>80</v>
      </c>
      <c r="F3847" t="s">
        <v>6266</v>
      </c>
      <c r="G3847" t="s">
        <v>36</v>
      </c>
      <c r="H3847" t="s">
        <v>6267</v>
      </c>
      <c r="I3847">
        <v>260</v>
      </c>
      <c r="J3847" t="s">
        <v>6268</v>
      </c>
      <c r="K3847">
        <v>2</v>
      </c>
      <c r="L3847" t="s">
        <v>20</v>
      </c>
      <c r="M3847" t="s">
        <v>21</v>
      </c>
      <c r="O3847">
        <v>5858</v>
      </c>
      <c r="P3847">
        <v>150000</v>
      </c>
      <c r="Q3847">
        <f t="shared" si="60"/>
        <v>-144142</v>
      </c>
      <c r="S3847">
        <v>2014</v>
      </c>
    </row>
    <row r="3848" spans="1:19" x14ac:dyDescent="0.3">
      <c r="A3848" t="s">
        <v>10110</v>
      </c>
      <c r="B3848">
        <v>7.5</v>
      </c>
      <c r="C3848" t="s">
        <v>1416</v>
      </c>
      <c r="D3848">
        <v>40</v>
      </c>
      <c r="E3848">
        <v>91</v>
      </c>
      <c r="F3848" t="s">
        <v>6269</v>
      </c>
      <c r="G3848" t="s">
        <v>36</v>
      </c>
      <c r="H3848" t="s">
        <v>1416</v>
      </c>
      <c r="I3848">
        <v>22800</v>
      </c>
      <c r="J3848" t="s">
        <v>6270</v>
      </c>
      <c r="K3848">
        <v>133</v>
      </c>
      <c r="L3848" t="s">
        <v>20</v>
      </c>
      <c r="M3848" t="s">
        <v>21</v>
      </c>
      <c r="N3848" t="s">
        <v>269</v>
      </c>
      <c r="O3848">
        <v>6706368</v>
      </c>
      <c r="P3848">
        <v>160000</v>
      </c>
      <c r="Q3848">
        <f t="shared" si="60"/>
        <v>6546368</v>
      </c>
      <c r="S3848">
        <v>1989</v>
      </c>
    </row>
    <row r="3849" spans="1:19" x14ac:dyDescent="0.3">
      <c r="A3849" t="s">
        <v>10111</v>
      </c>
      <c r="B3849">
        <v>6.7</v>
      </c>
      <c r="C3849" t="s">
        <v>6271</v>
      </c>
      <c r="D3849">
        <v>171</v>
      </c>
      <c r="E3849">
        <v>90</v>
      </c>
      <c r="F3849" t="s">
        <v>6272</v>
      </c>
      <c r="G3849" t="s">
        <v>685</v>
      </c>
      <c r="H3849" t="s">
        <v>3424</v>
      </c>
      <c r="I3849">
        <v>21618</v>
      </c>
      <c r="J3849" t="s">
        <v>6273</v>
      </c>
      <c r="K3849">
        <v>62</v>
      </c>
      <c r="L3849" t="s">
        <v>20</v>
      </c>
      <c r="M3849" t="s">
        <v>21</v>
      </c>
      <c r="N3849" t="s">
        <v>269</v>
      </c>
      <c r="O3849">
        <v>1573712</v>
      </c>
      <c r="P3849">
        <v>125000</v>
      </c>
      <c r="Q3849">
        <f t="shared" si="60"/>
        <v>1448712</v>
      </c>
      <c r="S3849">
        <v>2011</v>
      </c>
    </row>
    <row r="3850" spans="1:19" x14ac:dyDescent="0.3">
      <c r="A3850" t="s">
        <v>10112</v>
      </c>
      <c r="B3850">
        <v>8</v>
      </c>
      <c r="C3850" t="s">
        <v>990</v>
      </c>
      <c r="D3850">
        <v>284</v>
      </c>
      <c r="E3850">
        <v>96</v>
      </c>
      <c r="F3850" t="s">
        <v>5240</v>
      </c>
      <c r="G3850" t="s">
        <v>1278</v>
      </c>
      <c r="H3850" t="s">
        <v>5241</v>
      </c>
      <c r="I3850">
        <v>87978</v>
      </c>
      <c r="J3850" t="s">
        <v>5242</v>
      </c>
      <c r="K3850">
        <v>580</v>
      </c>
      <c r="L3850" t="s">
        <v>20</v>
      </c>
      <c r="M3850" t="s">
        <v>21</v>
      </c>
      <c r="N3850" t="s">
        <v>1989</v>
      </c>
      <c r="P3850">
        <v>114000</v>
      </c>
      <c r="Q3850">
        <f t="shared" si="60"/>
        <v>-114000</v>
      </c>
      <c r="S3850">
        <v>1968</v>
      </c>
    </row>
    <row r="3851" spans="1:19" x14ac:dyDescent="0.3">
      <c r="A3851" t="s">
        <v>10113</v>
      </c>
      <c r="B3851">
        <v>5.4</v>
      </c>
      <c r="C3851" t="s">
        <v>1651</v>
      </c>
      <c r="D3851">
        <v>21</v>
      </c>
      <c r="E3851">
        <v>120</v>
      </c>
      <c r="F3851" t="s">
        <v>1651</v>
      </c>
      <c r="G3851" t="s">
        <v>4089</v>
      </c>
      <c r="H3851" t="s">
        <v>6274</v>
      </c>
      <c r="I3851">
        <v>1197</v>
      </c>
      <c r="J3851" t="s">
        <v>2838</v>
      </c>
      <c r="K3851">
        <v>8</v>
      </c>
      <c r="L3851" t="s">
        <v>20</v>
      </c>
      <c r="M3851" t="s">
        <v>21</v>
      </c>
      <c r="N3851" t="s">
        <v>269</v>
      </c>
      <c r="P3851">
        <v>10000000</v>
      </c>
      <c r="Q3851">
        <f t="shared" si="60"/>
        <v>-10000000</v>
      </c>
      <c r="S3851">
        <v>2016</v>
      </c>
    </row>
    <row r="3852" spans="1:19" x14ac:dyDescent="0.3">
      <c r="A3852" t="s">
        <v>10114</v>
      </c>
      <c r="B3852">
        <v>5.7</v>
      </c>
      <c r="C3852" t="s">
        <v>6275</v>
      </c>
      <c r="D3852">
        <v>1</v>
      </c>
      <c r="E3852">
        <v>77</v>
      </c>
      <c r="F3852" t="s">
        <v>5871</v>
      </c>
      <c r="G3852" t="s">
        <v>685</v>
      </c>
      <c r="H3852" t="s">
        <v>6276</v>
      </c>
      <c r="I3852">
        <v>98</v>
      </c>
      <c r="J3852" t="s">
        <v>6277</v>
      </c>
      <c r="K3852">
        <v>5</v>
      </c>
      <c r="L3852" t="s">
        <v>20</v>
      </c>
      <c r="M3852" t="s">
        <v>21</v>
      </c>
      <c r="P3852">
        <v>103000</v>
      </c>
      <c r="Q3852">
        <f t="shared" si="60"/>
        <v>-103000</v>
      </c>
      <c r="S3852">
        <v>2003</v>
      </c>
    </row>
    <row r="3853" spans="1:19" x14ac:dyDescent="0.3">
      <c r="A3853" t="s">
        <v>10115</v>
      </c>
      <c r="B3853">
        <v>6.7</v>
      </c>
      <c r="C3853" t="s">
        <v>5216</v>
      </c>
      <c r="D3853">
        <v>31</v>
      </c>
      <c r="E3853">
        <v>111</v>
      </c>
      <c r="F3853" t="s">
        <v>6033</v>
      </c>
      <c r="G3853" t="s">
        <v>1278</v>
      </c>
      <c r="H3853" t="s">
        <v>5216</v>
      </c>
      <c r="I3853">
        <v>12399</v>
      </c>
      <c r="J3853" t="s">
        <v>6278</v>
      </c>
      <c r="K3853">
        <v>382</v>
      </c>
      <c r="L3853" t="s">
        <v>20</v>
      </c>
      <c r="M3853" t="s">
        <v>21</v>
      </c>
      <c r="N3853" t="s">
        <v>49</v>
      </c>
      <c r="O3853">
        <v>10174663</v>
      </c>
      <c r="P3853">
        <v>100000</v>
      </c>
      <c r="Q3853">
        <f t="shared" si="60"/>
        <v>10074663</v>
      </c>
      <c r="S3853">
        <v>2006</v>
      </c>
    </row>
    <row r="3854" spans="1:19" x14ac:dyDescent="0.3">
      <c r="A3854" t="s">
        <v>10116</v>
      </c>
      <c r="B3854">
        <v>4.2</v>
      </c>
      <c r="C3854" t="s">
        <v>6279</v>
      </c>
      <c r="D3854">
        <v>159</v>
      </c>
      <c r="E3854">
        <v>81</v>
      </c>
      <c r="F3854" t="s">
        <v>6280</v>
      </c>
      <c r="G3854" t="s">
        <v>2233</v>
      </c>
      <c r="H3854" t="s">
        <v>6281</v>
      </c>
      <c r="I3854">
        <v>13521</v>
      </c>
      <c r="J3854" t="s">
        <v>6282</v>
      </c>
      <c r="K3854">
        <v>150</v>
      </c>
      <c r="L3854" t="s">
        <v>20</v>
      </c>
      <c r="M3854" t="s">
        <v>21</v>
      </c>
      <c r="N3854" t="s">
        <v>269</v>
      </c>
      <c r="O3854">
        <v>22757819</v>
      </c>
      <c r="P3854">
        <v>100000</v>
      </c>
      <c r="Q3854">
        <f t="shared" si="60"/>
        <v>22657819</v>
      </c>
      <c r="S3854">
        <v>2015</v>
      </c>
    </row>
    <row r="3855" spans="1:19" x14ac:dyDescent="0.3">
      <c r="A3855" t="s">
        <v>10117</v>
      </c>
      <c r="B3855">
        <v>7</v>
      </c>
      <c r="C3855" t="s">
        <v>5367</v>
      </c>
      <c r="D3855">
        <v>21</v>
      </c>
      <c r="E3855">
        <v>81</v>
      </c>
      <c r="F3855" t="s">
        <v>1443</v>
      </c>
      <c r="G3855" t="s">
        <v>685</v>
      </c>
      <c r="H3855" t="s">
        <v>5367</v>
      </c>
      <c r="I3855">
        <v>2770</v>
      </c>
      <c r="J3855" t="s">
        <v>5093</v>
      </c>
      <c r="K3855">
        <v>32</v>
      </c>
      <c r="L3855" t="s">
        <v>20</v>
      </c>
      <c r="M3855" t="s">
        <v>21</v>
      </c>
      <c r="N3855" t="s">
        <v>269</v>
      </c>
      <c r="O3855">
        <v>5228617</v>
      </c>
      <c r="P3855">
        <v>100000</v>
      </c>
      <c r="Q3855">
        <f t="shared" si="60"/>
        <v>5128617</v>
      </c>
      <c r="S3855">
        <v>1987</v>
      </c>
    </row>
    <row r="3856" spans="1:19" x14ac:dyDescent="0.3">
      <c r="A3856" t="s">
        <v>10118</v>
      </c>
      <c r="B3856">
        <v>7</v>
      </c>
      <c r="C3856" t="s">
        <v>6283</v>
      </c>
      <c r="D3856">
        <v>88</v>
      </c>
      <c r="E3856">
        <v>90</v>
      </c>
      <c r="F3856" t="s">
        <v>6284</v>
      </c>
      <c r="G3856" t="s">
        <v>685</v>
      </c>
      <c r="H3856" t="s">
        <v>6285</v>
      </c>
      <c r="I3856">
        <v>4117</v>
      </c>
      <c r="J3856" t="s">
        <v>6283</v>
      </c>
      <c r="K3856">
        <v>118</v>
      </c>
      <c r="L3856" t="s">
        <v>20</v>
      </c>
      <c r="M3856" t="s">
        <v>21</v>
      </c>
      <c r="N3856" t="s">
        <v>49</v>
      </c>
      <c r="O3856">
        <v>110536</v>
      </c>
      <c r="P3856">
        <v>40000</v>
      </c>
      <c r="Q3856">
        <f t="shared" si="60"/>
        <v>70536</v>
      </c>
      <c r="S3856">
        <v>2001</v>
      </c>
    </row>
    <row r="3857" spans="1:19" x14ac:dyDescent="0.3">
      <c r="A3857" t="s">
        <v>10119</v>
      </c>
      <c r="B3857">
        <v>6.8</v>
      </c>
      <c r="C3857" t="s">
        <v>6286</v>
      </c>
      <c r="D3857">
        <v>193</v>
      </c>
      <c r="E3857">
        <v>88</v>
      </c>
      <c r="F3857" t="s">
        <v>1032</v>
      </c>
      <c r="G3857" t="s">
        <v>685</v>
      </c>
      <c r="H3857" t="s">
        <v>4169</v>
      </c>
      <c r="I3857">
        <v>12796</v>
      </c>
      <c r="J3857" t="s">
        <v>6287</v>
      </c>
      <c r="K3857">
        <v>52</v>
      </c>
      <c r="L3857" t="s">
        <v>20</v>
      </c>
      <c r="M3857" t="s">
        <v>21</v>
      </c>
      <c r="N3857" t="s">
        <v>1757</v>
      </c>
      <c r="O3857">
        <v>59379</v>
      </c>
      <c r="P3857">
        <v>200000</v>
      </c>
      <c r="Q3857">
        <f t="shared" si="60"/>
        <v>-140621</v>
      </c>
      <c r="S3857">
        <v>2013</v>
      </c>
    </row>
    <row r="3858" spans="1:19" x14ac:dyDescent="0.3">
      <c r="A3858" t="s">
        <v>10120</v>
      </c>
      <c r="B3858">
        <v>7.6</v>
      </c>
      <c r="C3858" t="s">
        <v>6288</v>
      </c>
      <c r="D3858">
        <v>5</v>
      </c>
      <c r="E3858">
        <v>77</v>
      </c>
      <c r="F3858" t="s">
        <v>6289</v>
      </c>
      <c r="G3858" t="s">
        <v>4089</v>
      </c>
      <c r="H3858" t="s">
        <v>6290</v>
      </c>
      <c r="I3858">
        <v>80</v>
      </c>
      <c r="J3858" t="s">
        <v>6291</v>
      </c>
      <c r="K3858">
        <v>1</v>
      </c>
      <c r="L3858" t="s">
        <v>20</v>
      </c>
      <c r="M3858" t="s">
        <v>21</v>
      </c>
      <c r="N3858" t="s">
        <v>1989</v>
      </c>
      <c r="P3858">
        <v>100000</v>
      </c>
      <c r="Q3858">
        <f t="shared" si="60"/>
        <v>-100000</v>
      </c>
      <c r="S3858">
        <v>2014</v>
      </c>
    </row>
    <row r="3859" spans="1:19" x14ac:dyDescent="0.3">
      <c r="A3859" t="s">
        <v>8735</v>
      </c>
      <c r="B3859">
        <v>6.6</v>
      </c>
      <c r="C3859" t="s">
        <v>3970</v>
      </c>
      <c r="D3859">
        <v>241</v>
      </c>
      <c r="E3859">
        <v>114</v>
      </c>
      <c r="F3859" t="s">
        <v>1029</v>
      </c>
      <c r="G3859" t="s">
        <v>6363</v>
      </c>
      <c r="H3859" t="s">
        <v>451</v>
      </c>
      <c r="I3859">
        <v>67824</v>
      </c>
      <c r="J3859" t="s">
        <v>3971</v>
      </c>
      <c r="K3859">
        <v>279</v>
      </c>
      <c r="L3859" t="s">
        <v>20</v>
      </c>
      <c r="M3859" t="s">
        <v>21</v>
      </c>
      <c r="N3859" t="s">
        <v>269</v>
      </c>
      <c r="O3859">
        <v>32721635</v>
      </c>
      <c r="P3859">
        <v>15000000</v>
      </c>
      <c r="Q3859">
        <f t="shared" si="60"/>
        <v>17721635</v>
      </c>
      <c r="S3859">
        <v>2009</v>
      </c>
    </row>
    <row r="3860" spans="1:19" x14ac:dyDescent="0.3">
      <c r="A3860" t="s">
        <v>10121</v>
      </c>
      <c r="B3860">
        <v>7.5</v>
      </c>
      <c r="C3860" t="s">
        <v>518</v>
      </c>
      <c r="D3860">
        <v>138</v>
      </c>
      <c r="E3860">
        <v>84</v>
      </c>
      <c r="F3860" t="s">
        <v>6292</v>
      </c>
      <c r="G3860" t="s">
        <v>1278</v>
      </c>
      <c r="H3860" t="s">
        <v>744</v>
      </c>
      <c r="I3860">
        <v>142619</v>
      </c>
      <c r="J3860" t="s">
        <v>6293</v>
      </c>
      <c r="K3860">
        <v>586</v>
      </c>
      <c r="L3860" t="s">
        <v>20</v>
      </c>
      <c r="M3860" t="s">
        <v>21</v>
      </c>
      <c r="N3860" t="s">
        <v>269</v>
      </c>
      <c r="O3860">
        <v>3216970</v>
      </c>
      <c r="P3860">
        <v>60000</v>
      </c>
      <c r="Q3860">
        <f t="shared" si="60"/>
        <v>3156970</v>
      </c>
      <c r="S3860">
        <v>1998</v>
      </c>
    </row>
    <row r="3861" spans="1:19" x14ac:dyDescent="0.3">
      <c r="A3861" t="s">
        <v>10122</v>
      </c>
      <c r="B3861">
        <v>5.3</v>
      </c>
      <c r="C3861" t="s">
        <v>6294</v>
      </c>
      <c r="D3861">
        <v>32</v>
      </c>
      <c r="E3861">
        <v>87</v>
      </c>
      <c r="F3861" t="s">
        <v>6295</v>
      </c>
      <c r="G3861" t="s">
        <v>4089</v>
      </c>
      <c r="H3861" t="s">
        <v>705</v>
      </c>
      <c r="I3861">
        <v>1622</v>
      </c>
      <c r="J3861" t="s">
        <v>6296</v>
      </c>
      <c r="K3861">
        <v>83</v>
      </c>
      <c r="L3861" t="s">
        <v>20</v>
      </c>
      <c r="M3861" t="s">
        <v>21</v>
      </c>
      <c r="N3861" t="s">
        <v>269</v>
      </c>
      <c r="O3861">
        <v>536767</v>
      </c>
      <c r="P3861">
        <v>60000</v>
      </c>
      <c r="Q3861">
        <f t="shared" si="60"/>
        <v>476767</v>
      </c>
      <c r="S3861">
        <v>1998</v>
      </c>
    </row>
    <row r="3862" spans="1:19" x14ac:dyDescent="0.3">
      <c r="A3862" t="s">
        <v>10123</v>
      </c>
      <c r="B3862">
        <v>7.3</v>
      </c>
      <c r="C3862" t="s">
        <v>4513</v>
      </c>
      <c r="D3862">
        <v>193</v>
      </c>
      <c r="E3862">
        <v>100</v>
      </c>
      <c r="F3862" t="s">
        <v>6297</v>
      </c>
      <c r="G3862" t="s">
        <v>685</v>
      </c>
      <c r="H3862" t="s">
        <v>6298</v>
      </c>
      <c r="I3862">
        <v>85028</v>
      </c>
      <c r="J3862" t="s">
        <v>6299</v>
      </c>
      <c r="K3862">
        <v>404</v>
      </c>
      <c r="L3862" t="s">
        <v>20</v>
      </c>
      <c r="M3862" t="s">
        <v>21</v>
      </c>
      <c r="N3862" t="s">
        <v>49</v>
      </c>
      <c r="O3862">
        <v>11529368</v>
      </c>
      <c r="P3862">
        <v>65000</v>
      </c>
      <c r="Q3862">
        <f t="shared" si="60"/>
        <v>11464368</v>
      </c>
      <c r="S3862">
        <v>2004</v>
      </c>
    </row>
    <row r="3863" spans="1:19" x14ac:dyDescent="0.3">
      <c r="A3863" t="s">
        <v>10124</v>
      </c>
      <c r="B3863">
        <v>5.6</v>
      </c>
      <c r="C3863" t="s">
        <v>6300</v>
      </c>
      <c r="D3863">
        <v>66</v>
      </c>
      <c r="E3863">
        <v>82</v>
      </c>
      <c r="F3863" t="s">
        <v>6301</v>
      </c>
      <c r="G3863" t="s">
        <v>685</v>
      </c>
      <c r="H3863" t="s">
        <v>184</v>
      </c>
      <c r="I3863">
        <v>1389</v>
      </c>
      <c r="J3863" t="s">
        <v>6302</v>
      </c>
      <c r="K3863">
        <v>22</v>
      </c>
      <c r="L3863" t="s">
        <v>20</v>
      </c>
      <c r="M3863" t="s">
        <v>21</v>
      </c>
      <c r="N3863" t="s">
        <v>269</v>
      </c>
      <c r="O3863">
        <v>40557</v>
      </c>
      <c r="P3863">
        <v>60000</v>
      </c>
      <c r="Q3863">
        <f t="shared" si="60"/>
        <v>-19443</v>
      </c>
      <c r="S3863">
        <v>2011</v>
      </c>
    </row>
    <row r="3864" spans="1:19" x14ac:dyDescent="0.3">
      <c r="A3864" t="s">
        <v>10125</v>
      </c>
      <c r="B3864">
        <v>5.6</v>
      </c>
      <c r="C3864" t="s">
        <v>6069</v>
      </c>
      <c r="D3864">
        <v>65</v>
      </c>
      <c r="E3864">
        <v>82</v>
      </c>
      <c r="F3864" t="s">
        <v>5899</v>
      </c>
      <c r="G3864" t="s">
        <v>685</v>
      </c>
      <c r="H3864" t="s">
        <v>972</v>
      </c>
      <c r="I3864">
        <v>5507</v>
      </c>
      <c r="J3864" t="s">
        <v>3641</v>
      </c>
      <c r="K3864">
        <v>23</v>
      </c>
      <c r="L3864" t="s">
        <v>20</v>
      </c>
      <c r="M3864" t="s">
        <v>21</v>
      </c>
      <c r="N3864" t="s">
        <v>269</v>
      </c>
      <c r="O3864">
        <v>30084</v>
      </c>
      <c r="P3864">
        <v>70000</v>
      </c>
      <c r="Q3864">
        <f t="shared" si="60"/>
        <v>-39916</v>
      </c>
      <c r="S3864">
        <v>2014</v>
      </c>
    </row>
    <row r="3865" spans="1:19" x14ac:dyDescent="0.3">
      <c r="A3865" t="s">
        <v>10126</v>
      </c>
      <c r="B3865">
        <v>5.8</v>
      </c>
      <c r="C3865" t="s">
        <v>5086</v>
      </c>
      <c r="D3865">
        <v>125</v>
      </c>
      <c r="E3865">
        <v>87</v>
      </c>
      <c r="F3865" t="s">
        <v>6303</v>
      </c>
      <c r="G3865" t="s">
        <v>1278</v>
      </c>
      <c r="H3865" t="s">
        <v>6304</v>
      </c>
      <c r="I3865">
        <v>13065</v>
      </c>
      <c r="J3865" t="s">
        <v>6305</v>
      </c>
      <c r="K3865">
        <v>136</v>
      </c>
      <c r="L3865" t="s">
        <v>20</v>
      </c>
      <c r="M3865" t="s">
        <v>21</v>
      </c>
      <c r="N3865" t="s">
        <v>269</v>
      </c>
      <c r="P3865">
        <v>70000</v>
      </c>
      <c r="Q3865">
        <f t="shared" si="60"/>
        <v>-70000</v>
      </c>
      <c r="S3865">
        <v>2011</v>
      </c>
    </row>
    <row r="3866" spans="1:19" x14ac:dyDescent="0.3">
      <c r="A3866" t="s">
        <v>10127</v>
      </c>
      <c r="B3866">
        <v>6.6</v>
      </c>
      <c r="C3866" t="s">
        <v>5312</v>
      </c>
      <c r="D3866">
        <v>36</v>
      </c>
      <c r="E3866">
        <v>98</v>
      </c>
      <c r="F3866" t="s">
        <v>5346</v>
      </c>
      <c r="G3866" t="s">
        <v>685</v>
      </c>
      <c r="H3866" t="s">
        <v>6306</v>
      </c>
      <c r="I3866">
        <v>6375</v>
      </c>
      <c r="J3866" t="s">
        <v>6307</v>
      </c>
      <c r="K3866">
        <v>36</v>
      </c>
      <c r="L3866" t="s">
        <v>20</v>
      </c>
      <c r="M3866" t="s">
        <v>21</v>
      </c>
      <c r="N3866" t="s">
        <v>269</v>
      </c>
      <c r="O3866">
        <v>10246600</v>
      </c>
      <c r="P3866">
        <v>25000</v>
      </c>
      <c r="Q3866">
        <f t="shared" si="60"/>
        <v>10221600</v>
      </c>
      <c r="S3866">
        <v>1995</v>
      </c>
    </row>
    <row r="3867" spans="1:19" x14ac:dyDescent="0.3">
      <c r="A3867" t="s">
        <v>10128</v>
      </c>
      <c r="B3867">
        <v>6.3</v>
      </c>
      <c r="C3867" t="s">
        <v>5899</v>
      </c>
      <c r="D3867">
        <v>113</v>
      </c>
      <c r="E3867">
        <v>98</v>
      </c>
      <c r="F3867" t="s">
        <v>1241</v>
      </c>
      <c r="G3867" t="s">
        <v>685</v>
      </c>
      <c r="H3867" t="s">
        <v>5899</v>
      </c>
      <c r="I3867">
        <v>11816</v>
      </c>
      <c r="J3867" t="s">
        <v>6308</v>
      </c>
      <c r="K3867">
        <v>35</v>
      </c>
      <c r="L3867" t="s">
        <v>20</v>
      </c>
      <c r="M3867" t="s">
        <v>21</v>
      </c>
      <c r="N3867" t="s">
        <v>1757</v>
      </c>
      <c r="O3867">
        <v>389804</v>
      </c>
      <c r="P3867">
        <v>65000</v>
      </c>
      <c r="Q3867">
        <f t="shared" si="60"/>
        <v>324804</v>
      </c>
      <c r="S3867">
        <v>2010</v>
      </c>
    </row>
    <row r="3868" spans="1:19" x14ac:dyDescent="0.3">
      <c r="A3868" t="s">
        <v>10129</v>
      </c>
      <c r="B3868">
        <v>7.3</v>
      </c>
      <c r="C3868" t="s">
        <v>6309</v>
      </c>
      <c r="D3868">
        <v>60</v>
      </c>
      <c r="E3868">
        <v>47</v>
      </c>
      <c r="F3868" t="s">
        <v>6310</v>
      </c>
      <c r="G3868" t="s">
        <v>538</v>
      </c>
      <c r="H3868" t="s">
        <v>6311</v>
      </c>
      <c r="I3868">
        <v>6261</v>
      </c>
      <c r="J3868" t="s">
        <v>6312</v>
      </c>
      <c r="K3868">
        <v>99</v>
      </c>
      <c r="L3868" t="s">
        <v>20</v>
      </c>
      <c r="M3868" t="s">
        <v>21</v>
      </c>
      <c r="P3868">
        <v>50000</v>
      </c>
      <c r="Q3868">
        <f t="shared" si="60"/>
        <v>-50000</v>
      </c>
      <c r="S3868">
        <v>2005</v>
      </c>
    </row>
    <row r="3869" spans="1:19" x14ac:dyDescent="0.3">
      <c r="A3869" t="s">
        <v>10130</v>
      </c>
      <c r="B3869">
        <v>6.1</v>
      </c>
      <c r="C3869" t="s">
        <v>6313</v>
      </c>
      <c r="D3869">
        <v>161</v>
      </c>
      <c r="E3869">
        <v>97</v>
      </c>
      <c r="F3869" t="s">
        <v>6314</v>
      </c>
      <c r="G3869" t="s">
        <v>3845</v>
      </c>
      <c r="H3869" t="s">
        <v>2513</v>
      </c>
      <c r="I3869">
        <v>48236</v>
      </c>
      <c r="J3869" t="s">
        <v>6315</v>
      </c>
      <c r="K3869">
        <v>180</v>
      </c>
      <c r="L3869" t="s">
        <v>20</v>
      </c>
      <c r="M3869" t="s">
        <v>21</v>
      </c>
      <c r="N3869" t="s">
        <v>22</v>
      </c>
      <c r="P3869">
        <v>4000000</v>
      </c>
      <c r="Q3869">
        <f t="shared" si="60"/>
        <v>-4000000</v>
      </c>
      <c r="S3869">
        <v>2014</v>
      </c>
    </row>
    <row r="3870" spans="1:19" x14ac:dyDescent="0.3">
      <c r="A3870" t="s">
        <v>10131</v>
      </c>
      <c r="B3870">
        <v>6.6</v>
      </c>
      <c r="C3870" t="s">
        <v>6316</v>
      </c>
      <c r="D3870">
        <v>34</v>
      </c>
      <c r="E3870">
        <v>83</v>
      </c>
      <c r="F3870" t="s">
        <v>6317</v>
      </c>
      <c r="G3870" t="s">
        <v>1278</v>
      </c>
      <c r="H3870" t="s">
        <v>6318</v>
      </c>
      <c r="I3870">
        <v>733</v>
      </c>
      <c r="J3870" t="s">
        <v>6319</v>
      </c>
      <c r="K3870">
        <v>7</v>
      </c>
      <c r="L3870" t="s">
        <v>20</v>
      </c>
      <c r="M3870" t="s">
        <v>21</v>
      </c>
      <c r="N3870" t="s">
        <v>269</v>
      </c>
      <c r="P3870">
        <v>42000</v>
      </c>
      <c r="Q3870">
        <f t="shared" si="60"/>
        <v>-42000</v>
      </c>
      <c r="S3870">
        <v>2013</v>
      </c>
    </row>
    <row r="3871" spans="1:19" x14ac:dyDescent="0.3">
      <c r="A3871" t="s">
        <v>10132</v>
      </c>
      <c r="B3871">
        <v>7.5</v>
      </c>
      <c r="C3871" t="s">
        <v>1939</v>
      </c>
      <c r="D3871">
        <v>75</v>
      </c>
      <c r="E3871">
        <v>90</v>
      </c>
      <c r="F3871" t="s">
        <v>2364</v>
      </c>
      <c r="G3871" t="s">
        <v>1278</v>
      </c>
      <c r="H3871" t="s">
        <v>3692</v>
      </c>
      <c r="I3871">
        <v>6246</v>
      </c>
      <c r="J3871" t="s">
        <v>6320</v>
      </c>
      <c r="K3871">
        <v>76</v>
      </c>
      <c r="L3871" t="s">
        <v>20</v>
      </c>
      <c r="M3871" t="s">
        <v>21</v>
      </c>
      <c r="N3871" t="s">
        <v>1989</v>
      </c>
      <c r="O3871">
        <v>241816</v>
      </c>
      <c r="P3871">
        <v>42000</v>
      </c>
      <c r="Q3871">
        <f t="shared" si="60"/>
        <v>199816</v>
      </c>
      <c r="S3871">
        <v>2000</v>
      </c>
    </row>
    <row r="3872" spans="1:19" x14ac:dyDescent="0.3">
      <c r="A3872" t="s">
        <v>10133</v>
      </c>
      <c r="B3872">
        <v>7.6</v>
      </c>
      <c r="C3872" t="s">
        <v>6321</v>
      </c>
      <c r="D3872">
        <v>21</v>
      </c>
      <c r="E3872">
        <v>90</v>
      </c>
      <c r="F3872" t="s">
        <v>6322</v>
      </c>
      <c r="G3872" t="s">
        <v>685</v>
      </c>
      <c r="H3872" t="s">
        <v>5662</v>
      </c>
      <c r="I3872">
        <v>2631</v>
      </c>
      <c r="J3872" t="s">
        <v>6323</v>
      </c>
      <c r="K3872">
        <v>26</v>
      </c>
      <c r="L3872" t="s">
        <v>20</v>
      </c>
      <c r="M3872" t="s">
        <v>21</v>
      </c>
      <c r="N3872" t="s">
        <v>269</v>
      </c>
      <c r="O3872">
        <v>277233</v>
      </c>
      <c r="P3872">
        <v>40000</v>
      </c>
      <c r="Q3872">
        <f t="shared" si="60"/>
        <v>237233</v>
      </c>
      <c r="S3872">
        <v>1999</v>
      </c>
    </row>
    <row r="3873" spans="1:19" x14ac:dyDescent="0.3">
      <c r="A3873" t="s">
        <v>10134</v>
      </c>
      <c r="B3873">
        <v>4.0999999999999996</v>
      </c>
      <c r="C3873" t="s">
        <v>6324</v>
      </c>
      <c r="D3873">
        <v>3</v>
      </c>
      <c r="E3873">
        <v>78</v>
      </c>
      <c r="F3873" t="s">
        <v>6325</v>
      </c>
      <c r="G3873" t="s">
        <v>4509</v>
      </c>
      <c r="H3873" t="s">
        <v>6326</v>
      </c>
      <c r="I3873">
        <v>143</v>
      </c>
      <c r="J3873" t="s">
        <v>6327</v>
      </c>
      <c r="K3873">
        <v>9</v>
      </c>
      <c r="L3873" t="s">
        <v>20</v>
      </c>
      <c r="M3873" t="s">
        <v>21</v>
      </c>
      <c r="N3873" t="s">
        <v>269</v>
      </c>
      <c r="O3873">
        <v>243768</v>
      </c>
      <c r="P3873">
        <v>30000</v>
      </c>
      <c r="Q3873">
        <f t="shared" si="60"/>
        <v>213768</v>
      </c>
      <c r="S3873">
        <v>2007</v>
      </c>
    </row>
    <row r="3874" spans="1:19" x14ac:dyDescent="0.3">
      <c r="A3874" t="s">
        <v>10135</v>
      </c>
      <c r="B3874">
        <v>7.8</v>
      </c>
      <c r="C3874" t="s">
        <v>2461</v>
      </c>
      <c r="D3874">
        <v>136</v>
      </c>
      <c r="E3874">
        <v>102</v>
      </c>
      <c r="F3874" t="s">
        <v>5089</v>
      </c>
      <c r="G3874" t="s">
        <v>685</v>
      </c>
      <c r="H3874" t="s">
        <v>3360</v>
      </c>
      <c r="I3874">
        <v>181749</v>
      </c>
      <c r="J3874" t="s">
        <v>3269</v>
      </c>
      <c r="K3874">
        <v>615</v>
      </c>
      <c r="L3874" t="s">
        <v>20</v>
      </c>
      <c r="M3874" t="s">
        <v>21</v>
      </c>
      <c r="N3874" t="s">
        <v>269</v>
      </c>
      <c r="O3874">
        <v>3151130</v>
      </c>
      <c r="P3874">
        <v>230000</v>
      </c>
      <c r="Q3874">
        <f t="shared" si="60"/>
        <v>2921130</v>
      </c>
      <c r="S3874">
        <v>1994</v>
      </c>
    </row>
    <row r="3875" spans="1:19" x14ac:dyDescent="0.3">
      <c r="A3875" t="s">
        <v>10136</v>
      </c>
      <c r="B3875">
        <v>7.3</v>
      </c>
      <c r="C3875" t="s">
        <v>3271</v>
      </c>
      <c r="D3875">
        <v>80</v>
      </c>
      <c r="E3875">
        <v>97</v>
      </c>
      <c r="F3875" t="s">
        <v>2034</v>
      </c>
      <c r="G3875" t="s">
        <v>685</v>
      </c>
      <c r="H3875" t="s">
        <v>6328</v>
      </c>
      <c r="I3875">
        <v>11550</v>
      </c>
      <c r="J3875" t="s">
        <v>6329</v>
      </c>
      <c r="K3875">
        <v>197</v>
      </c>
      <c r="L3875" t="s">
        <v>20</v>
      </c>
      <c r="M3875" t="s">
        <v>128</v>
      </c>
      <c r="N3875" t="s">
        <v>269</v>
      </c>
      <c r="O3875">
        <v>2856622</v>
      </c>
      <c r="P3875">
        <v>25000</v>
      </c>
      <c r="Q3875">
        <f t="shared" si="60"/>
        <v>2831622</v>
      </c>
      <c r="S3875">
        <v>1997</v>
      </c>
    </row>
    <row r="3876" spans="1:19" x14ac:dyDescent="0.3">
      <c r="A3876" t="s">
        <v>7760</v>
      </c>
      <c r="B3876">
        <v>5.7</v>
      </c>
      <c r="C3876" t="s">
        <v>238</v>
      </c>
      <c r="D3876">
        <v>233</v>
      </c>
      <c r="E3876">
        <v>109</v>
      </c>
      <c r="F3876" t="s">
        <v>1568</v>
      </c>
      <c r="G3876" t="s">
        <v>561</v>
      </c>
      <c r="H3876" t="s">
        <v>166</v>
      </c>
      <c r="I3876">
        <v>47502</v>
      </c>
      <c r="J3876" t="s">
        <v>2616</v>
      </c>
      <c r="K3876">
        <v>212</v>
      </c>
      <c r="L3876" t="s">
        <v>20</v>
      </c>
      <c r="M3876" t="s">
        <v>21</v>
      </c>
      <c r="N3876" t="s">
        <v>269</v>
      </c>
      <c r="O3876">
        <v>10499968</v>
      </c>
      <c r="P3876">
        <v>35000000</v>
      </c>
      <c r="Q3876">
        <f t="shared" si="60"/>
        <v>-24500032</v>
      </c>
      <c r="S3876">
        <v>2014</v>
      </c>
    </row>
    <row r="3877" spans="1:19" x14ac:dyDescent="0.3">
      <c r="A3877" t="s">
        <v>10137</v>
      </c>
      <c r="B3877">
        <v>7.1</v>
      </c>
      <c r="C3877" t="s">
        <v>3021</v>
      </c>
      <c r="D3877">
        <v>61</v>
      </c>
      <c r="E3877">
        <v>100</v>
      </c>
      <c r="F3877" t="s">
        <v>3021</v>
      </c>
      <c r="G3877" t="s">
        <v>685</v>
      </c>
      <c r="H3877" t="s">
        <v>6330</v>
      </c>
      <c r="I3877">
        <v>15103</v>
      </c>
      <c r="J3877" t="s">
        <v>6331</v>
      </c>
      <c r="K3877">
        <v>80</v>
      </c>
      <c r="L3877" t="s">
        <v>20</v>
      </c>
      <c r="M3877" t="s">
        <v>21</v>
      </c>
      <c r="N3877" t="s">
        <v>269</v>
      </c>
      <c r="O3877">
        <v>1227508</v>
      </c>
      <c r="P3877">
        <v>23000</v>
      </c>
      <c r="Q3877">
        <f t="shared" si="60"/>
        <v>1204508</v>
      </c>
      <c r="S3877">
        <v>1991</v>
      </c>
    </row>
    <row r="3878" spans="1:19" x14ac:dyDescent="0.3">
      <c r="A3878" t="s">
        <v>10138</v>
      </c>
      <c r="B3878">
        <v>6.6</v>
      </c>
      <c r="C3878" t="s">
        <v>4547</v>
      </c>
      <c r="D3878">
        <v>51</v>
      </c>
      <c r="E3878">
        <v>85</v>
      </c>
      <c r="F3878" t="s">
        <v>4865</v>
      </c>
      <c r="G3878" t="s">
        <v>685</v>
      </c>
      <c r="H3878" t="s">
        <v>3424</v>
      </c>
      <c r="I3878">
        <v>4067</v>
      </c>
      <c r="J3878" t="s">
        <v>6332</v>
      </c>
      <c r="K3878">
        <v>71</v>
      </c>
      <c r="L3878" t="s">
        <v>20</v>
      </c>
      <c r="M3878" t="s">
        <v>21</v>
      </c>
      <c r="N3878" t="s">
        <v>269</v>
      </c>
      <c r="O3878">
        <v>192467</v>
      </c>
      <c r="P3878">
        <v>15000</v>
      </c>
      <c r="Q3878">
        <f t="shared" si="60"/>
        <v>177467</v>
      </c>
      <c r="S3878">
        <v>2005</v>
      </c>
    </row>
    <row r="3879" spans="1:19" x14ac:dyDescent="0.3">
      <c r="A3879" t="s">
        <v>10139</v>
      </c>
      <c r="B3879">
        <v>6.1</v>
      </c>
      <c r="C3879" t="s">
        <v>4207</v>
      </c>
      <c r="D3879">
        <v>73</v>
      </c>
      <c r="E3879">
        <v>108</v>
      </c>
      <c r="F3879" t="s">
        <v>6333</v>
      </c>
      <c r="G3879" t="s">
        <v>685</v>
      </c>
      <c r="H3879" t="s">
        <v>6334</v>
      </c>
      <c r="I3879">
        <v>16792</v>
      </c>
      <c r="J3879" t="s">
        <v>6335</v>
      </c>
      <c r="K3879">
        <v>183</v>
      </c>
      <c r="L3879" t="s">
        <v>20</v>
      </c>
      <c r="M3879" t="s">
        <v>21</v>
      </c>
      <c r="N3879" t="s">
        <v>2335</v>
      </c>
      <c r="O3879">
        <v>180483</v>
      </c>
      <c r="P3879">
        <v>10000</v>
      </c>
      <c r="Q3879">
        <f t="shared" si="60"/>
        <v>170483</v>
      </c>
      <c r="S3879">
        <v>1972</v>
      </c>
    </row>
    <row r="3880" spans="1:19" x14ac:dyDescent="0.3">
      <c r="A3880" t="s">
        <v>10140</v>
      </c>
      <c r="B3880">
        <v>6.9</v>
      </c>
      <c r="C3880" t="s">
        <v>4215</v>
      </c>
      <c r="D3880">
        <v>81</v>
      </c>
      <c r="E3880">
        <v>110</v>
      </c>
      <c r="F3880" t="s">
        <v>6336</v>
      </c>
      <c r="G3880" t="s">
        <v>1278</v>
      </c>
      <c r="H3880" t="s">
        <v>2165</v>
      </c>
      <c r="I3880">
        <v>3924</v>
      </c>
      <c r="J3880" t="s">
        <v>3247</v>
      </c>
      <c r="K3880">
        <v>39</v>
      </c>
      <c r="L3880" t="s">
        <v>608</v>
      </c>
      <c r="M3880" t="s">
        <v>609</v>
      </c>
      <c r="N3880" t="s">
        <v>269</v>
      </c>
      <c r="O3880">
        <v>136007</v>
      </c>
      <c r="P3880">
        <v>4500</v>
      </c>
      <c r="Q3880">
        <f t="shared" si="60"/>
        <v>131507</v>
      </c>
      <c r="S3880">
        <v>2004</v>
      </c>
    </row>
    <row r="3881" spans="1:19" x14ac:dyDescent="0.3">
      <c r="A3881" t="s">
        <v>10141</v>
      </c>
      <c r="B3881">
        <v>7.5</v>
      </c>
      <c r="C3881" t="s">
        <v>6337</v>
      </c>
      <c r="D3881">
        <v>64</v>
      </c>
      <c r="E3881">
        <v>90</v>
      </c>
      <c r="F3881" t="s">
        <v>6338</v>
      </c>
      <c r="G3881" t="s">
        <v>1278</v>
      </c>
      <c r="H3881" t="s">
        <v>6339</v>
      </c>
      <c r="I3881">
        <v>4555</v>
      </c>
      <c r="J3881" t="s">
        <v>6340</v>
      </c>
      <c r="K3881">
        <v>26</v>
      </c>
      <c r="L3881" t="s">
        <v>5960</v>
      </c>
      <c r="M3881" t="s">
        <v>4146</v>
      </c>
      <c r="N3881" t="s">
        <v>1757</v>
      </c>
      <c r="O3881">
        <v>673780</v>
      </c>
      <c r="P3881">
        <v>10000</v>
      </c>
      <c r="Q3881">
        <f t="shared" si="60"/>
        <v>663780</v>
      </c>
      <c r="S3881">
        <v>2000</v>
      </c>
    </row>
    <row r="3882" spans="1:19" x14ac:dyDescent="0.3">
      <c r="A3882" t="s">
        <v>10142</v>
      </c>
      <c r="B3882">
        <v>7</v>
      </c>
      <c r="C3882" t="s">
        <v>6341</v>
      </c>
      <c r="D3882">
        <v>143</v>
      </c>
      <c r="E3882">
        <v>77</v>
      </c>
      <c r="F3882" t="s">
        <v>6342</v>
      </c>
      <c r="G3882" t="s">
        <v>1278</v>
      </c>
      <c r="H3882" t="s">
        <v>6341</v>
      </c>
      <c r="I3882">
        <v>72639</v>
      </c>
      <c r="J3882" t="s">
        <v>6343</v>
      </c>
      <c r="K3882">
        <v>371</v>
      </c>
      <c r="L3882" t="s">
        <v>20</v>
      </c>
      <c r="M3882" t="s">
        <v>21</v>
      </c>
      <c r="N3882" t="s">
        <v>22</v>
      </c>
      <c r="O3882">
        <v>424760</v>
      </c>
      <c r="P3882">
        <v>7000</v>
      </c>
      <c r="Q3882">
        <f t="shared" si="60"/>
        <v>417760</v>
      </c>
      <c r="S3882">
        <v>2004</v>
      </c>
    </row>
    <row r="3883" spans="1:19" x14ac:dyDescent="0.3">
      <c r="A3883" t="s">
        <v>10143</v>
      </c>
      <c r="B3883">
        <v>6.3</v>
      </c>
      <c r="C3883" t="s">
        <v>6344</v>
      </c>
      <c r="D3883">
        <v>35</v>
      </c>
      <c r="E3883">
        <v>80</v>
      </c>
      <c r="F3883" t="s">
        <v>6345</v>
      </c>
      <c r="G3883" t="s">
        <v>3355</v>
      </c>
      <c r="H3883" t="s">
        <v>6346</v>
      </c>
      <c r="I3883">
        <v>589</v>
      </c>
      <c r="J3883" t="s">
        <v>6347</v>
      </c>
      <c r="K3883">
        <v>35</v>
      </c>
      <c r="L3883" t="s">
        <v>20</v>
      </c>
      <c r="M3883" t="s">
        <v>6348</v>
      </c>
      <c r="N3883" t="s">
        <v>1757</v>
      </c>
      <c r="O3883">
        <v>70071</v>
      </c>
      <c r="P3883">
        <v>7000</v>
      </c>
      <c r="Q3883">
        <f t="shared" si="60"/>
        <v>63071</v>
      </c>
      <c r="S3883">
        <v>2005</v>
      </c>
    </row>
    <row r="3884" spans="1:19" x14ac:dyDescent="0.3">
      <c r="A3884" t="s">
        <v>10144</v>
      </c>
      <c r="B3884">
        <v>6.9</v>
      </c>
      <c r="C3884" t="s">
        <v>1777</v>
      </c>
      <c r="D3884">
        <v>56</v>
      </c>
      <c r="E3884">
        <v>81</v>
      </c>
      <c r="F3884" t="s">
        <v>6349</v>
      </c>
      <c r="G3884" t="s">
        <v>561</v>
      </c>
      <c r="H3884" t="s">
        <v>6350</v>
      </c>
      <c r="I3884">
        <v>52055</v>
      </c>
      <c r="J3884" t="s">
        <v>6351</v>
      </c>
      <c r="K3884">
        <v>130</v>
      </c>
      <c r="L3884" t="s">
        <v>1077</v>
      </c>
      <c r="M3884" t="s">
        <v>21</v>
      </c>
      <c r="N3884" t="s">
        <v>269</v>
      </c>
      <c r="O3884">
        <v>2040920</v>
      </c>
      <c r="P3884">
        <v>7000</v>
      </c>
      <c r="Q3884">
        <f t="shared" si="60"/>
        <v>2033920</v>
      </c>
      <c r="S3884">
        <v>1992</v>
      </c>
    </row>
    <row r="3885" spans="1:19" x14ac:dyDescent="0.3">
      <c r="A3885" t="s">
        <v>10145</v>
      </c>
      <c r="B3885">
        <v>6.4</v>
      </c>
      <c r="C3885" t="s">
        <v>5312</v>
      </c>
      <c r="D3885">
        <v>14</v>
      </c>
      <c r="E3885">
        <v>95</v>
      </c>
      <c r="F3885" t="s">
        <v>6352</v>
      </c>
      <c r="G3885" t="s">
        <v>685</v>
      </c>
      <c r="H3885" t="s">
        <v>6353</v>
      </c>
      <c r="I3885">
        <v>1338</v>
      </c>
      <c r="J3885" t="s">
        <v>6354</v>
      </c>
      <c r="K3885">
        <v>14</v>
      </c>
      <c r="L3885" t="s">
        <v>20</v>
      </c>
      <c r="M3885" t="s">
        <v>21</v>
      </c>
      <c r="N3885" t="s">
        <v>1757</v>
      </c>
      <c r="O3885">
        <v>4584</v>
      </c>
      <c r="P3885">
        <v>9000</v>
      </c>
      <c r="Q3885">
        <f t="shared" si="60"/>
        <v>-4416</v>
      </c>
      <c r="S3885">
        <v>2011</v>
      </c>
    </row>
    <row r="3886" spans="1:19" x14ac:dyDescent="0.3">
      <c r="A3886" t="s">
        <v>10146</v>
      </c>
      <c r="B3886">
        <v>6.3</v>
      </c>
      <c r="C3886" t="s">
        <v>6355</v>
      </c>
      <c r="D3886">
        <v>13</v>
      </c>
      <c r="E3886">
        <v>76</v>
      </c>
      <c r="F3886" t="s">
        <v>6356</v>
      </c>
      <c r="G3886" t="s">
        <v>1278</v>
      </c>
      <c r="H3886" t="s">
        <v>6357</v>
      </c>
      <c r="I3886">
        <v>38</v>
      </c>
      <c r="J3886" t="s">
        <v>6358</v>
      </c>
      <c r="K3886">
        <v>3</v>
      </c>
      <c r="L3886" t="s">
        <v>20</v>
      </c>
      <c r="M3886" t="s">
        <v>21</v>
      </c>
      <c r="P3886">
        <v>1400</v>
      </c>
      <c r="Q3886">
        <f t="shared" si="60"/>
        <v>-1400</v>
      </c>
      <c r="S3886">
        <v>2013</v>
      </c>
    </row>
    <row r="3887" spans="1:19" x14ac:dyDescent="0.3">
      <c r="A3887" t="s">
        <v>10147</v>
      </c>
      <c r="B3887">
        <v>6.6</v>
      </c>
      <c r="C3887" t="s">
        <v>5546</v>
      </c>
      <c r="D3887">
        <v>43</v>
      </c>
      <c r="E3887">
        <v>90</v>
      </c>
      <c r="F3887" t="s">
        <v>6359</v>
      </c>
      <c r="G3887" t="s">
        <v>36</v>
      </c>
      <c r="H3887" t="s">
        <v>6360</v>
      </c>
      <c r="I3887">
        <v>4285</v>
      </c>
      <c r="J3887" t="s">
        <v>5546</v>
      </c>
      <c r="K3887">
        <v>84</v>
      </c>
      <c r="L3887" t="s">
        <v>20</v>
      </c>
      <c r="M3887" t="s">
        <v>21</v>
      </c>
      <c r="N3887" t="s">
        <v>49</v>
      </c>
      <c r="O3887">
        <v>85222</v>
      </c>
      <c r="P3887">
        <v>1100</v>
      </c>
      <c r="Q3887">
        <f t="shared" si="60"/>
        <v>84122</v>
      </c>
      <c r="S3887">
        <v>2004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-0.249977111117893"/>
  </sheetPr>
  <dimension ref="A1:K3887"/>
  <sheetViews>
    <sheetView workbookViewId="0">
      <selection activeCell="B24" sqref="B24"/>
    </sheetView>
  </sheetViews>
  <sheetFormatPr defaultRowHeight="14.1" x14ac:dyDescent="0.3"/>
  <cols>
    <col min="1" max="1" width="37.59765625" customWidth="1"/>
    <col min="2" max="2" width="12.09765625" bestFit="1" customWidth="1"/>
    <col min="3" max="3" width="7.5" customWidth="1"/>
    <col min="4" max="4" width="12.59765625" bestFit="1" customWidth="1"/>
    <col min="5" max="5" width="24.69921875" bestFit="1" customWidth="1"/>
    <col min="7" max="7" width="18.69921875" bestFit="1" customWidth="1"/>
    <col min="8" max="8" width="18" customWidth="1"/>
  </cols>
  <sheetData>
    <row r="1" spans="1:11" x14ac:dyDescent="0.3">
      <c r="A1" t="s">
        <v>6361</v>
      </c>
      <c r="B1" t="s">
        <v>5</v>
      </c>
    </row>
    <row r="2" spans="1:11" x14ac:dyDescent="0.3">
      <c r="A2" t="s">
        <v>6364</v>
      </c>
      <c r="B2" t="s">
        <v>561</v>
      </c>
    </row>
    <row r="3" spans="1:11" x14ac:dyDescent="0.3">
      <c r="A3" t="s">
        <v>6365</v>
      </c>
      <c r="B3" t="s">
        <v>561</v>
      </c>
    </row>
    <row r="4" spans="1:11" x14ac:dyDescent="0.3">
      <c r="A4" t="s">
        <v>6366</v>
      </c>
      <c r="B4" t="s">
        <v>561</v>
      </c>
    </row>
    <row r="5" spans="1:11" x14ac:dyDescent="0.3">
      <c r="A5" t="s">
        <v>6367</v>
      </c>
      <c r="B5" t="s">
        <v>561</v>
      </c>
    </row>
    <row r="6" spans="1:11" x14ac:dyDescent="0.3">
      <c r="A6" t="s">
        <v>6368</v>
      </c>
      <c r="B6" t="s">
        <v>561</v>
      </c>
      <c r="D6" s="10" t="s">
        <v>10149</v>
      </c>
      <c r="E6" t="s">
        <v>10151</v>
      </c>
    </row>
    <row r="7" spans="1:11" ht="14.65" thickBot="1" x14ac:dyDescent="0.35">
      <c r="A7" t="s">
        <v>6369</v>
      </c>
      <c r="B7" t="s">
        <v>561</v>
      </c>
      <c r="D7" s="11" t="s">
        <v>561</v>
      </c>
      <c r="E7">
        <v>970</v>
      </c>
    </row>
    <row r="8" spans="1:11" ht="14.65" x14ac:dyDescent="0.35">
      <c r="A8" t="s">
        <v>6370</v>
      </c>
      <c r="B8" t="s">
        <v>425</v>
      </c>
      <c r="D8" s="11" t="s">
        <v>425</v>
      </c>
      <c r="E8">
        <v>375</v>
      </c>
      <c r="G8" s="26" t="s">
        <v>10175</v>
      </c>
      <c r="H8" s="27"/>
      <c r="J8" s="28" t="s">
        <v>10176</v>
      </c>
      <c r="K8" s="28"/>
    </row>
    <row r="9" spans="1:11" x14ac:dyDescent="0.3">
      <c r="A9" t="s">
        <v>6371</v>
      </c>
      <c r="B9" t="s">
        <v>561</v>
      </c>
      <c r="D9" s="11" t="s">
        <v>3644</v>
      </c>
      <c r="E9">
        <v>45</v>
      </c>
      <c r="G9" s="12" t="s">
        <v>10152</v>
      </c>
      <c r="H9" s="19">
        <f>AVERAGE(E7:E23)</f>
        <v>228.58823529411765</v>
      </c>
      <c r="J9" s="29"/>
      <c r="K9" s="29"/>
    </row>
    <row r="10" spans="1:11" x14ac:dyDescent="0.3">
      <c r="A10" t="s">
        <v>6372</v>
      </c>
      <c r="B10" t="s">
        <v>425</v>
      </c>
      <c r="D10" s="11" t="s">
        <v>4089</v>
      </c>
      <c r="E10">
        <v>209</v>
      </c>
      <c r="G10" s="12" t="s">
        <v>10153</v>
      </c>
      <c r="H10" s="12">
        <f>MEDIAN(E7:E23)</f>
        <v>38</v>
      </c>
      <c r="J10" s="29" t="s">
        <v>10171</v>
      </c>
      <c r="K10" s="29">
        <v>970</v>
      </c>
    </row>
    <row r="11" spans="1:11" ht="14.65" thickBot="1" x14ac:dyDescent="0.35">
      <c r="A11" t="s">
        <v>6373</v>
      </c>
      <c r="B11" t="s">
        <v>561</v>
      </c>
      <c r="D11" s="11" t="s">
        <v>685</v>
      </c>
      <c r="E11">
        <v>1034</v>
      </c>
      <c r="G11" s="12" t="s">
        <v>10154</v>
      </c>
      <c r="H11" s="12">
        <f>MODE(E7:E23)</f>
        <v>4</v>
      </c>
      <c r="J11" s="30" t="s">
        <v>10172</v>
      </c>
      <c r="K11" s="30">
        <v>2</v>
      </c>
    </row>
    <row r="12" spans="1:11" x14ac:dyDescent="0.3">
      <c r="A12" t="s">
        <v>6374</v>
      </c>
      <c r="B12" t="s">
        <v>561</v>
      </c>
      <c r="D12" s="11" t="s">
        <v>6363</v>
      </c>
      <c r="E12">
        <v>259</v>
      </c>
      <c r="G12" s="12" t="s">
        <v>10155</v>
      </c>
      <c r="H12" s="12">
        <f>MAX(E7:F23)</f>
        <v>1034</v>
      </c>
    </row>
    <row r="13" spans="1:11" x14ac:dyDescent="0.3">
      <c r="A13" t="s">
        <v>6375</v>
      </c>
      <c r="B13" t="s">
        <v>561</v>
      </c>
      <c r="D13" s="11" t="s">
        <v>36</v>
      </c>
      <c r="E13">
        <v>36</v>
      </c>
      <c r="G13" s="12" t="s">
        <v>10156</v>
      </c>
      <c r="H13" s="12">
        <f>MIN(E7:E23)</f>
        <v>1</v>
      </c>
    </row>
    <row r="14" spans="1:11" x14ac:dyDescent="0.3">
      <c r="A14" t="s">
        <v>6376</v>
      </c>
      <c r="B14" t="s">
        <v>561</v>
      </c>
      <c r="D14" s="11" t="s">
        <v>1278</v>
      </c>
      <c r="E14">
        <v>702</v>
      </c>
      <c r="G14" s="12" t="s">
        <v>10183</v>
      </c>
      <c r="H14" s="19">
        <f>VAR(E8:E23)</f>
        <v>87771.133333333331</v>
      </c>
    </row>
    <row r="15" spans="1:11" x14ac:dyDescent="0.3">
      <c r="A15" t="s">
        <v>6377</v>
      </c>
      <c r="B15" t="s">
        <v>561</v>
      </c>
      <c r="D15" s="11" t="s">
        <v>5184</v>
      </c>
      <c r="E15">
        <v>5</v>
      </c>
      <c r="G15" s="12" t="s">
        <v>10184</v>
      </c>
      <c r="H15" s="19">
        <f>_xlfn.STDEV.S(E7:E23)</f>
        <v>344.65690527384066</v>
      </c>
    </row>
    <row r="16" spans="1:11" x14ac:dyDescent="0.3">
      <c r="A16" t="s">
        <v>6378</v>
      </c>
      <c r="B16" t="s">
        <v>561</v>
      </c>
      <c r="D16" s="11" t="s">
        <v>538</v>
      </c>
      <c r="E16">
        <v>38</v>
      </c>
    </row>
    <row r="17" spans="1:11" x14ac:dyDescent="0.3">
      <c r="A17" t="s">
        <v>6379</v>
      </c>
      <c r="B17" t="s">
        <v>561</v>
      </c>
      <c r="D17" s="11" t="s">
        <v>2233</v>
      </c>
      <c r="E17">
        <v>171</v>
      </c>
      <c r="K17" s="13"/>
    </row>
    <row r="18" spans="1:11" x14ac:dyDescent="0.3">
      <c r="A18" t="s">
        <v>6380</v>
      </c>
      <c r="B18" t="s">
        <v>561</v>
      </c>
      <c r="D18" s="11" t="s">
        <v>5026</v>
      </c>
      <c r="E18">
        <v>2</v>
      </c>
    </row>
    <row r="19" spans="1:11" x14ac:dyDescent="0.3">
      <c r="A19" t="s">
        <v>6381</v>
      </c>
      <c r="B19" t="s">
        <v>561</v>
      </c>
      <c r="D19" s="11" t="s">
        <v>6362</v>
      </c>
      <c r="E19">
        <v>23</v>
      </c>
    </row>
    <row r="20" spans="1:11" x14ac:dyDescent="0.3">
      <c r="A20" t="s">
        <v>6382</v>
      </c>
      <c r="B20" t="s">
        <v>561</v>
      </c>
      <c r="D20" s="11" t="s">
        <v>5486</v>
      </c>
      <c r="E20">
        <v>1</v>
      </c>
    </row>
    <row r="21" spans="1:11" x14ac:dyDescent="0.3">
      <c r="A21" t="s">
        <v>6383</v>
      </c>
      <c r="B21" t="s">
        <v>425</v>
      </c>
      <c r="D21" s="11" t="s">
        <v>3845</v>
      </c>
      <c r="E21">
        <v>8</v>
      </c>
    </row>
    <row r="22" spans="1:11" x14ac:dyDescent="0.3">
      <c r="A22" t="s">
        <v>6384</v>
      </c>
      <c r="B22" t="s">
        <v>561</v>
      </c>
      <c r="D22" s="11" t="s">
        <v>3355</v>
      </c>
      <c r="E22">
        <v>4</v>
      </c>
    </row>
    <row r="23" spans="1:11" x14ac:dyDescent="0.3">
      <c r="A23" t="s">
        <v>6385</v>
      </c>
      <c r="B23" t="s">
        <v>561</v>
      </c>
      <c r="D23" s="11" t="s">
        <v>4509</v>
      </c>
      <c r="E23">
        <v>4</v>
      </c>
    </row>
    <row r="24" spans="1:11" x14ac:dyDescent="0.3">
      <c r="A24" t="s">
        <v>6386</v>
      </c>
      <c r="B24" t="s">
        <v>425</v>
      </c>
      <c r="D24" s="11" t="s">
        <v>10150</v>
      </c>
      <c r="E24">
        <v>3886</v>
      </c>
    </row>
    <row r="25" spans="1:11" x14ac:dyDescent="0.3">
      <c r="A25" t="s">
        <v>6387</v>
      </c>
      <c r="B25" t="s">
        <v>425</v>
      </c>
    </row>
    <row r="26" spans="1:11" x14ac:dyDescent="0.3">
      <c r="A26" t="s">
        <v>6388</v>
      </c>
      <c r="B26" t="s">
        <v>561</v>
      </c>
    </row>
    <row r="27" spans="1:11" x14ac:dyDescent="0.3">
      <c r="A27" t="s">
        <v>6389</v>
      </c>
      <c r="B27" t="s">
        <v>1278</v>
      </c>
    </row>
    <row r="28" spans="1:11" x14ac:dyDescent="0.3">
      <c r="A28" t="s">
        <v>6390</v>
      </c>
      <c r="B28" t="s">
        <v>561</v>
      </c>
    </row>
    <row r="29" spans="1:11" x14ac:dyDescent="0.3">
      <c r="A29" t="s">
        <v>6391</v>
      </c>
      <c r="B29" t="s">
        <v>561</v>
      </c>
    </row>
    <row r="30" spans="1:11" x14ac:dyDescent="0.3">
      <c r="A30" t="s">
        <v>6392</v>
      </c>
      <c r="B30" t="s">
        <v>561</v>
      </c>
    </row>
    <row r="31" spans="1:11" x14ac:dyDescent="0.3">
      <c r="A31" t="s">
        <v>6393</v>
      </c>
      <c r="B31" t="s">
        <v>561</v>
      </c>
    </row>
    <row r="32" spans="1:11" x14ac:dyDescent="0.3">
      <c r="A32" t="s">
        <v>6394</v>
      </c>
      <c r="B32" t="s">
        <v>561</v>
      </c>
    </row>
    <row r="33" spans="1:2" x14ac:dyDescent="0.3">
      <c r="A33" t="s">
        <v>6395</v>
      </c>
      <c r="B33" t="s">
        <v>561</v>
      </c>
    </row>
    <row r="34" spans="1:2" x14ac:dyDescent="0.3">
      <c r="A34" t="s">
        <v>6396</v>
      </c>
      <c r="B34" t="s">
        <v>425</v>
      </c>
    </row>
    <row r="35" spans="1:2" x14ac:dyDescent="0.3">
      <c r="A35" t="s">
        <v>6397</v>
      </c>
      <c r="B35" t="s">
        <v>561</v>
      </c>
    </row>
    <row r="36" spans="1:2" x14ac:dyDescent="0.3">
      <c r="A36" t="s">
        <v>6398</v>
      </c>
      <c r="B36" t="s">
        <v>425</v>
      </c>
    </row>
    <row r="37" spans="1:2" x14ac:dyDescent="0.3">
      <c r="A37" t="s">
        <v>6399</v>
      </c>
      <c r="B37" t="s">
        <v>561</v>
      </c>
    </row>
    <row r="38" spans="1:2" x14ac:dyDescent="0.3">
      <c r="A38" t="s">
        <v>6400</v>
      </c>
      <c r="B38" t="s">
        <v>561</v>
      </c>
    </row>
    <row r="39" spans="1:2" x14ac:dyDescent="0.3">
      <c r="A39" t="s">
        <v>6401</v>
      </c>
      <c r="B39" t="s">
        <v>425</v>
      </c>
    </row>
    <row r="40" spans="1:2" x14ac:dyDescent="0.3">
      <c r="A40" t="s">
        <v>6402</v>
      </c>
      <c r="B40" t="s">
        <v>561</v>
      </c>
    </row>
    <row r="41" spans="1:2" x14ac:dyDescent="0.3">
      <c r="A41" t="s">
        <v>6403</v>
      </c>
      <c r="B41" t="s">
        <v>561</v>
      </c>
    </row>
    <row r="42" spans="1:2" x14ac:dyDescent="0.3">
      <c r="A42" t="s">
        <v>6404</v>
      </c>
      <c r="B42" t="s">
        <v>425</v>
      </c>
    </row>
    <row r="43" spans="1:2" x14ac:dyDescent="0.3">
      <c r="A43" t="s">
        <v>6405</v>
      </c>
      <c r="B43" t="s">
        <v>561</v>
      </c>
    </row>
    <row r="44" spans="1:2" x14ac:dyDescent="0.3">
      <c r="A44" t="s">
        <v>6406</v>
      </c>
      <c r="B44" t="s">
        <v>425</v>
      </c>
    </row>
    <row r="45" spans="1:2" x14ac:dyDescent="0.3">
      <c r="A45" t="s">
        <v>6407</v>
      </c>
      <c r="B45" t="s">
        <v>561</v>
      </c>
    </row>
    <row r="46" spans="1:2" x14ac:dyDescent="0.3">
      <c r="A46" t="s">
        <v>6408</v>
      </c>
      <c r="B46" t="s">
        <v>561</v>
      </c>
    </row>
    <row r="47" spans="1:2" x14ac:dyDescent="0.3">
      <c r="A47" t="s">
        <v>6409</v>
      </c>
      <c r="B47" t="s">
        <v>561</v>
      </c>
    </row>
    <row r="48" spans="1:2" x14ac:dyDescent="0.3">
      <c r="A48" t="s">
        <v>6410</v>
      </c>
      <c r="B48" t="s">
        <v>561</v>
      </c>
    </row>
    <row r="49" spans="1:2" x14ac:dyDescent="0.3">
      <c r="A49" t="s">
        <v>6411</v>
      </c>
      <c r="B49" t="s">
        <v>561</v>
      </c>
    </row>
    <row r="50" spans="1:2" x14ac:dyDescent="0.3">
      <c r="A50" t="s">
        <v>6412</v>
      </c>
      <c r="B50" t="s">
        <v>425</v>
      </c>
    </row>
    <row r="51" spans="1:2" x14ac:dyDescent="0.3">
      <c r="A51" t="s">
        <v>6413</v>
      </c>
      <c r="B51" t="s">
        <v>1278</v>
      </c>
    </row>
    <row r="52" spans="1:2" x14ac:dyDescent="0.3">
      <c r="A52" t="s">
        <v>6414</v>
      </c>
      <c r="B52" t="s">
        <v>561</v>
      </c>
    </row>
    <row r="53" spans="1:2" x14ac:dyDescent="0.3">
      <c r="A53" t="s">
        <v>6415</v>
      </c>
      <c r="B53" t="s">
        <v>561</v>
      </c>
    </row>
    <row r="54" spans="1:2" x14ac:dyDescent="0.3">
      <c r="A54" t="s">
        <v>6416</v>
      </c>
      <c r="B54" t="s">
        <v>561</v>
      </c>
    </row>
    <row r="55" spans="1:2" x14ac:dyDescent="0.3">
      <c r="A55" t="s">
        <v>6417</v>
      </c>
      <c r="B55" t="s">
        <v>561</v>
      </c>
    </row>
    <row r="56" spans="1:2" x14ac:dyDescent="0.3">
      <c r="A56" t="s">
        <v>6418</v>
      </c>
      <c r="B56" t="s">
        <v>425</v>
      </c>
    </row>
    <row r="57" spans="1:2" x14ac:dyDescent="0.3">
      <c r="A57" t="s">
        <v>6419</v>
      </c>
      <c r="B57" t="s">
        <v>561</v>
      </c>
    </row>
    <row r="58" spans="1:2" x14ac:dyDescent="0.3">
      <c r="A58" t="s">
        <v>6420</v>
      </c>
      <c r="B58" t="s">
        <v>425</v>
      </c>
    </row>
    <row r="59" spans="1:2" x14ac:dyDescent="0.3">
      <c r="A59" t="s">
        <v>6421</v>
      </c>
      <c r="B59" t="s">
        <v>561</v>
      </c>
    </row>
    <row r="60" spans="1:2" x14ac:dyDescent="0.3">
      <c r="A60" t="s">
        <v>6422</v>
      </c>
      <c r="B60" t="s">
        <v>561</v>
      </c>
    </row>
    <row r="61" spans="1:2" x14ac:dyDescent="0.3">
      <c r="A61" t="s">
        <v>6423</v>
      </c>
      <c r="B61" t="s">
        <v>3644</v>
      </c>
    </row>
    <row r="62" spans="1:2" x14ac:dyDescent="0.3">
      <c r="A62" t="s">
        <v>6424</v>
      </c>
      <c r="B62" t="s">
        <v>561</v>
      </c>
    </row>
    <row r="63" spans="1:2" x14ac:dyDescent="0.3">
      <c r="A63" t="s">
        <v>6425</v>
      </c>
      <c r="B63" t="s">
        <v>561</v>
      </c>
    </row>
    <row r="64" spans="1:2" x14ac:dyDescent="0.3">
      <c r="A64" t="s">
        <v>6426</v>
      </c>
      <c r="B64" t="s">
        <v>425</v>
      </c>
    </row>
    <row r="65" spans="1:2" x14ac:dyDescent="0.3">
      <c r="A65" t="s">
        <v>6427</v>
      </c>
      <c r="B65" t="s">
        <v>561</v>
      </c>
    </row>
    <row r="66" spans="1:2" x14ac:dyDescent="0.3">
      <c r="A66" t="s">
        <v>6428</v>
      </c>
      <c r="B66" t="s">
        <v>561</v>
      </c>
    </row>
    <row r="67" spans="1:2" x14ac:dyDescent="0.3">
      <c r="A67" t="s">
        <v>6429</v>
      </c>
      <c r="B67" t="s">
        <v>425</v>
      </c>
    </row>
    <row r="68" spans="1:2" x14ac:dyDescent="0.3">
      <c r="A68" t="s">
        <v>6430</v>
      </c>
      <c r="B68" t="s">
        <v>561</v>
      </c>
    </row>
    <row r="69" spans="1:2" x14ac:dyDescent="0.3">
      <c r="A69" t="s">
        <v>6431</v>
      </c>
      <c r="B69" t="s">
        <v>561</v>
      </c>
    </row>
    <row r="70" spans="1:2" x14ac:dyDescent="0.3">
      <c r="A70" t="s">
        <v>6432</v>
      </c>
      <c r="B70" t="s">
        <v>425</v>
      </c>
    </row>
    <row r="71" spans="1:2" x14ac:dyDescent="0.3">
      <c r="A71" t="s">
        <v>6433</v>
      </c>
      <c r="B71" t="s">
        <v>561</v>
      </c>
    </row>
    <row r="72" spans="1:2" x14ac:dyDescent="0.3">
      <c r="A72" t="s">
        <v>6434</v>
      </c>
      <c r="B72" t="s">
        <v>561</v>
      </c>
    </row>
    <row r="73" spans="1:2" x14ac:dyDescent="0.3">
      <c r="A73" t="s">
        <v>6435</v>
      </c>
      <c r="B73" t="s">
        <v>561</v>
      </c>
    </row>
    <row r="74" spans="1:2" x14ac:dyDescent="0.3">
      <c r="A74" t="s">
        <v>6436</v>
      </c>
      <c r="B74" t="s">
        <v>685</v>
      </c>
    </row>
    <row r="75" spans="1:2" x14ac:dyDescent="0.3">
      <c r="A75" t="s">
        <v>6437</v>
      </c>
      <c r="B75" t="s">
        <v>561</v>
      </c>
    </row>
    <row r="76" spans="1:2" x14ac:dyDescent="0.3">
      <c r="A76" t="s">
        <v>6438</v>
      </c>
      <c r="B76" t="s">
        <v>561</v>
      </c>
    </row>
    <row r="77" spans="1:2" x14ac:dyDescent="0.3">
      <c r="A77" t="s">
        <v>6439</v>
      </c>
      <c r="B77" t="s">
        <v>561</v>
      </c>
    </row>
    <row r="78" spans="1:2" x14ac:dyDescent="0.3">
      <c r="A78" t="s">
        <v>6440</v>
      </c>
      <c r="B78" t="s">
        <v>425</v>
      </c>
    </row>
    <row r="79" spans="1:2" x14ac:dyDescent="0.3">
      <c r="A79" t="s">
        <v>6441</v>
      </c>
      <c r="B79" t="s">
        <v>425</v>
      </c>
    </row>
    <row r="80" spans="1:2" x14ac:dyDescent="0.3">
      <c r="A80" t="s">
        <v>6442</v>
      </c>
      <c r="B80" t="s">
        <v>561</v>
      </c>
    </row>
    <row r="81" spans="1:2" x14ac:dyDescent="0.3">
      <c r="A81" t="s">
        <v>6443</v>
      </c>
      <c r="B81" t="s">
        <v>561</v>
      </c>
    </row>
    <row r="82" spans="1:2" x14ac:dyDescent="0.3">
      <c r="A82" t="s">
        <v>6444</v>
      </c>
      <c r="B82" t="s">
        <v>561</v>
      </c>
    </row>
    <row r="83" spans="1:2" x14ac:dyDescent="0.3">
      <c r="A83" t="s">
        <v>6445</v>
      </c>
      <c r="B83" t="s">
        <v>561</v>
      </c>
    </row>
    <row r="84" spans="1:2" x14ac:dyDescent="0.3">
      <c r="A84" t="s">
        <v>6446</v>
      </c>
      <c r="B84" t="s">
        <v>561</v>
      </c>
    </row>
    <row r="85" spans="1:2" x14ac:dyDescent="0.3">
      <c r="A85" t="s">
        <v>6447</v>
      </c>
      <c r="B85" t="s">
        <v>561</v>
      </c>
    </row>
    <row r="86" spans="1:2" x14ac:dyDescent="0.3">
      <c r="A86" t="s">
        <v>6448</v>
      </c>
      <c r="B86" t="s">
        <v>425</v>
      </c>
    </row>
    <row r="87" spans="1:2" x14ac:dyDescent="0.3">
      <c r="A87" t="s">
        <v>6449</v>
      </c>
      <c r="B87" t="s">
        <v>561</v>
      </c>
    </row>
    <row r="88" spans="1:2" x14ac:dyDescent="0.3">
      <c r="A88" t="s">
        <v>6450</v>
      </c>
      <c r="B88" t="s">
        <v>561</v>
      </c>
    </row>
    <row r="89" spans="1:2" x14ac:dyDescent="0.3">
      <c r="A89" t="s">
        <v>6451</v>
      </c>
      <c r="B89" t="s">
        <v>425</v>
      </c>
    </row>
    <row r="90" spans="1:2" x14ac:dyDescent="0.3">
      <c r="A90" t="s">
        <v>6452</v>
      </c>
      <c r="B90" t="s">
        <v>425</v>
      </c>
    </row>
    <row r="91" spans="1:2" x14ac:dyDescent="0.3">
      <c r="A91" t="s">
        <v>6453</v>
      </c>
      <c r="B91" t="s">
        <v>561</v>
      </c>
    </row>
    <row r="92" spans="1:2" x14ac:dyDescent="0.3">
      <c r="A92" t="s">
        <v>6454</v>
      </c>
      <c r="B92" t="s">
        <v>425</v>
      </c>
    </row>
    <row r="93" spans="1:2" x14ac:dyDescent="0.3">
      <c r="A93" t="s">
        <v>6455</v>
      </c>
      <c r="B93" t="s">
        <v>561</v>
      </c>
    </row>
    <row r="94" spans="1:2" x14ac:dyDescent="0.3">
      <c r="A94" t="s">
        <v>6456</v>
      </c>
      <c r="B94" t="s">
        <v>561</v>
      </c>
    </row>
    <row r="95" spans="1:2" x14ac:dyDescent="0.3">
      <c r="A95" t="s">
        <v>6457</v>
      </c>
      <c r="B95" t="s">
        <v>425</v>
      </c>
    </row>
    <row r="96" spans="1:2" x14ac:dyDescent="0.3">
      <c r="A96" t="s">
        <v>6458</v>
      </c>
      <c r="B96" t="s">
        <v>561</v>
      </c>
    </row>
    <row r="97" spans="1:2" x14ac:dyDescent="0.3">
      <c r="A97" t="s">
        <v>6459</v>
      </c>
      <c r="B97" t="s">
        <v>425</v>
      </c>
    </row>
    <row r="98" spans="1:2" x14ac:dyDescent="0.3">
      <c r="A98" t="s">
        <v>6460</v>
      </c>
      <c r="B98" t="s">
        <v>561</v>
      </c>
    </row>
    <row r="99" spans="1:2" x14ac:dyDescent="0.3">
      <c r="A99" t="s">
        <v>6461</v>
      </c>
      <c r="B99" t="s">
        <v>1278</v>
      </c>
    </row>
    <row r="100" spans="1:2" x14ac:dyDescent="0.3">
      <c r="A100" t="s">
        <v>6462</v>
      </c>
      <c r="B100" t="s">
        <v>561</v>
      </c>
    </row>
    <row r="101" spans="1:2" x14ac:dyDescent="0.3">
      <c r="A101" t="s">
        <v>6463</v>
      </c>
      <c r="B101" t="s">
        <v>425</v>
      </c>
    </row>
    <row r="102" spans="1:2" x14ac:dyDescent="0.3">
      <c r="A102" t="s">
        <v>6464</v>
      </c>
      <c r="B102" t="s">
        <v>561</v>
      </c>
    </row>
    <row r="103" spans="1:2" x14ac:dyDescent="0.3">
      <c r="A103" t="s">
        <v>6465</v>
      </c>
      <c r="B103" t="s">
        <v>561</v>
      </c>
    </row>
    <row r="104" spans="1:2" x14ac:dyDescent="0.3">
      <c r="A104" t="s">
        <v>6466</v>
      </c>
      <c r="B104" t="s">
        <v>425</v>
      </c>
    </row>
    <row r="105" spans="1:2" x14ac:dyDescent="0.3">
      <c r="A105" t="s">
        <v>6467</v>
      </c>
      <c r="B105" t="s">
        <v>425</v>
      </c>
    </row>
    <row r="106" spans="1:2" x14ac:dyDescent="0.3">
      <c r="A106" t="s">
        <v>6468</v>
      </c>
      <c r="B106" t="s">
        <v>561</v>
      </c>
    </row>
    <row r="107" spans="1:2" x14ac:dyDescent="0.3">
      <c r="A107" t="s">
        <v>6469</v>
      </c>
      <c r="B107" t="s">
        <v>561</v>
      </c>
    </row>
    <row r="108" spans="1:2" x14ac:dyDescent="0.3">
      <c r="A108" t="s">
        <v>6470</v>
      </c>
      <c r="B108" t="s">
        <v>425</v>
      </c>
    </row>
    <row r="109" spans="1:2" x14ac:dyDescent="0.3">
      <c r="A109" t="s">
        <v>6471</v>
      </c>
      <c r="B109" t="s">
        <v>561</v>
      </c>
    </row>
    <row r="110" spans="1:2" x14ac:dyDescent="0.3">
      <c r="A110" t="s">
        <v>6472</v>
      </c>
      <c r="B110" t="s">
        <v>561</v>
      </c>
    </row>
    <row r="111" spans="1:2" x14ac:dyDescent="0.3">
      <c r="A111" t="s">
        <v>6473</v>
      </c>
      <c r="B111" t="s">
        <v>561</v>
      </c>
    </row>
    <row r="112" spans="1:2" x14ac:dyDescent="0.3">
      <c r="A112" t="s">
        <v>6474</v>
      </c>
      <c r="B112" t="s">
        <v>425</v>
      </c>
    </row>
    <row r="113" spans="1:2" x14ac:dyDescent="0.3">
      <c r="A113" t="s">
        <v>6475</v>
      </c>
      <c r="B113" t="s">
        <v>425</v>
      </c>
    </row>
    <row r="114" spans="1:2" x14ac:dyDescent="0.3">
      <c r="A114" t="s">
        <v>6476</v>
      </c>
      <c r="B114" t="s">
        <v>561</v>
      </c>
    </row>
    <row r="115" spans="1:2" x14ac:dyDescent="0.3">
      <c r="A115" t="s">
        <v>6477</v>
      </c>
      <c r="B115" t="s">
        <v>1278</v>
      </c>
    </row>
    <row r="116" spans="1:2" x14ac:dyDescent="0.3">
      <c r="A116" t="s">
        <v>6478</v>
      </c>
      <c r="B116" t="s">
        <v>425</v>
      </c>
    </row>
    <row r="117" spans="1:2" x14ac:dyDescent="0.3">
      <c r="A117" t="s">
        <v>6479</v>
      </c>
      <c r="B117" t="s">
        <v>3644</v>
      </c>
    </row>
    <row r="118" spans="1:2" x14ac:dyDescent="0.3">
      <c r="A118" t="s">
        <v>6480</v>
      </c>
      <c r="B118" t="s">
        <v>561</v>
      </c>
    </row>
    <row r="119" spans="1:2" x14ac:dyDescent="0.3">
      <c r="A119" t="s">
        <v>6481</v>
      </c>
      <c r="B119" t="s">
        <v>561</v>
      </c>
    </row>
    <row r="120" spans="1:2" x14ac:dyDescent="0.3">
      <c r="A120" t="s">
        <v>6482</v>
      </c>
      <c r="B120" t="s">
        <v>425</v>
      </c>
    </row>
    <row r="121" spans="1:2" x14ac:dyDescent="0.3">
      <c r="A121" t="s">
        <v>6483</v>
      </c>
      <c r="B121" t="s">
        <v>561</v>
      </c>
    </row>
    <row r="122" spans="1:2" x14ac:dyDescent="0.3">
      <c r="A122" t="s">
        <v>6484</v>
      </c>
      <c r="B122" t="s">
        <v>561</v>
      </c>
    </row>
    <row r="123" spans="1:2" x14ac:dyDescent="0.3">
      <c r="A123" t="s">
        <v>6485</v>
      </c>
      <c r="B123" t="s">
        <v>425</v>
      </c>
    </row>
    <row r="124" spans="1:2" x14ac:dyDescent="0.3">
      <c r="A124" t="s">
        <v>6486</v>
      </c>
      <c r="B124" t="s">
        <v>561</v>
      </c>
    </row>
    <row r="125" spans="1:2" x14ac:dyDescent="0.3">
      <c r="A125" t="s">
        <v>6487</v>
      </c>
      <c r="B125" t="s">
        <v>561</v>
      </c>
    </row>
    <row r="126" spans="1:2" x14ac:dyDescent="0.3">
      <c r="A126" t="s">
        <v>6488</v>
      </c>
      <c r="B126" t="s">
        <v>561</v>
      </c>
    </row>
    <row r="127" spans="1:2" x14ac:dyDescent="0.3">
      <c r="A127" t="s">
        <v>6489</v>
      </c>
      <c r="B127" t="s">
        <v>6362</v>
      </c>
    </row>
    <row r="128" spans="1:2" x14ac:dyDescent="0.3">
      <c r="A128" t="s">
        <v>6490</v>
      </c>
      <c r="B128" t="s">
        <v>561</v>
      </c>
    </row>
    <row r="129" spans="1:2" x14ac:dyDescent="0.3">
      <c r="A129" t="s">
        <v>6491</v>
      </c>
      <c r="B129" t="s">
        <v>425</v>
      </c>
    </row>
    <row r="130" spans="1:2" x14ac:dyDescent="0.3">
      <c r="A130" t="s">
        <v>6492</v>
      </c>
      <c r="B130" t="s">
        <v>561</v>
      </c>
    </row>
    <row r="131" spans="1:2" x14ac:dyDescent="0.3">
      <c r="A131" t="s">
        <v>6493</v>
      </c>
      <c r="B131" t="s">
        <v>561</v>
      </c>
    </row>
    <row r="132" spans="1:2" x14ac:dyDescent="0.3">
      <c r="A132" t="s">
        <v>6494</v>
      </c>
      <c r="B132" t="s">
        <v>685</v>
      </c>
    </row>
    <row r="133" spans="1:2" x14ac:dyDescent="0.3">
      <c r="A133" t="s">
        <v>6495</v>
      </c>
      <c r="B133" t="s">
        <v>561</v>
      </c>
    </row>
    <row r="134" spans="1:2" x14ac:dyDescent="0.3">
      <c r="A134" t="s">
        <v>6496</v>
      </c>
      <c r="B134" t="s">
        <v>1278</v>
      </c>
    </row>
    <row r="135" spans="1:2" x14ac:dyDescent="0.3">
      <c r="A135" t="s">
        <v>6425</v>
      </c>
      <c r="B135" t="s">
        <v>561</v>
      </c>
    </row>
    <row r="136" spans="1:2" x14ac:dyDescent="0.3">
      <c r="A136" t="s">
        <v>6497</v>
      </c>
      <c r="B136" t="s">
        <v>425</v>
      </c>
    </row>
    <row r="137" spans="1:2" x14ac:dyDescent="0.3">
      <c r="A137" t="s">
        <v>6498</v>
      </c>
      <c r="B137" t="s">
        <v>561</v>
      </c>
    </row>
    <row r="138" spans="1:2" x14ac:dyDescent="0.3">
      <c r="A138" t="s">
        <v>6499</v>
      </c>
      <c r="B138" t="s">
        <v>561</v>
      </c>
    </row>
    <row r="139" spans="1:2" x14ac:dyDescent="0.3">
      <c r="A139" t="s">
        <v>6500</v>
      </c>
      <c r="B139" t="s">
        <v>561</v>
      </c>
    </row>
    <row r="140" spans="1:2" x14ac:dyDescent="0.3">
      <c r="A140" t="s">
        <v>6501</v>
      </c>
      <c r="B140" t="s">
        <v>561</v>
      </c>
    </row>
    <row r="141" spans="1:2" x14ac:dyDescent="0.3">
      <c r="A141" t="s">
        <v>6502</v>
      </c>
      <c r="B141" t="s">
        <v>561</v>
      </c>
    </row>
    <row r="142" spans="1:2" x14ac:dyDescent="0.3">
      <c r="A142" t="s">
        <v>6503</v>
      </c>
      <c r="B142" t="s">
        <v>425</v>
      </c>
    </row>
    <row r="143" spans="1:2" x14ac:dyDescent="0.3">
      <c r="A143" t="s">
        <v>6504</v>
      </c>
      <c r="B143" t="s">
        <v>425</v>
      </c>
    </row>
    <row r="144" spans="1:2" x14ac:dyDescent="0.3">
      <c r="A144" t="s">
        <v>6505</v>
      </c>
      <c r="B144" t="s">
        <v>425</v>
      </c>
    </row>
    <row r="145" spans="1:2" x14ac:dyDescent="0.3">
      <c r="A145" t="s">
        <v>6506</v>
      </c>
      <c r="B145" t="s">
        <v>425</v>
      </c>
    </row>
    <row r="146" spans="1:2" x14ac:dyDescent="0.3">
      <c r="A146" t="s">
        <v>6507</v>
      </c>
      <c r="B146" t="s">
        <v>425</v>
      </c>
    </row>
    <row r="147" spans="1:2" x14ac:dyDescent="0.3">
      <c r="A147" t="s">
        <v>6508</v>
      </c>
      <c r="B147" t="s">
        <v>561</v>
      </c>
    </row>
    <row r="148" spans="1:2" x14ac:dyDescent="0.3">
      <c r="A148" t="s">
        <v>6509</v>
      </c>
      <c r="B148" t="s">
        <v>561</v>
      </c>
    </row>
    <row r="149" spans="1:2" x14ac:dyDescent="0.3">
      <c r="A149" t="s">
        <v>6510</v>
      </c>
      <c r="B149" t="s">
        <v>561</v>
      </c>
    </row>
    <row r="150" spans="1:2" x14ac:dyDescent="0.3">
      <c r="A150" t="s">
        <v>6511</v>
      </c>
      <c r="B150" t="s">
        <v>561</v>
      </c>
    </row>
    <row r="151" spans="1:2" x14ac:dyDescent="0.3">
      <c r="A151" t="s">
        <v>6512</v>
      </c>
      <c r="B151" t="s">
        <v>561</v>
      </c>
    </row>
    <row r="152" spans="1:2" x14ac:dyDescent="0.3">
      <c r="A152" t="s">
        <v>6513</v>
      </c>
      <c r="B152" t="s">
        <v>561</v>
      </c>
    </row>
    <row r="153" spans="1:2" x14ac:dyDescent="0.3">
      <c r="A153" t="s">
        <v>6514</v>
      </c>
      <c r="B153" t="s">
        <v>561</v>
      </c>
    </row>
    <row r="154" spans="1:2" x14ac:dyDescent="0.3">
      <c r="A154" t="s">
        <v>6515</v>
      </c>
      <c r="B154" t="s">
        <v>425</v>
      </c>
    </row>
    <row r="155" spans="1:2" x14ac:dyDescent="0.3">
      <c r="A155" t="s">
        <v>6516</v>
      </c>
      <c r="B155" t="s">
        <v>685</v>
      </c>
    </row>
    <row r="156" spans="1:2" x14ac:dyDescent="0.3">
      <c r="A156" t="s">
        <v>6517</v>
      </c>
      <c r="B156" t="s">
        <v>561</v>
      </c>
    </row>
    <row r="157" spans="1:2" x14ac:dyDescent="0.3">
      <c r="A157" t="s">
        <v>6518</v>
      </c>
      <c r="B157" t="s">
        <v>561</v>
      </c>
    </row>
    <row r="158" spans="1:2" x14ac:dyDescent="0.3">
      <c r="A158" t="s">
        <v>6519</v>
      </c>
      <c r="B158" t="s">
        <v>561</v>
      </c>
    </row>
    <row r="159" spans="1:2" x14ac:dyDescent="0.3">
      <c r="A159" t="s">
        <v>6520</v>
      </c>
      <c r="B159" t="s">
        <v>561</v>
      </c>
    </row>
    <row r="160" spans="1:2" x14ac:dyDescent="0.3">
      <c r="A160" t="s">
        <v>6521</v>
      </c>
      <c r="B160" t="s">
        <v>561</v>
      </c>
    </row>
    <row r="161" spans="1:2" x14ac:dyDescent="0.3">
      <c r="A161" t="s">
        <v>6522</v>
      </c>
      <c r="B161" t="s">
        <v>561</v>
      </c>
    </row>
    <row r="162" spans="1:2" x14ac:dyDescent="0.3">
      <c r="A162" t="s">
        <v>6523</v>
      </c>
      <c r="B162" t="s">
        <v>561</v>
      </c>
    </row>
    <row r="163" spans="1:2" x14ac:dyDescent="0.3">
      <c r="A163" t="s">
        <v>6524</v>
      </c>
      <c r="B163" t="s">
        <v>561</v>
      </c>
    </row>
    <row r="164" spans="1:2" x14ac:dyDescent="0.3">
      <c r="A164" t="s">
        <v>6525</v>
      </c>
      <c r="B164" t="s">
        <v>561</v>
      </c>
    </row>
    <row r="165" spans="1:2" x14ac:dyDescent="0.3">
      <c r="A165" t="s">
        <v>6526</v>
      </c>
      <c r="B165" t="s">
        <v>561</v>
      </c>
    </row>
    <row r="166" spans="1:2" x14ac:dyDescent="0.3">
      <c r="A166" t="s">
        <v>6527</v>
      </c>
      <c r="B166" t="s">
        <v>561</v>
      </c>
    </row>
    <row r="167" spans="1:2" x14ac:dyDescent="0.3">
      <c r="A167" t="s">
        <v>6528</v>
      </c>
      <c r="B167" t="s">
        <v>561</v>
      </c>
    </row>
    <row r="168" spans="1:2" x14ac:dyDescent="0.3">
      <c r="A168" t="s">
        <v>6529</v>
      </c>
      <c r="B168" t="s">
        <v>561</v>
      </c>
    </row>
    <row r="169" spans="1:2" x14ac:dyDescent="0.3">
      <c r="A169" t="s">
        <v>6530</v>
      </c>
      <c r="B169" t="s">
        <v>561</v>
      </c>
    </row>
    <row r="170" spans="1:2" x14ac:dyDescent="0.3">
      <c r="A170" t="s">
        <v>6531</v>
      </c>
      <c r="B170" t="s">
        <v>561</v>
      </c>
    </row>
    <row r="171" spans="1:2" x14ac:dyDescent="0.3">
      <c r="A171" t="s">
        <v>6532</v>
      </c>
      <c r="B171" t="s">
        <v>561</v>
      </c>
    </row>
    <row r="172" spans="1:2" x14ac:dyDescent="0.3">
      <c r="A172" t="s">
        <v>6533</v>
      </c>
      <c r="B172" t="s">
        <v>425</v>
      </c>
    </row>
    <row r="173" spans="1:2" x14ac:dyDescent="0.3">
      <c r="A173" t="s">
        <v>6534</v>
      </c>
      <c r="B173" t="s">
        <v>3644</v>
      </c>
    </row>
    <row r="174" spans="1:2" x14ac:dyDescent="0.3">
      <c r="A174" t="s">
        <v>6535</v>
      </c>
      <c r="B174" t="s">
        <v>561</v>
      </c>
    </row>
    <row r="175" spans="1:2" x14ac:dyDescent="0.3">
      <c r="A175" t="s">
        <v>6536</v>
      </c>
      <c r="B175" t="s">
        <v>425</v>
      </c>
    </row>
    <row r="176" spans="1:2" x14ac:dyDescent="0.3">
      <c r="A176" t="s">
        <v>6537</v>
      </c>
      <c r="B176" t="s">
        <v>425</v>
      </c>
    </row>
    <row r="177" spans="1:2" x14ac:dyDescent="0.3">
      <c r="A177" t="s">
        <v>6538</v>
      </c>
      <c r="B177" t="s">
        <v>425</v>
      </c>
    </row>
    <row r="178" spans="1:2" x14ac:dyDescent="0.3">
      <c r="A178" t="s">
        <v>6539</v>
      </c>
      <c r="B178" t="s">
        <v>425</v>
      </c>
    </row>
    <row r="179" spans="1:2" x14ac:dyDescent="0.3">
      <c r="A179" t="s">
        <v>6540</v>
      </c>
      <c r="B179" t="s">
        <v>425</v>
      </c>
    </row>
    <row r="180" spans="1:2" x14ac:dyDescent="0.3">
      <c r="A180" t="s">
        <v>6541</v>
      </c>
      <c r="B180" t="s">
        <v>561</v>
      </c>
    </row>
    <row r="181" spans="1:2" x14ac:dyDescent="0.3">
      <c r="A181" t="s">
        <v>6542</v>
      </c>
      <c r="B181" t="s">
        <v>561</v>
      </c>
    </row>
    <row r="182" spans="1:2" x14ac:dyDescent="0.3">
      <c r="A182" t="s">
        <v>6543</v>
      </c>
      <c r="B182" t="s">
        <v>561</v>
      </c>
    </row>
    <row r="183" spans="1:2" x14ac:dyDescent="0.3">
      <c r="A183" t="s">
        <v>6544</v>
      </c>
      <c r="B183" t="s">
        <v>425</v>
      </c>
    </row>
    <row r="184" spans="1:2" x14ac:dyDescent="0.3">
      <c r="A184" t="s">
        <v>6533</v>
      </c>
      <c r="B184" t="s">
        <v>425</v>
      </c>
    </row>
    <row r="185" spans="1:2" x14ac:dyDescent="0.3">
      <c r="A185" t="s">
        <v>6545</v>
      </c>
      <c r="B185" t="s">
        <v>425</v>
      </c>
    </row>
    <row r="186" spans="1:2" x14ac:dyDescent="0.3">
      <c r="A186" t="s">
        <v>6546</v>
      </c>
      <c r="B186" t="s">
        <v>425</v>
      </c>
    </row>
    <row r="187" spans="1:2" x14ac:dyDescent="0.3">
      <c r="A187" t="s">
        <v>6547</v>
      </c>
      <c r="B187" t="s">
        <v>561</v>
      </c>
    </row>
    <row r="188" spans="1:2" x14ac:dyDescent="0.3">
      <c r="A188" t="s">
        <v>6548</v>
      </c>
      <c r="B188" t="s">
        <v>561</v>
      </c>
    </row>
    <row r="189" spans="1:2" x14ac:dyDescent="0.3">
      <c r="A189" t="s">
        <v>6549</v>
      </c>
      <c r="B189" t="s">
        <v>561</v>
      </c>
    </row>
    <row r="190" spans="1:2" x14ac:dyDescent="0.3">
      <c r="A190" t="s">
        <v>6550</v>
      </c>
      <c r="B190" t="s">
        <v>561</v>
      </c>
    </row>
    <row r="191" spans="1:2" x14ac:dyDescent="0.3">
      <c r="A191" t="s">
        <v>6551</v>
      </c>
      <c r="B191" t="s">
        <v>561</v>
      </c>
    </row>
    <row r="192" spans="1:2" x14ac:dyDescent="0.3">
      <c r="A192" t="s">
        <v>6552</v>
      </c>
      <c r="B192" t="s">
        <v>425</v>
      </c>
    </row>
    <row r="193" spans="1:2" x14ac:dyDescent="0.3">
      <c r="A193" t="s">
        <v>6553</v>
      </c>
      <c r="B193" t="s">
        <v>425</v>
      </c>
    </row>
    <row r="194" spans="1:2" x14ac:dyDescent="0.3">
      <c r="A194" t="s">
        <v>6554</v>
      </c>
      <c r="B194" t="s">
        <v>561</v>
      </c>
    </row>
    <row r="195" spans="1:2" x14ac:dyDescent="0.3">
      <c r="A195" t="s">
        <v>6555</v>
      </c>
      <c r="B195" t="s">
        <v>425</v>
      </c>
    </row>
    <row r="196" spans="1:2" x14ac:dyDescent="0.3">
      <c r="A196" t="s">
        <v>6556</v>
      </c>
      <c r="B196" t="s">
        <v>425</v>
      </c>
    </row>
    <row r="197" spans="1:2" x14ac:dyDescent="0.3">
      <c r="A197" t="s">
        <v>6557</v>
      </c>
      <c r="B197" t="s">
        <v>561</v>
      </c>
    </row>
    <row r="198" spans="1:2" x14ac:dyDescent="0.3">
      <c r="A198" t="s">
        <v>6558</v>
      </c>
      <c r="B198" t="s">
        <v>425</v>
      </c>
    </row>
    <row r="199" spans="1:2" x14ac:dyDescent="0.3">
      <c r="A199" t="s">
        <v>6559</v>
      </c>
      <c r="B199" t="s">
        <v>561</v>
      </c>
    </row>
    <row r="200" spans="1:2" x14ac:dyDescent="0.3">
      <c r="A200" t="s">
        <v>6560</v>
      </c>
      <c r="B200" t="s">
        <v>561</v>
      </c>
    </row>
    <row r="201" spans="1:2" x14ac:dyDescent="0.3">
      <c r="A201" t="s">
        <v>6561</v>
      </c>
      <c r="B201" t="s">
        <v>425</v>
      </c>
    </row>
    <row r="202" spans="1:2" x14ac:dyDescent="0.3">
      <c r="A202" t="s">
        <v>6562</v>
      </c>
      <c r="B202" t="s">
        <v>6362</v>
      </c>
    </row>
    <row r="203" spans="1:2" x14ac:dyDescent="0.3">
      <c r="A203" t="s">
        <v>6563</v>
      </c>
      <c r="B203" t="s">
        <v>425</v>
      </c>
    </row>
    <row r="204" spans="1:2" x14ac:dyDescent="0.3">
      <c r="A204" t="s">
        <v>6564</v>
      </c>
      <c r="B204" t="s">
        <v>561</v>
      </c>
    </row>
    <row r="205" spans="1:2" x14ac:dyDescent="0.3">
      <c r="A205" t="s">
        <v>6565</v>
      </c>
      <c r="B205" t="s">
        <v>561</v>
      </c>
    </row>
    <row r="206" spans="1:2" x14ac:dyDescent="0.3">
      <c r="A206" t="s">
        <v>6566</v>
      </c>
      <c r="B206" t="s">
        <v>561</v>
      </c>
    </row>
    <row r="207" spans="1:2" x14ac:dyDescent="0.3">
      <c r="A207" t="s">
        <v>6567</v>
      </c>
      <c r="B207" t="s">
        <v>561</v>
      </c>
    </row>
    <row r="208" spans="1:2" x14ac:dyDescent="0.3">
      <c r="A208" t="s">
        <v>6568</v>
      </c>
      <c r="B208" t="s">
        <v>561</v>
      </c>
    </row>
    <row r="209" spans="1:2" x14ac:dyDescent="0.3">
      <c r="A209" t="s">
        <v>6569</v>
      </c>
      <c r="B209" t="s">
        <v>561</v>
      </c>
    </row>
    <row r="210" spans="1:2" x14ac:dyDescent="0.3">
      <c r="A210" t="s">
        <v>6570</v>
      </c>
      <c r="B210" t="s">
        <v>561</v>
      </c>
    </row>
    <row r="211" spans="1:2" x14ac:dyDescent="0.3">
      <c r="A211" t="s">
        <v>6571</v>
      </c>
      <c r="B211" t="s">
        <v>561</v>
      </c>
    </row>
    <row r="212" spans="1:2" x14ac:dyDescent="0.3">
      <c r="A212" t="s">
        <v>6572</v>
      </c>
      <c r="B212" t="s">
        <v>685</v>
      </c>
    </row>
    <row r="213" spans="1:2" x14ac:dyDescent="0.3">
      <c r="A213" t="s">
        <v>6573</v>
      </c>
      <c r="B213" t="s">
        <v>561</v>
      </c>
    </row>
    <row r="214" spans="1:2" x14ac:dyDescent="0.3">
      <c r="A214" t="s">
        <v>6574</v>
      </c>
      <c r="B214" t="s">
        <v>561</v>
      </c>
    </row>
    <row r="215" spans="1:2" x14ac:dyDescent="0.3">
      <c r="A215" t="s">
        <v>6575</v>
      </c>
      <c r="B215" t="s">
        <v>561</v>
      </c>
    </row>
    <row r="216" spans="1:2" x14ac:dyDescent="0.3">
      <c r="A216" t="s">
        <v>6576</v>
      </c>
      <c r="B216" t="s">
        <v>561</v>
      </c>
    </row>
    <row r="217" spans="1:2" x14ac:dyDescent="0.3">
      <c r="A217" t="s">
        <v>6577</v>
      </c>
      <c r="B217" t="s">
        <v>425</v>
      </c>
    </row>
    <row r="218" spans="1:2" x14ac:dyDescent="0.3">
      <c r="A218" t="s">
        <v>6578</v>
      </c>
      <c r="B218" t="s">
        <v>561</v>
      </c>
    </row>
    <row r="219" spans="1:2" x14ac:dyDescent="0.3">
      <c r="A219" t="s">
        <v>6579</v>
      </c>
      <c r="B219" t="s">
        <v>561</v>
      </c>
    </row>
    <row r="220" spans="1:2" x14ac:dyDescent="0.3">
      <c r="A220" t="s">
        <v>6580</v>
      </c>
      <c r="B220" t="s">
        <v>561</v>
      </c>
    </row>
    <row r="221" spans="1:2" x14ac:dyDescent="0.3">
      <c r="A221" t="s">
        <v>6581</v>
      </c>
      <c r="B221" t="s">
        <v>425</v>
      </c>
    </row>
    <row r="222" spans="1:2" x14ac:dyDescent="0.3">
      <c r="A222" t="s">
        <v>6582</v>
      </c>
      <c r="B222" t="s">
        <v>425</v>
      </c>
    </row>
    <row r="223" spans="1:2" x14ac:dyDescent="0.3">
      <c r="A223" t="s">
        <v>6583</v>
      </c>
      <c r="B223" t="s">
        <v>561</v>
      </c>
    </row>
    <row r="224" spans="1:2" x14ac:dyDescent="0.3">
      <c r="A224" t="s">
        <v>6584</v>
      </c>
      <c r="B224" t="s">
        <v>561</v>
      </c>
    </row>
    <row r="225" spans="1:2" x14ac:dyDescent="0.3">
      <c r="A225" t="s">
        <v>6585</v>
      </c>
      <c r="B225" t="s">
        <v>561</v>
      </c>
    </row>
    <row r="226" spans="1:2" x14ac:dyDescent="0.3">
      <c r="A226" t="s">
        <v>6586</v>
      </c>
      <c r="B226" t="s">
        <v>561</v>
      </c>
    </row>
    <row r="227" spans="1:2" x14ac:dyDescent="0.3">
      <c r="A227" t="s">
        <v>6587</v>
      </c>
      <c r="B227" t="s">
        <v>685</v>
      </c>
    </row>
    <row r="228" spans="1:2" x14ac:dyDescent="0.3">
      <c r="A228" t="s">
        <v>6588</v>
      </c>
      <c r="B228" t="s">
        <v>561</v>
      </c>
    </row>
    <row r="229" spans="1:2" x14ac:dyDescent="0.3">
      <c r="A229" t="s">
        <v>6589</v>
      </c>
      <c r="B229" t="s">
        <v>561</v>
      </c>
    </row>
    <row r="230" spans="1:2" x14ac:dyDescent="0.3">
      <c r="A230" t="s">
        <v>6590</v>
      </c>
      <c r="B230" t="s">
        <v>561</v>
      </c>
    </row>
    <row r="231" spans="1:2" x14ac:dyDescent="0.3">
      <c r="A231" t="s">
        <v>6591</v>
      </c>
      <c r="B231" t="s">
        <v>561</v>
      </c>
    </row>
    <row r="232" spans="1:2" x14ac:dyDescent="0.3">
      <c r="A232" t="s">
        <v>6592</v>
      </c>
      <c r="B232" t="s">
        <v>425</v>
      </c>
    </row>
    <row r="233" spans="1:2" x14ac:dyDescent="0.3">
      <c r="A233" t="s">
        <v>6593</v>
      </c>
      <c r="B233" t="s">
        <v>561</v>
      </c>
    </row>
    <row r="234" spans="1:2" x14ac:dyDescent="0.3">
      <c r="A234" t="s">
        <v>6594</v>
      </c>
      <c r="B234" t="s">
        <v>561</v>
      </c>
    </row>
    <row r="235" spans="1:2" x14ac:dyDescent="0.3">
      <c r="A235" t="s">
        <v>6595</v>
      </c>
      <c r="B235" t="s">
        <v>425</v>
      </c>
    </row>
    <row r="236" spans="1:2" x14ac:dyDescent="0.3">
      <c r="A236" t="s">
        <v>6596</v>
      </c>
      <c r="B236" t="s">
        <v>561</v>
      </c>
    </row>
    <row r="237" spans="1:2" x14ac:dyDescent="0.3">
      <c r="A237" t="s">
        <v>6597</v>
      </c>
      <c r="B237" t="s">
        <v>561</v>
      </c>
    </row>
    <row r="238" spans="1:2" x14ac:dyDescent="0.3">
      <c r="A238" t="s">
        <v>6598</v>
      </c>
      <c r="B238" t="s">
        <v>561</v>
      </c>
    </row>
    <row r="239" spans="1:2" x14ac:dyDescent="0.3">
      <c r="A239" t="s">
        <v>6599</v>
      </c>
      <c r="B239" t="s">
        <v>425</v>
      </c>
    </row>
    <row r="240" spans="1:2" x14ac:dyDescent="0.3">
      <c r="A240" t="s">
        <v>6600</v>
      </c>
      <c r="B240" t="s">
        <v>561</v>
      </c>
    </row>
    <row r="241" spans="1:2" x14ac:dyDescent="0.3">
      <c r="A241" t="s">
        <v>6601</v>
      </c>
      <c r="B241" t="s">
        <v>561</v>
      </c>
    </row>
    <row r="242" spans="1:2" x14ac:dyDescent="0.3">
      <c r="A242" t="s">
        <v>6602</v>
      </c>
      <c r="B242" t="s">
        <v>561</v>
      </c>
    </row>
    <row r="243" spans="1:2" x14ac:dyDescent="0.3">
      <c r="A243" t="s">
        <v>6603</v>
      </c>
      <c r="B243" t="s">
        <v>561</v>
      </c>
    </row>
    <row r="244" spans="1:2" x14ac:dyDescent="0.3">
      <c r="A244" t="s">
        <v>6604</v>
      </c>
      <c r="B244" t="s">
        <v>561</v>
      </c>
    </row>
    <row r="245" spans="1:2" x14ac:dyDescent="0.3">
      <c r="A245" t="s">
        <v>6605</v>
      </c>
      <c r="B245" t="s">
        <v>561</v>
      </c>
    </row>
    <row r="246" spans="1:2" x14ac:dyDescent="0.3">
      <c r="A246" t="s">
        <v>6606</v>
      </c>
      <c r="B246" t="s">
        <v>561</v>
      </c>
    </row>
    <row r="247" spans="1:2" x14ac:dyDescent="0.3">
      <c r="A247" t="s">
        <v>6607</v>
      </c>
      <c r="B247" t="s">
        <v>6363</v>
      </c>
    </row>
    <row r="248" spans="1:2" x14ac:dyDescent="0.3">
      <c r="A248" t="s">
        <v>6608</v>
      </c>
      <c r="B248" t="s">
        <v>561</v>
      </c>
    </row>
    <row r="249" spans="1:2" x14ac:dyDescent="0.3">
      <c r="A249" t="s">
        <v>6609</v>
      </c>
      <c r="B249" t="s">
        <v>425</v>
      </c>
    </row>
    <row r="250" spans="1:2" x14ac:dyDescent="0.3">
      <c r="A250" t="s">
        <v>6610</v>
      </c>
      <c r="B250" t="s">
        <v>4089</v>
      </c>
    </row>
    <row r="251" spans="1:2" x14ac:dyDescent="0.3">
      <c r="A251" t="s">
        <v>6611</v>
      </c>
      <c r="B251" t="s">
        <v>425</v>
      </c>
    </row>
    <row r="252" spans="1:2" x14ac:dyDescent="0.3">
      <c r="A252" t="s">
        <v>6612</v>
      </c>
      <c r="B252" t="s">
        <v>561</v>
      </c>
    </row>
    <row r="253" spans="1:2" x14ac:dyDescent="0.3">
      <c r="A253" t="s">
        <v>6613</v>
      </c>
      <c r="B253" t="s">
        <v>561</v>
      </c>
    </row>
    <row r="254" spans="1:2" x14ac:dyDescent="0.3">
      <c r="A254" t="s">
        <v>6614</v>
      </c>
      <c r="B254" t="s">
        <v>425</v>
      </c>
    </row>
    <row r="255" spans="1:2" x14ac:dyDescent="0.3">
      <c r="A255" t="s">
        <v>6615</v>
      </c>
      <c r="B255" t="s">
        <v>3644</v>
      </c>
    </row>
    <row r="256" spans="1:2" x14ac:dyDescent="0.3">
      <c r="A256" t="s">
        <v>6616</v>
      </c>
      <c r="B256" t="s">
        <v>561</v>
      </c>
    </row>
    <row r="257" spans="1:2" x14ac:dyDescent="0.3">
      <c r="A257" t="s">
        <v>6617</v>
      </c>
      <c r="B257" t="s">
        <v>561</v>
      </c>
    </row>
    <row r="258" spans="1:2" x14ac:dyDescent="0.3">
      <c r="A258" t="s">
        <v>6618</v>
      </c>
      <c r="B258" t="s">
        <v>425</v>
      </c>
    </row>
    <row r="259" spans="1:2" x14ac:dyDescent="0.3">
      <c r="A259" t="s">
        <v>6619</v>
      </c>
      <c r="B259" t="s">
        <v>561</v>
      </c>
    </row>
    <row r="260" spans="1:2" x14ac:dyDescent="0.3">
      <c r="A260" t="s">
        <v>6620</v>
      </c>
      <c r="B260" t="s">
        <v>561</v>
      </c>
    </row>
    <row r="261" spans="1:2" x14ac:dyDescent="0.3">
      <c r="A261" t="s">
        <v>6621</v>
      </c>
      <c r="B261" t="s">
        <v>561</v>
      </c>
    </row>
    <row r="262" spans="1:2" x14ac:dyDescent="0.3">
      <c r="A262" t="s">
        <v>6622</v>
      </c>
      <c r="B262" t="s">
        <v>561</v>
      </c>
    </row>
    <row r="263" spans="1:2" x14ac:dyDescent="0.3">
      <c r="A263" t="s">
        <v>6623</v>
      </c>
      <c r="B263" t="s">
        <v>561</v>
      </c>
    </row>
    <row r="264" spans="1:2" x14ac:dyDescent="0.3">
      <c r="A264" t="s">
        <v>6624</v>
      </c>
      <c r="B264" t="s">
        <v>4089</v>
      </c>
    </row>
    <row r="265" spans="1:2" x14ac:dyDescent="0.3">
      <c r="A265" t="s">
        <v>6625</v>
      </c>
      <c r="B265" t="s">
        <v>425</v>
      </c>
    </row>
    <row r="266" spans="1:2" x14ac:dyDescent="0.3">
      <c r="A266" t="s">
        <v>6626</v>
      </c>
      <c r="B266" t="s">
        <v>561</v>
      </c>
    </row>
    <row r="267" spans="1:2" x14ac:dyDescent="0.3">
      <c r="A267" t="s">
        <v>6627</v>
      </c>
      <c r="B267" t="s">
        <v>561</v>
      </c>
    </row>
    <row r="268" spans="1:2" x14ac:dyDescent="0.3">
      <c r="A268" t="s">
        <v>6628</v>
      </c>
      <c r="B268" t="s">
        <v>425</v>
      </c>
    </row>
    <row r="269" spans="1:2" x14ac:dyDescent="0.3">
      <c r="A269" t="s">
        <v>6629</v>
      </c>
      <c r="B269" t="s">
        <v>3644</v>
      </c>
    </row>
    <row r="270" spans="1:2" x14ac:dyDescent="0.3">
      <c r="A270" t="s">
        <v>6630</v>
      </c>
      <c r="B270" t="s">
        <v>425</v>
      </c>
    </row>
    <row r="271" spans="1:2" x14ac:dyDescent="0.3">
      <c r="A271" t="s">
        <v>6631</v>
      </c>
      <c r="B271" t="s">
        <v>561</v>
      </c>
    </row>
    <row r="272" spans="1:2" x14ac:dyDescent="0.3">
      <c r="A272" t="s">
        <v>6632</v>
      </c>
      <c r="B272" t="s">
        <v>685</v>
      </c>
    </row>
    <row r="273" spans="1:2" x14ac:dyDescent="0.3">
      <c r="A273" t="s">
        <v>6633</v>
      </c>
      <c r="B273" t="s">
        <v>561</v>
      </c>
    </row>
    <row r="274" spans="1:2" x14ac:dyDescent="0.3">
      <c r="A274" t="s">
        <v>6634</v>
      </c>
      <c r="B274" t="s">
        <v>561</v>
      </c>
    </row>
    <row r="275" spans="1:2" x14ac:dyDescent="0.3">
      <c r="A275" t="s">
        <v>6635</v>
      </c>
      <c r="B275" t="s">
        <v>561</v>
      </c>
    </row>
    <row r="276" spans="1:2" x14ac:dyDescent="0.3">
      <c r="A276" t="s">
        <v>6636</v>
      </c>
      <c r="B276" t="s">
        <v>425</v>
      </c>
    </row>
    <row r="277" spans="1:2" x14ac:dyDescent="0.3">
      <c r="A277" t="s">
        <v>6637</v>
      </c>
      <c r="B277" t="s">
        <v>561</v>
      </c>
    </row>
    <row r="278" spans="1:2" x14ac:dyDescent="0.3">
      <c r="A278" t="s">
        <v>6638</v>
      </c>
      <c r="B278" t="s">
        <v>561</v>
      </c>
    </row>
    <row r="279" spans="1:2" x14ac:dyDescent="0.3">
      <c r="A279" t="s">
        <v>6639</v>
      </c>
      <c r="B279" t="s">
        <v>561</v>
      </c>
    </row>
    <row r="280" spans="1:2" x14ac:dyDescent="0.3">
      <c r="A280" t="s">
        <v>6640</v>
      </c>
      <c r="B280" t="s">
        <v>4089</v>
      </c>
    </row>
    <row r="281" spans="1:2" x14ac:dyDescent="0.3">
      <c r="A281" t="s">
        <v>6641</v>
      </c>
      <c r="B281" t="s">
        <v>4089</v>
      </c>
    </row>
    <row r="282" spans="1:2" x14ac:dyDescent="0.3">
      <c r="A282" t="s">
        <v>6642</v>
      </c>
      <c r="B282" t="s">
        <v>561</v>
      </c>
    </row>
    <row r="283" spans="1:2" x14ac:dyDescent="0.3">
      <c r="A283" t="s">
        <v>6643</v>
      </c>
      <c r="B283" t="s">
        <v>561</v>
      </c>
    </row>
    <row r="284" spans="1:2" x14ac:dyDescent="0.3">
      <c r="A284" t="s">
        <v>6644</v>
      </c>
      <c r="B284" t="s">
        <v>685</v>
      </c>
    </row>
    <row r="285" spans="1:2" x14ac:dyDescent="0.3">
      <c r="A285" t="s">
        <v>6645</v>
      </c>
      <c r="B285" t="s">
        <v>561</v>
      </c>
    </row>
    <row r="286" spans="1:2" x14ac:dyDescent="0.3">
      <c r="A286" t="s">
        <v>6646</v>
      </c>
      <c r="B286" t="s">
        <v>561</v>
      </c>
    </row>
    <row r="287" spans="1:2" x14ac:dyDescent="0.3">
      <c r="A287" t="s">
        <v>6647</v>
      </c>
      <c r="B287" t="s">
        <v>1278</v>
      </c>
    </row>
    <row r="288" spans="1:2" x14ac:dyDescent="0.3">
      <c r="A288" t="s">
        <v>6648</v>
      </c>
      <c r="B288" t="s">
        <v>3644</v>
      </c>
    </row>
    <row r="289" spans="1:2" x14ac:dyDescent="0.3">
      <c r="A289" t="s">
        <v>6649</v>
      </c>
      <c r="B289" t="s">
        <v>425</v>
      </c>
    </row>
    <row r="290" spans="1:2" x14ac:dyDescent="0.3">
      <c r="A290" t="s">
        <v>6650</v>
      </c>
      <c r="B290" t="s">
        <v>561</v>
      </c>
    </row>
    <row r="291" spans="1:2" x14ac:dyDescent="0.3">
      <c r="A291" t="s">
        <v>6651</v>
      </c>
      <c r="B291" t="s">
        <v>561</v>
      </c>
    </row>
    <row r="292" spans="1:2" x14ac:dyDescent="0.3">
      <c r="A292" t="s">
        <v>6652</v>
      </c>
      <c r="B292" t="s">
        <v>561</v>
      </c>
    </row>
    <row r="293" spans="1:2" x14ac:dyDescent="0.3">
      <c r="A293" t="s">
        <v>6653</v>
      </c>
      <c r="B293" t="s">
        <v>425</v>
      </c>
    </row>
    <row r="294" spans="1:2" x14ac:dyDescent="0.3">
      <c r="A294" t="s">
        <v>6504</v>
      </c>
      <c r="B294" t="s">
        <v>425</v>
      </c>
    </row>
    <row r="295" spans="1:2" x14ac:dyDescent="0.3">
      <c r="A295" t="s">
        <v>6654</v>
      </c>
      <c r="B295" t="s">
        <v>425</v>
      </c>
    </row>
    <row r="296" spans="1:2" x14ac:dyDescent="0.3">
      <c r="A296" t="s">
        <v>6655</v>
      </c>
      <c r="B296" t="s">
        <v>561</v>
      </c>
    </row>
    <row r="297" spans="1:2" x14ac:dyDescent="0.3">
      <c r="A297" t="s">
        <v>6656</v>
      </c>
      <c r="B297" t="s">
        <v>561</v>
      </c>
    </row>
    <row r="298" spans="1:2" x14ac:dyDescent="0.3">
      <c r="A298" t="s">
        <v>6657</v>
      </c>
      <c r="B298" t="s">
        <v>425</v>
      </c>
    </row>
    <row r="299" spans="1:2" x14ac:dyDescent="0.3">
      <c r="A299" t="s">
        <v>6658</v>
      </c>
      <c r="B299" t="s">
        <v>4089</v>
      </c>
    </row>
    <row r="300" spans="1:2" x14ac:dyDescent="0.3">
      <c r="A300" t="s">
        <v>6659</v>
      </c>
      <c r="B300" t="s">
        <v>561</v>
      </c>
    </row>
    <row r="301" spans="1:2" x14ac:dyDescent="0.3">
      <c r="A301" t="s">
        <v>6660</v>
      </c>
      <c r="B301" t="s">
        <v>561</v>
      </c>
    </row>
    <row r="302" spans="1:2" x14ac:dyDescent="0.3">
      <c r="A302" t="s">
        <v>6661</v>
      </c>
      <c r="B302" t="s">
        <v>1278</v>
      </c>
    </row>
    <row r="303" spans="1:2" x14ac:dyDescent="0.3">
      <c r="A303" t="s">
        <v>6662</v>
      </c>
      <c r="B303" t="s">
        <v>561</v>
      </c>
    </row>
    <row r="304" spans="1:2" x14ac:dyDescent="0.3">
      <c r="A304" t="s">
        <v>6663</v>
      </c>
      <c r="B304" t="s">
        <v>561</v>
      </c>
    </row>
    <row r="305" spans="1:2" x14ac:dyDescent="0.3">
      <c r="A305" t="s">
        <v>6664</v>
      </c>
      <c r="B305" t="s">
        <v>561</v>
      </c>
    </row>
    <row r="306" spans="1:2" x14ac:dyDescent="0.3">
      <c r="A306" t="s">
        <v>6665</v>
      </c>
      <c r="B306" t="s">
        <v>425</v>
      </c>
    </row>
    <row r="307" spans="1:2" x14ac:dyDescent="0.3">
      <c r="A307" t="s">
        <v>6666</v>
      </c>
      <c r="B307" t="s">
        <v>425</v>
      </c>
    </row>
    <row r="308" spans="1:2" x14ac:dyDescent="0.3">
      <c r="A308" t="s">
        <v>6667</v>
      </c>
      <c r="B308" t="s">
        <v>561</v>
      </c>
    </row>
    <row r="309" spans="1:2" x14ac:dyDescent="0.3">
      <c r="A309" t="s">
        <v>6668</v>
      </c>
      <c r="B309" t="s">
        <v>561</v>
      </c>
    </row>
    <row r="310" spans="1:2" x14ac:dyDescent="0.3">
      <c r="A310" t="s">
        <v>6669</v>
      </c>
      <c r="B310" t="s">
        <v>685</v>
      </c>
    </row>
    <row r="311" spans="1:2" x14ac:dyDescent="0.3">
      <c r="A311" t="s">
        <v>6670</v>
      </c>
      <c r="B311" t="s">
        <v>561</v>
      </c>
    </row>
    <row r="312" spans="1:2" x14ac:dyDescent="0.3">
      <c r="A312" t="s">
        <v>6671</v>
      </c>
      <c r="B312" t="s">
        <v>561</v>
      </c>
    </row>
    <row r="313" spans="1:2" x14ac:dyDescent="0.3">
      <c r="A313" t="s">
        <v>6672</v>
      </c>
      <c r="B313" t="s">
        <v>561</v>
      </c>
    </row>
    <row r="314" spans="1:2" x14ac:dyDescent="0.3">
      <c r="A314" t="s">
        <v>6673</v>
      </c>
      <c r="B314" t="s">
        <v>425</v>
      </c>
    </row>
    <row r="315" spans="1:2" x14ac:dyDescent="0.3">
      <c r="A315" t="s">
        <v>6674</v>
      </c>
      <c r="B315" t="s">
        <v>1278</v>
      </c>
    </row>
    <row r="316" spans="1:2" x14ac:dyDescent="0.3">
      <c r="A316" t="s">
        <v>6675</v>
      </c>
      <c r="B316" t="s">
        <v>561</v>
      </c>
    </row>
    <row r="317" spans="1:2" x14ac:dyDescent="0.3">
      <c r="A317" t="s">
        <v>6676</v>
      </c>
      <c r="B317" t="s">
        <v>6363</v>
      </c>
    </row>
    <row r="318" spans="1:2" x14ac:dyDescent="0.3">
      <c r="A318" t="s">
        <v>6677</v>
      </c>
      <c r="B318" t="s">
        <v>1278</v>
      </c>
    </row>
    <row r="319" spans="1:2" x14ac:dyDescent="0.3">
      <c r="A319" t="s">
        <v>6678</v>
      </c>
      <c r="B319" t="s">
        <v>3644</v>
      </c>
    </row>
    <row r="320" spans="1:2" x14ac:dyDescent="0.3">
      <c r="A320" t="s">
        <v>6679</v>
      </c>
      <c r="B320" t="s">
        <v>685</v>
      </c>
    </row>
    <row r="321" spans="1:2" x14ac:dyDescent="0.3">
      <c r="A321" t="s">
        <v>6680</v>
      </c>
      <c r="B321" t="s">
        <v>1278</v>
      </c>
    </row>
    <row r="322" spans="1:2" x14ac:dyDescent="0.3">
      <c r="A322" t="s">
        <v>6681</v>
      </c>
      <c r="B322" t="s">
        <v>685</v>
      </c>
    </row>
    <row r="323" spans="1:2" x14ac:dyDescent="0.3">
      <c r="A323" t="s">
        <v>6682</v>
      </c>
      <c r="B323" t="s">
        <v>561</v>
      </c>
    </row>
    <row r="324" spans="1:2" x14ac:dyDescent="0.3">
      <c r="A324" t="s">
        <v>6683</v>
      </c>
      <c r="B324" t="s">
        <v>685</v>
      </c>
    </row>
    <row r="325" spans="1:2" x14ac:dyDescent="0.3">
      <c r="A325" t="s">
        <v>6684</v>
      </c>
      <c r="B325" t="s">
        <v>425</v>
      </c>
    </row>
    <row r="326" spans="1:2" x14ac:dyDescent="0.3">
      <c r="A326" t="s">
        <v>6685</v>
      </c>
      <c r="B326" t="s">
        <v>425</v>
      </c>
    </row>
    <row r="327" spans="1:2" x14ac:dyDescent="0.3">
      <c r="A327" t="s">
        <v>6686</v>
      </c>
      <c r="B327" t="s">
        <v>1278</v>
      </c>
    </row>
    <row r="328" spans="1:2" x14ac:dyDescent="0.3">
      <c r="A328" t="s">
        <v>6687</v>
      </c>
      <c r="B328" t="s">
        <v>1278</v>
      </c>
    </row>
    <row r="329" spans="1:2" x14ac:dyDescent="0.3">
      <c r="A329" t="s">
        <v>6688</v>
      </c>
      <c r="B329" t="s">
        <v>425</v>
      </c>
    </row>
    <row r="330" spans="1:2" x14ac:dyDescent="0.3">
      <c r="A330" t="s">
        <v>6689</v>
      </c>
      <c r="B330" t="s">
        <v>561</v>
      </c>
    </row>
    <row r="331" spans="1:2" x14ac:dyDescent="0.3">
      <c r="A331" t="s">
        <v>6690</v>
      </c>
      <c r="B331" t="s">
        <v>561</v>
      </c>
    </row>
    <row r="332" spans="1:2" x14ac:dyDescent="0.3">
      <c r="A332" t="s">
        <v>6691</v>
      </c>
      <c r="B332" t="s">
        <v>561</v>
      </c>
    </row>
    <row r="333" spans="1:2" x14ac:dyDescent="0.3">
      <c r="A333" t="s">
        <v>6692</v>
      </c>
      <c r="B333" t="s">
        <v>561</v>
      </c>
    </row>
    <row r="334" spans="1:2" x14ac:dyDescent="0.3">
      <c r="A334" t="s">
        <v>6693</v>
      </c>
      <c r="B334" t="s">
        <v>1278</v>
      </c>
    </row>
    <row r="335" spans="1:2" x14ac:dyDescent="0.3">
      <c r="A335" t="s">
        <v>6694</v>
      </c>
      <c r="B335" t="s">
        <v>561</v>
      </c>
    </row>
    <row r="336" spans="1:2" x14ac:dyDescent="0.3">
      <c r="A336" t="s">
        <v>6695</v>
      </c>
      <c r="B336" t="s">
        <v>561</v>
      </c>
    </row>
    <row r="337" spans="1:2" x14ac:dyDescent="0.3">
      <c r="A337" t="s">
        <v>6696</v>
      </c>
      <c r="B337" t="s">
        <v>425</v>
      </c>
    </row>
    <row r="338" spans="1:2" x14ac:dyDescent="0.3">
      <c r="A338" t="s">
        <v>6697</v>
      </c>
      <c r="B338" t="s">
        <v>561</v>
      </c>
    </row>
    <row r="339" spans="1:2" x14ac:dyDescent="0.3">
      <c r="A339" t="s">
        <v>6698</v>
      </c>
      <c r="B339" t="s">
        <v>1278</v>
      </c>
    </row>
    <row r="340" spans="1:2" x14ac:dyDescent="0.3">
      <c r="A340" t="s">
        <v>6699</v>
      </c>
      <c r="B340" t="s">
        <v>561</v>
      </c>
    </row>
    <row r="341" spans="1:2" x14ac:dyDescent="0.3">
      <c r="A341" t="s">
        <v>6700</v>
      </c>
      <c r="B341" t="s">
        <v>561</v>
      </c>
    </row>
    <row r="342" spans="1:2" x14ac:dyDescent="0.3">
      <c r="A342" t="s">
        <v>6701</v>
      </c>
      <c r="B342" t="s">
        <v>425</v>
      </c>
    </row>
    <row r="343" spans="1:2" x14ac:dyDescent="0.3">
      <c r="A343" t="s">
        <v>6702</v>
      </c>
      <c r="B343" t="s">
        <v>425</v>
      </c>
    </row>
    <row r="344" spans="1:2" x14ac:dyDescent="0.3">
      <c r="A344" t="s">
        <v>6703</v>
      </c>
      <c r="B344" t="s">
        <v>425</v>
      </c>
    </row>
    <row r="345" spans="1:2" x14ac:dyDescent="0.3">
      <c r="A345" t="s">
        <v>6704</v>
      </c>
      <c r="B345" t="s">
        <v>561</v>
      </c>
    </row>
    <row r="346" spans="1:2" x14ac:dyDescent="0.3">
      <c r="A346" t="s">
        <v>6705</v>
      </c>
      <c r="B346" t="s">
        <v>561</v>
      </c>
    </row>
    <row r="347" spans="1:2" x14ac:dyDescent="0.3">
      <c r="A347" t="s">
        <v>6706</v>
      </c>
      <c r="B347" t="s">
        <v>1278</v>
      </c>
    </row>
    <row r="348" spans="1:2" x14ac:dyDescent="0.3">
      <c r="A348" t="s">
        <v>6707</v>
      </c>
      <c r="B348" t="s">
        <v>3644</v>
      </c>
    </row>
    <row r="349" spans="1:2" x14ac:dyDescent="0.3">
      <c r="A349" t="s">
        <v>6708</v>
      </c>
      <c r="B349" t="s">
        <v>561</v>
      </c>
    </row>
    <row r="350" spans="1:2" x14ac:dyDescent="0.3">
      <c r="A350" t="s">
        <v>6709</v>
      </c>
      <c r="B350" t="s">
        <v>425</v>
      </c>
    </row>
    <row r="351" spans="1:2" x14ac:dyDescent="0.3">
      <c r="A351" t="s">
        <v>6710</v>
      </c>
      <c r="B351" t="s">
        <v>561</v>
      </c>
    </row>
    <row r="352" spans="1:2" x14ac:dyDescent="0.3">
      <c r="A352" t="s">
        <v>6711</v>
      </c>
      <c r="B352" t="s">
        <v>6363</v>
      </c>
    </row>
    <row r="353" spans="1:2" x14ac:dyDescent="0.3">
      <c r="A353" t="s">
        <v>6712</v>
      </c>
      <c r="B353" t="s">
        <v>425</v>
      </c>
    </row>
    <row r="354" spans="1:2" x14ac:dyDescent="0.3">
      <c r="A354" t="s">
        <v>6713</v>
      </c>
      <c r="B354" t="s">
        <v>561</v>
      </c>
    </row>
    <row r="355" spans="1:2" x14ac:dyDescent="0.3">
      <c r="A355" t="s">
        <v>6714</v>
      </c>
      <c r="B355" t="s">
        <v>6363</v>
      </c>
    </row>
    <row r="356" spans="1:2" x14ac:dyDescent="0.3">
      <c r="A356" t="s">
        <v>6715</v>
      </c>
      <c r="B356" t="s">
        <v>561</v>
      </c>
    </row>
    <row r="357" spans="1:2" x14ac:dyDescent="0.3">
      <c r="A357" t="s">
        <v>6716</v>
      </c>
      <c r="B357" t="s">
        <v>561</v>
      </c>
    </row>
    <row r="358" spans="1:2" x14ac:dyDescent="0.3">
      <c r="A358" t="s">
        <v>6717</v>
      </c>
      <c r="B358" t="s">
        <v>561</v>
      </c>
    </row>
    <row r="359" spans="1:2" x14ac:dyDescent="0.3">
      <c r="A359" t="s">
        <v>6718</v>
      </c>
      <c r="B359" t="s">
        <v>425</v>
      </c>
    </row>
    <row r="360" spans="1:2" x14ac:dyDescent="0.3">
      <c r="A360" t="s">
        <v>6719</v>
      </c>
      <c r="B360" t="s">
        <v>1278</v>
      </c>
    </row>
    <row r="361" spans="1:2" x14ac:dyDescent="0.3">
      <c r="A361" t="s">
        <v>6720</v>
      </c>
      <c r="B361" t="s">
        <v>561</v>
      </c>
    </row>
    <row r="362" spans="1:2" x14ac:dyDescent="0.3">
      <c r="A362" t="s">
        <v>6721</v>
      </c>
      <c r="B362" t="s">
        <v>561</v>
      </c>
    </row>
    <row r="363" spans="1:2" x14ac:dyDescent="0.3">
      <c r="A363" t="s">
        <v>6722</v>
      </c>
      <c r="B363" t="s">
        <v>425</v>
      </c>
    </row>
    <row r="364" spans="1:2" x14ac:dyDescent="0.3">
      <c r="A364" t="s">
        <v>6723</v>
      </c>
      <c r="B364" t="s">
        <v>685</v>
      </c>
    </row>
    <row r="365" spans="1:2" x14ac:dyDescent="0.3">
      <c r="A365" t="s">
        <v>6724</v>
      </c>
      <c r="B365" t="s">
        <v>1278</v>
      </c>
    </row>
    <row r="366" spans="1:2" x14ac:dyDescent="0.3">
      <c r="A366" t="s">
        <v>6725</v>
      </c>
      <c r="B366" t="s">
        <v>561</v>
      </c>
    </row>
    <row r="367" spans="1:2" x14ac:dyDescent="0.3">
      <c r="A367" t="s">
        <v>6726</v>
      </c>
      <c r="B367" t="s">
        <v>6363</v>
      </c>
    </row>
    <row r="368" spans="1:2" x14ac:dyDescent="0.3">
      <c r="A368" t="s">
        <v>6727</v>
      </c>
      <c r="B368" t="s">
        <v>425</v>
      </c>
    </row>
    <row r="369" spans="1:2" x14ac:dyDescent="0.3">
      <c r="A369" t="s">
        <v>6728</v>
      </c>
      <c r="B369" t="s">
        <v>561</v>
      </c>
    </row>
    <row r="370" spans="1:2" x14ac:dyDescent="0.3">
      <c r="A370" t="s">
        <v>6729</v>
      </c>
      <c r="B370" t="s">
        <v>561</v>
      </c>
    </row>
    <row r="371" spans="1:2" x14ac:dyDescent="0.3">
      <c r="A371" t="s">
        <v>6730</v>
      </c>
      <c r="B371" t="s">
        <v>561</v>
      </c>
    </row>
    <row r="372" spans="1:2" x14ac:dyDescent="0.3">
      <c r="A372" t="s">
        <v>6731</v>
      </c>
      <c r="B372" t="s">
        <v>561</v>
      </c>
    </row>
    <row r="373" spans="1:2" x14ac:dyDescent="0.3">
      <c r="A373" t="s">
        <v>6732</v>
      </c>
      <c r="B373" t="s">
        <v>425</v>
      </c>
    </row>
    <row r="374" spans="1:2" x14ac:dyDescent="0.3">
      <c r="A374" t="s">
        <v>6733</v>
      </c>
      <c r="B374" t="s">
        <v>425</v>
      </c>
    </row>
    <row r="375" spans="1:2" x14ac:dyDescent="0.3">
      <c r="A375" t="s">
        <v>6734</v>
      </c>
      <c r="B375" t="s">
        <v>685</v>
      </c>
    </row>
    <row r="376" spans="1:2" x14ac:dyDescent="0.3">
      <c r="A376" t="s">
        <v>6735</v>
      </c>
      <c r="B376" t="s">
        <v>561</v>
      </c>
    </row>
    <row r="377" spans="1:2" x14ac:dyDescent="0.3">
      <c r="A377" t="s">
        <v>6736</v>
      </c>
      <c r="B377" t="s">
        <v>561</v>
      </c>
    </row>
    <row r="378" spans="1:2" x14ac:dyDescent="0.3">
      <c r="A378" t="s">
        <v>6737</v>
      </c>
      <c r="B378" t="s">
        <v>1278</v>
      </c>
    </row>
    <row r="379" spans="1:2" x14ac:dyDescent="0.3">
      <c r="A379" t="s">
        <v>6602</v>
      </c>
      <c r="B379" t="s">
        <v>561</v>
      </c>
    </row>
    <row r="380" spans="1:2" x14ac:dyDescent="0.3">
      <c r="A380" t="s">
        <v>6738</v>
      </c>
      <c r="B380" t="s">
        <v>425</v>
      </c>
    </row>
    <row r="381" spans="1:2" x14ac:dyDescent="0.3">
      <c r="A381" t="s">
        <v>6739</v>
      </c>
      <c r="B381" t="s">
        <v>4089</v>
      </c>
    </row>
    <row r="382" spans="1:2" x14ac:dyDescent="0.3">
      <c r="A382" t="s">
        <v>6740</v>
      </c>
      <c r="B382" t="s">
        <v>561</v>
      </c>
    </row>
    <row r="383" spans="1:2" x14ac:dyDescent="0.3">
      <c r="A383" t="s">
        <v>6741</v>
      </c>
      <c r="B383" t="s">
        <v>1278</v>
      </c>
    </row>
    <row r="384" spans="1:2" x14ac:dyDescent="0.3">
      <c r="A384" t="s">
        <v>6742</v>
      </c>
      <c r="B384" t="s">
        <v>561</v>
      </c>
    </row>
    <row r="385" spans="1:2" x14ac:dyDescent="0.3">
      <c r="A385" t="s">
        <v>6460</v>
      </c>
      <c r="B385" t="s">
        <v>561</v>
      </c>
    </row>
    <row r="386" spans="1:2" x14ac:dyDescent="0.3">
      <c r="A386" t="s">
        <v>6743</v>
      </c>
      <c r="B386" t="s">
        <v>425</v>
      </c>
    </row>
    <row r="387" spans="1:2" x14ac:dyDescent="0.3">
      <c r="A387" t="s">
        <v>6744</v>
      </c>
      <c r="B387" t="s">
        <v>3644</v>
      </c>
    </row>
    <row r="388" spans="1:2" x14ac:dyDescent="0.3">
      <c r="A388" t="s">
        <v>6745</v>
      </c>
      <c r="B388" t="s">
        <v>561</v>
      </c>
    </row>
    <row r="389" spans="1:2" x14ac:dyDescent="0.3">
      <c r="A389" t="s">
        <v>6746</v>
      </c>
      <c r="B389" t="s">
        <v>561</v>
      </c>
    </row>
    <row r="390" spans="1:2" x14ac:dyDescent="0.3">
      <c r="A390" t="s">
        <v>6747</v>
      </c>
      <c r="B390" t="s">
        <v>6363</v>
      </c>
    </row>
    <row r="391" spans="1:2" x14ac:dyDescent="0.3">
      <c r="A391" t="s">
        <v>6748</v>
      </c>
      <c r="B391" t="s">
        <v>561</v>
      </c>
    </row>
    <row r="392" spans="1:2" x14ac:dyDescent="0.3">
      <c r="A392" t="s">
        <v>6749</v>
      </c>
      <c r="B392" t="s">
        <v>3644</v>
      </c>
    </row>
    <row r="393" spans="1:2" x14ac:dyDescent="0.3">
      <c r="A393" t="s">
        <v>6750</v>
      </c>
      <c r="B393" t="s">
        <v>3644</v>
      </c>
    </row>
    <row r="394" spans="1:2" x14ac:dyDescent="0.3">
      <c r="A394" t="s">
        <v>6751</v>
      </c>
      <c r="B394" t="s">
        <v>561</v>
      </c>
    </row>
    <row r="395" spans="1:2" x14ac:dyDescent="0.3">
      <c r="A395" t="s">
        <v>6752</v>
      </c>
      <c r="B395" t="s">
        <v>425</v>
      </c>
    </row>
    <row r="396" spans="1:2" x14ac:dyDescent="0.3">
      <c r="A396" t="s">
        <v>6753</v>
      </c>
      <c r="B396" t="s">
        <v>561</v>
      </c>
    </row>
    <row r="397" spans="1:2" x14ac:dyDescent="0.3">
      <c r="A397" t="s">
        <v>6754</v>
      </c>
      <c r="B397" t="s">
        <v>685</v>
      </c>
    </row>
    <row r="398" spans="1:2" x14ac:dyDescent="0.3">
      <c r="A398" t="s">
        <v>6755</v>
      </c>
      <c r="B398" t="s">
        <v>561</v>
      </c>
    </row>
    <row r="399" spans="1:2" x14ac:dyDescent="0.3">
      <c r="A399" t="s">
        <v>6756</v>
      </c>
      <c r="B399" t="s">
        <v>685</v>
      </c>
    </row>
    <row r="400" spans="1:2" x14ac:dyDescent="0.3">
      <c r="A400" t="s">
        <v>6757</v>
      </c>
      <c r="B400" t="s">
        <v>6363</v>
      </c>
    </row>
    <row r="401" spans="1:2" x14ac:dyDescent="0.3">
      <c r="A401" t="s">
        <v>6758</v>
      </c>
      <c r="B401" t="s">
        <v>425</v>
      </c>
    </row>
    <row r="402" spans="1:2" x14ac:dyDescent="0.3">
      <c r="A402" t="s">
        <v>6759</v>
      </c>
      <c r="B402" t="s">
        <v>425</v>
      </c>
    </row>
    <row r="403" spans="1:2" x14ac:dyDescent="0.3">
      <c r="A403" t="s">
        <v>6760</v>
      </c>
      <c r="B403" t="s">
        <v>1278</v>
      </c>
    </row>
    <row r="404" spans="1:2" x14ac:dyDescent="0.3">
      <c r="A404" t="s">
        <v>6761</v>
      </c>
      <c r="B404" t="s">
        <v>561</v>
      </c>
    </row>
    <row r="405" spans="1:2" x14ac:dyDescent="0.3">
      <c r="A405" t="s">
        <v>6762</v>
      </c>
      <c r="B405" t="s">
        <v>561</v>
      </c>
    </row>
    <row r="406" spans="1:2" x14ac:dyDescent="0.3">
      <c r="A406" t="s">
        <v>6763</v>
      </c>
      <c r="B406" t="s">
        <v>1278</v>
      </c>
    </row>
    <row r="407" spans="1:2" x14ac:dyDescent="0.3">
      <c r="A407" t="s">
        <v>6764</v>
      </c>
      <c r="B407" t="s">
        <v>561</v>
      </c>
    </row>
    <row r="408" spans="1:2" x14ac:dyDescent="0.3">
      <c r="A408" t="s">
        <v>6765</v>
      </c>
      <c r="B408" t="s">
        <v>425</v>
      </c>
    </row>
    <row r="409" spans="1:2" x14ac:dyDescent="0.3">
      <c r="A409" t="s">
        <v>6766</v>
      </c>
      <c r="B409" t="s">
        <v>1278</v>
      </c>
    </row>
    <row r="410" spans="1:2" x14ac:dyDescent="0.3">
      <c r="A410" t="s">
        <v>6767</v>
      </c>
      <c r="B410" t="s">
        <v>561</v>
      </c>
    </row>
    <row r="411" spans="1:2" x14ac:dyDescent="0.3">
      <c r="A411" t="s">
        <v>6768</v>
      </c>
      <c r="B411" t="s">
        <v>425</v>
      </c>
    </row>
    <row r="412" spans="1:2" x14ac:dyDescent="0.3">
      <c r="A412" t="s">
        <v>6769</v>
      </c>
      <c r="B412" t="s">
        <v>561</v>
      </c>
    </row>
    <row r="413" spans="1:2" x14ac:dyDescent="0.3">
      <c r="A413" t="s">
        <v>6770</v>
      </c>
      <c r="B413" t="s">
        <v>561</v>
      </c>
    </row>
    <row r="414" spans="1:2" x14ac:dyDescent="0.3">
      <c r="A414" t="s">
        <v>6771</v>
      </c>
      <c r="B414" t="s">
        <v>685</v>
      </c>
    </row>
    <row r="415" spans="1:2" x14ac:dyDescent="0.3">
      <c r="A415" t="s">
        <v>6772</v>
      </c>
      <c r="B415" t="s">
        <v>425</v>
      </c>
    </row>
    <row r="416" spans="1:2" x14ac:dyDescent="0.3">
      <c r="A416" t="s">
        <v>6773</v>
      </c>
      <c r="B416" t="s">
        <v>561</v>
      </c>
    </row>
    <row r="417" spans="1:2" x14ac:dyDescent="0.3">
      <c r="A417" t="s">
        <v>6774</v>
      </c>
      <c r="B417" t="s">
        <v>685</v>
      </c>
    </row>
    <row r="418" spans="1:2" x14ac:dyDescent="0.3">
      <c r="A418" t="s">
        <v>6775</v>
      </c>
      <c r="B418" t="s">
        <v>561</v>
      </c>
    </row>
    <row r="419" spans="1:2" x14ac:dyDescent="0.3">
      <c r="A419" t="s">
        <v>6776</v>
      </c>
      <c r="B419" t="s">
        <v>561</v>
      </c>
    </row>
    <row r="420" spans="1:2" x14ac:dyDescent="0.3">
      <c r="A420" t="s">
        <v>6777</v>
      </c>
      <c r="B420" t="s">
        <v>561</v>
      </c>
    </row>
    <row r="421" spans="1:2" x14ac:dyDescent="0.3">
      <c r="A421" t="s">
        <v>6778</v>
      </c>
      <c r="B421" t="s">
        <v>6363</v>
      </c>
    </row>
    <row r="422" spans="1:2" x14ac:dyDescent="0.3">
      <c r="A422" t="s">
        <v>6779</v>
      </c>
      <c r="B422" t="s">
        <v>561</v>
      </c>
    </row>
    <row r="423" spans="1:2" x14ac:dyDescent="0.3">
      <c r="A423" t="s">
        <v>6780</v>
      </c>
      <c r="B423" t="s">
        <v>685</v>
      </c>
    </row>
    <row r="424" spans="1:2" x14ac:dyDescent="0.3">
      <c r="A424" t="s">
        <v>6781</v>
      </c>
      <c r="B424" t="s">
        <v>561</v>
      </c>
    </row>
    <row r="425" spans="1:2" x14ac:dyDescent="0.3">
      <c r="A425" t="s">
        <v>6782</v>
      </c>
      <c r="B425" t="s">
        <v>561</v>
      </c>
    </row>
    <row r="426" spans="1:2" x14ac:dyDescent="0.3">
      <c r="A426" t="s">
        <v>6783</v>
      </c>
      <c r="B426" t="s">
        <v>425</v>
      </c>
    </row>
    <row r="427" spans="1:2" x14ac:dyDescent="0.3">
      <c r="A427" t="s">
        <v>6784</v>
      </c>
      <c r="B427" t="s">
        <v>685</v>
      </c>
    </row>
    <row r="428" spans="1:2" x14ac:dyDescent="0.3">
      <c r="A428" t="s">
        <v>6785</v>
      </c>
      <c r="B428" t="s">
        <v>561</v>
      </c>
    </row>
    <row r="429" spans="1:2" x14ac:dyDescent="0.3">
      <c r="A429" t="s">
        <v>6786</v>
      </c>
      <c r="B429" t="s">
        <v>425</v>
      </c>
    </row>
    <row r="430" spans="1:2" x14ac:dyDescent="0.3">
      <c r="A430" t="s">
        <v>6787</v>
      </c>
      <c r="B430" t="s">
        <v>425</v>
      </c>
    </row>
    <row r="431" spans="1:2" x14ac:dyDescent="0.3">
      <c r="A431" t="s">
        <v>6788</v>
      </c>
      <c r="B431" t="s">
        <v>561</v>
      </c>
    </row>
    <row r="432" spans="1:2" x14ac:dyDescent="0.3">
      <c r="A432" t="s">
        <v>6789</v>
      </c>
      <c r="B432" t="s">
        <v>561</v>
      </c>
    </row>
    <row r="433" spans="1:2" x14ac:dyDescent="0.3">
      <c r="A433" t="s">
        <v>6790</v>
      </c>
      <c r="B433" t="s">
        <v>685</v>
      </c>
    </row>
    <row r="434" spans="1:2" x14ac:dyDescent="0.3">
      <c r="A434" t="s">
        <v>6791</v>
      </c>
      <c r="B434" t="s">
        <v>425</v>
      </c>
    </row>
    <row r="435" spans="1:2" x14ac:dyDescent="0.3">
      <c r="A435" t="s">
        <v>6792</v>
      </c>
      <c r="B435" t="s">
        <v>685</v>
      </c>
    </row>
    <row r="436" spans="1:2" x14ac:dyDescent="0.3">
      <c r="A436" t="s">
        <v>6793</v>
      </c>
      <c r="B436" t="s">
        <v>561</v>
      </c>
    </row>
    <row r="437" spans="1:2" x14ac:dyDescent="0.3">
      <c r="A437" t="s">
        <v>6794</v>
      </c>
      <c r="B437" t="s">
        <v>685</v>
      </c>
    </row>
    <row r="438" spans="1:2" x14ac:dyDescent="0.3">
      <c r="A438" t="s">
        <v>6795</v>
      </c>
      <c r="B438" t="s">
        <v>6362</v>
      </c>
    </row>
    <row r="439" spans="1:2" x14ac:dyDescent="0.3">
      <c r="A439" t="s">
        <v>6796</v>
      </c>
      <c r="B439" t="s">
        <v>685</v>
      </c>
    </row>
    <row r="440" spans="1:2" x14ac:dyDescent="0.3">
      <c r="A440" t="s">
        <v>6797</v>
      </c>
      <c r="B440" t="s">
        <v>425</v>
      </c>
    </row>
    <row r="441" spans="1:2" x14ac:dyDescent="0.3">
      <c r="A441" t="s">
        <v>6798</v>
      </c>
      <c r="B441" t="s">
        <v>561</v>
      </c>
    </row>
    <row r="442" spans="1:2" x14ac:dyDescent="0.3">
      <c r="A442" t="s">
        <v>6799</v>
      </c>
      <c r="B442" t="s">
        <v>685</v>
      </c>
    </row>
    <row r="443" spans="1:2" x14ac:dyDescent="0.3">
      <c r="A443" t="s">
        <v>6800</v>
      </c>
      <c r="B443" t="s">
        <v>6363</v>
      </c>
    </row>
    <row r="444" spans="1:2" x14ac:dyDescent="0.3">
      <c r="A444" t="s">
        <v>6801</v>
      </c>
      <c r="B444" t="s">
        <v>685</v>
      </c>
    </row>
    <row r="445" spans="1:2" x14ac:dyDescent="0.3">
      <c r="A445" t="s">
        <v>6802</v>
      </c>
      <c r="B445" t="s">
        <v>561</v>
      </c>
    </row>
    <row r="446" spans="1:2" x14ac:dyDescent="0.3">
      <c r="A446" t="s">
        <v>6803</v>
      </c>
      <c r="B446" t="s">
        <v>561</v>
      </c>
    </row>
    <row r="447" spans="1:2" x14ac:dyDescent="0.3">
      <c r="A447" t="s">
        <v>6804</v>
      </c>
      <c r="B447" t="s">
        <v>425</v>
      </c>
    </row>
    <row r="448" spans="1:2" x14ac:dyDescent="0.3">
      <c r="A448" t="s">
        <v>6805</v>
      </c>
      <c r="B448" t="s">
        <v>561</v>
      </c>
    </row>
    <row r="449" spans="1:2" x14ac:dyDescent="0.3">
      <c r="A449" t="s">
        <v>6806</v>
      </c>
      <c r="B449" t="s">
        <v>685</v>
      </c>
    </row>
    <row r="450" spans="1:2" x14ac:dyDescent="0.3">
      <c r="A450" t="s">
        <v>6807</v>
      </c>
      <c r="B450" t="s">
        <v>538</v>
      </c>
    </row>
    <row r="451" spans="1:2" x14ac:dyDescent="0.3">
      <c r="A451" t="s">
        <v>6808</v>
      </c>
      <c r="B451" t="s">
        <v>425</v>
      </c>
    </row>
    <row r="452" spans="1:2" x14ac:dyDescent="0.3">
      <c r="A452" t="s">
        <v>6809</v>
      </c>
      <c r="B452" t="s">
        <v>425</v>
      </c>
    </row>
    <row r="453" spans="1:2" x14ac:dyDescent="0.3">
      <c r="A453" t="s">
        <v>6810</v>
      </c>
      <c r="B453" t="s">
        <v>1278</v>
      </c>
    </row>
    <row r="454" spans="1:2" x14ac:dyDescent="0.3">
      <c r="A454" t="s">
        <v>6811</v>
      </c>
      <c r="B454" t="s">
        <v>561</v>
      </c>
    </row>
    <row r="455" spans="1:2" x14ac:dyDescent="0.3">
      <c r="A455" t="s">
        <v>6812</v>
      </c>
      <c r="B455" t="s">
        <v>561</v>
      </c>
    </row>
    <row r="456" spans="1:2" x14ac:dyDescent="0.3">
      <c r="A456" t="s">
        <v>6813</v>
      </c>
      <c r="B456" t="s">
        <v>561</v>
      </c>
    </row>
    <row r="457" spans="1:2" x14ac:dyDescent="0.3">
      <c r="A457" t="s">
        <v>6814</v>
      </c>
      <c r="B457" t="s">
        <v>425</v>
      </c>
    </row>
    <row r="458" spans="1:2" x14ac:dyDescent="0.3">
      <c r="A458" t="s">
        <v>6815</v>
      </c>
      <c r="B458" t="s">
        <v>425</v>
      </c>
    </row>
    <row r="459" spans="1:2" x14ac:dyDescent="0.3">
      <c r="A459" t="s">
        <v>6816</v>
      </c>
      <c r="B459" t="s">
        <v>685</v>
      </c>
    </row>
    <row r="460" spans="1:2" x14ac:dyDescent="0.3">
      <c r="A460" t="s">
        <v>6817</v>
      </c>
      <c r="B460" t="s">
        <v>561</v>
      </c>
    </row>
    <row r="461" spans="1:2" x14ac:dyDescent="0.3">
      <c r="A461" t="s">
        <v>6818</v>
      </c>
      <c r="B461" t="s">
        <v>1278</v>
      </c>
    </row>
    <row r="462" spans="1:2" x14ac:dyDescent="0.3">
      <c r="A462" t="s">
        <v>6819</v>
      </c>
      <c r="B462" t="s">
        <v>3644</v>
      </c>
    </row>
    <row r="463" spans="1:2" x14ac:dyDescent="0.3">
      <c r="A463" t="s">
        <v>6820</v>
      </c>
      <c r="B463" t="s">
        <v>3644</v>
      </c>
    </row>
    <row r="464" spans="1:2" x14ac:dyDescent="0.3">
      <c r="A464" t="s">
        <v>6821</v>
      </c>
      <c r="B464" t="s">
        <v>561</v>
      </c>
    </row>
    <row r="465" spans="1:2" x14ac:dyDescent="0.3">
      <c r="A465" t="s">
        <v>6822</v>
      </c>
      <c r="B465" t="s">
        <v>561</v>
      </c>
    </row>
    <row r="466" spans="1:2" x14ac:dyDescent="0.3">
      <c r="A466" t="s">
        <v>6823</v>
      </c>
      <c r="B466" t="s">
        <v>561</v>
      </c>
    </row>
    <row r="467" spans="1:2" x14ac:dyDescent="0.3">
      <c r="A467" t="s">
        <v>6824</v>
      </c>
      <c r="B467" t="s">
        <v>561</v>
      </c>
    </row>
    <row r="468" spans="1:2" x14ac:dyDescent="0.3">
      <c r="A468" t="s">
        <v>6825</v>
      </c>
      <c r="B468" t="s">
        <v>1278</v>
      </c>
    </row>
    <row r="469" spans="1:2" x14ac:dyDescent="0.3">
      <c r="A469" t="s">
        <v>6826</v>
      </c>
      <c r="B469" t="s">
        <v>685</v>
      </c>
    </row>
    <row r="470" spans="1:2" x14ac:dyDescent="0.3">
      <c r="A470" t="s">
        <v>6827</v>
      </c>
      <c r="B470" t="s">
        <v>561</v>
      </c>
    </row>
    <row r="471" spans="1:2" x14ac:dyDescent="0.3">
      <c r="A471" t="s">
        <v>6828</v>
      </c>
      <c r="B471" t="s">
        <v>561</v>
      </c>
    </row>
    <row r="472" spans="1:2" x14ac:dyDescent="0.3">
      <c r="A472" t="s">
        <v>6829</v>
      </c>
      <c r="B472" t="s">
        <v>561</v>
      </c>
    </row>
    <row r="473" spans="1:2" x14ac:dyDescent="0.3">
      <c r="A473" t="s">
        <v>6830</v>
      </c>
      <c r="B473" t="s">
        <v>1278</v>
      </c>
    </row>
    <row r="474" spans="1:2" x14ac:dyDescent="0.3">
      <c r="A474" t="s">
        <v>6831</v>
      </c>
      <c r="B474" t="s">
        <v>561</v>
      </c>
    </row>
    <row r="475" spans="1:2" x14ac:dyDescent="0.3">
      <c r="A475" t="s">
        <v>6832</v>
      </c>
      <c r="B475" t="s">
        <v>425</v>
      </c>
    </row>
    <row r="476" spans="1:2" x14ac:dyDescent="0.3">
      <c r="A476" t="s">
        <v>6833</v>
      </c>
      <c r="B476" t="s">
        <v>561</v>
      </c>
    </row>
    <row r="477" spans="1:2" x14ac:dyDescent="0.3">
      <c r="A477" t="s">
        <v>6834</v>
      </c>
      <c r="B477" t="s">
        <v>425</v>
      </c>
    </row>
    <row r="478" spans="1:2" x14ac:dyDescent="0.3">
      <c r="A478" t="s">
        <v>6835</v>
      </c>
      <c r="B478" t="s">
        <v>1278</v>
      </c>
    </row>
    <row r="479" spans="1:2" x14ac:dyDescent="0.3">
      <c r="A479" t="s">
        <v>6836</v>
      </c>
      <c r="B479" t="s">
        <v>561</v>
      </c>
    </row>
    <row r="480" spans="1:2" x14ac:dyDescent="0.3">
      <c r="A480" t="s">
        <v>6837</v>
      </c>
      <c r="B480" t="s">
        <v>561</v>
      </c>
    </row>
    <row r="481" spans="1:2" x14ac:dyDescent="0.3">
      <c r="A481" t="s">
        <v>6838</v>
      </c>
      <c r="B481" t="s">
        <v>425</v>
      </c>
    </row>
    <row r="482" spans="1:2" x14ac:dyDescent="0.3">
      <c r="A482" t="s">
        <v>6839</v>
      </c>
      <c r="B482" t="s">
        <v>561</v>
      </c>
    </row>
    <row r="483" spans="1:2" x14ac:dyDescent="0.3">
      <c r="A483" t="s">
        <v>6840</v>
      </c>
      <c r="B483" t="s">
        <v>561</v>
      </c>
    </row>
    <row r="484" spans="1:2" x14ac:dyDescent="0.3">
      <c r="A484" t="s">
        <v>6841</v>
      </c>
      <c r="B484" t="s">
        <v>425</v>
      </c>
    </row>
    <row r="485" spans="1:2" x14ac:dyDescent="0.3">
      <c r="A485" t="s">
        <v>6842</v>
      </c>
      <c r="B485" t="s">
        <v>36</v>
      </c>
    </row>
    <row r="486" spans="1:2" x14ac:dyDescent="0.3">
      <c r="A486" t="s">
        <v>6843</v>
      </c>
      <c r="B486" t="s">
        <v>561</v>
      </c>
    </row>
    <row r="487" spans="1:2" x14ac:dyDescent="0.3">
      <c r="A487" t="s">
        <v>6844</v>
      </c>
      <c r="B487" t="s">
        <v>561</v>
      </c>
    </row>
    <row r="488" spans="1:2" x14ac:dyDescent="0.3">
      <c r="A488" t="s">
        <v>6845</v>
      </c>
      <c r="B488" t="s">
        <v>4089</v>
      </c>
    </row>
    <row r="489" spans="1:2" x14ac:dyDescent="0.3">
      <c r="A489" t="s">
        <v>6846</v>
      </c>
      <c r="B489" t="s">
        <v>425</v>
      </c>
    </row>
    <row r="490" spans="1:2" x14ac:dyDescent="0.3">
      <c r="A490" t="s">
        <v>6847</v>
      </c>
      <c r="B490" t="s">
        <v>561</v>
      </c>
    </row>
    <row r="491" spans="1:2" x14ac:dyDescent="0.3">
      <c r="A491" t="s">
        <v>6848</v>
      </c>
      <c r="B491" t="s">
        <v>3644</v>
      </c>
    </row>
    <row r="492" spans="1:2" x14ac:dyDescent="0.3">
      <c r="A492" t="s">
        <v>6849</v>
      </c>
      <c r="B492" t="s">
        <v>6363</v>
      </c>
    </row>
    <row r="493" spans="1:2" x14ac:dyDescent="0.3">
      <c r="A493" t="s">
        <v>6850</v>
      </c>
      <c r="B493" t="s">
        <v>561</v>
      </c>
    </row>
    <row r="494" spans="1:2" x14ac:dyDescent="0.3">
      <c r="A494" t="s">
        <v>6851</v>
      </c>
      <c r="B494" t="s">
        <v>685</v>
      </c>
    </row>
    <row r="495" spans="1:2" x14ac:dyDescent="0.3">
      <c r="A495" t="s">
        <v>6852</v>
      </c>
      <c r="B495" t="s">
        <v>561</v>
      </c>
    </row>
    <row r="496" spans="1:2" x14ac:dyDescent="0.3">
      <c r="A496" t="s">
        <v>6853</v>
      </c>
      <c r="B496" t="s">
        <v>425</v>
      </c>
    </row>
    <row r="497" spans="1:2" x14ac:dyDescent="0.3">
      <c r="A497" t="s">
        <v>6854</v>
      </c>
      <c r="B497" t="s">
        <v>3845</v>
      </c>
    </row>
    <row r="498" spans="1:2" x14ac:dyDescent="0.3">
      <c r="A498" t="s">
        <v>6855</v>
      </c>
      <c r="B498" t="s">
        <v>425</v>
      </c>
    </row>
    <row r="499" spans="1:2" x14ac:dyDescent="0.3">
      <c r="A499" t="s">
        <v>6856</v>
      </c>
      <c r="B499" t="s">
        <v>3644</v>
      </c>
    </row>
    <row r="500" spans="1:2" x14ac:dyDescent="0.3">
      <c r="A500" t="s">
        <v>6857</v>
      </c>
      <c r="B500" t="s">
        <v>561</v>
      </c>
    </row>
    <row r="501" spans="1:2" x14ac:dyDescent="0.3">
      <c r="A501" t="s">
        <v>6858</v>
      </c>
      <c r="B501" t="s">
        <v>3644</v>
      </c>
    </row>
    <row r="502" spans="1:2" x14ac:dyDescent="0.3">
      <c r="A502" t="s">
        <v>6859</v>
      </c>
      <c r="B502" t="s">
        <v>561</v>
      </c>
    </row>
    <row r="503" spans="1:2" x14ac:dyDescent="0.3">
      <c r="A503" t="s">
        <v>6860</v>
      </c>
      <c r="B503" t="s">
        <v>561</v>
      </c>
    </row>
    <row r="504" spans="1:2" x14ac:dyDescent="0.3">
      <c r="A504" t="s">
        <v>6861</v>
      </c>
      <c r="B504" t="s">
        <v>425</v>
      </c>
    </row>
    <row r="505" spans="1:2" x14ac:dyDescent="0.3">
      <c r="A505" t="s">
        <v>6862</v>
      </c>
      <c r="B505" t="s">
        <v>1278</v>
      </c>
    </row>
    <row r="506" spans="1:2" x14ac:dyDescent="0.3">
      <c r="A506" t="s">
        <v>6863</v>
      </c>
      <c r="B506" t="s">
        <v>561</v>
      </c>
    </row>
    <row r="507" spans="1:2" x14ac:dyDescent="0.3">
      <c r="A507" t="s">
        <v>6864</v>
      </c>
      <c r="B507" t="s">
        <v>561</v>
      </c>
    </row>
    <row r="508" spans="1:2" x14ac:dyDescent="0.3">
      <c r="A508" t="s">
        <v>6865</v>
      </c>
      <c r="B508" t="s">
        <v>561</v>
      </c>
    </row>
    <row r="509" spans="1:2" x14ac:dyDescent="0.3">
      <c r="A509" t="s">
        <v>6866</v>
      </c>
      <c r="B509" t="s">
        <v>561</v>
      </c>
    </row>
    <row r="510" spans="1:2" x14ac:dyDescent="0.3">
      <c r="A510" t="s">
        <v>6867</v>
      </c>
      <c r="B510" t="s">
        <v>685</v>
      </c>
    </row>
    <row r="511" spans="1:2" x14ac:dyDescent="0.3">
      <c r="A511" t="s">
        <v>6868</v>
      </c>
      <c r="B511" t="s">
        <v>685</v>
      </c>
    </row>
    <row r="512" spans="1:2" x14ac:dyDescent="0.3">
      <c r="A512" t="s">
        <v>6869</v>
      </c>
      <c r="B512" t="s">
        <v>2233</v>
      </c>
    </row>
    <row r="513" spans="1:2" x14ac:dyDescent="0.3">
      <c r="A513" t="s">
        <v>6870</v>
      </c>
      <c r="B513" t="s">
        <v>561</v>
      </c>
    </row>
    <row r="514" spans="1:2" x14ac:dyDescent="0.3">
      <c r="A514" t="s">
        <v>6871</v>
      </c>
      <c r="B514" t="s">
        <v>6363</v>
      </c>
    </row>
    <row r="515" spans="1:2" x14ac:dyDescent="0.3">
      <c r="A515" t="s">
        <v>6872</v>
      </c>
      <c r="B515" t="s">
        <v>685</v>
      </c>
    </row>
    <row r="516" spans="1:2" x14ac:dyDescent="0.3">
      <c r="A516" t="s">
        <v>6873</v>
      </c>
      <c r="B516" t="s">
        <v>685</v>
      </c>
    </row>
    <row r="517" spans="1:2" x14ac:dyDescent="0.3">
      <c r="A517" t="s">
        <v>6874</v>
      </c>
      <c r="B517" t="s">
        <v>685</v>
      </c>
    </row>
    <row r="518" spans="1:2" x14ac:dyDescent="0.3">
      <c r="A518" t="s">
        <v>6875</v>
      </c>
      <c r="B518" t="s">
        <v>561</v>
      </c>
    </row>
    <row r="519" spans="1:2" x14ac:dyDescent="0.3">
      <c r="A519" t="s">
        <v>6876</v>
      </c>
      <c r="B519" t="s">
        <v>4089</v>
      </c>
    </row>
    <row r="520" spans="1:2" x14ac:dyDescent="0.3">
      <c r="A520" t="s">
        <v>6877</v>
      </c>
      <c r="B520" t="s">
        <v>425</v>
      </c>
    </row>
    <row r="521" spans="1:2" x14ac:dyDescent="0.3">
      <c r="A521" t="s">
        <v>6878</v>
      </c>
      <c r="B521" t="s">
        <v>1278</v>
      </c>
    </row>
    <row r="522" spans="1:2" x14ac:dyDescent="0.3">
      <c r="A522" t="s">
        <v>6879</v>
      </c>
      <c r="B522" t="s">
        <v>685</v>
      </c>
    </row>
    <row r="523" spans="1:2" x14ac:dyDescent="0.3">
      <c r="A523" t="s">
        <v>6880</v>
      </c>
      <c r="B523" t="s">
        <v>1278</v>
      </c>
    </row>
    <row r="524" spans="1:2" x14ac:dyDescent="0.3">
      <c r="A524" t="s">
        <v>6881</v>
      </c>
      <c r="B524" t="s">
        <v>561</v>
      </c>
    </row>
    <row r="525" spans="1:2" x14ac:dyDescent="0.3">
      <c r="A525" t="s">
        <v>6882</v>
      </c>
      <c r="B525" t="s">
        <v>561</v>
      </c>
    </row>
    <row r="526" spans="1:2" x14ac:dyDescent="0.3">
      <c r="A526" t="s">
        <v>6883</v>
      </c>
      <c r="B526" t="s">
        <v>561</v>
      </c>
    </row>
    <row r="527" spans="1:2" x14ac:dyDescent="0.3">
      <c r="A527" t="s">
        <v>6884</v>
      </c>
      <c r="B527" t="s">
        <v>685</v>
      </c>
    </row>
    <row r="528" spans="1:2" x14ac:dyDescent="0.3">
      <c r="A528" t="s">
        <v>6885</v>
      </c>
      <c r="B528" t="s">
        <v>3644</v>
      </c>
    </row>
    <row r="529" spans="1:2" x14ac:dyDescent="0.3">
      <c r="A529" t="s">
        <v>6886</v>
      </c>
      <c r="B529" t="s">
        <v>685</v>
      </c>
    </row>
    <row r="530" spans="1:2" x14ac:dyDescent="0.3">
      <c r="A530" t="s">
        <v>6887</v>
      </c>
      <c r="B530" t="s">
        <v>561</v>
      </c>
    </row>
    <row r="531" spans="1:2" x14ac:dyDescent="0.3">
      <c r="A531" t="s">
        <v>6888</v>
      </c>
      <c r="B531" t="s">
        <v>1278</v>
      </c>
    </row>
    <row r="532" spans="1:2" x14ac:dyDescent="0.3">
      <c r="A532" t="s">
        <v>6889</v>
      </c>
      <c r="B532" t="s">
        <v>561</v>
      </c>
    </row>
    <row r="533" spans="1:2" x14ac:dyDescent="0.3">
      <c r="A533" t="s">
        <v>6890</v>
      </c>
      <c r="B533" t="s">
        <v>561</v>
      </c>
    </row>
    <row r="534" spans="1:2" x14ac:dyDescent="0.3">
      <c r="A534" t="s">
        <v>6891</v>
      </c>
      <c r="B534" t="s">
        <v>561</v>
      </c>
    </row>
    <row r="535" spans="1:2" x14ac:dyDescent="0.3">
      <c r="A535" t="s">
        <v>6892</v>
      </c>
      <c r="B535" t="s">
        <v>561</v>
      </c>
    </row>
    <row r="536" spans="1:2" x14ac:dyDescent="0.3">
      <c r="A536" t="s">
        <v>6893</v>
      </c>
      <c r="B536" t="s">
        <v>561</v>
      </c>
    </row>
    <row r="537" spans="1:2" x14ac:dyDescent="0.3">
      <c r="A537" t="s">
        <v>6894</v>
      </c>
      <c r="B537" t="s">
        <v>3644</v>
      </c>
    </row>
    <row r="538" spans="1:2" x14ac:dyDescent="0.3">
      <c r="A538" t="s">
        <v>6895</v>
      </c>
      <c r="B538" t="s">
        <v>561</v>
      </c>
    </row>
    <row r="539" spans="1:2" x14ac:dyDescent="0.3">
      <c r="A539" t="s">
        <v>6896</v>
      </c>
      <c r="B539" t="s">
        <v>1278</v>
      </c>
    </row>
    <row r="540" spans="1:2" x14ac:dyDescent="0.3">
      <c r="A540" t="s">
        <v>6897</v>
      </c>
      <c r="B540" t="s">
        <v>561</v>
      </c>
    </row>
    <row r="541" spans="1:2" x14ac:dyDescent="0.3">
      <c r="A541" t="s">
        <v>6898</v>
      </c>
      <c r="B541" t="s">
        <v>561</v>
      </c>
    </row>
    <row r="542" spans="1:2" x14ac:dyDescent="0.3">
      <c r="A542" t="s">
        <v>6899</v>
      </c>
      <c r="B542" t="s">
        <v>6363</v>
      </c>
    </row>
    <row r="543" spans="1:2" x14ac:dyDescent="0.3">
      <c r="A543" t="s">
        <v>6900</v>
      </c>
      <c r="B543" t="s">
        <v>1278</v>
      </c>
    </row>
    <row r="544" spans="1:2" x14ac:dyDescent="0.3">
      <c r="A544" t="s">
        <v>6901</v>
      </c>
      <c r="B544" t="s">
        <v>561</v>
      </c>
    </row>
    <row r="545" spans="1:2" x14ac:dyDescent="0.3">
      <c r="A545" t="s">
        <v>6902</v>
      </c>
      <c r="B545" t="s">
        <v>561</v>
      </c>
    </row>
    <row r="546" spans="1:2" x14ac:dyDescent="0.3">
      <c r="A546" t="s">
        <v>6903</v>
      </c>
      <c r="B546" t="s">
        <v>685</v>
      </c>
    </row>
    <row r="547" spans="1:2" x14ac:dyDescent="0.3">
      <c r="A547" t="s">
        <v>6904</v>
      </c>
      <c r="B547" t="s">
        <v>561</v>
      </c>
    </row>
    <row r="548" spans="1:2" x14ac:dyDescent="0.3">
      <c r="A548" t="s">
        <v>6905</v>
      </c>
      <c r="B548" t="s">
        <v>561</v>
      </c>
    </row>
    <row r="549" spans="1:2" x14ac:dyDescent="0.3">
      <c r="A549" t="s">
        <v>6906</v>
      </c>
      <c r="B549" t="s">
        <v>685</v>
      </c>
    </row>
    <row r="550" spans="1:2" x14ac:dyDescent="0.3">
      <c r="A550" t="s">
        <v>6907</v>
      </c>
      <c r="B550" t="s">
        <v>4089</v>
      </c>
    </row>
    <row r="551" spans="1:2" x14ac:dyDescent="0.3">
      <c r="A551" t="s">
        <v>6908</v>
      </c>
      <c r="B551" t="s">
        <v>561</v>
      </c>
    </row>
    <row r="552" spans="1:2" x14ac:dyDescent="0.3">
      <c r="A552" t="s">
        <v>6909</v>
      </c>
      <c r="B552" t="s">
        <v>425</v>
      </c>
    </row>
    <row r="553" spans="1:2" x14ac:dyDescent="0.3">
      <c r="A553" t="s">
        <v>6910</v>
      </c>
      <c r="B553" t="s">
        <v>1278</v>
      </c>
    </row>
    <row r="554" spans="1:2" x14ac:dyDescent="0.3">
      <c r="A554" t="s">
        <v>6911</v>
      </c>
      <c r="B554" t="s">
        <v>561</v>
      </c>
    </row>
    <row r="555" spans="1:2" x14ac:dyDescent="0.3">
      <c r="A555" t="s">
        <v>6912</v>
      </c>
      <c r="B555" t="s">
        <v>425</v>
      </c>
    </row>
    <row r="556" spans="1:2" x14ac:dyDescent="0.3">
      <c r="A556" t="s">
        <v>6913</v>
      </c>
      <c r="B556" t="s">
        <v>1278</v>
      </c>
    </row>
    <row r="557" spans="1:2" x14ac:dyDescent="0.3">
      <c r="A557" t="s">
        <v>6914</v>
      </c>
      <c r="B557" t="s">
        <v>685</v>
      </c>
    </row>
    <row r="558" spans="1:2" x14ac:dyDescent="0.3">
      <c r="A558" t="s">
        <v>6915</v>
      </c>
      <c r="B558" t="s">
        <v>1278</v>
      </c>
    </row>
    <row r="559" spans="1:2" x14ac:dyDescent="0.3">
      <c r="A559" t="s">
        <v>6916</v>
      </c>
      <c r="B559" t="s">
        <v>425</v>
      </c>
    </row>
    <row r="560" spans="1:2" x14ac:dyDescent="0.3">
      <c r="A560" t="s">
        <v>6917</v>
      </c>
      <c r="B560" t="s">
        <v>425</v>
      </c>
    </row>
    <row r="561" spans="1:2" x14ac:dyDescent="0.3">
      <c r="A561" t="s">
        <v>6918</v>
      </c>
      <c r="B561" t="s">
        <v>685</v>
      </c>
    </row>
    <row r="562" spans="1:2" x14ac:dyDescent="0.3">
      <c r="A562" t="s">
        <v>6919</v>
      </c>
      <c r="B562" t="s">
        <v>561</v>
      </c>
    </row>
    <row r="563" spans="1:2" x14ac:dyDescent="0.3">
      <c r="A563" t="s">
        <v>6920</v>
      </c>
      <c r="B563" t="s">
        <v>425</v>
      </c>
    </row>
    <row r="564" spans="1:2" x14ac:dyDescent="0.3">
      <c r="A564" t="s">
        <v>6921</v>
      </c>
      <c r="B564" t="s">
        <v>6363</v>
      </c>
    </row>
    <row r="565" spans="1:2" x14ac:dyDescent="0.3">
      <c r="A565" t="s">
        <v>6922</v>
      </c>
      <c r="B565" t="s">
        <v>425</v>
      </c>
    </row>
    <row r="566" spans="1:2" x14ac:dyDescent="0.3">
      <c r="A566" t="s">
        <v>6923</v>
      </c>
      <c r="B566" t="s">
        <v>425</v>
      </c>
    </row>
    <row r="567" spans="1:2" x14ac:dyDescent="0.3">
      <c r="A567" t="s">
        <v>6664</v>
      </c>
      <c r="B567" t="s">
        <v>561</v>
      </c>
    </row>
    <row r="568" spans="1:2" x14ac:dyDescent="0.3">
      <c r="A568" t="s">
        <v>6924</v>
      </c>
      <c r="B568" t="s">
        <v>561</v>
      </c>
    </row>
    <row r="569" spans="1:2" x14ac:dyDescent="0.3">
      <c r="A569" t="s">
        <v>6925</v>
      </c>
      <c r="B569" t="s">
        <v>561</v>
      </c>
    </row>
    <row r="570" spans="1:2" x14ac:dyDescent="0.3">
      <c r="A570" t="s">
        <v>6926</v>
      </c>
      <c r="B570" t="s">
        <v>538</v>
      </c>
    </row>
    <row r="571" spans="1:2" x14ac:dyDescent="0.3">
      <c r="A571" t="s">
        <v>6927</v>
      </c>
      <c r="B571" t="s">
        <v>1278</v>
      </c>
    </row>
    <row r="572" spans="1:2" x14ac:dyDescent="0.3">
      <c r="A572" t="s">
        <v>6928</v>
      </c>
      <c r="B572" t="s">
        <v>561</v>
      </c>
    </row>
    <row r="573" spans="1:2" x14ac:dyDescent="0.3">
      <c r="A573" t="s">
        <v>6929</v>
      </c>
      <c r="B573" t="s">
        <v>3644</v>
      </c>
    </row>
    <row r="574" spans="1:2" x14ac:dyDescent="0.3">
      <c r="A574" t="s">
        <v>6930</v>
      </c>
      <c r="B574" t="s">
        <v>561</v>
      </c>
    </row>
    <row r="575" spans="1:2" x14ac:dyDescent="0.3">
      <c r="A575" t="s">
        <v>6931</v>
      </c>
      <c r="B575" t="s">
        <v>561</v>
      </c>
    </row>
    <row r="576" spans="1:2" x14ac:dyDescent="0.3">
      <c r="A576" t="s">
        <v>6932</v>
      </c>
      <c r="B576" t="s">
        <v>561</v>
      </c>
    </row>
    <row r="577" spans="1:2" x14ac:dyDescent="0.3">
      <c r="A577" t="s">
        <v>6933</v>
      </c>
      <c r="B577" t="s">
        <v>561</v>
      </c>
    </row>
    <row r="578" spans="1:2" x14ac:dyDescent="0.3">
      <c r="A578" t="s">
        <v>6934</v>
      </c>
      <c r="B578" t="s">
        <v>425</v>
      </c>
    </row>
    <row r="579" spans="1:2" x14ac:dyDescent="0.3">
      <c r="A579" t="s">
        <v>6935</v>
      </c>
      <c r="B579" t="s">
        <v>1278</v>
      </c>
    </row>
    <row r="580" spans="1:2" x14ac:dyDescent="0.3">
      <c r="A580" t="s">
        <v>6936</v>
      </c>
      <c r="B580" t="s">
        <v>1278</v>
      </c>
    </row>
    <row r="581" spans="1:2" x14ac:dyDescent="0.3">
      <c r="A581" t="s">
        <v>6937</v>
      </c>
      <c r="B581" t="s">
        <v>1278</v>
      </c>
    </row>
    <row r="582" spans="1:2" x14ac:dyDescent="0.3">
      <c r="A582" t="s">
        <v>6938</v>
      </c>
      <c r="B582" t="s">
        <v>425</v>
      </c>
    </row>
    <row r="583" spans="1:2" x14ac:dyDescent="0.3">
      <c r="A583" t="s">
        <v>6939</v>
      </c>
      <c r="B583" t="s">
        <v>1278</v>
      </c>
    </row>
    <row r="584" spans="1:2" x14ac:dyDescent="0.3">
      <c r="A584" t="s">
        <v>6940</v>
      </c>
      <c r="B584" t="s">
        <v>561</v>
      </c>
    </row>
    <row r="585" spans="1:2" x14ac:dyDescent="0.3">
      <c r="A585" t="s">
        <v>6941</v>
      </c>
      <c r="B585" t="s">
        <v>561</v>
      </c>
    </row>
    <row r="586" spans="1:2" x14ac:dyDescent="0.3">
      <c r="A586" t="s">
        <v>6942</v>
      </c>
      <c r="B586" t="s">
        <v>425</v>
      </c>
    </row>
    <row r="587" spans="1:2" x14ac:dyDescent="0.3">
      <c r="A587" t="s">
        <v>6943</v>
      </c>
      <c r="B587" t="s">
        <v>425</v>
      </c>
    </row>
    <row r="588" spans="1:2" x14ac:dyDescent="0.3">
      <c r="A588" t="s">
        <v>6944</v>
      </c>
      <c r="B588" t="s">
        <v>685</v>
      </c>
    </row>
    <row r="589" spans="1:2" x14ac:dyDescent="0.3">
      <c r="A589" t="s">
        <v>6945</v>
      </c>
      <c r="B589" t="s">
        <v>561</v>
      </c>
    </row>
    <row r="590" spans="1:2" x14ac:dyDescent="0.3">
      <c r="A590" t="s">
        <v>6946</v>
      </c>
      <c r="B590" t="s">
        <v>561</v>
      </c>
    </row>
    <row r="591" spans="1:2" x14ac:dyDescent="0.3">
      <c r="A591" t="s">
        <v>6947</v>
      </c>
      <c r="B591" t="s">
        <v>561</v>
      </c>
    </row>
    <row r="592" spans="1:2" x14ac:dyDescent="0.3">
      <c r="A592" t="s">
        <v>6948</v>
      </c>
      <c r="B592" t="s">
        <v>561</v>
      </c>
    </row>
    <row r="593" spans="1:2" x14ac:dyDescent="0.3">
      <c r="A593" t="s">
        <v>6949</v>
      </c>
      <c r="B593" t="s">
        <v>685</v>
      </c>
    </row>
    <row r="594" spans="1:2" x14ac:dyDescent="0.3">
      <c r="A594" t="s">
        <v>6950</v>
      </c>
      <c r="B594" t="s">
        <v>1278</v>
      </c>
    </row>
    <row r="595" spans="1:2" x14ac:dyDescent="0.3">
      <c r="A595" t="s">
        <v>6951</v>
      </c>
      <c r="B595" t="s">
        <v>561</v>
      </c>
    </row>
    <row r="596" spans="1:2" x14ac:dyDescent="0.3">
      <c r="A596" t="s">
        <v>6952</v>
      </c>
      <c r="B596" t="s">
        <v>561</v>
      </c>
    </row>
    <row r="597" spans="1:2" x14ac:dyDescent="0.3">
      <c r="A597" t="s">
        <v>6953</v>
      </c>
      <c r="B597" t="s">
        <v>561</v>
      </c>
    </row>
    <row r="598" spans="1:2" x14ac:dyDescent="0.3">
      <c r="A598" t="s">
        <v>6954</v>
      </c>
      <c r="B598" t="s">
        <v>561</v>
      </c>
    </row>
    <row r="599" spans="1:2" x14ac:dyDescent="0.3">
      <c r="A599" t="s">
        <v>6955</v>
      </c>
      <c r="B599" t="s">
        <v>561</v>
      </c>
    </row>
    <row r="600" spans="1:2" x14ac:dyDescent="0.3">
      <c r="A600" t="s">
        <v>6956</v>
      </c>
      <c r="B600" t="s">
        <v>425</v>
      </c>
    </row>
    <row r="601" spans="1:2" x14ac:dyDescent="0.3">
      <c r="A601" t="s">
        <v>6957</v>
      </c>
      <c r="B601" t="s">
        <v>561</v>
      </c>
    </row>
    <row r="602" spans="1:2" x14ac:dyDescent="0.3">
      <c r="A602" t="s">
        <v>6958</v>
      </c>
      <c r="B602" t="s">
        <v>561</v>
      </c>
    </row>
    <row r="603" spans="1:2" x14ac:dyDescent="0.3">
      <c r="A603" t="s">
        <v>6959</v>
      </c>
      <c r="B603" t="s">
        <v>6363</v>
      </c>
    </row>
    <row r="604" spans="1:2" x14ac:dyDescent="0.3">
      <c r="A604" t="s">
        <v>6960</v>
      </c>
      <c r="B604" t="s">
        <v>561</v>
      </c>
    </row>
    <row r="605" spans="1:2" x14ac:dyDescent="0.3">
      <c r="A605" t="s">
        <v>6961</v>
      </c>
      <c r="B605" t="s">
        <v>561</v>
      </c>
    </row>
    <row r="606" spans="1:2" x14ac:dyDescent="0.3">
      <c r="A606" t="s">
        <v>6962</v>
      </c>
      <c r="B606" t="s">
        <v>561</v>
      </c>
    </row>
    <row r="607" spans="1:2" x14ac:dyDescent="0.3">
      <c r="A607" t="s">
        <v>6963</v>
      </c>
      <c r="B607" t="s">
        <v>425</v>
      </c>
    </row>
    <row r="608" spans="1:2" x14ac:dyDescent="0.3">
      <c r="A608" t="s">
        <v>6964</v>
      </c>
      <c r="B608" t="s">
        <v>6363</v>
      </c>
    </row>
    <row r="609" spans="1:2" x14ac:dyDescent="0.3">
      <c r="A609" t="s">
        <v>6965</v>
      </c>
      <c r="B609" t="s">
        <v>3644</v>
      </c>
    </row>
    <row r="610" spans="1:2" x14ac:dyDescent="0.3">
      <c r="A610" t="s">
        <v>6966</v>
      </c>
      <c r="B610" t="s">
        <v>561</v>
      </c>
    </row>
    <row r="611" spans="1:2" x14ac:dyDescent="0.3">
      <c r="A611" t="s">
        <v>6967</v>
      </c>
      <c r="B611" t="s">
        <v>685</v>
      </c>
    </row>
    <row r="612" spans="1:2" x14ac:dyDescent="0.3">
      <c r="A612" t="s">
        <v>6968</v>
      </c>
      <c r="B612" t="s">
        <v>425</v>
      </c>
    </row>
    <row r="613" spans="1:2" x14ac:dyDescent="0.3">
      <c r="A613" t="s">
        <v>6969</v>
      </c>
      <c r="B613" t="s">
        <v>561</v>
      </c>
    </row>
    <row r="614" spans="1:2" x14ac:dyDescent="0.3">
      <c r="A614" t="s">
        <v>6970</v>
      </c>
      <c r="B614" t="s">
        <v>685</v>
      </c>
    </row>
    <row r="615" spans="1:2" x14ac:dyDescent="0.3">
      <c r="A615" t="s">
        <v>6971</v>
      </c>
      <c r="B615" t="s">
        <v>4089</v>
      </c>
    </row>
    <row r="616" spans="1:2" x14ac:dyDescent="0.3">
      <c r="A616" t="s">
        <v>6972</v>
      </c>
      <c r="B616" t="s">
        <v>561</v>
      </c>
    </row>
    <row r="617" spans="1:2" x14ac:dyDescent="0.3">
      <c r="A617" t="s">
        <v>6973</v>
      </c>
      <c r="B617" t="s">
        <v>561</v>
      </c>
    </row>
    <row r="618" spans="1:2" x14ac:dyDescent="0.3">
      <c r="A618" t="s">
        <v>6974</v>
      </c>
      <c r="B618" t="s">
        <v>561</v>
      </c>
    </row>
    <row r="619" spans="1:2" x14ac:dyDescent="0.3">
      <c r="A619" t="s">
        <v>6975</v>
      </c>
      <c r="B619" t="s">
        <v>1278</v>
      </c>
    </row>
    <row r="620" spans="1:2" x14ac:dyDescent="0.3">
      <c r="A620" t="s">
        <v>6976</v>
      </c>
      <c r="B620" t="s">
        <v>561</v>
      </c>
    </row>
    <row r="621" spans="1:2" x14ac:dyDescent="0.3">
      <c r="A621" t="s">
        <v>6977</v>
      </c>
      <c r="B621" t="s">
        <v>561</v>
      </c>
    </row>
    <row r="622" spans="1:2" x14ac:dyDescent="0.3">
      <c r="A622" t="s">
        <v>6978</v>
      </c>
      <c r="B622" t="s">
        <v>561</v>
      </c>
    </row>
    <row r="623" spans="1:2" x14ac:dyDescent="0.3">
      <c r="A623" t="s">
        <v>6979</v>
      </c>
      <c r="B623" t="s">
        <v>685</v>
      </c>
    </row>
    <row r="624" spans="1:2" x14ac:dyDescent="0.3">
      <c r="A624" t="s">
        <v>6980</v>
      </c>
      <c r="B624" t="s">
        <v>425</v>
      </c>
    </row>
    <row r="625" spans="1:2" x14ac:dyDescent="0.3">
      <c r="A625" t="s">
        <v>6981</v>
      </c>
      <c r="B625" t="s">
        <v>1278</v>
      </c>
    </row>
    <row r="626" spans="1:2" x14ac:dyDescent="0.3">
      <c r="A626" t="s">
        <v>6982</v>
      </c>
      <c r="B626" t="s">
        <v>4089</v>
      </c>
    </row>
    <row r="627" spans="1:2" x14ac:dyDescent="0.3">
      <c r="A627" t="s">
        <v>6983</v>
      </c>
      <c r="B627" t="s">
        <v>561</v>
      </c>
    </row>
    <row r="628" spans="1:2" x14ac:dyDescent="0.3">
      <c r="A628" t="s">
        <v>6984</v>
      </c>
      <c r="B628" t="s">
        <v>425</v>
      </c>
    </row>
    <row r="629" spans="1:2" x14ac:dyDescent="0.3">
      <c r="A629" t="s">
        <v>6568</v>
      </c>
      <c r="B629" t="s">
        <v>561</v>
      </c>
    </row>
    <row r="630" spans="1:2" x14ac:dyDescent="0.3">
      <c r="A630" t="s">
        <v>6985</v>
      </c>
      <c r="B630" t="s">
        <v>685</v>
      </c>
    </row>
    <row r="631" spans="1:2" x14ac:dyDescent="0.3">
      <c r="A631" t="s">
        <v>6986</v>
      </c>
      <c r="B631" t="s">
        <v>1278</v>
      </c>
    </row>
    <row r="632" spans="1:2" x14ac:dyDescent="0.3">
      <c r="A632" t="s">
        <v>6987</v>
      </c>
      <c r="B632" t="s">
        <v>685</v>
      </c>
    </row>
    <row r="633" spans="1:2" x14ac:dyDescent="0.3">
      <c r="A633" t="s">
        <v>6988</v>
      </c>
      <c r="B633" t="s">
        <v>685</v>
      </c>
    </row>
    <row r="634" spans="1:2" x14ac:dyDescent="0.3">
      <c r="A634" t="s">
        <v>6989</v>
      </c>
      <c r="B634" t="s">
        <v>561</v>
      </c>
    </row>
    <row r="635" spans="1:2" x14ac:dyDescent="0.3">
      <c r="A635" t="s">
        <v>6990</v>
      </c>
      <c r="B635" t="s">
        <v>685</v>
      </c>
    </row>
    <row r="636" spans="1:2" x14ac:dyDescent="0.3">
      <c r="A636" t="s">
        <v>6991</v>
      </c>
      <c r="B636" t="s">
        <v>4089</v>
      </c>
    </row>
    <row r="637" spans="1:2" x14ac:dyDescent="0.3">
      <c r="A637" t="s">
        <v>6992</v>
      </c>
      <c r="B637" t="s">
        <v>561</v>
      </c>
    </row>
    <row r="638" spans="1:2" x14ac:dyDescent="0.3">
      <c r="A638" t="s">
        <v>6993</v>
      </c>
      <c r="B638" t="s">
        <v>561</v>
      </c>
    </row>
    <row r="639" spans="1:2" x14ac:dyDescent="0.3">
      <c r="A639" t="s">
        <v>6994</v>
      </c>
      <c r="B639" t="s">
        <v>561</v>
      </c>
    </row>
    <row r="640" spans="1:2" x14ac:dyDescent="0.3">
      <c r="A640" t="s">
        <v>6995</v>
      </c>
      <c r="B640" t="s">
        <v>685</v>
      </c>
    </row>
    <row r="641" spans="1:2" x14ac:dyDescent="0.3">
      <c r="A641" t="s">
        <v>6996</v>
      </c>
      <c r="B641" t="s">
        <v>1278</v>
      </c>
    </row>
    <row r="642" spans="1:2" x14ac:dyDescent="0.3">
      <c r="A642" t="s">
        <v>6997</v>
      </c>
      <c r="B642" t="s">
        <v>1278</v>
      </c>
    </row>
    <row r="643" spans="1:2" x14ac:dyDescent="0.3">
      <c r="A643" t="s">
        <v>6998</v>
      </c>
      <c r="B643" t="s">
        <v>685</v>
      </c>
    </row>
    <row r="644" spans="1:2" x14ac:dyDescent="0.3">
      <c r="A644" t="s">
        <v>6999</v>
      </c>
      <c r="B644" t="s">
        <v>1278</v>
      </c>
    </row>
    <row r="645" spans="1:2" x14ac:dyDescent="0.3">
      <c r="A645" t="s">
        <v>7000</v>
      </c>
      <c r="B645" t="s">
        <v>685</v>
      </c>
    </row>
    <row r="646" spans="1:2" x14ac:dyDescent="0.3">
      <c r="A646" t="s">
        <v>7001</v>
      </c>
      <c r="B646" t="s">
        <v>685</v>
      </c>
    </row>
    <row r="647" spans="1:2" x14ac:dyDescent="0.3">
      <c r="A647" t="s">
        <v>7002</v>
      </c>
      <c r="B647" t="s">
        <v>561</v>
      </c>
    </row>
    <row r="648" spans="1:2" x14ac:dyDescent="0.3">
      <c r="A648" t="s">
        <v>7003</v>
      </c>
      <c r="B648" t="s">
        <v>561</v>
      </c>
    </row>
    <row r="649" spans="1:2" x14ac:dyDescent="0.3">
      <c r="A649" t="s">
        <v>7004</v>
      </c>
      <c r="B649" t="s">
        <v>685</v>
      </c>
    </row>
    <row r="650" spans="1:2" x14ac:dyDescent="0.3">
      <c r="A650" t="s">
        <v>7005</v>
      </c>
      <c r="B650" t="s">
        <v>561</v>
      </c>
    </row>
    <row r="651" spans="1:2" x14ac:dyDescent="0.3">
      <c r="A651" t="s">
        <v>7006</v>
      </c>
      <c r="B651" t="s">
        <v>561</v>
      </c>
    </row>
    <row r="652" spans="1:2" x14ac:dyDescent="0.3">
      <c r="A652" t="s">
        <v>7007</v>
      </c>
      <c r="B652" t="s">
        <v>561</v>
      </c>
    </row>
    <row r="653" spans="1:2" x14ac:dyDescent="0.3">
      <c r="A653" t="s">
        <v>7008</v>
      </c>
      <c r="B653" t="s">
        <v>561</v>
      </c>
    </row>
    <row r="654" spans="1:2" x14ac:dyDescent="0.3">
      <c r="A654" t="s">
        <v>7009</v>
      </c>
      <c r="B654" t="s">
        <v>561</v>
      </c>
    </row>
    <row r="655" spans="1:2" x14ac:dyDescent="0.3">
      <c r="A655" t="s">
        <v>7010</v>
      </c>
      <c r="B655" t="s">
        <v>1278</v>
      </c>
    </row>
    <row r="656" spans="1:2" x14ac:dyDescent="0.3">
      <c r="A656" t="s">
        <v>7011</v>
      </c>
      <c r="B656" t="s">
        <v>1278</v>
      </c>
    </row>
    <row r="657" spans="1:2" x14ac:dyDescent="0.3">
      <c r="A657" t="s">
        <v>7012</v>
      </c>
      <c r="B657" t="s">
        <v>561</v>
      </c>
    </row>
    <row r="658" spans="1:2" x14ac:dyDescent="0.3">
      <c r="A658" t="s">
        <v>7013</v>
      </c>
      <c r="B658" t="s">
        <v>685</v>
      </c>
    </row>
    <row r="659" spans="1:2" x14ac:dyDescent="0.3">
      <c r="A659" t="s">
        <v>7014</v>
      </c>
      <c r="B659" t="s">
        <v>561</v>
      </c>
    </row>
    <row r="660" spans="1:2" x14ac:dyDescent="0.3">
      <c r="A660" t="s">
        <v>7015</v>
      </c>
      <c r="B660" t="s">
        <v>6363</v>
      </c>
    </row>
    <row r="661" spans="1:2" x14ac:dyDescent="0.3">
      <c r="A661" t="s">
        <v>7016</v>
      </c>
      <c r="B661" t="s">
        <v>561</v>
      </c>
    </row>
    <row r="662" spans="1:2" x14ac:dyDescent="0.3">
      <c r="A662" t="s">
        <v>7017</v>
      </c>
      <c r="B662" t="s">
        <v>561</v>
      </c>
    </row>
    <row r="663" spans="1:2" x14ac:dyDescent="0.3">
      <c r="A663" t="s">
        <v>7018</v>
      </c>
      <c r="B663" t="s">
        <v>1278</v>
      </c>
    </row>
    <row r="664" spans="1:2" x14ac:dyDescent="0.3">
      <c r="A664" t="s">
        <v>7019</v>
      </c>
      <c r="B664" t="s">
        <v>425</v>
      </c>
    </row>
    <row r="665" spans="1:2" x14ac:dyDescent="0.3">
      <c r="A665" t="s">
        <v>7020</v>
      </c>
      <c r="B665" t="s">
        <v>6363</v>
      </c>
    </row>
    <row r="666" spans="1:2" x14ac:dyDescent="0.3">
      <c r="A666" t="s">
        <v>7021</v>
      </c>
      <c r="B666" t="s">
        <v>561</v>
      </c>
    </row>
    <row r="667" spans="1:2" x14ac:dyDescent="0.3">
      <c r="A667" t="s">
        <v>7022</v>
      </c>
      <c r="B667" t="s">
        <v>561</v>
      </c>
    </row>
    <row r="668" spans="1:2" x14ac:dyDescent="0.3">
      <c r="A668" t="s">
        <v>7023</v>
      </c>
      <c r="B668" t="s">
        <v>425</v>
      </c>
    </row>
    <row r="669" spans="1:2" x14ac:dyDescent="0.3">
      <c r="A669" t="s">
        <v>7024</v>
      </c>
      <c r="B669" t="s">
        <v>425</v>
      </c>
    </row>
    <row r="670" spans="1:2" x14ac:dyDescent="0.3">
      <c r="A670" t="s">
        <v>7025</v>
      </c>
      <c r="B670" t="s">
        <v>561</v>
      </c>
    </row>
    <row r="671" spans="1:2" x14ac:dyDescent="0.3">
      <c r="A671" t="s">
        <v>7026</v>
      </c>
      <c r="B671" t="s">
        <v>561</v>
      </c>
    </row>
    <row r="672" spans="1:2" x14ac:dyDescent="0.3">
      <c r="A672" t="s">
        <v>7027</v>
      </c>
      <c r="B672" t="s">
        <v>685</v>
      </c>
    </row>
    <row r="673" spans="1:2" x14ac:dyDescent="0.3">
      <c r="A673" t="s">
        <v>7028</v>
      </c>
      <c r="B673" t="s">
        <v>561</v>
      </c>
    </row>
    <row r="674" spans="1:2" x14ac:dyDescent="0.3">
      <c r="A674" t="s">
        <v>7029</v>
      </c>
      <c r="B674" t="s">
        <v>685</v>
      </c>
    </row>
    <row r="675" spans="1:2" x14ac:dyDescent="0.3">
      <c r="A675" t="s">
        <v>7030</v>
      </c>
      <c r="B675" t="s">
        <v>685</v>
      </c>
    </row>
    <row r="676" spans="1:2" x14ac:dyDescent="0.3">
      <c r="A676" t="s">
        <v>7031</v>
      </c>
      <c r="B676" t="s">
        <v>561</v>
      </c>
    </row>
    <row r="677" spans="1:2" x14ac:dyDescent="0.3">
      <c r="A677" t="s">
        <v>7032</v>
      </c>
      <c r="B677" t="s">
        <v>6363</v>
      </c>
    </row>
    <row r="678" spans="1:2" x14ac:dyDescent="0.3">
      <c r="A678" t="s">
        <v>7033</v>
      </c>
      <c r="B678" t="s">
        <v>685</v>
      </c>
    </row>
    <row r="679" spans="1:2" x14ac:dyDescent="0.3">
      <c r="A679" t="s">
        <v>7034</v>
      </c>
      <c r="B679" t="s">
        <v>425</v>
      </c>
    </row>
    <row r="680" spans="1:2" x14ac:dyDescent="0.3">
      <c r="A680" t="s">
        <v>7035</v>
      </c>
      <c r="B680" t="s">
        <v>561</v>
      </c>
    </row>
    <row r="681" spans="1:2" x14ac:dyDescent="0.3">
      <c r="A681" t="s">
        <v>7036</v>
      </c>
      <c r="B681" t="s">
        <v>685</v>
      </c>
    </row>
    <row r="682" spans="1:2" x14ac:dyDescent="0.3">
      <c r="A682" t="s">
        <v>7037</v>
      </c>
      <c r="B682" t="s">
        <v>685</v>
      </c>
    </row>
    <row r="683" spans="1:2" x14ac:dyDescent="0.3">
      <c r="A683" t="s">
        <v>7038</v>
      </c>
      <c r="B683" t="s">
        <v>6363</v>
      </c>
    </row>
    <row r="684" spans="1:2" x14ac:dyDescent="0.3">
      <c r="A684" t="s">
        <v>7039</v>
      </c>
      <c r="B684" t="s">
        <v>425</v>
      </c>
    </row>
    <row r="685" spans="1:2" x14ac:dyDescent="0.3">
      <c r="A685" t="s">
        <v>7040</v>
      </c>
      <c r="B685" t="s">
        <v>6363</v>
      </c>
    </row>
    <row r="686" spans="1:2" x14ac:dyDescent="0.3">
      <c r="A686" t="s">
        <v>7041</v>
      </c>
      <c r="B686" t="s">
        <v>561</v>
      </c>
    </row>
    <row r="687" spans="1:2" x14ac:dyDescent="0.3">
      <c r="A687" t="s">
        <v>7042</v>
      </c>
      <c r="B687" t="s">
        <v>561</v>
      </c>
    </row>
    <row r="688" spans="1:2" x14ac:dyDescent="0.3">
      <c r="A688" t="s">
        <v>7043</v>
      </c>
      <c r="B688" t="s">
        <v>1278</v>
      </c>
    </row>
    <row r="689" spans="1:2" x14ac:dyDescent="0.3">
      <c r="A689" t="s">
        <v>7044</v>
      </c>
      <c r="B689" t="s">
        <v>685</v>
      </c>
    </row>
    <row r="690" spans="1:2" x14ac:dyDescent="0.3">
      <c r="A690" t="s">
        <v>7045</v>
      </c>
      <c r="B690" t="s">
        <v>425</v>
      </c>
    </row>
    <row r="691" spans="1:2" x14ac:dyDescent="0.3">
      <c r="A691" t="s">
        <v>7046</v>
      </c>
      <c r="B691" t="s">
        <v>685</v>
      </c>
    </row>
    <row r="692" spans="1:2" x14ac:dyDescent="0.3">
      <c r="A692" t="s">
        <v>7047</v>
      </c>
      <c r="B692" t="s">
        <v>561</v>
      </c>
    </row>
    <row r="693" spans="1:2" x14ac:dyDescent="0.3">
      <c r="A693" t="s">
        <v>7048</v>
      </c>
      <c r="B693" t="s">
        <v>561</v>
      </c>
    </row>
    <row r="694" spans="1:2" x14ac:dyDescent="0.3">
      <c r="A694" t="s">
        <v>7049</v>
      </c>
      <c r="B694" t="s">
        <v>561</v>
      </c>
    </row>
    <row r="695" spans="1:2" x14ac:dyDescent="0.3">
      <c r="A695" t="s">
        <v>7050</v>
      </c>
      <c r="B695" t="s">
        <v>685</v>
      </c>
    </row>
    <row r="696" spans="1:2" x14ac:dyDescent="0.3">
      <c r="A696" t="s">
        <v>7051</v>
      </c>
      <c r="B696" t="s">
        <v>425</v>
      </c>
    </row>
    <row r="697" spans="1:2" x14ac:dyDescent="0.3">
      <c r="A697" t="s">
        <v>7052</v>
      </c>
      <c r="B697" t="s">
        <v>685</v>
      </c>
    </row>
    <row r="698" spans="1:2" x14ac:dyDescent="0.3">
      <c r="A698" t="s">
        <v>7053</v>
      </c>
      <c r="B698" t="s">
        <v>561</v>
      </c>
    </row>
    <row r="699" spans="1:2" x14ac:dyDescent="0.3">
      <c r="A699" t="s">
        <v>7054</v>
      </c>
      <c r="B699" t="s">
        <v>425</v>
      </c>
    </row>
    <row r="700" spans="1:2" x14ac:dyDescent="0.3">
      <c r="A700" t="s">
        <v>7055</v>
      </c>
      <c r="B700" t="s">
        <v>561</v>
      </c>
    </row>
    <row r="701" spans="1:2" x14ac:dyDescent="0.3">
      <c r="A701" t="s">
        <v>7056</v>
      </c>
      <c r="B701" t="s">
        <v>1278</v>
      </c>
    </row>
    <row r="702" spans="1:2" x14ac:dyDescent="0.3">
      <c r="A702" t="s">
        <v>7057</v>
      </c>
      <c r="B702" t="s">
        <v>685</v>
      </c>
    </row>
    <row r="703" spans="1:2" x14ac:dyDescent="0.3">
      <c r="A703" t="s">
        <v>7058</v>
      </c>
      <c r="B703" t="s">
        <v>561</v>
      </c>
    </row>
    <row r="704" spans="1:2" x14ac:dyDescent="0.3">
      <c r="A704" t="s">
        <v>7059</v>
      </c>
      <c r="B704" t="s">
        <v>1278</v>
      </c>
    </row>
    <row r="705" spans="1:2" x14ac:dyDescent="0.3">
      <c r="A705" t="s">
        <v>7060</v>
      </c>
      <c r="B705" t="s">
        <v>1278</v>
      </c>
    </row>
    <row r="706" spans="1:2" x14ac:dyDescent="0.3">
      <c r="A706" t="s">
        <v>7061</v>
      </c>
      <c r="B706" t="s">
        <v>6363</v>
      </c>
    </row>
    <row r="707" spans="1:2" x14ac:dyDescent="0.3">
      <c r="A707" t="s">
        <v>7062</v>
      </c>
      <c r="B707" t="s">
        <v>561</v>
      </c>
    </row>
    <row r="708" spans="1:2" x14ac:dyDescent="0.3">
      <c r="A708" t="s">
        <v>7063</v>
      </c>
      <c r="B708" t="s">
        <v>561</v>
      </c>
    </row>
    <row r="709" spans="1:2" x14ac:dyDescent="0.3">
      <c r="A709" t="s">
        <v>7064</v>
      </c>
      <c r="B709" t="s">
        <v>561</v>
      </c>
    </row>
    <row r="710" spans="1:2" x14ac:dyDescent="0.3">
      <c r="A710" t="s">
        <v>7065</v>
      </c>
      <c r="B710" t="s">
        <v>561</v>
      </c>
    </row>
    <row r="711" spans="1:2" x14ac:dyDescent="0.3">
      <c r="A711" t="s">
        <v>7066</v>
      </c>
      <c r="B711" t="s">
        <v>36</v>
      </c>
    </row>
    <row r="712" spans="1:2" x14ac:dyDescent="0.3">
      <c r="A712" t="s">
        <v>7067</v>
      </c>
      <c r="B712" t="s">
        <v>1278</v>
      </c>
    </row>
    <row r="713" spans="1:2" x14ac:dyDescent="0.3">
      <c r="A713" t="s">
        <v>7068</v>
      </c>
      <c r="B713" t="s">
        <v>561</v>
      </c>
    </row>
    <row r="714" spans="1:2" x14ac:dyDescent="0.3">
      <c r="A714" t="s">
        <v>7069</v>
      </c>
      <c r="B714" t="s">
        <v>3644</v>
      </c>
    </row>
    <row r="715" spans="1:2" x14ac:dyDescent="0.3">
      <c r="A715" t="s">
        <v>7070</v>
      </c>
      <c r="B715" t="s">
        <v>3845</v>
      </c>
    </row>
    <row r="716" spans="1:2" x14ac:dyDescent="0.3">
      <c r="A716" t="s">
        <v>7071</v>
      </c>
      <c r="B716" t="s">
        <v>561</v>
      </c>
    </row>
    <row r="717" spans="1:2" x14ac:dyDescent="0.3">
      <c r="A717" t="s">
        <v>7072</v>
      </c>
      <c r="B717" t="s">
        <v>685</v>
      </c>
    </row>
    <row r="718" spans="1:2" x14ac:dyDescent="0.3">
      <c r="A718" t="s">
        <v>7073</v>
      </c>
      <c r="B718" t="s">
        <v>685</v>
      </c>
    </row>
    <row r="719" spans="1:2" x14ac:dyDescent="0.3">
      <c r="A719" t="s">
        <v>7074</v>
      </c>
      <c r="B719" t="s">
        <v>685</v>
      </c>
    </row>
    <row r="720" spans="1:2" x14ac:dyDescent="0.3">
      <c r="A720" t="s">
        <v>7075</v>
      </c>
      <c r="B720" t="s">
        <v>561</v>
      </c>
    </row>
    <row r="721" spans="1:2" x14ac:dyDescent="0.3">
      <c r="A721" t="s">
        <v>7076</v>
      </c>
      <c r="B721" t="s">
        <v>1278</v>
      </c>
    </row>
    <row r="722" spans="1:2" x14ac:dyDescent="0.3">
      <c r="A722" t="s">
        <v>7077</v>
      </c>
      <c r="B722" t="s">
        <v>425</v>
      </c>
    </row>
    <row r="723" spans="1:2" x14ac:dyDescent="0.3">
      <c r="A723" t="s">
        <v>7078</v>
      </c>
      <c r="B723" t="s">
        <v>561</v>
      </c>
    </row>
    <row r="724" spans="1:2" x14ac:dyDescent="0.3">
      <c r="A724" t="s">
        <v>7079</v>
      </c>
      <c r="B724" t="s">
        <v>561</v>
      </c>
    </row>
    <row r="725" spans="1:2" x14ac:dyDescent="0.3">
      <c r="A725" t="s">
        <v>7080</v>
      </c>
      <c r="B725" t="s">
        <v>1278</v>
      </c>
    </row>
    <row r="726" spans="1:2" x14ac:dyDescent="0.3">
      <c r="A726" t="s">
        <v>7081</v>
      </c>
      <c r="B726" t="s">
        <v>425</v>
      </c>
    </row>
    <row r="727" spans="1:2" x14ac:dyDescent="0.3">
      <c r="A727" t="s">
        <v>7082</v>
      </c>
      <c r="B727" t="s">
        <v>561</v>
      </c>
    </row>
    <row r="728" spans="1:2" x14ac:dyDescent="0.3">
      <c r="A728" t="s">
        <v>7083</v>
      </c>
      <c r="B728" t="s">
        <v>561</v>
      </c>
    </row>
    <row r="729" spans="1:2" x14ac:dyDescent="0.3">
      <c r="A729" t="s">
        <v>7084</v>
      </c>
      <c r="B729" t="s">
        <v>561</v>
      </c>
    </row>
    <row r="730" spans="1:2" x14ac:dyDescent="0.3">
      <c r="A730" t="s">
        <v>7085</v>
      </c>
      <c r="B730" t="s">
        <v>4089</v>
      </c>
    </row>
    <row r="731" spans="1:2" x14ac:dyDescent="0.3">
      <c r="A731" t="s">
        <v>7086</v>
      </c>
      <c r="B731" t="s">
        <v>561</v>
      </c>
    </row>
    <row r="732" spans="1:2" x14ac:dyDescent="0.3">
      <c r="A732" t="s">
        <v>7087</v>
      </c>
      <c r="B732" t="s">
        <v>561</v>
      </c>
    </row>
    <row r="733" spans="1:2" x14ac:dyDescent="0.3">
      <c r="A733" t="s">
        <v>7088</v>
      </c>
      <c r="B733" t="s">
        <v>561</v>
      </c>
    </row>
    <row r="734" spans="1:2" x14ac:dyDescent="0.3">
      <c r="A734" t="s">
        <v>7089</v>
      </c>
      <c r="B734" t="s">
        <v>425</v>
      </c>
    </row>
    <row r="735" spans="1:2" x14ac:dyDescent="0.3">
      <c r="A735" t="s">
        <v>7090</v>
      </c>
      <c r="B735" t="s">
        <v>685</v>
      </c>
    </row>
    <row r="736" spans="1:2" x14ac:dyDescent="0.3">
      <c r="A736" t="s">
        <v>7091</v>
      </c>
      <c r="B736" t="s">
        <v>561</v>
      </c>
    </row>
    <row r="737" spans="1:2" x14ac:dyDescent="0.3">
      <c r="A737" t="s">
        <v>7092</v>
      </c>
      <c r="B737" t="s">
        <v>561</v>
      </c>
    </row>
    <row r="738" spans="1:2" x14ac:dyDescent="0.3">
      <c r="A738" t="s">
        <v>7093</v>
      </c>
      <c r="B738" t="s">
        <v>561</v>
      </c>
    </row>
    <row r="739" spans="1:2" x14ac:dyDescent="0.3">
      <c r="A739" t="s">
        <v>7094</v>
      </c>
      <c r="B739" t="s">
        <v>561</v>
      </c>
    </row>
    <row r="740" spans="1:2" x14ac:dyDescent="0.3">
      <c r="A740" t="s">
        <v>7095</v>
      </c>
      <c r="B740" t="s">
        <v>425</v>
      </c>
    </row>
    <row r="741" spans="1:2" x14ac:dyDescent="0.3">
      <c r="A741" t="s">
        <v>7096</v>
      </c>
      <c r="B741" t="s">
        <v>4089</v>
      </c>
    </row>
    <row r="742" spans="1:2" x14ac:dyDescent="0.3">
      <c r="A742" t="s">
        <v>7097</v>
      </c>
      <c r="B742" t="s">
        <v>685</v>
      </c>
    </row>
    <row r="743" spans="1:2" x14ac:dyDescent="0.3">
      <c r="A743" t="s">
        <v>7098</v>
      </c>
      <c r="B743" t="s">
        <v>685</v>
      </c>
    </row>
    <row r="744" spans="1:2" x14ac:dyDescent="0.3">
      <c r="A744" t="s">
        <v>7099</v>
      </c>
      <c r="B744" t="s">
        <v>561</v>
      </c>
    </row>
    <row r="745" spans="1:2" x14ac:dyDescent="0.3">
      <c r="A745" t="s">
        <v>7100</v>
      </c>
      <c r="B745" t="s">
        <v>425</v>
      </c>
    </row>
    <row r="746" spans="1:2" x14ac:dyDescent="0.3">
      <c r="A746" t="s">
        <v>7101</v>
      </c>
      <c r="B746" t="s">
        <v>561</v>
      </c>
    </row>
    <row r="747" spans="1:2" x14ac:dyDescent="0.3">
      <c r="A747" t="s">
        <v>7102</v>
      </c>
      <c r="B747" t="s">
        <v>685</v>
      </c>
    </row>
    <row r="748" spans="1:2" x14ac:dyDescent="0.3">
      <c r="A748" t="s">
        <v>7103</v>
      </c>
      <c r="B748" t="s">
        <v>6363</v>
      </c>
    </row>
    <row r="749" spans="1:2" x14ac:dyDescent="0.3">
      <c r="A749" t="s">
        <v>7104</v>
      </c>
      <c r="B749" t="s">
        <v>2233</v>
      </c>
    </row>
    <row r="750" spans="1:2" x14ac:dyDescent="0.3">
      <c r="A750" t="s">
        <v>7105</v>
      </c>
      <c r="B750" t="s">
        <v>685</v>
      </c>
    </row>
    <row r="751" spans="1:2" x14ac:dyDescent="0.3">
      <c r="A751" t="s">
        <v>7106</v>
      </c>
      <c r="B751" t="s">
        <v>561</v>
      </c>
    </row>
    <row r="752" spans="1:2" x14ac:dyDescent="0.3">
      <c r="A752" t="s">
        <v>7107</v>
      </c>
      <c r="B752" t="s">
        <v>561</v>
      </c>
    </row>
    <row r="753" spans="1:2" x14ac:dyDescent="0.3">
      <c r="A753" t="s">
        <v>7108</v>
      </c>
      <c r="B753" t="s">
        <v>4089</v>
      </c>
    </row>
    <row r="754" spans="1:2" x14ac:dyDescent="0.3">
      <c r="A754" t="s">
        <v>7109</v>
      </c>
      <c r="B754" t="s">
        <v>1278</v>
      </c>
    </row>
    <row r="755" spans="1:2" x14ac:dyDescent="0.3">
      <c r="A755" t="s">
        <v>7110</v>
      </c>
      <c r="B755" t="s">
        <v>425</v>
      </c>
    </row>
    <row r="756" spans="1:2" x14ac:dyDescent="0.3">
      <c r="A756" t="s">
        <v>7111</v>
      </c>
      <c r="B756" t="s">
        <v>561</v>
      </c>
    </row>
    <row r="757" spans="1:2" x14ac:dyDescent="0.3">
      <c r="A757" t="s">
        <v>7112</v>
      </c>
      <c r="B757" t="s">
        <v>561</v>
      </c>
    </row>
    <row r="758" spans="1:2" x14ac:dyDescent="0.3">
      <c r="A758" t="s">
        <v>7113</v>
      </c>
      <c r="B758" t="s">
        <v>425</v>
      </c>
    </row>
    <row r="759" spans="1:2" x14ac:dyDescent="0.3">
      <c r="A759" t="s">
        <v>7114</v>
      </c>
      <c r="B759" t="s">
        <v>2233</v>
      </c>
    </row>
    <row r="760" spans="1:2" x14ac:dyDescent="0.3">
      <c r="A760" t="s">
        <v>6380</v>
      </c>
      <c r="B760" t="s">
        <v>561</v>
      </c>
    </row>
    <row r="761" spans="1:2" x14ac:dyDescent="0.3">
      <c r="A761" t="s">
        <v>7115</v>
      </c>
      <c r="B761" t="s">
        <v>1278</v>
      </c>
    </row>
    <row r="762" spans="1:2" x14ac:dyDescent="0.3">
      <c r="A762" t="s">
        <v>7116</v>
      </c>
      <c r="B762" t="s">
        <v>6363</v>
      </c>
    </row>
    <row r="763" spans="1:2" x14ac:dyDescent="0.3">
      <c r="A763" t="s">
        <v>7117</v>
      </c>
      <c r="B763" t="s">
        <v>561</v>
      </c>
    </row>
    <row r="764" spans="1:2" x14ac:dyDescent="0.3">
      <c r="A764" t="s">
        <v>7118</v>
      </c>
      <c r="B764" t="s">
        <v>561</v>
      </c>
    </row>
    <row r="765" spans="1:2" x14ac:dyDescent="0.3">
      <c r="A765" t="s">
        <v>7119</v>
      </c>
      <c r="B765" t="s">
        <v>2233</v>
      </c>
    </row>
    <row r="766" spans="1:2" x14ac:dyDescent="0.3">
      <c r="A766" t="s">
        <v>7120</v>
      </c>
      <c r="B766" t="s">
        <v>1278</v>
      </c>
    </row>
    <row r="767" spans="1:2" x14ac:dyDescent="0.3">
      <c r="A767" t="s">
        <v>7121</v>
      </c>
      <c r="B767" t="s">
        <v>538</v>
      </c>
    </row>
    <row r="768" spans="1:2" x14ac:dyDescent="0.3">
      <c r="A768" t="s">
        <v>7122</v>
      </c>
      <c r="B768" t="s">
        <v>425</v>
      </c>
    </row>
    <row r="769" spans="1:2" x14ac:dyDescent="0.3">
      <c r="A769" t="s">
        <v>7123</v>
      </c>
      <c r="B769" t="s">
        <v>1278</v>
      </c>
    </row>
    <row r="770" spans="1:2" x14ac:dyDescent="0.3">
      <c r="A770" t="s">
        <v>7124</v>
      </c>
      <c r="B770" t="s">
        <v>685</v>
      </c>
    </row>
    <row r="771" spans="1:2" x14ac:dyDescent="0.3">
      <c r="A771" t="s">
        <v>7125</v>
      </c>
      <c r="B771" t="s">
        <v>425</v>
      </c>
    </row>
    <row r="772" spans="1:2" x14ac:dyDescent="0.3">
      <c r="A772" t="s">
        <v>7126</v>
      </c>
      <c r="B772" t="s">
        <v>561</v>
      </c>
    </row>
    <row r="773" spans="1:2" x14ac:dyDescent="0.3">
      <c r="A773" t="s">
        <v>7127</v>
      </c>
      <c r="B773" t="s">
        <v>561</v>
      </c>
    </row>
    <row r="774" spans="1:2" x14ac:dyDescent="0.3">
      <c r="A774" t="s">
        <v>7128</v>
      </c>
      <c r="B774" t="s">
        <v>561</v>
      </c>
    </row>
    <row r="775" spans="1:2" x14ac:dyDescent="0.3">
      <c r="A775" t="s">
        <v>7129</v>
      </c>
      <c r="B775" t="s">
        <v>425</v>
      </c>
    </row>
    <row r="776" spans="1:2" x14ac:dyDescent="0.3">
      <c r="A776" t="s">
        <v>7130</v>
      </c>
      <c r="B776" t="s">
        <v>561</v>
      </c>
    </row>
    <row r="777" spans="1:2" x14ac:dyDescent="0.3">
      <c r="A777" t="s">
        <v>7131</v>
      </c>
      <c r="B777" t="s">
        <v>561</v>
      </c>
    </row>
    <row r="778" spans="1:2" x14ac:dyDescent="0.3">
      <c r="A778" t="s">
        <v>7132</v>
      </c>
      <c r="B778" t="s">
        <v>685</v>
      </c>
    </row>
    <row r="779" spans="1:2" x14ac:dyDescent="0.3">
      <c r="A779" t="s">
        <v>7133</v>
      </c>
      <c r="B779" t="s">
        <v>561</v>
      </c>
    </row>
    <row r="780" spans="1:2" x14ac:dyDescent="0.3">
      <c r="A780" t="s">
        <v>7134</v>
      </c>
      <c r="B780" t="s">
        <v>425</v>
      </c>
    </row>
    <row r="781" spans="1:2" x14ac:dyDescent="0.3">
      <c r="A781" t="s">
        <v>7135</v>
      </c>
      <c r="B781" t="s">
        <v>685</v>
      </c>
    </row>
    <row r="782" spans="1:2" x14ac:dyDescent="0.3">
      <c r="A782" t="s">
        <v>7136</v>
      </c>
      <c r="B782" t="s">
        <v>685</v>
      </c>
    </row>
    <row r="783" spans="1:2" x14ac:dyDescent="0.3">
      <c r="A783" t="s">
        <v>7137</v>
      </c>
      <c r="B783" t="s">
        <v>561</v>
      </c>
    </row>
    <row r="784" spans="1:2" x14ac:dyDescent="0.3">
      <c r="A784" t="s">
        <v>7138</v>
      </c>
      <c r="B784" t="s">
        <v>685</v>
      </c>
    </row>
    <row r="785" spans="1:2" x14ac:dyDescent="0.3">
      <c r="A785" t="s">
        <v>7139</v>
      </c>
      <c r="B785" t="s">
        <v>685</v>
      </c>
    </row>
    <row r="786" spans="1:2" x14ac:dyDescent="0.3">
      <c r="A786" t="s">
        <v>7140</v>
      </c>
      <c r="B786" t="s">
        <v>685</v>
      </c>
    </row>
    <row r="787" spans="1:2" x14ac:dyDescent="0.3">
      <c r="A787" t="s">
        <v>7141</v>
      </c>
      <c r="B787" t="s">
        <v>561</v>
      </c>
    </row>
    <row r="788" spans="1:2" x14ac:dyDescent="0.3">
      <c r="A788" t="s">
        <v>7142</v>
      </c>
      <c r="B788" t="s">
        <v>561</v>
      </c>
    </row>
    <row r="789" spans="1:2" x14ac:dyDescent="0.3">
      <c r="A789" t="s">
        <v>7143</v>
      </c>
      <c r="B789" t="s">
        <v>1278</v>
      </c>
    </row>
    <row r="790" spans="1:2" x14ac:dyDescent="0.3">
      <c r="A790" t="s">
        <v>7144</v>
      </c>
      <c r="B790" t="s">
        <v>685</v>
      </c>
    </row>
    <row r="791" spans="1:2" x14ac:dyDescent="0.3">
      <c r="A791" t="s">
        <v>7145</v>
      </c>
      <c r="B791" t="s">
        <v>561</v>
      </c>
    </row>
    <row r="792" spans="1:2" x14ac:dyDescent="0.3">
      <c r="A792" t="s">
        <v>7146</v>
      </c>
      <c r="B792" t="s">
        <v>561</v>
      </c>
    </row>
    <row r="793" spans="1:2" x14ac:dyDescent="0.3">
      <c r="A793" t="s">
        <v>7147</v>
      </c>
      <c r="B793" t="s">
        <v>561</v>
      </c>
    </row>
    <row r="794" spans="1:2" x14ac:dyDescent="0.3">
      <c r="A794" t="s">
        <v>7148</v>
      </c>
      <c r="B794" t="s">
        <v>1278</v>
      </c>
    </row>
    <row r="795" spans="1:2" x14ac:dyDescent="0.3">
      <c r="A795" t="s">
        <v>7149</v>
      </c>
      <c r="B795" t="s">
        <v>561</v>
      </c>
    </row>
    <row r="796" spans="1:2" x14ac:dyDescent="0.3">
      <c r="A796" t="s">
        <v>7150</v>
      </c>
      <c r="B796" t="s">
        <v>561</v>
      </c>
    </row>
    <row r="797" spans="1:2" x14ac:dyDescent="0.3">
      <c r="A797" t="s">
        <v>7151</v>
      </c>
      <c r="B797" t="s">
        <v>685</v>
      </c>
    </row>
    <row r="798" spans="1:2" x14ac:dyDescent="0.3">
      <c r="A798" t="s">
        <v>7152</v>
      </c>
      <c r="B798" t="s">
        <v>3644</v>
      </c>
    </row>
    <row r="799" spans="1:2" x14ac:dyDescent="0.3">
      <c r="A799" t="s">
        <v>7153</v>
      </c>
      <c r="B799" t="s">
        <v>685</v>
      </c>
    </row>
    <row r="800" spans="1:2" x14ac:dyDescent="0.3">
      <c r="A800" t="s">
        <v>7154</v>
      </c>
      <c r="B800" t="s">
        <v>425</v>
      </c>
    </row>
    <row r="801" spans="1:2" x14ac:dyDescent="0.3">
      <c r="A801" t="s">
        <v>7155</v>
      </c>
      <c r="B801" t="s">
        <v>561</v>
      </c>
    </row>
    <row r="802" spans="1:2" x14ac:dyDescent="0.3">
      <c r="A802" t="s">
        <v>7156</v>
      </c>
      <c r="B802" t="s">
        <v>685</v>
      </c>
    </row>
    <row r="803" spans="1:2" x14ac:dyDescent="0.3">
      <c r="A803" t="s">
        <v>7157</v>
      </c>
      <c r="B803" t="s">
        <v>685</v>
      </c>
    </row>
    <row r="804" spans="1:2" x14ac:dyDescent="0.3">
      <c r="A804" t="s">
        <v>7158</v>
      </c>
      <c r="B804" t="s">
        <v>561</v>
      </c>
    </row>
    <row r="805" spans="1:2" x14ac:dyDescent="0.3">
      <c r="A805" t="s">
        <v>7159</v>
      </c>
      <c r="B805" t="s">
        <v>685</v>
      </c>
    </row>
    <row r="806" spans="1:2" x14ac:dyDescent="0.3">
      <c r="A806" t="s">
        <v>7160</v>
      </c>
      <c r="B806" t="s">
        <v>4089</v>
      </c>
    </row>
    <row r="807" spans="1:2" x14ac:dyDescent="0.3">
      <c r="A807" t="s">
        <v>7161</v>
      </c>
      <c r="B807" t="s">
        <v>685</v>
      </c>
    </row>
    <row r="808" spans="1:2" x14ac:dyDescent="0.3">
      <c r="A808" t="s">
        <v>7162</v>
      </c>
      <c r="B808" t="s">
        <v>685</v>
      </c>
    </row>
    <row r="809" spans="1:2" x14ac:dyDescent="0.3">
      <c r="A809" t="s">
        <v>7163</v>
      </c>
      <c r="B809" t="s">
        <v>561</v>
      </c>
    </row>
    <row r="810" spans="1:2" x14ac:dyDescent="0.3">
      <c r="A810" t="s">
        <v>7164</v>
      </c>
      <c r="B810" t="s">
        <v>685</v>
      </c>
    </row>
    <row r="811" spans="1:2" x14ac:dyDescent="0.3">
      <c r="A811" t="s">
        <v>7165</v>
      </c>
      <c r="B811" t="s">
        <v>561</v>
      </c>
    </row>
    <row r="812" spans="1:2" x14ac:dyDescent="0.3">
      <c r="A812" t="s">
        <v>7166</v>
      </c>
      <c r="B812" t="s">
        <v>4089</v>
      </c>
    </row>
    <row r="813" spans="1:2" x14ac:dyDescent="0.3">
      <c r="A813" t="s">
        <v>7167</v>
      </c>
      <c r="B813" t="s">
        <v>1278</v>
      </c>
    </row>
    <row r="814" spans="1:2" x14ac:dyDescent="0.3">
      <c r="A814" t="s">
        <v>7168</v>
      </c>
      <c r="B814" t="s">
        <v>1278</v>
      </c>
    </row>
    <row r="815" spans="1:2" x14ac:dyDescent="0.3">
      <c r="A815" t="s">
        <v>7169</v>
      </c>
      <c r="B815" t="s">
        <v>1278</v>
      </c>
    </row>
    <row r="816" spans="1:2" x14ac:dyDescent="0.3">
      <c r="A816" t="s">
        <v>7170</v>
      </c>
      <c r="B816" t="s">
        <v>561</v>
      </c>
    </row>
    <row r="817" spans="1:2" x14ac:dyDescent="0.3">
      <c r="A817" t="s">
        <v>7171</v>
      </c>
      <c r="B817" t="s">
        <v>685</v>
      </c>
    </row>
    <row r="818" spans="1:2" x14ac:dyDescent="0.3">
      <c r="A818" t="s">
        <v>7172</v>
      </c>
      <c r="B818" t="s">
        <v>561</v>
      </c>
    </row>
    <row r="819" spans="1:2" x14ac:dyDescent="0.3">
      <c r="A819" t="s">
        <v>7173</v>
      </c>
      <c r="B819" t="s">
        <v>561</v>
      </c>
    </row>
    <row r="820" spans="1:2" x14ac:dyDescent="0.3">
      <c r="A820" t="s">
        <v>7174</v>
      </c>
      <c r="B820" t="s">
        <v>685</v>
      </c>
    </row>
    <row r="821" spans="1:2" x14ac:dyDescent="0.3">
      <c r="A821" t="s">
        <v>7175</v>
      </c>
      <c r="B821" t="s">
        <v>561</v>
      </c>
    </row>
    <row r="822" spans="1:2" x14ac:dyDescent="0.3">
      <c r="A822" t="s">
        <v>7176</v>
      </c>
      <c r="B822" t="s">
        <v>561</v>
      </c>
    </row>
    <row r="823" spans="1:2" x14ac:dyDescent="0.3">
      <c r="A823" t="s">
        <v>7177</v>
      </c>
      <c r="B823" t="s">
        <v>685</v>
      </c>
    </row>
    <row r="824" spans="1:2" x14ac:dyDescent="0.3">
      <c r="A824" t="s">
        <v>7178</v>
      </c>
      <c r="B824" t="s">
        <v>561</v>
      </c>
    </row>
    <row r="825" spans="1:2" x14ac:dyDescent="0.3">
      <c r="A825" t="s">
        <v>7179</v>
      </c>
      <c r="B825" t="s">
        <v>425</v>
      </c>
    </row>
    <row r="826" spans="1:2" x14ac:dyDescent="0.3">
      <c r="A826" t="s">
        <v>7180</v>
      </c>
      <c r="B826" t="s">
        <v>561</v>
      </c>
    </row>
    <row r="827" spans="1:2" x14ac:dyDescent="0.3">
      <c r="A827" t="s">
        <v>7181</v>
      </c>
      <c r="B827" t="s">
        <v>4089</v>
      </c>
    </row>
    <row r="828" spans="1:2" x14ac:dyDescent="0.3">
      <c r="A828" t="s">
        <v>7182</v>
      </c>
      <c r="B828" t="s">
        <v>561</v>
      </c>
    </row>
    <row r="829" spans="1:2" x14ac:dyDescent="0.3">
      <c r="A829" t="s">
        <v>7183</v>
      </c>
      <c r="B829" t="s">
        <v>425</v>
      </c>
    </row>
    <row r="830" spans="1:2" x14ac:dyDescent="0.3">
      <c r="A830" t="s">
        <v>7184</v>
      </c>
      <c r="B830" t="s">
        <v>3644</v>
      </c>
    </row>
    <row r="831" spans="1:2" x14ac:dyDescent="0.3">
      <c r="A831" t="s">
        <v>7185</v>
      </c>
      <c r="B831" t="s">
        <v>561</v>
      </c>
    </row>
    <row r="832" spans="1:2" x14ac:dyDescent="0.3">
      <c r="A832" t="s">
        <v>7186</v>
      </c>
      <c r="B832" t="s">
        <v>561</v>
      </c>
    </row>
    <row r="833" spans="1:2" x14ac:dyDescent="0.3">
      <c r="A833" t="s">
        <v>7187</v>
      </c>
      <c r="B833" t="s">
        <v>1278</v>
      </c>
    </row>
    <row r="834" spans="1:2" x14ac:dyDescent="0.3">
      <c r="A834" t="s">
        <v>7188</v>
      </c>
      <c r="B834" t="s">
        <v>685</v>
      </c>
    </row>
    <row r="835" spans="1:2" x14ac:dyDescent="0.3">
      <c r="A835" t="s">
        <v>7189</v>
      </c>
      <c r="B835" t="s">
        <v>685</v>
      </c>
    </row>
    <row r="836" spans="1:2" x14ac:dyDescent="0.3">
      <c r="A836" t="s">
        <v>7190</v>
      </c>
      <c r="B836" t="s">
        <v>425</v>
      </c>
    </row>
    <row r="837" spans="1:2" x14ac:dyDescent="0.3">
      <c r="A837" t="s">
        <v>7191</v>
      </c>
      <c r="B837" t="s">
        <v>6363</v>
      </c>
    </row>
    <row r="838" spans="1:2" x14ac:dyDescent="0.3">
      <c r="A838" t="s">
        <v>7192</v>
      </c>
      <c r="B838" t="s">
        <v>561</v>
      </c>
    </row>
    <row r="839" spans="1:2" x14ac:dyDescent="0.3">
      <c r="A839" t="s">
        <v>7193</v>
      </c>
      <c r="B839" t="s">
        <v>561</v>
      </c>
    </row>
    <row r="840" spans="1:2" x14ac:dyDescent="0.3">
      <c r="A840" t="s">
        <v>7194</v>
      </c>
      <c r="B840" t="s">
        <v>1278</v>
      </c>
    </row>
    <row r="841" spans="1:2" x14ac:dyDescent="0.3">
      <c r="A841" t="s">
        <v>7195</v>
      </c>
      <c r="B841" t="s">
        <v>4089</v>
      </c>
    </row>
    <row r="842" spans="1:2" x14ac:dyDescent="0.3">
      <c r="A842" t="s">
        <v>7196</v>
      </c>
      <c r="B842" t="s">
        <v>561</v>
      </c>
    </row>
    <row r="843" spans="1:2" x14ac:dyDescent="0.3">
      <c r="A843" t="s">
        <v>7197</v>
      </c>
      <c r="B843" t="s">
        <v>1278</v>
      </c>
    </row>
    <row r="844" spans="1:2" x14ac:dyDescent="0.3">
      <c r="A844" t="s">
        <v>7198</v>
      </c>
      <c r="B844" t="s">
        <v>561</v>
      </c>
    </row>
    <row r="845" spans="1:2" x14ac:dyDescent="0.3">
      <c r="A845" t="s">
        <v>7199</v>
      </c>
      <c r="B845" t="s">
        <v>685</v>
      </c>
    </row>
    <row r="846" spans="1:2" x14ac:dyDescent="0.3">
      <c r="A846" t="s">
        <v>7200</v>
      </c>
      <c r="B846" t="s">
        <v>425</v>
      </c>
    </row>
    <row r="847" spans="1:2" x14ac:dyDescent="0.3">
      <c r="A847" t="s">
        <v>7201</v>
      </c>
      <c r="B847" t="s">
        <v>561</v>
      </c>
    </row>
    <row r="848" spans="1:2" x14ac:dyDescent="0.3">
      <c r="A848" t="s">
        <v>7202</v>
      </c>
      <c r="B848" t="s">
        <v>1278</v>
      </c>
    </row>
    <row r="849" spans="1:2" x14ac:dyDescent="0.3">
      <c r="A849" t="s">
        <v>7203</v>
      </c>
      <c r="B849" t="s">
        <v>1278</v>
      </c>
    </row>
    <row r="850" spans="1:2" x14ac:dyDescent="0.3">
      <c r="A850" t="s">
        <v>7204</v>
      </c>
      <c r="B850" t="s">
        <v>561</v>
      </c>
    </row>
    <row r="851" spans="1:2" x14ac:dyDescent="0.3">
      <c r="A851" t="s">
        <v>7205</v>
      </c>
      <c r="B851" t="s">
        <v>1278</v>
      </c>
    </row>
    <row r="852" spans="1:2" x14ac:dyDescent="0.3">
      <c r="A852" t="s">
        <v>7206</v>
      </c>
      <c r="B852" t="s">
        <v>561</v>
      </c>
    </row>
    <row r="853" spans="1:2" x14ac:dyDescent="0.3">
      <c r="A853" t="s">
        <v>7207</v>
      </c>
      <c r="B853" t="s">
        <v>6363</v>
      </c>
    </row>
    <row r="854" spans="1:2" x14ac:dyDescent="0.3">
      <c r="A854" t="s">
        <v>7208</v>
      </c>
      <c r="B854" t="s">
        <v>685</v>
      </c>
    </row>
    <row r="855" spans="1:2" x14ac:dyDescent="0.3">
      <c r="A855" t="s">
        <v>7209</v>
      </c>
      <c r="B855" t="s">
        <v>685</v>
      </c>
    </row>
    <row r="856" spans="1:2" x14ac:dyDescent="0.3">
      <c r="A856" t="s">
        <v>7210</v>
      </c>
      <c r="B856" t="s">
        <v>561</v>
      </c>
    </row>
    <row r="857" spans="1:2" x14ac:dyDescent="0.3">
      <c r="A857" t="s">
        <v>7211</v>
      </c>
      <c r="B857" t="s">
        <v>685</v>
      </c>
    </row>
    <row r="858" spans="1:2" x14ac:dyDescent="0.3">
      <c r="A858" t="s">
        <v>7212</v>
      </c>
      <c r="B858" t="s">
        <v>1278</v>
      </c>
    </row>
    <row r="859" spans="1:2" x14ac:dyDescent="0.3">
      <c r="A859" t="s">
        <v>7213</v>
      </c>
      <c r="B859" t="s">
        <v>561</v>
      </c>
    </row>
    <row r="860" spans="1:2" x14ac:dyDescent="0.3">
      <c r="A860" t="s">
        <v>7214</v>
      </c>
      <c r="B860" t="s">
        <v>425</v>
      </c>
    </row>
    <row r="861" spans="1:2" x14ac:dyDescent="0.3">
      <c r="A861" t="s">
        <v>7215</v>
      </c>
      <c r="B861" t="s">
        <v>1278</v>
      </c>
    </row>
    <row r="862" spans="1:2" x14ac:dyDescent="0.3">
      <c r="A862" t="s">
        <v>7216</v>
      </c>
      <c r="B862" t="s">
        <v>6363</v>
      </c>
    </row>
    <row r="863" spans="1:2" x14ac:dyDescent="0.3">
      <c r="A863" t="s">
        <v>7217</v>
      </c>
      <c r="B863" t="s">
        <v>4089</v>
      </c>
    </row>
    <row r="864" spans="1:2" x14ac:dyDescent="0.3">
      <c r="A864" t="s">
        <v>7218</v>
      </c>
      <c r="B864" t="s">
        <v>1278</v>
      </c>
    </row>
    <row r="865" spans="1:2" x14ac:dyDescent="0.3">
      <c r="A865" t="s">
        <v>7219</v>
      </c>
      <c r="B865" t="s">
        <v>6363</v>
      </c>
    </row>
    <row r="866" spans="1:2" x14ac:dyDescent="0.3">
      <c r="A866" t="s">
        <v>7220</v>
      </c>
      <c r="B866" t="s">
        <v>561</v>
      </c>
    </row>
    <row r="867" spans="1:2" x14ac:dyDescent="0.3">
      <c r="A867" t="s">
        <v>7221</v>
      </c>
      <c r="B867" t="s">
        <v>1278</v>
      </c>
    </row>
    <row r="868" spans="1:2" x14ac:dyDescent="0.3">
      <c r="A868" t="s">
        <v>7222</v>
      </c>
      <c r="B868" t="s">
        <v>1278</v>
      </c>
    </row>
    <row r="869" spans="1:2" x14ac:dyDescent="0.3">
      <c r="A869" t="s">
        <v>7223</v>
      </c>
      <c r="B869" t="s">
        <v>4089</v>
      </c>
    </row>
    <row r="870" spans="1:2" x14ac:dyDescent="0.3">
      <c r="A870" t="s">
        <v>7224</v>
      </c>
      <c r="B870" t="s">
        <v>1278</v>
      </c>
    </row>
    <row r="871" spans="1:2" x14ac:dyDescent="0.3">
      <c r="A871" t="s">
        <v>7225</v>
      </c>
      <c r="B871" t="s">
        <v>685</v>
      </c>
    </row>
    <row r="872" spans="1:2" x14ac:dyDescent="0.3">
      <c r="A872" t="s">
        <v>7226</v>
      </c>
      <c r="B872" t="s">
        <v>685</v>
      </c>
    </row>
    <row r="873" spans="1:2" x14ac:dyDescent="0.3">
      <c r="A873" t="s">
        <v>7227</v>
      </c>
      <c r="B873" t="s">
        <v>685</v>
      </c>
    </row>
    <row r="874" spans="1:2" x14ac:dyDescent="0.3">
      <c r="A874" t="s">
        <v>7228</v>
      </c>
      <c r="B874" t="s">
        <v>561</v>
      </c>
    </row>
    <row r="875" spans="1:2" x14ac:dyDescent="0.3">
      <c r="A875" t="s">
        <v>7229</v>
      </c>
      <c r="B875" t="s">
        <v>1278</v>
      </c>
    </row>
    <row r="876" spans="1:2" x14ac:dyDescent="0.3">
      <c r="A876" t="s">
        <v>7230</v>
      </c>
      <c r="B876" t="s">
        <v>685</v>
      </c>
    </row>
    <row r="877" spans="1:2" x14ac:dyDescent="0.3">
      <c r="A877" t="s">
        <v>7231</v>
      </c>
      <c r="B877" t="s">
        <v>4089</v>
      </c>
    </row>
    <row r="878" spans="1:2" x14ac:dyDescent="0.3">
      <c r="A878" t="s">
        <v>7232</v>
      </c>
      <c r="B878" t="s">
        <v>4089</v>
      </c>
    </row>
    <row r="879" spans="1:2" x14ac:dyDescent="0.3">
      <c r="A879" t="s">
        <v>7233</v>
      </c>
      <c r="B879" t="s">
        <v>561</v>
      </c>
    </row>
    <row r="880" spans="1:2" x14ac:dyDescent="0.3">
      <c r="A880" t="s">
        <v>7234</v>
      </c>
      <c r="B880" t="s">
        <v>561</v>
      </c>
    </row>
    <row r="881" spans="1:2" x14ac:dyDescent="0.3">
      <c r="A881" t="s">
        <v>7235</v>
      </c>
      <c r="B881" t="s">
        <v>685</v>
      </c>
    </row>
    <row r="882" spans="1:2" x14ac:dyDescent="0.3">
      <c r="A882" t="s">
        <v>7236</v>
      </c>
      <c r="B882" t="s">
        <v>3644</v>
      </c>
    </row>
    <row r="883" spans="1:2" x14ac:dyDescent="0.3">
      <c r="A883" t="s">
        <v>7237</v>
      </c>
      <c r="B883" t="s">
        <v>425</v>
      </c>
    </row>
    <row r="884" spans="1:2" x14ac:dyDescent="0.3">
      <c r="A884" t="s">
        <v>7238</v>
      </c>
      <c r="B884" t="s">
        <v>425</v>
      </c>
    </row>
    <row r="885" spans="1:2" x14ac:dyDescent="0.3">
      <c r="A885" t="s">
        <v>7239</v>
      </c>
      <c r="B885" t="s">
        <v>5486</v>
      </c>
    </row>
    <row r="886" spans="1:2" x14ac:dyDescent="0.3">
      <c r="A886" t="s">
        <v>7240</v>
      </c>
      <c r="B886" t="s">
        <v>561</v>
      </c>
    </row>
    <row r="887" spans="1:2" x14ac:dyDescent="0.3">
      <c r="A887" t="s">
        <v>7241</v>
      </c>
      <c r="B887" t="s">
        <v>685</v>
      </c>
    </row>
    <row r="888" spans="1:2" x14ac:dyDescent="0.3">
      <c r="A888" t="s">
        <v>7242</v>
      </c>
      <c r="B888" t="s">
        <v>685</v>
      </c>
    </row>
    <row r="889" spans="1:2" x14ac:dyDescent="0.3">
      <c r="A889" t="s">
        <v>7243</v>
      </c>
      <c r="B889" t="s">
        <v>685</v>
      </c>
    </row>
    <row r="890" spans="1:2" x14ac:dyDescent="0.3">
      <c r="A890" t="s">
        <v>7244</v>
      </c>
      <c r="B890" t="s">
        <v>4089</v>
      </c>
    </row>
    <row r="891" spans="1:2" x14ac:dyDescent="0.3">
      <c r="A891" t="s">
        <v>7245</v>
      </c>
      <c r="B891" t="s">
        <v>685</v>
      </c>
    </row>
    <row r="892" spans="1:2" x14ac:dyDescent="0.3">
      <c r="A892" t="s">
        <v>7246</v>
      </c>
      <c r="B892" t="s">
        <v>685</v>
      </c>
    </row>
    <row r="893" spans="1:2" x14ac:dyDescent="0.3">
      <c r="A893" t="s">
        <v>7247</v>
      </c>
      <c r="B893" t="s">
        <v>6362</v>
      </c>
    </row>
    <row r="894" spans="1:2" x14ac:dyDescent="0.3">
      <c r="A894" t="s">
        <v>7248</v>
      </c>
      <c r="B894" t="s">
        <v>4089</v>
      </c>
    </row>
    <row r="895" spans="1:2" x14ac:dyDescent="0.3">
      <c r="A895" t="s">
        <v>7249</v>
      </c>
      <c r="B895" t="s">
        <v>685</v>
      </c>
    </row>
    <row r="896" spans="1:2" x14ac:dyDescent="0.3">
      <c r="A896" t="s">
        <v>7250</v>
      </c>
      <c r="B896" t="s">
        <v>561</v>
      </c>
    </row>
    <row r="897" spans="1:2" x14ac:dyDescent="0.3">
      <c r="A897" t="s">
        <v>7251</v>
      </c>
      <c r="B897" t="s">
        <v>1278</v>
      </c>
    </row>
    <row r="898" spans="1:2" x14ac:dyDescent="0.3">
      <c r="A898" t="s">
        <v>7252</v>
      </c>
      <c r="B898" t="s">
        <v>685</v>
      </c>
    </row>
    <row r="899" spans="1:2" x14ac:dyDescent="0.3">
      <c r="A899" t="s">
        <v>7253</v>
      </c>
      <c r="B899" t="s">
        <v>561</v>
      </c>
    </row>
    <row r="900" spans="1:2" x14ac:dyDescent="0.3">
      <c r="A900" t="s">
        <v>7254</v>
      </c>
      <c r="B900" t="s">
        <v>685</v>
      </c>
    </row>
    <row r="901" spans="1:2" x14ac:dyDescent="0.3">
      <c r="A901" t="s">
        <v>7255</v>
      </c>
      <c r="B901" t="s">
        <v>685</v>
      </c>
    </row>
    <row r="902" spans="1:2" x14ac:dyDescent="0.3">
      <c r="A902" t="s">
        <v>7256</v>
      </c>
      <c r="B902" t="s">
        <v>425</v>
      </c>
    </row>
    <row r="903" spans="1:2" x14ac:dyDescent="0.3">
      <c r="A903" t="s">
        <v>7257</v>
      </c>
      <c r="B903" t="s">
        <v>6363</v>
      </c>
    </row>
    <row r="904" spans="1:2" x14ac:dyDescent="0.3">
      <c r="A904" t="s">
        <v>7258</v>
      </c>
      <c r="B904" t="s">
        <v>561</v>
      </c>
    </row>
    <row r="905" spans="1:2" x14ac:dyDescent="0.3">
      <c r="A905" t="s">
        <v>7259</v>
      </c>
      <c r="B905" t="s">
        <v>561</v>
      </c>
    </row>
    <row r="906" spans="1:2" x14ac:dyDescent="0.3">
      <c r="A906" t="s">
        <v>7260</v>
      </c>
      <c r="B906" t="s">
        <v>1278</v>
      </c>
    </row>
    <row r="907" spans="1:2" x14ac:dyDescent="0.3">
      <c r="A907" t="s">
        <v>7261</v>
      </c>
      <c r="B907" t="s">
        <v>685</v>
      </c>
    </row>
    <row r="908" spans="1:2" x14ac:dyDescent="0.3">
      <c r="A908" t="s">
        <v>7262</v>
      </c>
      <c r="B908" t="s">
        <v>685</v>
      </c>
    </row>
    <row r="909" spans="1:2" x14ac:dyDescent="0.3">
      <c r="A909" t="s">
        <v>7263</v>
      </c>
      <c r="B909" t="s">
        <v>3644</v>
      </c>
    </row>
    <row r="910" spans="1:2" x14ac:dyDescent="0.3">
      <c r="A910" t="s">
        <v>7264</v>
      </c>
      <c r="B910" t="s">
        <v>685</v>
      </c>
    </row>
    <row r="911" spans="1:2" x14ac:dyDescent="0.3">
      <c r="A911" t="s">
        <v>7265</v>
      </c>
      <c r="B911" t="s">
        <v>4089</v>
      </c>
    </row>
    <row r="912" spans="1:2" x14ac:dyDescent="0.3">
      <c r="A912" t="s">
        <v>7266</v>
      </c>
      <c r="B912" t="s">
        <v>561</v>
      </c>
    </row>
    <row r="913" spans="1:2" x14ac:dyDescent="0.3">
      <c r="A913" t="s">
        <v>7267</v>
      </c>
      <c r="B913" t="s">
        <v>561</v>
      </c>
    </row>
    <row r="914" spans="1:2" x14ac:dyDescent="0.3">
      <c r="A914" t="s">
        <v>7268</v>
      </c>
      <c r="B914" t="s">
        <v>561</v>
      </c>
    </row>
    <row r="915" spans="1:2" x14ac:dyDescent="0.3">
      <c r="A915" t="s">
        <v>7269</v>
      </c>
      <c r="B915" t="s">
        <v>561</v>
      </c>
    </row>
    <row r="916" spans="1:2" x14ac:dyDescent="0.3">
      <c r="A916" t="s">
        <v>7270</v>
      </c>
      <c r="B916" t="s">
        <v>561</v>
      </c>
    </row>
    <row r="917" spans="1:2" x14ac:dyDescent="0.3">
      <c r="A917" t="s">
        <v>7271</v>
      </c>
      <c r="B917" t="s">
        <v>425</v>
      </c>
    </row>
    <row r="918" spans="1:2" x14ac:dyDescent="0.3">
      <c r="A918" t="s">
        <v>7272</v>
      </c>
      <c r="B918" t="s">
        <v>425</v>
      </c>
    </row>
    <row r="919" spans="1:2" x14ac:dyDescent="0.3">
      <c r="A919" t="s">
        <v>7273</v>
      </c>
      <c r="B919" t="s">
        <v>6363</v>
      </c>
    </row>
    <row r="920" spans="1:2" x14ac:dyDescent="0.3">
      <c r="A920" t="s">
        <v>7274</v>
      </c>
      <c r="B920" t="s">
        <v>561</v>
      </c>
    </row>
    <row r="921" spans="1:2" x14ac:dyDescent="0.3">
      <c r="A921" t="s">
        <v>7275</v>
      </c>
      <c r="B921" t="s">
        <v>1278</v>
      </c>
    </row>
    <row r="922" spans="1:2" x14ac:dyDescent="0.3">
      <c r="A922" t="s">
        <v>7276</v>
      </c>
      <c r="B922" t="s">
        <v>561</v>
      </c>
    </row>
    <row r="923" spans="1:2" x14ac:dyDescent="0.3">
      <c r="A923" t="s">
        <v>7277</v>
      </c>
      <c r="B923" t="s">
        <v>1278</v>
      </c>
    </row>
    <row r="924" spans="1:2" x14ac:dyDescent="0.3">
      <c r="A924" t="s">
        <v>7278</v>
      </c>
      <c r="B924" t="s">
        <v>561</v>
      </c>
    </row>
    <row r="925" spans="1:2" x14ac:dyDescent="0.3">
      <c r="A925" t="s">
        <v>7279</v>
      </c>
      <c r="B925" t="s">
        <v>425</v>
      </c>
    </row>
    <row r="926" spans="1:2" x14ac:dyDescent="0.3">
      <c r="A926" t="s">
        <v>7280</v>
      </c>
      <c r="B926" t="s">
        <v>6363</v>
      </c>
    </row>
    <row r="927" spans="1:2" x14ac:dyDescent="0.3">
      <c r="A927" t="s">
        <v>7281</v>
      </c>
      <c r="B927" t="s">
        <v>561</v>
      </c>
    </row>
    <row r="928" spans="1:2" x14ac:dyDescent="0.3">
      <c r="A928" t="s">
        <v>7282</v>
      </c>
      <c r="B928" t="s">
        <v>561</v>
      </c>
    </row>
    <row r="929" spans="1:2" x14ac:dyDescent="0.3">
      <c r="A929" t="s">
        <v>7283</v>
      </c>
      <c r="B929" t="s">
        <v>1278</v>
      </c>
    </row>
    <row r="930" spans="1:2" x14ac:dyDescent="0.3">
      <c r="A930" t="s">
        <v>7284</v>
      </c>
      <c r="B930" t="s">
        <v>425</v>
      </c>
    </row>
    <row r="931" spans="1:2" x14ac:dyDescent="0.3">
      <c r="A931" t="s">
        <v>7285</v>
      </c>
      <c r="B931" t="s">
        <v>685</v>
      </c>
    </row>
    <row r="932" spans="1:2" x14ac:dyDescent="0.3">
      <c r="A932" t="s">
        <v>7286</v>
      </c>
      <c r="B932" t="s">
        <v>685</v>
      </c>
    </row>
    <row r="933" spans="1:2" x14ac:dyDescent="0.3">
      <c r="A933" t="s">
        <v>7287</v>
      </c>
      <c r="B933" t="s">
        <v>561</v>
      </c>
    </row>
    <row r="934" spans="1:2" x14ac:dyDescent="0.3">
      <c r="A934" t="s">
        <v>7288</v>
      </c>
      <c r="B934" t="s">
        <v>561</v>
      </c>
    </row>
    <row r="935" spans="1:2" x14ac:dyDescent="0.3">
      <c r="A935" t="s">
        <v>7289</v>
      </c>
      <c r="B935" t="s">
        <v>561</v>
      </c>
    </row>
    <row r="936" spans="1:2" x14ac:dyDescent="0.3">
      <c r="A936" t="s">
        <v>7290</v>
      </c>
      <c r="B936" t="s">
        <v>685</v>
      </c>
    </row>
    <row r="937" spans="1:2" x14ac:dyDescent="0.3">
      <c r="A937" t="s">
        <v>7291</v>
      </c>
      <c r="B937" t="s">
        <v>6363</v>
      </c>
    </row>
    <row r="938" spans="1:2" x14ac:dyDescent="0.3">
      <c r="A938" t="s">
        <v>7292</v>
      </c>
      <c r="B938" t="s">
        <v>561</v>
      </c>
    </row>
    <row r="939" spans="1:2" x14ac:dyDescent="0.3">
      <c r="A939" t="s">
        <v>7293</v>
      </c>
      <c r="B939" t="s">
        <v>561</v>
      </c>
    </row>
    <row r="940" spans="1:2" x14ac:dyDescent="0.3">
      <c r="A940" t="s">
        <v>7294</v>
      </c>
      <c r="B940" t="s">
        <v>685</v>
      </c>
    </row>
    <row r="941" spans="1:2" x14ac:dyDescent="0.3">
      <c r="A941" t="s">
        <v>7295</v>
      </c>
      <c r="B941" t="s">
        <v>6363</v>
      </c>
    </row>
    <row r="942" spans="1:2" x14ac:dyDescent="0.3">
      <c r="A942" t="s">
        <v>7296</v>
      </c>
      <c r="B942" t="s">
        <v>561</v>
      </c>
    </row>
    <row r="943" spans="1:2" x14ac:dyDescent="0.3">
      <c r="A943" t="s">
        <v>7297</v>
      </c>
      <c r="B943" t="s">
        <v>561</v>
      </c>
    </row>
    <row r="944" spans="1:2" x14ac:dyDescent="0.3">
      <c r="A944" t="s">
        <v>7298</v>
      </c>
      <c r="B944" t="s">
        <v>425</v>
      </c>
    </row>
    <row r="945" spans="1:2" x14ac:dyDescent="0.3">
      <c r="A945" t="s">
        <v>7299</v>
      </c>
      <c r="B945" t="s">
        <v>685</v>
      </c>
    </row>
    <row r="946" spans="1:2" x14ac:dyDescent="0.3">
      <c r="A946" t="s">
        <v>7300</v>
      </c>
      <c r="B946" t="s">
        <v>561</v>
      </c>
    </row>
    <row r="947" spans="1:2" x14ac:dyDescent="0.3">
      <c r="A947" t="s">
        <v>7301</v>
      </c>
      <c r="B947" t="s">
        <v>1278</v>
      </c>
    </row>
    <row r="948" spans="1:2" x14ac:dyDescent="0.3">
      <c r="A948" t="s">
        <v>7302</v>
      </c>
      <c r="B948" t="s">
        <v>685</v>
      </c>
    </row>
    <row r="949" spans="1:2" x14ac:dyDescent="0.3">
      <c r="A949" t="s">
        <v>7303</v>
      </c>
      <c r="B949" t="s">
        <v>685</v>
      </c>
    </row>
    <row r="950" spans="1:2" x14ac:dyDescent="0.3">
      <c r="A950" t="s">
        <v>7304</v>
      </c>
      <c r="B950" t="s">
        <v>1278</v>
      </c>
    </row>
    <row r="951" spans="1:2" x14ac:dyDescent="0.3">
      <c r="A951" t="s">
        <v>7305</v>
      </c>
      <c r="B951" t="s">
        <v>6363</v>
      </c>
    </row>
    <row r="952" spans="1:2" x14ac:dyDescent="0.3">
      <c r="A952" t="s">
        <v>7306</v>
      </c>
      <c r="B952" t="s">
        <v>561</v>
      </c>
    </row>
    <row r="953" spans="1:2" x14ac:dyDescent="0.3">
      <c r="A953" t="s">
        <v>7307</v>
      </c>
      <c r="B953" t="s">
        <v>6363</v>
      </c>
    </row>
    <row r="954" spans="1:2" x14ac:dyDescent="0.3">
      <c r="A954" t="s">
        <v>7308</v>
      </c>
      <c r="B954" t="s">
        <v>685</v>
      </c>
    </row>
    <row r="955" spans="1:2" x14ac:dyDescent="0.3">
      <c r="A955" t="s">
        <v>7309</v>
      </c>
      <c r="B955" t="s">
        <v>561</v>
      </c>
    </row>
    <row r="956" spans="1:2" x14ac:dyDescent="0.3">
      <c r="A956" t="s">
        <v>7310</v>
      </c>
      <c r="B956" t="s">
        <v>561</v>
      </c>
    </row>
    <row r="957" spans="1:2" x14ac:dyDescent="0.3">
      <c r="A957" t="s">
        <v>7311</v>
      </c>
      <c r="B957" t="s">
        <v>561</v>
      </c>
    </row>
    <row r="958" spans="1:2" x14ac:dyDescent="0.3">
      <c r="A958" t="s">
        <v>7312</v>
      </c>
      <c r="B958" t="s">
        <v>561</v>
      </c>
    </row>
    <row r="959" spans="1:2" x14ac:dyDescent="0.3">
      <c r="A959" t="s">
        <v>7313</v>
      </c>
      <c r="B959" t="s">
        <v>561</v>
      </c>
    </row>
    <row r="960" spans="1:2" x14ac:dyDescent="0.3">
      <c r="A960" t="s">
        <v>7314</v>
      </c>
      <c r="B960" t="s">
        <v>561</v>
      </c>
    </row>
    <row r="961" spans="1:2" x14ac:dyDescent="0.3">
      <c r="A961" t="s">
        <v>7315</v>
      </c>
      <c r="B961" t="s">
        <v>425</v>
      </c>
    </row>
    <row r="962" spans="1:2" x14ac:dyDescent="0.3">
      <c r="A962" t="s">
        <v>7316</v>
      </c>
      <c r="B962" t="s">
        <v>561</v>
      </c>
    </row>
    <row r="963" spans="1:2" x14ac:dyDescent="0.3">
      <c r="A963" t="s">
        <v>7317</v>
      </c>
      <c r="B963" t="s">
        <v>6363</v>
      </c>
    </row>
    <row r="964" spans="1:2" x14ac:dyDescent="0.3">
      <c r="A964" t="s">
        <v>7318</v>
      </c>
      <c r="B964" t="s">
        <v>561</v>
      </c>
    </row>
    <row r="965" spans="1:2" x14ac:dyDescent="0.3">
      <c r="A965" t="s">
        <v>7319</v>
      </c>
      <c r="B965" t="s">
        <v>561</v>
      </c>
    </row>
    <row r="966" spans="1:2" x14ac:dyDescent="0.3">
      <c r="A966" t="s">
        <v>7320</v>
      </c>
      <c r="B966" t="s">
        <v>6363</v>
      </c>
    </row>
    <row r="967" spans="1:2" x14ac:dyDescent="0.3">
      <c r="A967" t="s">
        <v>7321</v>
      </c>
      <c r="B967" t="s">
        <v>561</v>
      </c>
    </row>
    <row r="968" spans="1:2" x14ac:dyDescent="0.3">
      <c r="A968" t="s">
        <v>7322</v>
      </c>
      <c r="B968" t="s">
        <v>425</v>
      </c>
    </row>
    <row r="969" spans="1:2" x14ac:dyDescent="0.3">
      <c r="A969" t="s">
        <v>7323</v>
      </c>
      <c r="B969" t="s">
        <v>425</v>
      </c>
    </row>
    <row r="970" spans="1:2" x14ac:dyDescent="0.3">
      <c r="A970" t="s">
        <v>7324</v>
      </c>
      <c r="B970" t="s">
        <v>1278</v>
      </c>
    </row>
    <row r="971" spans="1:2" x14ac:dyDescent="0.3">
      <c r="A971" t="s">
        <v>7325</v>
      </c>
      <c r="B971" t="s">
        <v>6363</v>
      </c>
    </row>
    <row r="972" spans="1:2" x14ac:dyDescent="0.3">
      <c r="A972" t="s">
        <v>7326</v>
      </c>
      <c r="B972" t="s">
        <v>425</v>
      </c>
    </row>
    <row r="973" spans="1:2" x14ac:dyDescent="0.3">
      <c r="A973" t="s">
        <v>7327</v>
      </c>
      <c r="B973" t="s">
        <v>1278</v>
      </c>
    </row>
    <row r="974" spans="1:2" x14ac:dyDescent="0.3">
      <c r="A974" t="s">
        <v>7328</v>
      </c>
      <c r="B974" t="s">
        <v>4089</v>
      </c>
    </row>
    <row r="975" spans="1:2" x14ac:dyDescent="0.3">
      <c r="A975" t="s">
        <v>7329</v>
      </c>
      <c r="B975" t="s">
        <v>561</v>
      </c>
    </row>
    <row r="976" spans="1:2" x14ac:dyDescent="0.3">
      <c r="A976" t="s">
        <v>7330</v>
      </c>
      <c r="B976" t="s">
        <v>6363</v>
      </c>
    </row>
    <row r="977" spans="1:2" x14ac:dyDescent="0.3">
      <c r="A977" t="s">
        <v>7331</v>
      </c>
      <c r="B977" t="s">
        <v>561</v>
      </c>
    </row>
    <row r="978" spans="1:2" x14ac:dyDescent="0.3">
      <c r="A978" t="s">
        <v>7332</v>
      </c>
      <c r="B978" t="s">
        <v>1278</v>
      </c>
    </row>
    <row r="979" spans="1:2" x14ac:dyDescent="0.3">
      <c r="A979" t="s">
        <v>7333</v>
      </c>
      <c r="B979" t="s">
        <v>685</v>
      </c>
    </row>
    <row r="980" spans="1:2" x14ac:dyDescent="0.3">
      <c r="A980" t="s">
        <v>7334</v>
      </c>
      <c r="B980" t="s">
        <v>685</v>
      </c>
    </row>
    <row r="981" spans="1:2" x14ac:dyDescent="0.3">
      <c r="A981" t="s">
        <v>7335</v>
      </c>
      <c r="B981" t="s">
        <v>685</v>
      </c>
    </row>
    <row r="982" spans="1:2" x14ac:dyDescent="0.3">
      <c r="A982" t="s">
        <v>7336</v>
      </c>
      <c r="B982" t="s">
        <v>685</v>
      </c>
    </row>
    <row r="983" spans="1:2" x14ac:dyDescent="0.3">
      <c r="A983" t="s">
        <v>7337</v>
      </c>
      <c r="B983" t="s">
        <v>561</v>
      </c>
    </row>
    <row r="984" spans="1:2" x14ac:dyDescent="0.3">
      <c r="A984" t="s">
        <v>7338</v>
      </c>
      <c r="B984" t="s">
        <v>561</v>
      </c>
    </row>
    <row r="985" spans="1:2" x14ac:dyDescent="0.3">
      <c r="A985" t="s">
        <v>7339</v>
      </c>
      <c r="B985" t="s">
        <v>561</v>
      </c>
    </row>
    <row r="986" spans="1:2" x14ac:dyDescent="0.3">
      <c r="A986" t="s">
        <v>7340</v>
      </c>
      <c r="B986" t="s">
        <v>561</v>
      </c>
    </row>
    <row r="987" spans="1:2" x14ac:dyDescent="0.3">
      <c r="A987" t="s">
        <v>7341</v>
      </c>
      <c r="B987" t="s">
        <v>6363</v>
      </c>
    </row>
    <row r="988" spans="1:2" x14ac:dyDescent="0.3">
      <c r="A988" t="s">
        <v>7342</v>
      </c>
      <c r="B988" t="s">
        <v>561</v>
      </c>
    </row>
    <row r="989" spans="1:2" x14ac:dyDescent="0.3">
      <c r="A989" t="s">
        <v>7343</v>
      </c>
      <c r="B989" t="s">
        <v>561</v>
      </c>
    </row>
    <row r="990" spans="1:2" x14ac:dyDescent="0.3">
      <c r="A990" t="s">
        <v>7344</v>
      </c>
      <c r="B990" t="s">
        <v>6363</v>
      </c>
    </row>
    <row r="991" spans="1:2" x14ac:dyDescent="0.3">
      <c r="A991" t="s">
        <v>7345</v>
      </c>
      <c r="B991" t="s">
        <v>6363</v>
      </c>
    </row>
    <row r="992" spans="1:2" x14ac:dyDescent="0.3">
      <c r="A992" t="s">
        <v>7346</v>
      </c>
      <c r="B992" t="s">
        <v>561</v>
      </c>
    </row>
    <row r="993" spans="1:2" x14ac:dyDescent="0.3">
      <c r="A993" t="s">
        <v>7347</v>
      </c>
      <c r="B993" t="s">
        <v>6363</v>
      </c>
    </row>
    <row r="994" spans="1:2" x14ac:dyDescent="0.3">
      <c r="A994" t="s">
        <v>7348</v>
      </c>
      <c r="B994" t="s">
        <v>425</v>
      </c>
    </row>
    <row r="995" spans="1:2" x14ac:dyDescent="0.3">
      <c r="A995" t="s">
        <v>7349</v>
      </c>
      <c r="B995" t="s">
        <v>1278</v>
      </c>
    </row>
    <row r="996" spans="1:2" x14ac:dyDescent="0.3">
      <c r="A996" t="s">
        <v>7350</v>
      </c>
      <c r="B996" t="s">
        <v>685</v>
      </c>
    </row>
    <row r="997" spans="1:2" x14ac:dyDescent="0.3">
      <c r="A997" t="s">
        <v>7351</v>
      </c>
      <c r="B997" t="s">
        <v>685</v>
      </c>
    </row>
    <row r="998" spans="1:2" x14ac:dyDescent="0.3">
      <c r="A998" t="s">
        <v>7352</v>
      </c>
      <c r="B998" t="s">
        <v>6363</v>
      </c>
    </row>
    <row r="999" spans="1:2" x14ac:dyDescent="0.3">
      <c r="A999" t="s">
        <v>7353</v>
      </c>
      <c r="B999" t="s">
        <v>425</v>
      </c>
    </row>
    <row r="1000" spans="1:2" x14ac:dyDescent="0.3">
      <c r="A1000" t="s">
        <v>7354</v>
      </c>
      <c r="B1000" t="s">
        <v>561</v>
      </c>
    </row>
    <row r="1001" spans="1:2" x14ac:dyDescent="0.3">
      <c r="A1001" t="s">
        <v>7355</v>
      </c>
      <c r="B1001" t="s">
        <v>6363</v>
      </c>
    </row>
    <row r="1002" spans="1:2" x14ac:dyDescent="0.3">
      <c r="A1002" t="s">
        <v>7356</v>
      </c>
      <c r="B1002" t="s">
        <v>685</v>
      </c>
    </row>
    <row r="1003" spans="1:2" x14ac:dyDescent="0.3">
      <c r="A1003" t="s">
        <v>7357</v>
      </c>
      <c r="B1003" t="s">
        <v>561</v>
      </c>
    </row>
    <row r="1004" spans="1:2" x14ac:dyDescent="0.3">
      <c r="A1004" t="s">
        <v>7358</v>
      </c>
      <c r="B1004" t="s">
        <v>6363</v>
      </c>
    </row>
    <row r="1005" spans="1:2" x14ac:dyDescent="0.3">
      <c r="A1005" t="s">
        <v>7359</v>
      </c>
      <c r="B1005" t="s">
        <v>4089</v>
      </c>
    </row>
    <row r="1006" spans="1:2" x14ac:dyDescent="0.3">
      <c r="A1006" t="s">
        <v>7360</v>
      </c>
      <c r="B1006" t="s">
        <v>425</v>
      </c>
    </row>
    <row r="1007" spans="1:2" x14ac:dyDescent="0.3">
      <c r="A1007" t="s">
        <v>7361</v>
      </c>
      <c r="B1007" t="s">
        <v>1278</v>
      </c>
    </row>
    <row r="1008" spans="1:2" x14ac:dyDescent="0.3">
      <c r="A1008" t="s">
        <v>7362</v>
      </c>
      <c r="B1008" t="s">
        <v>685</v>
      </c>
    </row>
    <row r="1009" spans="1:2" x14ac:dyDescent="0.3">
      <c r="A1009" t="s">
        <v>7363</v>
      </c>
      <c r="B1009" t="s">
        <v>685</v>
      </c>
    </row>
    <row r="1010" spans="1:2" x14ac:dyDescent="0.3">
      <c r="A1010" t="s">
        <v>7364</v>
      </c>
      <c r="B1010" t="s">
        <v>1278</v>
      </c>
    </row>
    <row r="1011" spans="1:2" x14ac:dyDescent="0.3">
      <c r="A1011" t="s">
        <v>7365</v>
      </c>
      <c r="B1011" t="s">
        <v>561</v>
      </c>
    </row>
    <row r="1012" spans="1:2" x14ac:dyDescent="0.3">
      <c r="A1012" t="s">
        <v>7366</v>
      </c>
      <c r="B1012" t="s">
        <v>561</v>
      </c>
    </row>
    <row r="1013" spans="1:2" x14ac:dyDescent="0.3">
      <c r="A1013" t="s">
        <v>7367</v>
      </c>
      <c r="B1013" t="s">
        <v>561</v>
      </c>
    </row>
    <row r="1014" spans="1:2" x14ac:dyDescent="0.3">
      <c r="A1014" t="s">
        <v>7368</v>
      </c>
      <c r="B1014" t="s">
        <v>685</v>
      </c>
    </row>
    <row r="1015" spans="1:2" x14ac:dyDescent="0.3">
      <c r="A1015" t="s">
        <v>7369</v>
      </c>
      <c r="B1015" t="s">
        <v>4089</v>
      </c>
    </row>
    <row r="1016" spans="1:2" x14ac:dyDescent="0.3">
      <c r="A1016" t="s">
        <v>7370</v>
      </c>
      <c r="B1016" t="s">
        <v>685</v>
      </c>
    </row>
    <row r="1017" spans="1:2" x14ac:dyDescent="0.3">
      <c r="A1017" t="s">
        <v>7371</v>
      </c>
      <c r="B1017" t="s">
        <v>561</v>
      </c>
    </row>
    <row r="1018" spans="1:2" x14ac:dyDescent="0.3">
      <c r="A1018" t="s">
        <v>7372</v>
      </c>
      <c r="B1018" t="s">
        <v>685</v>
      </c>
    </row>
    <row r="1019" spans="1:2" x14ac:dyDescent="0.3">
      <c r="A1019" t="s">
        <v>7373</v>
      </c>
      <c r="B1019" t="s">
        <v>561</v>
      </c>
    </row>
    <row r="1020" spans="1:2" x14ac:dyDescent="0.3">
      <c r="A1020" t="s">
        <v>7374</v>
      </c>
      <c r="B1020" t="s">
        <v>561</v>
      </c>
    </row>
    <row r="1021" spans="1:2" x14ac:dyDescent="0.3">
      <c r="A1021" t="s">
        <v>7375</v>
      </c>
      <c r="B1021" t="s">
        <v>685</v>
      </c>
    </row>
    <row r="1022" spans="1:2" x14ac:dyDescent="0.3">
      <c r="A1022" t="s">
        <v>7376</v>
      </c>
      <c r="B1022" t="s">
        <v>6363</v>
      </c>
    </row>
    <row r="1023" spans="1:2" x14ac:dyDescent="0.3">
      <c r="A1023" t="s">
        <v>7377</v>
      </c>
      <c r="B1023" t="s">
        <v>6363</v>
      </c>
    </row>
    <row r="1024" spans="1:2" x14ac:dyDescent="0.3">
      <c r="A1024" t="s">
        <v>7378</v>
      </c>
      <c r="B1024" t="s">
        <v>425</v>
      </c>
    </row>
    <row r="1025" spans="1:2" x14ac:dyDescent="0.3">
      <c r="A1025" t="s">
        <v>7379</v>
      </c>
      <c r="B1025" t="s">
        <v>561</v>
      </c>
    </row>
    <row r="1026" spans="1:2" x14ac:dyDescent="0.3">
      <c r="A1026" t="s">
        <v>7380</v>
      </c>
      <c r="B1026" t="s">
        <v>685</v>
      </c>
    </row>
    <row r="1027" spans="1:2" x14ac:dyDescent="0.3">
      <c r="A1027" t="s">
        <v>7381</v>
      </c>
      <c r="B1027" t="s">
        <v>6363</v>
      </c>
    </row>
    <row r="1028" spans="1:2" x14ac:dyDescent="0.3">
      <c r="A1028" t="s">
        <v>7382</v>
      </c>
      <c r="B1028" t="s">
        <v>6363</v>
      </c>
    </row>
    <row r="1029" spans="1:2" x14ac:dyDescent="0.3">
      <c r="A1029" t="s">
        <v>7383</v>
      </c>
      <c r="B1029" t="s">
        <v>425</v>
      </c>
    </row>
    <row r="1030" spans="1:2" x14ac:dyDescent="0.3">
      <c r="A1030" t="s">
        <v>7384</v>
      </c>
      <c r="B1030" t="s">
        <v>685</v>
      </c>
    </row>
    <row r="1031" spans="1:2" x14ac:dyDescent="0.3">
      <c r="A1031" t="s">
        <v>7385</v>
      </c>
      <c r="B1031" t="s">
        <v>425</v>
      </c>
    </row>
    <row r="1032" spans="1:2" x14ac:dyDescent="0.3">
      <c r="A1032" t="s">
        <v>7386</v>
      </c>
      <c r="B1032" t="s">
        <v>561</v>
      </c>
    </row>
    <row r="1033" spans="1:2" x14ac:dyDescent="0.3">
      <c r="A1033" t="s">
        <v>7387</v>
      </c>
      <c r="B1033" t="s">
        <v>1278</v>
      </c>
    </row>
    <row r="1034" spans="1:2" x14ac:dyDescent="0.3">
      <c r="A1034" t="s">
        <v>7388</v>
      </c>
      <c r="B1034" t="s">
        <v>1278</v>
      </c>
    </row>
    <row r="1035" spans="1:2" x14ac:dyDescent="0.3">
      <c r="A1035" t="s">
        <v>7389</v>
      </c>
      <c r="B1035" t="s">
        <v>561</v>
      </c>
    </row>
    <row r="1036" spans="1:2" x14ac:dyDescent="0.3">
      <c r="A1036" t="s">
        <v>7390</v>
      </c>
      <c r="B1036" t="s">
        <v>685</v>
      </c>
    </row>
    <row r="1037" spans="1:2" x14ac:dyDescent="0.3">
      <c r="A1037" t="s">
        <v>7391</v>
      </c>
      <c r="B1037" t="s">
        <v>685</v>
      </c>
    </row>
    <row r="1038" spans="1:2" x14ac:dyDescent="0.3">
      <c r="A1038" t="s">
        <v>7392</v>
      </c>
      <c r="B1038" t="s">
        <v>425</v>
      </c>
    </row>
    <row r="1039" spans="1:2" x14ac:dyDescent="0.3">
      <c r="A1039" t="s">
        <v>7393</v>
      </c>
      <c r="B1039" t="s">
        <v>2233</v>
      </c>
    </row>
    <row r="1040" spans="1:2" x14ac:dyDescent="0.3">
      <c r="A1040" t="s">
        <v>7394</v>
      </c>
      <c r="B1040" t="s">
        <v>561</v>
      </c>
    </row>
    <row r="1041" spans="1:2" x14ac:dyDescent="0.3">
      <c r="A1041" t="s">
        <v>7395</v>
      </c>
      <c r="B1041" t="s">
        <v>685</v>
      </c>
    </row>
    <row r="1042" spans="1:2" x14ac:dyDescent="0.3">
      <c r="A1042" t="s">
        <v>7396</v>
      </c>
      <c r="B1042" t="s">
        <v>685</v>
      </c>
    </row>
    <row r="1043" spans="1:2" x14ac:dyDescent="0.3">
      <c r="A1043" t="s">
        <v>7397</v>
      </c>
      <c r="B1043" t="s">
        <v>425</v>
      </c>
    </row>
    <row r="1044" spans="1:2" x14ac:dyDescent="0.3">
      <c r="A1044" t="s">
        <v>7398</v>
      </c>
      <c r="B1044" t="s">
        <v>685</v>
      </c>
    </row>
    <row r="1045" spans="1:2" x14ac:dyDescent="0.3">
      <c r="A1045" t="s">
        <v>7399</v>
      </c>
      <c r="B1045" t="s">
        <v>561</v>
      </c>
    </row>
    <row r="1046" spans="1:2" x14ac:dyDescent="0.3">
      <c r="A1046" t="s">
        <v>7400</v>
      </c>
      <c r="B1046" t="s">
        <v>685</v>
      </c>
    </row>
    <row r="1047" spans="1:2" x14ac:dyDescent="0.3">
      <c r="A1047" t="s">
        <v>7401</v>
      </c>
      <c r="B1047" t="s">
        <v>425</v>
      </c>
    </row>
    <row r="1048" spans="1:2" x14ac:dyDescent="0.3">
      <c r="A1048" t="s">
        <v>7402</v>
      </c>
      <c r="B1048" t="s">
        <v>561</v>
      </c>
    </row>
    <row r="1049" spans="1:2" x14ac:dyDescent="0.3">
      <c r="A1049" t="s">
        <v>7403</v>
      </c>
      <c r="B1049" t="s">
        <v>1278</v>
      </c>
    </row>
    <row r="1050" spans="1:2" x14ac:dyDescent="0.3">
      <c r="A1050" t="s">
        <v>7404</v>
      </c>
      <c r="B1050" t="s">
        <v>6363</v>
      </c>
    </row>
    <row r="1051" spans="1:2" x14ac:dyDescent="0.3">
      <c r="A1051" t="s">
        <v>7405</v>
      </c>
      <c r="B1051" t="s">
        <v>561</v>
      </c>
    </row>
    <row r="1052" spans="1:2" x14ac:dyDescent="0.3">
      <c r="A1052" t="s">
        <v>7406</v>
      </c>
      <c r="B1052" t="s">
        <v>561</v>
      </c>
    </row>
    <row r="1053" spans="1:2" x14ac:dyDescent="0.3">
      <c r="A1053" t="s">
        <v>7407</v>
      </c>
      <c r="B1053" t="s">
        <v>425</v>
      </c>
    </row>
    <row r="1054" spans="1:2" x14ac:dyDescent="0.3">
      <c r="A1054" t="s">
        <v>7408</v>
      </c>
      <c r="B1054" t="s">
        <v>561</v>
      </c>
    </row>
    <row r="1055" spans="1:2" x14ac:dyDescent="0.3">
      <c r="A1055" t="s">
        <v>7409</v>
      </c>
      <c r="B1055" t="s">
        <v>1278</v>
      </c>
    </row>
    <row r="1056" spans="1:2" x14ac:dyDescent="0.3">
      <c r="A1056" t="s">
        <v>7410</v>
      </c>
      <c r="B1056" t="s">
        <v>1278</v>
      </c>
    </row>
    <row r="1057" spans="1:2" x14ac:dyDescent="0.3">
      <c r="A1057" t="s">
        <v>7411</v>
      </c>
      <c r="B1057" t="s">
        <v>561</v>
      </c>
    </row>
    <row r="1058" spans="1:2" x14ac:dyDescent="0.3">
      <c r="A1058" t="s">
        <v>7412</v>
      </c>
      <c r="B1058" t="s">
        <v>561</v>
      </c>
    </row>
    <row r="1059" spans="1:2" x14ac:dyDescent="0.3">
      <c r="A1059" t="s">
        <v>7413</v>
      </c>
      <c r="B1059" t="s">
        <v>561</v>
      </c>
    </row>
    <row r="1060" spans="1:2" x14ac:dyDescent="0.3">
      <c r="A1060" t="s">
        <v>7414</v>
      </c>
      <c r="B1060" t="s">
        <v>685</v>
      </c>
    </row>
    <row r="1061" spans="1:2" x14ac:dyDescent="0.3">
      <c r="A1061" t="s">
        <v>7415</v>
      </c>
      <c r="B1061" t="s">
        <v>425</v>
      </c>
    </row>
    <row r="1062" spans="1:2" x14ac:dyDescent="0.3">
      <c r="A1062" t="s">
        <v>7416</v>
      </c>
      <c r="B1062" t="s">
        <v>6363</v>
      </c>
    </row>
    <row r="1063" spans="1:2" x14ac:dyDescent="0.3">
      <c r="A1063" t="s">
        <v>7417</v>
      </c>
      <c r="B1063" t="s">
        <v>685</v>
      </c>
    </row>
    <row r="1064" spans="1:2" x14ac:dyDescent="0.3">
      <c r="A1064" t="s">
        <v>6773</v>
      </c>
      <c r="B1064" t="s">
        <v>561</v>
      </c>
    </row>
    <row r="1065" spans="1:2" x14ac:dyDescent="0.3">
      <c r="A1065" t="s">
        <v>7418</v>
      </c>
      <c r="B1065" t="s">
        <v>561</v>
      </c>
    </row>
    <row r="1066" spans="1:2" x14ac:dyDescent="0.3">
      <c r="A1066" t="s">
        <v>7419</v>
      </c>
      <c r="B1066" t="s">
        <v>1278</v>
      </c>
    </row>
    <row r="1067" spans="1:2" x14ac:dyDescent="0.3">
      <c r="A1067" t="s">
        <v>7420</v>
      </c>
      <c r="B1067" t="s">
        <v>4089</v>
      </c>
    </row>
    <row r="1068" spans="1:2" x14ac:dyDescent="0.3">
      <c r="A1068" t="s">
        <v>7421</v>
      </c>
      <c r="B1068" t="s">
        <v>6362</v>
      </c>
    </row>
    <row r="1069" spans="1:2" x14ac:dyDescent="0.3">
      <c r="A1069" t="s">
        <v>7422</v>
      </c>
      <c r="B1069" t="s">
        <v>561</v>
      </c>
    </row>
    <row r="1070" spans="1:2" x14ac:dyDescent="0.3">
      <c r="A1070" t="s">
        <v>7423</v>
      </c>
      <c r="B1070" t="s">
        <v>561</v>
      </c>
    </row>
    <row r="1071" spans="1:2" x14ac:dyDescent="0.3">
      <c r="A1071" t="s">
        <v>7424</v>
      </c>
      <c r="B1071" t="s">
        <v>1278</v>
      </c>
    </row>
    <row r="1072" spans="1:2" x14ac:dyDescent="0.3">
      <c r="A1072" t="s">
        <v>7425</v>
      </c>
      <c r="B1072" t="s">
        <v>561</v>
      </c>
    </row>
    <row r="1073" spans="1:2" x14ac:dyDescent="0.3">
      <c r="A1073" t="s">
        <v>7426</v>
      </c>
      <c r="B1073" t="s">
        <v>685</v>
      </c>
    </row>
    <row r="1074" spans="1:2" x14ac:dyDescent="0.3">
      <c r="A1074" t="s">
        <v>7427</v>
      </c>
      <c r="B1074" t="s">
        <v>1278</v>
      </c>
    </row>
    <row r="1075" spans="1:2" x14ac:dyDescent="0.3">
      <c r="A1075" t="s">
        <v>7428</v>
      </c>
      <c r="B1075" t="s">
        <v>561</v>
      </c>
    </row>
    <row r="1076" spans="1:2" x14ac:dyDescent="0.3">
      <c r="A1076" t="s">
        <v>7429</v>
      </c>
      <c r="B1076" t="s">
        <v>561</v>
      </c>
    </row>
    <row r="1077" spans="1:2" x14ac:dyDescent="0.3">
      <c r="A1077" t="s">
        <v>7430</v>
      </c>
      <c r="B1077" t="s">
        <v>4089</v>
      </c>
    </row>
    <row r="1078" spans="1:2" x14ac:dyDescent="0.3">
      <c r="A1078" t="s">
        <v>7431</v>
      </c>
      <c r="B1078" t="s">
        <v>561</v>
      </c>
    </row>
    <row r="1079" spans="1:2" x14ac:dyDescent="0.3">
      <c r="A1079" t="s">
        <v>7432</v>
      </c>
      <c r="B1079" t="s">
        <v>561</v>
      </c>
    </row>
    <row r="1080" spans="1:2" x14ac:dyDescent="0.3">
      <c r="A1080" t="s">
        <v>7433</v>
      </c>
      <c r="B1080" t="s">
        <v>6363</v>
      </c>
    </row>
    <row r="1081" spans="1:2" x14ac:dyDescent="0.3">
      <c r="A1081" t="s">
        <v>7434</v>
      </c>
      <c r="B1081" t="s">
        <v>561</v>
      </c>
    </row>
    <row r="1082" spans="1:2" x14ac:dyDescent="0.3">
      <c r="A1082" t="s">
        <v>7435</v>
      </c>
      <c r="B1082" t="s">
        <v>1278</v>
      </c>
    </row>
    <row r="1083" spans="1:2" x14ac:dyDescent="0.3">
      <c r="A1083" t="s">
        <v>7436</v>
      </c>
      <c r="B1083" t="s">
        <v>3644</v>
      </c>
    </row>
    <row r="1084" spans="1:2" x14ac:dyDescent="0.3">
      <c r="A1084" t="s">
        <v>7437</v>
      </c>
      <c r="B1084" t="s">
        <v>425</v>
      </c>
    </row>
    <row r="1085" spans="1:2" x14ac:dyDescent="0.3">
      <c r="A1085" t="s">
        <v>7438</v>
      </c>
      <c r="B1085" t="s">
        <v>561</v>
      </c>
    </row>
    <row r="1086" spans="1:2" x14ac:dyDescent="0.3">
      <c r="A1086" t="s">
        <v>7439</v>
      </c>
      <c r="B1086" t="s">
        <v>1278</v>
      </c>
    </row>
    <row r="1087" spans="1:2" x14ac:dyDescent="0.3">
      <c r="A1087" t="s">
        <v>7440</v>
      </c>
      <c r="B1087" t="s">
        <v>1278</v>
      </c>
    </row>
    <row r="1088" spans="1:2" x14ac:dyDescent="0.3">
      <c r="A1088" t="s">
        <v>7441</v>
      </c>
      <c r="B1088" t="s">
        <v>685</v>
      </c>
    </row>
    <row r="1089" spans="1:2" x14ac:dyDescent="0.3">
      <c r="A1089" t="s">
        <v>7442</v>
      </c>
      <c r="B1089" t="s">
        <v>561</v>
      </c>
    </row>
    <row r="1090" spans="1:2" x14ac:dyDescent="0.3">
      <c r="A1090" t="s">
        <v>7443</v>
      </c>
      <c r="B1090" t="s">
        <v>685</v>
      </c>
    </row>
    <row r="1091" spans="1:2" x14ac:dyDescent="0.3">
      <c r="A1091" t="s">
        <v>7444</v>
      </c>
      <c r="B1091" t="s">
        <v>1278</v>
      </c>
    </row>
    <row r="1092" spans="1:2" x14ac:dyDescent="0.3">
      <c r="A1092" t="s">
        <v>7445</v>
      </c>
      <c r="B1092" t="s">
        <v>1278</v>
      </c>
    </row>
    <row r="1093" spans="1:2" x14ac:dyDescent="0.3">
      <c r="A1093" t="s">
        <v>7446</v>
      </c>
      <c r="B1093" t="s">
        <v>561</v>
      </c>
    </row>
    <row r="1094" spans="1:2" x14ac:dyDescent="0.3">
      <c r="A1094" t="s">
        <v>7447</v>
      </c>
      <c r="B1094" t="s">
        <v>561</v>
      </c>
    </row>
    <row r="1095" spans="1:2" x14ac:dyDescent="0.3">
      <c r="A1095" t="s">
        <v>7448</v>
      </c>
      <c r="B1095" t="s">
        <v>685</v>
      </c>
    </row>
    <row r="1096" spans="1:2" x14ac:dyDescent="0.3">
      <c r="A1096" t="s">
        <v>7449</v>
      </c>
      <c r="B1096" t="s">
        <v>425</v>
      </c>
    </row>
    <row r="1097" spans="1:2" x14ac:dyDescent="0.3">
      <c r="A1097" t="s">
        <v>7450</v>
      </c>
      <c r="B1097" t="s">
        <v>685</v>
      </c>
    </row>
    <row r="1098" spans="1:2" x14ac:dyDescent="0.3">
      <c r="A1098" t="s">
        <v>7451</v>
      </c>
      <c r="B1098" t="s">
        <v>685</v>
      </c>
    </row>
    <row r="1099" spans="1:2" x14ac:dyDescent="0.3">
      <c r="A1099" t="s">
        <v>7452</v>
      </c>
      <c r="B1099" t="s">
        <v>561</v>
      </c>
    </row>
    <row r="1100" spans="1:2" x14ac:dyDescent="0.3">
      <c r="A1100" t="s">
        <v>7453</v>
      </c>
      <c r="B1100" t="s">
        <v>4089</v>
      </c>
    </row>
    <row r="1101" spans="1:2" x14ac:dyDescent="0.3">
      <c r="A1101" t="s">
        <v>7454</v>
      </c>
      <c r="B1101" t="s">
        <v>561</v>
      </c>
    </row>
    <row r="1102" spans="1:2" x14ac:dyDescent="0.3">
      <c r="A1102" t="s">
        <v>7455</v>
      </c>
      <c r="B1102" t="s">
        <v>6363</v>
      </c>
    </row>
    <row r="1103" spans="1:2" x14ac:dyDescent="0.3">
      <c r="A1103" t="s">
        <v>7456</v>
      </c>
      <c r="B1103" t="s">
        <v>685</v>
      </c>
    </row>
    <row r="1104" spans="1:2" x14ac:dyDescent="0.3">
      <c r="A1104" t="s">
        <v>7457</v>
      </c>
      <c r="B1104" t="s">
        <v>1278</v>
      </c>
    </row>
    <row r="1105" spans="1:2" x14ac:dyDescent="0.3">
      <c r="A1105" t="s">
        <v>7458</v>
      </c>
      <c r="B1105" t="s">
        <v>685</v>
      </c>
    </row>
    <row r="1106" spans="1:2" x14ac:dyDescent="0.3">
      <c r="A1106" t="s">
        <v>7459</v>
      </c>
      <c r="B1106" t="s">
        <v>561</v>
      </c>
    </row>
    <row r="1107" spans="1:2" x14ac:dyDescent="0.3">
      <c r="A1107" t="s">
        <v>7460</v>
      </c>
      <c r="B1107" t="s">
        <v>538</v>
      </c>
    </row>
    <row r="1108" spans="1:2" x14ac:dyDescent="0.3">
      <c r="A1108" t="s">
        <v>7461</v>
      </c>
      <c r="B1108" t="s">
        <v>561</v>
      </c>
    </row>
    <row r="1109" spans="1:2" x14ac:dyDescent="0.3">
      <c r="A1109" t="s">
        <v>7462</v>
      </c>
      <c r="B1109" t="s">
        <v>425</v>
      </c>
    </row>
    <row r="1110" spans="1:2" x14ac:dyDescent="0.3">
      <c r="A1110" t="s">
        <v>7463</v>
      </c>
      <c r="B1110" t="s">
        <v>6363</v>
      </c>
    </row>
    <row r="1111" spans="1:2" x14ac:dyDescent="0.3">
      <c r="A1111" t="s">
        <v>7464</v>
      </c>
      <c r="B1111" t="s">
        <v>561</v>
      </c>
    </row>
    <row r="1112" spans="1:2" x14ac:dyDescent="0.3">
      <c r="A1112" t="s">
        <v>7465</v>
      </c>
      <c r="B1112" t="s">
        <v>561</v>
      </c>
    </row>
    <row r="1113" spans="1:2" x14ac:dyDescent="0.3">
      <c r="A1113" t="s">
        <v>7466</v>
      </c>
      <c r="B1113" t="s">
        <v>685</v>
      </c>
    </row>
    <row r="1114" spans="1:2" x14ac:dyDescent="0.3">
      <c r="A1114" t="s">
        <v>7467</v>
      </c>
      <c r="B1114" t="s">
        <v>561</v>
      </c>
    </row>
    <row r="1115" spans="1:2" x14ac:dyDescent="0.3">
      <c r="A1115" t="s">
        <v>7468</v>
      </c>
      <c r="B1115" t="s">
        <v>561</v>
      </c>
    </row>
    <row r="1116" spans="1:2" x14ac:dyDescent="0.3">
      <c r="A1116" t="s">
        <v>7469</v>
      </c>
      <c r="B1116" t="s">
        <v>1278</v>
      </c>
    </row>
    <row r="1117" spans="1:2" x14ac:dyDescent="0.3">
      <c r="A1117" t="s">
        <v>7470</v>
      </c>
      <c r="B1117" t="s">
        <v>561</v>
      </c>
    </row>
    <row r="1118" spans="1:2" x14ac:dyDescent="0.3">
      <c r="A1118" t="s">
        <v>7471</v>
      </c>
      <c r="B1118" t="s">
        <v>561</v>
      </c>
    </row>
    <row r="1119" spans="1:2" x14ac:dyDescent="0.3">
      <c r="A1119" t="s">
        <v>7472</v>
      </c>
      <c r="B1119" t="s">
        <v>1278</v>
      </c>
    </row>
    <row r="1120" spans="1:2" x14ac:dyDescent="0.3">
      <c r="A1120" t="s">
        <v>7473</v>
      </c>
      <c r="B1120" t="s">
        <v>561</v>
      </c>
    </row>
    <row r="1121" spans="1:2" x14ac:dyDescent="0.3">
      <c r="A1121" t="s">
        <v>7474</v>
      </c>
      <c r="B1121" t="s">
        <v>685</v>
      </c>
    </row>
    <row r="1122" spans="1:2" x14ac:dyDescent="0.3">
      <c r="A1122" t="s">
        <v>7475</v>
      </c>
      <c r="B1122" t="s">
        <v>561</v>
      </c>
    </row>
    <row r="1123" spans="1:2" x14ac:dyDescent="0.3">
      <c r="A1123" t="s">
        <v>7476</v>
      </c>
      <c r="B1123" t="s">
        <v>6363</v>
      </c>
    </row>
    <row r="1124" spans="1:2" x14ac:dyDescent="0.3">
      <c r="A1124" t="s">
        <v>7477</v>
      </c>
      <c r="B1124" t="s">
        <v>685</v>
      </c>
    </row>
    <row r="1125" spans="1:2" x14ac:dyDescent="0.3">
      <c r="A1125" t="s">
        <v>7478</v>
      </c>
      <c r="B1125" t="s">
        <v>6363</v>
      </c>
    </row>
    <row r="1126" spans="1:2" x14ac:dyDescent="0.3">
      <c r="A1126" t="s">
        <v>7479</v>
      </c>
      <c r="B1126" t="s">
        <v>425</v>
      </c>
    </row>
    <row r="1127" spans="1:2" x14ac:dyDescent="0.3">
      <c r="A1127" t="s">
        <v>7480</v>
      </c>
      <c r="B1127" t="s">
        <v>561</v>
      </c>
    </row>
    <row r="1128" spans="1:2" x14ac:dyDescent="0.3">
      <c r="A1128" t="s">
        <v>7481</v>
      </c>
      <c r="B1128" t="s">
        <v>1278</v>
      </c>
    </row>
    <row r="1129" spans="1:2" x14ac:dyDescent="0.3">
      <c r="A1129" t="s">
        <v>7482</v>
      </c>
      <c r="B1129" t="s">
        <v>561</v>
      </c>
    </row>
    <row r="1130" spans="1:2" x14ac:dyDescent="0.3">
      <c r="A1130" t="s">
        <v>7483</v>
      </c>
      <c r="B1130" t="s">
        <v>6363</v>
      </c>
    </row>
    <row r="1131" spans="1:2" x14ac:dyDescent="0.3">
      <c r="A1131" t="s">
        <v>7484</v>
      </c>
      <c r="B1131" t="s">
        <v>685</v>
      </c>
    </row>
    <row r="1132" spans="1:2" x14ac:dyDescent="0.3">
      <c r="A1132" t="s">
        <v>7485</v>
      </c>
      <c r="B1132" t="s">
        <v>561</v>
      </c>
    </row>
    <row r="1133" spans="1:2" x14ac:dyDescent="0.3">
      <c r="A1133" t="s">
        <v>7486</v>
      </c>
      <c r="B1133" t="s">
        <v>685</v>
      </c>
    </row>
    <row r="1134" spans="1:2" x14ac:dyDescent="0.3">
      <c r="A1134" t="s">
        <v>7487</v>
      </c>
      <c r="B1134" t="s">
        <v>2233</v>
      </c>
    </row>
    <row r="1135" spans="1:2" x14ac:dyDescent="0.3">
      <c r="A1135" t="s">
        <v>7488</v>
      </c>
      <c r="B1135" t="s">
        <v>4089</v>
      </c>
    </row>
    <row r="1136" spans="1:2" x14ac:dyDescent="0.3">
      <c r="A1136" t="s">
        <v>7489</v>
      </c>
      <c r="B1136" t="s">
        <v>685</v>
      </c>
    </row>
    <row r="1137" spans="1:2" x14ac:dyDescent="0.3">
      <c r="A1137" t="s">
        <v>7490</v>
      </c>
      <c r="B1137" t="s">
        <v>685</v>
      </c>
    </row>
    <row r="1138" spans="1:2" x14ac:dyDescent="0.3">
      <c r="A1138" t="s">
        <v>7491</v>
      </c>
      <c r="B1138" t="s">
        <v>2233</v>
      </c>
    </row>
    <row r="1139" spans="1:2" x14ac:dyDescent="0.3">
      <c r="A1139" t="s">
        <v>7492</v>
      </c>
      <c r="B1139" t="s">
        <v>425</v>
      </c>
    </row>
    <row r="1140" spans="1:2" x14ac:dyDescent="0.3">
      <c r="A1140" t="s">
        <v>7493</v>
      </c>
      <c r="B1140" t="s">
        <v>685</v>
      </c>
    </row>
    <row r="1141" spans="1:2" x14ac:dyDescent="0.3">
      <c r="A1141" t="s">
        <v>7494</v>
      </c>
      <c r="B1141" t="s">
        <v>538</v>
      </c>
    </row>
    <row r="1142" spans="1:2" x14ac:dyDescent="0.3">
      <c r="A1142" t="s">
        <v>7495</v>
      </c>
      <c r="B1142" t="s">
        <v>4089</v>
      </c>
    </row>
    <row r="1143" spans="1:2" x14ac:dyDescent="0.3">
      <c r="A1143" t="s">
        <v>7496</v>
      </c>
      <c r="B1143" t="s">
        <v>4089</v>
      </c>
    </row>
    <row r="1144" spans="1:2" x14ac:dyDescent="0.3">
      <c r="A1144" t="s">
        <v>7497</v>
      </c>
      <c r="B1144" t="s">
        <v>6363</v>
      </c>
    </row>
    <row r="1145" spans="1:2" x14ac:dyDescent="0.3">
      <c r="A1145" t="s">
        <v>7498</v>
      </c>
      <c r="B1145" t="s">
        <v>685</v>
      </c>
    </row>
    <row r="1146" spans="1:2" x14ac:dyDescent="0.3">
      <c r="A1146" t="s">
        <v>7499</v>
      </c>
      <c r="B1146" t="s">
        <v>425</v>
      </c>
    </row>
    <row r="1147" spans="1:2" x14ac:dyDescent="0.3">
      <c r="A1147" t="s">
        <v>7500</v>
      </c>
      <c r="B1147" t="s">
        <v>685</v>
      </c>
    </row>
    <row r="1148" spans="1:2" x14ac:dyDescent="0.3">
      <c r="A1148" t="s">
        <v>7501</v>
      </c>
      <c r="B1148" t="s">
        <v>561</v>
      </c>
    </row>
    <row r="1149" spans="1:2" x14ac:dyDescent="0.3">
      <c r="A1149" t="s">
        <v>7502</v>
      </c>
      <c r="B1149" t="s">
        <v>561</v>
      </c>
    </row>
    <row r="1150" spans="1:2" x14ac:dyDescent="0.3">
      <c r="A1150" t="s">
        <v>7503</v>
      </c>
      <c r="B1150" t="s">
        <v>4089</v>
      </c>
    </row>
    <row r="1151" spans="1:2" x14ac:dyDescent="0.3">
      <c r="A1151" t="s">
        <v>7504</v>
      </c>
      <c r="B1151" t="s">
        <v>6363</v>
      </c>
    </row>
    <row r="1152" spans="1:2" x14ac:dyDescent="0.3">
      <c r="A1152" t="s">
        <v>7505</v>
      </c>
      <c r="B1152" t="s">
        <v>6363</v>
      </c>
    </row>
    <row r="1153" spans="1:2" x14ac:dyDescent="0.3">
      <c r="A1153" t="s">
        <v>7506</v>
      </c>
      <c r="B1153" t="s">
        <v>685</v>
      </c>
    </row>
    <row r="1154" spans="1:2" x14ac:dyDescent="0.3">
      <c r="A1154" t="s">
        <v>7507</v>
      </c>
      <c r="B1154" t="s">
        <v>685</v>
      </c>
    </row>
    <row r="1155" spans="1:2" x14ac:dyDescent="0.3">
      <c r="A1155" t="s">
        <v>7508</v>
      </c>
      <c r="B1155" t="s">
        <v>1278</v>
      </c>
    </row>
    <row r="1156" spans="1:2" x14ac:dyDescent="0.3">
      <c r="A1156" t="s">
        <v>7509</v>
      </c>
      <c r="B1156" t="s">
        <v>685</v>
      </c>
    </row>
    <row r="1157" spans="1:2" x14ac:dyDescent="0.3">
      <c r="A1157" t="s">
        <v>7510</v>
      </c>
      <c r="B1157" t="s">
        <v>425</v>
      </c>
    </row>
    <row r="1158" spans="1:2" x14ac:dyDescent="0.3">
      <c r="A1158" t="s">
        <v>6991</v>
      </c>
      <c r="B1158" t="s">
        <v>4089</v>
      </c>
    </row>
    <row r="1159" spans="1:2" x14ac:dyDescent="0.3">
      <c r="A1159" t="s">
        <v>7511</v>
      </c>
      <c r="B1159" t="s">
        <v>685</v>
      </c>
    </row>
    <row r="1160" spans="1:2" x14ac:dyDescent="0.3">
      <c r="A1160" t="s">
        <v>7512</v>
      </c>
      <c r="B1160" t="s">
        <v>685</v>
      </c>
    </row>
    <row r="1161" spans="1:2" x14ac:dyDescent="0.3">
      <c r="A1161" t="s">
        <v>7513</v>
      </c>
      <c r="B1161" t="s">
        <v>2233</v>
      </c>
    </row>
    <row r="1162" spans="1:2" x14ac:dyDescent="0.3">
      <c r="A1162" t="s">
        <v>7514</v>
      </c>
      <c r="B1162" t="s">
        <v>1278</v>
      </c>
    </row>
    <row r="1163" spans="1:2" x14ac:dyDescent="0.3">
      <c r="A1163" t="s">
        <v>7515</v>
      </c>
      <c r="B1163" t="s">
        <v>561</v>
      </c>
    </row>
    <row r="1164" spans="1:2" x14ac:dyDescent="0.3">
      <c r="A1164" t="s">
        <v>7516</v>
      </c>
      <c r="B1164" t="s">
        <v>685</v>
      </c>
    </row>
    <row r="1165" spans="1:2" x14ac:dyDescent="0.3">
      <c r="A1165" t="s">
        <v>7517</v>
      </c>
      <c r="B1165" t="s">
        <v>561</v>
      </c>
    </row>
    <row r="1166" spans="1:2" x14ac:dyDescent="0.3">
      <c r="A1166" t="s">
        <v>7518</v>
      </c>
      <c r="B1166" t="s">
        <v>561</v>
      </c>
    </row>
    <row r="1167" spans="1:2" x14ac:dyDescent="0.3">
      <c r="A1167" t="s">
        <v>7519</v>
      </c>
      <c r="B1167" t="s">
        <v>561</v>
      </c>
    </row>
    <row r="1168" spans="1:2" x14ac:dyDescent="0.3">
      <c r="A1168" t="s">
        <v>7520</v>
      </c>
      <c r="B1168" t="s">
        <v>6363</v>
      </c>
    </row>
    <row r="1169" spans="1:2" x14ac:dyDescent="0.3">
      <c r="A1169" t="s">
        <v>7521</v>
      </c>
      <c r="B1169" t="s">
        <v>561</v>
      </c>
    </row>
    <row r="1170" spans="1:2" x14ac:dyDescent="0.3">
      <c r="A1170" t="s">
        <v>7522</v>
      </c>
      <c r="B1170" t="s">
        <v>1278</v>
      </c>
    </row>
    <row r="1171" spans="1:2" x14ac:dyDescent="0.3">
      <c r="A1171" t="s">
        <v>7523</v>
      </c>
      <c r="B1171" t="s">
        <v>685</v>
      </c>
    </row>
    <row r="1172" spans="1:2" x14ac:dyDescent="0.3">
      <c r="A1172" t="s">
        <v>7524</v>
      </c>
      <c r="B1172" t="s">
        <v>425</v>
      </c>
    </row>
    <row r="1173" spans="1:2" x14ac:dyDescent="0.3">
      <c r="A1173" t="s">
        <v>7525</v>
      </c>
      <c r="B1173" t="s">
        <v>561</v>
      </c>
    </row>
    <row r="1174" spans="1:2" x14ac:dyDescent="0.3">
      <c r="A1174" t="s">
        <v>7526</v>
      </c>
      <c r="B1174" t="s">
        <v>561</v>
      </c>
    </row>
    <row r="1175" spans="1:2" x14ac:dyDescent="0.3">
      <c r="A1175" t="s">
        <v>7527</v>
      </c>
      <c r="B1175" t="s">
        <v>561</v>
      </c>
    </row>
    <row r="1176" spans="1:2" x14ac:dyDescent="0.3">
      <c r="A1176" t="s">
        <v>7528</v>
      </c>
      <c r="B1176" t="s">
        <v>685</v>
      </c>
    </row>
    <row r="1177" spans="1:2" x14ac:dyDescent="0.3">
      <c r="A1177" t="s">
        <v>7529</v>
      </c>
      <c r="B1177" t="s">
        <v>6362</v>
      </c>
    </row>
    <row r="1178" spans="1:2" x14ac:dyDescent="0.3">
      <c r="A1178" t="s">
        <v>7530</v>
      </c>
      <c r="B1178" t="s">
        <v>1278</v>
      </c>
    </row>
    <row r="1179" spans="1:2" x14ac:dyDescent="0.3">
      <c r="A1179" t="s">
        <v>7531</v>
      </c>
      <c r="B1179" t="s">
        <v>2233</v>
      </c>
    </row>
    <row r="1180" spans="1:2" x14ac:dyDescent="0.3">
      <c r="A1180" t="s">
        <v>7532</v>
      </c>
      <c r="B1180" t="s">
        <v>685</v>
      </c>
    </row>
    <row r="1181" spans="1:2" x14ac:dyDescent="0.3">
      <c r="A1181" t="s">
        <v>7533</v>
      </c>
      <c r="B1181" t="s">
        <v>685</v>
      </c>
    </row>
    <row r="1182" spans="1:2" x14ac:dyDescent="0.3">
      <c r="A1182" t="s">
        <v>7534</v>
      </c>
      <c r="B1182" t="s">
        <v>4089</v>
      </c>
    </row>
    <row r="1183" spans="1:2" x14ac:dyDescent="0.3">
      <c r="A1183" t="s">
        <v>7535</v>
      </c>
      <c r="B1183" t="s">
        <v>6363</v>
      </c>
    </row>
    <row r="1184" spans="1:2" x14ac:dyDescent="0.3">
      <c r="A1184" t="s">
        <v>7536</v>
      </c>
      <c r="B1184" t="s">
        <v>2233</v>
      </c>
    </row>
    <row r="1185" spans="1:2" x14ac:dyDescent="0.3">
      <c r="A1185" t="s">
        <v>7537</v>
      </c>
      <c r="B1185" t="s">
        <v>1278</v>
      </c>
    </row>
    <row r="1186" spans="1:2" x14ac:dyDescent="0.3">
      <c r="A1186" t="s">
        <v>7538</v>
      </c>
      <c r="B1186" t="s">
        <v>425</v>
      </c>
    </row>
    <row r="1187" spans="1:2" x14ac:dyDescent="0.3">
      <c r="A1187" t="s">
        <v>7539</v>
      </c>
      <c r="B1187" t="s">
        <v>561</v>
      </c>
    </row>
    <row r="1188" spans="1:2" x14ac:dyDescent="0.3">
      <c r="A1188" t="s">
        <v>7540</v>
      </c>
      <c r="B1188" t="s">
        <v>685</v>
      </c>
    </row>
    <row r="1189" spans="1:2" x14ac:dyDescent="0.3">
      <c r="A1189" t="s">
        <v>7541</v>
      </c>
      <c r="B1189" t="s">
        <v>1278</v>
      </c>
    </row>
    <row r="1190" spans="1:2" x14ac:dyDescent="0.3">
      <c r="A1190" t="s">
        <v>7542</v>
      </c>
      <c r="B1190" t="s">
        <v>425</v>
      </c>
    </row>
    <row r="1191" spans="1:2" x14ac:dyDescent="0.3">
      <c r="A1191" t="s">
        <v>7543</v>
      </c>
      <c r="B1191" t="s">
        <v>685</v>
      </c>
    </row>
    <row r="1192" spans="1:2" x14ac:dyDescent="0.3">
      <c r="A1192" t="s">
        <v>7544</v>
      </c>
      <c r="B1192" t="s">
        <v>2233</v>
      </c>
    </row>
    <row r="1193" spans="1:2" x14ac:dyDescent="0.3">
      <c r="A1193" t="s">
        <v>7545</v>
      </c>
      <c r="B1193" t="s">
        <v>6362</v>
      </c>
    </row>
    <row r="1194" spans="1:2" x14ac:dyDescent="0.3">
      <c r="A1194" t="s">
        <v>7546</v>
      </c>
      <c r="B1194" t="s">
        <v>4089</v>
      </c>
    </row>
    <row r="1195" spans="1:2" x14ac:dyDescent="0.3">
      <c r="A1195" t="s">
        <v>7547</v>
      </c>
      <c r="B1195" t="s">
        <v>685</v>
      </c>
    </row>
    <row r="1196" spans="1:2" x14ac:dyDescent="0.3">
      <c r="A1196" t="s">
        <v>7548</v>
      </c>
      <c r="B1196" t="s">
        <v>685</v>
      </c>
    </row>
    <row r="1197" spans="1:2" x14ac:dyDescent="0.3">
      <c r="A1197" t="s">
        <v>7549</v>
      </c>
      <c r="B1197" t="s">
        <v>2233</v>
      </c>
    </row>
    <row r="1198" spans="1:2" x14ac:dyDescent="0.3">
      <c r="A1198" t="s">
        <v>7550</v>
      </c>
      <c r="B1198" t="s">
        <v>685</v>
      </c>
    </row>
    <row r="1199" spans="1:2" x14ac:dyDescent="0.3">
      <c r="A1199" t="s">
        <v>7551</v>
      </c>
      <c r="B1199" t="s">
        <v>1278</v>
      </c>
    </row>
    <row r="1200" spans="1:2" x14ac:dyDescent="0.3">
      <c r="A1200" t="s">
        <v>7552</v>
      </c>
      <c r="B1200" t="s">
        <v>685</v>
      </c>
    </row>
    <row r="1201" spans="1:2" x14ac:dyDescent="0.3">
      <c r="A1201" t="s">
        <v>7553</v>
      </c>
      <c r="B1201" t="s">
        <v>685</v>
      </c>
    </row>
    <row r="1202" spans="1:2" x14ac:dyDescent="0.3">
      <c r="A1202" t="s">
        <v>7554</v>
      </c>
      <c r="B1202" t="s">
        <v>685</v>
      </c>
    </row>
    <row r="1203" spans="1:2" x14ac:dyDescent="0.3">
      <c r="A1203" t="s">
        <v>7555</v>
      </c>
      <c r="B1203" t="s">
        <v>561</v>
      </c>
    </row>
    <row r="1204" spans="1:2" x14ac:dyDescent="0.3">
      <c r="A1204" t="s">
        <v>7556</v>
      </c>
      <c r="B1204" t="s">
        <v>425</v>
      </c>
    </row>
    <row r="1205" spans="1:2" x14ac:dyDescent="0.3">
      <c r="A1205" t="s">
        <v>7557</v>
      </c>
      <c r="B1205" t="s">
        <v>685</v>
      </c>
    </row>
    <row r="1206" spans="1:2" x14ac:dyDescent="0.3">
      <c r="A1206" t="s">
        <v>7558</v>
      </c>
      <c r="B1206" t="s">
        <v>4089</v>
      </c>
    </row>
    <row r="1207" spans="1:2" x14ac:dyDescent="0.3">
      <c r="A1207" t="s">
        <v>7559</v>
      </c>
      <c r="B1207" t="s">
        <v>561</v>
      </c>
    </row>
    <row r="1208" spans="1:2" x14ac:dyDescent="0.3">
      <c r="A1208" t="s">
        <v>7560</v>
      </c>
      <c r="B1208" t="s">
        <v>1278</v>
      </c>
    </row>
    <row r="1209" spans="1:2" x14ac:dyDescent="0.3">
      <c r="A1209" t="s">
        <v>7561</v>
      </c>
      <c r="B1209" t="s">
        <v>6363</v>
      </c>
    </row>
    <row r="1210" spans="1:2" x14ac:dyDescent="0.3">
      <c r="A1210" t="s">
        <v>7562</v>
      </c>
      <c r="B1210" t="s">
        <v>685</v>
      </c>
    </row>
    <row r="1211" spans="1:2" x14ac:dyDescent="0.3">
      <c r="A1211" t="s">
        <v>7563</v>
      </c>
      <c r="B1211" t="s">
        <v>2233</v>
      </c>
    </row>
    <row r="1212" spans="1:2" x14ac:dyDescent="0.3">
      <c r="A1212" t="s">
        <v>7564</v>
      </c>
      <c r="B1212" t="s">
        <v>561</v>
      </c>
    </row>
    <row r="1213" spans="1:2" x14ac:dyDescent="0.3">
      <c r="A1213" t="s">
        <v>7565</v>
      </c>
      <c r="B1213" t="s">
        <v>4089</v>
      </c>
    </row>
    <row r="1214" spans="1:2" x14ac:dyDescent="0.3">
      <c r="A1214" t="s">
        <v>7566</v>
      </c>
      <c r="B1214" t="s">
        <v>1278</v>
      </c>
    </row>
    <row r="1215" spans="1:2" x14ac:dyDescent="0.3">
      <c r="A1215" t="s">
        <v>7567</v>
      </c>
      <c r="B1215" t="s">
        <v>2233</v>
      </c>
    </row>
    <row r="1216" spans="1:2" x14ac:dyDescent="0.3">
      <c r="A1216" t="s">
        <v>7568</v>
      </c>
      <c r="B1216" t="s">
        <v>6363</v>
      </c>
    </row>
    <row r="1217" spans="1:2" x14ac:dyDescent="0.3">
      <c r="A1217" t="s">
        <v>7569</v>
      </c>
      <c r="B1217" t="s">
        <v>685</v>
      </c>
    </row>
    <row r="1218" spans="1:2" x14ac:dyDescent="0.3">
      <c r="A1218" t="s">
        <v>7570</v>
      </c>
      <c r="B1218" t="s">
        <v>561</v>
      </c>
    </row>
    <row r="1219" spans="1:2" x14ac:dyDescent="0.3">
      <c r="A1219" t="s">
        <v>7571</v>
      </c>
      <c r="B1219" t="s">
        <v>425</v>
      </c>
    </row>
    <row r="1220" spans="1:2" x14ac:dyDescent="0.3">
      <c r="A1220" t="s">
        <v>7572</v>
      </c>
      <c r="B1220" t="s">
        <v>6363</v>
      </c>
    </row>
    <row r="1221" spans="1:2" x14ac:dyDescent="0.3">
      <c r="A1221" t="s">
        <v>7573</v>
      </c>
      <c r="B1221" t="s">
        <v>1278</v>
      </c>
    </row>
    <row r="1222" spans="1:2" x14ac:dyDescent="0.3">
      <c r="A1222" t="s">
        <v>7574</v>
      </c>
      <c r="B1222" t="s">
        <v>561</v>
      </c>
    </row>
    <row r="1223" spans="1:2" x14ac:dyDescent="0.3">
      <c r="A1223" t="s">
        <v>7575</v>
      </c>
      <c r="B1223" t="s">
        <v>1278</v>
      </c>
    </row>
    <row r="1224" spans="1:2" x14ac:dyDescent="0.3">
      <c r="A1224" t="s">
        <v>7576</v>
      </c>
      <c r="B1224" t="s">
        <v>1278</v>
      </c>
    </row>
    <row r="1225" spans="1:2" x14ac:dyDescent="0.3">
      <c r="A1225" t="s">
        <v>7577</v>
      </c>
      <c r="B1225" t="s">
        <v>4089</v>
      </c>
    </row>
    <row r="1226" spans="1:2" x14ac:dyDescent="0.3">
      <c r="A1226" t="s">
        <v>7578</v>
      </c>
      <c r="B1226" t="s">
        <v>561</v>
      </c>
    </row>
    <row r="1227" spans="1:2" x14ac:dyDescent="0.3">
      <c r="A1227" t="s">
        <v>7579</v>
      </c>
      <c r="B1227" t="s">
        <v>561</v>
      </c>
    </row>
    <row r="1228" spans="1:2" x14ac:dyDescent="0.3">
      <c r="A1228" t="s">
        <v>7580</v>
      </c>
      <c r="B1228" t="s">
        <v>1278</v>
      </c>
    </row>
    <row r="1229" spans="1:2" x14ac:dyDescent="0.3">
      <c r="A1229" t="s">
        <v>7581</v>
      </c>
      <c r="B1229" t="s">
        <v>561</v>
      </c>
    </row>
    <row r="1230" spans="1:2" x14ac:dyDescent="0.3">
      <c r="A1230" t="s">
        <v>7582</v>
      </c>
      <c r="B1230" t="s">
        <v>425</v>
      </c>
    </row>
    <row r="1231" spans="1:2" x14ac:dyDescent="0.3">
      <c r="A1231" t="s">
        <v>7583</v>
      </c>
      <c r="B1231" t="s">
        <v>685</v>
      </c>
    </row>
    <row r="1232" spans="1:2" x14ac:dyDescent="0.3">
      <c r="A1232" t="s">
        <v>7584</v>
      </c>
      <c r="B1232" t="s">
        <v>685</v>
      </c>
    </row>
    <row r="1233" spans="1:2" x14ac:dyDescent="0.3">
      <c r="A1233" t="s">
        <v>7585</v>
      </c>
      <c r="B1233" t="s">
        <v>685</v>
      </c>
    </row>
    <row r="1234" spans="1:2" x14ac:dyDescent="0.3">
      <c r="A1234" t="s">
        <v>7586</v>
      </c>
      <c r="B1234" t="s">
        <v>685</v>
      </c>
    </row>
    <row r="1235" spans="1:2" x14ac:dyDescent="0.3">
      <c r="A1235" t="s">
        <v>7587</v>
      </c>
      <c r="B1235" t="s">
        <v>685</v>
      </c>
    </row>
    <row r="1236" spans="1:2" x14ac:dyDescent="0.3">
      <c r="A1236" t="s">
        <v>7588</v>
      </c>
      <c r="B1236" t="s">
        <v>4089</v>
      </c>
    </row>
    <row r="1237" spans="1:2" x14ac:dyDescent="0.3">
      <c r="A1237" t="s">
        <v>7589</v>
      </c>
      <c r="B1237" t="s">
        <v>1278</v>
      </c>
    </row>
    <row r="1238" spans="1:2" x14ac:dyDescent="0.3">
      <c r="A1238" t="s">
        <v>7590</v>
      </c>
      <c r="B1238" t="s">
        <v>6363</v>
      </c>
    </row>
    <row r="1239" spans="1:2" x14ac:dyDescent="0.3">
      <c r="A1239" t="s">
        <v>7591</v>
      </c>
      <c r="B1239" t="s">
        <v>561</v>
      </c>
    </row>
    <row r="1240" spans="1:2" x14ac:dyDescent="0.3">
      <c r="A1240" t="s">
        <v>7439</v>
      </c>
      <c r="B1240" t="s">
        <v>1278</v>
      </c>
    </row>
    <row r="1241" spans="1:2" x14ac:dyDescent="0.3">
      <c r="A1241" t="s">
        <v>7592</v>
      </c>
      <c r="B1241" t="s">
        <v>685</v>
      </c>
    </row>
    <row r="1242" spans="1:2" x14ac:dyDescent="0.3">
      <c r="A1242" t="s">
        <v>7593</v>
      </c>
      <c r="B1242" t="s">
        <v>561</v>
      </c>
    </row>
    <row r="1243" spans="1:2" x14ac:dyDescent="0.3">
      <c r="A1243" t="s">
        <v>7594</v>
      </c>
      <c r="B1243" t="s">
        <v>561</v>
      </c>
    </row>
    <row r="1244" spans="1:2" x14ac:dyDescent="0.3">
      <c r="A1244" t="s">
        <v>7595</v>
      </c>
      <c r="B1244" t="s">
        <v>561</v>
      </c>
    </row>
    <row r="1245" spans="1:2" x14ac:dyDescent="0.3">
      <c r="A1245" t="s">
        <v>7596</v>
      </c>
      <c r="B1245" t="s">
        <v>1278</v>
      </c>
    </row>
    <row r="1246" spans="1:2" x14ac:dyDescent="0.3">
      <c r="A1246" t="s">
        <v>7597</v>
      </c>
      <c r="B1246" t="s">
        <v>561</v>
      </c>
    </row>
    <row r="1247" spans="1:2" x14ac:dyDescent="0.3">
      <c r="A1247" t="s">
        <v>7598</v>
      </c>
      <c r="B1247" t="s">
        <v>685</v>
      </c>
    </row>
    <row r="1248" spans="1:2" x14ac:dyDescent="0.3">
      <c r="A1248" t="s">
        <v>7599</v>
      </c>
      <c r="B1248" t="s">
        <v>425</v>
      </c>
    </row>
    <row r="1249" spans="1:2" x14ac:dyDescent="0.3">
      <c r="A1249" t="s">
        <v>7600</v>
      </c>
      <c r="B1249" t="s">
        <v>685</v>
      </c>
    </row>
    <row r="1250" spans="1:2" x14ac:dyDescent="0.3">
      <c r="A1250" t="s">
        <v>7601</v>
      </c>
      <c r="B1250" t="s">
        <v>425</v>
      </c>
    </row>
    <row r="1251" spans="1:2" x14ac:dyDescent="0.3">
      <c r="A1251" t="s">
        <v>7602</v>
      </c>
      <c r="B1251" t="s">
        <v>561</v>
      </c>
    </row>
    <row r="1252" spans="1:2" x14ac:dyDescent="0.3">
      <c r="A1252" t="s">
        <v>7603</v>
      </c>
      <c r="B1252" t="s">
        <v>561</v>
      </c>
    </row>
    <row r="1253" spans="1:2" x14ac:dyDescent="0.3">
      <c r="A1253" t="s">
        <v>7604</v>
      </c>
      <c r="B1253" t="s">
        <v>1278</v>
      </c>
    </row>
    <row r="1254" spans="1:2" x14ac:dyDescent="0.3">
      <c r="A1254" t="s">
        <v>7605</v>
      </c>
      <c r="B1254" t="s">
        <v>685</v>
      </c>
    </row>
    <row r="1255" spans="1:2" x14ac:dyDescent="0.3">
      <c r="A1255" t="s">
        <v>7606</v>
      </c>
      <c r="B1255" t="s">
        <v>425</v>
      </c>
    </row>
    <row r="1256" spans="1:2" x14ac:dyDescent="0.3">
      <c r="A1256" t="s">
        <v>7607</v>
      </c>
      <c r="B1256" t="s">
        <v>685</v>
      </c>
    </row>
    <row r="1257" spans="1:2" x14ac:dyDescent="0.3">
      <c r="A1257" t="s">
        <v>7608</v>
      </c>
      <c r="B1257" t="s">
        <v>561</v>
      </c>
    </row>
    <row r="1258" spans="1:2" x14ac:dyDescent="0.3">
      <c r="A1258" t="s">
        <v>7609</v>
      </c>
      <c r="B1258" t="s">
        <v>1278</v>
      </c>
    </row>
    <row r="1259" spans="1:2" x14ac:dyDescent="0.3">
      <c r="A1259" t="s">
        <v>7610</v>
      </c>
      <c r="B1259" t="s">
        <v>561</v>
      </c>
    </row>
    <row r="1260" spans="1:2" x14ac:dyDescent="0.3">
      <c r="A1260" t="s">
        <v>7611</v>
      </c>
      <c r="B1260" t="s">
        <v>561</v>
      </c>
    </row>
    <row r="1261" spans="1:2" x14ac:dyDescent="0.3">
      <c r="A1261" t="s">
        <v>7612</v>
      </c>
      <c r="B1261" t="s">
        <v>1278</v>
      </c>
    </row>
    <row r="1262" spans="1:2" x14ac:dyDescent="0.3">
      <c r="A1262" t="s">
        <v>6460</v>
      </c>
      <c r="B1262" t="s">
        <v>561</v>
      </c>
    </row>
    <row r="1263" spans="1:2" x14ac:dyDescent="0.3">
      <c r="A1263" t="s">
        <v>7613</v>
      </c>
      <c r="B1263" t="s">
        <v>3644</v>
      </c>
    </row>
    <row r="1264" spans="1:2" x14ac:dyDescent="0.3">
      <c r="A1264" t="s">
        <v>7614</v>
      </c>
      <c r="B1264" t="s">
        <v>561</v>
      </c>
    </row>
    <row r="1265" spans="1:2" x14ac:dyDescent="0.3">
      <c r="A1265" t="s">
        <v>7615</v>
      </c>
      <c r="B1265" t="s">
        <v>4089</v>
      </c>
    </row>
    <row r="1266" spans="1:2" x14ac:dyDescent="0.3">
      <c r="A1266" t="s">
        <v>7616</v>
      </c>
      <c r="B1266" t="s">
        <v>561</v>
      </c>
    </row>
    <row r="1267" spans="1:2" x14ac:dyDescent="0.3">
      <c r="A1267" t="s">
        <v>7617</v>
      </c>
      <c r="B1267" t="s">
        <v>685</v>
      </c>
    </row>
    <row r="1268" spans="1:2" x14ac:dyDescent="0.3">
      <c r="A1268" t="s">
        <v>7618</v>
      </c>
      <c r="B1268" t="s">
        <v>561</v>
      </c>
    </row>
    <row r="1269" spans="1:2" x14ac:dyDescent="0.3">
      <c r="A1269" t="s">
        <v>7619</v>
      </c>
      <c r="B1269" t="s">
        <v>685</v>
      </c>
    </row>
    <row r="1270" spans="1:2" x14ac:dyDescent="0.3">
      <c r="A1270" t="s">
        <v>7620</v>
      </c>
      <c r="B1270" t="s">
        <v>685</v>
      </c>
    </row>
    <row r="1271" spans="1:2" x14ac:dyDescent="0.3">
      <c r="A1271" t="s">
        <v>7621</v>
      </c>
      <c r="B1271" t="s">
        <v>685</v>
      </c>
    </row>
    <row r="1272" spans="1:2" x14ac:dyDescent="0.3">
      <c r="A1272" t="s">
        <v>7622</v>
      </c>
      <c r="B1272" t="s">
        <v>561</v>
      </c>
    </row>
    <row r="1273" spans="1:2" x14ac:dyDescent="0.3">
      <c r="A1273" t="s">
        <v>7623</v>
      </c>
      <c r="B1273" t="s">
        <v>561</v>
      </c>
    </row>
    <row r="1274" spans="1:2" x14ac:dyDescent="0.3">
      <c r="A1274" t="s">
        <v>7624</v>
      </c>
      <c r="B1274" t="s">
        <v>561</v>
      </c>
    </row>
    <row r="1275" spans="1:2" x14ac:dyDescent="0.3">
      <c r="A1275" t="s">
        <v>7625</v>
      </c>
      <c r="B1275" t="s">
        <v>1278</v>
      </c>
    </row>
    <row r="1276" spans="1:2" x14ac:dyDescent="0.3">
      <c r="A1276" t="s">
        <v>7626</v>
      </c>
      <c r="B1276" t="s">
        <v>4089</v>
      </c>
    </row>
    <row r="1277" spans="1:2" x14ac:dyDescent="0.3">
      <c r="A1277" t="s">
        <v>7627</v>
      </c>
      <c r="B1277" t="s">
        <v>6363</v>
      </c>
    </row>
    <row r="1278" spans="1:2" x14ac:dyDescent="0.3">
      <c r="A1278" t="s">
        <v>7628</v>
      </c>
      <c r="B1278" t="s">
        <v>685</v>
      </c>
    </row>
    <row r="1279" spans="1:2" x14ac:dyDescent="0.3">
      <c r="A1279" t="s">
        <v>7629</v>
      </c>
      <c r="B1279" t="s">
        <v>561</v>
      </c>
    </row>
    <row r="1280" spans="1:2" x14ac:dyDescent="0.3">
      <c r="A1280" t="s">
        <v>7630</v>
      </c>
      <c r="B1280" t="s">
        <v>1278</v>
      </c>
    </row>
    <row r="1281" spans="1:2" x14ac:dyDescent="0.3">
      <c r="A1281" t="s">
        <v>7631</v>
      </c>
      <c r="B1281" t="s">
        <v>685</v>
      </c>
    </row>
    <row r="1282" spans="1:2" x14ac:dyDescent="0.3">
      <c r="A1282" t="s">
        <v>7632</v>
      </c>
      <c r="B1282" t="s">
        <v>6362</v>
      </c>
    </row>
    <row r="1283" spans="1:2" x14ac:dyDescent="0.3">
      <c r="A1283" t="s">
        <v>7633</v>
      </c>
      <c r="B1283" t="s">
        <v>6363</v>
      </c>
    </row>
    <row r="1284" spans="1:2" x14ac:dyDescent="0.3">
      <c r="A1284" t="s">
        <v>7634</v>
      </c>
      <c r="B1284" t="s">
        <v>1278</v>
      </c>
    </row>
    <row r="1285" spans="1:2" x14ac:dyDescent="0.3">
      <c r="A1285" t="s">
        <v>7635</v>
      </c>
      <c r="B1285" t="s">
        <v>1278</v>
      </c>
    </row>
    <row r="1286" spans="1:2" x14ac:dyDescent="0.3">
      <c r="A1286" t="s">
        <v>7636</v>
      </c>
      <c r="B1286" t="s">
        <v>425</v>
      </c>
    </row>
    <row r="1287" spans="1:2" x14ac:dyDescent="0.3">
      <c r="A1287" t="s">
        <v>7637</v>
      </c>
      <c r="B1287" t="s">
        <v>2233</v>
      </c>
    </row>
    <row r="1288" spans="1:2" x14ac:dyDescent="0.3">
      <c r="A1288" t="s">
        <v>7638</v>
      </c>
      <c r="B1288" t="s">
        <v>561</v>
      </c>
    </row>
    <row r="1289" spans="1:2" x14ac:dyDescent="0.3">
      <c r="A1289" t="s">
        <v>7639</v>
      </c>
      <c r="B1289" t="s">
        <v>6363</v>
      </c>
    </row>
    <row r="1290" spans="1:2" x14ac:dyDescent="0.3">
      <c r="A1290" t="s">
        <v>7640</v>
      </c>
      <c r="B1290" t="s">
        <v>561</v>
      </c>
    </row>
    <row r="1291" spans="1:2" x14ac:dyDescent="0.3">
      <c r="A1291" t="s">
        <v>7641</v>
      </c>
      <c r="B1291" t="s">
        <v>425</v>
      </c>
    </row>
    <row r="1292" spans="1:2" x14ac:dyDescent="0.3">
      <c r="A1292" t="s">
        <v>7642</v>
      </c>
      <c r="B1292" t="s">
        <v>1278</v>
      </c>
    </row>
    <row r="1293" spans="1:2" x14ac:dyDescent="0.3">
      <c r="A1293" t="s">
        <v>7643</v>
      </c>
      <c r="B1293" t="s">
        <v>4089</v>
      </c>
    </row>
    <row r="1294" spans="1:2" x14ac:dyDescent="0.3">
      <c r="A1294" t="s">
        <v>7644</v>
      </c>
      <c r="B1294" t="s">
        <v>561</v>
      </c>
    </row>
    <row r="1295" spans="1:2" x14ac:dyDescent="0.3">
      <c r="A1295" t="s">
        <v>7645</v>
      </c>
      <c r="B1295" t="s">
        <v>1278</v>
      </c>
    </row>
    <row r="1296" spans="1:2" x14ac:dyDescent="0.3">
      <c r="A1296" t="s">
        <v>7646</v>
      </c>
      <c r="B1296" t="s">
        <v>6363</v>
      </c>
    </row>
    <row r="1297" spans="1:2" x14ac:dyDescent="0.3">
      <c r="A1297" t="s">
        <v>7647</v>
      </c>
      <c r="B1297" t="s">
        <v>685</v>
      </c>
    </row>
    <row r="1298" spans="1:2" x14ac:dyDescent="0.3">
      <c r="A1298" t="s">
        <v>7648</v>
      </c>
      <c r="B1298" t="s">
        <v>685</v>
      </c>
    </row>
    <row r="1299" spans="1:2" x14ac:dyDescent="0.3">
      <c r="A1299" t="s">
        <v>7649</v>
      </c>
      <c r="B1299" t="s">
        <v>425</v>
      </c>
    </row>
    <row r="1300" spans="1:2" x14ac:dyDescent="0.3">
      <c r="A1300" t="s">
        <v>7650</v>
      </c>
      <c r="B1300" t="s">
        <v>561</v>
      </c>
    </row>
    <row r="1301" spans="1:2" x14ac:dyDescent="0.3">
      <c r="A1301" t="s">
        <v>7651</v>
      </c>
      <c r="B1301" t="s">
        <v>1278</v>
      </c>
    </row>
    <row r="1302" spans="1:2" x14ac:dyDescent="0.3">
      <c r="A1302" t="s">
        <v>7652</v>
      </c>
      <c r="B1302" t="s">
        <v>561</v>
      </c>
    </row>
    <row r="1303" spans="1:2" x14ac:dyDescent="0.3">
      <c r="A1303" t="s">
        <v>7653</v>
      </c>
      <c r="B1303" t="s">
        <v>685</v>
      </c>
    </row>
    <row r="1304" spans="1:2" x14ac:dyDescent="0.3">
      <c r="A1304" t="s">
        <v>7654</v>
      </c>
      <c r="B1304" t="s">
        <v>1278</v>
      </c>
    </row>
    <row r="1305" spans="1:2" x14ac:dyDescent="0.3">
      <c r="A1305" t="s">
        <v>7655</v>
      </c>
      <c r="B1305" t="s">
        <v>1278</v>
      </c>
    </row>
    <row r="1306" spans="1:2" x14ac:dyDescent="0.3">
      <c r="A1306" t="s">
        <v>7656</v>
      </c>
      <c r="B1306" t="s">
        <v>6363</v>
      </c>
    </row>
    <row r="1307" spans="1:2" x14ac:dyDescent="0.3">
      <c r="A1307" t="s">
        <v>7657</v>
      </c>
      <c r="B1307" t="s">
        <v>561</v>
      </c>
    </row>
    <row r="1308" spans="1:2" x14ac:dyDescent="0.3">
      <c r="A1308" t="s">
        <v>7658</v>
      </c>
      <c r="B1308" t="s">
        <v>685</v>
      </c>
    </row>
    <row r="1309" spans="1:2" x14ac:dyDescent="0.3">
      <c r="A1309" t="s">
        <v>7659</v>
      </c>
      <c r="B1309" t="s">
        <v>561</v>
      </c>
    </row>
    <row r="1310" spans="1:2" x14ac:dyDescent="0.3">
      <c r="A1310" t="s">
        <v>7660</v>
      </c>
      <c r="B1310" t="s">
        <v>561</v>
      </c>
    </row>
    <row r="1311" spans="1:2" x14ac:dyDescent="0.3">
      <c r="A1311" t="s">
        <v>7661</v>
      </c>
      <c r="B1311" t="s">
        <v>685</v>
      </c>
    </row>
    <row r="1312" spans="1:2" x14ac:dyDescent="0.3">
      <c r="A1312" t="s">
        <v>7662</v>
      </c>
      <c r="B1312" t="s">
        <v>1278</v>
      </c>
    </row>
    <row r="1313" spans="1:2" x14ac:dyDescent="0.3">
      <c r="A1313" t="s">
        <v>7663</v>
      </c>
      <c r="B1313" t="s">
        <v>561</v>
      </c>
    </row>
    <row r="1314" spans="1:2" x14ac:dyDescent="0.3">
      <c r="A1314" t="s">
        <v>7664</v>
      </c>
      <c r="B1314" t="s">
        <v>561</v>
      </c>
    </row>
    <row r="1315" spans="1:2" x14ac:dyDescent="0.3">
      <c r="A1315" t="s">
        <v>7665</v>
      </c>
      <c r="B1315" t="s">
        <v>685</v>
      </c>
    </row>
    <row r="1316" spans="1:2" x14ac:dyDescent="0.3">
      <c r="A1316" t="s">
        <v>7666</v>
      </c>
      <c r="B1316" t="s">
        <v>1278</v>
      </c>
    </row>
    <row r="1317" spans="1:2" x14ac:dyDescent="0.3">
      <c r="A1317" t="s">
        <v>7667</v>
      </c>
      <c r="B1317" t="s">
        <v>1278</v>
      </c>
    </row>
    <row r="1318" spans="1:2" x14ac:dyDescent="0.3">
      <c r="A1318" t="s">
        <v>7668</v>
      </c>
      <c r="B1318" t="s">
        <v>1278</v>
      </c>
    </row>
    <row r="1319" spans="1:2" x14ac:dyDescent="0.3">
      <c r="A1319" t="s">
        <v>7669</v>
      </c>
      <c r="B1319" t="s">
        <v>1278</v>
      </c>
    </row>
    <row r="1320" spans="1:2" x14ac:dyDescent="0.3">
      <c r="A1320" t="s">
        <v>7670</v>
      </c>
      <c r="B1320" t="s">
        <v>4089</v>
      </c>
    </row>
    <row r="1321" spans="1:2" x14ac:dyDescent="0.3">
      <c r="A1321" t="s">
        <v>7671</v>
      </c>
      <c r="B1321" t="s">
        <v>425</v>
      </c>
    </row>
    <row r="1322" spans="1:2" x14ac:dyDescent="0.3">
      <c r="A1322" t="s">
        <v>7672</v>
      </c>
      <c r="B1322" t="s">
        <v>685</v>
      </c>
    </row>
    <row r="1323" spans="1:2" x14ac:dyDescent="0.3">
      <c r="A1323" t="s">
        <v>7673</v>
      </c>
      <c r="B1323" t="s">
        <v>685</v>
      </c>
    </row>
    <row r="1324" spans="1:2" x14ac:dyDescent="0.3">
      <c r="A1324" t="s">
        <v>7674</v>
      </c>
      <c r="B1324" t="s">
        <v>561</v>
      </c>
    </row>
    <row r="1325" spans="1:2" x14ac:dyDescent="0.3">
      <c r="A1325" t="s">
        <v>7675</v>
      </c>
      <c r="B1325" t="s">
        <v>561</v>
      </c>
    </row>
    <row r="1326" spans="1:2" x14ac:dyDescent="0.3">
      <c r="A1326" t="s">
        <v>7676</v>
      </c>
      <c r="B1326" t="s">
        <v>561</v>
      </c>
    </row>
    <row r="1327" spans="1:2" x14ac:dyDescent="0.3">
      <c r="A1327" t="s">
        <v>7677</v>
      </c>
      <c r="B1327" t="s">
        <v>4089</v>
      </c>
    </row>
    <row r="1328" spans="1:2" x14ac:dyDescent="0.3">
      <c r="A1328" t="s">
        <v>7678</v>
      </c>
      <c r="B1328" t="s">
        <v>561</v>
      </c>
    </row>
    <row r="1329" spans="1:2" x14ac:dyDescent="0.3">
      <c r="A1329" t="s">
        <v>7679</v>
      </c>
      <c r="B1329" t="s">
        <v>4089</v>
      </c>
    </row>
    <row r="1330" spans="1:2" x14ac:dyDescent="0.3">
      <c r="A1330" t="s">
        <v>7680</v>
      </c>
      <c r="B1330" t="s">
        <v>561</v>
      </c>
    </row>
    <row r="1331" spans="1:2" x14ac:dyDescent="0.3">
      <c r="A1331" t="s">
        <v>7681</v>
      </c>
      <c r="B1331" t="s">
        <v>685</v>
      </c>
    </row>
    <row r="1332" spans="1:2" x14ac:dyDescent="0.3">
      <c r="A1332" t="s">
        <v>7682</v>
      </c>
      <c r="B1332" t="s">
        <v>425</v>
      </c>
    </row>
    <row r="1333" spans="1:2" x14ac:dyDescent="0.3">
      <c r="A1333" t="s">
        <v>7683</v>
      </c>
      <c r="B1333" t="s">
        <v>685</v>
      </c>
    </row>
    <row r="1334" spans="1:2" x14ac:dyDescent="0.3">
      <c r="A1334" t="s">
        <v>7684</v>
      </c>
      <c r="B1334" t="s">
        <v>425</v>
      </c>
    </row>
    <row r="1335" spans="1:2" x14ac:dyDescent="0.3">
      <c r="A1335" t="s">
        <v>7685</v>
      </c>
      <c r="B1335" t="s">
        <v>685</v>
      </c>
    </row>
    <row r="1336" spans="1:2" x14ac:dyDescent="0.3">
      <c r="A1336" t="s">
        <v>7686</v>
      </c>
      <c r="B1336" t="s">
        <v>6363</v>
      </c>
    </row>
    <row r="1337" spans="1:2" x14ac:dyDescent="0.3">
      <c r="A1337" t="s">
        <v>7687</v>
      </c>
      <c r="B1337" t="s">
        <v>6363</v>
      </c>
    </row>
    <row r="1338" spans="1:2" x14ac:dyDescent="0.3">
      <c r="A1338" t="s">
        <v>7688</v>
      </c>
      <c r="B1338" t="s">
        <v>685</v>
      </c>
    </row>
    <row r="1339" spans="1:2" x14ac:dyDescent="0.3">
      <c r="A1339" t="s">
        <v>7689</v>
      </c>
      <c r="B1339" t="s">
        <v>685</v>
      </c>
    </row>
    <row r="1340" spans="1:2" x14ac:dyDescent="0.3">
      <c r="A1340" t="s">
        <v>7690</v>
      </c>
      <c r="B1340" t="s">
        <v>1278</v>
      </c>
    </row>
    <row r="1341" spans="1:2" x14ac:dyDescent="0.3">
      <c r="A1341" t="s">
        <v>7691</v>
      </c>
      <c r="B1341" t="s">
        <v>6363</v>
      </c>
    </row>
    <row r="1342" spans="1:2" x14ac:dyDescent="0.3">
      <c r="A1342" t="s">
        <v>7692</v>
      </c>
      <c r="B1342" t="s">
        <v>425</v>
      </c>
    </row>
    <row r="1343" spans="1:2" x14ac:dyDescent="0.3">
      <c r="A1343" t="s">
        <v>7693</v>
      </c>
      <c r="B1343" t="s">
        <v>685</v>
      </c>
    </row>
    <row r="1344" spans="1:2" x14ac:dyDescent="0.3">
      <c r="A1344" t="s">
        <v>7694</v>
      </c>
      <c r="B1344" t="s">
        <v>561</v>
      </c>
    </row>
    <row r="1345" spans="1:2" x14ac:dyDescent="0.3">
      <c r="A1345" t="s">
        <v>7695</v>
      </c>
      <c r="B1345" t="s">
        <v>2233</v>
      </c>
    </row>
    <row r="1346" spans="1:2" x14ac:dyDescent="0.3">
      <c r="A1346" t="s">
        <v>7696</v>
      </c>
      <c r="B1346" t="s">
        <v>2233</v>
      </c>
    </row>
    <row r="1347" spans="1:2" x14ac:dyDescent="0.3">
      <c r="A1347" t="s">
        <v>7697</v>
      </c>
      <c r="B1347" t="s">
        <v>561</v>
      </c>
    </row>
    <row r="1348" spans="1:2" x14ac:dyDescent="0.3">
      <c r="A1348" t="s">
        <v>7698</v>
      </c>
      <c r="B1348" t="s">
        <v>4089</v>
      </c>
    </row>
    <row r="1349" spans="1:2" x14ac:dyDescent="0.3">
      <c r="A1349" t="s">
        <v>7699</v>
      </c>
      <c r="B1349" t="s">
        <v>561</v>
      </c>
    </row>
    <row r="1350" spans="1:2" x14ac:dyDescent="0.3">
      <c r="A1350" t="s">
        <v>7700</v>
      </c>
      <c r="B1350" t="s">
        <v>4089</v>
      </c>
    </row>
    <row r="1351" spans="1:2" x14ac:dyDescent="0.3">
      <c r="A1351" t="s">
        <v>7701</v>
      </c>
      <c r="B1351" t="s">
        <v>685</v>
      </c>
    </row>
    <row r="1352" spans="1:2" x14ac:dyDescent="0.3">
      <c r="A1352" t="s">
        <v>7702</v>
      </c>
      <c r="B1352" t="s">
        <v>685</v>
      </c>
    </row>
    <row r="1353" spans="1:2" x14ac:dyDescent="0.3">
      <c r="A1353" t="s">
        <v>7703</v>
      </c>
      <c r="B1353" t="s">
        <v>4089</v>
      </c>
    </row>
    <row r="1354" spans="1:2" x14ac:dyDescent="0.3">
      <c r="A1354" t="s">
        <v>7704</v>
      </c>
      <c r="B1354" t="s">
        <v>4089</v>
      </c>
    </row>
    <row r="1355" spans="1:2" x14ac:dyDescent="0.3">
      <c r="A1355" t="s">
        <v>7705</v>
      </c>
      <c r="B1355" t="s">
        <v>685</v>
      </c>
    </row>
    <row r="1356" spans="1:2" x14ac:dyDescent="0.3">
      <c r="A1356" t="s">
        <v>7706</v>
      </c>
      <c r="B1356" t="s">
        <v>685</v>
      </c>
    </row>
    <row r="1357" spans="1:2" x14ac:dyDescent="0.3">
      <c r="A1357" t="s">
        <v>7707</v>
      </c>
      <c r="B1357" t="s">
        <v>561</v>
      </c>
    </row>
    <row r="1358" spans="1:2" x14ac:dyDescent="0.3">
      <c r="A1358" t="s">
        <v>7708</v>
      </c>
      <c r="B1358" t="s">
        <v>685</v>
      </c>
    </row>
    <row r="1359" spans="1:2" x14ac:dyDescent="0.3">
      <c r="A1359" t="s">
        <v>7709</v>
      </c>
      <c r="B1359" t="s">
        <v>685</v>
      </c>
    </row>
    <row r="1360" spans="1:2" x14ac:dyDescent="0.3">
      <c r="A1360" t="s">
        <v>7710</v>
      </c>
      <c r="B1360" t="s">
        <v>685</v>
      </c>
    </row>
    <row r="1361" spans="1:2" x14ac:dyDescent="0.3">
      <c r="A1361" t="s">
        <v>7711</v>
      </c>
      <c r="B1361" t="s">
        <v>4089</v>
      </c>
    </row>
    <row r="1362" spans="1:2" x14ac:dyDescent="0.3">
      <c r="A1362" t="s">
        <v>7712</v>
      </c>
      <c r="B1362" t="s">
        <v>561</v>
      </c>
    </row>
    <row r="1363" spans="1:2" x14ac:dyDescent="0.3">
      <c r="A1363" t="s">
        <v>7713</v>
      </c>
      <c r="B1363" t="s">
        <v>538</v>
      </c>
    </row>
    <row r="1364" spans="1:2" x14ac:dyDescent="0.3">
      <c r="A1364" t="s">
        <v>7714</v>
      </c>
      <c r="B1364" t="s">
        <v>685</v>
      </c>
    </row>
    <row r="1365" spans="1:2" x14ac:dyDescent="0.3">
      <c r="A1365" t="s">
        <v>7715</v>
      </c>
      <c r="B1365" t="s">
        <v>561</v>
      </c>
    </row>
    <row r="1366" spans="1:2" x14ac:dyDescent="0.3">
      <c r="A1366" t="s">
        <v>7716</v>
      </c>
      <c r="B1366" t="s">
        <v>561</v>
      </c>
    </row>
    <row r="1367" spans="1:2" x14ac:dyDescent="0.3">
      <c r="A1367" t="s">
        <v>7717</v>
      </c>
      <c r="B1367" t="s">
        <v>685</v>
      </c>
    </row>
    <row r="1368" spans="1:2" x14ac:dyDescent="0.3">
      <c r="A1368" t="s">
        <v>7718</v>
      </c>
      <c r="B1368" t="s">
        <v>685</v>
      </c>
    </row>
    <row r="1369" spans="1:2" x14ac:dyDescent="0.3">
      <c r="A1369" t="s">
        <v>7719</v>
      </c>
      <c r="B1369" t="s">
        <v>425</v>
      </c>
    </row>
    <row r="1370" spans="1:2" x14ac:dyDescent="0.3">
      <c r="A1370" t="s">
        <v>7720</v>
      </c>
      <c r="B1370" t="s">
        <v>561</v>
      </c>
    </row>
    <row r="1371" spans="1:2" x14ac:dyDescent="0.3">
      <c r="A1371" t="s">
        <v>7721</v>
      </c>
      <c r="B1371" t="s">
        <v>4089</v>
      </c>
    </row>
    <row r="1372" spans="1:2" x14ac:dyDescent="0.3">
      <c r="A1372" t="s">
        <v>7393</v>
      </c>
      <c r="B1372" t="s">
        <v>2233</v>
      </c>
    </row>
    <row r="1373" spans="1:2" x14ac:dyDescent="0.3">
      <c r="A1373" t="s">
        <v>7722</v>
      </c>
      <c r="B1373" t="s">
        <v>1278</v>
      </c>
    </row>
    <row r="1374" spans="1:2" x14ac:dyDescent="0.3">
      <c r="A1374" t="s">
        <v>7723</v>
      </c>
      <c r="B1374" t="s">
        <v>2233</v>
      </c>
    </row>
    <row r="1375" spans="1:2" x14ac:dyDescent="0.3">
      <c r="A1375" t="s">
        <v>7724</v>
      </c>
      <c r="B1375" t="s">
        <v>1278</v>
      </c>
    </row>
    <row r="1376" spans="1:2" x14ac:dyDescent="0.3">
      <c r="A1376" t="s">
        <v>7725</v>
      </c>
      <c r="B1376" t="s">
        <v>4089</v>
      </c>
    </row>
    <row r="1377" spans="1:2" x14ac:dyDescent="0.3">
      <c r="A1377" t="s">
        <v>7726</v>
      </c>
      <c r="B1377" t="s">
        <v>2233</v>
      </c>
    </row>
    <row r="1378" spans="1:2" x14ac:dyDescent="0.3">
      <c r="A1378" t="s">
        <v>7727</v>
      </c>
      <c r="B1378" t="s">
        <v>1278</v>
      </c>
    </row>
    <row r="1379" spans="1:2" x14ac:dyDescent="0.3">
      <c r="A1379" t="s">
        <v>7728</v>
      </c>
      <c r="B1379" t="s">
        <v>561</v>
      </c>
    </row>
    <row r="1380" spans="1:2" x14ac:dyDescent="0.3">
      <c r="A1380" t="s">
        <v>7729</v>
      </c>
      <c r="B1380" t="s">
        <v>6363</v>
      </c>
    </row>
    <row r="1381" spans="1:2" x14ac:dyDescent="0.3">
      <c r="A1381" t="s">
        <v>7730</v>
      </c>
      <c r="B1381" t="s">
        <v>685</v>
      </c>
    </row>
    <row r="1382" spans="1:2" x14ac:dyDescent="0.3">
      <c r="A1382" t="s">
        <v>7731</v>
      </c>
      <c r="B1382" t="s">
        <v>685</v>
      </c>
    </row>
    <row r="1383" spans="1:2" x14ac:dyDescent="0.3">
      <c r="A1383" t="s">
        <v>7732</v>
      </c>
      <c r="B1383" t="s">
        <v>561</v>
      </c>
    </row>
    <row r="1384" spans="1:2" x14ac:dyDescent="0.3">
      <c r="A1384" t="s">
        <v>7733</v>
      </c>
      <c r="B1384" t="s">
        <v>6363</v>
      </c>
    </row>
    <row r="1385" spans="1:2" x14ac:dyDescent="0.3">
      <c r="A1385" t="s">
        <v>7734</v>
      </c>
      <c r="B1385" t="s">
        <v>685</v>
      </c>
    </row>
    <row r="1386" spans="1:2" x14ac:dyDescent="0.3">
      <c r="A1386" t="s">
        <v>7735</v>
      </c>
      <c r="B1386" t="s">
        <v>4089</v>
      </c>
    </row>
    <row r="1387" spans="1:2" x14ac:dyDescent="0.3">
      <c r="A1387" t="s">
        <v>7736</v>
      </c>
      <c r="B1387" t="s">
        <v>1278</v>
      </c>
    </row>
    <row r="1388" spans="1:2" x14ac:dyDescent="0.3">
      <c r="A1388" t="s">
        <v>7737</v>
      </c>
      <c r="B1388" t="s">
        <v>685</v>
      </c>
    </row>
    <row r="1389" spans="1:2" x14ac:dyDescent="0.3">
      <c r="A1389" t="s">
        <v>7738</v>
      </c>
      <c r="B1389" t="s">
        <v>4089</v>
      </c>
    </row>
    <row r="1390" spans="1:2" x14ac:dyDescent="0.3">
      <c r="A1390" t="s">
        <v>7739</v>
      </c>
      <c r="B1390" t="s">
        <v>561</v>
      </c>
    </row>
    <row r="1391" spans="1:2" x14ac:dyDescent="0.3">
      <c r="A1391" t="s">
        <v>7740</v>
      </c>
      <c r="B1391" t="s">
        <v>425</v>
      </c>
    </row>
    <row r="1392" spans="1:2" x14ac:dyDescent="0.3">
      <c r="A1392" t="s">
        <v>7741</v>
      </c>
      <c r="B1392" t="s">
        <v>685</v>
      </c>
    </row>
    <row r="1393" spans="1:2" x14ac:dyDescent="0.3">
      <c r="A1393" t="s">
        <v>7742</v>
      </c>
      <c r="B1393" t="s">
        <v>561</v>
      </c>
    </row>
    <row r="1394" spans="1:2" x14ac:dyDescent="0.3">
      <c r="A1394" t="s">
        <v>7743</v>
      </c>
      <c r="B1394" t="s">
        <v>6363</v>
      </c>
    </row>
    <row r="1395" spans="1:2" x14ac:dyDescent="0.3">
      <c r="A1395" t="s">
        <v>7744</v>
      </c>
      <c r="B1395" t="s">
        <v>685</v>
      </c>
    </row>
    <row r="1396" spans="1:2" x14ac:dyDescent="0.3">
      <c r="A1396" t="s">
        <v>7745</v>
      </c>
      <c r="B1396" t="s">
        <v>561</v>
      </c>
    </row>
    <row r="1397" spans="1:2" x14ac:dyDescent="0.3">
      <c r="A1397" t="s">
        <v>7746</v>
      </c>
      <c r="B1397" t="s">
        <v>561</v>
      </c>
    </row>
    <row r="1398" spans="1:2" x14ac:dyDescent="0.3">
      <c r="A1398" t="s">
        <v>7747</v>
      </c>
      <c r="B1398" t="s">
        <v>425</v>
      </c>
    </row>
    <row r="1399" spans="1:2" x14ac:dyDescent="0.3">
      <c r="A1399" t="s">
        <v>7748</v>
      </c>
      <c r="B1399" t="s">
        <v>561</v>
      </c>
    </row>
    <row r="1400" spans="1:2" x14ac:dyDescent="0.3">
      <c r="A1400" t="s">
        <v>7749</v>
      </c>
      <c r="B1400" t="s">
        <v>685</v>
      </c>
    </row>
    <row r="1401" spans="1:2" x14ac:dyDescent="0.3">
      <c r="A1401" t="s">
        <v>7750</v>
      </c>
      <c r="B1401" t="s">
        <v>685</v>
      </c>
    </row>
    <row r="1402" spans="1:2" x14ac:dyDescent="0.3">
      <c r="A1402" t="s">
        <v>7751</v>
      </c>
      <c r="B1402" t="s">
        <v>1278</v>
      </c>
    </row>
    <row r="1403" spans="1:2" x14ac:dyDescent="0.3">
      <c r="A1403" t="s">
        <v>7752</v>
      </c>
      <c r="B1403" t="s">
        <v>561</v>
      </c>
    </row>
    <row r="1404" spans="1:2" x14ac:dyDescent="0.3">
      <c r="A1404" t="s">
        <v>7753</v>
      </c>
      <c r="B1404" t="s">
        <v>685</v>
      </c>
    </row>
    <row r="1405" spans="1:2" x14ac:dyDescent="0.3">
      <c r="A1405" t="s">
        <v>7754</v>
      </c>
      <c r="B1405" t="s">
        <v>1278</v>
      </c>
    </row>
    <row r="1406" spans="1:2" x14ac:dyDescent="0.3">
      <c r="A1406" t="s">
        <v>7755</v>
      </c>
      <c r="B1406" t="s">
        <v>561</v>
      </c>
    </row>
    <row r="1407" spans="1:2" x14ac:dyDescent="0.3">
      <c r="A1407" t="s">
        <v>7756</v>
      </c>
      <c r="B1407" t="s">
        <v>4089</v>
      </c>
    </row>
    <row r="1408" spans="1:2" x14ac:dyDescent="0.3">
      <c r="A1408" t="s">
        <v>7757</v>
      </c>
      <c r="B1408" t="s">
        <v>561</v>
      </c>
    </row>
    <row r="1409" spans="1:2" x14ac:dyDescent="0.3">
      <c r="A1409" t="s">
        <v>7758</v>
      </c>
      <c r="B1409" t="s">
        <v>1278</v>
      </c>
    </row>
    <row r="1410" spans="1:2" x14ac:dyDescent="0.3">
      <c r="A1410" t="s">
        <v>7759</v>
      </c>
      <c r="B1410" t="s">
        <v>561</v>
      </c>
    </row>
    <row r="1411" spans="1:2" x14ac:dyDescent="0.3">
      <c r="A1411" t="s">
        <v>7760</v>
      </c>
      <c r="B1411" t="s">
        <v>561</v>
      </c>
    </row>
    <row r="1412" spans="1:2" x14ac:dyDescent="0.3">
      <c r="A1412" t="s">
        <v>7761</v>
      </c>
      <c r="B1412" t="s">
        <v>561</v>
      </c>
    </row>
    <row r="1413" spans="1:2" x14ac:dyDescent="0.3">
      <c r="A1413" t="s">
        <v>7762</v>
      </c>
      <c r="B1413" t="s">
        <v>561</v>
      </c>
    </row>
    <row r="1414" spans="1:2" x14ac:dyDescent="0.3">
      <c r="A1414" t="s">
        <v>7763</v>
      </c>
      <c r="B1414" t="s">
        <v>561</v>
      </c>
    </row>
    <row r="1415" spans="1:2" x14ac:dyDescent="0.3">
      <c r="A1415" t="s">
        <v>7764</v>
      </c>
      <c r="B1415" t="s">
        <v>425</v>
      </c>
    </row>
    <row r="1416" spans="1:2" x14ac:dyDescent="0.3">
      <c r="A1416" t="s">
        <v>7765</v>
      </c>
      <c r="B1416" t="s">
        <v>561</v>
      </c>
    </row>
    <row r="1417" spans="1:2" x14ac:dyDescent="0.3">
      <c r="A1417" t="s">
        <v>7766</v>
      </c>
      <c r="B1417" t="s">
        <v>685</v>
      </c>
    </row>
    <row r="1418" spans="1:2" x14ac:dyDescent="0.3">
      <c r="A1418" t="s">
        <v>7767</v>
      </c>
      <c r="B1418" t="s">
        <v>1278</v>
      </c>
    </row>
    <row r="1419" spans="1:2" x14ac:dyDescent="0.3">
      <c r="A1419" t="s">
        <v>7768</v>
      </c>
      <c r="B1419" t="s">
        <v>6363</v>
      </c>
    </row>
    <row r="1420" spans="1:2" x14ac:dyDescent="0.3">
      <c r="A1420" t="s">
        <v>7769</v>
      </c>
      <c r="B1420" t="s">
        <v>561</v>
      </c>
    </row>
    <row r="1421" spans="1:2" x14ac:dyDescent="0.3">
      <c r="A1421" t="s">
        <v>7770</v>
      </c>
      <c r="B1421" t="s">
        <v>6363</v>
      </c>
    </row>
    <row r="1422" spans="1:2" x14ac:dyDescent="0.3">
      <c r="A1422" t="s">
        <v>7771</v>
      </c>
      <c r="B1422" t="s">
        <v>1278</v>
      </c>
    </row>
    <row r="1423" spans="1:2" x14ac:dyDescent="0.3">
      <c r="A1423" t="s">
        <v>7772</v>
      </c>
      <c r="B1423" t="s">
        <v>561</v>
      </c>
    </row>
    <row r="1424" spans="1:2" x14ac:dyDescent="0.3">
      <c r="A1424" t="s">
        <v>7773</v>
      </c>
      <c r="B1424" t="s">
        <v>685</v>
      </c>
    </row>
    <row r="1425" spans="1:2" x14ac:dyDescent="0.3">
      <c r="A1425" t="s">
        <v>7774</v>
      </c>
      <c r="B1425" t="s">
        <v>1278</v>
      </c>
    </row>
    <row r="1426" spans="1:2" x14ac:dyDescent="0.3">
      <c r="A1426" t="s">
        <v>7775</v>
      </c>
      <c r="B1426" t="s">
        <v>1278</v>
      </c>
    </row>
    <row r="1427" spans="1:2" x14ac:dyDescent="0.3">
      <c r="A1427" t="s">
        <v>7776</v>
      </c>
      <c r="B1427" t="s">
        <v>561</v>
      </c>
    </row>
    <row r="1428" spans="1:2" x14ac:dyDescent="0.3">
      <c r="A1428" t="s">
        <v>7777</v>
      </c>
      <c r="B1428" t="s">
        <v>561</v>
      </c>
    </row>
    <row r="1429" spans="1:2" x14ac:dyDescent="0.3">
      <c r="A1429" t="s">
        <v>7778</v>
      </c>
      <c r="B1429" t="s">
        <v>425</v>
      </c>
    </row>
    <row r="1430" spans="1:2" x14ac:dyDescent="0.3">
      <c r="A1430" t="s">
        <v>7779</v>
      </c>
      <c r="B1430" t="s">
        <v>1278</v>
      </c>
    </row>
    <row r="1431" spans="1:2" x14ac:dyDescent="0.3">
      <c r="A1431" t="s">
        <v>7780</v>
      </c>
      <c r="B1431" t="s">
        <v>1278</v>
      </c>
    </row>
    <row r="1432" spans="1:2" x14ac:dyDescent="0.3">
      <c r="A1432" t="s">
        <v>7781</v>
      </c>
      <c r="B1432" t="s">
        <v>425</v>
      </c>
    </row>
    <row r="1433" spans="1:2" x14ac:dyDescent="0.3">
      <c r="A1433" t="s">
        <v>7782</v>
      </c>
      <c r="B1433" t="s">
        <v>685</v>
      </c>
    </row>
    <row r="1434" spans="1:2" x14ac:dyDescent="0.3">
      <c r="A1434" t="s">
        <v>7783</v>
      </c>
      <c r="B1434" t="s">
        <v>4089</v>
      </c>
    </row>
    <row r="1435" spans="1:2" x14ac:dyDescent="0.3">
      <c r="A1435" t="s">
        <v>7784</v>
      </c>
      <c r="B1435" t="s">
        <v>1278</v>
      </c>
    </row>
    <row r="1436" spans="1:2" x14ac:dyDescent="0.3">
      <c r="A1436" t="s">
        <v>7785</v>
      </c>
      <c r="B1436" t="s">
        <v>561</v>
      </c>
    </row>
    <row r="1437" spans="1:2" x14ac:dyDescent="0.3">
      <c r="A1437" t="s">
        <v>7786</v>
      </c>
      <c r="B1437" t="s">
        <v>561</v>
      </c>
    </row>
    <row r="1438" spans="1:2" x14ac:dyDescent="0.3">
      <c r="A1438" t="s">
        <v>7787</v>
      </c>
      <c r="B1438" t="s">
        <v>561</v>
      </c>
    </row>
    <row r="1439" spans="1:2" x14ac:dyDescent="0.3">
      <c r="A1439" t="s">
        <v>7788</v>
      </c>
      <c r="B1439" t="s">
        <v>1278</v>
      </c>
    </row>
    <row r="1440" spans="1:2" x14ac:dyDescent="0.3">
      <c r="A1440" t="s">
        <v>7789</v>
      </c>
      <c r="B1440" t="s">
        <v>561</v>
      </c>
    </row>
    <row r="1441" spans="1:2" x14ac:dyDescent="0.3">
      <c r="A1441" t="s">
        <v>7790</v>
      </c>
      <c r="B1441" t="s">
        <v>6363</v>
      </c>
    </row>
    <row r="1442" spans="1:2" x14ac:dyDescent="0.3">
      <c r="A1442" t="s">
        <v>7791</v>
      </c>
      <c r="B1442" t="s">
        <v>561</v>
      </c>
    </row>
    <row r="1443" spans="1:2" x14ac:dyDescent="0.3">
      <c r="A1443" t="s">
        <v>7792</v>
      </c>
      <c r="B1443" t="s">
        <v>1278</v>
      </c>
    </row>
    <row r="1444" spans="1:2" x14ac:dyDescent="0.3">
      <c r="A1444" t="s">
        <v>7793</v>
      </c>
      <c r="B1444" t="s">
        <v>561</v>
      </c>
    </row>
    <row r="1445" spans="1:2" x14ac:dyDescent="0.3">
      <c r="A1445" t="s">
        <v>7794</v>
      </c>
      <c r="B1445" t="s">
        <v>685</v>
      </c>
    </row>
    <row r="1446" spans="1:2" x14ac:dyDescent="0.3">
      <c r="A1446" t="s">
        <v>7795</v>
      </c>
      <c r="B1446" t="s">
        <v>561</v>
      </c>
    </row>
    <row r="1447" spans="1:2" x14ac:dyDescent="0.3">
      <c r="A1447" t="s">
        <v>7796</v>
      </c>
      <c r="B1447" t="s">
        <v>561</v>
      </c>
    </row>
    <row r="1448" spans="1:2" x14ac:dyDescent="0.3">
      <c r="A1448" t="s">
        <v>7797</v>
      </c>
      <c r="B1448" t="s">
        <v>1278</v>
      </c>
    </row>
    <row r="1449" spans="1:2" x14ac:dyDescent="0.3">
      <c r="A1449" t="s">
        <v>7798</v>
      </c>
      <c r="B1449" t="s">
        <v>685</v>
      </c>
    </row>
    <row r="1450" spans="1:2" x14ac:dyDescent="0.3">
      <c r="A1450" t="s">
        <v>7799</v>
      </c>
      <c r="B1450" t="s">
        <v>1278</v>
      </c>
    </row>
    <row r="1451" spans="1:2" x14ac:dyDescent="0.3">
      <c r="A1451" t="s">
        <v>7800</v>
      </c>
      <c r="B1451" t="s">
        <v>425</v>
      </c>
    </row>
    <row r="1452" spans="1:2" x14ac:dyDescent="0.3">
      <c r="A1452" t="s">
        <v>7801</v>
      </c>
      <c r="B1452" t="s">
        <v>685</v>
      </c>
    </row>
    <row r="1453" spans="1:2" x14ac:dyDescent="0.3">
      <c r="A1453" t="s">
        <v>7802</v>
      </c>
      <c r="B1453" t="s">
        <v>685</v>
      </c>
    </row>
    <row r="1454" spans="1:2" x14ac:dyDescent="0.3">
      <c r="A1454" t="s">
        <v>7803</v>
      </c>
      <c r="B1454" t="s">
        <v>685</v>
      </c>
    </row>
    <row r="1455" spans="1:2" x14ac:dyDescent="0.3">
      <c r="A1455" t="s">
        <v>7804</v>
      </c>
      <c r="B1455" t="s">
        <v>685</v>
      </c>
    </row>
    <row r="1456" spans="1:2" x14ac:dyDescent="0.3">
      <c r="A1456" t="s">
        <v>7805</v>
      </c>
      <c r="B1456" t="s">
        <v>2233</v>
      </c>
    </row>
    <row r="1457" spans="1:2" x14ac:dyDescent="0.3">
      <c r="A1457" t="s">
        <v>7806</v>
      </c>
      <c r="B1457" t="s">
        <v>4089</v>
      </c>
    </row>
    <row r="1458" spans="1:2" x14ac:dyDescent="0.3">
      <c r="A1458" t="s">
        <v>7807</v>
      </c>
      <c r="B1458" t="s">
        <v>561</v>
      </c>
    </row>
    <row r="1459" spans="1:2" x14ac:dyDescent="0.3">
      <c r="A1459" t="s">
        <v>7808</v>
      </c>
      <c r="B1459" t="s">
        <v>685</v>
      </c>
    </row>
    <row r="1460" spans="1:2" x14ac:dyDescent="0.3">
      <c r="A1460" t="s">
        <v>7809</v>
      </c>
      <c r="B1460" t="s">
        <v>561</v>
      </c>
    </row>
    <row r="1461" spans="1:2" x14ac:dyDescent="0.3">
      <c r="A1461" t="s">
        <v>7810</v>
      </c>
      <c r="B1461" t="s">
        <v>6362</v>
      </c>
    </row>
    <row r="1462" spans="1:2" x14ac:dyDescent="0.3">
      <c r="A1462" t="s">
        <v>7811</v>
      </c>
      <c r="B1462" t="s">
        <v>425</v>
      </c>
    </row>
    <row r="1463" spans="1:2" x14ac:dyDescent="0.3">
      <c r="A1463" t="s">
        <v>7812</v>
      </c>
      <c r="B1463" t="s">
        <v>6362</v>
      </c>
    </row>
    <row r="1464" spans="1:2" x14ac:dyDescent="0.3">
      <c r="A1464" t="s">
        <v>7813</v>
      </c>
      <c r="B1464" t="s">
        <v>561</v>
      </c>
    </row>
    <row r="1465" spans="1:2" x14ac:dyDescent="0.3">
      <c r="A1465" t="s">
        <v>7814</v>
      </c>
      <c r="B1465" t="s">
        <v>1278</v>
      </c>
    </row>
    <row r="1466" spans="1:2" x14ac:dyDescent="0.3">
      <c r="A1466" t="s">
        <v>7815</v>
      </c>
      <c r="B1466" t="s">
        <v>6363</v>
      </c>
    </row>
    <row r="1467" spans="1:2" x14ac:dyDescent="0.3">
      <c r="A1467" t="s">
        <v>7816</v>
      </c>
      <c r="B1467" t="s">
        <v>561</v>
      </c>
    </row>
    <row r="1468" spans="1:2" x14ac:dyDescent="0.3">
      <c r="A1468" t="s">
        <v>7817</v>
      </c>
      <c r="B1468" t="s">
        <v>561</v>
      </c>
    </row>
    <row r="1469" spans="1:2" x14ac:dyDescent="0.3">
      <c r="A1469" t="s">
        <v>7818</v>
      </c>
      <c r="B1469" t="s">
        <v>685</v>
      </c>
    </row>
    <row r="1470" spans="1:2" x14ac:dyDescent="0.3">
      <c r="A1470" t="s">
        <v>7819</v>
      </c>
      <c r="B1470" t="s">
        <v>1278</v>
      </c>
    </row>
    <row r="1471" spans="1:2" x14ac:dyDescent="0.3">
      <c r="A1471" t="s">
        <v>7820</v>
      </c>
      <c r="B1471" t="s">
        <v>561</v>
      </c>
    </row>
    <row r="1472" spans="1:2" x14ac:dyDescent="0.3">
      <c r="A1472" t="s">
        <v>7821</v>
      </c>
      <c r="B1472" t="s">
        <v>561</v>
      </c>
    </row>
    <row r="1473" spans="1:2" x14ac:dyDescent="0.3">
      <c r="A1473" t="s">
        <v>7822</v>
      </c>
      <c r="B1473" t="s">
        <v>685</v>
      </c>
    </row>
    <row r="1474" spans="1:2" x14ac:dyDescent="0.3">
      <c r="A1474" t="s">
        <v>7823</v>
      </c>
      <c r="B1474" t="s">
        <v>685</v>
      </c>
    </row>
    <row r="1475" spans="1:2" x14ac:dyDescent="0.3">
      <c r="A1475" t="s">
        <v>7824</v>
      </c>
      <c r="B1475" t="s">
        <v>3644</v>
      </c>
    </row>
    <row r="1476" spans="1:2" x14ac:dyDescent="0.3">
      <c r="A1476" t="s">
        <v>7825</v>
      </c>
      <c r="B1476" t="s">
        <v>1278</v>
      </c>
    </row>
    <row r="1477" spans="1:2" x14ac:dyDescent="0.3">
      <c r="A1477" t="s">
        <v>7826</v>
      </c>
      <c r="B1477" t="s">
        <v>1278</v>
      </c>
    </row>
    <row r="1478" spans="1:2" x14ac:dyDescent="0.3">
      <c r="A1478" t="s">
        <v>7827</v>
      </c>
      <c r="B1478" t="s">
        <v>1278</v>
      </c>
    </row>
    <row r="1479" spans="1:2" x14ac:dyDescent="0.3">
      <c r="A1479" t="s">
        <v>7828</v>
      </c>
      <c r="B1479" t="s">
        <v>685</v>
      </c>
    </row>
    <row r="1480" spans="1:2" x14ac:dyDescent="0.3">
      <c r="A1480" t="s">
        <v>7829</v>
      </c>
      <c r="B1480" t="s">
        <v>1278</v>
      </c>
    </row>
    <row r="1481" spans="1:2" x14ac:dyDescent="0.3">
      <c r="A1481" t="s">
        <v>7830</v>
      </c>
      <c r="B1481" t="s">
        <v>561</v>
      </c>
    </row>
    <row r="1482" spans="1:2" x14ac:dyDescent="0.3">
      <c r="A1482" t="s">
        <v>7831</v>
      </c>
      <c r="B1482" t="s">
        <v>4089</v>
      </c>
    </row>
    <row r="1483" spans="1:2" x14ac:dyDescent="0.3">
      <c r="A1483" t="s">
        <v>7832</v>
      </c>
      <c r="B1483" t="s">
        <v>1278</v>
      </c>
    </row>
    <row r="1484" spans="1:2" x14ac:dyDescent="0.3">
      <c r="A1484" t="s">
        <v>7833</v>
      </c>
      <c r="B1484" t="s">
        <v>561</v>
      </c>
    </row>
    <row r="1485" spans="1:2" x14ac:dyDescent="0.3">
      <c r="A1485" t="s">
        <v>7834</v>
      </c>
      <c r="B1485" t="s">
        <v>425</v>
      </c>
    </row>
    <row r="1486" spans="1:2" x14ac:dyDescent="0.3">
      <c r="A1486" t="s">
        <v>7835</v>
      </c>
      <c r="B1486" t="s">
        <v>1278</v>
      </c>
    </row>
    <row r="1487" spans="1:2" x14ac:dyDescent="0.3">
      <c r="A1487" t="s">
        <v>7836</v>
      </c>
      <c r="B1487" t="s">
        <v>685</v>
      </c>
    </row>
    <row r="1488" spans="1:2" x14ac:dyDescent="0.3">
      <c r="A1488" t="s">
        <v>7837</v>
      </c>
      <c r="B1488" t="s">
        <v>6363</v>
      </c>
    </row>
    <row r="1489" spans="1:2" x14ac:dyDescent="0.3">
      <c r="A1489" t="s">
        <v>6509</v>
      </c>
      <c r="B1489" t="s">
        <v>561</v>
      </c>
    </row>
    <row r="1490" spans="1:2" x14ac:dyDescent="0.3">
      <c r="A1490" t="s">
        <v>7838</v>
      </c>
      <c r="B1490" t="s">
        <v>425</v>
      </c>
    </row>
    <row r="1491" spans="1:2" x14ac:dyDescent="0.3">
      <c r="A1491" t="s">
        <v>7839</v>
      </c>
      <c r="B1491" t="s">
        <v>685</v>
      </c>
    </row>
    <row r="1492" spans="1:2" x14ac:dyDescent="0.3">
      <c r="A1492" t="s">
        <v>7840</v>
      </c>
      <c r="B1492" t="s">
        <v>685</v>
      </c>
    </row>
    <row r="1493" spans="1:2" x14ac:dyDescent="0.3">
      <c r="A1493" t="s">
        <v>7841</v>
      </c>
      <c r="B1493" t="s">
        <v>685</v>
      </c>
    </row>
    <row r="1494" spans="1:2" x14ac:dyDescent="0.3">
      <c r="A1494" t="s">
        <v>7842</v>
      </c>
      <c r="B1494" t="s">
        <v>685</v>
      </c>
    </row>
    <row r="1495" spans="1:2" x14ac:dyDescent="0.3">
      <c r="A1495" t="s">
        <v>7843</v>
      </c>
      <c r="B1495" t="s">
        <v>425</v>
      </c>
    </row>
    <row r="1496" spans="1:2" x14ac:dyDescent="0.3">
      <c r="A1496" t="s">
        <v>7844</v>
      </c>
      <c r="B1496" t="s">
        <v>561</v>
      </c>
    </row>
    <row r="1497" spans="1:2" x14ac:dyDescent="0.3">
      <c r="A1497" t="s">
        <v>7845</v>
      </c>
      <c r="B1497" t="s">
        <v>1278</v>
      </c>
    </row>
    <row r="1498" spans="1:2" x14ac:dyDescent="0.3">
      <c r="A1498" t="s">
        <v>7846</v>
      </c>
      <c r="B1498" t="s">
        <v>1278</v>
      </c>
    </row>
    <row r="1499" spans="1:2" x14ac:dyDescent="0.3">
      <c r="A1499" t="s">
        <v>7847</v>
      </c>
      <c r="B1499" t="s">
        <v>4089</v>
      </c>
    </row>
    <row r="1500" spans="1:2" x14ac:dyDescent="0.3">
      <c r="A1500" t="s">
        <v>7848</v>
      </c>
      <c r="B1500" t="s">
        <v>561</v>
      </c>
    </row>
    <row r="1501" spans="1:2" x14ac:dyDescent="0.3">
      <c r="A1501" t="s">
        <v>7849</v>
      </c>
      <c r="B1501" t="s">
        <v>4089</v>
      </c>
    </row>
    <row r="1502" spans="1:2" x14ac:dyDescent="0.3">
      <c r="A1502" t="s">
        <v>7850</v>
      </c>
      <c r="B1502" t="s">
        <v>685</v>
      </c>
    </row>
    <row r="1503" spans="1:2" x14ac:dyDescent="0.3">
      <c r="A1503" t="s">
        <v>7851</v>
      </c>
      <c r="B1503" t="s">
        <v>685</v>
      </c>
    </row>
    <row r="1504" spans="1:2" x14ac:dyDescent="0.3">
      <c r="A1504" t="s">
        <v>7852</v>
      </c>
      <c r="B1504" t="s">
        <v>425</v>
      </c>
    </row>
    <row r="1505" spans="1:2" x14ac:dyDescent="0.3">
      <c r="A1505" t="s">
        <v>7853</v>
      </c>
      <c r="B1505" t="s">
        <v>685</v>
      </c>
    </row>
    <row r="1506" spans="1:2" x14ac:dyDescent="0.3">
      <c r="A1506" t="s">
        <v>7854</v>
      </c>
      <c r="B1506" t="s">
        <v>685</v>
      </c>
    </row>
    <row r="1507" spans="1:2" x14ac:dyDescent="0.3">
      <c r="A1507" t="s">
        <v>7855</v>
      </c>
      <c r="B1507" t="s">
        <v>6363</v>
      </c>
    </row>
    <row r="1508" spans="1:2" x14ac:dyDescent="0.3">
      <c r="A1508" t="s">
        <v>7856</v>
      </c>
      <c r="B1508" t="s">
        <v>561</v>
      </c>
    </row>
    <row r="1509" spans="1:2" x14ac:dyDescent="0.3">
      <c r="A1509" t="s">
        <v>7857</v>
      </c>
      <c r="B1509" t="s">
        <v>425</v>
      </c>
    </row>
    <row r="1510" spans="1:2" x14ac:dyDescent="0.3">
      <c r="A1510" t="s">
        <v>7858</v>
      </c>
      <c r="B1510" t="s">
        <v>6363</v>
      </c>
    </row>
    <row r="1511" spans="1:2" x14ac:dyDescent="0.3">
      <c r="A1511" t="s">
        <v>7859</v>
      </c>
      <c r="B1511" t="s">
        <v>1278</v>
      </c>
    </row>
    <row r="1512" spans="1:2" x14ac:dyDescent="0.3">
      <c r="A1512" t="s">
        <v>7860</v>
      </c>
      <c r="B1512" t="s">
        <v>685</v>
      </c>
    </row>
    <row r="1513" spans="1:2" x14ac:dyDescent="0.3">
      <c r="A1513" t="s">
        <v>7861</v>
      </c>
      <c r="B1513" t="s">
        <v>1278</v>
      </c>
    </row>
    <row r="1514" spans="1:2" x14ac:dyDescent="0.3">
      <c r="A1514" t="s">
        <v>7862</v>
      </c>
      <c r="B1514" t="s">
        <v>685</v>
      </c>
    </row>
    <row r="1515" spans="1:2" x14ac:dyDescent="0.3">
      <c r="A1515" t="s">
        <v>7863</v>
      </c>
      <c r="B1515" t="s">
        <v>685</v>
      </c>
    </row>
    <row r="1516" spans="1:2" x14ac:dyDescent="0.3">
      <c r="A1516" t="s">
        <v>7864</v>
      </c>
      <c r="B1516" t="s">
        <v>425</v>
      </c>
    </row>
    <row r="1517" spans="1:2" x14ac:dyDescent="0.3">
      <c r="A1517" t="s">
        <v>7865</v>
      </c>
      <c r="B1517" t="s">
        <v>1278</v>
      </c>
    </row>
    <row r="1518" spans="1:2" x14ac:dyDescent="0.3">
      <c r="A1518" t="s">
        <v>7866</v>
      </c>
      <c r="B1518" t="s">
        <v>1278</v>
      </c>
    </row>
    <row r="1519" spans="1:2" x14ac:dyDescent="0.3">
      <c r="A1519" t="s">
        <v>7867</v>
      </c>
      <c r="B1519" t="s">
        <v>1278</v>
      </c>
    </row>
    <row r="1520" spans="1:2" x14ac:dyDescent="0.3">
      <c r="A1520" t="s">
        <v>7868</v>
      </c>
      <c r="B1520" t="s">
        <v>685</v>
      </c>
    </row>
    <row r="1521" spans="1:2" x14ac:dyDescent="0.3">
      <c r="A1521" t="s">
        <v>7869</v>
      </c>
      <c r="B1521" t="s">
        <v>685</v>
      </c>
    </row>
    <row r="1522" spans="1:2" x14ac:dyDescent="0.3">
      <c r="A1522" t="s">
        <v>7870</v>
      </c>
      <c r="B1522" t="s">
        <v>561</v>
      </c>
    </row>
    <row r="1523" spans="1:2" x14ac:dyDescent="0.3">
      <c r="A1523" t="s">
        <v>7871</v>
      </c>
      <c r="B1523" t="s">
        <v>685</v>
      </c>
    </row>
    <row r="1524" spans="1:2" x14ac:dyDescent="0.3">
      <c r="A1524" t="s">
        <v>7872</v>
      </c>
      <c r="B1524" t="s">
        <v>685</v>
      </c>
    </row>
    <row r="1525" spans="1:2" x14ac:dyDescent="0.3">
      <c r="A1525" t="s">
        <v>7873</v>
      </c>
      <c r="B1525" t="s">
        <v>685</v>
      </c>
    </row>
    <row r="1526" spans="1:2" x14ac:dyDescent="0.3">
      <c r="A1526" t="s">
        <v>7874</v>
      </c>
      <c r="B1526" t="s">
        <v>685</v>
      </c>
    </row>
    <row r="1527" spans="1:2" x14ac:dyDescent="0.3">
      <c r="A1527" t="s">
        <v>7875</v>
      </c>
      <c r="B1527" t="s">
        <v>561</v>
      </c>
    </row>
    <row r="1528" spans="1:2" x14ac:dyDescent="0.3">
      <c r="A1528" t="s">
        <v>7876</v>
      </c>
      <c r="B1528" t="s">
        <v>685</v>
      </c>
    </row>
    <row r="1529" spans="1:2" x14ac:dyDescent="0.3">
      <c r="A1529" t="s">
        <v>7877</v>
      </c>
      <c r="B1529" t="s">
        <v>1278</v>
      </c>
    </row>
    <row r="1530" spans="1:2" x14ac:dyDescent="0.3">
      <c r="A1530" t="s">
        <v>7878</v>
      </c>
      <c r="B1530" t="s">
        <v>685</v>
      </c>
    </row>
    <row r="1531" spans="1:2" x14ac:dyDescent="0.3">
      <c r="A1531" t="s">
        <v>7879</v>
      </c>
      <c r="B1531" t="s">
        <v>425</v>
      </c>
    </row>
    <row r="1532" spans="1:2" x14ac:dyDescent="0.3">
      <c r="A1532" t="s">
        <v>7880</v>
      </c>
      <c r="B1532" t="s">
        <v>685</v>
      </c>
    </row>
    <row r="1533" spans="1:2" x14ac:dyDescent="0.3">
      <c r="A1533" t="s">
        <v>7881</v>
      </c>
      <c r="B1533" t="s">
        <v>685</v>
      </c>
    </row>
    <row r="1534" spans="1:2" x14ac:dyDescent="0.3">
      <c r="A1534" t="s">
        <v>7882</v>
      </c>
      <c r="B1534" t="s">
        <v>425</v>
      </c>
    </row>
    <row r="1535" spans="1:2" x14ac:dyDescent="0.3">
      <c r="A1535" t="s">
        <v>7883</v>
      </c>
      <c r="B1535" t="s">
        <v>4089</v>
      </c>
    </row>
    <row r="1536" spans="1:2" x14ac:dyDescent="0.3">
      <c r="A1536" t="s">
        <v>7884</v>
      </c>
      <c r="B1536" t="s">
        <v>1278</v>
      </c>
    </row>
    <row r="1537" spans="1:2" x14ac:dyDescent="0.3">
      <c r="A1537" t="s">
        <v>7885</v>
      </c>
      <c r="B1537" t="s">
        <v>561</v>
      </c>
    </row>
    <row r="1538" spans="1:2" x14ac:dyDescent="0.3">
      <c r="A1538" t="s">
        <v>7886</v>
      </c>
      <c r="B1538" t="s">
        <v>685</v>
      </c>
    </row>
    <row r="1539" spans="1:2" x14ac:dyDescent="0.3">
      <c r="A1539" t="s">
        <v>7887</v>
      </c>
      <c r="B1539" t="s">
        <v>685</v>
      </c>
    </row>
    <row r="1540" spans="1:2" x14ac:dyDescent="0.3">
      <c r="A1540" t="s">
        <v>7888</v>
      </c>
      <c r="B1540" t="s">
        <v>561</v>
      </c>
    </row>
    <row r="1541" spans="1:2" x14ac:dyDescent="0.3">
      <c r="A1541" t="s">
        <v>7889</v>
      </c>
      <c r="B1541" t="s">
        <v>3644</v>
      </c>
    </row>
    <row r="1542" spans="1:2" x14ac:dyDescent="0.3">
      <c r="A1542" t="s">
        <v>7890</v>
      </c>
      <c r="B1542" t="s">
        <v>1278</v>
      </c>
    </row>
    <row r="1543" spans="1:2" x14ac:dyDescent="0.3">
      <c r="A1543" t="s">
        <v>7891</v>
      </c>
      <c r="B1543" t="s">
        <v>1278</v>
      </c>
    </row>
    <row r="1544" spans="1:2" x14ac:dyDescent="0.3">
      <c r="A1544" t="s">
        <v>7892</v>
      </c>
      <c r="B1544" t="s">
        <v>685</v>
      </c>
    </row>
    <row r="1545" spans="1:2" x14ac:dyDescent="0.3">
      <c r="A1545" t="s">
        <v>7893</v>
      </c>
      <c r="B1545" t="s">
        <v>561</v>
      </c>
    </row>
    <row r="1546" spans="1:2" x14ac:dyDescent="0.3">
      <c r="A1546" t="s">
        <v>7894</v>
      </c>
      <c r="B1546" t="s">
        <v>3644</v>
      </c>
    </row>
    <row r="1547" spans="1:2" x14ac:dyDescent="0.3">
      <c r="A1547" t="s">
        <v>7895</v>
      </c>
      <c r="B1547" t="s">
        <v>561</v>
      </c>
    </row>
    <row r="1548" spans="1:2" x14ac:dyDescent="0.3">
      <c r="A1548" t="s">
        <v>7896</v>
      </c>
      <c r="B1548" t="s">
        <v>1278</v>
      </c>
    </row>
    <row r="1549" spans="1:2" x14ac:dyDescent="0.3">
      <c r="A1549" t="s">
        <v>7897</v>
      </c>
      <c r="B1549" t="s">
        <v>2233</v>
      </c>
    </row>
    <row r="1550" spans="1:2" x14ac:dyDescent="0.3">
      <c r="A1550" t="s">
        <v>7898</v>
      </c>
      <c r="B1550" t="s">
        <v>1278</v>
      </c>
    </row>
    <row r="1551" spans="1:2" x14ac:dyDescent="0.3">
      <c r="A1551" t="s">
        <v>7899</v>
      </c>
      <c r="B1551" t="s">
        <v>685</v>
      </c>
    </row>
    <row r="1552" spans="1:2" x14ac:dyDescent="0.3">
      <c r="A1552" t="s">
        <v>7900</v>
      </c>
      <c r="B1552" t="s">
        <v>1278</v>
      </c>
    </row>
    <row r="1553" spans="1:2" x14ac:dyDescent="0.3">
      <c r="A1553" t="s">
        <v>7901</v>
      </c>
      <c r="B1553" t="s">
        <v>1278</v>
      </c>
    </row>
    <row r="1554" spans="1:2" x14ac:dyDescent="0.3">
      <c r="A1554" t="s">
        <v>7902</v>
      </c>
      <c r="B1554" t="s">
        <v>685</v>
      </c>
    </row>
    <row r="1555" spans="1:2" x14ac:dyDescent="0.3">
      <c r="A1555" t="s">
        <v>7903</v>
      </c>
      <c r="B1555" t="s">
        <v>2233</v>
      </c>
    </row>
    <row r="1556" spans="1:2" x14ac:dyDescent="0.3">
      <c r="A1556" t="s">
        <v>7904</v>
      </c>
      <c r="B1556" t="s">
        <v>538</v>
      </c>
    </row>
    <row r="1557" spans="1:2" x14ac:dyDescent="0.3">
      <c r="A1557" t="s">
        <v>7905</v>
      </c>
      <c r="B1557" t="s">
        <v>685</v>
      </c>
    </row>
    <row r="1558" spans="1:2" x14ac:dyDescent="0.3">
      <c r="A1558" t="s">
        <v>7906</v>
      </c>
      <c r="B1558" t="s">
        <v>561</v>
      </c>
    </row>
    <row r="1559" spans="1:2" x14ac:dyDescent="0.3">
      <c r="A1559" t="s">
        <v>7907</v>
      </c>
      <c r="B1559" t="s">
        <v>561</v>
      </c>
    </row>
    <row r="1560" spans="1:2" x14ac:dyDescent="0.3">
      <c r="A1560" t="s">
        <v>7908</v>
      </c>
      <c r="B1560" t="s">
        <v>685</v>
      </c>
    </row>
    <row r="1561" spans="1:2" x14ac:dyDescent="0.3">
      <c r="A1561" t="s">
        <v>7909</v>
      </c>
      <c r="B1561" t="s">
        <v>561</v>
      </c>
    </row>
    <row r="1562" spans="1:2" x14ac:dyDescent="0.3">
      <c r="A1562" t="s">
        <v>7910</v>
      </c>
      <c r="B1562" t="s">
        <v>561</v>
      </c>
    </row>
    <row r="1563" spans="1:2" x14ac:dyDescent="0.3">
      <c r="A1563" t="s">
        <v>7911</v>
      </c>
      <c r="B1563" t="s">
        <v>685</v>
      </c>
    </row>
    <row r="1564" spans="1:2" x14ac:dyDescent="0.3">
      <c r="A1564" t="s">
        <v>7912</v>
      </c>
      <c r="B1564" t="s">
        <v>1278</v>
      </c>
    </row>
    <row r="1565" spans="1:2" x14ac:dyDescent="0.3">
      <c r="A1565" t="s">
        <v>7913</v>
      </c>
      <c r="B1565" t="s">
        <v>1278</v>
      </c>
    </row>
    <row r="1566" spans="1:2" x14ac:dyDescent="0.3">
      <c r="A1566" t="s">
        <v>7914</v>
      </c>
      <c r="B1566" t="s">
        <v>6363</v>
      </c>
    </row>
    <row r="1567" spans="1:2" x14ac:dyDescent="0.3">
      <c r="A1567" t="s">
        <v>7915</v>
      </c>
      <c r="B1567" t="s">
        <v>685</v>
      </c>
    </row>
    <row r="1568" spans="1:2" x14ac:dyDescent="0.3">
      <c r="A1568" t="s">
        <v>7916</v>
      </c>
      <c r="B1568" t="s">
        <v>561</v>
      </c>
    </row>
    <row r="1569" spans="1:2" x14ac:dyDescent="0.3">
      <c r="A1569" t="s">
        <v>7917</v>
      </c>
      <c r="B1569" t="s">
        <v>6363</v>
      </c>
    </row>
    <row r="1570" spans="1:2" x14ac:dyDescent="0.3">
      <c r="A1570" t="s">
        <v>7918</v>
      </c>
      <c r="B1570" t="s">
        <v>425</v>
      </c>
    </row>
    <row r="1571" spans="1:2" x14ac:dyDescent="0.3">
      <c r="A1571" t="s">
        <v>7919</v>
      </c>
      <c r="B1571" t="s">
        <v>685</v>
      </c>
    </row>
    <row r="1572" spans="1:2" x14ac:dyDescent="0.3">
      <c r="A1572" t="s">
        <v>7920</v>
      </c>
      <c r="B1572" t="s">
        <v>685</v>
      </c>
    </row>
    <row r="1573" spans="1:2" x14ac:dyDescent="0.3">
      <c r="A1573" t="s">
        <v>7921</v>
      </c>
      <c r="B1573" t="s">
        <v>4089</v>
      </c>
    </row>
    <row r="1574" spans="1:2" x14ac:dyDescent="0.3">
      <c r="A1574" t="s">
        <v>7922</v>
      </c>
      <c r="B1574" t="s">
        <v>1278</v>
      </c>
    </row>
    <row r="1575" spans="1:2" x14ac:dyDescent="0.3">
      <c r="A1575" t="s">
        <v>7923</v>
      </c>
      <c r="B1575" t="s">
        <v>561</v>
      </c>
    </row>
    <row r="1576" spans="1:2" x14ac:dyDescent="0.3">
      <c r="A1576" t="s">
        <v>7924</v>
      </c>
      <c r="B1576" t="s">
        <v>685</v>
      </c>
    </row>
    <row r="1577" spans="1:2" x14ac:dyDescent="0.3">
      <c r="A1577" t="s">
        <v>7925</v>
      </c>
      <c r="B1577" t="s">
        <v>2233</v>
      </c>
    </row>
    <row r="1578" spans="1:2" x14ac:dyDescent="0.3">
      <c r="A1578" t="s">
        <v>7926</v>
      </c>
      <c r="B1578" t="s">
        <v>425</v>
      </c>
    </row>
    <row r="1579" spans="1:2" x14ac:dyDescent="0.3">
      <c r="A1579" t="s">
        <v>7927</v>
      </c>
      <c r="B1579" t="s">
        <v>685</v>
      </c>
    </row>
    <row r="1580" spans="1:2" x14ac:dyDescent="0.3">
      <c r="A1580" t="s">
        <v>7928</v>
      </c>
      <c r="B1580" t="s">
        <v>685</v>
      </c>
    </row>
    <row r="1581" spans="1:2" x14ac:dyDescent="0.3">
      <c r="A1581" t="s">
        <v>7929</v>
      </c>
      <c r="B1581" t="s">
        <v>685</v>
      </c>
    </row>
    <row r="1582" spans="1:2" x14ac:dyDescent="0.3">
      <c r="A1582" t="s">
        <v>7930</v>
      </c>
      <c r="B1582" t="s">
        <v>6363</v>
      </c>
    </row>
    <row r="1583" spans="1:2" x14ac:dyDescent="0.3">
      <c r="A1583" t="s">
        <v>7931</v>
      </c>
      <c r="B1583" t="s">
        <v>561</v>
      </c>
    </row>
    <row r="1584" spans="1:2" x14ac:dyDescent="0.3">
      <c r="A1584" t="s">
        <v>7932</v>
      </c>
      <c r="B1584" t="s">
        <v>561</v>
      </c>
    </row>
    <row r="1585" spans="1:2" x14ac:dyDescent="0.3">
      <c r="A1585" t="s">
        <v>7933</v>
      </c>
      <c r="B1585" t="s">
        <v>561</v>
      </c>
    </row>
    <row r="1586" spans="1:2" x14ac:dyDescent="0.3">
      <c r="A1586" t="s">
        <v>7934</v>
      </c>
      <c r="B1586" t="s">
        <v>561</v>
      </c>
    </row>
    <row r="1587" spans="1:2" x14ac:dyDescent="0.3">
      <c r="A1587" t="s">
        <v>7935</v>
      </c>
      <c r="B1587" t="s">
        <v>561</v>
      </c>
    </row>
    <row r="1588" spans="1:2" x14ac:dyDescent="0.3">
      <c r="A1588" t="s">
        <v>7936</v>
      </c>
      <c r="B1588" t="s">
        <v>685</v>
      </c>
    </row>
    <row r="1589" spans="1:2" x14ac:dyDescent="0.3">
      <c r="A1589" t="s">
        <v>7937</v>
      </c>
      <c r="B1589" t="s">
        <v>6363</v>
      </c>
    </row>
    <row r="1590" spans="1:2" x14ac:dyDescent="0.3">
      <c r="A1590" t="s">
        <v>7938</v>
      </c>
      <c r="B1590" t="s">
        <v>1278</v>
      </c>
    </row>
    <row r="1591" spans="1:2" x14ac:dyDescent="0.3">
      <c r="A1591" t="s">
        <v>7939</v>
      </c>
      <c r="B1591" t="s">
        <v>685</v>
      </c>
    </row>
    <row r="1592" spans="1:2" x14ac:dyDescent="0.3">
      <c r="A1592" t="s">
        <v>7940</v>
      </c>
      <c r="B1592" t="s">
        <v>1278</v>
      </c>
    </row>
    <row r="1593" spans="1:2" x14ac:dyDescent="0.3">
      <c r="A1593" t="s">
        <v>7941</v>
      </c>
      <c r="B1593" t="s">
        <v>561</v>
      </c>
    </row>
    <row r="1594" spans="1:2" x14ac:dyDescent="0.3">
      <c r="A1594" t="s">
        <v>7942</v>
      </c>
      <c r="B1594" t="s">
        <v>6363</v>
      </c>
    </row>
    <row r="1595" spans="1:2" x14ac:dyDescent="0.3">
      <c r="A1595" t="s">
        <v>7943</v>
      </c>
      <c r="B1595" t="s">
        <v>425</v>
      </c>
    </row>
    <row r="1596" spans="1:2" x14ac:dyDescent="0.3">
      <c r="A1596" t="s">
        <v>7944</v>
      </c>
      <c r="B1596" t="s">
        <v>685</v>
      </c>
    </row>
    <row r="1597" spans="1:2" x14ac:dyDescent="0.3">
      <c r="A1597" t="s">
        <v>7945</v>
      </c>
      <c r="B1597" t="s">
        <v>1278</v>
      </c>
    </row>
    <row r="1598" spans="1:2" x14ac:dyDescent="0.3">
      <c r="A1598" t="s">
        <v>7946</v>
      </c>
      <c r="B1598" t="s">
        <v>685</v>
      </c>
    </row>
    <row r="1599" spans="1:2" x14ac:dyDescent="0.3">
      <c r="A1599" t="s">
        <v>7947</v>
      </c>
      <c r="B1599" t="s">
        <v>4089</v>
      </c>
    </row>
    <row r="1600" spans="1:2" x14ac:dyDescent="0.3">
      <c r="A1600" t="s">
        <v>7948</v>
      </c>
      <c r="B1600" t="s">
        <v>561</v>
      </c>
    </row>
    <row r="1601" spans="1:2" x14ac:dyDescent="0.3">
      <c r="A1601" t="s">
        <v>7949</v>
      </c>
      <c r="B1601" t="s">
        <v>1278</v>
      </c>
    </row>
    <row r="1602" spans="1:2" x14ac:dyDescent="0.3">
      <c r="A1602" t="s">
        <v>7950</v>
      </c>
      <c r="B1602" t="s">
        <v>561</v>
      </c>
    </row>
    <row r="1603" spans="1:2" x14ac:dyDescent="0.3">
      <c r="A1603" t="s">
        <v>7951</v>
      </c>
      <c r="B1603" t="s">
        <v>561</v>
      </c>
    </row>
    <row r="1604" spans="1:2" x14ac:dyDescent="0.3">
      <c r="A1604" t="s">
        <v>7952</v>
      </c>
      <c r="B1604" t="s">
        <v>1278</v>
      </c>
    </row>
    <row r="1605" spans="1:2" x14ac:dyDescent="0.3">
      <c r="A1605" t="s">
        <v>7953</v>
      </c>
      <c r="B1605" t="s">
        <v>685</v>
      </c>
    </row>
    <row r="1606" spans="1:2" x14ac:dyDescent="0.3">
      <c r="A1606" t="s">
        <v>7954</v>
      </c>
      <c r="B1606" t="s">
        <v>3644</v>
      </c>
    </row>
    <row r="1607" spans="1:2" x14ac:dyDescent="0.3">
      <c r="A1607" t="s">
        <v>7955</v>
      </c>
      <c r="B1607" t="s">
        <v>1278</v>
      </c>
    </row>
    <row r="1608" spans="1:2" x14ac:dyDescent="0.3">
      <c r="A1608" t="s">
        <v>7956</v>
      </c>
      <c r="B1608" t="s">
        <v>425</v>
      </c>
    </row>
    <row r="1609" spans="1:2" x14ac:dyDescent="0.3">
      <c r="A1609" t="s">
        <v>7957</v>
      </c>
      <c r="B1609" t="s">
        <v>6363</v>
      </c>
    </row>
    <row r="1610" spans="1:2" x14ac:dyDescent="0.3">
      <c r="A1610" t="s">
        <v>7958</v>
      </c>
      <c r="B1610" t="s">
        <v>561</v>
      </c>
    </row>
    <row r="1611" spans="1:2" x14ac:dyDescent="0.3">
      <c r="A1611" t="s">
        <v>7959</v>
      </c>
      <c r="B1611" t="s">
        <v>1278</v>
      </c>
    </row>
    <row r="1612" spans="1:2" x14ac:dyDescent="0.3">
      <c r="A1612" t="s">
        <v>7960</v>
      </c>
      <c r="B1612" t="s">
        <v>6363</v>
      </c>
    </row>
    <row r="1613" spans="1:2" x14ac:dyDescent="0.3">
      <c r="A1613" t="s">
        <v>7961</v>
      </c>
      <c r="B1613" t="s">
        <v>561</v>
      </c>
    </row>
    <row r="1614" spans="1:2" x14ac:dyDescent="0.3">
      <c r="A1614" t="s">
        <v>7962</v>
      </c>
      <c r="B1614" t="s">
        <v>1278</v>
      </c>
    </row>
    <row r="1615" spans="1:2" x14ac:dyDescent="0.3">
      <c r="A1615" t="s">
        <v>7963</v>
      </c>
      <c r="B1615" t="s">
        <v>561</v>
      </c>
    </row>
    <row r="1616" spans="1:2" x14ac:dyDescent="0.3">
      <c r="A1616" t="s">
        <v>7964</v>
      </c>
      <c r="B1616" t="s">
        <v>4089</v>
      </c>
    </row>
    <row r="1617" spans="1:2" x14ac:dyDescent="0.3">
      <c r="A1617" t="s">
        <v>7965</v>
      </c>
      <c r="B1617" t="s">
        <v>561</v>
      </c>
    </row>
    <row r="1618" spans="1:2" x14ac:dyDescent="0.3">
      <c r="A1618" t="s">
        <v>7966</v>
      </c>
      <c r="B1618" t="s">
        <v>561</v>
      </c>
    </row>
    <row r="1619" spans="1:2" x14ac:dyDescent="0.3">
      <c r="A1619" t="s">
        <v>7967</v>
      </c>
      <c r="B1619" t="s">
        <v>4089</v>
      </c>
    </row>
    <row r="1620" spans="1:2" x14ac:dyDescent="0.3">
      <c r="A1620" t="s">
        <v>7968</v>
      </c>
      <c r="B1620" t="s">
        <v>561</v>
      </c>
    </row>
    <row r="1621" spans="1:2" x14ac:dyDescent="0.3">
      <c r="A1621" t="s">
        <v>7969</v>
      </c>
      <c r="B1621" t="s">
        <v>561</v>
      </c>
    </row>
    <row r="1622" spans="1:2" x14ac:dyDescent="0.3">
      <c r="A1622" t="s">
        <v>7970</v>
      </c>
      <c r="B1622" t="s">
        <v>685</v>
      </c>
    </row>
    <row r="1623" spans="1:2" x14ac:dyDescent="0.3">
      <c r="A1623" t="s">
        <v>7971</v>
      </c>
      <c r="B1623" t="s">
        <v>4089</v>
      </c>
    </row>
    <row r="1624" spans="1:2" x14ac:dyDescent="0.3">
      <c r="A1624" t="s">
        <v>7972</v>
      </c>
      <c r="B1624" t="s">
        <v>685</v>
      </c>
    </row>
    <row r="1625" spans="1:2" x14ac:dyDescent="0.3">
      <c r="A1625" t="s">
        <v>7973</v>
      </c>
      <c r="B1625" t="s">
        <v>425</v>
      </c>
    </row>
    <row r="1626" spans="1:2" x14ac:dyDescent="0.3">
      <c r="A1626" t="s">
        <v>7974</v>
      </c>
      <c r="B1626" t="s">
        <v>1278</v>
      </c>
    </row>
    <row r="1627" spans="1:2" x14ac:dyDescent="0.3">
      <c r="A1627" t="s">
        <v>7975</v>
      </c>
      <c r="B1627" t="s">
        <v>685</v>
      </c>
    </row>
    <row r="1628" spans="1:2" x14ac:dyDescent="0.3">
      <c r="A1628" t="s">
        <v>7976</v>
      </c>
      <c r="B1628" t="s">
        <v>685</v>
      </c>
    </row>
    <row r="1629" spans="1:2" x14ac:dyDescent="0.3">
      <c r="A1629" t="s">
        <v>7977</v>
      </c>
      <c r="B1629" t="s">
        <v>4089</v>
      </c>
    </row>
    <row r="1630" spans="1:2" x14ac:dyDescent="0.3">
      <c r="A1630" t="s">
        <v>7978</v>
      </c>
      <c r="B1630" t="s">
        <v>685</v>
      </c>
    </row>
    <row r="1631" spans="1:2" x14ac:dyDescent="0.3">
      <c r="A1631" t="s">
        <v>7979</v>
      </c>
      <c r="B1631" t="s">
        <v>685</v>
      </c>
    </row>
    <row r="1632" spans="1:2" x14ac:dyDescent="0.3">
      <c r="A1632" t="s">
        <v>7980</v>
      </c>
      <c r="B1632" t="s">
        <v>1278</v>
      </c>
    </row>
    <row r="1633" spans="1:2" x14ac:dyDescent="0.3">
      <c r="A1633" t="s">
        <v>7981</v>
      </c>
      <c r="B1633" t="s">
        <v>425</v>
      </c>
    </row>
    <row r="1634" spans="1:2" x14ac:dyDescent="0.3">
      <c r="A1634" t="s">
        <v>7982</v>
      </c>
      <c r="B1634" t="s">
        <v>4089</v>
      </c>
    </row>
    <row r="1635" spans="1:2" x14ac:dyDescent="0.3">
      <c r="A1635" t="s">
        <v>7983</v>
      </c>
      <c r="B1635" t="s">
        <v>561</v>
      </c>
    </row>
    <row r="1636" spans="1:2" x14ac:dyDescent="0.3">
      <c r="A1636" t="s">
        <v>7984</v>
      </c>
      <c r="B1636" t="s">
        <v>425</v>
      </c>
    </row>
    <row r="1637" spans="1:2" x14ac:dyDescent="0.3">
      <c r="A1637" t="s">
        <v>7985</v>
      </c>
      <c r="B1637" t="s">
        <v>6363</v>
      </c>
    </row>
    <row r="1638" spans="1:2" x14ac:dyDescent="0.3">
      <c r="A1638" t="s">
        <v>7986</v>
      </c>
      <c r="B1638" t="s">
        <v>561</v>
      </c>
    </row>
    <row r="1639" spans="1:2" x14ac:dyDescent="0.3">
      <c r="A1639" t="s">
        <v>7987</v>
      </c>
      <c r="B1639" t="s">
        <v>561</v>
      </c>
    </row>
    <row r="1640" spans="1:2" x14ac:dyDescent="0.3">
      <c r="A1640" t="s">
        <v>7988</v>
      </c>
      <c r="B1640" t="s">
        <v>685</v>
      </c>
    </row>
    <row r="1641" spans="1:2" x14ac:dyDescent="0.3">
      <c r="A1641" t="s">
        <v>7989</v>
      </c>
      <c r="B1641" t="s">
        <v>4089</v>
      </c>
    </row>
    <row r="1642" spans="1:2" x14ac:dyDescent="0.3">
      <c r="A1642" t="s">
        <v>7990</v>
      </c>
      <c r="B1642" t="s">
        <v>685</v>
      </c>
    </row>
    <row r="1643" spans="1:2" x14ac:dyDescent="0.3">
      <c r="A1643" t="s">
        <v>7991</v>
      </c>
      <c r="B1643" t="s">
        <v>4089</v>
      </c>
    </row>
    <row r="1644" spans="1:2" x14ac:dyDescent="0.3">
      <c r="A1644" t="s">
        <v>7992</v>
      </c>
      <c r="B1644" t="s">
        <v>561</v>
      </c>
    </row>
    <row r="1645" spans="1:2" x14ac:dyDescent="0.3">
      <c r="A1645" t="s">
        <v>7993</v>
      </c>
      <c r="B1645" t="s">
        <v>685</v>
      </c>
    </row>
    <row r="1646" spans="1:2" x14ac:dyDescent="0.3">
      <c r="A1646" t="s">
        <v>7994</v>
      </c>
      <c r="B1646" t="s">
        <v>685</v>
      </c>
    </row>
    <row r="1647" spans="1:2" x14ac:dyDescent="0.3">
      <c r="A1647" t="s">
        <v>7995</v>
      </c>
      <c r="B1647" t="s">
        <v>6362</v>
      </c>
    </row>
    <row r="1648" spans="1:2" x14ac:dyDescent="0.3">
      <c r="A1648" t="s">
        <v>7996</v>
      </c>
      <c r="B1648" t="s">
        <v>685</v>
      </c>
    </row>
    <row r="1649" spans="1:2" x14ac:dyDescent="0.3">
      <c r="A1649" t="s">
        <v>7997</v>
      </c>
      <c r="B1649" t="s">
        <v>561</v>
      </c>
    </row>
    <row r="1650" spans="1:2" x14ac:dyDescent="0.3">
      <c r="A1650" t="s">
        <v>7998</v>
      </c>
      <c r="B1650" t="s">
        <v>685</v>
      </c>
    </row>
    <row r="1651" spans="1:2" x14ac:dyDescent="0.3">
      <c r="A1651" t="s">
        <v>7999</v>
      </c>
      <c r="B1651" t="s">
        <v>561</v>
      </c>
    </row>
    <row r="1652" spans="1:2" x14ac:dyDescent="0.3">
      <c r="A1652" t="s">
        <v>8000</v>
      </c>
      <c r="B1652" t="s">
        <v>685</v>
      </c>
    </row>
    <row r="1653" spans="1:2" x14ac:dyDescent="0.3">
      <c r="A1653" t="s">
        <v>8001</v>
      </c>
      <c r="B1653" t="s">
        <v>1278</v>
      </c>
    </row>
    <row r="1654" spans="1:2" x14ac:dyDescent="0.3">
      <c r="A1654" t="s">
        <v>8002</v>
      </c>
      <c r="B1654" t="s">
        <v>685</v>
      </c>
    </row>
    <row r="1655" spans="1:2" x14ac:dyDescent="0.3">
      <c r="A1655" t="s">
        <v>8003</v>
      </c>
      <c r="B1655" t="s">
        <v>685</v>
      </c>
    </row>
    <row r="1656" spans="1:2" x14ac:dyDescent="0.3">
      <c r="A1656" t="s">
        <v>8004</v>
      </c>
      <c r="B1656" t="s">
        <v>561</v>
      </c>
    </row>
    <row r="1657" spans="1:2" x14ac:dyDescent="0.3">
      <c r="A1657" t="s">
        <v>8005</v>
      </c>
      <c r="B1657" t="s">
        <v>561</v>
      </c>
    </row>
    <row r="1658" spans="1:2" x14ac:dyDescent="0.3">
      <c r="A1658" t="s">
        <v>8006</v>
      </c>
      <c r="B1658" t="s">
        <v>561</v>
      </c>
    </row>
    <row r="1659" spans="1:2" x14ac:dyDescent="0.3">
      <c r="A1659" t="s">
        <v>8007</v>
      </c>
      <c r="B1659" t="s">
        <v>685</v>
      </c>
    </row>
    <row r="1660" spans="1:2" x14ac:dyDescent="0.3">
      <c r="A1660" t="s">
        <v>8008</v>
      </c>
      <c r="B1660" t="s">
        <v>1278</v>
      </c>
    </row>
    <row r="1661" spans="1:2" x14ac:dyDescent="0.3">
      <c r="A1661" t="s">
        <v>8009</v>
      </c>
      <c r="B1661" t="s">
        <v>3845</v>
      </c>
    </row>
    <row r="1662" spans="1:2" x14ac:dyDescent="0.3">
      <c r="A1662" t="s">
        <v>8010</v>
      </c>
      <c r="B1662" t="s">
        <v>425</v>
      </c>
    </row>
    <row r="1663" spans="1:2" x14ac:dyDescent="0.3">
      <c r="A1663" t="s">
        <v>8011</v>
      </c>
      <c r="B1663" t="s">
        <v>561</v>
      </c>
    </row>
    <row r="1664" spans="1:2" x14ac:dyDescent="0.3">
      <c r="A1664" t="s">
        <v>8012</v>
      </c>
      <c r="B1664" t="s">
        <v>6363</v>
      </c>
    </row>
    <row r="1665" spans="1:2" x14ac:dyDescent="0.3">
      <c r="A1665" t="s">
        <v>8013</v>
      </c>
      <c r="B1665" t="s">
        <v>1278</v>
      </c>
    </row>
    <row r="1666" spans="1:2" x14ac:dyDescent="0.3">
      <c r="A1666" t="s">
        <v>8014</v>
      </c>
      <c r="B1666" t="s">
        <v>685</v>
      </c>
    </row>
    <row r="1667" spans="1:2" x14ac:dyDescent="0.3">
      <c r="A1667" t="s">
        <v>8015</v>
      </c>
      <c r="B1667" t="s">
        <v>685</v>
      </c>
    </row>
    <row r="1668" spans="1:2" x14ac:dyDescent="0.3">
      <c r="A1668" t="s">
        <v>8016</v>
      </c>
      <c r="B1668" t="s">
        <v>561</v>
      </c>
    </row>
    <row r="1669" spans="1:2" x14ac:dyDescent="0.3">
      <c r="A1669" t="s">
        <v>8017</v>
      </c>
      <c r="B1669" t="s">
        <v>685</v>
      </c>
    </row>
    <row r="1670" spans="1:2" x14ac:dyDescent="0.3">
      <c r="A1670" t="s">
        <v>8018</v>
      </c>
      <c r="B1670" t="s">
        <v>561</v>
      </c>
    </row>
    <row r="1671" spans="1:2" x14ac:dyDescent="0.3">
      <c r="A1671" t="s">
        <v>8019</v>
      </c>
      <c r="B1671" t="s">
        <v>685</v>
      </c>
    </row>
    <row r="1672" spans="1:2" x14ac:dyDescent="0.3">
      <c r="A1672" t="s">
        <v>8020</v>
      </c>
      <c r="B1672" t="s">
        <v>561</v>
      </c>
    </row>
    <row r="1673" spans="1:2" x14ac:dyDescent="0.3">
      <c r="A1673" t="s">
        <v>8021</v>
      </c>
      <c r="B1673" t="s">
        <v>4089</v>
      </c>
    </row>
    <row r="1674" spans="1:2" x14ac:dyDescent="0.3">
      <c r="A1674" t="s">
        <v>8022</v>
      </c>
      <c r="B1674" t="s">
        <v>685</v>
      </c>
    </row>
    <row r="1675" spans="1:2" x14ac:dyDescent="0.3">
      <c r="A1675" t="s">
        <v>8023</v>
      </c>
      <c r="B1675" t="s">
        <v>561</v>
      </c>
    </row>
    <row r="1676" spans="1:2" x14ac:dyDescent="0.3">
      <c r="A1676" t="s">
        <v>8024</v>
      </c>
      <c r="B1676" t="s">
        <v>561</v>
      </c>
    </row>
    <row r="1677" spans="1:2" x14ac:dyDescent="0.3">
      <c r="A1677" t="s">
        <v>8025</v>
      </c>
      <c r="B1677" t="s">
        <v>561</v>
      </c>
    </row>
    <row r="1678" spans="1:2" x14ac:dyDescent="0.3">
      <c r="A1678" t="s">
        <v>8026</v>
      </c>
      <c r="B1678" t="s">
        <v>685</v>
      </c>
    </row>
    <row r="1679" spans="1:2" x14ac:dyDescent="0.3">
      <c r="A1679" t="s">
        <v>8027</v>
      </c>
      <c r="B1679" t="s">
        <v>1278</v>
      </c>
    </row>
    <row r="1680" spans="1:2" x14ac:dyDescent="0.3">
      <c r="A1680" t="s">
        <v>8028</v>
      </c>
      <c r="B1680" t="s">
        <v>685</v>
      </c>
    </row>
    <row r="1681" spans="1:2" x14ac:dyDescent="0.3">
      <c r="A1681" t="s">
        <v>8029</v>
      </c>
      <c r="B1681" t="s">
        <v>425</v>
      </c>
    </row>
    <row r="1682" spans="1:2" x14ac:dyDescent="0.3">
      <c r="A1682" t="s">
        <v>8030</v>
      </c>
      <c r="B1682" t="s">
        <v>6363</v>
      </c>
    </row>
    <row r="1683" spans="1:2" x14ac:dyDescent="0.3">
      <c r="A1683" t="s">
        <v>8031</v>
      </c>
      <c r="B1683" t="s">
        <v>1278</v>
      </c>
    </row>
    <row r="1684" spans="1:2" x14ac:dyDescent="0.3">
      <c r="A1684" t="s">
        <v>8032</v>
      </c>
      <c r="B1684" t="s">
        <v>561</v>
      </c>
    </row>
    <row r="1685" spans="1:2" x14ac:dyDescent="0.3">
      <c r="A1685" t="s">
        <v>8033</v>
      </c>
      <c r="B1685" t="s">
        <v>1278</v>
      </c>
    </row>
    <row r="1686" spans="1:2" x14ac:dyDescent="0.3">
      <c r="A1686" t="s">
        <v>6441</v>
      </c>
      <c r="B1686" t="s">
        <v>425</v>
      </c>
    </row>
    <row r="1687" spans="1:2" x14ac:dyDescent="0.3">
      <c r="A1687" t="s">
        <v>8034</v>
      </c>
      <c r="B1687" t="s">
        <v>6363</v>
      </c>
    </row>
    <row r="1688" spans="1:2" x14ac:dyDescent="0.3">
      <c r="A1688" t="s">
        <v>8035</v>
      </c>
      <c r="B1688" t="s">
        <v>561</v>
      </c>
    </row>
    <row r="1689" spans="1:2" x14ac:dyDescent="0.3">
      <c r="A1689" t="s">
        <v>8036</v>
      </c>
      <c r="B1689" t="s">
        <v>685</v>
      </c>
    </row>
    <row r="1690" spans="1:2" x14ac:dyDescent="0.3">
      <c r="A1690" t="s">
        <v>8037</v>
      </c>
      <c r="B1690" t="s">
        <v>685</v>
      </c>
    </row>
    <row r="1691" spans="1:2" x14ac:dyDescent="0.3">
      <c r="A1691" t="s">
        <v>8038</v>
      </c>
      <c r="B1691" t="s">
        <v>561</v>
      </c>
    </row>
    <row r="1692" spans="1:2" x14ac:dyDescent="0.3">
      <c r="A1692" t="s">
        <v>8039</v>
      </c>
      <c r="B1692" t="s">
        <v>6363</v>
      </c>
    </row>
    <row r="1693" spans="1:2" x14ac:dyDescent="0.3">
      <c r="A1693" t="s">
        <v>8040</v>
      </c>
      <c r="B1693" t="s">
        <v>425</v>
      </c>
    </row>
    <row r="1694" spans="1:2" x14ac:dyDescent="0.3">
      <c r="A1694" t="s">
        <v>8041</v>
      </c>
      <c r="B1694" t="s">
        <v>1278</v>
      </c>
    </row>
    <row r="1695" spans="1:2" x14ac:dyDescent="0.3">
      <c r="A1695" t="s">
        <v>8042</v>
      </c>
      <c r="B1695" t="s">
        <v>561</v>
      </c>
    </row>
    <row r="1696" spans="1:2" x14ac:dyDescent="0.3">
      <c r="A1696" t="s">
        <v>8043</v>
      </c>
      <c r="B1696" t="s">
        <v>4089</v>
      </c>
    </row>
    <row r="1697" spans="1:2" x14ac:dyDescent="0.3">
      <c r="A1697" t="s">
        <v>8044</v>
      </c>
      <c r="B1697" t="s">
        <v>561</v>
      </c>
    </row>
    <row r="1698" spans="1:2" x14ac:dyDescent="0.3">
      <c r="A1698" t="s">
        <v>8045</v>
      </c>
      <c r="B1698" t="s">
        <v>2233</v>
      </c>
    </row>
    <row r="1699" spans="1:2" x14ac:dyDescent="0.3">
      <c r="A1699" t="s">
        <v>8046</v>
      </c>
      <c r="B1699" t="s">
        <v>6363</v>
      </c>
    </row>
    <row r="1700" spans="1:2" x14ac:dyDescent="0.3">
      <c r="A1700" t="s">
        <v>8047</v>
      </c>
      <c r="B1700" t="s">
        <v>685</v>
      </c>
    </row>
    <row r="1701" spans="1:2" x14ac:dyDescent="0.3">
      <c r="A1701" t="s">
        <v>8048</v>
      </c>
      <c r="B1701" t="s">
        <v>561</v>
      </c>
    </row>
    <row r="1702" spans="1:2" x14ac:dyDescent="0.3">
      <c r="A1702" t="s">
        <v>8049</v>
      </c>
      <c r="B1702" t="s">
        <v>6363</v>
      </c>
    </row>
    <row r="1703" spans="1:2" x14ac:dyDescent="0.3">
      <c r="A1703" t="s">
        <v>8050</v>
      </c>
      <c r="B1703" t="s">
        <v>561</v>
      </c>
    </row>
    <row r="1704" spans="1:2" x14ac:dyDescent="0.3">
      <c r="A1704" t="s">
        <v>8051</v>
      </c>
      <c r="B1704" t="s">
        <v>685</v>
      </c>
    </row>
    <row r="1705" spans="1:2" x14ac:dyDescent="0.3">
      <c r="A1705" t="s">
        <v>8052</v>
      </c>
      <c r="B1705" t="s">
        <v>6363</v>
      </c>
    </row>
    <row r="1706" spans="1:2" x14ac:dyDescent="0.3">
      <c r="A1706" t="s">
        <v>8053</v>
      </c>
      <c r="B1706" t="s">
        <v>685</v>
      </c>
    </row>
    <row r="1707" spans="1:2" x14ac:dyDescent="0.3">
      <c r="A1707" t="s">
        <v>8054</v>
      </c>
      <c r="B1707" t="s">
        <v>1278</v>
      </c>
    </row>
    <row r="1708" spans="1:2" x14ac:dyDescent="0.3">
      <c r="A1708" t="s">
        <v>8055</v>
      </c>
      <c r="B1708" t="s">
        <v>561</v>
      </c>
    </row>
    <row r="1709" spans="1:2" x14ac:dyDescent="0.3">
      <c r="A1709" t="s">
        <v>8056</v>
      </c>
      <c r="B1709" t="s">
        <v>685</v>
      </c>
    </row>
    <row r="1710" spans="1:2" x14ac:dyDescent="0.3">
      <c r="A1710" t="s">
        <v>8057</v>
      </c>
      <c r="B1710" t="s">
        <v>685</v>
      </c>
    </row>
    <row r="1711" spans="1:2" x14ac:dyDescent="0.3">
      <c r="A1711" t="s">
        <v>8058</v>
      </c>
      <c r="B1711" t="s">
        <v>685</v>
      </c>
    </row>
    <row r="1712" spans="1:2" x14ac:dyDescent="0.3">
      <c r="A1712" t="s">
        <v>8059</v>
      </c>
      <c r="B1712" t="s">
        <v>6363</v>
      </c>
    </row>
    <row r="1713" spans="1:2" x14ac:dyDescent="0.3">
      <c r="A1713" t="s">
        <v>8060</v>
      </c>
      <c r="B1713" t="s">
        <v>561</v>
      </c>
    </row>
    <row r="1714" spans="1:2" x14ac:dyDescent="0.3">
      <c r="A1714" t="s">
        <v>8061</v>
      </c>
      <c r="B1714" t="s">
        <v>561</v>
      </c>
    </row>
    <row r="1715" spans="1:2" x14ac:dyDescent="0.3">
      <c r="A1715" t="s">
        <v>8062</v>
      </c>
      <c r="B1715" t="s">
        <v>685</v>
      </c>
    </row>
    <row r="1716" spans="1:2" x14ac:dyDescent="0.3">
      <c r="A1716" t="s">
        <v>8063</v>
      </c>
      <c r="B1716" t="s">
        <v>1278</v>
      </c>
    </row>
    <row r="1717" spans="1:2" x14ac:dyDescent="0.3">
      <c r="A1717" t="s">
        <v>8064</v>
      </c>
      <c r="B1717" t="s">
        <v>1278</v>
      </c>
    </row>
    <row r="1718" spans="1:2" x14ac:dyDescent="0.3">
      <c r="A1718" t="s">
        <v>8065</v>
      </c>
      <c r="B1718" t="s">
        <v>1278</v>
      </c>
    </row>
    <row r="1719" spans="1:2" x14ac:dyDescent="0.3">
      <c r="A1719" t="s">
        <v>8066</v>
      </c>
      <c r="B1719" t="s">
        <v>6362</v>
      </c>
    </row>
    <row r="1720" spans="1:2" x14ac:dyDescent="0.3">
      <c r="A1720" t="s">
        <v>8067</v>
      </c>
      <c r="B1720" t="s">
        <v>2233</v>
      </c>
    </row>
    <row r="1721" spans="1:2" x14ac:dyDescent="0.3">
      <c r="A1721" t="s">
        <v>8068</v>
      </c>
      <c r="B1721" t="s">
        <v>425</v>
      </c>
    </row>
    <row r="1722" spans="1:2" x14ac:dyDescent="0.3">
      <c r="A1722" t="s">
        <v>8069</v>
      </c>
      <c r="B1722" t="s">
        <v>561</v>
      </c>
    </row>
    <row r="1723" spans="1:2" x14ac:dyDescent="0.3">
      <c r="A1723" t="s">
        <v>8070</v>
      </c>
      <c r="B1723" t="s">
        <v>685</v>
      </c>
    </row>
    <row r="1724" spans="1:2" x14ac:dyDescent="0.3">
      <c r="A1724" t="s">
        <v>8071</v>
      </c>
      <c r="B1724" t="s">
        <v>685</v>
      </c>
    </row>
    <row r="1725" spans="1:2" x14ac:dyDescent="0.3">
      <c r="A1725" t="s">
        <v>8072</v>
      </c>
      <c r="B1725" t="s">
        <v>561</v>
      </c>
    </row>
    <row r="1726" spans="1:2" x14ac:dyDescent="0.3">
      <c r="A1726" t="s">
        <v>8073</v>
      </c>
      <c r="B1726" t="s">
        <v>561</v>
      </c>
    </row>
    <row r="1727" spans="1:2" x14ac:dyDescent="0.3">
      <c r="A1727" t="s">
        <v>8074</v>
      </c>
      <c r="B1727" t="s">
        <v>1278</v>
      </c>
    </row>
    <row r="1728" spans="1:2" x14ac:dyDescent="0.3">
      <c r="A1728" t="s">
        <v>8075</v>
      </c>
      <c r="B1728" t="s">
        <v>561</v>
      </c>
    </row>
    <row r="1729" spans="1:2" x14ac:dyDescent="0.3">
      <c r="A1729" t="s">
        <v>8076</v>
      </c>
      <c r="B1729" t="s">
        <v>685</v>
      </c>
    </row>
    <row r="1730" spans="1:2" x14ac:dyDescent="0.3">
      <c r="A1730" t="s">
        <v>8077</v>
      </c>
      <c r="B1730" t="s">
        <v>1278</v>
      </c>
    </row>
    <row r="1731" spans="1:2" x14ac:dyDescent="0.3">
      <c r="A1731" t="s">
        <v>8078</v>
      </c>
      <c r="B1731" t="s">
        <v>6363</v>
      </c>
    </row>
    <row r="1732" spans="1:2" x14ac:dyDescent="0.3">
      <c r="A1732" t="s">
        <v>8079</v>
      </c>
      <c r="B1732" t="s">
        <v>685</v>
      </c>
    </row>
    <row r="1733" spans="1:2" x14ac:dyDescent="0.3">
      <c r="A1733" t="s">
        <v>8080</v>
      </c>
      <c r="B1733" t="s">
        <v>561</v>
      </c>
    </row>
    <row r="1734" spans="1:2" x14ac:dyDescent="0.3">
      <c r="A1734" t="s">
        <v>8081</v>
      </c>
      <c r="B1734" t="s">
        <v>6363</v>
      </c>
    </row>
    <row r="1735" spans="1:2" x14ac:dyDescent="0.3">
      <c r="A1735" t="s">
        <v>8082</v>
      </c>
      <c r="B1735" t="s">
        <v>685</v>
      </c>
    </row>
    <row r="1736" spans="1:2" x14ac:dyDescent="0.3">
      <c r="A1736" t="s">
        <v>8083</v>
      </c>
      <c r="B1736" t="s">
        <v>425</v>
      </c>
    </row>
    <row r="1737" spans="1:2" x14ac:dyDescent="0.3">
      <c r="A1737" t="s">
        <v>8084</v>
      </c>
      <c r="B1737" t="s">
        <v>561</v>
      </c>
    </row>
    <row r="1738" spans="1:2" x14ac:dyDescent="0.3">
      <c r="A1738" t="s">
        <v>8085</v>
      </c>
      <c r="B1738" t="s">
        <v>1278</v>
      </c>
    </row>
    <row r="1739" spans="1:2" x14ac:dyDescent="0.3">
      <c r="A1739" t="s">
        <v>8086</v>
      </c>
      <c r="B1739" t="s">
        <v>1278</v>
      </c>
    </row>
    <row r="1740" spans="1:2" x14ac:dyDescent="0.3">
      <c r="A1740" t="s">
        <v>8087</v>
      </c>
      <c r="B1740" t="s">
        <v>685</v>
      </c>
    </row>
    <row r="1741" spans="1:2" x14ac:dyDescent="0.3">
      <c r="A1741" t="s">
        <v>8088</v>
      </c>
      <c r="B1741" t="s">
        <v>1278</v>
      </c>
    </row>
    <row r="1742" spans="1:2" x14ac:dyDescent="0.3">
      <c r="A1742" t="s">
        <v>8089</v>
      </c>
      <c r="B1742" t="s">
        <v>1278</v>
      </c>
    </row>
    <row r="1743" spans="1:2" x14ac:dyDescent="0.3">
      <c r="A1743" t="s">
        <v>8090</v>
      </c>
      <c r="B1743" t="s">
        <v>4089</v>
      </c>
    </row>
    <row r="1744" spans="1:2" x14ac:dyDescent="0.3">
      <c r="A1744" t="s">
        <v>8091</v>
      </c>
      <c r="B1744" t="s">
        <v>561</v>
      </c>
    </row>
    <row r="1745" spans="1:2" x14ac:dyDescent="0.3">
      <c r="A1745" t="s">
        <v>8092</v>
      </c>
      <c r="B1745" t="s">
        <v>1278</v>
      </c>
    </row>
    <row r="1746" spans="1:2" x14ac:dyDescent="0.3">
      <c r="A1746" t="s">
        <v>8093</v>
      </c>
      <c r="B1746" t="s">
        <v>561</v>
      </c>
    </row>
    <row r="1747" spans="1:2" x14ac:dyDescent="0.3">
      <c r="A1747" t="s">
        <v>8094</v>
      </c>
      <c r="B1747" t="s">
        <v>4089</v>
      </c>
    </row>
    <row r="1748" spans="1:2" x14ac:dyDescent="0.3">
      <c r="A1748" t="s">
        <v>8095</v>
      </c>
      <c r="B1748" t="s">
        <v>1278</v>
      </c>
    </row>
    <row r="1749" spans="1:2" x14ac:dyDescent="0.3">
      <c r="A1749" t="s">
        <v>8096</v>
      </c>
      <c r="B1749" t="s">
        <v>4089</v>
      </c>
    </row>
    <row r="1750" spans="1:2" x14ac:dyDescent="0.3">
      <c r="A1750" t="s">
        <v>8097</v>
      </c>
      <c r="B1750" t="s">
        <v>425</v>
      </c>
    </row>
    <row r="1751" spans="1:2" x14ac:dyDescent="0.3">
      <c r="A1751" t="s">
        <v>8098</v>
      </c>
      <c r="B1751" t="s">
        <v>561</v>
      </c>
    </row>
    <row r="1752" spans="1:2" x14ac:dyDescent="0.3">
      <c r="A1752" t="s">
        <v>8099</v>
      </c>
      <c r="B1752" t="s">
        <v>561</v>
      </c>
    </row>
    <row r="1753" spans="1:2" x14ac:dyDescent="0.3">
      <c r="A1753" t="s">
        <v>8100</v>
      </c>
      <c r="B1753" t="s">
        <v>561</v>
      </c>
    </row>
    <row r="1754" spans="1:2" x14ac:dyDescent="0.3">
      <c r="A1754" t="s">
        <v>8101</v>
      </c>
      <c r="B1754" t="s">
        <v>561</v>
      </c>
    </row>
    <row r="1755" spans="1:2" x14ac:dyDescent="0.3">
      <c r="A1755" t="s">
        <v>8102</v>
      </c>
      <c r="B1755" t="s">
        <v>6363</v>
      </c>
    </row>
    <row r="1756" spans="1:2" x14ac:dyDescent="0.3">
      <c r="A1756" t="s">
        <v>8103</v>
      </c>
      <c r="B1756" t="s">
        <v>6363</v>
      </c>
    </row>
    <row r="1757" spans="1:2" x14ac:dyDescent="0.3">
      <c r="A1757" t="s">
        <v>8104</v>
      </c>
      <c r="B1757" t="s">
        <v>561</v>
      </c>
    </row>
    <row r="1758" spans="1:2" x14ac:dyDescent="0.3">
      <c r="A1758" t="s">
        <v>8105</v>
      </c>
      <c r="B1758" t="s">
        <v>685</v>
      </c>
    </row>
    <row r="1759" spans="1:2" x14ac:dyDescent="0.3">
      <c r="A1759" t="s">
        <v>8106</v>
      </c>
      <c r="B1759" t="s">
        <v>1278</v>
      </c>
    </row>
    <row r="1760" spans="1:2" x14ac:dyDescent="0.3">
      <c r="A1760" t="s">
        <v>8107</v>
      </c>
      <c r="B1760" t="s">
        <v>685</v>
      </c>
    </row>
    <row r="1761" spans="1:2" x14ac:dyDescent="0.3">
      <c r="A1761" t="s">
        <v>8108</v>
      </c>
      <c r="B1761" t="s">
        <v>685</v>
      </c>
    </row>
    <row r="1762" spans="1:2" x14ac:dyDescent="0.3">
      <c r="A1762" t="s">
        <v>8109</v>
      </c>
      <c r="B1762" t="s">
        <v>685</v>
      </c>
    </row>
    <row r="1763" spans="1:2" x14ac:dyDescent="0.3">
      <c r="A1763" t="s">
        <v>8110</v>
      </c>
      <c r="B1763" t="s">
        <v>561</v>
      </c>
    </row>
    <row r="1764" spans="1:2" x14ac:dyDescent="0.3">
      <c r="A1764" t="s">
        <v>8111</v>
      </c>
      <c r="B1764" t="s">
        <v>561</v>
      </c>
    </row>
    <row r="1765" spans="1:2" x14ac:dyDescent="0.3">
      <c r="A1765" t="s">
        <v>8112</v>
      </c>
      <c r="B1765" t="s">
        <v>2233</v>
      </c>
    </row>
    <row r="1766" spans="1:2" x14ac:dyDescent="0.3">
      <c r="A1766" t="s">
        <v>8113</v>
      </c>
      <c r="B1766" t="s">
        <v>1278</v>
      </c>
    </row>
    <row r="1767" spans="1:2" x14ac:dyDescent="0.3">
      <c r="A1767" t="s">
        <v>8114</v>
      </c>
      <c r="B1767" t="s">
        <v>425</v>
      </c>
    </row>
    <row r="1768" spans="1:2" x14ac:dyDescent="0.3">
      <c r="A1768" t="s">
        <v>8115</v>
      </c>
      <c r="B1768" t="s">
        <v>4089</v>
      </c>
    </row>
    <row r="1769" spans="1:2" x14ac:dyDescent="0.3">
      <c r="A1769" t="s">
        <v>8116</v>
      </c>
      <c r="B1769" t="s">
        <v>685</v>
      </c>
    </row>
    <row r="1770" spans="1:2" x14ac:dyDescent="0.3">
      <c r="A1770" t="s">
        <v>8117</v>
      </c>
      <c r="B1770" t="s">
        <v>561</v>
      </c>
    </row>
    <row r="1771" spans="1:2" x14ac:dyDescent="0.3">
      <c r="A1771" t="s">
        <v>8118</v>
      </c>
      <c r="B1771" t="s">
        <v>1278</v>
      </c>
    </row>
    <row r="1772" spans="1:2" x14ac:dyDescent="0.3">
      <c r="A1772" t="s">
        <v>8119</v>
      </c>
      <c r="B1772" t="s">
        <v>685</v>
      </c>
    </row>
    <row r="1773" spans="1:2" x14ac:dyDescent="0.3">
      <c r="A1773" t="s">
        <v>8120</v>
      </c>
      <c r="B1773" t="s">
        <v>4089</v>
      </c>
    </row>
    <row r="1774" spans="1:2" x14ac:dyDescent="0.3">
      <c r="A1774" t="s">
        <v>8121</v>
      </c>
      <c r="B1774" t="s">
        <v>561</v>
      </c>
    </row>
    <row r="1775" spans="1:2" x14ac:dyDescent="0.3">
      <c r="A1775" t="s">
        <v>8122</v>
      </c>
      <c r="B1775" t="s">
        <v>685</v>
      </c>
    </row>
    <row r="1776" spans="1:2" x14ac:dyDescent="0.3">
      <c r="A1776" t="s">
        <v>8123</v>
      </c>
      <c r="B1776" t="s">
        <v>6363</v>
      </c>
    </row>
    <row r="1777" spans="1:2" x14ac:dyDescent="0.3">
      <c r="A1777" t="s">
        <v>8124</v>
      </c>
      <c r="B1777" t="s">
        <v>561</v>
      </c>
    </row>
    <row r="1778" spans="1:2" x14ac:dyDescent="0.3">
      <c r="A1778" t="s">
        <v>8125</v>
      </c>
      <c r="B1778" t="s">
        <v>4089</v>
      </c>
    </row>
    <row r="1779" spans="1:2" x14ac:dyDescent="0.3">
      <c r="A1779" t="s">
        <v>8126</v>
      </c>
      <c r="B1779" t="s">
        <v>561</v>
      </c>
    </row>
    <row r="1780" spans="1:2" x14ac:dyDescent="0.3">
      <c r="A1780" t="s">
        <v>8127</v>
      </c>
      <c r="B1780" t="s">
        <v>561</v>
      </c>
    </row>
    <row r="1781" spans="1:2" x14ac:dyDescent="0.3">
      <c r="A1781" t="s">
        <v>8128</v>
      </c>
      <c r="B1781" t="s">
        <v>1278</v>
      </c>
    </row>
    <row r="1782" spans="1:2" x14ac:dyDescent="0.3">
      <c r="A1782" t="s">
        <v>8129</v>
      </c>
      <c r="B1782" t="s">
        <v>425</v>
      </c>
    </row>
    <row r="1783" spans="1:2" x14ac:dyDescent="0.3">
      <c r="A1783" t="s">
        <v>8130</v>
      </c>
      <c r="B1783" t="s">
        <v>425</v>
      </c>
    </row>
    <row r="1784" spans="1:2" x14ac:dyDescent="0.3">
      <c r="A1784" t="s">
        <v>8131</v>
      </c>
      <c r="B1784" t="s">
        <v>561</v>
      </c>
    </row>
    <row r="1785" spans="1:2" x14ac:dyDescent="0.3">
      <c r="A1785" t="s">
        <v>8132</v>
      </c>
      <c r="B1785" t="s">
        <v>685</v>
      </c>
    </row>
    <row r="1786" spans="1:2" x14ac:dyDescent="0.3">
      <c r="A1786" t="s">
        <v>8133</v>
      </c>
      <c r="B1786" t="s">
        <v>561</v>
      </c>
    </row>
    <row r="1787" spans="1:2" x14ac:dyDescent="0.3">
      <c r="A1787" t="s">
        <v>8134</v>
      </c>
      <c r="B1787" t="s">
        <v>685</v>
      </c>
    </row>
    <row r="1788" spans="1:2" x14ac:dyDescent="0.3">
      <c r="A1788" t="s">
        <v>8135</v>
      </c>
      <c r="B1788" t="s">
        <v>4089</v>
      </c>
    </row>
    <row r="1789" spans="1:2" x14ac:dyDescent="0.3">
      <c r="A1789" t="s">
        <v>8136</v>
      </c>
      <c r="B1789" t="s">
        <v>1278</v>
      </c>
    </row>
    <row r="1790" spans="1:2" x14ac:dyDescent="0.3">
      <c r="A1790" t="s">
        <v>8137</v>
      </c>
      <c r="B1790" t="s">
        <v>685</v>
      </c>
    </row>
    <row r="1791" spans="1:2" x14ac:dyDescent="0.3">
      <c r="A1791" t="s">
        <v>8138</v>
      </c>
      <c r="B1791" t="s">
        <v>2233</v>
      </c>
    </row>
    <row r="1792" spans="1:2" x14ac:dyDescent="0.3">
      <c r="A1792" t="s">
        <v>8139</v>
      </c>
      <c r="B1792" t="s">
        <v>685</v>
      </c>
    </row>
    <row r="1793" spans="1:2" x14ac:dyDescent="0.3">
      <c r="A1793" t="s">
        <v>8140</v>
      </c>
      <c r="B1793" t="s">
        <v>561</v>
      </c>
    </row>
    <row r="1794" spans="1:2" x14ac:dyDescent="0.3">
      <c r="A1794" t="s">
        <v>8141</v>
      </c>
      <c r="B1794" t="s">
        <v>1278</v>
      </c>
    </row>
    <row r="1795" spans="1:2" x14ac:dyDescent="0.3">
      <c r="A1795" t="s">
        <v>8142</v>
      </c>
      <c r="B1795" t="s">
        <v>685</v>
      </c>
    </row>
    <row r="1796" spans="1:2" x14ac:dyDescent="0.3">
      <c r="A1796" t="s">
        <v>8143</v>
      </c>
      <c r="B1796" t="s">
        <v>685</v>
      </c>
    </row>
    <row r="1797" spans="1:2" x14ac:dyDescent="0.3">
      <c r="A1797" t="s">
        <v>8144</v>
      </c>
      <c r="B1797" t="s">
        <v>561</v>
      </c>
    </row>
    <row r="1798" spans="1:2" x14ac:dyDescent="0.3">
      <c r="A1798" t="s">
        <v>8145</v>
      </c>
      <c r="B1798" t="s">
        <v>6363</v>
      </c>
    </row>
    <row r="1799" spans="1:2" x14ac:dyDescent="0.3">
      <c r="A1799" t="s">
        <v>8146</v>
      </c>
      <c r="B1799" t="s">
        <v>1278</v>
      </c>
    </row>
    <row r="1800" spans="1:2" x14ac:dyDescent="0.3">
      <c r="A1800" t="s">
        <v>8147</v>
      </c>
      <c r="B1800" t="s">
        <v>4089</v>
      </c>
    </row>
    <row r="1801" spans="1:2" x14ac:dyDescent="0.3">
      <c r="A1801" t="s">
        <v>8148</v>
      </c>
      <c r="B1801" t="s">
        <v>685</v>
      </c>
    </row>
    <row r="1802" spans="1:2" x14ac:dyDescent="0.3">
      <c r="A1802" t="s">
        <v>8149</v>
      </c>
      <c r="B1802" t="s">
        <v>561</v>
      </c>
    </row>
    <row r="1803" spans="1:2" x14ac:dyDescent="0.3">
      <c r="A1803" t="s">
        <v>8150</v>
      </c>
      <c r="B1803" t="s">
        <v>685</v>
      </c>
    </row>
    <row r="1804" spans="1:2" x14ac:dyDescent="0.3">
      <c r="A1804" t="s">
        <v>8151</v>
      </c>
      <c r="B1804" t="s">
        <v>561</v>
      </c>
    </row>
    <row r="1805" spans="1:2" x14ac:dyDescent="0.3">
      <c r="A1805" t="s">
        <v>8152</v>
      </c>
      <c r="B1805" t="s">
        <v>6363</v>
      </c>
    </row>
    <row r="1806" spans="1:2" x14ac:dyDescent="0.3">
      <c r="A1806" t="s">
        <v>8153</v>
      </c>
      <c r="B1806" t="s">
        <v>425</v>
      </c>
    </row>
    <row r="1807" spans="1:2" x14ac:dyDescent="0.3">
      <c r="A1807" t="s">
        <v>8154</v>
      </c>
      <c r="B1807" t="s">
        <v>685</v>
      </c>
    </row>
    <row r="1808" spans="1:2" x14ac:dyDescent="0.3">
      <c r="A1808" t="s">
        <v>8155</v>
      </c>
      <c r="B1808" t="s">
        <v>6363</v>
      </c>
    </row>
    <row r="1809" spans="1:2" x14ac:dyDescent="0.3">
      <c r="A1809" t="s">
        <v>8156</v>
      </c>
      <c r="B1809" t="s">
        <v>1278</v>
      </c>
    </row>
    <row r="1810" spans="1:2" x14ac:dyDescent="0.3">
      <c r="A1810" t="s">
        <v>8157</v>
      </c>
      <c r="B1810" t="s">
        <v>685</v>
      </c>
    </row>
    <row r="1811" spans="1:2" x14ac:dyDescent="0.3">
      <c r="A1811" t="s">
        <v>8158</v>
      </c>
      <c r="B1811" t="s">
        <v>4089</v>
      </c>
    </row>
    <row r="1812" spans="1:2" x14ac:dyDescent="0.3">
      <c r="A1812" t="s">
        <v>8159</v>
      </c>
      <c r="B1812" t="s">
        <v>1278</v>
      </c>
    </row>
    <row r="1813" spans="1:2" x14ac:dyDescent="0.3">
      <c r="A1813" t="s">
        <v>8160</v>
      </c>
      <c r="B1813" t="s">
        <v>685</v>
      </c>
    </row>
    <row r="1814" spans="1:2" x14ac:dyDescent="0.3">
      <c r="A1814" t="s">
        <v>8161</v>
      </c>
      <c r="B1814" t="s">
        <v>1278</v>
      </c>
    </row>
    <row r="1815" spans="1:2" x14ac:dyDescent="0.3">
      <c r="A1815" t="s">
        <v>8162</v>
      </c>
      <c r="B1815" t="s">
        <v>561</v>
      </c>
    </row>
    <row r="1816" spans="1:2" x14ac:dyDescent="0.3">
      <c r="A1816" t="s">
        <v>8163</v>
      </c>
      <c r="B1816" t="s">
        <v>538</v>
      </c>
    </row>
    <row r="1817" spans="1:2" x14ac:dyDescent="0.3">
      <c r="A1817" t="s">
        <v>8164</v>
      </c>
      <c r="B1817" t="s">
        <v>561</v>
      </c>
    </row>
    <row r="1818" spans="1:2" x14ac:dyDescent="0.3">
      <c r="A1818" t="s">
        <v>8165</v>
      </c>
      <c r="B1818" t="s">
        <v>685</v>
      </c>
    </row>
    <row r="1819" spans="1:2" x14ac:dyDescent="0.3">
      <c r="A1819" t="s">
        <v>8166</v>
      </c>
      <c r="B1819" t="s">
        <v>685</v>
      </c>
    </row>
    <row r="1820" spans="1:2" x14ac:dyDescent="0.3">
      <c r="A1820" t="s">
        <v>8167</v>
      </c>
      <c r="B1820" t="s">
        <v>561</v>
      </c>
    </row>
    <row r="1821" spans="1:2" x14ac:dyDescent="0.3">
      <c r="A1821" t="s">
        <v>8168</v>
      </c>
      <c r="B1821" t="s">
        <v>425</v>
      </c>
    </row>
    <row r="1822" spans="1:2" x14ac:dyDescent="0.3">
      <c r="A1822" t="s">
        <v>8169</v>
      </c>
      <c r="B1822" t="s">
        <v>1278</v>
      </c>
    </row>
    <row r="1823" spans="1:2" x14ac:dyDescent="0.3">
      <c r="A1823" t="s">
        <v>8170</v>
      </c>
      <c r="B1823" t="s">
        <v>425</v>
      </c>
    </row>
    <row r="1824" spans="1:2" x14ac:dyDescent="0.3">
      <c r="A1824" t="s">
        <v>8171</v>
      </c>
      <c r="B1824" t="s">
        <v>1278</v>
      </c>
    </row>
    <row r="1825" spans="1:2" x14ac:dyDescent="0.3">
      <c r="A1825" t="s">
        <v>8172</v>
      </c>
      <c r="B1825" t="s">
        <v>2233</v>
      </c>
    </row>
    <row r="1826" spans="1:2" x14ac:dyDescent="0.3">
      <c r="A1826" t="s">
        <v>8173</v>
      </c>
      <c r="B1826" t="s">
        <v>685</v>
      </c>
    </row>
    <row r="1827" spans="1:2" x14ac:dyDescent="0.3">
      <c r="A1827" t="s">
        <v>8174</v>
      </c>
      <c r="B1827" t="s">
        <v>2233</v>
      </c>
    </row>
    <row r="1828" spans="1:2" x14ac:dyDescent="0.3">
      <c r="A1828" t="s">
        <v>8175</v>
      </c>
      <c r="B1828" t="s">
        <v>685</v>
      </c>
    </row>
    <row r="1829" spans="1:2" x14ac:dyDescent="0.3">
      <c r="A1829" t="s">
        <v>8176</v>
      </c>
      <c r="B1829" t="s">
        <v>561</v>
      </c>
    </row>
    <row r="1830" spans="1:2" x14ac:dyDescent="0.3">
      <c r="A1830" t="s">
        <v>8177</v>
      </c>
      <c r="B1830" t="s">
        <v>685</v>
      </c>
    </row>
    <row r="1831" spans="1:2" x14ac:dyDescent="0.3">
      <c r="A1831" t="s">
        <v>8178</v>
      </c>
      <c r="B1831" t="s">
        <v>4089</v>
      </c>
    </row>
    <row r="1832" spans="1:2" x14ac:dyDescent="0.3">
      <c r="A1832" t="s">
        <v>8179</v>
      </c>
      <c r="B1832" t="s">
        <v>2233</v>
      </c>
    </row>
    <row r="1833" spans="1:2" x14ac:dyDescent="0.3">
      <c r="A1833" t="s">
        <v>8180</v>
      </c>
      <c r="B1833" t="s">
        <v>1278</v>
      </c>
    </row>
    <row r="1834" spans="1:2" x14ac:dyDescent="0.3">
      <c r="A1834" t="s">
        <v>8181</v>
      </c>
      <c r="B1834" t="s">
        <v>1278</v>
      </c>
    </row>
    <row r="1835" spans="1:2" x14ac:dyDescent="0.3">
      <c r="A1835" t="s">
        <v>8182</v>
      </c>
      <c r="B1835" t="s">
        <v>6363</v>
      </c>
    </row>
    <row r="1836" spans="1:2" x14ac:dyDescent="0.3">
      <c r="A1836" t="s">
        <v>8183</v>
      </c>
      <c r="B1836" t="s">
        <v>4089</v>
      </c>
    </row>
    <row r="1837" spans="1:2" x14ac:dyDescent="0.3">
      <c r="A1837" t="s">
        <v>8184</v>
      </c>
      <c r="B1837" t="s">
        <v>4089</v>
      </c>
    </row>
    <row r="1838" spans="1:2" x14ac:dyDescent="0.3">
      <c r="A1838" t="s">
        <v>8185</v>
      </c>
      <c r="B1838" t="s">
        <v>561</v>
      </c>
    </row>
    <row r="1839" spans="1:2" x14ac:dyDescent="0.3">
      <c r="A1839" t="s">
        <v>8186</v>
      </c>
      <c r="B1839" t="s">
        <v>1278</v>
      </c>
    </row>
    <row r="1840" spans="1:2" x14ac:dyDescent="0.3">
      <c r="A1840" t="s">
        <v>8187</v>
      </c>
      <c r="B1840" t="s">
        <v>4089</v>
      </c>
    </row>
    <row r="1841" spans="1:2" x14ac:dyDescent="0.3">
      <c r="A1841" t="s">
        <v>8188</v>
      </c>
      <c r="B1841" t="s">
        <v>1278</v>
      </c>
    </row>
    <row r="1842" spans="1:2" x14ac:dyDescent="0.3">
      <c r="A1842" t="s">
        <v>8189</v>
      </c>
      <c r="B1842" t="s">
        <v>1278</v>
      </c>
    </row>
    <row r="1843" spans="1:2" x14ac:dyDescent="0.3">
      <c r="A1843" t="s">
        <v>8190</v>
      </c>
      <c r="B1843" t="s">
        <v>1278</v>
      </c>
    </row>
    <row r="1844" spans="1:2" x14ac:dyDescent="0.3">
      <c r="A1844" t="s">
        <v>8191</v>
      </c>
      <c r="B1844" t="s">
        <v>1278</v>
      </c>
    </row>
    <row r="1845" spans="1:2" x14ac:dyDescent="0.3">
      <c r="A1845" t="s">
        <v>8192</v>
      </c>
      <c r="B1845" t="s">
        <v>2233</v>
      </c>
    </row>
    <row r="1846" spans="1:2" x14ac:dyDescent="0.3">
      <c r="A1846" t="s">
        <v>8193</v>
      </c>
      <c r="B1846" t="s">
        <v>685</v>
      </c>
    </row>
    <row r="1847" spans="1:2" x14ac:dyDescent="0.3">
      <c r="A1847" t="s">
        <v>8194</v>
      </c>
      <c r="B1847" t="s">
        <v>561</v>
      </c>
    </row>
    <row r="1848" spans="1:2" x14ac:dyDescent="0.3">
      <c r="A1848" t="s">
        <v>8195</v>
      </c>
      <c r="B1848" t="s">
        <v>685</v>
      </c>
    </row>
    <row r="1849" spans="1:2" x14ac:dyDescent="0.3">
      <c r="A1849" t="s">
        <v>8196</v>
      </c>
      <c r="B1849" t="s">
        <v>561</v>
      </c>
    </row>
    <row r="1850" spans="1:2" x14ac:dyDescent="0.3">
      <c r="A1850" t="s">
        <v>8197</v>
      </c>
      <c r="B1850" t="s">
        <v>425</v>
      </c>
    </row>
    <row r="1851" spans="1:2" x14ac:dyDescent="0.3">
      <c r="A1851" t="s">
        <v>8198</v>
      </c>
      <c r="B1851" t="s">
        <v>561</v>
      </c>
    </row>
    <row r="1852" spans="1:2" x14ac:dyDescent="0.3">
      <c r="A1852" t="s">
        <v>8199</v>
      </c>
      <c r="B1852" t="s">
        <v>685</v>
      </c>
    </row>
    <row r="1853" spans="1:2" x14ac:dyDescent="0.3">
      <c r="A1853" t="s">
        <v>8200</v>
      </c>
      <c r="B1853" t="s">
        <v>4089</v>
      </c>
    </row>
    <row r="1854" spans="1:2" x14ac:dyDescent="0.3">
      <c r="A1854" t="s">
        <v>7789</v>
      </c>
      <c r="B1854" t="s">
        <v>561</v>
      </c>
    </row>
    <row r="1855" spans="1:2" x14ac:dyDescent="0.3">
      <c r="A1855" t="s">
        <v>8201</v>
      </c>
      <c r="B1855" t="s">
        <v>561</v>
      </c>
    </row>
    <row r="1856" spans="1:2" x14ac:dyDescent="0.3">
      <c r="A1856" t="s">
        <v>8202</v>
      </c>
      <c r="B1856" t="s">
        <v>685</v>
      </c>
    </row>
    <row r="1857" spans="1:2" x14ac:dyDescent="0.3">
      <c r="A1857" t="s">
        <v>8203</v>
      </c>
      <c r="B1857" t="s">
        <v>1278</v>
      </c>
    </row>
    <row r="1858" spans="1:2" x14ac:dyDescent="0.3">
      <c r="A1858" t="s">
        <v>8204</v>
      </c>
      <c r="B1858" t="s">
        <v>561</v>
      </c>
    </row>
    <row r="1859" spans="1:2" x14ac:dyDescent="0.3">
      <c r="A1859" t="s">
        <v>8205</v>
      </c>
      <c r="B1859" t="s">
        <v>6363</v>
      </c>
    </row>
    <row r="1860" spans="1:2" x14ac:dyDescent="0.3">
      <c r="A1860" t="s">
        <v>8206</v>
      </c>
      <c r="B1860" t="s">
        <v>4089</v>
      </c>
    </row>
    <row r="1861" spans="1:2" x14ac:dyDescent="0.3">
      <c r="A1861" t="s">
        <v>8207</v>
      </c>
      <c r="B1861" t="s">
        <v>1278</v>
      </c>
    </row>
    <row r="1862" spans="1:2" x14ac:dyDescent="0.3">
      <c r="A1862" t="s">
        <v>8208</v>
      </c>
      <c r="B1862" t="s">
        <v>6363</v>
      </c>
    </row>
    <row r="1863" spans="1:2" x14ac:dyDescent="0.3">
      <c r="A1863" t="s">
        <v>8209</v>
      </c>
      <c r="B1863" t="s">
        <v>6363</v>
      </c>
    </row>
    <row r="1864" spans="1:2" x14ac:dyDescent="0.3">
      <c r="A1864" t="s">
        <v>8210</v>
      </c>
      <c r="B1864" t="s">
        <v>685</v>
      </c>
    </row>
    <row r="1865" spans="1:2" x14ac:dyDescent="0.3">
      <c r="A1865" t="s">
        <v>8211</v>
      </c>
      <c r="B1865" t="s">
        <v>685</v>
      </c>
    </row>
    <row r="1866" spans="1:2" x14ac:dyDescent="0.3">
      <c r="A1866" t="s">
        <v>8212</v>
      </c>
      <c r="B1866" t="s">
        <v>6363</v>
      </c>
    </row>
    <row r="1867" spans="1:2" x14ac:dyDescent="0.3">
      <c r="A1867" t="s">
        <v>8213</v>
      </c>
      <c r="B1867" t="s">
        <v>1278</v>
      </c>
    </row>
    <row r="1868" spans="1:2" x14ac:dyDescent="0.3">
      <c r="A1868" t="s">
        <v>8214</v>
      </c>
      <c r="B1868" t="s">
        <v>425</v>
      </c>
    </row>
    <row r="1869" spans="1:2" x14ac:dyDescent="0.3">
      <c r="A1869" t="s">
        <v>8215</v>
      </c>
      <c r="B1869" t="s">
        <v>425</v>
      </c>
    </row>
    <row r="1870" spans="1:2" x14ac:dyDescent="0.3">
      <c r="A1870" t="s">
        <v>8216</v>
      </c>
      <c r="B1870" t="s">
        <v>1278</v>
      </c>
    </row>
    <row r="1871" spans="1:2" x14ac:dyDescent="0.3">
      <c r="A1871" t="s">
        <v>6668</v>
      </c>
      <c r="B1871" t="s">
        <v>561</v>
      </c>
    </row>
    <row r="1872" spans="1:2" x14ac:dyDescent="0.3">
      <c r="A1872" t="s">
        <v>8217</v>
      </c>
      <c r="B1872" t="s">
        <v>2233</v>
      </c>
    </row>
    <row r="1873" spans="1:2" x14ac:dyDescent="0.3">
      <c r="A1873" t="s">
        <v>8218</v>
      </c>
      <c r="B1873" t="s">
        <v>561</v>
      </c>
    </row>
    <row r="1874" spans="1:2" x14ac:dyDescent="0.3">
      <c r="A1874" t="s">
        <v>8219</v>
      </c>
      <c r="B1874" t="s">
        <v>685</v>
      </c>
    </row>
    <row r="1875" spans="1:2" x14ac:dyDescent="0.3">
      <c r="A1875" t="s">
        <v>8220</v>
      </c>
      <c r="B1875" t="s">
        <v>685</v>
      </c>
    </row>
    <row r="1876" spans="1:2" x14ac:dyDescent="0.3">
      <c r="A1876" t="s">
        <v>8221</v>
      </c>
      <c r="B1876" t="s">
        <v>1278</v>
      </c>
    </row>
    <row r="1877" spans="1:2" x14ac:dyDescent="0.3">
      <c r="A1877" t="s">
        <v>8222</v>
      </c>
      <c r="B1877" t="s">
        <v>685</v>
      </c>
    </row>
    <row r="1878" spans="1:2" x14ac:dyDescent="0.3">
      <c r="A1878" t="s">
        <v>8223</v>
      </c>
      <c r="B1878" t="s">
        <v>685</v>
      </c>
    </row>
    <row r="1879" spans="1:2" x14ac:dyDescent="0.3">
      <c r="A1879" t="s">
        <v>8224</v>
      </c>
      <c r="B1879" t="s">
        <v>2233</v>
      </c>
    </row>
    <row r="1880" spans="1:2" x14ac:dyDescent="0.3">
      <c r="A1880" t="s">
        <v>8225</v>
      </c>
      <c r="B1880" t="s">
        <v>685</v>
      </c>
    </row>
    <row r="1881" spans="1:2" x14ac:dyDescent="0.3">
      <c r="A1881" t="s">
        <v>8226</v>
      </c>
      <c r="B1881" t="s">
        <v>685</v>
      </c>
    </row>
    <row r="1882" spans="1:2" x14ac:dyDescent="0.3">
      <c r="A1882" t="s">
        <v>8227</v>
      </c>
      <c r="B1882" t="s">
        <v>685</v>
      </c>
    </row>
    <row r="1883" spans="1:2" x14ac:dyDescent="0.3">
      <c r="A1883" t="s">
        <v>8228</v>
      </c>
      <c r="B1883" t="s">
        <v>685</v>
      </c>
    </row>
    <row r="1884" spans="1:2" x14ac:dyDescent="0.3">
      <c r="A1884" t="s">
        <v>8229</v>
      </c>
      <c r="B1884" t="s">
        <v>561</v>
      </c>
    </row>
    <row r="1885" spans="1:2" x14ac:dyDescent="0.3">
      <c r="A1885" t="s">
        <v>8230</v>
      </c>
      <c r="B1885" t="s">
        <v>4089</v>
      </c>
    </row>
    <row r="1886" spans="1:2" x14ac:dyDescent="0.3">
      <c r="A1886" t="s">
        <v>8231</v>
      </c>
      <c r="B1886" t="s">
        <v>685</v>
      </c>
    </row>
    <row r="1887" spans="1:2" x14ac:dyDescent="0.3">
      <c r="A1887" t="s">
        <v>8232</v>
      </c>
      <c r="B1887" t="s">
        <v>425</v>
      </c>
    </row>
    <row r="1888" spans="1:2" x14ac:dyDescent="0.3">
      <c r="A1888" t="s">
        <v>8233</v>
      </c>
      <c r="B1888" t="s">
        <v>425</v>
      </c>
    </row>
    <row r="1889" spans="1:2" x14ac:dyDescent="0.3">
      <c r="A1889" t="s">
        <v>8234</v>
      </c>
      <c r="B1889" t="s">
        <v>685</v>
      </c>
    </row>
    <row r="1890" spans="1:2" x14ac:dyDescent="0.3">
      <c r="A1890" t="s">
        <v>8235</v>
      </c>
      <c r="B1890" t="s">
        <v>685</v>
      </c>
    </row>
    <row r="1891" spans="1:2" x14ac:dyDescent="0.3">
      <c r="A1891" t="s">
        <v>8236</v>
      </c>
      <c r="B1891" t="s">
        <v>685</v>
      </c>
    </row>
    <row r="1892" spans="1:2" x14ac:dyDescent="0.3">
      <c r="A1892" t="s">
        <v>8237</v>
      </c>
      <c r="B1892" t="s">
        <v>685</v>
      </c>
    </row>
    <row r="1893" spans="1:2" x14ac:dyDescent="0.3">
      <c r="A1893" t="s">
        <v>8238</v>
      </c>
      <c r="B1893" t="s">
        <v>4089</v>
      </c>
    </row>
    <row r="1894" spans="1:2" x14ac:dyDescent="0.3">
      <c r="A1894" t="s">
        <v>8239</v>
      </c>
      <c r="B1894" t="s">
        <v>685</v>
      </c>
    </row>
    <row r="1895" spans="1:2" x14ac:dyDescent="0.3">
      <c r="A1895" t="s">
        <v>8240</v>
      </c>
      <c r="B1895" t="s">
        <v>561</v>
      </c>
    </row>
    <row r="1896" spans="1:2" x14ac:dyDescent="0.3">
      <c r="A1896" t="s">
        <v>8241</v>
      </c>
      <c r="B1896" t="s">
        <v>1278</v>
      </c>
    </row>
    <row r="1897" spans="1:2" x14ac:dyDescent="0.3">
      <c r="A1897" t="s">
        <v>8242</v>
      </c>
      <c r="B1897" t="s">
        <v>561</v>
      </c>
    </row>
    <row r="1898" spans="1:2" x14ac:dyDescent="0.3">
      <c r="A1898" t="s">
        <v>8243</v>
      </c>
      <c r="B1898" t="s">
        <v>425</v>
      </c>
    </row>
    <row r="1899" spans="1:2" x14ac:dyDescent="0.3">
      <c r="A1899" t="s">
        <v>8244</v>
      </c>
      <c r="B1899" t="s">
        <v>425</v>
      </c>
    </row>
    <row r="1900" spans="1:2" x14ac:dyDescent="0.3">
      <c r="A1900" t="s">
        <v>6388</v>
      </c>
      <c r="B1900" t="s">
        <v>561</v>
      </c>
    </row>
    <row r="1901" spans="1:2" x14ac:dyDescent="0.3">
      <c r="A1901" t="s">
        <v>8245</v>
      </c>
      <c r="B1901" t="s">
        <v>685</v>
      </c>
    </row>
    <row r="1902" spans="1:2" x14ac:dyDescent="0.3">
      <c r="A1902" t="s">
        <v>8246</v>
      </c>
      <c r="B1902" t="s">
        <v>561</v>
      </c>
    </row>
    <row r="1903" spans="1:2" x14ac:dyDescent="0.3">
      <c r="A1903" t="s">
        <v>8247</v>
      </c>
      <c r="B1903" t="s">
        <v>561</v>
      </c>
    </row>
    <row r="1904" spans="1:2" x14ac:dyDescent="0.3">
      <c r="A1904" t="s">
        <v>8248</v>
      </c>
      <c r="B1904" t="s">
        <v>685</v>
      </c>
    </row>
    <row r="1905" spans="1:2" x14ac:dyDescent="0.3">
      <c r="A1905" t="s">
        <v>8249</v>
      </c>
      <c r="B1905" t="s">
        <v>2233</v>
      </c>
    </row>
    <row r="1906" spans="1:2" x14ac:dyDescent="0.3">
      <c r="A1906" t="s">
        <v>8250</v>
      </c>
      <c r="B1906" t="s">
        <v>1278</v>
      </c>
    </row>
    <row r="1907" spans="1:2" x14ac:dyDescent="0.3">
      <c r="A1907" t="s">
        <v>8251</v>
      </c>
      <c r="B1907" t="s">
        <v>2233</v>
      </c>
    </row>
    <row r="1908" spans="1:2" x14ac:dyDescent="0.3">
      <c r="A1908" t="s">
        <v>8252</v>
      </c>
      <c r="B1908" t="s">
        <v>685</v>
      </c>
    </row>
    <row r="1909" spans="1:2" x14ac:dyDescent="0.3">
      <c r="A1909" t="s">
        <v>8253</v>
      </c>
      <c r="B1909" t="s">
        <v>1278</v>
      </c>
    </row>
    <row r="1910" spans="1:2" x14ac:dyDescent="0.3">
      <c r="A1910" t="s">
        <v>8158</v>
      </c>
      <c r="B1910" t="s">
        <v>4089</v>
      </c>
    </row>
    <row r="1911" spans="1:2" x14ac:dyDescent="0.3">
      <c r="A1911" t="s">
        <v>8254</v>
      </c>
      <c r="B1911" t="s">
        <v>6362</v>
      </c>
    </row>
    <row r="1912" spans="1:2" x14ac:dyDescent="0.3">
      <c r="A1912" t="s">
        <v>8255</v>
      </c>
      <c r="B1912" t="s">
        <v>425</v>
      </c>
    </row>
    <row r="1913" spans="1:2" x14ac:dyDescent="0.3">
      <c r="A1913" t="s">
        <v>8256</v>
      </c>
      <c r="B1913" t="s">
        <v>685</v>
      </c>
    </row>
    <row r="1914" spans="1:2" x14ac:dyDescent="0.3">
      <c r="A1914" t="s">
        <v>7953</v>
      </c>
      <c r="B1914" t="s">
        <v>685</v>
      </c>
    </row>
    <row r="1915" spans="1:2" x14ac:dyDescent="0.3">
      <c r="A1915" t="s">
        <v>8257</v>
      </c>
      <c r="B1915" t="s">
        <v>685</v>
      </c>
    </row>
    <row r="1916" spans="1:2" x14ac:dyDescent="0.3">
      <c r="A1916" t="s">
        <v>8258</v>
      </c>
      <c r="B1916" t="s">
        <v>561</v>
      </c>
    </row>
    <row r="1917" spans="1:2" x14ac:dyDescent="0.3">
      <c r="A1917" t="s">
        <v>8259</v>
      </c>
      <c r="B1917" t="s">
        <v>425</v>
      </c>
    </row>
    <row r="1918" spans="1:2" x14ac:dyDescent="0.3">
      <c r="A1918" t="s">
        <v>8260</v>
      </c>
      <c r="B1918" t="s">
        <v>1278</v>
      </c>
    </row>
    <row r="1919" spans="1:2" x14ac:dyDescent="0.3">
      <c r="A1919" t="s">
        <v>8261</v>
      </c>
      <c r="B1919" t="s">
        <v>4089</v>
      </c>
    </row>
    <row r="1920" spans="1:2" x14ac:dyDescent="0.3">
      <c r="A1920" t="s">
        <v>8262</v>
      </c>
      <c r="B1920" t="s">
        <v>1278</v>
      </c>
    </row>
    <row r="1921" spans="1:2" x14ac:dyDescent="0.3">
      <c r="A1921" t="s">
        <v>8263</v>
      </c>
      <c r="B1921" t="s">
        <v>561</v>
      </c>
    </row>
    <row r="1922" spans="1:2" x14ac:dyDescent="0.3">
      <c r="A1922" t="s">
        <v>8264</v>
      </c>
      <c r="B1922" t="s">
        <v>4089</v>
      </c>
    </row>
    <row r="1923" spans="1:2" x14ac:dyDescent="0.3">
      <c r="A1923" t="s">
        <v>8265</v>
      </c>
      <c r="B1923" t="s">
        <v>685</v>
      </c>
    </row>
    <row r="1924" spans="1:2" x14ac:dyDescent="0.3">
      <c r="A1924" t="s">
        <v>8266</v>
      </c>
      <c r="B1924" t="s">
        <v>1278</v>
      </c>
    </row>
    <row r="1925" spans="1:2" x14ac:dyDescent="0.3">
      <c r="A1925" t="s">
        <v>8267</v>
      </c>
      <c r="B1925" t="s">
        <v>538</v>
      </c>
    </row>
    <row r="1926" spans="1:2" x14ac:dyDescent="0.3">
      <c r="A1926" t="s">
        <v>8268</v>
      </c>
      <c r="B1926" t="s">
        <v>425</v>
      </c>
    </row>
    <row r="1927" spans="1:2" x14ac:dyDescent="0.3">
      <c r="A1927" t="s">
        <v>8269</v>
      </c>
      <c r="B1927" t="s">
        <v>1278</v>
      </c>
    </row>
    <row r="1928" spans="1:2" x14ac:dyDescent="0.3">
      <c r="A1928" t="s">
        <v>8270</v>
      </c>
      <c r="B1928" t="s">
        <v>1278</v>
      </c>
    </row>
    <row r="1929" spans="1:2" x14ac:dyDescent="0.3">
      <c r="A1929" t="s">
        <v>8271</v>
      </c>
      <c r="B1929" t="s">
        <v>685</v>
      </c>
    </row>
    <row r="1930" spans="1:2" x14ac:dyDescent="0.3">
      <c r="A1930" t="s">
        <v>8272</v>
      </c>
      <c r="B1930" t="s">
        <v>685</v>
      </c>
    </row>
    <row r="1931" spans="1:2" x14ac:dyDescent="0.3">
      <c r="A1931" t="s">
        <v>8273</v>
      </c>
      <c r="B1931" t="s">
        <v>1278</v>
      </c>
    </row>
    <row r="1932" spans="1:2" x14ac:dyDescent="0.3">
      <c r="A1932" t="s">
        <v>8274</v>
      </c>
      <c r="B1932" t="s">
        <v>685</v>
      </c>
    </row>
    <row r="1933" spans="1:2" x14ac:dyDescent="0.3">
      <c r="A1933" t="s">
        <v>8275</v>
      </c>
      <c r="B1933" t="s">
        <v>1278</v>
      </c>
    </row>
    <row r="1934" spans="1:2" x14ac:dyDescent="0.3">
      <c r="A1934" t="s">
        <v>8276</v>
      </c>
      <c r="B1934" t="s">
        <v>685</v>
      </c>
    </row>
    <row r="1935" spans="1:2" x14ac:dyDescent="0.3">
      <c r="A1935" t="s">
        <v>8277</v>
      </c>
      <c r="B1935" t="s">
        <v>685</v>
      </c>
    </row>
    <row r="1936" spans="1:2" x14ac:dyDescent="0.3">
      <c r="A1936" t="s">
        <v>8278</v>
      </c>
      <c r="B1936" t="s">
        <v>561</v>
      </c>
    </row>
    <row r="1937" spans="1:2" x14ac:dyDescent="0.3">
      <c r="A1937" t="s">
        <v>8279</v>
      </c>
      <c r="B1937" t="s">
        <v>1278</v>
      </c>
    </row>
    <row r="1938" spans="1:2" x14ac:dyDescent="0.3">
      <c r="A1938" t="s">
        <v>8280</v>
      </c>
      <c r="B1938" t="s">
        <v>4089</v>
      </c>
    </row>
    <row r="1939" spans="1:2" x14ac:dyDescent="0.3">
      <c r="A1939" t="s">
        <v>8281</v>
      </c>
      <c r="B1939" t="s">
        <v>561</v>
      </c>
    </row>
    <row r="1940" spans="1:2" x14ac:dyDescent="0.3">
      <c r="A1940" t="s">
        <v>8282</v>
      </c>
      <c r="B1940" t="s">
        <v>1278</v>
      </c>
    </row>
    <row r="1941" spans="1:2" x14ac:dyDescent="0.3">
      <c r="A1941" t="s">
        <v>8283</v>
      </c>
      <c r="B1941" t="s">
        <v>685</v>
      </c>
    </row>
    <row r="1942" spans="1:2" x14ac:dyDescent="0.3">
      <c r="A1942" t="s">
        <v>8284</v>
      </c>
      <c r="B1942" t="s">
        <v>4089</v>
      </c>
    </row>
    <row r="1943" spans="1:2" x14ac:dyDescent="0.3">
      <c r="A1943" t="s">
        <v>8285</v>
      </c>
      <c r="B1943" t="s">
        <v>685</v>
      </c>
    </row>
    <row r="1944" spans="1:2" x14ac:dyDescent="0.3">
      <c r="A1944" t="s">
        <v>8286</v>
      </c>
      <c r="B1944" t="s">
        <v>685</v>
      </c>
    </row>
    <row r="1945" spans="1:2" x14ac:dyDescent="0.3">
      <c r="A1945" t="s">
        <v>7439</v>
      </c>
      <c r="B1945" t="s">
        <v>1278</v>
      </c>
    </row>
    <row r="1946" spans="1:2" x14ac:dyDescent="0.3">
      <c r="A1946" t="s">
        <v>8287</v>
      </c>
      <c r="B1946" t="s">
        <v>685</v>
      </c>
    </row>
    <row r="1947" spans="1:2" x14ac:dyDescent="0.3">
      <c r="A1947" t="s">
        <v>8288</v>
      </c>
      <c r="B1947" t="s">
        <v>685</v>
      </c>
    </row>
    <row r="1948" spans="1:2" x14ac:dyDescent="0.3">
      <c r="A1948" t="s">
        <v>8289</v>
      </c>
      <c r="B1948" t="s">
        <v>6363</v>
      </c>
    </row>
    <row r="1949" spans="1:2" x14ac:dyDescent="0.3">
      <c r="A1949" t="s">
        <v>8290</v>
      </c>
      <c r="B1949" t="s">
        <v>685</v>
      </c>
    </row>
    <row r="1950" spans="1:2" x14ac:dyDescent="0.3">
      <c r="A1950" t="s">
        <v>6631</v>
      </c>
      <c r="B1950" t="s">
        <v>561</v>
      </c>
    </row>
    <row r="1951" spans="1:2" x14ac:dyDescent="0.3">
      <c r="A1951" t="s">
        <v>8291</v>
      </c>
      <c r="B1951" t="s">
        <v>6363</v>
      </c>
    </row>
    <row r="1952" spans="1:2" x14ac:dyDescent="0.3">
      <c r="A1952" t="s">
        <v>8292</v>
      </c>
      <c r="B1952" t="s">
        <v>685</v>
      </c>
    </row>
    <row r="1953" spans="1:2" x14ac:dyDescent="0.3">
      <c r="A1953" t="s">
        <v>8293</v>
      </c>
      <c r="B1953" t="s">
        <v>685</v>
      </c>
    </row>
    <row r="1954" spans="1:2" x14ac:dyDescent="0.3">
      <c r="A1954" t="s">
        <v>8294</v>
      </c>
      <c r="B1954" t="s">
        <v>561</v>
      </c>
    </row>
    <row r="1955" spans="1:2" x14ac:dyDescent="0.3">
      <c r="A1955" t="s">
        <v>8295</v>
      </c>
      <c r="B1955" t="s">
        <v>425</v>
      </c>
    </row>
    <row r="1956" spans="1:2" x14ac:dyDescent="0.3">
      <c r="A1956" t="s">
        <v>8296</v>
      </c>
      <c r="B1956" t="s">
        <v>685</v>
      </c>
    </row>
    <row r="1957" spans="1:2" x14ac:dyDescent="0.3">
      <c r="A1957" t="s">
        <v>8297</v>
      </c>
      <c r="B1957" t="s">
        <v>561</v>
      </c>
    </row>
    <row r="1958" spans="1:2" x14ac:dyDescent="0.3">
      <c r="A1958" t="s">
        <v>8298</v>
      </c>
      <c r="B1958" t="s">
        <v>561</v>
      </c>
    </row>
    <row r="1959" spans="1:2" x14ac:dyDescent="0.3">
      <c r="A1959" t="s">
        <v>8299</v>
      </c>
      <c r="B1959" t="s">
        <v>685</v>
      </c>
    </row>
    <row r="1960" spans="1:2" x14ac:dyDescent="0.3">
      <c r="A1960" t="s">
        <v>8300</v>
      </c>
      <c r="B1960" t="s">
        <v>685</v>
      </c>
    </row>
    <row r="1961" spans="1:2" x14ac:dyDescent="0.3">
      <c r="A1961" t="s">
        <v>8301</v>
      </c>
      <c r="B1961" t="s">
        <v>561</v>
      </c>
    </row>
    <row r="1962" spans="1:2" x14ac:dyDescent="0.3">
      <c r="A1962" t="s">
        <v>8302</v>
      </c>
      <c r="B1962" t="s">
        <v>1278</v>
      </c>
    </row>
    <row r="1963" spans="1:2" x14ac:dyDescent="0.3">
      <c r="A1963" t="s">
        <v>8303</v>
      </c>
      <c r="B1963" t="s">
        <v>1278</v>
      </c>
    </row>
    <row r="1964" spans="1:2" x14ac:dyDescent="0.3">
      <c r="A1964" t="s">
        <v>8304</v>
      </c>
      <c r="B1964" t="s">
        <v>561</v>
      </c>
    </row>
    <row r="1965" spans="1:2" x14ac:dyDescent="0.3">
      <c r="A1965" t="s">
        <v>8305</v>
      </c>
      <c r="B1965" t="s">
        <v>685</v>
      </c>
    </row>
    <row r="1966" spans="1:2" x14ac:dyDescent="0.3">
      <c r="A1966" t="s">
        <v>8306</v>
      </c>
      <c r="B1966" t="s">
        <v>1278</v>
      </c>
    </row>
    <row r="1967" spans="1:2" x14ac:dyDescent="0.3">
      <c r="A1967" t="s">
        <v>8307</v>
      </c>
      <c r="B1967" t="s">
        <v>1278</v>
      </c>
    </row>
    <row r="1968" spans="1:2" x14ac:dyDescent="0.3">
      <c r="A1968" t="s">
        <v>8308</v>
      </c>
      <c r="B1968" t="s">
        <v>685</v>
      </c>
    </row>
    <row r="1969" spans="1:2" x14ac:dyDescent="0.3">
      <c r="A1969" t="s">
        <v>8309</v>
      </c>
      <c r="B1969" t="s">
        <v>6363</v>
      </c>
    </row>
    <row r="1970" spans="1:2" x14ac:dyDescent="0.3">
      <c r="A1970" t="s">
        <v>8310</v>
      </c>
      <c r="B1970" t="s">
        <v>6363</v>
      </c>
    </row>
    <row r="1971" spans="1:2" x14ac:dyDescent="0.3">
      <c r="A1971" t="s">
        <v>8311</v>
      </c>
      <c r="B1971" t="s">
        <v>425</v>
      </c>
    </row>
    <row r="1972" spans="1:2" x14ac:dyDescent="0.3">
      <c r="A1972" t="s">
        <v>8312</v>
      </c>
      <c r="B1972" t="s">
        <v>6363</v>
      </c>
    </row>
    <row r="1973" spans="1:2" x14ac:dyDescent="0.3">
      <c r="A1973" t="s">
        <v>8313</v>
      </c>
      <c r="B1973" t="s">
        <v>685</v>
      </c>
    </row>
    <row r="1974" spans="1:2" x14ac:dyDescent="0.3">
      <c r="A1974" t="s">
        <v>8314</v>
      </c>
      <c r="B1974" t="s">
        <v>561</v>
      </c>
    </row>
    <row r="1975" spans="1:2" x14ac:dyDescent="0.3">
      <c r="A1975" t="s">
        <v>8315</v>
      </c>
      <c r="B1975" t="s">
        <v>3644</v>
      </c>
    </row>
    <row r="1976" spans="1:2" x14ac:dyDescent="0.3">
      <c r="A1976" t="s">
        <v>8316</v>
      </c>
      <c r="B1976" t="s">
        <v>685</v>
      </c>
    </row>
    <row r="1977" spans="1:2" x14ac:dyDescent="0.3">
      <c r="A1977" t="s">
        <v>8317</v>
      </c>
      <c r="B1977" t="s">
        <v>561</v>
      </c>
    </row>
    <row r="1978" spans="1:2" x14ac:dyDescent="0.3">
      <c r="A1978" t="s">
        <v>8318</v>
      </c>
      <c r="B1978" t="s">
        <v>1278</v>
      </c>
    </row>
    <row r="1979" spans="1:2" x14ac:dyDescent="0.3">
      <c r="A1979" t="s">
        <v>8319</v>
      </c>
      <c r="B1979" t="s">
        <v>685</v>
      </c>
    </row>
    <row r="1980" spans="1:2" x14ac:dyDescent="0.3">
      <c r="A1980" t="s">
        <v>8320</v>
      </c>
      <c r="B1980" t="s">
        <v>4089</v>
      </c>
    </row>
    <row r="1981" spans="1:2" x14ac:dyDescent="0.3">
      <c r="A1981" t="s">
        <v>8321</v>
      </c>
      <c r="B1981" t="s">
        <v>561</v>
      </c>
    </row>
    <row r="1982" spans="1:2" x14ac:dyDescent="0.3">
      <c r="A1982" t="s">
        <v>8322</v>
      </c>
      <c r="B1982" t="s">
        <v>561</v>
      </c>
    </row>
    <row r="1983" spans="1:2" x14ac:dyDescent="0.3">
      <c r="A1983" t="s">
        <v>8323</v>
      </c>
      <c r="B1983" t="s">
        <v>2233</v>
      </c>
    </row>
    <row r="1984" spans="1:2" x14ac:dyDescent="0.3">
      <c r="A1984" t="s">
        <v>8324</v>
      </c>
      <c r="B1984" t="s">
        <v>685</v>
      </c>
    </row>
    <row r="1985" spans="1:2" x14ac:dyDescent="0.3">
      <c r="A1985" t="s">
        <v>8325</v>
      </c>
      <c r="B1985" t="s">
        <v>685</v>
      </c>
    </row>
    <row r="1986" spans="1:2" x14ac:dyDescent="0.3">
      <c r="A1986" t="s">
        <v>8326</v>
      </c>
      <c r="B1986" t="s">
        <v>1278</v>
      </c>
    </row>
    <row r="1987" spans="1:2" x14ac:dyDescent="0.3">
      <c r="A1987" t="s">
        <v>8327</v>
      </c>
      <c r="B1987" t="s">
        <v>1278</v>
      </c>
    </row>
    <row r="1988" spans="1:2" x14ac:dyDescent="0.3">
      <c r="A1988" t="s">
        <v>8328</v>
      </c>
      <c r="B1988" t="s">
        <v>685</v>
      </c>
    </row>
    <row r="1989" spans="1:2" x14ac:dyDescent="0.3">
      <c r="A1989" t="s">
        <v>8329</v>
      </c>
      <c r="B1989" t="s">
        <v>1278</v>
      </c>
    </row>
    <row r="1990" spans="1:2" x14ac:dyDescent="0.3">
      <c r="A1990" t="s">
        <v>8330</v>
      </c>
      <c r="B1990" t="s">
        <v>685</v>
      </c>
    </row>
    <row r="1991" spans="1:2" x14ac:dyDescent="0.3">
      <c r="A1991" t="s">
        <v>8331</v>
      </c>
      <c r="B1991" t="s">
        <v>2233</v>
      </c>
    </row>
    <row r="1992" spans="1:2" x14ac:dyDescent="0.3">
      <c r="A1992" t="s">
        <v>8332</v>
      </c>
      <c r="B1992" t="s">
        <v>561</v>
      </c>
    </row>
    <row r="1993" spans="1:2" x14ac:dyDescent="0.3">
      <c r="A1993" t="s">
        <v>8333</v>
      </c>
      <c r="B1993" t="s">
        <v>425</v>
      </c>
    </row>
    <row r="1994" spans="1:2" x14ac:dyDescent="0.3">
      <c r="A1994" t="s">
        <v>8334</v>
      </c>
      <c r="B1994" t="s">
        <v>1278</v>
      </c>
    </row>
    <row r="1995" spans="1:2" x14ac:dyDescent="0.3">
      <c r="A1995" t="s">
        <v>8335</v>
      </c>
      <c r="B1995" t="s">
        <v>1278</v>
      </c>
    </row>
    <row r="1996" spans="1:2" x14ac:dyDescent="0.3">
      <c r="A1996" t="s">
        <v>8336</v>
      </c>
      <c r="B1996" t="s">
        <v>561</v>
      </c>
    </row>
    <row r="1997" spans="1:2" x14ac:dyDescent="0.3">
      <c r="A1997" t="s">
        <v>8337</v>
      </c>
      <c r="B1997" t="s">
        <v>685</v>
      </c>
    </row>
    <row r="1998" spans="1:2" x14ac:dyDescent="0.3">
      <c r="A1998" t="s">
        <v>8338</v>
      </c>
      <c r="B1998" t="s">
        <v>6363</v>
      </c>
    </row>
    <row r="1999" spans="1:2" x14ac:dyDescent="0.3">
      <c r="A1999" t="s">
        <v>8339</v>
      </c>
      <c r="B1999" t="s">
        <v>685</v>
      </c>
    </row>
    <row r="2000" spans="1:2" x14ac:dyDescent="0.3">
      <c r="A2000" t="s">
        <v>8340</v>
      </c>
      <c r="B2000" t="s">
        <v>561</v>
      </c>
    </row>
    <row r="2001" spans="1:2" x14ac:dyDescent="0.3">
      <c r="A2001" t="s">
        <v>8341</v>
      </c>
      <c r="B2001" t="s">
        <v>425</v>
      </c>
    </row>
    <row r="2002" spans="1:2" x14ac:dyDescent="0.3">
      <c r="A2002" t="s">
        <v>8342</v>
      </c>
      <c r="B2002" t="s">
        <v>425</v>
      </c>
    </row>
    <row r="2003" spans="1:2" x14ac:dyDescent="0.3">
      <c r="A2003" t="s">
        <v>8343</v>
      </c>
      <c r="B2003" t="s">
        <v>2233</v>
      </c>
    </row>
    <row r="2004" spans="1:2" x14ac:dyDescent="0.3">
      <c r="A2004" t="s">
        <v>8344</v>
      </c>
      <c r="B2004" t="s">
        <v>425</v>
      </c>
    </row>
    <row r="2005" spans="1:2" x14ac:dyDescent="0.3">
      <c r="A2005" t="s">
        <v>8345</v>
      </c>
      <c r="B2005" t="s">
        <v>685</v>
      </c>
    </row>
    <row r="2006" spans="1:2" x14ac:dyDescent="0.3">
      <c r="A2006" t="s">
        <v>7604</v>
      </c>
      <c r="B2006" t="s">
        <v>1278</v>
      </c>
    </row>
    <row r="2007" spans="1:2" x14ac:dyDescent="0.3">
      <c r="A2007" t="s">
        <v>8346</v>
      </c>
      <c r="B2007" t="s">
        <v>685</v>
      </c>
    </row>
    <row r="2008" spans="1:2" x14ac:dyDescent="0.3">
      <c r="A2008" t="s">
        <v>8347</v>
      </c>
      <c r="B2008" t="s">
        <v>561</v>
      </c>
    </row>
    <row r="2009" spans="1:2" x14ac:dyDescent="0.3">
      <c r="A2009" t="s">
        <v>7945</v>
      </c>
      <c r="B2009" t="s">
        <v>1278</v>
      </c>
    </row>
    <row r="2010" spans="1:2" x14ac:dyDescent="0.3">
      <c r="A2010" t="s">
        <v>8348</v>
      </c>
      <c r="B2010" t="s">
        <v>685</v>
      </c>
    </row>
    <row r="2011" spans="1:2" x14ac:dyDescent="0.3">
      <c r="A2011" t="s">
        <v>8349</v>
      </c>
      <c r="B2011" t="s">
        <v>685</v>
      </c>
    </row>
    <row r="2012" spans="1:2" x14ac:dyDescent="0.3">
      <c r="A2012" t="s">
        <v>8350</v>
      </c>
      <c r="B2012" t="s">
        <v>425</v>
      </c>
    </row>
    <row r="2013" spans="1:2" x14ac:dyDescent="0.3">
      <c r="A2013" t="s">
        <v>8351</v>
      </c>
      <c r="B2013" t="s">
        <v>1278</v>
      </c>
    </row>
    <row r="2014" spans="1:2" x14ac:dyDescent="0.3">
      <c r="A2014" t="s">
        <v>8352</v>
      </c>
      <c r="B2014" t="s">
        <v>4089</v>
      </c>
    </row>
    <row r="2015" spans="1:2" x14ac:dyDescent="0.3">
      <c r="A2015" t="s">
        <v>8353</v>
      </c>
      <c r="B2015" t="s">
        <v>685</v>
      </c>
    </row>
    <row r="2016" spans="1:2" x14ac:dyDescent="0.3">
      <c r="A2016" t="s">
        <v>8354</v>
      </c>
      <c r="B2016" t="s">
        <v>685</v>
      </c>
    </row>
    <row r="2017" spans="1:2" x14ac:dyDescent="0.3">
      <c r="A2017" t="s">
        <v>8355</v>
      </c>
      <c r="B2017" t="s">
        <v>538</v>
      </c>
    </row>
    <row r="2018" spans="1:2" x14ac:dyDescent="0.3">
      <c r="A2018" t="s">
        <v>8356</v>
      </c>
      <c r="B2018" t="s">
        <v>1278</v>
      </c>
    </row>
    <row r="2019" spans="1:2" x14ac:dyDescent="0.3">
      <c r="A2019" t="s">
        <v>8357</v>
      </c>
      <c r="B2019" t="s">
        <v>685</v>
      </c>
    </row>
    <row r="2020" spans="1:2" x14ac:dyDescent="0.3">
      <c r="A2020" t="s">
        <v>8358</v>
      </c>
      <c r="B2020" t="s">
        <v>685</v>
      </c>
    </row>
    <row r="2021" spans="1:2" x14ac:dyDescent="0.3">
      <c r="A2021" t="s">
        <v>8359</v>
      </c>
      <c r="B2021" t="s">
        <v>685</v>
      </c>
    </row>
    <row r="2022" spans="1:2" x14ac:dyDescent="0.3">
      <c r="A2022" t="s">
        <v>8360</v>
      </c>
      <c r="B2022" t="s">
        <v>425</v>
      </c>
    </row>
    <row r="2023" spans="1:2" x14ac:dyDescent="0.3">
      <c r="A2023" t="s">
        <v>8361</v>
      </c>
      <c r="B2023" t="s">
        <v>4089</v>
      </c>
    </row>
    <row r="2024" spans="1:2" x14ac:dyDescent="0.3">
      <c r="A2024" t="s">
        <v>8362</v>
      </c>
      <c r="B2024" t="s">
        <v>425</v>
      </c>
    </row>
    <row r="2025" spans="1:2" x14ac:dyDescent="0.3">
      <c r="A2025" t="s">
        <v>8363</v>
      </c>
      <c r="B2025" t="s">
        <v>1278</v>
      </c>
    </row>
    <row r="2026" spans="1:2" x14ac:dyDescent="0.3">
      <c r="A2026" t="s">
        <v>8364</v>
      </c>
      <c r="B2026" t="s">
        <v>1278</v>
      </c>
    </row>
    <row r="2027" spans="1:2" x14ac:dyDescent="0.3">
      <c r="A2027" t="s">
        <v>8365</v>
      </c>
      <c r="B2027" t="s">
        <v>3644</v>
      </c>
    </row>
    <row r="2028" spans="1:2" x14ac:dyDescent="0.3">
      <c r="A2028" t="s">
        <v>8366</v>
      </c>
      <c r="B2028" t="s">
        <v>425</v>
      </c>
    </row>
    <row r="2029" spans="1:2" x14ac:dyDescent="0.3">
      <c r="A2029" t="s">
        <v>8367</v>
      </c>
      <c r="B2029" t="s">
        <v>425</v>
      </c>
    </row>
    <row r="2030" spans="1:2" x14ac:dyDescent="0.3">
      <c r="A2030" t="s">
        <v>6738</v>
      </c>
      <c r="B2030" t="s">
        <v>425</v>
      </c>
    </row>
    <row r="2031" spans="1:2" x14ac:dyDescent="0.3">
      <c r="A2031" t="s">
        <v>8368</v>
      </c>
      <c r="B2031" t="s">
        <v>4089</v>
      </c>
    </row>
    <row r="2032" spans="1:2" x14ac:dyDescent="0.3">
      <c r="A2032" t="s">
        <v>8369</v>
      </c>
      <c r="B2032" t="s">
        <v>6363</v>
      </c>
    </row>
    <row r="2033" spans="1:2" x14ac:dyDescent="0.3">
      <c r="A2033" t="s">
        <v>8370</v>
      </c>
      <c r="B2033" t="s">
        <v>2233</v>
      </c>
    </row>
    <row r="2034" spans="1:2" x14ac:dyDescent="0.3">
      <c r="A2034" t="s">
        <v>8371</v>
      </c>
      <c r="B2034" t="s">
        <v>685</v>
      </c>
    </row>
    <row r="2035" spans="1:2" x14ac:dyDescent="0.3">
      <c r="A2035" t="s">
        <v>8372</v>
      </c>
      <c r="B2035" t="s">
        <v>425</v>
      </c>
    </row>
    <row r="2036" spans="1:2" x14ac:dyDescent="0.3">
      <c r="A2036" t="s">
        <v>8373</v>
      </c>
      <c r="B2036" t="s">
        <v>685</v>
      </c>
    </row>
    <row r="2037" spans="1:2" x14ac:dyDescent="0.3">
      <c r="A2037" t="s">
        <v>8374</v>
      </c>
      <c r="B2037" t="s">
        <v>6363</v>
      </c>
    </row>
    <row r="2038" spans="1:2" x14ac:dyDescent="0.3">
      <c r="A2038" t="s">
        <v>8375</v>
      </c>
      <c r="B2038" t="s">
        <v>4089</v>
      </c>
    </row>
    <row r="2039" spans="1:2" x14ac:dyDescent="0.3">
      <c r="A2039" t="s">
        <v>8376</v>
      </c>
      <c r="B2039" t="s">
        <v>685</v>
      </c>
    </row>
    <row r="2040" spans="1:2" x14ac:dyDescent="0.3">
      <c r="A2040" t="s">
        <v>8377</v>
      </c>
      <c r="B2040" t="s">
        <v>1278</v>
      </c>
    </row>
    <row r="2041" spans="1:2" x14ac:dyDescent="0.3">
      <c r="A2041" t="s">
        <v>8378</v>
      </c>
      <c r="B2041" t="s">
        <v>685</v>
      </c>
    </row>
    <row r="2042" spans="1:2" x14ac:dyDescent="0.3">
      <c r="A2042" t="s">
        <v>8379</v>
      </c>
      <c r="B2042" t="s">
        <v>1278</v>
      </c>
    </row>
    <row r="2043" spans="1:2" x14ac:dyDescent="0.3">
      <c r="A2043" t="s">
        <v>8380</v>
      </c>
      <c r="B2043" t="s">
        <v>561</v>
      </c>
    </row>
    <row r="2044" spans="1:2" x14ac:dyDescent="0.3">
      <c r="A2044" t="s">
        <v>8381</v>
      </c>
      <c r="B2044" t="s">
        <v>2233</v>
      </c>
    </row>
    <row r="2045" spans="1:2" x14ac:dyDescent="0.3">
      <c r="A2045" t="s">
        <v>8382</v>
      </c>
      <c r="B2045" t="s">
        <v>6363</v>
      </c>
    </row>
    <row r="2046" spans="1:2" x14ac:dyDescent="0.3">
      <c r="A2046" t="s">
        <v>8383</v>
      </c>
      <c r="B2046" t="s">
        <v>685</v>
      </c>
    </row>
    <row r="2047" spans="1:2" x14ac:dyDescent="0.3">
      <c r="A2047" t="s">
        <v>8384</v>
      </c>
      <c r="B2047" t="s">
        <v>4089</v>
      </c>
    </row>
    <row r="2048" spans="1:2" x14ac:dyDescent="0.3">
      <c r="A2048" t="s">
        <v>8385</v>
      </c>
      <c r="B2048" t="s">
        <v>561</v>
      </c>
    </row>
    <row r="2049" spans="1:2" x14ac:dyDescent="0.3">
      <c r="A2049" t="s">
        <v>8386</v>
      </c>
      <c r="B2049" t="s">
        <v>2233</v>
      </c>
    </row>
    <row r="2050" spans="1:2" x14ac:dyDescent="0.3">
      <c r="A2050" t="s">
        <v>8387</v>
      </c>
      <c r="B2050" t="s">
        <v>425</v>
      </c>
    </row>
    <row r="2051" spans="1:2" x14ac:dyDescent="0.3">
      <c r="A2051" t="s">
        <v>8388</v>
      </c>
      <c r="B2051" t="s">
        <v>6363</v>
      </c>
    </row>
    <row r="2052" spans="1:2" x14ac:dyDescent="0.3">
      <c r="A2052" t="s">
        <v>8389</v>
      </c>
      <c r="B2052" t="s">
        <v>1278</v>
      </c>
    </row>
    <row r="2053" spans="1:2" x14ac:dyDescent="0.3">
      <c r="A2053" t="s">
        <v>8390</v>
      </c>
      <c r="B2053" t="s">
        <v>685</v>
      </c>
    </row>
    <row r="2054" spans="1:2" x14ac:dyDescent="0.3">
      <c r="A2054" t="s">
        <v>8391</v>
      </c>
      <c r="B2054" t="s">
        <v>2233</v>
      </c>
    </row>
    <row r="2055" spans="1:2" x14ac:dyDescent="0.3">
      <c r="A2055" t="s">
        <v>8392</v>
      </c>
      <c r="B2055" t="s">
        <v>6363</v>
      </c>
    </row>
    <row r="2056" spans="1:2" x14ac:dyDescent="0.3">
      <c r="A2056" t="s">
        <v>8393</v>
      </c>
      <c r="B2056" t="s">
        <v>6363</v>
      </c>
    </row>
    <row r="2057" spans="1:2" x14ac:dyDescent="0.3">
      <c r="A2057" t="s">
        <v>8394</v>
      </c>
      <c r="B2057" t="s">
        <v>1278</v>
      </c>
    </row>
    <row r="2058" spans="1:2" x14ac:dyDescent="0.3">
      <c r="A2058" t="s">
        <v>8395</v>
      </c>
      <c r="B2058" t="s">
        <v>685</v>
      </c>
    </row>
    <row r="2059" spans="1:2" x14ac:dyDescent="0.3">
      <c r="A2059" t="s">
        <v>8396</v>
      </c>
      <c r="B2059" t="s">
        <v>561</v>
      </c>
    </row>
    <row r="2060" spans="1:2" x14ac:dyDescent="0.3">
      <c r="A2060" t="s">
        <v>8397</v>
      </c>
      <c r="B2060" t="s">
        <v>561</v>
      </c>
    </row>
    <row r="2061" spans="1:2" x14ac:dyDescent="0.3">
      <c r="A2061" t="s">
        <v>8398</v>
      </c>
      <c r="B2061" t="s">
        <v>685</v>
      </c>
    </row>
    <row r="2062" spans="1:2" x14ac:dyDescent="0.3">
      <c r="A2062" t="s">
        <v>8399</v>
      </c>
      <c r="B2062" t="s">
        <v>561</v>
      </c>
    </row>
    <row r="2063" spans="1:2" x14ac:dyDescent="0.3">
      <c r="A2063" t="s">
        <v>8400</v>
      </c>
      <c r="B2063" t="s">
        <v>685</v>
      </c>
    </row>
    <row r="2064" spans="1:2" x14ac:dyDescent="0.3">
      <c r="A2064" t="s">
        <v>8401</v>
      </c>
      <c r="B2064" t="s">
        <v>425</v>
      </c>
    </row>
    <row r="2065" spans="1:2" x14ac:dyDescent="0.3">
      <c r="A2065" t="s">
        <v>8402</v>
      </c>
      <c r="B2065" t="s">
        <v>2233</v>
      </c>
    </row>
    <row r="2066" spans="1:2" x14ac:dyDescent="0.3">
      <c r="A2066" t="s">
        <v>8403</v>
      </c>
      <c r="B2066" t="s">
        <v>561</v>
      </c>
    </row>
    <row r="2067" spans="1:2" x14ac:dyDescent="0.3">
      <c r="A2067" t="s">
        <v>8404</v>
      </c>
      <c r="B2067" t="s">
        <v>425</v>
      </c>
    </row>
    <row r="2068" spans="1:2" x14ac:dyDescent="0.3">
      <c r="A2068" t="s">
        <v>8405</v>
      </c>
      <c r="B2068" t="s">
        <v>561</v>
      </c>
    </row>
    <row r="2069" spans="1:2" x14ac:dyDescent="0.3">
      <c r="A2069" t="s">
        <v>8406</v>
      </c>
      <c r="B2069" t="s">
        <v>685</v>
      </c>
    </row>
    <row r="2070" spans="1:2" x14ac:dyDescent="0.3">
      <c r="A2070" t="s">
        <v>8407</v>
      </c>
      <c r="B2070" t="s">
        <v>685</v>
      </c>
    </row>
    <row r="2071" spans="1:2" x14ac:dyDescent="0.3">
      <c r="A2071" t="s">
        <v>8408</v>
      </c>
      <c r="B2071" t="s">
        <v>425</v>
      </c>
    </row>
    <row r="2072" spans="1:2" x14ac:dyDescent="0.3">
      <c r="A2072" t="s">
        <v>8409</v>
      </c>
      <c r="B2072" t="s">
        <v>561</v>
      </c>
    </row>
    <row r="2073" spans="1:2" x14ac:dyDescent="0.3">
      <c r="A2073" t="s">
        <v>8410</v>
      </c>
      <c r="B2073" t="s">
        <v>2233</v>
      </c>
    </row>
    <row r="2074" spans="1:2" x14ac:dyDescent="0.3">
      <c r="A2074" t="s">
        <v>8411</v>
      </c>
      <c r="B2074" t="s">
        <v>685</v>
      </c>
    </row>
    <row r="2075" spans="1:2" x14ac:dyDescent="0.3">
      <c r="A2075" t="s">
        <v>8412</v>
      </c>
      <c r="B2075" t="s">
        <v>1278</v>
      </c>
    </row>
    <row r="2076" spans="1:2" x14ac:dyDescent="0.3">
      <c r="A2076" t="s">
        <v>8413</v>
      </c>
      <c r="B2076" t="s">
        <v>685</v>
      </c>
    </row>
    <row r="2077" spans="1:2" x14ac:dyDescent="0.3">
      <c r="A2077" t="s">
        <v>8414</v>
      </c>
      <c r="B2077" t="s">
        <v>685</v>
      </c>
    </row>
    <row r="2078" spans="1:2" x14ac:dyDescent="0.3">
      <c r="A2078" t="s">
        <v>8415</v>
      </c>
      <c r="B2078" t="s">
        <v>685</v>
      </c>
    </row>
    <row r="2079" spans="1:2" x14ac:dyDescent="0.3">
      <c r="A2079" t="s">
        <v>8416</v>
      </c>
      <c r="B2079" t="s">
        <v>1278</v>
      </c>
    </row>
    <row r="2080" spans="1:2" x14ac:dyDescent="0.3">
      <c r="A2080" t="s">
        <v>8417</v>
      </c>
      <c r="B2080" t="s">
        <v>425</v>
      </c>
    </row>
    <row r="2081" spans="1:2" x14ac:dyDescent="0.3">
      <c r="A2081" t="s">
        <v>8418</v>
      </c>
      <c r="B2081" t="s">
        <v>685</v>
      </c>
    </row>
    <row r="2082" spans="1:2" x14ac:dyDescent="0.3">
      <c r="A2082" t="s">
        <v>8419</v>
      </c>
      <c r="B2082" t="s">
        <v>425</v>
      </c>
    </row>
    <row r="2083" spans="1:2" x14ac:dyDescent="0.3">
      <c r="A2083" t="s">
        <v>8420</v>
      </c>
      <c r="B2083" t="s">
        <v>6363</v>
      </c>
    </row>
    <row r="2084" spans="1:2" x14ac:dyDescent="0.3">
      <c r="A2084" t="s">
        <v>8421</v>
      </c>
      <c r="B2084" t="s">
        <v>3644</v>
      </c>
    </row>
    <row r="2085" spans="1:2" x14ac:dyDescent="0.3">
      <c r="A2085" t="s">
        <v>8422</v>
      </c>
      <c r="B2085" t="s">
        <v>685</v>
      </c>
    </row>
    <row r="2086" spans="1:2" x14ac:dyDescent="0.3">
      <c r="A2086" t="s">
        <v>8423</v>
      </c>
      <c r="B2086" t="s">
        <v>561</v>
      </c>
    </row>
    <row r="2087" spans="1:2" x14ac:dyDescent="0.3">
      <c r="A2087" t="s">
        <v>8424</v>
      </c>
      <c r="B2087" t="s">
        <v>685</v>
      </c>
    </row>
    <row r="2088" spans="1:2" x14ac:dyDescent="0.3">
      <c r="A2088" t="s">
        <v>8425</v>
      </c>
      <c r="B2088" t="s">
        <v>1278</v>
      </c>
    </row>
    <row r="2089" spans="1:2" x14ac:dyDescent="0.3">
      <c r="A2089" t="s">
        <v>8426</v>
      </c>
      <c r="B2089" t="s">
        <v>1278</v>
      </c>
    </row>
    <row r="2090" spans="1:2" x14ac:dyDescent="0.3">
      <c r="A2090" t="s">
        <v>8427</v>
      </c>
      <c r="B2090" t="s">
        <v>561</v>
      </c>
    </row>
    <row r="2091" spans="1:2" x14ac:dyDescent="0.3">
      <c r="A2091" t="s">
        <v>7655</v>
      </c>
      <c r="B2091" t="s">
        <v>1278</v>
      </c>
    </row>
    <row r="2092" spans="1:2" x14ac:dyDescent="0.3">
      <c r="A2092" t="s">
        <v>8428</v>
      </c>
      <c r="B2092" t="s">
        <v>685</v>
      </c>
    </row>
    <row r="2093" spans="1:2" x14ac:dyDescent="0.3">
      <c r="A2093" t="s">
        <v>8429</v>
      </c>
      <c r="B2093" t="s">
        <v>685</v>
      </c>
    </row>
    <row r="2094" spans="1:2" x14ac:dyDescent="0.3">
      <c r="A2094" t="s">
        <v>8430</v>
      </c>
      <c r="B2094" t="s">
        <v>4089</v>
      </c>
    </row>
    <row r="2095" spans="1:2" x14ac:dyDescent="0.3">
      <c r="A2095" t="s">
        <v>8431</v>
      </c>
      <c r="B2095" t="s">
        <v>685</v>
      </c>
    </row>
    <row r="2096" spans="1:2" x14ac:dyDescent="0.3">
      <c r="A2096" t="s">
        <v>8432</v>
      </c>
      <c r="B2096" t="s">
        <v>561</v>
      </c>
    </row>
    <row r="2097" spans="1:2" x14ac:dyDescent="0.3">
      <c r="A2097" t="s">
        <v>8433</v>
      </c>
      <c r="B2097" t="s">
        <v>561</v>
      </c>
    </row>
    <row r="2098" spans="1:2" x14ac:dyDescent="0.3">
      <c r="A2098" t="s">
        <v>8434</v>
      </c>
      <c r="B2098" t="s">
        <v>685</v>
      </c>
    </row>
    <row r="2099" spans="1:2" x14ac:dyDescent="0.3">
      <c r="A2099" t="s">
        <v>8435</v>
      </c>
      <c r="B2099" t="s">
        <v>561</v>
      </c>
    </row>
    <row r="2100" spans="1:2" x14ac:dyDescent="0.3">
      <c r="A2100" t="s">
        <v>8436</v>
      </c>
      <c r="B2100" t="s">
        <v>685</v>
      </c>
    </row>
    <row r="2101" spans="1:2" x14ac:dyDescent="0.3">
      <c r="A2101" t="s">
        <v>8437</v>
      </c>
      <c r="B2101" t="s">
        <v>561</v>
      </c>
    </row>
    <row r="2102" spans="1:2" x14ac:dyDescent="0.3">
      <c r="A2102" t="s">
        <v>8438</v>
      </c>
      <c r="B2102" t="s">
        <v>685</v>
      </c>
    </row>
    <row r="2103" spans="1:2" x14ac:dyDescent="0.3">
      <c r="A2103" t="s">
        <v>8439</v>
      </c>
      <c r="B2103" t="s">
        <v>4089</v>
      </c>
    </row>
    <row r="2104" spans="1:2" x14ac:dyDescent="0.3">
      <c r="A2104" t="s">
        <v>8440</v>
      </c>
      <c r="B2104" t="s">
        <v>1278</v>
      </c>
    </row>
    <row r="2105" spans="1:2" x14ac:dyDescent="0.3">
      <c r="A2105" t="s">
        <v>8441</v>
      </c>
      <c r="B2105" t="s">
        <v>685</v>
      </c>
    </row>
    <row r="2106" spans="1:2" x14ac:dyDescent="0.3">
      <c r="A2106" t="s">
        <v>8442</v>
      </c>
      <c r="B2106" t="s">
        <v>561</v>
      </c>
    </row>
    <row r="2107" spans="1:2" x14ac:dyDescent="0.3">
      <c r="A2107" t="s">
        <v>8443</v>
      </c>
      <c r="B2107" t="s">
        <v>685</v>
      </c>
    </row>
    <row r="2108" spans="1:2" x14ac:dyDescent="0.3">
      <c r="A2108" t="s">
        <v>8444</v>
      </c>
      <c r="B2108" t="s">
        <v>561</v>
      </c>
    </row>
    <row r="2109" spans="1:2" x14ac:dyDescent="0.3">
      <c r="A2109" t="s">
        <v>8445</v>
      </c>
      <c r="B2109" t="s">
        <v>1278</v>
      </c>
    </row>
    <row r="2110" spans="1:2" x14ac:dyDescent="0.3">
      <c r="A2110" t="s">
        <v>8446</v>
      </c>
      <c r="B2110" t="s">
        <v>561</v>
      </c>
    </row>
    <row r="2111" spans="1:2" x14ac:dyDescent="0.3">
      <c r="A2111" t="s">
        <v>8447</v>
      </c>
      <c r="B2111" t="s">
        <v>685</v>
      </c>
    </row>
    <row r="2112" spans="1:2" x14ac:dyDescent="0.3">
      <c r="A2112" t="s">
        <v>8448</v>
      </c>
      <c r="B2112" t="s">
        <v>685</v>
      </c>
    </row>
    <row r="2113" spans="1:2" x14ac:dyDescent="0.3">
      <c r="A2113" t="s">
        <v>8449</v>
      </c>
      <c r="B2113" t="s">
        <v>561</v>
      </c>
    </row>
    <row r="2114" spans="1:2" x14ac:dyDescent="0.3">
      <c r="A2114" t="s">
        <v>8450</v>
      </c>
      <c r="B2114" t="s">
        <v>685</v>
      </c>
    </row>
    <row r="2115" spans="1:2" x14ac:dyDescent="0.3">
      <c r="A2115" t="s">
        <v>8451</v>
      </c>
      <c r="B2115" t="s">
        <v>685</v>
      </c>
    </row>
    <row r="2116" spans="1:2" x14ac:dyDescent="0.3">
      <c r="A2116" t="s">
        <v>8452</v>
      </c>
      <c r="B2116" t="s">
        <v>685</v>
      </c>
    </row>
    <row r="2117" spans="1:2" x14ac:dyDescent="0.3">
      <c r="A2117" t="s">
        <v>8453</v>
      </c>
      <c r="B2117" t="s">
        <v>685</v>
      </c>
    </row>
    <row r="2118" spans="1:2" x14ac:dyDescent="0.3">
      <c r="A2118" t="s">
        <v>8454</v>
      </c>
      <c r="B2118" t="s">
        <v>685</v>
      </c>
    </row>
    <row r="2119" spans="1:2" x14ac:dyDescent="0.3">
      <c r="A2119" t="s">
        <v>8316</v>
      </c>
      <c r="B2119" t="s">
        <v>685</v>
      </c>
    </row>
    <row r="2120" spans="1:2" x14ac:dyDescent="0.3">
      <c r="A2120" t="s">
        <v>8455</v>
      </c>
      <c r="B2120" t="s">
        <v>561</v>
      </c>
    </row>
    <row r="2121" spans="1:2" x14ac:dyDescent="0.3">
      <c r="A2121" t="s">
        <v>8456</v>
      </c>
      <c r="B2121" t="s">
        <v>425</v>
      </c>
    </row>
    <row r="2122" spans="1:2" x14ac:dyDescent="0.3">
      <c r="A2122" t="s">
        <v>8457</v>
      </c>
      <c r="B2122" t="s">
        <v>685</v>
      </c>
    </row>
    <row r="2123" spans="1:2" x14ac:dyDescent="0.3">
      <c r="A2123" t="s">
        <v>8458</v>
      </c>
      <c r="B2123" t="s">
        <v>561</v>
      </c>
    </row>
    <row r="2124" spans="1:2" x14ac:dyDescent="0.3">
      <c r="A2124" t="s">
        <v>8459</v>
      </c>
      <c r="B2124" t="s">
        <v>561</v>
      </c>
    </row>
    <row r="2125" spans="1:2" x14ac:dyDescent="0.3">
      <c r="A2125" t="s">
        <v>8460</v>
      </c>
      <c r="B2125" t="s">
        <v>685</v>
      </c>
    </row>
    <row r="2126" spans="1:2" x14ac:dyDescent="0.3">
      <c r="A2126" t="s">
        <v>8461</v>
      </c>
      <c r="B2126" t="s">
        <v>685</v>
      </c>
    </row>
    <row r="2127" spans="1:2" x14ac:dyDescent="0.3">
      <c r="A2127" t="s">
        <v>8462</v>
      </c>
      <c r="B2127" t="s">
        <v>425</v>
      </c>
    </row>
    <row r="2128" spans="1:2" x14ac:dyDescent="0.3">
      <c r="A2128" t="s">
        <v>8463</v>
      </c>
      <c r="B2128" t="s">
        <v>1278</v>
      </c>
    </row>
    <row r="2129" spans="1:2" x14ac:dyDescent="0.3">
      <c r="A2129" t="s">
        <v>8464</v>
      </c>
      <c r="B2129" t="s">
        <v>685</v>
      </c>
    </row>
    <row r="2130" spans="1:2" x14ac:dyDescent="0.3">
      <c r="A2130" t="s">
        <v>8465</v>
      </c>
      <c r="B2130" t="s">
        <v>561</v>
      </c>
    </row>
    <row r="2131" spans="1:2" x14ac:dyDescent="0.3">
      <c r="A2131" t="s">
        <v>8466</v>
      </c>
      <c r="B2131" t="s">
        <v>1278</v>
      </c>
    </row>
    <row r="2132" spans="1:2" x14ac:dyDescent="0.3">
      <c r="A2132" t="s">
        <v>8467</v>
      </c>
      <c r="B2132" t="s">
        <v>425</v>
      </c>
    </row>
    <row r="2133" spans="1:2" x14ac:dyDescent="0.3">
      <c r="A2133" t="s">
        <v>8468</v>
      </c>
      <c r="B2133" t="s">
        <v>4089</v>
      </c>
    </row>
    <row r="2134" spans="1:2" x14ac:dyDescent="0.3">
      <c r="A2134" t="s">
        <v>8469</v>
      </c>
      <c r="B2134" t="s">
        <v>1278</v>
      </c>
    </row>
    <row r="2135" spans="1:2" x14ac:dyDescent="0.3">
      <c r="A2135" t="s">
        <v>8470</v>
      </c>
      <c r="B2135" t="s">
        <v>4089</v>
      </c>
    </row>
    <row r="2136" spans="1:2" x14ac:dyDescent="0.3">
      <c r="A2136" t="s">
        <v>8471</v>
      </c>
      <c r="B2136" t="s">
        <v>3644</v>
      </c>
    </row>
    <row r="2137" spans="1:2" x14ac:dyDescent="0.3">
      <c r="A2137" t="s">
        <v>8472</v>
      </c>
      <c r="B2137" t="s">
        <v>4089</v>
      </c>
    </row>
    <row r="2138" spans="1:2" x14ac:dyDescent="0.3">
      <c r="A2138" t="s">
        <v>8473</v>
      </c>
      <c r="B2138" t="s">
        <v>2233</v>
      </c>
    </row>
    <row r="2139" spans="1:2" x14ac:dyDescent="0.3">
      <c r="A2139" t="s">
        <v>8474</v>
      </c>
      <c r="B2139" t="s">
        <v>685</v>
      </c>
    </row>
    <row r="2140" spans="1:2" x14ac:dyDescent="0.3">
      <c r="A2140" t="s">
        <v>8475</v>
      </c>
      <c r="B2140" t="s">
        <v>1278</v>
      </c>
    </row>
    <row r="2141" spans="1:2" x14ac:dyDescent="0.3">
      <c r="A2141" t="s">
        <v>8476</v>
      </c>
      <c r="B2141" t="s">
        <v>561</v>
      </c>
    </row>
    <row r="2142" spans="1:2" x14ac:dyDescent="0.3">
      <c r="A2142" t="s">
        <v>8477</v>
      </c>
      <c r="B2142" t="s">
        <v>4089</v>
      </c>
    </row>
    <row r="2143" spans="1:2" x14ac:dyDescent="0.3">
      <c r="A2143" t="s">
        <v>8478</v>
      </c>
      <c r="B2143" t="s">
        <v>4089</v>
      </c>
    </row>
    <row r="2144" spans="1:2" x14ac:dyDescent="0.3">
      <c r="A2144" t="s">
        <v>8479</v>
      </c>
      <c r="B2144" t="s">
        <v>561</v>
      </c>
    </row>
    <row r="2145" spans="1:2" x14ac:dyDescent="0.3">
      <c r="A2145" t="s">
        <v>8480</v>
      </c>
      <c r="B2145" t="s">
        <v>425</v>
      </c>
    </row>
    <row r="2146" spans="1:2" x14ac:dyDescent="0.3">
      <c r="A2146" t="s">
        <v>8481</v>
      </c>
      <c r="B2146" t="s">
        <v>685</v>
      </c>
    </row>
    <row r="2147" spans="1:2" x14ac:dyDescent="0.3">
      <c r="A2147" t="s">
        <v>8482</v>
      </c>
      <c r="B2147" t="s">
        <v>425</v>
      </c>
    </row>
    <row r="2148" spans="1:2" x14ac:dyDescent="0.3">
      <c r="A2148" t="s">
        <v>8483</v>
      </c>
      <c r="B2148" t="s">
        <v>685</v>
      </c>
    </row>
    <row r="2149" spans="1:2" x14ac:dyDescent="0.3">
      <c r="A2149" t="s">
        <v>8484</v>
      </c>
      <c r="B2149" t="s">
        <v>4089</v>
      </c>
    </row>
    <row r="2150" spans="1:2" x14ac:dyDescent="0.3">
      <c r="A2150" t="s">
        <v>8485</v>
      </c>
      <c r="B2150" t="s">
        <v>6363</v>
      </c>
    </row>
    <row r="2151" spans="1:2" x14ac:dyDescent="0.3">
      <c r="A2151" t="s">
        <v>8486</v>
      </c>
      <c r="B2151" t="s">
        <v>4089</v>
      </c>
    </row>
    <row r="2152" spans="1:2" x14ac:dyDescent="0.3">
      <c r="A2152" t="s">
        <v>8487</v>
      </c>
      <c r="B2152" t="s">
        <v>685</v>
      </c>
    </row>
    <row r="2153" spans="1:2" x14ac:dyDescent="0.3">
      <c r="A2153" t="s">
        <v>8488</v>
      </c>
      <c r="B2153" t="s">
        <v>561</v>
      </c>
    </row>
    <row r="2154" spans="1:2" x14ac:dyDescent="0.3">
      <c r="A2154" t="s">
        <v>8489</v>
      </c>
      <c r="B2154" t="s">
        <v>1278</v>
      </c>
    </row>
    <row r="2155" spans="1:2" x14ac:dyDescent="0.3">
      <c r="A2155" t="s">
        <v>8490</v>
      </c>
      <c r="B2155" t="s">
        <v>6363</v>
      </c>
    </row>
    <row r="2156" spans="1:2" x14ac:dyDescent="0.3">
      <c r="A2156" t="s">
        <v>8491</v>
      </c>
      <c r="B2156" t="s">
        <v>425</v>
      </c>
    </row>
    <row r="2157" spans="1:2" x14ac:dyDescent="0.3">
      <c r="A2157" t="s">
        <v>8492</v>
      </c>
      <c r="B2157" t="s">
        <v>1278</v>
      </c>
    </row>
    <row r="2158" spans="1:2" x14ac:dyDescent="0.3">
      <c r="A2158" t="s">
        <v>8493</v>
      </c>
      <c r="B2158" t="s">
        <v>561</v>
      </c>
    </row>
    <row r="2159" spans="1:2" x14ac:dyDescent="0.3">
      <c r="A2159" t="s">
        <v>8494</v>
      </c>
      <c r="B2159" t="s">
        <v>1278</v>
      </c>
    </row>
    <row r="2160" spans="1:2" x14ac:dyDescent="0.3">
      <c r="A2160" t="s">
        <v>8495</v>
      </c>
      <c r="B2160" t="s">
        <v>561</v>
      </c>
    </row>
    <row r="2161" spans="1:2" x14ac:dyDescent="0.3">
      <c r="A2161" t="s">
        <v>8496</v>
      </c>
      <c r="B2161" t="s">
        <v>561</v>
      </c>
    </row>
    <row r="2162" spans="1:2" x14ac:dyDescent="0.3">
      <c r="A2162" t="s">
        <v>8497</v>
      </c>
      <c r="B2162" t="s">
        <v>6363</v>
      </c>
    </row>
    <row r="2163" spans="1:2" x14ac:dyDescent="0.3">
      <c r="A2163" t="s">
        <v>8498</v>
      </c>
      <c r="B2163" t="s">
        <v>685</v>
      </c>
    </row>
    <row r="2164" spans="1:2" x14ac:dyDescent="0.3">
      <c r="A2164" t="s">
        <v>8499</v>
      </c>
      <c r="B2164" t="s">
        <v>1278</v>
      </c>
    </row>
    <row r="2165" spans="1:2" x14ac:dyDescent="0.3">
      <c r="A2165" t="s">
        <v>8500</v>
      </c>
      <c r="B2165" t="s">
        <v>561</v>
      </c>
    </row>
    <row r="2166" spans="1:2" x14ac:dyDescent="0.3">
      <c r="A2166" t="s">
        <v>8501</v>
      </c>
      <c r="B2166" t="s">
        <v>425</v>
      </c>
    </row>
    <row r="2167" spans="1:2" x14ac:dyDescent="0.3">
      <c r="A2167" t="s">
        <v>8502</v>
      </c>
      <c r="B2167" t="s">
        <v>685</v>
      </c>
    </row>
    <row r="2168" spans="1:2" x14ac:dyDescent="0.3">
      <c r="A2168" t="s">
        <v>8503</v>
      </c>
      <c r="B2168" t="s">
        <v>6363</v>
      </c>
    </row>
    <row r="2169" spans="1:2" x14ac:dyDescent="0.3">
      <c r="A2169" t="s">
        <v>8504</v>
      </c>
      <c r="B2169" t="s">
        <v>685</v>
      </c>
    </row>
    <row r="2170" spans="1:2" x14ac:dyDescent="0.3">
      <c r="A2170" t="s">
        <v>8505</v>
      </c>
      <c r="B2170" t="s">
        <v>2233</v>
      </c>
    </row>
    <row r="2171" spans="1:2" x14ac:dyDescent="0.3">
      <c r="A2171" t="s">
        <v>8506</v>
      </c>
      <c r="B2171" t="s">
        <v>2233</v>
      </c>
    </row>
    <row r="2172" spans="1:2" x14ac:dyDescent="0.3">
      <c r="A2172" t="s">
        <v>8507</v>
      </c>
      <c r="B2172" t="s">
        <v>425</v>
      </c>
    </row>
    <row r="2173" spans="1:2" x14ac:dyDescent="0.3">
      <c r="A2173" t="s">
        <v>8508</v>
      </c>
      <c r="B2173" t="s">
        <v>2233</v>
      </c>
    </row>
    <row r="2174" spans="1:2" x14ac:dyDescent="0.3">
      <c r="A2174" t="s">
        <v>8509</v>
      </c>
      <c r="B2174" t="s">
        <v>685</v>
      </c>
    </row>
    <row r="2175" spans="1:2" x14ac:dyDescent="0.3">
      <c r="A2175" t="s">
        <v>8510</v>
      </c>
      <c r="B2175" t="s">
        <v>685</v>
      </c>
    </row>
    <row r="2176" spans="1:2" x14ac:dyDescent="0.3">
      <c r="A2176" t="s">
        <v>8511</v>
      </c>
      <c r="B2176" t="s">
        <v>685</v>
      </c>
    </row>
    <row r="2177" spans="1:2" x14ac:dyDescent="0.3">
      <c r="A2177" t="s">
        <v>8512</v>
      </c>
      <c r="B2177" t="s">
        <v>4089</v>
      </c>
    </row>
    <row r="2178" spans="1:2" x14ac:dyDescent="0.3">
      <c r="A2178" t="s">
        <v>8513</v>
      </c>
      <c r="B2178" t="s">
        <v>425</v>
      </c>
    </row>
    <row r="2179" spans="1:2" x14ac:dyDescent="0.3">
      <c r="A2179" t="s">
        <v>8514</v>
      </c>
      <c r="B2179" t="s">
        <v>2233</v>
      </c>
    </row>
    <row r="2180" spans="1:2" x14ac:dyDescent="0.3">
      <c r="A2180" t="s">
        <v>8515</v>
      </c>
      <c r="B2180" t="s">
        <v>425</v>
      </c>
    </row>
    <row r="2181" spans="1:2" x14ac:dyDescent="0.3">
      <c r="A2181" t="s">
        <v>8516</v>
      </c>
      <c r="B2181" t="s">
        <v>561</v>
      </c>
    </row>
    <row r="2182" spans="1:2" x14ac:dyDescent="0.3">
      <c r="A2182" t="s">
        <v>8517</v>
      </c>
      <c r="B2182" t="s">
        <v>1278</v>
      </c>
    </row>
    <row r="2183" spans="1:2" x14ac:dyDescent="0.3">
      <c r="A2183" t="s">
        <v>8518</v>
      </c>
      <c r="B2183" t="s">
        <v>425</v>
      </c>
    </row>
    <row r="2184" spans="1:2" x14ac:dyDescent="0.3">
      <c r="A2184" t="s">
        <v>8519</v>
      </c>
      <c r="B2184" t="s">
        <v>685</v>
      </c>
    </row>
    <row r="2185" spans="1:2" x14ac:dyDescent="0.3">
      <c r="A2185" t="s">
        <v>8520</v>
      </c>
      <c r="B2185" t="s">
        <v>685</v>
      </c>
    </row>
    <row r="2186" spans="1:2" x14ac:dyDescent="0.3">
      <c r="A2186" t="s">
        <v>8521</v>
      </c>
      <c r="B2186" t="s">
        <v>5184</v>
      </c>
    </row>
    <row r="2187" spans="1:2" x14ac:dyDescent="0.3">
      <c r="A2187" t="s">
        <v>8522</v>
      </c>
      <c r="B2187" t="s">
        <v>6363</v>
      </c>
    </row>
    <row r="2188" spans="1:2" x14ac:dyDescent="0.3">
      <c r="A2188" t="s">
        <v>8523</v>
      </c>
      <c r="B2188" t="s">
        <v>1278</v>
      </c>
    </row>
    <row r="2189" spans="1:2" x14ac:dyDescent="0.3">
      <c r="A2189" t="s">
        <v>8524</v>
      </c>
      <c r="B2189" t="s">
        <v>685</v>
      </c>
    </row>
    <row r="2190" spans="1:2" x14ac:dyDescent="0.3">
      <c r="A2190" t="s">
        <v>8525</v>
      </c>
      <c r="B2190" t="s">
        <v>2233</v>
      </c>
    </row>
    <row r="2191" spans="1:2" x14ac:dyDescent="0.3">
      <c r="A2191" t="s">
        <v>8526</v>
      </c>
      <c r="B2191" t="s">
        <v>425</v>
      </c>
    </row>
    <row r="2192" spans="1:2" x14ac:dyDescent="0.3">
      <c r="A2192" t="s">
        <v>8527</v>
      </c>
      <c r="B2192" t="s">
        <v>685</v>
      </c>
    </row>
    <row r="2193" spans="1:2" x14ac:dyDescent="0.3">
      <c r="A2193" t="s">
        <v>8528</v>
      </c>
      <c r="B2193" t="s">
        <v>685</v>
      </c>
    </row>
    <row r="2194" spans="1:2" x14ac:dyDescent="0.3">
      <c r="A2194" t="s">
        <v>8529</v>
      </c>
      <c r="B2194" t="s">
        <v>561</v>
      </c>
    </row>
    <row r="2195" spans="1:2" x14ac:dyDescent="0.3">
      <c r="A2195" t="s">
        <v>8530</v>
      </c>
      <c r="B2195" t="s">
        <v>685</v>
      </c>
    </row>
    <row r="2196" spans="1:2" x14ac:dyDescent="0.3">
      <c r="A2196" t="s">
        <v>8531</v>
      </c>
      <c r="B2196" t="s">
        <v>685</v>
      </c>
    </row>
    <row r="2197" spans="1:2" x14ac:dyDescent="0.3">
      <c r="A2197" t="s">
        <v>8532</v>
      </c>
      <c r="B2197" t="s">
        <v>685</v>
      </c>
    </row>
    <row r="2198" spans="1:2" x14ac:dyDescent="0.3">
      <c r="A2198" t="s">
        <v>8533</v>
      </c>
      <c r="B2198" t="s">
        <v>561</v>
      </c>
    </row>
    <row r="2199" spans="1:2" x14ac:dyDescent="0.3">
      <c r="A2199" t="s">
        <v>8534</v>
      </c>
      <c r="B2199" t="s">
        <v>1278</v>
      </c>
    </row>
    <row r="2200" spans="1:2" x14ac:dyDescent="0.3">
      <c r="A2200" t="s">
        <v>8535</v>
      </c>
      <c r="B2200" t="s">
        <v>685</v>
      </c>
    </row>
    <row r="2201" spans="1:2" x14ac:dyDescent="0.3">
      <c r="A2201" t="s">
        <v>8536</v>
      </c>
      <c r="B2201" t="s">
        <v>561</v>
      </c>
    </row>
    <row r="2202" spans="1:2" x14ac:dyDescent="0.3">
      <c r="A2202" t="s">
        <v>8537</v>
      </c>
      <c r="B2202" t="s">
        <v>685</v>
      </c>
    </row>
    <row r="2203" spans="1:2" x14ac:dyDescent="0.3">
      <c r="A2203" t="s">
        <v>8538</v>
      </c>
      <c r="B2203" t="s">
        <v>685</v>
      </c>
    </row>
    <row r="2204" spans="1:2" x14ac:dyDescent="0.3">
      <c r="A2204" t="s">
        <v>8539</v>
      </c>
      <c r="B2204" t="s">
        <v>685</v>
      </c>
    </row>
    <row r="2205" spans="1:2" x14ac:dyDescent="0.3">
      <c r="A2205" t="s">
        <v>8540</v>
      </c>
      <c r="B2205" t="s">
        <v>685</v>
      </c>
    </row>
    <row r="2206" spans="1:2" x14ac:dyDescent="0.3">
      <c r="A2206" t="s">
        <v>8541</v>
      </c>
      <c r="B2206" t="s">
        <v>685</v>
      </c>
    </row>
    <row r="2207" spans="1:2" x14ac:dyDescent="0.3">
      <c r="A2207" t="s">
        <v>8542</v>
      </c>
      <c r="B2207" t="s">
        <v>685</v>
      </c>
    </row>
    <row r="2208" spans="1:2" x14ac:dyDescent="0.3">
      <c r="A2208" t="s">
        <v>8543</v>
      </c>
      <c r="B2208" t="s">
        <v>561</v>
      </c>
    </row>
    <row r="2209" spans="1:2" x14ac:dyDescent="0.3">
      <c r="A2209" t="s">
        <v>8544</v>
      </c>
      <c r="B2209" t="s">
        <v>4089</v>
      </c>
    </row>
    <row r="2210" spans="1:2" x14ac:dyDescent="0.3">
      <c r="A2210" t="s">
        <v>8545</v>
      </c>
      <c r="B2210" t="s">
        <v>2233</v>
      </c>
    </row>
    <row r="2211" spans="1:2" x14ac:dyDescent="0.3">
      <c r="A2211" t="s">
        <v>8546</v>
      </c>
      <c r="B2211" t="s">
        <v>685</v>
      </c>
    </row>
    <row r="2212" spans="1:2" x14ac:dyDescent="0.3">
      <c r="A2212" t="s">
        <v>8547</v>
      </c>
      <c r="B2212" t="s">
        <v>685</v>
      </c>
    </row>
    <row r="2213" spans="1:2" x14ac:dyDescent="0.3">
      <c r="A2213" t="s">
        <v>8548</v>
      </c>
      <c r="B2213" t="s">
        <v>1278</v>
      </c>
    </row>
    <row r="2214" spans="1:2" x14ac:dyDescent="0.3">
      <c r="A2214" t="s">
        <v>8549</v>
      </c>
      <c r="B2214" t="s">
        <v>685</v>
      </c>
    </row>
    <row r="2215" spans="1:2" x14ac:dyDescent="0.3">
      <c r="A2215" t="s">
        <v>8550</v>
      </c>
      <c r="B2215" t="s">
        <v>685</v>
      </c>
    </row>
    <row r="2216" spans="1:2" x14ac:dyDescent="0.3">
      <c r="A2216" t="s">
        <v>8551</v>
      </c>
      <c r="B2216" t="s">
        <v>1278</v>
      </c>
    </row>
    <row r="2217" spans="1:2" x14ac:dyDescent="0.3">
      <c r="A2217" t="s">
        <v>8552</v>
      </c>
      <c r="B2217" t="s">
        <v>1278</v>
      </c>
    </row>
    <row r="2218" spans="1:2" x14ac:dyDescent="0.3">
      <c r="A2218" t="s">
        <v>8553</v>
      </c>
      <c r="B2218" t="s">
        <v>1278</v>
      </c>
    </row>
    <row r="2219" spans="1:2" x14ac:dyDescent="0.3">
      <c r="A2219" t="s">
        <v>7959</v>
      </c>
      <c r="B2219" t="s">
        <v>1278</v>
      </c>
    </row>
    <row r="2220" spans="1:2" x14ac:dyDescent="0.3">
      <c r="A2220" t="s">
        <v>8554</v>
      </c>
      <c r="B2220" t="s">
        <v>561</v>
      </c>
    </row>
    <row r="2221" spans="1:2" x14ac:dyDescent="0.3">
      <c r="A2221" t="s">
        <v>8555</v>
      </c>
      <c r="B2221" t="s">
        <v>538</v>
      </c>
    </row>
    <row r="2222" spans="1:2" x14ac:dyDescent="0.3">
      <c r="A2222" t="s">
        <v>8556</v>
      </c>
      <c r="B2222" t="s">
        <v>4089</v>
      </c>
    </row>
    <row r="2223" spans="1:2" x14ac:dyDescent="0.3">
      <c r="A2223" t="s">
        <v>8557</v>
      </c>
      <c r="B2223" t="s">
        <v>685</v>
      </c>
    </row>
    <row r="2224" spans="1:2" x14ac:dyDescent="0.3">
      <c r="A2224" t="s">
        <v>8558</v>
      </c>
      <c r="B2224" t="s">
        <v>561</v>
      </c>
    </row>
    <row r="2225" spans="1:2" x14ac:dyDescent="0.3">
      <c r="A2225" t="s">
        <v>8559</v>
      </c>
      <c r="B2225" t="s">
        <v>4089</v>
      </c>
    </row>
    <row r="2226" spans="1:2" x14ac:dyDescent="0.3">
      <c r="A2226" t="s">
        <v>8560</v>
      </c>
      <c r="B2226" t="s">
        <v>1278</v>
      </c>
    </row>
    <row r="2227" spans="1:2" x14ac:dyDescent="0.3">
      <c r="A2227" t="s">
        <v>8561</v>
      </c>
      <c r="B2227" t="s">
        <v>425</v>
      </c>
    </row>
    <row r="2228" spans="1:2" x14ac:dyDescent="0.3">
      <c r="A2228" t="s">
        <v>8562</v>
      </c>
      <c r="B2228" t="s">
        <v>685</v>
      </c>
    </row>
    <row r="2229" spans="1:2" x14ac:dyDescent="0.3">
      <c r="A2229" t="s">
        <v>8563</v>
      </c>
      <c r="B2229" t="s">
        <v>425</v>
      </c>
    </row>
    <row r="2230" spans="1:2" x14ac:dyDescent="0.3">
      <c r="A2230" t="s">
        <v>8564</v>
      </c>
      <c r="B2230" t="s">
        <v>685</v>
      </c>
    </row>
    <row r="2231" spans="1:2" x14ac:dyDescent="0.3">
      <c r="A2231" t="s">
        <v>8565</v>
      </c>
      <c r="B2231" t="s">
        <v>1278</v>
      </c>
    </row>
    <row r="2232" spans="1:2" x14ac:dyDescent="0.3">
      <c r="A2232" t="s">
        <v>8566</v>
      </c>
      <c r="B2232" t="s">
        <v>685</v>
      </c>
    </row>
    <row r="2233" spans="1:2" x14ac:dyDescent="0.3">
      <c r="A2233" t="s">
        <v>8567</v>
      </c>
      <c r="B2233" t="s">
        <v>685</v>
      </c>
    </row>
    <row r="2234" spans="1:2" x14ac:dyDescent="0.3">
      <c r="A2234" t="s">
        <v>8568</v>
      </c>
      <c r="B2234" t="s">
        <v>1278</v>
      </c>
    </row>
    <row r="2235" spans="1:2" x14ac:dyDescent="0.3">
      <c r="A2235" t="s">
        <v>8569</v>
      </c>
      <c r="B2235" t="s">
        <v>4089</v>
      </c>
    </row>
    <row r="2236" spans="1:2" x14ac:dyDescent="0.3">
      <c r="A2236" t="s">
        <v>8570</v>
      </c>
      <c r="B2236" t="s">
        <v>685</v>
      </c>
    </row>
    <row r="2237" spans="1:2" x14ac:dyDescent="0.3">
      <c r="A2237" t="s">
        <v>8571</v>
      </c>
      <c r="B2237" t="s">
        <v>685</v>
      </c>
    </row>
    <row r="2238" spans="1:2" x14ac:dyDescent="0.3">
      <c r="A2238" t="s">
        <v>8572</v>
      </c>
      <c r="B2238" t="s">
        <v>561</v>
      </c>
    </row>
    <row r="2239" spans="1:2" x14ac:dyDescent="0.3">
      <c r="A2239" t="s">
        <v>8573</v>
      </c>
      <c r="B2239" t="s">
        <v>1278</v>
      </c>
    </row>
    <row r="2240" spans="1:2" x14ac:dyDescent="0.3">
      <c r="A2240" t="s">
        <v>8574</v>
      </c>
      <c r="B2240" t="s">
        <v>561</v>
      </c>
    </row>
    <row r="2241" spans="1:2" x14ac:dyDescent="0.3">
      <c r="A2241" t="s">
        <v>8575</v>
      </c>
      <c r="B2241" t="s">
        <v>1278</v>
      </c>
    </row>
    <row r="2242" spans="1:2" x14ac:dyDescent="0.3">
      <c r="A2242" t="s">
        <v>8576</v>
      </c>
      <c r="B2242" t="s">
        <v>685</v>
      </c>
    </row>
    <row r="2243" spans="1:2" x14ac:dyDescent="0.3">
      <c r="A2243" t="s">
        <v>8577</v>
      </c>
      <c r="B2243" t="s">
        <v>425</v>
      </c>
    </row>
    <row r="2244" spans="1:2" x14ac:dyDescent="0.3">
      <c r="A2244" t="s">
        <v>8578</v>
      </c>
      <c r="B2244" t="s">
        <v>685</v>
      </c>
    </row>
    <row r="2245" spans="1:2" x14ac:dyDescent="0.3">
      <c r="A2245" t="s">
        <v>8579</v>
      </c>
      <c r="B2245" t="s">
        <v>1278</v>
      </c>
    </row>
    <row r="2246" spans="1:2" x14ac:dyDescent="0.3">
      <c r="A2246" t="s">
        <v>8580</v>
      </c>
      <c r="B2246" t="s">
        <v>561</v>
      </c>
    </row>
    <row r="2247" spans="1:2" x14ac:dyDescent="0.3">
      <c r="A2247" t="s">
        <v>8581</v>
      </c>
      <c r="B2247" t="s">
        <v>4089</v>
      </c>
    </row>
    <row r="2248" spans="1:2" x14ac:dyDescent="0.3">
      <c r="A2248" t="s">
        <v>8582</v>
      </c>
      <c r="B2248" t="s">
        <v>4089</v>
      </c>
    </row>
    <row r="2249" spans="1:2" x14ac:dyDescent="0.3">
      <c r="A2249" t="s">
        <v>8583</v>
      </c>
      <c r="B2249" t="s">
        <v>1278</v>
      </c>
    </row>
    <row r="2250" spans="1:2" x14ac:dyDescent="0.3">
      <c r="A2250" t="s">
        <v>8584</v>
      </c>
      <c r="B2250" t="s">
        <v>425</v>
      </c>
    </row>
    <row r="2251" spans="1:2" x14ac:dyDescent="0.3">
      <c r="A2251" t="s">
        <v>8585</v>
      </c>
      <c r="B2251" t="s">
        <v>561</v>
      </c>
    </row>
    <row r="2252" spans="1:2" x14ac:dyDescent="0.3">
      <c r="A2252" t="s">
        <v>8586</v>
      </c>
      <c r="B2252" t="s">
        <v>561</v>
      </c>
    </row>
    <row r="2253" spans="1:2" x14ac:dyDescent="0.3">
      <c r="A2253" t="s">
        <v>8587</v>
      </c>
      <c r="B2253" t="s">
        <v>1278</v>
      </c>
    </row>
    <row r="2254" spans="1:2" x14ac:dyDescent="0.3">
      <c r="A2254" t="s">
        <v>8588</v>
      </c>
      <c r="B2254" t="s">
        <v>425</v>
      </c>
    </row>
    <row r="2255" spans="1:2" x14ac:dyDescent="0.3">
      <c r="A2255" t="s">
        <v>8589</v>
      </c>
      <c r="B2255" t="s">
        <v>685</v>
      </c>
    </row>
    <row r="2256" spans="1:2" x14ac:dyDescent="0.3">
      <c r="A2256" t="s">
        <v>8590</v>
      </c>
      <c r="B2256" t="s">
        <v>4089</v>
      </c>
    </row>
    <row r="2257" spans="1:2" x14ac:dyDescent="0.3">
      <c r="A2257" t="s">
        <v>8591</v>
      </c>
      <c r="B2257" t="s">
        <v>1278</v>
      </c>
    </row>
    <row r="2258" spans="1:2" x14ac:dyDescent="0.3">
      <c r="A2258" t="s">
        <v>8592</v>
      </c>
      <c r="B2258" t="s">
        <v>561</v>
      </c>
    </row>
    <row r="2259" spans="1:2" x14ac:dyDescent="0.3">
      <c r="A2259" t="s">
        <v>8593</v>
      </c>
      <c r="B2259" t="s">
        <v>6363</v>
      </c>
    </row>
    <row r="2260" spans="1:2" x14ac:dyDescent="0.3">
      <c r="A2260" t="s">
        <v>8594</v>
      </c>
      <c r="B2260" t="s">
        <v>561</v>
      </c>
    </row>
    <row r="2261" spans="1:2" x14ac:dyDescent="0.3">
      <c r="A2261" t="s">
        <v>8595</v>
      </c>
      <c r="B2261" t="s">
        <v>561</v>
      </c>
    </row>
    <row r="2262" spans="1:2" x14ac:dyDescent="0.3">
      <c r="A2262" t="s">
        <v>8596</v>
      </c>
      <c r="B2262" t="s">
        <v>685</v>
      </c>
    </row>
    <row r="2263" spans="1:2" x14ac:dyDescent="0.3">
      <c r="A2263" t="s">
        <v>8597</v>
      </c>
      <c r="B2263" t="s">
        <v>1278</v>
      </c>
    </row>
    <row r="2264" spans="1:2" x14ac:dyDescent="0.3">
      <c r="A2264" t="s">
        <v>8598</v>
      </c>
      <c r="B2264" t="s">
        <v>561</v>
      </c>
    </row>
    <row r="2265" spans="1:2" x14ac:dyDescent="0.3">
      <c r="A2265" t="s">
        <v>8599</v>
      </c>
      <c r="B2265" t="s">
        <v>1278</v>
      </c>
    </row>
    <row r="2266" spans="1:2" x14ac:dyDescent="0.3">
      <c r="A2266" t="s">
        <v>8600</v>
      </c>
      <c r="B2266" t="s">
        <v>561</v>
      </c>
    </row>
    <row r="2267" spans="1:2" x14ac:dyDescent="0.3">
      <c r="A2267" t="s">
        <v>8601</v>
      </c>
      <c r="B2267" t="s">
        <v>1278</v>
      </c>
    </row>
    <row r="2268" spans="1:2" x14ac:dyDescent="0.3">
      <c r="A2268" t="s">
        <v>8602</v>
      </c>
      <c r="B2268" t="s">
        <v>6363</v>
      </c>
    </row>
    <row r="2269" spans="1:2" x14ac:dyDescent="0.3">
      <c r="A2269" t="s">
        <v>8603</v>
      </c>
      <c r="B2269" t="s">
        <v>538</v>
      </c>
    </row>
    <row r="2270" spans="1:2" x14ac:dyDescent="0.3">
      <c r="A2270" t="s">
        <v>8604</v>
      </c>
      <c r="B2270" t="s">
        <v>561</v>
      </c>
    </row>
    <row r="2271" spans="1:2" x14ac:dyDescent="0.3">
      <c r="A2271" t="s">
        <v>8605</v>
      </c>
      <c r="B2271" t="s">
        <v>1278</v>
      </c>
    </row>
    <row r="2272" spans="1:2" x14ac:dyDescent="0.3">
      <c r="A2272" t="s">
        <v>8606</v>
      </c>
      <c r="B2272" t="s">
        <v>2233</v>
      </c>
    </row>
    <row r="2273" spans="1:2" x14ac:dyDescent="0.3">
      <c r="A2273" t="s">
        <v>8607</v>
      </c>
      <c r="B2273" t="s">
        <v>685</v>
      </c>
    </row>
    <row r="2274" spans="1:2" x14ac:dyDescent="0.3">
      <c r="A2274" t="s">
        <v>8608</v>
      </c>
      <c r="B2274" t="s">
        <v>425</v>
      </c>
    </row>
    <row r="2275" spans="1:2" x14ac:dyDescent="0.3">
      <c r="A2275" t="s">
        <v>8609</v>
      </c>
      <c r="B2275" t="s">
        <v>685</v>
      </c>
    </row>
    <row r="2276" spans="1:2" x14ac:dyDescent="0.3">
      <c r="A2276" t="s">
        <v>8610</v>
      </c>
      <c r="B2276" t="s">
        <v>2233</v>
      </c>
    </row>
    <row r="2277" spans="1:2" x14ac:dyDescent="0.3">
      <c r="A2277" t="s">
        <v>7464</v>
      </c>
      <c r="B2277" t="s">
        <v>561</v>
      </c>
    </row>
    <row r="2278" spans="1:2" x14ac:dyDescent="0.3">
      <c r="A2278" t="s">
        <v>8611</v>
      </c>
      <c r="B2278" t="s">
        <v>685</v>
      </c>
    </row>
    <row r="2279" spans="1:2" x14ac:dyDescent="0.3">
      <c r="A2279" t="s">
        <v>8612</v>
      </c>
      <c r="B2279" t="s">
        <v>685</v>
      </c>
    </row>
    <row r="2280" spans="1:2" x14ac:dyDescent="0.3">
      <c r="A2280" t="s">
        <v>8613</v>
      </c>
      <c r="B2280" t="s">
        <v>561</v>
      </c>
    </row>
    <row r="2281" spans="1:2" x14ac:dyDescent="0.3">
      <c r="A2281" t="s">
        <v>8614</v>
      </c>
      <c r="B2281" t="s">
        <v>2233</v>
      </c>
    </row>
    <row r="2282" spans="1:2" x14ac:dyDescent="0.3">
      <c r="A2282" t="s">
        <v>8615</v>
      </c>
      <c r="B2282" t="s">
        <v>685</v>
      </c>
    </row>
    <row r="2283" spans="1:2" x14ac:dyDescent="0.3">
      <c r="A2283" t="s">
        <v>6403</v>
      </c>
      <c r="B2283" t="s">
        <v>561</v>
      </c>
    </row>
    <row r="2284" spans="1:2" x14ac:dyDescent="0.3">
      <c r="A2284" t="s">
        <v>8616</v>
      </c>
      <c r="B2284" t="s">
        <v>685</v>
      </c>
    </row>
    <row r="2285" spans="1:2" x14ac:dyDescent="0.3">
      <c r="A2285" t="s">
        <v>8617</v>
      </c>
      <c r="B2285" t="s">
        <v>1278</v>
      </c>
    </row>
    <row r="2286" spans="1:2" x14ac:dyDescent="0.3">
      <c r="A2286" t="s">
        <v>8618</v>
      </c>
      <c r="B2286" t="s">
        <v>2233</v>
      </c>
    </row>
    <row r="2287" spans="1:2" x14ac:dyDescent="0.3">
      <c r="A2287" t="s">
        <v>8619</v>
      </c>
      <c r="B2287" t="s">
        <v>685</v>
      </c>
    </row>
    <row r="2288" spans="1:2" x14ac:dyDescent="0.3">
      <c r="A2288" t="s">
        <v>8620</v>
      </c>
      <c r="B2288" t="s">
        <v>4089</v>
      </c>
    </row>
    <row r="2289" spans="1:2" x14ac:dyDescent="0.3">
      <c r="A2289" t="s">
        <v>8621</v>
      </c>
      <c r="B2289" t="s">
        <v>685</v>
      </c>
    </row>
    <row r="2290" spans="1:2" x14ac:dyDescent="0.3">
      <c r="A2290" t="s">
        <v>8622</v>
      </c>
      <c r="B2290" t="s">
        <v>685</v>
      </c>
    </row>
    <row r="2291" spans="1:2" x14ac:dyDescent="0.3">
      <c r="A2291" t="s">
        <v>8623</v>
      </c>
      <c r="B2291" t="s">
        <v>6363</v>
      </c>
    </row>
    <row r="2292" spans="1:2" x14ac:dyDescent="0.3">
      <c r="A2292" t="s">
        <v>8624</v>
      </c>
      <c r="B2292" t="s">
        <v>2233</v>
      </c>
    </row>
    <row r="2293" spans="1:2" x14ac:dyDescent="0.3">
      <c r="A2293" t="s">
        <v>8625</v>
      </c>
      <c r="B2293" t="s">
        <v>685</v>
      </c>
    </row>
    <row r="2294" spans="1:2" x14ac:dyDescent="0.3">
      <c r="A2294" t="s">
        <v>8626</v>
      </c>
      <c r="B2294" t="s">
        <v>425</v>
      </c>
    </row>
    <row r="2295" spans="1:2" x14ac:dyDescent="0.3">
      <c r="A2295" t="s">
        <v>8627</v>
      </c>
      <c r="B2295" t="s">
        <v>6363</v>
      </c>
    </row>
    <row r="2296" spans="1:2" x14ac:dyDescent="0.3">
      <c r="A2296" t="s">
        <v>8628</v>
      </c>
      <c r="B2296" t="s">
        <v>2233</v>
      </c>
    </row>
    <row r="2297" spans="1:2" x14ac:dyDescent="0.3">
      <c r="A2297" t="s">
        <v>8629</v>
      </c>
      <c r="B2297" t="s">
        <v>685</v>
      </c>
    </row>
    <row r="2298" spans="1:2" x14ac:dyDescent="0.3">
      <c r="A2298" t="s">
        <v>8630</v>
      </c>
      <c r="B2298" t="s">
        <v>685</v>
      </c>
    </row>
    <row r="2299" spans="1:2" x14ac:dyDescent="0.3">
      <c r="A2299" t="s">
        <v>8631</v>
      </c>
      <c r="B2299" t="s">
        <v>561</v>
      </c>
    </row>
    <row r="2300" spans="1:2" x14ac:dyDescent="0.3">
      <c r="A2300" t="s">
        <v>8632</v>
      </c>
      <c r="B2300" t="s">
        <v>561</v>
      </c>
    </row>
    <row r="2301" spans="1:2" x14ac:dyDescent="0.3">
      <c r="A2301" t="s">
        <v>8633</v>
      </c>
      <c r="B2301" t="s">
        <v>425</v>
      </c>
    </row>
    <row r="2302" spans="1:2" x14ac:dyDescent="0.3">
      <c r="A2302" t="s">
        <v>8634</v>
      </c>
      <c r="B2302" t="s">
        <v>1278</v>
      </c>
    </row>
    <row r="2303" spans="1:2" x14ac:dyDescent="0.3">
      <c r="A2303" t="s">
        <v>8635</v>
      </c>
      <c r="B2303" t="s">
        <v>425</v>
      </c>
    </row>
    <row r="2304" spans="1:2" x14ac:dyDescent="0.3">
      <c r="A2304" t="s">
        <v>8636</v>
      </c>
      <c r="B2304" t="s">
        <v>4089</v>
      </c>
    </row>
    <row r="2305" spans="1:2" x14ac:dyDescent="0.3">
      <c r="A2305" t="s">
        <v>8637</v>
      </c>
      <c r="B2305" t="s">
        <v>6363</v>
      </c>
    </row>
    <row r="2306" spans="1:2" x14ac:dyDescent="0.3">
      <c r="A2306" t="s">
        <v>8638</v>
      </c>
      <c r="B2306" t="s">
        <v>685</v>
      </c>
    </row>
    <row r="2307" spans="1:2" x14ac:dyDescent="0.3">
      <c r="A2307" t="s">
        <v>8639</v>
      </c>
      <c r="B2307" t="s">
        <v>2233</v>
      </c>
    </row>
    <row r="2308" spans="1:2" x14ac:dyDescent="0.3">
      <c r="A2308" t="s">
        <v>8640</v>
      </c>
      <c r="B2308" t="s">
        <v>685</v>
      </c>
    </row>
    <row r="2309" spans="1:2" x14ac:dyDescent="0.3">
      <c r="A2309" t="s">
        <v>8641</v>
      </c>
      <c r="B2309" t="s">
        <v>4089</v>
      </c>
    </row>
    <row r="2310" spans="1:2" x14ac:dyDescent="0.3">
      <c r="A2310" t="s">
        <v>8634</v>
      </c>
      <c r="B2310" t="s">
        <v>1278</v>
      </c>
    </row>
    <row r="2311" spans="1:2" x14ac:dyDescent="0.3">
      <c r="A2311" t="s">
        <v>8642</v>
      </c>
      <c r="B2311" t="s">
        <v>6363</v>
      </c>
    </row>
    <row r="2312" spans="1:2" x14ac:dyDescent="0.3">
      <c r="A2312" t="s">
        <v>8643</v>
      </c>
      <c r="B2312" t="s">
        <v>1278</v>
      </c>
    </row>
    <row r="2313" spans="1:2" x14ac:dyDescent="0.3">
      <c r="A2313" t="s">
        <v>8644</v>
      </c>
      <c r="B2313" t="s">
        <v>4089</v>
      </c>
    </row>
    <row r="2314" spans="1:2" x14ac:dyDescent="0.3">
      <c r="A2314" t="s">
        <v>8645</v>
      </c>
      <c r="B2314" t="s">
        <v>685</v>
      </c>
    </row>
    <row r="2315" spans="1:2" x14ac:dyDescent="0.3">
      <c r="A2315" t="s">
        <v>8646</v>
      </c>
      <c r="B2315" t="s">
        <v>1278</v>
      </c>
    </row>
    <row r="2316" spans="1:2" x14ac:dyDescent="0.3">
      <c r="A2316" t="s">
        <v>8647</v>
      </c>
      <c r="B2316" t="s">
        <v>685</v>
      </c>
    </row>
    <row r="2317" spans="1:2" x14ac:dyDescent="0.3">
      <c r="A2317" t="s">
        <v>8648</v>
      </c>
      <c r="B2317" t="s">
        <v>685</v>
      </c>
    </row>
    <row r="2318" spans="1:2" x14ac:dyDescent="0.3">
      <c r="A2318" t="s">
        <v>8649</v>
      </c>
      <c r="B2318" t="s">
        <v>685</v>
      </c>
    </row>
    <row r="2319" spans="1:2" x14ac:dyDescent="0.3">
      <c r="A2319" t="s">
        <v>8650</v>
      </c>
      <c r="B2319" t="s">
        <v>1278</v>
      </c>
    </row>
    <row r="2320" spans="1:2" x14ac:dyDescent="0.3">
      <c r="A2320" t="s">
        <v>8651</v>
      </c>
      <c r="B2320" t="s">
        <v>685</v>
      </c>
    </row>
    <row r="2321" spans="1:2" x14ac:dyDescent="0.3">
      <c r="A2321" t="s">
        <v>8652</v>
      </c>
      <c r="B2321" t="s">
        <v>685</v>
      </c>
    </row>
    <row r="2322" spans="1:2" x14ac:dyDescent="0.3">
      <c r="A2322" t="s">
        <v>8653</v>
      </c>
      <c r="B2322" t="s">
        <v>685</v>
      </c>
    </row>
    <row r="2323" spans="1:2" x14ac:dyDescent="0.3">
      <c r="A2323" t="s">
        <v>8654</v>
      </c>
      <c r="B2323" t="s">
        <v>1278</v>
      </c>
    </row>
    <row r="2324" spans="1:2" x14ac:dyDescent="0.3">
      <c r="A2324" t="s">
        <v>8655</v>
      </c>
      <c r="B2324" t="s">
        <v>425</v>
      </c>
    </row>
    <row r="2325" spans="1:2" x14ac:dyDescent="0.3">
      <c r="A2325" t="s">
        <v>8656</v>
      </c>
      <c r="B2325" t="s">
        <v>2233</v>
      </c>
    </row>
    <row r="2326" spans="1:2" x14ac:dyDescent="0.3">
      <c r="A2326" t="s">
        <v>8657</v>
      </c>
      <c r="B2326" t="s">
        <v>1278</v>
      </c>
    </row>
    <row r="2327" spans="1:2" x14ac:dyDescent="0.3">
      <c r="A2327" t="s">
        <v>8658</v>
      </c>
      <c r="B2327" t="s">
        <v>685</v>
      </c>
    </row>
    <row r="2328" spans="1:2" x14ac:dyDescent="0.3">
      <c r="A2328" t="s">
        <v>8659</v>
      </c>
      <c r="B2328" t="s">
        <v>1278</v>
      </c>
    </row>
    <row r="2329" spans="1:2" x14ac:dyDescent="0.3">
      <c r="A2329" t="s">
        <v>8660</v>
      </c>
      <c r="B2329" t="s">
        <v>561</v>
      </c>
    </row>
    <row r="2330" spans="1:2" x14ac:dyDescent="0.3">
      <c r="A2330" t="s">
        <v>8661</v>
      </c>
      <c r="B2330" t="s">
        <v>6363</v>
      </c>
    </row>
    <row r="2331" spans="1:2" x14ac:dyDescent="0.3">
      <c r="A2331" t="s">
        <v>8662</v>
      </c>
      <c r="B2331" t="s">
        <v>1278</v>
      </c>
    </row>
    <row r="2332" spans="1:2" x14ac:dyDescent="0.3">
      <c r="A2332" t="s">
        <v>8663</v>
      </c>
      <c r="B2332" t="s">
        <v>425</v>
      </c>
    </row>
    <row r="2333" spans="1:2" x14ac:dyDescent="0.3">
      <c r="A2333" t="s">
        <v>8664</v>
      </c>
      <c r="B2333" t="s">
        <v>561</v>
      </c>
    </row>
    <row r="2334" spans="1:2" x14ac:dyDescent="0.3">
      <c r="A2334" t="s">
        <v>8665</v>
      </c>
      <c r="B2334" t="s">
        <v>561</v>
      </c>
    </row>
    <row r="2335" spans="1:2" x14ac:dyDescent="0.3">
      <c r="A2335" t="s">
        <v>8666</v>
      </c>
      <c r="B2335" t="s">
        <v>685</v>
      </c>
    </row>
    <row r="2336" spans="1:2" x14ac:dyDescent="0.3">
      <c r="A2336" t="s">
        <v>8667</v>
      </c>
      <c r="B2336" t="s">
        <v>1278</v>
      </c>
    </row>
    <row r="2337" spans="1:2" x14ac:dyDescent="0.3">
      <c r="A2337" t="s">
        <v>8358</v>
      </c>
      <c r="B2337" t="s">
        <v>685</v>
      </c>
    </row>
    <row r="2338" spans="1:2" x14ac:dyDescent="0.3">
      <c r="A2338" t="s">
        <v>8668</v>
      </c>
      <c r="B2338" t="s">
        <v>685</v>
      </c>
    </row>
    <row r="2339" spans="1:2" x14ac:dyDescent="0.3">
      <c r="A2339" t="s">
        <v>8669</v>
      </c>
      <c r="B2339" t="s">
        <v>1278</v>
      </c>
    </row>
    <row r="2340" spans="1:2" x14ac:dyDescent="0.3">
      <c r="A2340" t="s">
        <v>8670</v>
      </c>
      <c r="B2340" t="s">
        <v>685</v>
      </c>
    </row>
    <row r="2341" spans="1:2" x14ac:dyDescent="0.3">
      <c r="A2341" t="s">
        <v>8671</v>
      </c>
      <c r="B2341" t="s">
        <v>685</v>
      </c>
    </row>
    <row r="2342" spans="1:2" x14ac:dyDescent="0.3">
      <c r="A2342" t="s">
        <v>8672</v>
      </c>
      <c r="B2342" t="s">
        <v>685</v>
      </c>
    </row>
    <row r="2343" spans="1:2" x14ac:dyDescent="0.3">
      <c r="A2343" t="s">
        <v>8536</v>
      </c>
      <c r="B2343" t="s">
        <v>561</v>
      </c>
    </row>
    <row r="2344" spans="1:2" x14ac:dyDescent="0.3">
      <c r="A2344" t="s">
        <v>8673</v>
      </c>
      <c r="B2344" t="s">
        <v>1278</v>
      </c>
    </row>
    <row r="2345" spans="1:2" x14ac:dyDescent="0.3">
      <c r="A2345" t="s">
        <v>8674</v>
      </c>
      <c r="B2345" t="s">
        <v>685</v>
      </c>
    </row>
    <row r="2346" spans="1:2" x14ac:dyDescent="0.3">
      <c r="A2346" t="s">
        <v>8675</v>
      </c>
      <c r="B2346" t="s">
        <v>685</v>
      </c>
    </row>
    <row r="2347" spans="1:2" x14ac:dyDescent="0.3">
      <c r="A2347" t="s">
        <v>8676</v>
      </c>
      <c r="B2347" t="s">
        <v>1278</v>
      </c>
    </row>
    <row r="2348" spans="1:2" x14ac:dyDescent="0.3">
      <c r="A2348" t="s">
        <v>8677</v>
      </c>
      <c r="B2348" t="s">
        <v>6362</v>
      </c>
    </row>
    <row r="2349" spans="1:2" x14ac:dyDescent="0.3">
      <c r="A2349" t="s">
        <v>8678</v>
      </c>
      <c r="B2349" t="s">
        <v>685</v>
      </c>
    </row>
    <row r="2350" spans="1:2" x14ac:dyDescent="0.3">
      <c r="A2350" t="s">
        <v>8679</v>
      </c>
      <c r="B2350" t="s">
        <v>685</v>
      </c>
    </row>
    <row r="2351" spans="1:2" x14ac:dyDescent="0.3">
      <c r="A2351" t="s">
        <v>8680</v>
      </c>
      <c r="B2351" t="s">
        <v>685</v>
      </c>
    </row>
    <row r="2352" spans="1:2" x14ac:dyDescent="0.3">
      <c r="A2352" t="s">
        <v>8681</v>
      </c>
      <c r="B2352" t="s">
        <v>561</v>
      </c>
    </row>
    <row r="2353" spans="1:2" x14ac:dyDescent="0.3">
      <c r="A2353" t="s">
        <v>8682</v>
      </c>
      <c r="B2353" t="s">
        <v>1278</v>
      </c>
    </row>
    <row r="2354" spans="1:2" x14ac:dyDescent="0.3">
      <c r="A2354" t="s">
        <v>8683</v>
      </c>
      <c r="B2354" t="s">
        <v>561</v>
      </c>
    </row>
    <row r="2355" spans="1:2" x14ac:dyDescent="0.3">
      <c r="A2355" t="s">
        <v>8684</v>
      </c>
      <c r="B2355" t="s">
        <v>1278</v>
      </c>
    </row>
    <row r="2356" spans="1:2" x14ac:dyDescent="0.3">
      <c r="A2356" t="s">
        <v>8685</v>
      </c>
      <c r="B2356" t="s">
        <v>1278</v>
      </c>
    </row>
    <row r="2357" spans="1:2" x14ac:dyDescent="0.3">
      <c r="A2357" t="s">
        <v>8686</v>
      </c>
      <c r="B2357" t="s">
        <v>6363</v>
      </c>
    </row>
    <row r="2358" spans="1:2" x14ac:dyDescent="0.3">
      <c r="A2358" t="s">
        <v>8687</v>
      </c>
      <c r="B2358" t="s">
        <v>685</v>
      </c>
    </row>
    <row r="2359" spans="1:2" x14ac:dyDescent="0.3">
      <c r="A2359" t="s">
        <v>8688</v>
      </c>
      <c r="B2359" t="s">
        <v>1278</v>
      </c>
    </row>
    <row r="2360" spans="1:2" x14ac:dyDescent="0.3">
      <c r="A2360" t="s">
        <v>8689</v>
      </c>
      <c r="B2360" t="s">
        <v>1278</v>
      </c>
    </row>
    <row r="2361" spans="1:2" x14ac:dyDescent="0.3">
      <c r="A2361" t="s">
        <v>8690</v>
      </c>
      <c r="B2361" t="s">
        <v>685</v>
      </c>
    </row>
    <row r="2362" spans="1:2" x14ac:dyDescent="0.3">
      <c r="A2362" t="s">
        <v>8691</v>
      </c>
      <c r="B2362" t="s">
        <v>1278</v>
      </c>
    </row>
    <row r="2363" spans="1:2" x14ac:dyDescent="0.3">
      <c r="A2363" t="s">
        <v>8692</v>
      </c>
      <c r="B2363" t="s">
        <v>685</v>
      </c>
    </row>
    <row r="2364" spans="1:2" x14ac:dyDescent="0.3">
      <c r="A2364" t="s">
        <v>8693</v>
      </c>
      <c r="B2364" t="s">
        <v>1278</v>
      </c>
    </row>
    <row r="2365" spans="1:2" x14ac:dyDescent="0.3">
      <c r="A2365" t="s">
        <v>8694</v>
      </c>
      <c r="B2365" t="s">
        <v>561</v>
      </c>
    </row>
    <row r="2366" spans="1:2" x14ac:dyDescent="0.3">
      <c r="A2366" t="s">
        <v>8695</v>
      </c>
      <c r="B2366" t="s">
        <v>685</v>
      </c>
    </row>
    <row r="2367" spans="1:2" x14ac:dyDescent="0.3">
      <c r="A2367" t="s">
        <v>8696</v>
      </c>
      <c r="B2367" t="s">
        <v>561</v>
      </c>
    </row>
    <row r="2368" spans="1:2" x14ac:dyDescent="0.3">
      <c r="A2368" t="s">
        <v>8697</v>
      </c>
      <c r="B2368" t="s">
        <v>685</v>
      </c>
    </row>
    <row r="2369" spans="1:2" x14ac:dyDescent="0.3">
      <c r="A2369" t="s">
        <v>8698</v>
      </c>
      <c r="B2369" t="s">
        <v>685</v>
      </c>
    </row>
    <row r="2370" spans="1:2" x14ac:dyDescent="0.3">
      <c r="A2370" t="s">
        <v>8699</v>
      </c>
      <c r="B2370" t="s">
        <v>685</v>
      </c>
    </row>
    <row r="2371" spans="1:2" x14ac:dyDescent="0.3">
      <c r="A2371" t="s">
        <v>8700</v>
      </c>
      <c r="B2371" t="s">
        <v>561</v>
      </c>
    </row>
    <row r="2372" spans="1:2" x14ac:dyDescent="0.3">
      <c r="A2372" t="s">
        <v>8701</v>
      </c>
      <c r="B2372" t="s">
        <v>561</v>
      </c>
    </row>
    <row r="2373" spans="1:2" x14ac:dyDescent="0.3">
      <c r="A2373" t="s">
        <v>8702</v>
      </c>
      <c r="B2373" t="s">
        <v>1278</v>
      </c>
    </row>
    <row r="2374" spans="1:2" x14ac:dyDescent="0.3">
      <c r="A2374" t="s">
        <v>8703</v>
      </c>
      <c r="B2374" t="s">
        <v>4089</v>
      </c>
    </row>
    <row r="2375" spans="1:2" x14ac:dyDescent="0.3">
      <c r="A2375" t="s">
        <v>8704</v>
      </c>
      <c r="B2375" t="s">
        <v>685</v>
      </c>
    </row>
    <row r="2376" spans="1:2" x14ac:dyDescent="0.3">
      <c r="A2376" t="s">
        <v>8705</v>
      </c>
      <c r="B2376" t="s">
        <v>1278</v>
      </c>
    </row>
    <row r="2377" spans="1:2" x14ac:dyDescent="0.3">
      <c r="A2377" t="s">
        <v>8706</v>
      </c>
      <c r="B2377" t="s">
        <v>1278</v>
      </c>
    </row>
    <row r="2378" spans="1:2" x14ac:dyDescent="0.3">
      <c r="A2378" t="s">
        <v>8707</v>
      </c>
      <c r="B2378" t="s">
        <v>4089</v>
      </c>
    </row>
    <row r="2379" spans="1:2" x14ac:dyDescent="0.3">
      <c r="A2379" t="s">
        <v>8708</v>
      </c>
      <c r="B2379" t="s">
        <v>685</v>
      </c>
    </row>
    <row r="2380" spans="1:2" x14ac:dyDescent="0.3">
      <c r="A2380" t="s">
        <v>8709</v>
      </c>
      <c r="B2380" t="s">
        <v>685</v>
      </c>
    </row>
    <row r="2381" spans="1:2" x14ac:dyDescent="0.3">
      <c r="A2381" t="s">
        <v>8710</v>
      </c>
      <c r="B2381" t="s">
        <v>538</v>
      </c>
    </row>
    <row r="2382" spans="1:2" x14ac:dyDescent="0.3">
      <c r="A2382" t="s">
        <v>8610</v>
      </c>
      <c r="B2382" t="s">
        <v>2233</v>
      </c>
    </row>
    <row r="2383" spans="1:2" x14ac:dyDescent="0.3">
      <c r="A2383" t="s">
        <v>8711</v>
      </c>
      <c r="B2383" t="s">
        <v>425</v>
      </c>
    </row>
    <row r="2384" spans="1:2" x14ac:dyDescent="0.3">
      <c r="A2384" t="s">
        <v>8712</v>
      </c>
      <c r="B2384" t="s">
        <v>685</v>
      </c>
    </row>
    <row r="2385" spans="1:2" x14ac:dyDescent="0.3">
      <c r="A2385" t="s">
        <v>8713</v>
      </c>
      <c r="B2385" t="s">
        <v>4089</v>
      </c>
    </row>
    <row r="2386" spans="1:2" x14ac:dyDescent="0.3">
      <c r="A2386" t="s">
        <v>8714</v>
      </c>
      <c r="B2386" t="s">
        <v>685</v>
      </c>
    </row>
    <row r="2387" spans="1:2" x14ac:dyDescent="0.3">
      <c r="A2387" t="s">
        <v>8715</v>
      </c>
      <c r="B2387" t="s">
        <v>685</v>
      </c>
    </row>
    <row r="2388" spans="1:2" x14ac:dyDescent="0.3">
      <c r="A2388" t="s">
        <v>8716</v>
      </c>
      <c r="B2388" t="s">
        <v>1278</v>
      </c>
    </row>
    <row r="2389" spans="1:2" x14ac:dyDescent="0.3">
      <c r="A2389" t="s">
        <v>8717</v>
      </c>
      <c r="B2389" t="s">
        <v>1278</v>
      </c>
    </row>
    <row r="2390" spans="1:2" x14ac:dyDescent="0.3">
      <c r="A2390" t="s">
        <v>8718</v>
      </c>
      <c r="B2390" t="s">
        <v>2233</v>
      </c>
    </row>
    <row r="2391" spans="1:2" x14ac:dyDescent="0.3">
      <c r="A2391" t="s">
        <v>8719</v>
      </c>
      <c r="B2391" t="s">
        <v>425</v>
      </c>
    </row>
    <row r="2392" spans="1:2" x14ac:dyDescent="0.3">
      <c r="A2392" t="s">
        <v>8720</v>
      </c>
      <c r="B2392" t="s">
        <v>685</v>
      </c>
    </row>
    <row r="2393" spans="1:2" x14ac:dyDescent="0.3">
      <c r="A2393" t="s">
        <v>8721</v>
      </c>
      <c r="B2393" t="s">
        <v>425</v>
      </c>
    </row>
    <row r="2394" spans="1:2" x14ac:dyDescent="0.3">
      <c r="A2394" t="s">
        <v>8722</v>
      </c>
      <c r="B2394" t="s">
        <v>561</v>
      </c>
    </row>
    <row r="2395" spans="1:2" x14ac:dyDescent="0.3">
      <c r="A2395" t="s">
        <v>8723</v>
      </c>
      <c r="B2395" t="s">
        <v>685</v>
      </c>
    </row>
    <row r="2396" spans="1:2" x14ac:dyDescent="0.3">
      <c r="A2396" t="s">
        <v>8724</v>
      </c>
      <c r="B2396" t="s">
        <v>2233</v>
      </c>
    </row>
    <row r="2397" spans="1:2" x14ac:dyDescent="0.3">
      <c r="A2397" t="s">
        <v>8725</v>
      </c>
      <c r="B2397" t="s">
        <v>6363</v>
      </c>
    </row>
    <row r="2398" spans="1:2" x14ac:dyDescent="0.3">
      <c r="A2398" t="s">
        <v>8726</v>
      </c>
      <c r="B2398" t="s">
        <v>685</v>
      </c>
    </row>
    <row r="2399" spans="1:2" x14ac:dyDescent="0.3">
      <c r="A2399" t="s">
        <v>8727</v>
      </c>
      <c r="B2399" t="s">
        <v>6363</v>
      </c>
    </row>
    <row r="2400" spans="1:2" x14ac:dyDescent="0.3">
      <c r="A2400" t="s">
        <v>7665</v>
      </c>
      <c r="B2400" t="s">
        <v>685</v>
      </c>
    </row>
    <row r="2401" spans="1:2" x14ac:dyDescent="0.3">
      <c r="A2401" t="s">
        <v>8728</v>
      </c>
      <c r="B2401" t="s">
        <v>561</v>
      </c>
    </row>
    <row r="2402" spans="1:2" x14ac:dyDescent="0.3">
      <c r="A2402" t="s">
        <v>8729</v>
      </c>
      <c r="B2402" t="s">
        <v>4089</v>
      </c>
    </row>
    <row r="2403" spans="1:2" x14ac:dyDescent="0.3">
      <c r="A2403" t="s">
        <v>8730</v>
      </c>
      <c r="B2403" t="s">
        <v>685</v>
      </c>
    </row>
    <row r="2404" spans="1:2" x14ac:dyDescent="0.3">
      <c r="A2404" t="s">
        <v>8731</v>
      </c>
      <c r="B2404" t="s">
        <v>685</v>
      </c>
    </row>
    <row r="2405" spans="1:2" x14ac:dyDescent="0.3">
      <c r="A2405" t="s">
        <v>8732</v>
      </c>
      <c r="B2405" t="s">
        <v>425</v>
      </c>
    </row>
    <row r="2406" spans="1:2" x14ac:dyDescent="0.3">
      <c r="A2406" t="s">
        <v>8733</v>
      </c>
      <c r="B2406" t="s">
        <v>2233</v>
      </c>
    </row>
    <row r="2407" spans="1:2" x14ac:dyDescent="0.3">
      <c r="A2407" t="s">
        <v>8734</v>
      </c>
      <c r="B2407" t="s">
        <v>425</v>
      </c>
    </row>
    <row r="2408" spans="1:2" x14ac:dyDescent="0.3">
      <c r="A2408" t="s">
        <v>8735</v>
      </c>
      <c r="B2408" t="s">
        <v>6363</v>
      </c>
    </row>
    <row r="2409" spans="1:2" x14ac:dyDescent="0.3">
      <c r="A2409" t="s">
        <v>8736</v>
      </c>
      <c r="B2409" t="s">
        <v>685</v>
      </c>
    </row>
    <row r="2410" spans="1:2" x14ac:dyDescent="0.3">
      <c r="A2410" t="s">
        <v>8737</v>
      </c>
      <c r="B2410" t="s">
        <v>685</v>
      </c>
    </row>
    <row r="2411" spans="1:2" x14ac:dyDescent="0.3">
      <c r="A2411" t="s">
        <v>6567</v>
      </c>
      <c r="B2411" t="s">
        <v>561</v>
      </c>
    </row>
    <row r="2412" spans="1:2" x14ac:dyDescent="0.3">
      <c r="A2412" t="s">
        <v>8738</v>
      </c>
      <c r="B2412" t="s">
        <v>425</v>
      </c>
    </row>
    <row r="2413" spans="1:2" x14ac:dyDescent="0.3">
      <c r="A2413" t="s">
        <v>8739</v>
      </c>
      <c r="B2413" t="s">
        <v>4089</v>
      </c>
    </row>
    <row r="2414" spans="1:2" x14ac:dyDescent="0.3">
      <c r="A2414" t="s">
        <v>8740</v>
      </c>
      <c r="B2414" t="s">
        <v>6363</v>
      </c>
    </row>
    <row r="2415" spans="1:2" x14ac:dyDescent="0.3">
      <c r="A2415" t="s">
        <v>8741</v>
      </c>
      <c r="B2415" t="s">
        <v>685</v>
      </c>
    </row>
    <row r="2416" spans="1:2" x14ac:dyDescent="0.3">
      <c r="A2416" t="s">
        <v>8742</v>
      </c>
      <c r="B2416" t="s">
        <v>685</v>
      </c>
    </row>
    <row r="2417" spans="1:2" x14ac:dyDescent="0.3">
      <c r="A2417" t="s">
        <v>8743</v>
      </c>
      <c r="B2417" t="s">
        <v>1278</v>
      </c>
    </row>
    <row r="2418" spans="1:2" x14ac:dyDescent="0.3">
      <c r="A2418" t="s">
        <v>8744</v>
      </c>
      <c r="B2418" t="s">
        <v>1278</v>
      </c>
    </row>
    <row r="2419" spans="1:2" x14ac:dyDescent="0.3">
      <c r="A2419" t="s">
        <v>8745</v>
      </c>
      <c r="B2419" t="s">
        <v>685</v>
      </c>
    </row>
    <row r="2420" spans="1:2" x14ac:dyDescent="0.3">
      <c r="A2420" t="s">
        <v>8746</v>
      </c>
      <c r="B2420" t="s">
        <v>1278</v>
      </c>
    </row>
    <row r="2421" spans="1:2" x14ac:dyDescent="0.3">
      <c r="A2421" t="s">
        <v>8747</v>
      </c>
      <c r="B2421" t="s">
        <v>561</v>
      </c>
    </row>
    <row r="2422" spans="1:2" x14ac:dyDescent="0.3">
      <c r="A2422" t="s">
        <v>8748</v>
      </c>
      <c r="B2422" t="s">
        <v>685</v>
      </c>
    </row>
    <row r="2423" spans="1:2" x14ac:dyDescent="0.3">
      <c r="A2423" t="s">
        <v>8749</v>
      </c>
      <c r="B2423" t="s">
        <v>425</v>
      </c>
    </row>
    <row r="2424" spans="1:2" x14ac:dyDescent="0.3">
      <c r="A2424" t="s">
        <v>8750</v>
      </c>
      <c r="B2424" t="s">
        <v>1278</v>
      </c>
    </row>
    <row r="2425" spans="1:2" x14ac:dyDescent="0.3">
      <c r="A2425" t="s">
        <v>8751</v>
      </c>
      <c r="B2425" t="s">
        <v>1278</v>
      </c>
    </row>
    <row r="2426" spans="1:2" x14ac:dyDescent="0.3">
      <c r="A2426" t="s">
        <v>8752</v>
      </c>
      <c r="B2426" t="s">
        <v>425</v>
      </c>
    </row>
    <row r="2427" spans="1:2" x14ac:dyDescent="0.3">
      <c r="A2427" t="s">
        <v>8753</v>
      </c>
      <c r="B2427" t="s">
        <v>1278</v>
      </c>
    </row>
    <row r="2428" spans="1:2" x14ac:dyDescent="0.3">
      <c r="A2428" t="s">
        <v>8754</v>
      </c>
      <c r="B2428" t="s">
        <v>1278</v>
      </c>
    </row>
    <row r="2429" spans="1:2" x14ac:dyDescent="0.3">
      <c r="A2429" t="s">
        <v>8755</v>
      </c>
      <c r="B2429" t="s">
        <v>561</v>
      </c>
    </row>
    <row r="2430" spans="1:2" x14ac:dyDescent="0.3">
      <c r="A2430" t="s">
        <v>8756</v>
      </c>
      <c r="B2430" t="s">
        <v>425</v>
      </c>
    </row>
    <row r="2431" spans="1:2" x14ac:dyDescent="0.3">
      <c r="A2431" t="s">
        <v>8757</v>
      </c>
      <c r="B2431" t="s">
        <v>2233</v>
      </c>
    </row>
    <row r="2432" spans="1:2" x14ac:dyDescent="0.3">
      <c r="A2432" t="s">
        <v>8758</v>
      </c>
      <c r="B2432" t="s">
        <v>2233</v>
      </c>
    </row>
    <row r="2433" spans="1:2" x14ac:dyDescent="0.3">
      <c r="A2433" t="s">
        <v>8759</v>
      </c>
      <c r="B2433" t="s">
        <v>1278</v>
      </c>
    </row>
    <row r="2434" spans="1:2" x14ac:dyDescent="0.3">
      <c r="A2434" t="s">
        <v>8760</v>
      </c>
      <c r="B2434" t="s">
        <v>561</v>
      </c>
    </row>
    <row r="2435" spans="1:2" x14ac:dyDescent="0.3">
      <c r="A2435" t="s">
        <v>8761</v>
      </c>
      <c r="B2435" t="s">
        <v>561</v>
      </c>
    </row>
    <row r="2436" spans="1:2" x14ac:dyDescent="0.3">
      <c r="A2436" t="s">
        <v>8762</v>
      </c>
      <c r="B2436" t="s">
        <v>1278</v>
      </c>
    </row>
    <row r="2437" spans="1:2" x14ac:dyDescent="0.3">
      <c r="A2437" t="s">
        <v>8763</v>
      </c>
      <c r="B2437" t="s">
        <v>2233</v>
      </c>
    </row>
    <row r="2438" spans="1:2" x14ac:dyDescent="0.3">
      <c r="A2438" t="s">
        <v>8764</v>
      </c>
      <c r="B2438" t="s">
        <v>6363</v>
      </c>
    </row>
    <row r="2439" spans="1:2" x14ac:dyDescent="0.3">
      <c r="A2439" t="s">
        <v>8765</v>
      </c>
      <c r="B2439" t="s">
        <v>561</v>
      </c>
    </row>
    <row r="2440" spans="1:2" x14ac:dyDescent="0.3">
      <c r="A2440" t="s">
        <v>8766</v>
      </c>
      <c r="B2440" t="s">
        <v>1278</v>
      </c>
    </row>
    <row r="2441" spans="1:2" x14ac:dyDescent="0.3">
      <c r="A2441" t="s">
        <v>8767</v>
      </c>
      <c r="B2441" t="s">
        <v>1278</v>
      </c>
    </row>
    <row r="2442" spans="1:2" x14ac:dyDescent="0.3">
      <c r="A2442" t="s">
        <v>8768</v>
      </c>
      <c r="B2442" t="s">
        <v>561</v>
      </c>
    </row>
    <row r="2443" spans="1:2" x14ac:dyDescent="0.3">
      <c r="A2443" t="s">
        <v>8769</v>
      </c>
      <c r="B2443" t="s">
        <v>6363</v>
      </c>
    </row>
    <row r="2444" spans="1:2" x14ac:dyDescent="0.3">
      <c r="A2444" t="s">
        <v>8770</v>
      </c>
      <c r="B2444" t="s">
        <v>6363</v>
      </c>
    </row>
    <row r="2445" spans="1:2" x14ac:dyDescent="0.3">
      <c r="A2445" t="s">
        <v>8771</v>
      </c>
      <c r="B2445" t="s">
        <v>685</v>
      </c>
    </row>
    <row r="2446" spans="1:2" x14ac:dyDescent="0.3">
      <c r="A2446" t="s">
        <v>8772</v>
      </c>
      <c r="B2446" t="s">
        <v>425</v>
      </c>
    </row>
    <row r="2447" spans="1:2" x14ac:dyDescent="0.3">
      <c r="A2447" t="s">
        <v>8773</v>
      </c>
      <c r="B2447" t="s">
        <v>561</v>
      </c>
    </row>
    <row r="2448" spans="1:2" x14ac:dyDescent="0.3">
      <c r="A2448" t="s">
        <v>8774</v>
      </c>
      <c r="B2448" t="s">
        <v>6363</v>
      </c>
    </row>
    <row r="2449" spans="1:2" x14ac:dyDescent="0.3">
      <c r="A2449" t="s">
        <v>8775</v>
      </c>
      <c r="B2449" t="s">
        <v>1278</v>
      </c>
    </row>
    <row r="2450" spans="1:2" x14ac:dyDescent="0.3">
      <c r="A2450" t="s">
        <v>8776</v>
      </c>
      <c r="B2450" t="s">
        <v>1278</v>
      </c>
    </row>
    <row r="2451" spans="1:2" x14ac:dyDescent="0.3">
      <c r="A2451" t="s">
        <v>8777</v>
      </c>
      <c r="B2451" t="s">
        <v>6363</v>
      </c>
    </row>
    <row r="2452" spans="1:2" x14ac:dyDescent="0.3">
      <c r="A2452" t="s">
        <v>8778</v>
      </c>
      <c r="B2452" t="s">
        <v>685</v>
      </c>
    </row>
    <row r="2453" spans="1:2" x14ac:dyDescent="0.3">
      <c r="A2453" t="s">
        <v>8779</v>
      </c>
      <c r="B2453" t="s">
        <v>4089</v>
      </c>
    </row>
    <row r="2454" spans="1:2" x14ac:dyDescent="0.3">
      <c r="A2454" t="s">
        <v>8780</v>
      </c>
      <c r="B2454" t="s">
        <v>685</v>
      </c>
    </row>
    <row r="2455" spans="1:2" x14ac:dyDescent="0.3">
      <c r="A2455" t="s">
        <v>8781</v>
      </c>
      <c r="B2455" t="s">
        <v>425</v>
      </c>
    </row>
    <row r="2456" spans="1:2" x14ac:dyDescent="0.3">
      <c r="A2456" t="s">
        <v>8782</v>
      </c>
      <c r="B2456" t="s">
        <v>561</v>
      </c>
    </row>
    <row r="2457" spans="1:2" x14ac:dyDescent="0.3">
      <c r="A2457" t="s">
        <v>8783</v>
      </c>
      <c r="B2457" t="s">
        <v>685</v>
      </c>
    </row>
    <row r="2458" spans="1:2" x14ac:dyDescent="0.3">
      <c r="A2458" t="s">
        <v>8784</v>
      </c>
      <c r="B2458" t="s">
        <v>1278</v>
      </c>
    </row>
    <row r="2459" spans="1:2" x14ac:dyDescent="0.3">
      <c r="A2459" t="s">
        <v>8785</v>
      </c>
      <c r="B2459" t="s">
        <v>1278</v>
      </c>
    </row>
    <row r="2460" spans="1:2" x14ac:dyDescent="0.3">
      <c r="A2460" t="s">
        <v>8786</v>
      </c>
      <c r="B2460" t="s">
        <v>5184</v>
      </c>
    </row>
    <row r="2461" spans="1:2" x14ac:dyDescent="0.3">
      <c r="A2461" t="s">
        <v>8787</v>
      </c>
      <c r="B2461" t="s">
        <v>685</v>
      </c>
    </row>
    <row r="2462" spans="1:2" x14ac:dyDescent="0.3">
      <c r="A2462" t="s">
        <v>8788</v>
      </c>
      <c r="B2462" t="s">
        <v>1278</v>
      </c>
    </row>
    <row r="2463" spans="1:2" x14ac:dyDescent="0.3">
      <c r="A2463" t="s">
        <v>8789</v>
      </c>
      <c r="B2463" t="s">
        <v>6363</v>
      </c>
    </row>
    <row r="2464" spans="1:2" x14ac:dyDescent="0.3">
      <c r="A2464" t="s">
        <v>8790</v>
      </c>
      <c r="B2464" t="s">
        <v>4089</v>
      </c>
    </row>
    <row r="2465" spans="1:2" x14ac:dyDescent="0.3">
      <c r="A2465" t="s">
        <v>8791</v>
      </c>
      <c r="B2465" t="s">
        <v>685</v>
      </c>
    </row>
    <row r="2466" spans="1:2" x14ac:dyDescent="0.3">
      <c r="A2466" t="s">
        <v>8792</v>
      </c>
      <c r="B2466" t="s">
        <v>685</v>
      </c>
    </row>
    <row r="2467" spans="1:2" x14ac:dyDescent="0.3">
      <c r="A2467" t="s">
        <v>8793</v>
      </c>
      <c r="B2467" t="s">
        <v>685</v>
      </c>
    </row>
    <row r="2468" spans="1:2" x14ac:dyDescent="0.3">
      <c r="A2468" t="s">
        <v>8794</v>
      </c>
      <c r="B2468" t="s">
        <v>425</v>
      </c>
    </row>
    <row r="2469" spans="1:2" x14ac:dyDescent="0.3">
      <c r="A2469" t="s">
        <v>8795</v>
      </c>
      <c r="B2469" t="s">
        <v>685</v>
      </c>
    </row>
    <row r="2470" spans="1:2" x14ac:dyDescent="0.3">
      <c r="A2470" t="s">
        <v>8796</v>
      </c>
      <c r="B2470" t="s">
        <v>685</v>
      </c>
    </row>
    <row r="2471" spans="1:2" x14ac:dyDescent="0.3">
      <c r="A2471" t="s">
        <v>8797</v>
      </c>
      <c r="B2471" t="s">
        <v>685</v>
      </c>
    </row>
    <row r="2472" spans="1:2" x14ac:dyDescent="0.3">
      <c r="A2472" t="s">
        <v>8798</v>
      </c>
      <c r="B2472" t="s">
        <v>685</v>
      </c>
    </row>
    <row r="2473" spans="1:2" x14ac:dyDescent="0.3">
      <c r="A2473" t="s">
        <v>8799</v>
      </c>
      <c r="B2473" t="s">
        <v>1278</v>
      </c>
    </row>
    <row r="2474" spans="1:2" x14ac:dyDescent="0.3">
      <c r="A2474" t="s">
        <v>8800</v>
      </c>
      <c r="B2474" t="s">
        <v>685</v>
      </c>
    </row>
    <row r="2475" spans="1:2" x14ac:dyDescent="0.3">
      <c r="A2475" t="s">
        <v>8801</v>
      </c>
      <c r="B2475" t="s">
        <v>1278</v>
      </c>
    </row>
    <row r="2476" spans="1:2" x14ac:dyDescent="0.3">
      <c r="A2476" t="s">
        <v>8802</v>
      </c>
      <c r="B2476" t="s">
        <v>425</v>
      </c>
    </row>
    <row r="2477" spans="1:2" x14ac:dyDescent="0.3">
      <c r="A2477" t="s">
        <v>8803</v>
      </c>
      <c r="B2477" t="s">
        <v>1278</v>
      </c>
    </row>
    <row r="2478" spans="1:2" x14ac:dyDescent="0.3">
      <c r="A2478" t="s">
        <v>8804</v>
      </c>
      <c r="B2478" t="s">
        <v>685</v>
      </c>
    </row>
    <row r="2479" spans="1:2" x14ac:dyDescent="0.3">
      <c r="A2479" t="s">
        <v>8805</v>
      </c>
      <c r="B2479" t="s">
        <v>685</v>
      </c>
    </row>
    <row r="2480" spans="1:2" x14ac:dyDescent="0.3">
      <c r="A2480" t="s">
        <v>8806</v>
      </c>
      <c r="B2480" t="s">
        <v>1278</v>
      </c>
    </row>
    <row r="2481" spans="1:2" x14ac:dyDescent="0.3">
      <c r="A2481" t="s">
        <v>8807</v>
      </c>
      <c r="B2481" t="s">
        <v>685</v>
      </c>
    </row>
    <row r="2482" spans="1:2" x14ac:dyDescent="0.3">
      <c r="A2482" t="s">
        <v>8808</v>
      </c>
      <c r="B2482" t="s">
        <v>1278</v>
      </c>
    </row>
    <row r="2483" spans="1:2" x14ac:dyDescent="0.3">
      <c r="A2483" t="s">
        <v>8809</v>
      </c>
      <c r="B2483" t="s">
        <v>6363</v>
      </c>
    </row>
    <row r="2484" spans="1:2" x14ac:dyDescent="0.3">
      <c r="A2484" t="s">
        <v>8810</v>
      </c>
      <c r="B2484" t="s">
        <v>425</v>
      </c>
    </row>
    <row r="2485" spans="1:2" x14ac:dyDescent="0.3">
      <c r="A2485" t="s">
        <v>8811</v>
      </c>
      <c r="B2485" t="s">
        <v>685</v>
      </c>
    </row>
    <row r="2486" spans="1:2" x14ac:dyDescent="0.3">
      <c r="A2486" t="s">
        <v>8812</v>
      </c>
      <c r="B2486" t="s">
        <v>6363</v>
      </c>
    </row>
    <row r="2487" spans="1:2" x14ac:dyDescent="0.3">
      <c r="A2487" t="s">
        <v>8813</v>
      </c>
      <c r="B2487" t="s">
        <v>1278</v>
      </c>
    </row>
    <row r="2488" spans="1:2" x14ac:dyDescent="0.3">
      <c r="A2488" t="s">
        <v>8814</v>
      </c>
      <c r="B2488" t="s">
        <v>561</v>
      </c>
    </row>
    <row r="2489" spans="1:2" x14ac:dyDescent="0.3">
      <c r="A2489" t="s">
        <v>8815</v>
      </c>
      <c r="B2489" t="s">
        <v>6363</v>
      </c>
    </row>
    <row r="2490" spans="1:2" x14ac:dyDescent="0.3">
      <c r="A2490" t="s">
        <v>8816</v>
      </c>
      <c r="B2490" t="s">
        <v>561</v>
      </c>
    </row>
    <row r="2491" spans="1:2" x14ac:dyDescent="0.3">
      <c r="A2491" t="s">
        <v>8817</v>
      </c>
      <c r="B2491" t="s">
        <v>685</v>
      </c>
    </row>
    <row r="2492" spans="1:2" x14ac:dyDescent="0.3">
      <c r="A2492" t="s">
        <v>8818</v>
      </c>
      <c r="B2492" t="s">
        <v>561</v>
      </c>
    </row>
    <row r="2493" spans="1:2" x14ac:dyDescent="0.3">
      <c r="A2493" t="s">
        <v>8819</v>
      </c>
      <c r="B2493" t="s">
        <v>538</v>
      </c>
    </row>
    <row r="2494" spans="1:2" x14ac:dyDescent="0.3">
      <c r="A2494" t="s">
        <v>8820</v>
      </c>
      <c r="B2494" t="s">
        <v>6363</v>
      </c>
    </row>
    <row r="2495" spans="1:2" x14ac:dyDescent="0.3">
      <c r="A2495" t="s">
        <v>8821</v>
      </c>
      <c r="B2495" t="s">
        <v>561</v>
      </c>
    </row>
    <row r="2496" spans="1:2" x14ac:dyDescent="0.3">
      <c r="A2496" t="s">
        <v>8822</v>
      </c>
      <c r="B2496" t="s">
        <v>685</v>
      </c>
    </row>
    <row r="2497" spans="1:2" x14ac:dyDescent="0.3">
      <c r="A2497" t="s">
        <v>8823</v>
      </c>
      <c r="B2497" t="s">
        <v>685</v>
      </c>
    </row>
    <row r="2498" spans="1:2" x14ac:dyDescent="0.3">
      <c r="A2498" t="s">
        <v>8824</v>
      </c>
      <c r="B2498" t="s">
        <v>685</v>
      </c>
    </row>
    <row r="2499" spans="1:2" x14ac:dyDescent="0.3">
      <c r="A2499" t="s">
        <v>8825</v>
      </c>
      <c r="B2499" t="s">
        <v>1278</v>
      </c>
    </row>
    <row r="2500" spans="1:2" x14ac:dyDescent="0.3">
      <c r="A2500" t="s">
        <v>8826</v>
      </c>
      <c r="B2500" t="s">
        <v>1278</v>
      </c>
    </row>
    <row r="2501" spans="1:2" x14ac:dyDescent="0.3">
      <c r="A2501" t="s">
        <v>8827</v>
      </c>
      <c r="B2501" t="s">
        <v>1278</v>
      </c>
    </row>
    <row r="2502" spans="1:2" x14ac:dyDescent="0.3">
      <c r="A2502" t="s">
        <v>8828</v>
      </c>
      <c r="B2502" t="s">
        <v>1278</v>
      </c>
    </row>
    <row r="2503" spans="1:2" x14ac:dyDescent="0.3">
      <c r="A2503" t="s">
        <v>8829</v>
      </c>
      <c r="B2503" t="s">
        <v>1278</v>
      </c>
    </row>
    <row r="2504" spans="1:2" x14ac:dyDescent="0.3">
      <c r="A2504" t="s">
        <v>8830</v>
      </c>
      <c r="B2504" t="s">
        <v>1278</v>
      </c>
    </row>
    <row r="2505" spans="1:2" x14ac:dyDescent="0.3">
      <c r="A2505" t="s">
        <v>8831</v>
      </c>
      <c r="B2505" t="s">
        <v>685</v>
      </c>
    </row>
    <row r="2506" spans="1:2" x14ac:dyDescent="0.3">
      <c r="A2506" t="s">
        <v>8832</v>
      </c>
      <c r="B2506" t="s">
        <v>561</v>
      </c>
    </row>
    <row r="2507" spans="1:2" x14ac:dyDescent="0.3">
      <c r="A2507" t="s">
        <v>8833</v>
      </c>
      <c r="B2507" t="s">
        <v>4089</v>
      </c>
    </row>
    <row r="2508" spans="1:2" x14ac:dyDescent="0.3">
      <c r="A2508" t="s">
        <v>8834</v>
      </c>
      <c r="B2508" t="s">
        <v>425</v>
      </c>
    </row>
    <row r="2509" spans="1:2" x14ac:dyDescent="0.3">
      <c r="A2509" t="s">
        <v>8835</v>
      </c>
      <c r="B2509" t="s">
        <v>2233</v>
      </c>
    </row>
    <row r="2510" spans="1:2" x14ac:dyDescent="0.3">
      <c r="A2510" t="s">
        <v>8192</v>
      </c>
      <c r="B2510" t="s">
        <v>2233</v>
      </c>
    </row>
    <row r="2511" spans="1:2" x14ac:dyDescent="0.3">
      <c r="A2511" t="s">
        <v>8836</v>
      </c>
      <c r="B2511" t="s">
        <v>1278</v>
      </c>
    </row>
    <row r="2512" spans="1:2" x14ac:dyDescent="0.3">
      <c r="A2512" t="s">
        <v>8837</v>
      </c>
      <c r="B2512" t="s">
        <v>561</v>
      </c>
    </row>
    <row r="2513" spans="1:2" x14ac:dyDescent="0.3">
      <c r="A2513" t="s">
        <v>8838</v>
      </c>
      <c r="B2513" t="s">
        <v>2233</v>
      </c>
    </row>
    <row r="2514" spans="1:2" x14ac:dyDescent="0.3">
      <c r="A2514" t="s">
        <v>8213</v>
      </c>
      <c r="B2514" t="s">
        <v>1278</v>
      </c>
    </row>
    <row r="2515" spans="1:2" x14ac:dyDescent="0.3">
      <c r="A2515" t="s">
        <v>8839</v>
      </c>
      <c r="B2515" t="s">
        <v>425</v>
      </c>
    </row>
    <row r="2516" spans="1:2" x14ac:dyDescent="0.3">
      <c r="A2516" t="s">
        <v>8840</v>
      </c>
      <c r="B2516" t="s">
        <v>685</v>
      </c>
    </row>
    <row r="2517" spans="1:2" x14ac:dyDescent="0.3">
      <c r="A2517" t="s">
        <v>8841</v>
      </c>
      <c r="B2517" t="s">
        <v>4089</v>
      </c>
    </row>
    <row r="2518" spans="1:2" x14ac:dyDescent="0.3">
      <c r="A2518" t="s">
        <v>8842</v>
      </c>
      <c r="B2518" t="s">
        <v>425</v>
      </c>
    </row>
    <row r="2519" spans="1:2" x14ac:dyDescent="0.3">
      <c r="A2519" t="s">
        <v>8843</v>
      </c>
      <c r="B2519" t="s">
        <v>1278</v>
      </c>
    </row>
    <row r="2520" spans="1:2" x14ac:dyDescent="0.3">
      <c r="A2520" t="s">
        <v>8844</v>
      </c>
      <c r="B2520" t="s">
        <v>561</v>
      </c>
    </row>
    <row r="2521" spans="1:2" x14ac:dyDescent="0.3">
      <c r="A2521" t="s">
        <v>8845</v>
      </c>
      <c r="B2521" t="s">
        <v>685</v>
      </c>
    </row>
    <row r="2522" spans="1:2" x14ac:dyDescent="0.3">
      <c r="A2522" t="s">
        <v>8846</v>
      </c>
      <c r="B2522" t="s">
        <v>2233</v>
      </c>
    </row>
    <row r="2523" spans="1:2" x14ac:dyDescent="0.3">
      <c r="A2523" t="s">
        <v>8847</v>
      </c>
      <c r="B2523" t="s">
        <v>685</v>
      </c>
    </row>
    <row r="2524" spans="1:2" x14ac:dyDescent="0.3">
      <c r="A2524" t="s">
        <v>8848</v>
      </c>
      <c r="B2524" t="s">
        <v>425</v>
      </c>
    </row>
    <row r="2525" spans="1:2" x14ac:dyDescent="0.3">
      <c r="A2525" t="s">
        <v>8849</v>
      </c>
      <c r="B2525" t="s">
        <v>685</v>
      </c>
    </row>
    <row r="2526" spans="1:2" x14ac:dyDescent="0.3">
      <c r="A2526" t="s">
        <v>8850</v>
      </c>
      <c r="B2526" t="s">
        <v>685</v>
      </c>
    </row>
    <row r="2527" spans="1:2" x14ac:dyDescent="0.3">
      <c r="A2527" t="s">
        <v>8851</v>
      </c>
      <c r="B2527" t="s">
        <v>685</v>
      </c>
    </row>
    <row r="2528" spans="1:2" x14ac:dyDescent="0.3">
      <c r="A2528" t="s">
        <v>8852</v>
      </c>
      <c r="B2528" t="s">
        <v>538</v>
      </c>
    </row>
    <row r="2529" spans="1:2" x14ac:dyDescent="0.3">
      <c r="A2529" t="s">
        <v>8853</v>
      </c>
      <c r="B2529" t="s">
        <v>685</v>
      </c>
    </row>
    <row r="2530" spans="1:2" x14ac:dyDescent="0.3">
      <c r="A2530" t="s">
        <v>8854</v>
      </c>
      <c r="B2530" t="s">
        <v>561</v>
      </c>
    </row>
    <row r="2531" spans="1:2" x14ac:dyDescent="0.3">
      <c r="A2531" t="s">
        <v>8719</v>
      </c>
      <c r="B2531" t="s">
        <v>425</v>
      </c>
    </row>
    <row r="2532" spans="1:2" x14ac:dyDescent="0.3">
      <c r="A2532" t="s">
        <v>8855</v>
      </c>
      <c r="B2532" t="s">
        <v>1278</v>
      </c>
    </row>
    <row r="2533" spans="1:2" x14ac:dyDescent="0.3">
      <c r="A2533" t="s">
        <v>8856</v>
      </c>
      <c r="B2533" t="s">
        <v>685</v>
      </c>
    </row>
    <row r="2534" spans="1:2" x14ac:dyDescent="0.3">
      <c r="A2534" t="s">
        <v>8857</v>
      </c>
      <c r="B2534" t="s">
        <v>425</v>
      </c>
    </row>
    <row r="2535" spans="1:2" x14ac:dyDescent="0.3">
      <c r="A2535" t="s">
        <v>8858</v>
      </c>
      <c r="B2535" t="s">
        <v>1278</v>
      </c>
    </row>
    <row r="2536" spans="1:2" x14ac:dyDescent="0.3">
      <c r="A2536" t="s">
        <v>8859</v>
      </c>
      <c r="B2536" t="s">
        <v>1278</v>
      </c>
    </row>
    <row r="2537" spans="1:2" x14ac:dyDescent="0.3">
      <c r="A2537" t="s">
        <v>8860</v>
      </c>
      <c r="B2537" t="s">
        <v>1278</v>
      </c>
    </row>
    <row r="2538" spans="1:2" x14ac:dyDescent="0.3">
      <c r="A2538" t="s">
        <v>8861</v>
      </c>
      <c r="B2538" t="s">
        <v>4089</v>
      </c>
    </row>
    <row r="2539" spans="1:2" x14ac:dyDescent="0.3">
      <c r="A2539" t="s">
        <v>8862</v>
      </c>
      <c r="B2539" t="s">
        <v>1278</v>
      </c>
    </row>
    <row r="2540" spans="1:2" x14ac:dyDescent="0.3">
      <c r="A2540" t="s">
        <v>8863</v>
      </c>
      <c r="B2540" t="s">
        <v>4089</v>
      </c>
    </row>
    <row r="2541" spans="1:2" x14ac:dyDescent="0.3">
      <c r="A2541" t="s">
        <v>8864</v>
      </c>
      <c r="B2541" t="s">
        <v>561</v>
      </c>
    </row>
    <row r="2542" spans="1:2" x14ac:dyDescent="0.3">
      <c r="A2542" t="s">
        <v>8865</v>
      </c>
      <c r="B2542" t="s">
        <v>4089</v>
      </c>
    </row>
    <row r="2543" spans="1:2" x14ac:dyDescent="0.3">
      <c r="A2543" t="s">
        <v>8866</v>
      </c>
      <c r="B2543" t="s">
        <v>4089</v>
      </c>
    </row>
    <row r="2544" spans="1:2" x14ac:dyDescent="0.3">
      <c r="A2544" t="s">
        <v>8867</v>
      </c>
      <c r="B2544" t="s">
        <v>685</v>
      </c>
    </row>
    <row r="2545" spans="1:2" x14ac:dyDescent="0.3">
      <c r="A2545" t="s">
        <v>8868</v>
      </c>
      <c r="B2545" t="s">
        <v>1278</v>
      </c>
    </row>
    <row r="2546" spans="1:2" x14ac:dyDescent="0.3">
      <c r="A2546" t="s">
        <v>8869</v>
      </c>
      <c r="B2546" t="s">
        <v>685</v>
      </c>
    </row>
    <row r="2547" spans="1:2" x14ac:dyDescent="0.3">
      <c r="A2547" t="s">
        <v>8870</v>
      </c>
      <c r="B2547" t="s">
        <v>1278</v>
      </c>
    </row>
    <row r="2548" spans="1:2" x14ac:dyDescent="0.3">
      <c r="A2548" t="s">
        <v>6598</v>
      </c>
      <c r="B2548" t="s">
        <v>561</v>
      </c>
    </row>
    <row r="2549" spans="1:2" x14ac:dyDescent="0.3">
      <c r="A2549" t="s">
        <v>8871</v>
      </c>
      <c r="B2549" t="s">
        <v>685</v>
      </c>
    </row>
    <row r="2550" spans="1:2" x14ac:dyDescent="0.3">
      <c r="A2550" t="s">
        <v>8872</v>
      </c>
      <c r="B2550" t="s">
        <v>1278</v>
      </c>
    </row>
    <row r="2551" spans="1:2" x14ac:dyDescent="0.3">
      <c r="A2551" t="s">
        <v>8873</v>
      </c>
      <c r="B2551" t="s">
        <v>685</v>
      </c>
    </row>
    <row r="2552" spans="1:2" x14ac:dyDescent="0.3">
      <c r="A2552" t="s">
        <v>8874</v>
      </c>
      <c r="B2552" t="s">
        <v>4089</v>
      </c>
    </row>
    <row r="2553" spans="1:2" x14ac:dyDescent="0.3">
      <c r="A2553" t="s">
        <v>8875</v>
      </c>
      <c r="B2553" t="s">
        <v>685</v>
      </c>
    </row>
    <row r="2554" spans="1:2" x14ac:dyDescent="0.3">
      <c r="A2554" t="s">
        <v>8876</v>
      </c>
      <c r="B2554" t="s">
        <v>4089</v>
      </c>
    </row>
    <row r="2555" spans="1:2" x14ac:dyDescent="0.3">
      <c r="A2555" t="s">
        <v>8877</v>
      </c>
      <c r="B2555" t="s">
        <v>4089</v>
      </c>
    </row>
    <row r="2556" spans="1:2" x14ac:dyDescent="0.3">
      <c r="A2556" t="s">
        <v>8878</v>
      </c>
      <c r="B2556" t="s">
        <v>4089</v>
      </c>
    </row>
    <row r="2557" spans="1:2" x14ac:dyDescent="0.3">
      <c r="A2557" t="s">
        <v>8879</v>
      </c>
      <c r="B2557" t="s">
        <v>685</v>
      </c>
    </row>
    <row r="2558" spans="1:2" x14ac:dyDescent="0.3">
      <c r="A2558" t="s">
        <v>8880</v>
      </c>
      <c r="B2558" t="s">
        <v>36</v>
      </c>
    </row>
    <row r="2559" spans="1:2" x14ac:dyDescent="0.3">
      <c r="A2559" t="s">
        <v>8881</v>
      </c>
      <c r="B2559" t="s">
        <v>1278</v>
      </c>
    </row>
    <row r="2560" spans="1:2" x14ac:dyDescent="0.3">
      <c r="A2560" t="s">
        <v>6585</v>
      </c>
      <c r="B2560" t="s">
        <v>561</v>
      </c>
    </row>
    <row r="2561" spans="1:2" x14ac:dyDescent="0.3">
      <c r="A2561" t="s">
        <v>8882</v>
      </c>
      <c r="B2561" t="s">
        <v>6363</v>
      </c>
    </row>
    <row r="2562" spans="1:2" x14ac:dyDescent="0.3">
      <c r="A2562" t="s">
        <v>8883</v>
      </c>
      <c r="B2562" t="s">
        <v>1278</v>
      </c>
    </row>
    <row r="2563" spans="1:2" x14ac:dyDescent="0.3">
      <c r="A2563" t="s">
        <v>8884</v>
      </c>
      <c r="B2563" t="s">
        <v>538</v>
      </c>
    </row>
    <row r="2564" spans="1:2" x14ac:dyDescent="0.3">
      <c r="A2564" t="s">
        <v>8885</v>
      </c>
      <c r="B2564" t="s">
        <v>1278</v>
      </c>
    </row>
    <row r="2565" spans="1:2" x14ac:dyDescent="0.3">
      <c r="A2565" t="s">
        <v>8886</v>
      </c>
      <c r="B2565" t="s">
        <v>685</v>
      </c>
    </row>
    <row r="2566" spans="1:2" x14ac:dyDescent="0.3">
      <c r="A2566" t="s">
        <v>8887</v>
      </c>
      <c r="B2566" t="s">
        <v>561</v>
      </c>
    </row>
    <row r="2567" spans="1:2" x14ac:dyDescent="0.3">
      <c r="A2567" t="s">
        <v>8888</v>
      </c>
      <c r="B2567" t="s">
        <v>685</v>
      </c>
    </row>
    <row r="2568" spans="1:2" x14ac:dyDescent="0.3">
      <c r="A2568" t="s">
        <v>8889</v>
      </c>
      <c r="B2568" t="s">
        <v>685</v>
      </c>
    </row>
    <row r="2569" spans="1:2" x14ac:dyDescent="0.3">
      <c r="A2569" t="s">
        <v>8890</v>
      </c>
      <c r="B2569" t="s">
        <v>685</v>
      </c>
    </row>
    <row r="2570" spans="1:2" x14ac:dyDescent="0.3">
      <c r="A2570" t="s">
        <v>8891</v>
      </c>
      <c r="B2570" t="s">
        <v>685</v>
      </c>
    </row>
    <row r="2571" spans="1:2" x14ac:dyDescent="0.3">
      <c r="A2571" t="s">
        <v>8892</v>
      </c>
      <c r="B2571" t="s">
        <v>561</v>
      </c>
    </row>
    <row r="2572" spans="1:2" x14ac:dyDescent="0.3">
      <c r="A2572" t="s">
        <v>8893</v>
      </c>
      <c r="B2572" t="s">
        <v>1278</v>
      </c>
    </row>
    <row r="2573" spans="1:2" x14ac:dyDescent="0.3">
      <c r="A2573" t="s">
        <v>8894</v>
      </c>
      <c r="B2573" t="s">
        <v>3845</v>
      </c>
    </row>
    <row r="2574" spans="1:2" x14ac:dyDescent="0.3">
      <c r="A2574" t="s">
        <v>8895</v>
      </c>
      <c r="B2574" t="s">
        <v>425</v>
      </c>
    </row>
    <row r="2575" spans="1:2" x14ac:dyDescent="0.3">
      <c r="A2575" t="s">
        <v>8896</v>
      </c>
      <c r="B2575" t="s">
        <v>685</v>
      </c>
    </row>
    <row r="2576" spans="1:2" x14ac:dyDescent="0.3">
      <c r="A2576" t="s">
        <v>8897</v>
      </c>
      <c r="B2576" t="s">
        <v>685</v>
      </c>
    </row>
    <row r="2577" spans="1:2" x14ac:dyDescent="0.3">
      <c r="A2577" t="s">
        <v>8898</v>
      </c>
      <c r="B2577" t="s">
        <v>561</v>
      </c>
    </row>
    <row r="2578" spans="1:2" x14ac:dyDescent="0.3">
      <c r="A2578" t="s">
        <v>8899</v>
      </c>
      <c r="B2578" t="s">
        <v>685</v>
      </c>
    </row>
    <row r="2579" spans="1:2" x14ac:dyDescent="0.3">
      <c r="A2579" t="s">
        <v>8900</v>
      </c>
      <c r="B2579" t="s">
        <v>538</v>
      </c>
    </row>
    <row r="2580" spans="1:2" x14ac:dyDescent="0.3">
      <c r="A2580" t="s">
        <v>8901</v>
      </c>
      <c r="B2580" t="s">
        <v>6363</v>
      </c>
    </row>
    <row r="2581" spans="1:2" x14ac:dyDescent="0.3">
      <c r="A2581" t="s">
        <v>8902</v>
      </c>
      <c r="B2581" t="s">
        <v>2233</v>
      </c>
    </row>
    <row r="2582" spans="1:2" x14ac:dyDescent="0.3">
      <c r="A2582" t="s">
        <v>8903</v>
      </c>
      <c r="B2582" t="s">
        <v>1278</v>
      </c>
    </row>
    <row r="2583" spans="1:2" x14ac:dyDescent="0.3">
      <c r="A2583" t="s">
        <v>8904</v>
      </c>
      <c r="B2583" t="s">
        <v>685</v>
      </c>
    </row>
    <row r="2584" spans="1:2" x14ac:dyDescent="0.3">
      <c r="A2584" t="s">
        <v>8905</v>
      </c>
      <c r="B2584" t="s">
        <v>685</v>
      </c>
    </row>
    <row r="2585" spans="1:2" x14ac:dyDescent="0.3">
      <c r="A2585" t="s">
        <v>8906</v>
      </c>
      <c r="B2585" t="s">
        <v>425</v>
      </c>
    </row>
    <row r="2586" spans="1:2" x14ac:dyDescent="0.3">
      <c r="A2586" t="s">
        <v>8907</v>
      </c>
      <c r="B2586" t="s">
        <v>1278</v>
      </c>
    </row>
    <row r="2587" spans="1:2" x14ac:dyDescent="0.3">
      <c r="A2587" t="s">
        <v>8908</v>
      </c>
      <c r="B2587" t="s">
        <v>1278</v>
      </c>
    </row>
    <row r="2588" spans="1:2" x14ac:dyDescent="0.3">
      <c r="A2588" t="s">
        <v>8909</v>
      </c>
      <c r="B2588" t="s">
        <v>425</v>
      </c>
    </row>
    <row r="2589" spans="1:2" x14ac:dyDescent="0.3">
      <c r="A2589" t="s">
        <v>8910</v>
      </c>
      <c r="B2589" t="s">
        <v>685</v>
      </c>
    </row>
    <row r="2590" spans="1:2" x14ac:dyDescent="0.3">
      <c r="A2590" t="s">
        <v>8911</v>
      </c>
      <c r="B2590" t="s">
        <v>1278</v>
      </c>
    </row>
    <row r="2591" spans="1:2" x14ac:dyDescent="0.3">
      <c r="A2591" t="s">
        <v>8912</v>
      </c>
      <c r="B2591" t="s">
        <v>685</v>
      </c>
    </row>
    <row r="2592" spans="1:2" x14ac:dyDescent="0.3">
      <c r="A2592" t="s">
        <v>8913</v>
      </c>
      <c r="B2592" t="s">
        <v>685</v>
      </c>
    </row>
    <row r="2593" spans="1:2" x14ac:dyDescent="0.3">
      <c r="A2593" t="s">
        <v>8914</v>
      </c>
      <c r="B2593" t="s">
        <v>685</v>
      </c>
    </row>
    <row r="2594" spans="1:2" x14ac:dyDescent="0.3">
      <c r="A2594" t="s">
        <v>8915</v>
      </c>
      <c r="B2594" t="s">
        <v>1278</v>
      </c>
    </row>
    <row r="2595" spans="1:2" x14ac:dyDescent="0.3">
      <c r="A2595" t="s">
        <v>8916</v>
      </c>
      <c r="B2595" t="s">
        <v>1278</v>
      </c>
    </row>
    <row r="2596" spans="1:2" x14ac:dyDescent="0.3">
      <c r="A2596" t="s">
        <v>8917</v>
      </c>
      <c r="B2596" t="s">
        <v>425</v>
      </c>
    </row>
    <row r="2597" spans="1:2" x14ac:dyDescent="0.3">
      <c r="A2597" t="s">
        <v>8918</v>
      </c>
      <c r="B2597" t="s">
        <v>685</v>
      </c>
    </row>
    <row r="2598" spans="1:2" x14ac:dyDescent="0.3">
      <c r="A2598" t="s">
        <v>8919</v>
      </c>
      <c r="B2598" t="s">
        <v>685</v>
      </c>
    </row>
    <row r="2599" spans="1:2" x14ac:dyDescent="0.3">
      <c r="A2599" t="s">
        <v>8920</v>
      </c>
      <c r="B2599" t="s">
        <v>685</v>
      </c>
    </row>
    <row r="2600" spans="1:2" x14ac:dyDescent="0.3">
      <c r="A2600" t="s">
        <v>8921</v>
      </c>
      <c r="B2600" t="s">
        <v>1278</v>
      </c>
    </row>
    <row r="2601" spans="1:2" x14ac:dyDescent="0.3">
      <c r="A2601" t="s">
        <v>8922</v>
      </c>
      <c r="B2601" t="s">
        <v>685</v>
      </c>
    </row>
    <row r="2602" spans="1:2" x14ac:dyDescent="0.3">
      <c r="A2602" t="s">
        <v>8923</v>
      </c>
      <c r="B2602" t="s">
        <v>1278</v>
      </c>
    </row>
    <row r="2603" spans="1:2" x14ac:dyDescent="0.3">
      <c r="A2603" t="s">
        <v>8924</v>
      </c>
      <c r="B2603" t="s">
        <v>1278</v>
      </c>
    </row>
    <row r="2604" spans="1:2" x14ac:dyDescent="0.3">
      <c r="A2604" t="s">
        <v>8925</v>
      </c>
      <c r="B2604" t="s">
        <v>685</v>
      </c>
    </row>
    <row r="2605" spans="1:2" x14ac:dyDescent="0.3">
      <c r="A2605" t="s">
        <v>8074</v>
      </c>
      <c r="B2605" t="s">
        <v>1278</v>
      </c>
    </row>
    <row r="2606" spans="1:2" x14ac:dyDescent="0.3">
      <c r="A2606" t="s">
        <v>8926</v>
      </c>
      <c r="B2606" t="s">
        <v>4089</v>
      </c>
    </row>
    <row r="2607" spans="1:2" x14ac:dyDescent="0.3">
      <c r="A2607" t="s">
        <v>8927</v>
      </c>
      <c r="B2607" t="s">
        <v>1278</v>
      </c>
    </row>
    <row r="2608" spans="1:2" x14ac:dyDescent="0.3">
      <c r="A2608" t="s">
        <v>8928</v>
      </c>
      <c r="B2608" t="s">
        <v>561</v>
      </c>
    </row>
    <row r="2609" spans="1:2" x14ac:dyDescent="0.3">
      <c r="A2609" t="s">
        <v>8929</v>
      </c>
      <c r="B2609" t="s">
        <v>4089</v>
      </c>
    </row>
    <row r="2610" spans="1:2" x14ac:dyDescent="0.3">
      <c r="A2610" t="s">
        <v>8930</v>
      </c>
      <c r="B2610" t="s">
        <v>1278</v>
      </c>
    </row>
    <row r="2611" spans="1:2" x14ac:dyDescent="0.3">
      <c r="A2611" t="s">
        <v>8931</v>
      </c>
      <c r="B2611" t="s">
        <v>2233</v>
      </c>
    </row>
    <row r="2612" spans="1:2" x14ac:dyDescent="0.3">
      <c r="A2612" t="s">
        <v>8932</v>
      </c>
      <c r="B2612" t="s">
        <v>561</v>
      </c>
    </row>
    <row r="2613" spans="1:2" x14ac:dyDescent="0.3">
      <c r="A2613" t="s">
        <v>8933</v>
      </c>
      <c r="B2613" t="s">
        <v>1278</v>
      </c>
    </row>
    <row r="2614" spans="1:2" x14ac:dyDescent="0.3">
      <c r="A2614" t="s">
        <v>8934</v>
      </c>
      <c r="B2614" t="s">
        <v>6363</v>
      </c>
    </row>
    <row r="2615" spans="1:2" x14ac:dyDescent="0.3">
      <c r="A2615" t="s">
        <v>8935</v>
      </c>
      <c r="B2615" t="s">
        <v>561</v>
      </c>
    </row>
    <row r="2616" spans="1:2" x14ac:dyDescent="0.3">
      <c r="A2616" t="s">
        <v>8936</v>
      </c>
      <c r="B2616" t="s">
        <v>4089</v>
      </c>
    </row>
    <row r="2617" spans="1:2" x14ac:dyDescent="0.3">
      <c r="A2617" t="s">
        <v>8937</v>
      </c>
      <c r="B2617" t="s">
        <v>4089</v>
      </c>
    </row>
    <row r="2618" spans="1:2" x14ac:dyDescent="0.3">
      <c r="A2618" t="s">
        <v>8938</v>
      </c>
      <c r="B2618" t="s">
        <v>1278</v>
      </c>
    </row>
    <row r="2619" spans="1:2" x14ac:dyDescent="0.3">
      <c r="A2619" t="s">
        <v>8939</v>
      </c>
      <c r="B2619" t="s">
        <v>561</v>
      </c>
    </row>
    <row r="2620" spans="1:2" x14ac:dyDescent="0.3">
      <c r="A2620" t="s">
        <v>8940</v>
      </c>
      <c r="B2620" t="s">
        <v>6363</v>
      </c>
    </row>
    <row r="2621" spans="1:2" x14ac:dyDescent="0.3">
      <c r="A2621" t="s">
        <v>8941</v>
      </c>
      <c r="B2621" t="s">
        <v>6363</v>
      </c>
    </row>
    <row r="2622" spans="1:2" x14ac:dyDescent="0.3">
      <c r="A2622" t="s">
        <v>8942</v>
      </c>
      <c r="B2622" t="s">
        <v>2233</v>
      </c>
    </row>
    <row r="2623" spans="1:2" x14ac:dyDescent="0.3">
      <c r="A2623" t="s">
        <v>8943</v>
      </c>
      <c r="B2623" t="s">
        <v>685</v>
      </c>
    </row>
    <row r="2624" spans="1:2" x14ac:dyDescent="0.3">
      <c r="A2624" t="s">
        <v>8944</v>
      </c>
      <c r="B2624" t="s">
        <v>1278</v>
      </c>
    </row>
    <row r="2625" spans="1:2" x14ac:dyDescent="0.3">
      <c r="A2625" t="s">
        <v>8945</v>
      </c>
      <c r="B2625" t="s">
        <v>6363</v>
      </c>
    </row>
    <row r="2626" spans="1:2" x14ac:dyDescent="0.3">
      <c r="A2626" t="s">
        <v>8946</v>
      </c>
      <c r="B2626" t="s">
        <v>1278</v>
      </c>
    </row>
    <row r="2627" spans="1:2" x14ac:dyDescent="0.3">
      <c r="A2627" t="s">
        <v>8947</v>
      </c>
      <c r="B2627" t="s">
        <v>6363</v>
      </c>
    </row>
    <row r="2628" spans="1:2" x14ac:dyDescent="0.3">
      <c r="A2628" t="s">
        <v>8948</v>
      </c>
      <c r="B2628" t="s">
        <v>685</v>
      </c>
    </row>
    <row r="2629" spans="1:2" x14ac:dyDescent="0.3">
      <c r="A2629" t="s">
        <v>8949</v>
      </c>
      <c r="B2629" t="s">
        <v>561</v>
      </c>
    </row>
    <row r="2630" spans="1:2" x14ac:dyDescent="0.3">
      <c r="A2630" t="s">
        <v>8950</v>
      </c>
      <c r="B2630" t="s">
        <v>4089</v>
      </c>
    </row>
    <row r="2631" spans="1:2" x14ac:dyDescent="0.3">
      <c r="A2631" t="s">
        <v>8951</v>
      </c>
      <c r="B2631" t="s">
        <v>425</v>
      </c>
    </row>
    <row r="2632" spans="1:2" x14ac:dyDescent="0.3">
      <c r="A2632" t="s">
        <v>8952</v>
      </c>
      <c r="B2632" t="s">
        <v>561</v>
      </c>
    </row>
    <row r="2633" spans="1:2" x14ac:dyDescent="0.3">
      <c r="A2633" t="s">
        <v>8953</v>
      </c>
      <c r="B2633" t="s">
        <v>685</v>
      </c>
    </row>
    <row r="2634" spans="1:2" x14ac:dyDescent="0.3">
      <c r="A2634" t="s">
        <v>8954</v>
      </c>
      <c r="B2634" t="s">
        <v>2233</v>
      </c>
    </row>
    <row r="2635" spans="1:2" x14ac:dyDescent="0.3">
      <c r="A2635" t="s">
        <v>8955</v>
      </c>
      <c r="B2635" t="s">
        <v>425</v>
      </c>
    </row>
    <row r="2636" spans="1:2" x14ac:dyDescent="0.3">
      <c r="A2636" t="s">
        <v>8956</v>
      </c>
      <c r="B2636" t="s">
        <v>685</v>
      </c>
    </row>
    <row r="2637" spans="1:2" x14ac:dyDescent="0.3">
      <c r="A2637" t="s">
        <v>8957</v>
      </c>
      <c r="B2637" t="s">
        <v>3644</v>
      </c>
    </row>
    <row r="2638" spans="1:2" x14ac:dyDescent="0.3">
      <c r="A2638" t="s">
        <v>8958</v>
      </c>
      <c r="B2638" t="s">
        <v>561</v>
      </c>
    </row>
    <row r="2639" spans="1:2" x14ac:dyDescent="0.3">
      <c r="A2639" t="s">
        <v>8959</v>
      </c>
      <c r="B2639" t="s">
        <v>685</v>
      </c>
    </row>
    <row r="2640" spans="1:2" x14ac:dyDescent="0.3">
      <c r="A2640" t="s">
        <v>8960</v>
      </c>
      <c r="B2640" t="s">
        <v>685</v>
      </c>
    </row>
    <row r="2641" spans="1:2" x14ac:dyDescent="0.3">
      <c r="A2641" t="s">
        <v>8961</v>
      </c>
      <c r="B2641" t="s">
        <v>561</v>
      </c>
    </row>
    <row r="2642" spans="1:2" x14ac:dyDescent="0.3">
      <c r="A2642" t="s">
        <v>8962</v>
      </c>
      <c r="B2642" t="s">
        <v>685</v>
      </c>
    </row>
    <row r="2643" spans="1:2" x14ac:dyDescent="0.3">
      <c r="A2643" t="s">
        <v>8963</v>
      </c>
      <c r="B2643" t="s">
        <v>3845</v>
      </c>
    </row>
    <row r="2644" spans="1:2" x14ac:dyDescent="0.3">
      <c r="A2644" t="s">
        <v>8964</v>
      </c>
      <c r="B2644" t="s">
        <v>6363</v>
      </c>
    </row>
    <row r="2645" spans="1:2" x14ac:dyDescent="0.3">
      <c r="A2645" t="s">
        <v>8965</v>
      </c>
      <c r="B2645" t="s">
        <v>561</v>
      </c>
    </row>
    <row r="2646" spans="1:2" x14ac:dyDescent="0.3">
      <c r="A2646" t="s">
        <v>8966</v>
      </c>
      <c r="B2646" t="s">
        <v>6363</v>
      </c>
    </row>
    <row r="2647" spans="1:2" x14ac:dyDescent="0.3">
      <c r="A2647" t="s">
        <v>8967</v>
      </c>
      <c r="B2647" t="s">
        <v>425</v>
      </c>
    </row>
    <row r="2648" spans="1:2" x14ac:dyDescent="0.3">
      <c r="A2648" t="s">
        <v>8968</v>
      </c>
      <c r="B2648" t="s">
        <v>6363</v>
      </c>
    </row>
    <row r="2649" spans="1:2" x14ac:dyDescent="0.3">
      <c r="A2649" t="s">
        <v>8969</v>
      </c>
      <c r="B2649" t="s">
        <v>425</v>
      </c>
    </row>
    <row r="2650" spans="1:2" x14ac:dyDescent="0.3">
      <c r="A2650" t="s">
        <v>8970</v>
      </c>
      <c r="B2650" t="s">
        <v>1278</v>
      </c>
    </row>
    <row r="2651" spans="1:2" x14ac:dyDescent="0.3">
      <c r="A2651" t="s">
        <v>8971</v>
      </c>
      <c r="B2651" t="s">
        <v>1278</v>
      </c>
    </row>
    <row r="2652" spans="1:2" x14ac:dyDescent="0.3">
      <c r="A2652" t="s">
        <v>8972</v>
      </c>
      <c r="B2652" t="s">
        <v>425</v>
      </c>
    </row>
    <row r="2653" spans="1:2" x14ac:dyDescent="0.3">
      <c r="A2653" t="s">
        <v>8973</v>
      </c>
      <c r="B2653" t="s">
        <v>685</v>
      </c>
    </row>
    <row r="2654" spans="1:2" x14ac:dyDescent="0.3">
      <c r="A2654" t="s">
        <v>8974</v>
      </c>
      <c r="B2654" t="s">
        <v>685</v>
      </c>
    </row>
    <row r="2655" spans="1:2" x14ac:dyDescent="0.3">
      <c r="A2655" t="s">
        <v>8975</v>
      </c>
      <c r="B2655" t="s">
        <v>1278</v>
      </c>
    </row>
    <row r="2656" spans="1:2" x14ac:dyDescent="0.3">
      <c r="A2656" t="s">
        <v>8976</v>
      </c>
      <c r="B2656" t="s">
        <v>2233</v>
      </c>
    </row>
    <row r="2657" spans="1:2" x14ac:dyDescent="0.3">
      <c r="A2657" t="s">
        <v>8977</v>
      </c>
      <c r="B2657" t="s">
        <v>2233</v>
      </c>
    </row>
    <row r="2658" spans="1:2" x14ac:dyDescent="0.3">
      <c r="A2658" t="s">
        <v>8978</v>
      </c>
      <c r="B2658" t="s">
        <v>685</v>
      </c>
    </row>
    <row r="2659" spans="1:2" x14ac:dyDescent="0.3">
      <c r="A2659" t="s">
        <v>8979</v>
      </c>
      <c r="B2659" t="s">
        <v>685</v>
      </c>
    </row>
    <row r="2660" spans="1:2" x14ac:dyDescent="0.3">
      <c r="A2660" t="s">
        <v>8980</v>
      </c>
      <c r="B2660" t="s">
        <v>685</v>
      </c>
    </row>
    <row r="2661" spans="1:2" x14ac:dyDescent="0.3">
      <c r="A2661" t="s">
        <v>6637</v>
      </c>
      <c r="B2661" t="s">
        <v>561</v>
      </c>
    </row>
    <row r="2662" spans="1:2" x14ac:dyDescent="0.3">
      <c r="A2662" t="s">
        <v>8981</v>
      </c>
      <c r="B2662" t="s">
        <v>4089</v>
      </c>
    </row>
    <row r="2663" spans="1:2" x14ac:dyDescent="0.3">
      <c r="A2663" t="s">
        <v>8982</v>
      </c>
      <c r="B2663" t="s">
        <v>36</v>
      </c>
    </row>
    <row r="2664" spans="1:2" x14ac:dyDescent="0.3">
      <c r="A2664" t="s">
        <v>8983</v>
      </c>
      <c r="B2664" t="s">
        <v>1278</v>
      </c>
    </row>
    <row r="2665" spans="1:2" x14ac:dyDescent="0.3">
      <c r="A2665" t="s">
        <v>8984</v>
      </c>
      <c r="B2665" t="s">
        <v>6363</v>
      </c>
    </row>
    <row r="2666" spans="1:2" x14ac:dyDescent="0.3">
      <c r="A2666" t="s">
        <v>8985</v>
      </c>
      <c r="B2666" t="s">
        <v>685</v>
      </c>
    </row>
    <row r="2667" spans="1:2" x14ac:dyDescent="0.3">
      <c r="A2667" t="s">
        <v>8986</v>
      </c>
      <c r="B2667" t="s">
        <v>2233</v>
      </c>
    </row>
    <row r="2668" spans="1:2" x14ac:dyDescent="0.3">
      <c r="A2668" t="s">
        <v>8987</v>
      </c>
      <c r="B2668" t="s">
        <v>4089</v>
      </c>
    </row>
    <row r="2669" spans="1:2" x14ac:dyDescent="0.3">
      <c r="A2669" t="s">
        <v>8988</v>
      </c>
      <c r="B2669" t="s">
        <v>685</v>
      </c>
    </row>
    <row r="2670" spans="1:2" x14ac:dyDescent="0.3">
      <c r="A2670" t="s">
        <v>8989</v>
      </c>
      <c r="B2670" t="s">
        <v>685</v>
      </c>
    </row>
    <row r="2671" spans="1:2" x14ac:dyDescent="0.3">
      <c r="A2671" t="s">
        <v>8990</v>
      </c>
      <c r="B2671" t="s">
        <v>1278</v>
      </c>
    </row>
    <row r="2672" spans="1:2" x14ac:dyDescent="0.3">
      <c r="A2672" t="s">
        <v>8991</v>
      </c>
      <c r="B2672" t="s">
        <v>425</v>
      </c>
    </row>
    <row r="2673" spans="1:2" x14ac:dyDescent="0.3">
      <c r="A2673" t="s">
        <v>8992</v>
      </c>
      <c r="B2673" t="s">
        <v>561</v>
      </c>
    </row>
    <row r="2674" spans="1:2" x14ac:dyDescent="0.3">
      <c r="A2674" t="s">
        <v>8993</v>
      </c>
      <c r="B2674" t="s">
        <v>685</v>
      </c>
    </row>
    <row r="2675" spans="1:2" x14ac:dyDescent="0.3">
      <c r="A2675" t="s">
        <v>8994</v>
      </c>
      <c r="B2675" t="s">
        <v>685</v>
      </c>
    </row>
    <row r="2676" spans="1:2" x14ac:dyDescent="0.3">
      <c r="A2676" t="s">
        <v>8995</v>
      </c>
      <c r="B2676" t="s">
        <v>561</v>
      </c>
    </row>
    <row r="2677" spans="1:2" x14ac:dyDescent="0.3">
      <c r="A2677" t="s">
        <v>8996</v>
      </c>
      <c r="B2677" t="s">
        <v>685</v>
      </c>
    </row>
    <row r="2678" spans="1:2" x14ac:dyDescent="0.3">
      <c r="A2678" t="s">
        <v>8997</v>
      </c>
      <c r="B2678" t="s">
        <v>425</v>
      </c>
    </row>
    <row r="2679" spans="1:2" x14ac:dyDescent="0.3">
      <c r="A2679" t="s">
        <v>6698</v>
      </c>
      <c r="B2679" t="s">
        <v>1278</v>
      </c>
    </row>
    <row r="2680" spans="1:2" x14ac:dyDescent="0.3">
      <c r="A2680" t="s">
        <v>8998</v>
      </c>
      <c r="B2680" t="s">
        <v>685</v>
      </c>
    </row>
    <row r="2681" spans="1:2" x14ac:dyDescent="0.3">
      <c r="A2681" t="s">
        <v>8999</v>
      </c>
      <c r="B2681" t="s">
        <v>1278</v>
      </c>
    </row>
    <row r="2682" spans="1:2" x14ac:dyDescent="0.3">
      <c r="A2682" t="s">
        <v>9000</v>
      </c>
      <c r="B2682" t="s">
        <v>561</v>
      </c>
    </row>
    <row r="2683" spans="1:2" x14ac:dyDescent="0.3">
      <c r="A2683" t="s">
        <v>9001</v>
      </c>
      <c r="B2683" t="s">
        <v>1278</v>
      </c>
    </row>
    <row r="2684" spans="1:2" x14ac:dyDescent="0.3">
      <c r="A2684" t="s">
        <v>9002</v>
      </c>
      <c r="B2684" t="s">
        <v>3845</v>
      </c>
    </row>
    <row r="2685" spans="1:2" x14ac:dyDescent="0.3">
      <c r="A2685" t="s">
        <v>9003</v>
      </c>
      <c r="B2685" t="s">
        <v>4089</v>
      </c>
    </row>
    <row r="2686" spans="1:2" x14ac:dyDescent="0.3">
      <c r="A2686" t="s">
        <v>9004</v>
      </c>
      <c r="B2686" t="s">
        <v>685</v>
      </c>
    </row>
    <row r="2687" spans="1:2" x14ac:dyDescent="0.3">
      <c r="A2687" t="s">
        <v>9005</v>
      </c>
      <c r="B2687" t="s">
        <v>561</v>
      </c>
    </row>
    <row r="2688" spans="1:2" x14ac:dyDescent="0.3">
      <c r="A2688" t="s">
        <v>9006</v>
      </c>
      <c r="B2688" t="s">
        <v>685</v>
      </c>
    </row>
    <row r="2689" spans="1:2" x14ac:dyDescent="0.3">
      <c r="A2689" t="s">
        <v>9007</v>
      </c>
      <c r="B2689" t="s">
        <v>685</v>
      </c>
    </row>
    <row r="2690" spans="1:2" x14ac:dyDescent="0.3">
      <c r="A2690" t="s">
        <v>9008</v>
      </c>
      <c r="B2690" t="s">
        <v>685</v>
      </c>
    </row>
    <row r="2691" spans="1:2" x14ac:dyDescent="0.3">
      <c r="A2691" t="s">
        <v>9009</v>
      </c>
      <c r="B2691" t="s">
        <v>685</v>
      </c>
    </row>
    <row r="2692" spans="1:2" x14ac:dyDescent="0.3">
      <c r="A2692" t="s">
        <v>9010</v>
      </c>
      <c r="B2692" t="s">
        <v>685</v>
      </c>
    </row>
    <row r="2693" spans="1:2" x14ac:dyDescent="0.3">
      <c r="A2693" t="s">
        <v>9011</v>
      </c>
      <c r="B2693" t="s">
        <v>6362</v>
      </c>
    </row>
    <row r="2694" spans="1:2" x14ac:dyDescent="0.3">
      <c r="A2694" t="s">
        <v>9012</v>
      </c>
      <c r="B2694" t="s">
        <v>1278</v>
      </c>
    </row>
    <row r="2695" spans="1:2" x14ac:dyDescent="0.3">
      <c r="A2695" t="s">
        <v>9013</v>
      </c>
      <c r="B2695" t="s">
        <v>1278</v>
      </c>
    </row>
    <row r="2696" spans="1:2" x14ac:dyDescent="0.3">
      <c r="A2696" t="s">
        <v>7309</v>
      </c>
      <c r="B2696" t="s">
        <v>685</v>
      </c>
    </row>
    <row r="2697" spans="1:2" x14ac:dyDescent="0.3">
      <c r="A2697" t="s">
        <v>9014</v>
      </c>
      <c r="B2697" t="s">
        <v>538</v>
      </c>
    </row>
    <row r="2698" spans="1:2" x14ac:dyDescent="0.3">
      <c r="A2698" t="s">
        <v>9015</v>
      </c>
      <c r="B2698" t="s">
        <v>685</v>
      </c>
    </row>
    <row r="2699" spans="1:2" x14ac:dyDescent="0.3">
      <c r="A2699" t="s">
        <v>9016</v>
      </c>
      <c r="B2699" t="s">
        <v>1278</v>
      </c>
    </row>
    <row r="2700" spans="1:2" x14ac:dyDescent="0.3">
      <c r="A2700" t="s">
        <v>9017</v>
      </c>
      <c r="B2700" t="s">
        <v>685</v>
      </c>
    </row>
    <row r="2701" spans="1:2" x14ac:dyDescent="0.3">
      <c r="A2701" t="s">
        <v>9018</v>
      </c>
      <c r="B2701" t="s">
        <v>1278</v>
      </c>
    </row>
    <row r="2702" spans="1:2" x14ac:dyDescent="0.3">
      <c r="A2702" t="s">
        <v>9019</v>
      </c>
      <c r="B2702" t="s">
        <v>1278</v>
      </c>
    </row>
    <row r="2703" spans="1:2" x14ac:dyDescent="0.3">
      <c r="A2703" t="s">
        <v>9020</v>
      </c>
      <c r="B2703" t="s">
        <v>6363</v>
      </c>
    </row>
    <row r="2704" spans="1:2" x14ac:dyDescent="0.3">
      <c r="A2704" t="s">
        <v>9021</v>
      </c>
      <c r="B2704" t="s">
        <v>425</v>
      </c>
    </row>
    <row r="2705" spans="1:2" x14ac:dyDescent="0.3">
      <c r="A2705" t="s">
        <v>9022</v>
      </c>
      <c r="B2705" t="s">
        <v>1278</v>
      </c>
    </row>
    <row r="2706" spans="1:2" x14ac:dyDescent="0.3">
      <c r="A2706" t="s">
        <v>9023</v>
      </c>
      <c r="B2706" t="s">
        <v>6363</v>
      </c>
    </row>
    <row r="2707" spans="1:2" x14ac:dyDescent="0.3">
      <c r="A2707" t="s">
        <v>9024</v>
      </c>
      <c r="B2707" t="s">
        <v>685</v>
      </c>
    </row>
    <row r="2708" spans="1:2" x14ac:dyDescent="0.3">
      <c r="A2708" t="s">
        <v>9025</v>
      </c>
      <c r="B2708" t="s">
        <v>685</v>
      </c>
    </row>
    <row r="2709" spans="1:2" x14ac:dyDescent="0.3">
      <c r="A2709" t="s">
        <v>9026</v>
      </c>
      <c r="B2709" t="s">
        <v>1278</v>
      </c>
    </row>
    <row r="2710" spans="1:2" x14ac:dyDescent="0.3">
      <c r="A2710" t="s">
        <v>9027</v>
      </c>
      <c r="B2710" t="s">
        <v>6363</v>
      </c>
    </row>
    <row r="2711" spans="1:2" x14ac:dyDescent="0.3">
      <c r="A2711" t="s">
        <v>9028</v>
      </c>
      <c r="B2711" t="s">
        <v>1278</v>
      </c>
    </row>
    <row r="2712" spans="1:2" x14ac:dyDescent="0.3">
      <c r="A2712" t="s">
        <v>9029</v>
      </c>
      <c r="B2712" t="s">
        <v>685</v>
      </c>
    </row>
    <row r="2713" spans="1:2" x14ac:dyDescent="0.3">
      <c r="A2713" t="s">
        <v>9030</v>
      </c>
      <c r="B2713" t="s">
        <v>1278</v>
      </c>
    </row>
    <row r="2714" spans="1:2" x14ac:dyDescent="0.3">
      <c r="A2714" t="s">
        <v>6545</v>
      </c>
      <c r="B2714" t="s">
        <v>425</v>
      </c>
    </row>
    <row r="2715" spans="1:2" x14ac:dyDescent="0.3">
      <c r="A2715" t="s">
        <v>9031</v>
      </c>
      <c r="B2715" t="s">
        <v>561</v>
      </c>
    </row>
    <row r="2716" spans="1:2" x14ac:dyDescent="0.3">
      <c r="A2716" t="s">
        <v>9032</v>
      </c>
      <c r="B2716" t="s">
        <v>1278</v>
      </c>
    </row>
    <row r="2717" spans="1:2" x14ac:dyDescent="0.3">
      <c r="A2717" t="s">
        <v>9033</v>
      </c>
      <c r="B2717" t="s">
        <v>4089</v>
      </c>
    </row>
    <row r="2718" spans="1:2" x14ac:dyDescent="0.3">
      <c r="A2718" t="s">
        <v>9034</v>
      </c>
      <c r="B2718" t="s">
        <v>685</v>
      </c>
    </row>
    <row r="2719" spans="1:2" x14ac:dyDescent="0.3">
      <c r="A2719" t="s">
        <v>9035</v>
      </c>
      <c r="B2719" t="s">
        <v>538</v>
      </c>
    </row>
    <row r="2720" spans="1:2" x14ac:dyDescent="0.3">
      <c r="A2720" t="s">
        <v>9036</v>
      </c>
      <c r="B2720" t="s">
        <v>685</v>
      </c>
    </row>
    <row r="2721" spans="1:2" x14ac:dyDescent="0.3">
      <c r="A2721" t="s">
        <v>9037</v>
      </c>
      <c r="B2721" t="s">
        <v>561</v>
      </c>
    </row>
    <row r="2722" spans="1:2" x14ac:dyDescent="0.3">
      <c r="A2722" t="s">
        <v>9038</v>
      </c>
      <c r="B2722" t="s">
        <v>685</v>
      </c>
    </row>
    <row r="2723" spans="1:2" x14ac:dyDescent="0.3">
      <c r="A2723" t="s">
        <v>9039</v>
      </c>
      <c r="B2723" t="s">
        <v>1278</v>
      </c>
    </row>
    <row r="2724" spans="1:2" x14ac:dyDescent="0.3">
      <c r="A2724" t="s">
        <v>9040</v>
      </c>
      <c r="B2724" t="s">
        <v>685</v>
      </c>
    </row>
    <row r="2725" spans="1:2" x14ac:dyDescent="0.3">
      <c r="A2725" t="s">
        <v>9041</v>
      </c>
      <c r="B2725" t="s">
        <v>4089</v>
      </c>
    </row>
    <row r="2726" spans="1:2" x14ac:dyDescent="0.3">
      <c r="A2726" t="s">
        <v>9042</v>
      </c>
      <c r="B2726" t="s">
        <v>685</v>
      </c>
    </row>
    <row r="2727" spans="1:2" x14ac:dyDescent="0.3">
      <c r="A2727" t="s">
        <v>9043</v>
      </c>
      <c r="B2727" t="s">
        <v>1278</v>
      </c>
    </row>
    <row r="2728" spans="1:2" x14ac:dyDescent="0.3">
      <c r="A2728" t="s">
        <v>9044</v>
      </c>
      <c r="B2728" t="s">
        <v>685</v>
      </c>
    </row>
    <row r="2729" spans="1:2" x14ac:dyDescent="0.3">
      <c r="A2729" t="s">
        <v>9045</v>
      </c>
      <c r="B2729" t="s">
        <v>6363</v>
      </c>
    </row>
    <row r="2730" spans="1:2" x14ac:dyDescent="0.3">
      <c r="A2730" t="s">
        <v>9046</v>
      </c>
      <c r="B2730" t="s">
        <v>1278</v>
      </c>
    </row>
    <row r="2731" spans="1:2" x14ac:dyDescent="0.3">
      <c r="A2731" t="s">
        <v>9047</v>
      </c>
      <c r="B2731" t="s">
        <v>6363</v>
      </c>
    </row>
    <row r="2732" spans="1:2" x14ac:dyDescent="0.3">
      <c r="A2732" t="s">
        <v>9048</v>
      </c>
      <c r="B2732" t="s">
        <v>1278</v>
      </c>
    </row>
    <row r="2733" spans="1:2" x14ac:dyDescent="0.3">
      <c r="A2733" t="s">
        <v>9049</v>
      </c>
      <c r="B2733" t="s">
        <v>2233</v>
      </c>
    </row>
    <row r="2734" spans="1:2" x14ac:dyDescent="0.3">
      <c r="A2734" t="s">
        <v>9050</v>
      </c>
      <c r="B2734" t="s">
        <v>1278</v>
      </c>
    </row>
    <row r="2735" spans="1:2" x14ac:dyDescent="0.3">
      <c r="A2735" t="s">
        <v>9051</v>
      </c>
      <c r="B2735" t="s">
        <v>685</v>
      </c>
    </row>
    <row r="2736" spans="1:2" x14ac:dyDescent="0.3">
      <c r="A2736" t="s">
        <v>9052</v>
      </c>
      <c r="B2736" t="s">
        <v>6363</v>
      </c>
    </row>
    <row r="2737" spans="1:2" x14ac:dyDescent="0.3">
      <c r="A2737" t="s">
        <v>9053</v>
      </c>
      <c r="B2737" t="s">
        <v>2233</v>
      </c>
    </row>
    <row r="2738" spans="1:2" x14ac:dyDescent="0.3">
      <c r="A2738" t="s">
        <v>9054</v>
      </c>
      <c r="B2738" t="s">
        <v>1278</v>
      </c>
    </row>
    <row r="2739" spans="1:2" x14ac:dyDescent="0.3">
      <c r="A2739" t="s">
        <v>9055</v>
      </c>
      <c r="B2739" t="s">
        <v>685</v>
      </c>
    </row>
    <row r="2740" spans="1:2" x14ac:dyDescent="0.3">
      <c r="A2740" t="s">
        <v>9056</v>
      </c>
      <c r="B2740" t="s">
        <v>685</v>
      </c>
    </row>
    <row r="2741" spans="1:2" x14ac:dyDescent="0.3">
      <c r="A2741" t="s">
        <v>9057</v>
      </c>
      <c r="B2741" t="s">
        <v>685</v>
      </c>
    </row>
    <row r="2742" spans="1:2" x14ac:dyDescent="0.3">
      <c r="A2742" t="s">
        <v>9058</v>
      </c>
      <c r="B2742" t="s">
        <v>685</v>
      </c>
    </row>
    <row r="2743" spans="1:2" x14ac:dyDescent="0.3">
      <c r="A2743" t="s">
        <v>9059</v>
      </c>
      <c r="B2743" t="s">
        <v>6363</v>
      </c>
    </row>
    <row r="2744" spans="1:2" x14ac:dyDescent="0.3">
      <c r="A2744" t="s">
        <v>9060</v>
      </c>
      <c r="B2744" t="s">
        <v>4089</v>
      </c>
    </row>
    <row r="2745" spans="1:2" x14ac:dyDescent="0.3">
      <c r="A2745" t="s">
        <v>9061</v>
      </c>
      <c r="B2745" t="s">
        <v>4089</v>
      </c>
    </row>
    <row r="2746" spans="1:2" x14ac:dyDescent="0.3">
      <c r="A2746" t="s">
        <v>9062</v>
      </c>
      <c r="B2746" t="s">
        <v>685</v>
      </c>
    </row>
    <row r="2747" spans="1:2" x14ac:dyDescent="0.3">
      <c r="A2747" t="s">
        <v>9063</v>
      </c>
      <c r="B2747" t="s">
        <v>685</v>
      </c>
    </row>
    <row r="2748" spans="1:2" x14ac:dyDescent="0.3">
      <c r="A2748" t="s">
        <v>9064</v>
      </c>
      <c r="B2748" t="s">
        <v>1278</v>
      </c>
    </row>
    <row r="2749" spans="1:2" x14ac:dyDescent="0.3">
      <c r="A2749" t="s">
        <v>9065</v>
      </c>
      <c r="B2749" t="s">
        <v>4089</v>
      </c>
    </row>
    <row r="2750" spans="1:2" x14ac:dyDescent="0.3">
      <c r="A2750" t="s">
        <v>9066</v>
      </c>
      <c r="B2750" t="s">
        <v>6363</v>
      </c>
    </row>
    <row r="2751" spans="1:2" x14ac:dyDescent="0.3">
      <c r="A2751" t="s">
        <v>9067</v>
      </c>
      <c r="B2751" t="s">
        <v>685</v>
      </c>
    </row>
    <row r="2752" spans="1:2" x14ac:dyDescent="0.3">
      <c r="A2752" t="s">
        <v>9068</v>
      </c>
      <c r="B2752" t="s">
        <v>685</v>
      </c>
    </row>
    <row r="2753" spans="1:2" x14ac:dyDescent="0.3">
      <c r="A2753" t="s">
        <v>9069</v>
      </c>
      <c r="B2753" t="s">
        <v>1278</v>
      </c>
    </row>
    <row r="2754" spans="1:2" x14ac:dyDescent="0.3">
      <c r="A2754" t="s">
        <v>9070</v>
      </c>
      <c r="B2754" t="s">
        <v>1278</v>
      </c>
    </row>
    <row r="2755" spans="1:2" x14ac:dyDescent="0.3">
      <c r="A2755" t="s">
        <v>9071</v>
      </c>
      <c r="B2755" t="s">
        <v>425</v>
      </c>
    </row>
    <row r="2756" spans="1:2" x14ac:dyDescent="0.3">
      <c r="A2756" t="s">
        <v>9072</v>
      </c>
      <c r="B2756" t="s">
        <v>4089</v>
      </c>
    </row>
    <row r="2757" spans="1:2" x14ac:dyDescent="0.3">
      <c r="A2757" t="s">
        <v>7713</v>
      </c>
      <c r="B2757" t="s">
        <v>538</v>
      </c>
    </row>
    <row r="2758" spans="1:2" x14ac:dyDescent="0.3">
      <c r="A2758" t="s">
        <v>9073</v>
      </c>
      <c r="B2758" t="s">
        <v>2233</v>
      </c>
    </row>
    <row r="2759" spans="1:2" x14ac:dyDescent="0.3">
      <c r="A2759" t="s">
        <v>9074</v>
      </c>
      <c r="B2759" t="s">
        <v>6363</v>
      </c>
    </row>
    <row r="2760" spans="1:2" x14ac:dyDescent="0.3">
      <c r="A2760" t="s">
        <v>9075</v>
      </c>
      <c r="B2760" t="s">
        <v>1278</v>
      </c>
    </row>
    <row r="2761" spans="1:2" x14ac:dyDescent="0.3">
      <c r="A2761" t="s">
        <v>9076</v>
      </c>
      <c r="B2761" t="s">
        <v>685</v>
      </c>
    </row>
    <row r="2762" spans="1:2" x14ac:dyDescent="0.3">
      <c r="A2762" t="s">
        <v>9077</v>
      </c>
      <c r="B2762" t="s">
        <v>2233</v>
      </c>
    </row>
    <row r="2763" spans="1:2" x14ac:dyDescent="0.3">
      <c r="A2763" t="s">
        <v>9078</v>
      </c>
      <c r="B2763" t="s">
        <v>2233</v>
      </c>
    </row>
    <row r="2764" spans="1:2" x14ac:dyDescent="0.3">
      <c r="A2764" t="s">
        <v>9079</v>
      </c>
      <c r="B2764" t="s">
        <v>425</v>
      </c>
    </row>
    <row r="2765" spans="1:2" x14ac:dyDescent="0.3">
      <c r="A2765" t="s">
        <v>9080</v>
      </c>
      <c r="B2765" t="s">
        <v>5184</v>
      </c>
    </row>
    <row r="2766" spans="1:2" x14ac:dyDescent="0.3">
      <c r="A2766" t="s">
        <v>9081</v>
      </c>
      <c r="B2766" t="s">
        <v>685</v>
      </c>
    </row>
    <row r="2767" spans="1:2" x14ac:dyDescent="0.3">
      <c r="A2767" t="s">
        <v>9082</v>
      </c>
      <c r="B2767" t="s">
        <v>685</v>
      </c>
    </row>
    <row r="2768" spans="1:2" x14ac:dyDescent="0.3">
      <c r="A2768" t="s">
        <v>9083</v>
      </c>
      <c r="B2768" t="s">
        <v>1278</v>
      </c>
    </row>
    <row r="2769" spans="1:2" x14ac:dyDescent="0.3">
      <c r="A2769" t="s">
        <v>9084</v>
      </c>
      <c r="B2769" t="s">
        <v>1278</v>
      </c>
    </row>
    <row r="2770" spans="1:2" x14ac:dyDescent="0.3">
      <c r="A2770" t="s">
        <v>9085</v>
      </c>
      <c r="B2770" t="s">
        <v>2233</v>
      </c>
    </row>
    <row r="2771" spans="1:2" x14ac:dyDescent="0.3">
      <c r="A2771" t="s">
        <v>9086</v>
      </c>
      <c r="B2771" t="s">
        <v>561</v>
      </c>
    </row>
    <row r="2772" spans="1:2" x14ac:dyDescent="0.3">
      <c r="A2772" t="s">
        <v>9087</v>
      </c>
      <c r="B2772" t="s">
        <v>685</v>
      </c>
    </row>
    <row r="2773" spans="1:2" x14ac:dyDescent="0.3">
      <c r="A2773" t="s">
        <v>9088</v>
      </c>
      <c r="B2773" t="s">
        <v>561</v>
      </c>
    </row>
    <row r="2774" spans="1:2" x14ac:dyDescent="0.3">
      <c r="A2774" t="s">
        <v>9089</v>
      </c>
      <c r="B2774" t="s">
        <v>685</v>
      </c>
    </row>
    <row r="2775" spans="1:2" x14ac:dyDescent="0.3">
      <c r="A2775" t="s">
        <v>7635</v>
      </c>
      <c r="B2775" t="s">
        <v>1278</v>
      </c>
    </row>
    <row r="2776" spans="1:2" x14ac:dyDescent="0.3">
      <c r="A2776" t="s">
        <v>9090</v>
      </c>
      <c r="B2776" t="s">
        <v>2233</v>
      </c>
    </row>
    <row r="2777" spans="1:2" x14ac:dyDescent="0.3">
      <c r="A2777" t="s">
        <v>9091</v>
      </c>
      <c r="B2777" t="s">
        <v>1278</v>
      </c>
    </row>
    <row r="2778" spans="1:2" x14ac:dyDescent="0.3">
      <c r="A2778" t="s">
        <v>9092</v>
      </c>
      <c r="B2778" t="s">
        <v>685</v>
      </c>
    </row>
    <row r="2779" spans="1:2" x14ac:dyDescent="0.3">
      <c r="A2779" t="s">
        <v>9093</v>
      </c>
      <c r="B2779" t="s">
        <v>1278</v>
      </c>
    </row>
    <row r="2780" spans="1:2" x14ac:dyDescent="0.3">
      <c r="A2780" t="s">
        <v>9094</v>
      </c>
      <c r="B2780" t="s">
        <v>685</v>
      </c>
    </row>
    <row r="2781" spans="1:2" x14ac:dyDescent="0.3">
      <c r="A2781" t="s">
        <v>9095</v>
      </c>
      <c r="B2781" t="s">
        <v>2233</v>
      </c>
    </row>
    <row r="2782" spans="1:2" x14ac:dyDescent="0.3">
      <c r="A2782" t="s">
        <v>9096</v>
      </c>
      <c r="B2782" t="s">
        <v>685</v>
      </c>
    </row>
    <row r="2783" spans="1:2" x14ac:dyDescent="0.3">
      <c r="A2783" t="s">
        <v>9097</v>
      </c>
      <c r="B2783" t="s">
        <v>2233</v>
      </c>
    </row>
    <row r="2784" spans="1:2" x14ac:dyDescent="0.3">
      <c r="A2784" t="s">
        <v>9098</v>
      </c>
      <c r="B2784" t="s">
        <v>425</v>
      </c>
    </row>
    <row r="2785" spans="1:2" x14ac:dyDescent="0.3">
      <c r="A2785" t="s">
        <v>9099</v>
      </c>
      <c r="B2785" t="s">
        <v>1278</v>
      </c>
    </row>
    <row r="2786" spans="1:2" x14ac:dyDescent="0.3">
      <c r="A2786" t="s">
        <v>9100</v>
      </c>
      <c r="B2786" t="s">
        <v>685</v>
      </c>
    </row>
    <row r="2787" spans="1:2" x14ac:dyDescent="0.3">
      <c r="A2787" t="s">
        <v>9101</v>
      </c>
      <c r="B2787" t="s">
        <v>3644</v>
      </c>
    </row>
    <row r="2788" spans="1:2" x14ac:dyDescent="0.3">
      <c r="A2788" t="s">
        <v>9102</v>
      </c>
      <c r="B2788" t="s">
        <v>561</v>
      </c>
    </row>
    <row r="2789" spans="1:2" x14ac:dyDescent="0.3">
      <c r="A2789" t="s">
        <v>9103</v>
      </c>
      <c r="B2789" t="s">
        <v>2233</v>
      </c>
    </row>
    <row r="2790" spans="1:2" x14ac:dyDescent="0.3">
      <c r="A2790" t="s">
        <v>9104</v>
      </c>
      <c r="B2790" t="s">
        <v>2233</v>
      </c>
    </row>
    <row r="2791" spans="1:2" x14ac:dyDescent="0.3">
      <c r="A2791" t="s">
        <v>9105</v>
      </c>
      <c r="B2791" t="s">
        <v>685</v>
      </c>
    </row>
    <row r="2792" spans="1:2" x14ac:dyDescent="0.3">
      <c r="A2792" t="s">
        <v>9106</v>
      </c>
      <c r="B2792" t="s">
        <v>538</v>
      </c>
    </row>
    <row r="2793" spans="1:2" x14ac:dyDescent="0.3">
      <c r="A2793" t="s">
        <v>9107</v>
      </c>
      <c r="B2793" t="s">
        <v>561</v>
      </c>
    </row>
    <row r="2794" spans="1:2" x14ac:dyDescent="0.3">
      <c r="A2794" t="s">
        <v>9034</v>
      </c>
      <c r="B2794" t="s">
        <v>685</v>
      </c>
    </row>
    <row r="2795" spans="1:2" x14ac:dyDescent="0.3">
      <c r="A2795" t="s">
        <v>9108</v>
      </c>
      <c r="B2795" t="s">
        <v>2233</v>
      </c>
    </row>
    <row r="2796" spans="1:2" x14ac:dyDescent="0.3">
      <c r="A2796" t="s">
        <v>9109</v>
      </c>
      <c r="B2796" t="s">
        <v>685</v>
      </c>
    </row>
    <row r="2797" spans="1:2" x14ac:dyDescent="0.3">
      <c r="A2797" t="s">
        <v>9110</v>
      </c>
      <c r="B2797" t="s">
        <v>425</v>
      </c>
    </row>
    <row r="2798" spans="1:2" x14ac:dyDescent="0.3">
      <c r="A2798" t="s">
        <v>9111</v>
      </c>
      <c r="B2798" t="s">
        <v>685</v>
      </c>
    </row>
    <row r="2799" spans="1:2" x14ac:dyDescent="0.3">
      <c r="A2799" t="s">
        <v>9112</v>
      </c>
      <c r="B2799" t="s">
        <v>538</v>
      </c>
    </row>
    <row r="2800" spans="1:2" x14ac:dyDescent="0.3">
      <c r="A2800" t="s">
        <v>9113</v>
      </c>
      <c r="B2800" t="s">
        <v>561</v>
      </c>
    </row>
    <row r="2801" spans="1:2" x14ac:dyDescent="0.3">
      <c r="A2801" t="s">
        <v>9114</v>
      </c>
      <c r="B2801" t="s">
        <v>561</v>
      </c>
    </row>
    <row r="2802" spans="1:2" x14ac:dyDescent="0.3">
      <c r="A2802" t="s">
        <v>9115</v>
      </c>
      <c r="B2802" t="s">
        <v>1278</v>
      </c>
    </row>
    <row r="2803" spans="1:2" x14ac:dyDescent="0.3">
      <c r="A2803" t="s">
        <v>9116</v>
      </c>
      <c r="B2803" t="s">
        <v>685</v>
      </c>
    </row>
    <row r="2804" spans="1:2" x14ac:dyDescent="0.3">
      <c r="A2804" t="s">
        <v>9117</v>
      </c>
      <c r="B2804" t="s">
        <v>685</v>
      </c>
    </row>
    <row r="2805" spans="1:2" x14ac:dyDescent="0.3">
      <c r="A2805" t="s">
        <v>9118</v>
      </c>
      <c r="B2805" t="s">
        <v>6363</v>
      </c>
    </row>
    <row r="2806" spans="1:2" x14ac:dyDescent="0.3">
      <c r="A2806" t="s">
        <v>9119</v>
      </c>
      <c r="B2806" t="s">
        <v>2233</v>
      </c>
    </row>
    <row r="2807" spans="1:2" x14ac:dyDescent="0.3">
      <c r="A2807" t="s">
        <v>9120</v>
      </c>
      <c r="B2807" t="s">
        <v>1278</v>
      </c>
    </row>
    <row r="2808" spans="1:2" x14ac:dyDescent="0.3">
      <c r="A2808" t="s">
        <v>9121</v>
      </c>
      <c r="B2808" t="s">
        <v>2233</v>
      </c>
    </row>
    <row r="2809" spans="1:2" x14ac:dyDescent="0.3">
      <c r="A2809" t="s">
        <v>9122</v>
      </c>
      <c r="B2809" t="s">
        <v>6362</v>
      </c>
    </row>
    <row r="2810" spans="1:2" x14ac:dyDescent="0.3">
      <c r="A2810" t="s">
        <v>9123</v>
      </c>
      <c r="B2810" t="s">
        <v>685</v>
      </c>
    </row>
    <row r="2811" spans="1:2" x14ac:dyDescent="0.3">
      <c r="A2811" t="s">
        <v>9124</v>
      </c>
      <c r="B2811" t="s">
        <v>1278</v>
      </c>
    </row>
    <row r="2812" spans="1:2" x14ac:dyDescent="0.3">
      <c r="A2812" t="s">
        <v>9125</v>
      </c>
      <c r="B2812" t="s">
        <v>685</v>
      </c>
    </row>
    <row r="2813" spans="1:2" x14ac:dyDescent="0.3">
      <c r="A2813" t="s">
        <v>9126</v>
      </c>
      <c r="B2813" t="s">
        <v>561</v>
      </c>
    </row>
    <row r="2814" spans="1:2" x14ac:dyDescent="0.3">
      <c r="A2814" t="s">
        <v>9127</v>
      </c>
      <c r="B2814" t="s">
        <v>685</v>
      </c>
    </row>
    <row r="2815" spans="1:2" x14ac:dyDescent="0.3">
      <c r="A2815" t="s">
        <v>9128</v>
      </c>
      <c r="B2815" t="s">
        <v>1278</v>
      </c>
    </row>
    <row r="2816" spans="1:2" x14ac:dyDescent="0.3">
      <c r="A2816" t="s">
        <v>9129</v>
      </c>
      <c r="B2816" t="s">
        <v>685</v>
      </c>
    </row>
    <row r="2817" spans="1:2" x14ac:dyDescent="0.3">
      <c r="A2817" t="s">
        <v>9130</v>
      </c>
      <c r="B2817" t="s">
        <v>1278</v>
      </c>
    </row>
    <row r="2818" spans="1:2" x14ac:dyDescent="0.3">
      <c r="A2818" t="s">
        <v>9131</v>
      </c>
      <c r="B2818" t="s">
        <v>561</v>
      </c>
    </row>
    <row r="2819" spans="1:2" x14ac:dyDescent="0.3">
      <c r="A2819" t="s">
        <v>9132</v>
      </c>
      <c r="B2819" t="s">
        <v>685</v>
      </c>
    </row>
    <row r="2820" spans="1:2" x14ac:dyDescent="0.3">
      <c r="A2820" t="s">
        <v>9133</v>
      </c>
      <c r="B2820" t="s">
        <v>2233</v>
      </c>
    </row>
    <row r="2821" spans="1:2" x14ac:dyDescent="0.3">
      <c r="A2821" t="s">
        <v>9134</v>
      </c>
      <c r="B2821" t="s">
        <v>561</v>
      </c>
    </row>
    <row r="2822" spans="1:2" x14ac:dyDescent="0.3">
      <c r="A2822" t="s">
        <v>9135</v>
      </c>
      <c r="B2822" t="s">
        <v>1278</v>
      </c>
    </row>
    <row r="2823" spans="1:2" x14ac:dyDescent="0.3">
      <c r="A2823" t="s">
        <v>9136</v>
      </c>
      <c r="B2823" t="s">
        <v>685</v>
      </c>
    </row>
    <row r="2824" spans="1:2" x14ac:dyDescent="0.3">
      <c r="A2824" t="s">
        <v>9137</v>
      </c>
      <c r="B2824" t="s">
        <v>36</v>
      </c>
    </row>
    <row r="2825" spans="1:2" x14ac:dyDescent="0.3">
      <c r="A2825" t="s">
        <v>9138</v>
      </c>
      <c r="B2825" t="s">
        <v>425</v>
      </c>
    </row>
    <row r="2826" spans="1:2" x14ac:dyDescent="0.3">
      <c r="A2826" t="s">
        <v>9139</v>
      </c>
      <c r="B2826" t="s">
        <v>4089</v>
      </c>
    </row>
    <row r="2827" spans="1:2" x14ac:dyDescent="0.3">
      <c r="A2827" t="s">
        <v>9140</v>
      </c>
      <c r="B2827" t="s">
        <v>685</v>
      </c>
    </row>
    <row r="2828" spans="1:2" x14ac:dyDescent="0.3">
      <c r="A2828" t="s">
        <v>9141</v>
      </c>
      <c r="B2828" t="s">
        <v>1278</v>
      </c>
    </row>
    <row r="2829" spans="1:2" x14ac:dyDescent="0.3">
      <c r="A2829" t="s">
        <v>9142</v>
      </c>
      <c r="B2829" t="s">
        <v>6362</v>
      </c>
    </row>
    <row r="2830" spans="1:2" x14ac:dyDescent="0.3">
      <c r="A2830" t="s">
        <v>9143</v>
      </c>
      <c r="B2830" t="s">
        <v>425</v>
      </c>
    </row>
    <row r="2831" spans="1:2" x14ac:dyDescent="0.3">
      <c r="A2831" t="s">
        <v>9144</v>
      </c>
      <c r="B2831" t="s">
        <v>685</v>
      </c>
    </row>
    <row r="2832" spans="1:2" x14ac:dyDescent="0.3">
      <c r="A2832" t="s">
        <v>9145</v>
      </c>
      <c r="B2832" t="s">
        <v>685</v>
      </c>
    </row>
    <row r="2833" spans="1:2" x14ac:dyDescent="0.3">
      <c r="A2833" t="s">
        <v>9146</v>
      </c>
      <c r="B2833" t="s">
        <v>685</v>
      </c>
    </row>
    <row r="2834" spans="1:2" x14ac:dyDescent="0.3">
      <c r="A2834" t="s">
        <v>9147</v>
      </c>
      <c r="B2834" t="s">
        <v>4089</v>
      </c>
    </row>
    <row r="2835" spans="1:2" x14ac:dyDescent="0.3">
      <c r="A2835" t="s">
        <v>9148</v>
      </c>
      <c r="B2835" t="s">
        <v>685</v>
      </c>
    </row>
    <row r="2836" spans="1:2" x14ac:dyDescent="0.3">
      <c r="A2836" t="s">
        <v>9149</v>
      </c>
      <c r="B2836" t="s">
        <v>685</v>
      </c>
    </row>
    <row r="2837" spans="1:2" x14ac:dyDescent="0.3">
      <c r="A2837" t="s">
        <v>9150</v>
      </c>
      <c r="B2837" t="s">
        <v>561</v>
      </c>
    </row>
    <row r="2838" spans="1:2" x14ac:dyDescent="0.3">
      <c r="A2838" t="s">
        <v>9151</v>
      </c>
      <c r="B2838" t="s">
        <v>6363</v>
      </c>
    </row>
    <row r="2839" spans="1:2" x14ac:dyDescent="0.3">
      <c r="A2839" t="s">
        <v>9152</v>
      </c>
      <c r="B2839" t="s">
        <v>685</v>
      </c>
    </row>
    <row r="2840" spans="1:2" x14ac:dyDescent="0.3">
      <c r="A2840" t="s">
        <v>6655</v>
      </c>
      <c r="B2840" t="s">
        <v>561</v>
      </c>
    </row>
    <row r="2841" spans="1:2" x14ac:dyDescent="0.3">
      <c r="A2841" t="s">
        <v>9153</v>
      </c>
      <c r="B2841" t="s">
        <v>685</v>
      </c>
    </row>
    <row r="2842" spans="1:2" x14ac:dyDescent="0.3">
      <c r="A2842" t="s">
        <v>9154</v>
      </c>
      <c r="B2842" t="s">
        <v>425</v>
      </c>
    </row>
    <row r="2843" spans="1:2" x14ac:dyDescent="0.3">
      <c r="A2843" t="s">
        <v>9155</v>
      </c>
      <c r="B2843" t="s">
        <v>6363</v>
      </c>
    </row>
    <row r="2844" spans="1:2" x14ac:dyDescent="0.3">
      <c r="A2844" t="s">
        <v>9156</v>
      </c>
      <c r="B2844" t="s">
        <v>561</v>
      </c>
    </row>
    <row r="2845" spans="1:2" x14ac:dyDescent="0.3">
      <c r="A2845" t="s">
        <v>9157</v>
      </c>
      <c r="B2845" t="s">
        <v>3644</v>
      </c>
    </row>
    <row r="2846" spans="1:2" x14ac:dyDescent="0.3">
      <c r="A2846" t="s">
        <v>9158</v>
      </c>
      <c r="B2846" t="s">
        <v>1278</v>
      </c>
    </row>
    <row r="2847" spans="1:2" x14ac:dyDescent="0.3">
      <c r="A2847" t="s">
        <v>9159</v>
      </c>
      <c r="B2847" t="s">
        <v>4089</v>
      </c>
    </row>
    <row r="2848" spans="1:2" x14ac:dyDescent="0.3">
      <c r="A2848" t="s">
        <v>9160</v>
      </c>
      <c r="B2848" t="s">
        <v>561</v>
      </c>
    </row>
    <row r="2849" spans="1:2" x14ac:dyDescent="0.3">
      <c r="A2849" t="s">
        <v>9161</v>
      </c>
      <c r="B2849" t="s">
        <v>685</v>
      </c>
    </row>
    <row r="2850" spans="1:2" x14ac:dyDescent="0.3">
      <c r="A2850" t="s">
        <v>9162</v>
      </c>
      <c r="B2850" t="s">
        <v>1278</v>
      </c>
    </row>
    <row r="2851" spans="1:2" x14ac:dyDescent="0.3">
      <c r="A2851" t="s">
        <v>9163</v>
      </c>
      <c r="B2851" t="s">
        <v>685</v>
      </c>
    </row>
    <row r="2852" spans="1:2" x14ac:dyDescent="0.3">
      <c r="A2852" t="s">
        <v>9164</v>
      </c>
      <c r="B2852" t="s">
        <v>425</v>
      </c>
    </row>
    <row r="2853" spans="1:2" x14ac:dyDescent="0.3">
      <c r="A2853" t="s">
        <v>9165</v>
      </c>
      <c r="B2853" t="s">
        <v>685</v>
      </c>
    </row>
    <row r="2854" spans="1:2" x14ac:dyDescent="0.3">
      <c r="A2854" t="s">
        <v>9166</v>
      </c>
      <c r="B2854" t="s">
        <v>685</v>
      </c>
    </row>
    <row r="2855" spans="1:2" x14ac:dyDescent="0.3">
      <c r="A2855" t="s">
        <v>9167</v>
      </c>
      <c r="B2855" t="s">
        <v>1278</v>
      </c>
    </row>
    <row r="2856" spans="1:2" x14ac:dyDescent="0.3">
      <c r="A2856" t="s">
        <v>9168</v>
      </c>
      <c r="B2856" t="s">
        <v>1278</v>
      </c>
    </row>
    <row r="2857" spans="1:2" x14ac:dyDescent="0.3">
      <c r="A2857" t="s">
        <v>9169</v>
      </c>
      <c r="B2857" t="s">
        <v>561</v>
      </c>
    </row>
    <row r="2858" spans="1:2" x14ac:dyDescent="0.3">
      <c r="A2858" t="s">
        <v>9170</v>
      </c>
      <c r="B2858" t="s">
        <v>6363</v>
      </c>
    </row>
    <row r="2859" spans="1:2" x14ac:dyDescent="0.3">
      <c r="A2859" t="s">
        <v>9171</v>
      </c>
      <c r="B2859" t="s">
        <v>6363</v>
      </c>
    </row>
    <row r="2860" spans="1:2" x14ac:dyDescent="0.3">
      <c r="A2860" t="s">
        <v>9172</v>
      </c>
      <c r="B2860" t="s">
        <v>1278</v>
      </c>
    </row>
    <row r="2861" spans="1:2" x14ac:dyDescent="0.3">
      <c r="A2861" t="s">
        <v>9173</v>
      </c>
      <c r="B2861" t="s">
        <v>561</v>
      </c>
    </row>
    <row r="2862" spans="1:2" x14ac:dyDescent="0.3">
      <c r="A2862" t="s">
        <v>9174</v>
      </c>
      <c r="B2862" t="s">
        <v>1278</v>
      </c>
    </row>
    <row r="2863" spans="1:2" x14ac:dyDescent="0.3">
      <c r="A2863" t="s">
        <v>9175</v>
      </c>
      <c r="B2863" t="s">
        <v>685</v>
      </c>
    </row>
    <row r="2864" spans="1:2" x14ac:dyDescent="0.3">
      <c r="A2864" t="s">
        <v>9176</v>
      </c>
      <c r="B2864" t="s">
        <v>685</v>
      </c>
    </row>
    <row r="2865" spans="1:2" x14ac:dyDescent="0.3">
      <c r="A2865" t="s">
        <v>9177</v>
      </c>
      <c r="B2865" t="s">
        <v>2233</v>
      </c>
    </row>
    <row r="2866" spans="1:2" x14ac:dyDescent="0.3">
      <c r="A2866" t="s">
        <v>9178</v>
      </c>
      <c r="B2866" t="s">
        <v>425</v>
      </c>
    </row>
    <row r="2867" spans="1:2" x14ac:dyDescent="0.3">
      <c r="A2867" t="s">
        <v>9179</v>
      </c>
      <c r="B2867" t="s">
        <v>685</v>
      </c>
    </row>
    <row r="2868" spans="1:2" x14ac:dyDescent="0.3">
      <c r="A2868" t="s">
        <v>9180</v>
      </c>
      <c r="B2868" t="s">
        <v>1278</v>
      </c>
    </row>
    <row r="2869" spans="1:2" x14ac:dyDescent="0.3">
      <c r="A2869" t="s">
        <v>9181</v>
      </c>
      <c r="B2869" t="s">
        <v>1278</v>
      </c>
    </row>
    <row r="2870" spans="1:2" x14ac:dyDescent="0.3">
      <c r="A2870" t="s">
        <v>9182</v>
      </c>
      <c r="B2870" t="s">
        <v>685</v>
      </c>
    </row>
    <row r="2871" spans="1:2" x14ac:dyDescent="0.3">
      <c r="A2871" t="s">
        <v>9183</v>
      </c>
      <c r="B2871" t="s">
        <v>1278</v>
      </c>
    </row>
    <row r="2872" spans="1:2" x14ac:dyDescent="0.3">
      <c r="A2872" t="s">
        <v>9184</v>
      </c>
      <c r="B2872" t="s">
        <v>4089</v>
      </c>
    </row>
    <row r="2873" spans="1:2" x14ac:dyDescent="0.3">
      <c r="A2873" t="s">
        <v>9185</v>
      </c>
      <c r="B2873" t="s">
        <v>685</v>
      </c>
    </row>
    <row r="2874" spans="1:2" x14ac:dyDescent="0.3">
      <c r="A2874" t="s">
        <v>9186</v>
      </c>
      <c r="B2874" t="s">
        <v>6363</v>
      </c>
    </row>
    <row r="2875" spans="1:2" x14ac:dyDescent="0.3">
      <c r="A2875" t="s">
        <v>9187</v>
      </c>
      <c r="B2875" t="s">
        <v>685</v>
      </c>
    </row>
    <row r="2876" spans="1:2" x14ac:dyDescent="0.3">
      <c r="A2876" t="s">
        <v>9188</v>
      </c>
      <c r="B2876" t="s">
        <v>6363</v>
      </c>
    </row>
    <row r="2877" spans="1:2" x14ac:dyDescent="0.3">
      <c r="A2877" t="s">
        <v>9189</v>
      </c>
      <c r="B2877" t="s">
        <v>685</v>
      </c>
    </row>
    <row r="2878" spans="1:2" x14ac:dyDescent="0.3">
      <c r="A2878" t="s">
        <v>9190</v>
      </c>
      <c r="B2878" t="s">
        <v>1278</v>
      </c>
    </row>
    <row r="2879" spans="1:2" x14ac:dyDescent="0.3">
      <c r="A2879" t="s">
        <v>9191</v>
      </c>
      <c r="B2879" t="s">
        <v>685</v>
      </c>
    </row>
    <row r="2880" spans="1:2" x14ac:dyDescent="0.3">
      <c r="A2880" t="s">
        <v>9192</v>
      </c>
      <c r="B2880" t="s">
        <v>561</v>
      </c>
    </row>
    <row r="2881" spans="1:2" x14ac:dyDescent="0.3">
      <c r="A2881" t="s">
        <v>9193</v>
      </c>
      <c r="B2881" t="s">
        <v>561</v>
      </c>
    </row>
    <row r="2882" spans="1:2" x14ac:dyDescent="0.3">
      <c r="A2882" t="s">
        <v>9194</v>
      </c>
      <c r="B2882" t="s">
        <v>1278</v>
      </c>
    </row>
    <row r="2883" spans="1:2" x14ac:dyDescent="0.3">
      <c r="A2883" t="s">
        <v>9195</v>
      </c>
      <c r="B2883" t="s">
        <v>4089</v>
      </c>
    </row>
    <row r="2884" spans="1:2" x14ac:dyDescent="0.3">
      <c r="A2884" t="s">
        <v>9196</v>
      </c>
      <c r="B2884" t="s">
        <v>685</v>
      </c>
    </row>
    <row r="2885" spans="1:2" x14ac:dyDescent="0.3">
      <c r="A2885" t="s">
        <v>9197</v>
      </c>
      <c r="B2885" t="s">
        <v>561</v>
      </c>
    </row>
    <row r="2886" spans="1:2" x14ac:dyDescent="0.3">
      <c r="A2886" t="s">
        <v>9198</v>
      </c>
      <c r="B2886" t="s">
        <v>685</v>
      </c>
    </row>
    <row r="2887" spans="1:2" x14ac:dyDescent="0.3">
      <c r="A2887" t="s">
        <v>9199</v>
      </c>
      <c r="B2887" t="s">
        <v>1278</v>
      </c>
    </row>
    <row r="2888" spans="1:2" x14ac:dyDescent="0.3">
      <c r="A2888" t="s">
        <v>9200</v>
      </c>
      <c r="B2888" t="s">
        <v>685</v>
      </c>
    </row>
    <row r="2889" spans="1:2" x14ac:dyDescent="0.3">
      <c r="A2889" t="s">
        <v>9201</v>
      </c>
      <c r="B2889" t="s">
        <v>1278</v>
      </c>
    </row>
    <row r="2890" spans="1:2" x14ac:dyDescent="0.3">
      <c r="A2890" t="s">
        <v>9202</v>
      </c>
      <c r="B2890" t="s">
        <v>685</v>
      </c>
    </row>
    <row r="2891" spans="1:2" x14ac:dyDescent="0.3">
      <c r="A2891" t="s">
        <v>9203</v>
      </c>
      <c r="B2891" t="s">
        <v>685</v>
      </c>
    </row>
    <row r="2892" spans="1:2" x14ac:dyDescent="0.3">
      <c r="A2892" t="s">
        <v>9204</v>
      </c>
      <c r="B2892" t="s">
        <v>685</v>
      </c>
    </row>
    <row r="2893" spans="1:2" x14ac:dyDescent="0.3">
      <c r="A2893" t="s">
        <v>9205</v>
      </c>
      <c r="B2893" t="s">
        <v>685</v>
      </c>
    </row>
    <row r="2894" spans="1:2" x14ac:dyDescent="0.3">
      <c r="A2894" t="s">
        <v>9206</v>
      </c>
      <c r="B2894" t="s">
        <v>685</v>
      </c>
    </row>
    <row r="2895" spans="1:2" x14ac:dyDescent="0.3">
      <c r="A2895" t="s">
        <v>9207</v>
      </c>
      <c r="B2895" t="s">
        <v>6363</v>
      </c>
    </row>
    <row r="2896" spans="1:2" x14ac:dyDescent="0.3">
      <c r="A2896" t="s">
        <v>9208</v>
      </c>
      <c r="B2896" t="s">
        <v>685</v>
      </c>
    </row>
    <row r="2897" spans="1:2" x14ac:dyDescent="0.3">
      <c r="A2897" t="s">
        <v>9209</v>
      </c>
      <c r="B2897" t="s">
        <v>561</v>
      </c>
    </row>
    <row r="2898" spans="1:2" x14ac:dyDescent="0.3">
      <c r="A2898" t="s">
        <v>9210</v>
      </c>
      <c r="B2898" t="s">
        <v>1278</v>
      </c>
    </row>
    <row r="2899" spans="1:2" x14ac:dyDescent="0.3">
      <c r="A2899" t="s">
        <v>9211</v>
      </c>
      <c r="B2899" t="s">
        <v>685</v>
      </c>
    </row>
    <row r="2900" spans="1:2" x14ac:dyDescent="0.3">
      <c r="A2900" t="s">
        <v>9212</v>
      </c>
      <c r="B2900" t="s">
        <v>561</v>
      </c>
    </row>
    <row r="2901" spans="1:2" x14ac:dyDescent="0.3">
      <c r="A2901" t="s">
        <v>9213</v>
      </c>
      <c r="B2901" t="s">
        <v>1278</v>
      </c>
    </row>
    <row r="2902" spans="1:2" x14ac:dyDescent="0.3">
      <c r="A2902" t="s">
        <v>9214</v>
      </c>
      <c r="B2902" t="s">
        <v>2233</v>
      </c>
    </row>
    <row r="2903" spans="1:2" x14ac:dyDescent="0.3">
      <c r="A2903" t="s">
        <v>9215</v>
      </c>
      <c r="B2903" t="s">
        <v>561</v>
      </c>
    </row>
    <row r="2904" spans="1:2" x14ac:dyDescent="0.3">
      <c r="A2904" t="s">
        <v>9216</v>
      </c>
      <c r="B2904" t="s">
        <v>1278</v>
      </c>
    </row>
    <row r="2905" spans="1:2" x14ac:dyDescent="0.3">
      <c r="A2905" t="s">
        <v>9217</v>
      </c>
      <c r="B2905" t="s">
        <v>1278</v>
      </c>
    </row>
    <row r="2906" spans="1:2" x14ac:dyDescent="0.3">
      <c r="A2906" t="s">
        <v>9218</v>
      </c>
      <c r="B2906" t="s">
        <v>1278</v>
      </c>
    </row>
    <row r="2907" spans="1:2" x14ac:dyDescent="0.3">
      <c r="A2907" t="s">
        <v>9219</v>
      </c>
      <c r="B2907" t="s">
        <v>2233</v>
      </c>
    </row>
    <row r="2908" spans="1:2" x14ac:dyDescent="0.3">
      <c r="A2908" t="s">
        <v>9220</v>
      </c>
      <c r="B2908" t="s">
        <v>2233</v>
      </c>
    </row>
    <row r="2909" spans="1:2" x14ac:dyDescent="0.3">
      <c r="A2909" t="s">
        <v>9221</v>
      </c>
      <c r="B2909" t="s">
        <v>4089</v>
      </c>
    </row>
    <row r="2910" spans="1:2" x14ac:dyDescent="0.3">
      <c r="A2910" t="s">
        <v>9222</v>
      </c>
      <c r="B2910" t="s">
        <v>1278</v>
      </c>
    </row>
    <row r="2911" spans="1:2" x14ac:dyDescent="0.3">
      <c r="A2911" t="s">
        <v>9223</v>
      </c>
      <c r="B2911" t="s">
        <v>561</v>
      </c>
    </row>
    <row r="2912" spans="1:2" x14ac:dyDescent="0.3">
      <c r="A2912" t="s">
        <v>9224</v>
      </c>
      <c r="B2912" t="s">
        <v>561</v>
      </c>
    </row>
    <row r="2913" spans="1:2" x14ac:dyDescent="0.3">
      <c r="A2913" t="s">
        <v>9225</v>
      </c>
      <c r="B2913" t="s">
        <v>685</v>
      </c>
    </row>
    <row r="2914" spans="1:2" x14ac:dyDescent="0.3">
      <c r="A2914" t="s">
        <v>9226</v>
      </c>
      <c r="B2914" t="s">
        <v>538</v>
      </c>
    </row>
    <row r="2915" spans="1:2" x14ac:dyDescent="0.3">
      <c r="A2915" t="s">
        <v>9227</v>
      </c>
      <c r="B2915" t="s">
        <v>36</v>
      </c>
    </row>
    <row r="2916" spans="1:2" x14ac:dyDescent="0.3">
      <c r="A2916" t="s">
        <v>9228</v>
      </c>
      <c r="B2916" t="s">
        <v>561</v>
      </c>
    </row>
    <row r="2917" spans="1:2" x14ac:dyDescent="0.3">
      <c r="A2917" t="s">
        <v>9229</v>
      </c>
      <c r="B2917" t="s">
        <v>685</v>
      </c>
    </row>
    <row r="2918" spans="1:2" x14ac:dyDescent="0.3">
      <c r="A2918" t="s">
        <v>9230</v>
      </c>
      <c r="B2918" t="s">
        <v>425</v>
      </c>
    </row>
    <row r="2919" spans="1:2" x14ac:dyDescent="0.3">
      <c r="A2919" t="s">
        <v>9231</v>
      </c>
      <c r="B2919" t="s">
        <v>1278</v>
      </c>
    </row>
    <row r="2920" spans="1:2" x14ac:dyDescent="0.3">
      <c r="A2920" t="s">
        <v>9232</v>
      </c>
      <c r="B2920" t="s">
        <v>6363</v>
      </c>
    </row>
    <row r="2921" spans="1:2" x14ac:dyDescent="0.3">
      <c r="A2921" t="s">
        <v>9233</v>
      </c>
      <c r="B2921" t="s">
        <v>2233</v>
      </c>
    </row>
    <row r="2922" spans="1:2" x14ac:dyDescent="0.3">
      <c r="A2922" t="s">
        <v>9234</v>
      </c>
      <c r="B2922" t="s">
        <v>561</v>
      </c>
    </row>
    <row r="2923" spans="1:2" x14ac:dyDescent="0.3">
      <c r="A2923" t="s">
        <v>9235</v>
      </c>
      <c r="B2923" t="s">
        <v>561</v>
      </c>
    </row>
    <row r="2924" spans="1:2" x14ac:dyDescent="0.3">
      <c r="A2924" t="s">
        <v>9236</v>
      </c>
      <c r="B2924" t="s">
        <v>685</v>
      </c>
    </row>
    <row r="2925" spans="1:2" x14ac:dyDescent="0.3">
      <c r="A2925" t="s">
        <v>9237</v>
      </c>
      <c r="B2925" t="s">
        <v>685</v>
      </c>
    </row>
    <row r="2926" spans="1:2" x14ac:dyDescent="0.3">
      <c r="A2926" t="s">
        <v>9238</v>
      </c>
      <c r="B2926" t="s">
        <v>4089</v>
      </c>
    </row>
    <row r="2927" spans="1:2" x14ac:dyDescent="0.3">
      <c r="A2927" t="s">
        <v>9239</v>
      </c>
      <c r="B2927" t="s">
        <v>685</v>
      </c>
    </row>
    <row r="2928" spans="1:2" x14ac:dyDescent="0.3">
      <c r="A2928" t="s">
        <v>9240</v>
      </c>
      <c r="B2928" t="s">
        <v>685</v>
      </c>
    </row>
    <row r="2929" spans="1:2" x14ac:dyDescent="0.3">
      <c r="A2929" t="s">
        <v>9241</v>
      </c>
      <c r="B2929" t="s">
        <v>36</v>
      </c>
    </row>
    <row r="2930" spans="1:2" x14ac:dyDescent="0.3">
      <c r="A2930" t="s">
        <v>9242</v>
      </c>
      <c r="B2930" t="s">
        <v>561</v>
      </c>
    </row>
    <row r="2931" spans="1:2" x14ac:dyDescent="0.3">
      <c r="A2931" t="s">
        <v>9243</v>
      </c>
      <c r="B2931" t="s">
        <v>2233</v>
      </c>
    </row>
    <row r="2932" spans="1:2" x14ac:dyDescent="0.3">
      <c r="A2932" t="s">
        <v>9244</v>
      </c>
      <c r="B2932" t="s">
        <v>1278</v>
      </c>
    </row>
    <row r="2933" spans="1:2" x14ac:dyDescent="0.3">
      <c r="A2933" t="s">
        <v>9245</v>
      </c>
      <c r="B2933" t="s">
        <v>1278</v>
      </c>
    </row>
    <row r="2934" spans="1:2" x14ac:dyDescent="0.3">
      <c r="A2934" t="s">
        <v>9246</v>
      </c>
      <c r="B2934" t="s">
        <v>1278</v>
      </c>
    </row>
    <row r="2935" spans="1:2" x14ac:dyDescent="0.3">
      <c r="A2935" t="s">
        <v>9247</v>
      </c>
      <c r="B2935" t="s">
        <v>1278</v>
      </c>
    </row>
    <row r="2936" spans="1:2" x14ac:dyDescent="0.3">
      <c r="A2936" t="s">
        <v>9248</v>
      </c>
      <c r="B2936" t="s">
        <v>685</v>
      </c>
    </row>
    <row r="2937" spans="1:2" x14ac:dyDescent="0.3">
      <c r="A2937" t="s">
        <v>9249</v>
      </c>
      <c r="B2937" t="s">
        <v>425</v>
      </c>
    </row>
    <row r="2938" spans="1:2" x14ac:dyDescent="0.3">
      <c r="A2938" t="s">
        <v>9250</v>
      </c>
      <c r="B2938" t="s">
        <v>6363</v>
      </c>
    </row>
    <row r="2939" spans="1:2" x14ac:dyDescent="0.3">
      <c r="A2939" t="s">
        <v>9251</v>
      </c>
      <c r="B2939" t="s">
        <v>561</v>
      </c>
    </row>
    <row r="2940" spans="1:2" x14ac:dyDescent="0.3">
      <c r="A2940" t="s">
        <v>9252</v>
      </c>
      <c r="B2940" t="s">
        <v>1278</v>
      </c>
    </row>
    <row r="2941" spans="1:2" x14ac:dyDescent="0.3">
      <c r="A2941" t="s">
        <v>9253</v>
      </c>
      <c r="B2941" t="s">
        <v>1278</v>
      </c>
    </row>
    <row r="2942" spans="1:2" x14ac:dyDescent="0.3">
      <c r="A2942" t="s">
        <v>9254</v>
      </c>
      <c r="B2942" t="s">
        <v>685</v>
      </c>
    </row>
    <row r="2943" spans="1:2" x14ac:dyDescent="0.3">
      <c r="A2943" t="s">
        <v>9255</v>
      </c>
      <c r="B2943" t="s">
        <v>685</v>
      </c>
    </row>
    <row r="2944" spans="1:2" x14ac:dyDescent="0.3">
      <c r="A2944" t="s">
        <v>9256</v>
      </c>
      <c r="B2944" t="s">
        <v>685</v>
      </c>
    </row>
    <row r="2945" spans="1:2" x14ac:dyDescent="0.3">
      <c r="A2945" t="s">
        <v>9257</v>
      </c>
      <c r="B2945" t="s">
        <v>1278</v>
      </c>
    </row>
    <row r="2946" spans="1:2" x14ac:dyDescent="0.3">
      <c r="A2946" t="s">
        <v>9258</v>
      </c>
      <c r="B2946" t="s">
        <v>4089</v>
      </c>
    </row>
    <row r="2947" spans="1:2" x14ac:dyDescent="0.3">
      <c r="A2947" t="s">
        <v>9259</v>
      </c>
      <c r="B2947" t="s">
        <v>425</v>
      </c>
    </row>
    <row r="2948" spans="1:2" x14ac:dyDescent="0.3">
      <c r="A2948" t="s">
        <v>8221</v>
      </c>
      <c r="B2948" t="s">
        <v>1278</v>
      </c>
    </row>
    <row r="2949" spans="1:2" x14ac:dyDescent="0.3">
      <c r="A2949" t="s">
        <v>9260</v>
      </c>
      <c r="B2949" t="s">
        <v>425</v>
      </c>
    </row>
    <row r="2950" spans="1:2" x14ac:dyDescent="0.3">
      <c r="A2950" t="s">
        <v>7475</v>
      </c>
      <c r="B2950" t="s">
        <v>561</v>
      </c>
    </row>
    <row r="2951" spans="1:2" x14ac:dyDescent="0.3">
      <c r="A2951" t="s">
        <v>9261</v>
      </c>
      <c r="B2951" t="s">
        <v>2233</v>
      </c>
    </row>
    <row r="2952" spans="1:2" x14ac:dyDescent="0.3">
      <c r="A2952" t="s">
        <v>9262</v>
      </c>
      <c r="B2952" t="s">
        <v>6363</v>
      </c>
    </row>
    <row r="2953" spans="1:2" x14ac:dyDescent="0.3">
      <c r="A2953" t="s">
        <v>9263</v>
      </c>
      <c r="B2953" t="s">
        <v>6363</v>
      </c>
    </row>
    <row r="2954" spans="1:2" x14ac:dyDescent="0.3">
      <c r="A2954" t="s">
        <v>9264</v>
      </c>
      <c r="B2954" t="s">
        <v>685</v>
      </c>
    </row>
    <row r="2955" spans="1:2" x14ac:dyDescent="0.3">
      <c r="A2955" t="s">
        <v>9265</v>
      </c>
      <c r="B2955" t="s">
        <v>4089</v>
      </c>
    </row>
    <row r="2956" spans="1:2" x14ac:dyDescent="0.3">
      <c r="A2956" t="s">
        <v>9266</v>
      </c>
      <c r="B2956" t="s">
        <v>685</v>
      </c>
    </row>
    <row r="2957" spans="1:2" x14ac:dyDescent="0.3">
      <c r="A2957" t="s">
        <v>9267</v>
      </c>
      <c r="B2957" t="s">
        <v>685</v>
      </c>
    </row>
    <row r="2958" spans="1:2" x14ac:dyDescent="0.3">
      <c r="A2958" t="s">
        <v>9268</v>
      </c>
      <c r="B2958" t="s">
        <v>425</v>
      </c>
    </row>
    <row r="2959" spans="1:2" x14ac:dyDescent="0.3">
      <c r="A2959" t="s">
        <v>9269</v>
      </c>
      <c r="B2959" t="s">
        <v>1278</v>
      </c>
    </row>
    <row r="2960" spans="1:2" x14ac:dyDescent="0.3">
      <c r="A2960" t="s">
        <v>9270</v>
      </c>
      <c r="B2960" t="s">
        <v>1278</v>
      </c>
    </row>
    <row r="2961" spans="1:2" x14ac:dyDescent="0.3">
      <c r="A2961" t="s">
        <v>9271</v>
      </c>
      <c r="B2961" t="s">
        <v>4089</v>
      </c>
    </row>
    <row r="2962" spans="1:2" x14ac:dyDescent="0.3">
      <c r="A2962" t="s">
        <v>9272</v>
      </c>
      <c r="B2962" t="s">
        <v>685</v>
      </c>
    </row>
    <row r="2963" spans="1:2" x14ac:dyDescent="0.3">
      <c r="A2963" t="s">
        <v>9273</v>
      </c>
      <c r="B2963" t="s">
        <v>685</v>
      </c>
    </row>
    <row r="2964" spans="1:2" x14ac:dyDescent="0.3">
      <c r="A2964" t="s">
        <v>9274</v>
      </c>
      <c r="B2964" t="s">
        <v>685</v>
      </c>
    </row>
    <row r="2965" spans="1:2" x14ac:dyDescent="0.3">
      <c r="A2965" t="s">
        <v>9275</v>
      </c>
      <c r="B2965" t="s">
        <v>2233</v>
      </c>
    </row>
    <row r="2966" spans="1:2" x14ac:dyDescent="0.3">
      <c r="A2966" t="s">
        <v>9276</v>
      </c>
      <c r="B2966" t="s">
        <v>685</v>
      </c>
    </row>
    <row r="2967" spans="1:2" x14ac:dyDescent="0.3">
      <c r="A2967" t="s">
        <v>9277</v>
      </c>
      <c r="B2967" t="s">
        <v>685</v>
      </c>
    </row>
    <row r="2968" spans="1:2" x14ac:dyDescent="0.3">
      <c r="A2968" t="s">
        <v>9278</v>
      </c>
      <c r="B2968" t="s">
        <v>561</v>
      </c>
    </row>
    <row r="2969" spans="1:2" x14ac:dyDescent="0.3">
      <c r="A2969" t="s">
        <v>9279</v>
      </c>
      <c r="B2969" t="s">
        <v>538</v>
      </c>
    </row>
    <row r="2970" spans="1:2" x14ac:dyDescent="0.3">
      <c r="A2970" t="s">
        <v>9280</v>
      </c>
      <c r="B2970" t="s">
        <v>685</v>
      </c>
    </row>
    <row r="2971" spans="1:2" x14ac:dyDescent="0.3">
      <c r="A2971" t="s">
        <v>9281</v>
      </c>
      <c r="B2971" t="s">
        <v>685</v>
      </c>
    </row>
    <row r="2972" spans="1:2" x14ac:dyDescent="0.3">
      <c r="A2972" t="s">
        <v>9282</v>
      </c>
      <c r="B2972" t="s">
        <v>685</v>
      </c>
    </row>
    <row r="2973" spans="1:2" x14ac:dyDescent="0.3">
      <c r="A2973" t="s">
        <v>7277</v>
      </c>
      <c r="B2973" t="s">
        <v>1278</v>
      </c>
    </row>
    <row r="2974" spans="1:2" x14ac:dyDescent="0.3">
      <c r="A2974" t="s">
        <v>9283</v>
      </c>
      <c r="B2974" t="s">
        <v>6363</v>
      </c>
    </row>
    <row r="2975" spans="1:2" x14ac:dyDescent="0.3">
      <c r="A2975" t="s">
        <v>9284</v>
      </c>
      <c r="B2975" t="s">
        <v>1278</v>
      </c>
    </row>
    <row r="2976" spans="1:2" x14ac:dyDescent="0.3">
      <c r="A2976" t="s">
        <v>9285</v>
      </c>
      <c r="B2976" t="s">
        <v>561</v>
      </c>
    </row>
    <row r="2977" spans="1:2" x14ac:dyDescent="0.3">
      <c r="A2977" t="s">
        <v>9286</v>
      </c>
      <c r="B2977" t="s">
        <v>685</v>
      </c>
    </row>
    <row r="2978" spans="1:2" x14ac:dyDescent="0.3">
      <c r="A2978" t="s">
        <v>9287</v>
      </c>
      <c r="B2978" t="s">
        <v>685</v>
      </c>
    </row>
    <row r="2979" spans="1:2" x14ac:dyDescent="0.3">
      <c r="A2979" t="s">
        <v>9288</v>
      </c>
      <c r="B2979" t="s">
        <v>1278</v>
      </c>
    </row>
    <row r="2980" spans="1:2" x14ac:dyDescent="0.3">
      <c r="A2980" t="s">
        <v>9289</v>
      </c>
      <c r="B2980" t="s">
        <v>685</v>
      </c>
    </row>
    <row r="2981" spans="1:2" x14ac:dyDescent="0.3">
      <c r="A2981" t="s">
        <v>9290</v>
      </c>
      <c r="B2981" t="s">
        <v>685</v>
      </c>
    </row>
    <row r="2982" spans="1:2" x14ac:dyDescent="0.3">
      <c r="A2982" t="s">
        <v>9291</v>
      </c>
      <c r="B2982" t="s">
        <v>685</v>
      </c>
    </row>
    <row r="2983" spans="1:2" x14ac:dyDescent="0.3">
      <c r="A2983" t="s">
        <v>9292</v>
      </c>
      <c r="B2983" t="s">
        <v>3644</v>
      </c>
    </row>
    <row r="2984" spans="1:2" x14ac:dyDescent="0.3">
      <c r="A2984" t="s">
        <v>9293</v>
      </c>
      <c r="B2984" t="s">
        <v>685</v>
      </c>
    </row>
    <row r="2985" spans="1:2" x14ac:dyDescent="0.3">
      <c r="A2985" t="s">
        <v>9294</v>
      </c>
      <c r="B2985" t="s">
        <v>685</v>
      </c>
    </row>
    <row r="2986" spans="1:2" x14ac:dyDescent="0.3">
      <c r="A2986" t="s">
        <v>9295</v>
      </c>
      <c r="B2986" t="s">
        <v>561</v>
      </c>
    </row>
    <row r="2987" spans="1:2" x14ac:dyDescent="0.3">
      <c r="A2987" t="s">
        <v>9296</v>
      </c>
      <c r="B2987" t="s">
        <v>685</v>
      </c>
    </row>
    <row r="2988" spans="1:2" x14ac:dyDescent="0.3">
      <c r="A2988" t="s">
        <v>9297</v>
      </c>
      <c r="B2988" t="s">
        <v>685</v>
      </c>
    </row>
    <row r="2989" spans="1:2" x14ac:dyDescent="0.3">
      <c r="A2989" t="s">
        <v>9298</v>
      </c>
      <c r="B2989" t="s">
        <v>4089</v>
      </c>
    </row>
    <row r="2990" spans="1:2" x14ac:dyDescent="0.3">
      <c r="A2990" t="s">
        <v>9299</v>
      </c>
      <c r="B2990" t="s">
        <v>4089</v>
      </c>
    </row>
    <row r="2991" spans="1:2" x14ac:dyDescent="0.3">
      <c r="A2991" t="s">
        <v>9300</v>
      </c>
      <c r="B2991" t="s">
        <v>4089</v>
      </c>
    </row>
    <row r="2992" spans="1:2" x14ac:dyDescent="0.3">
      <c r="A2992" t="s">
        <v>9301</v>
      </c>
      <c r="B2992" t="s">
        <v>425</v>
      </c>
    </row>
    <row r="2993" spans="1:2" x14ac:dyDescent="0.3">
      <c r="A2993" t="s">
        <v>9302</v>
      </c>
      <c r="B2993" t="s">
        <v>1278</v>
      </c>
    </row>
    <row r="2994" spans="1:2" x14ac:dyDescent="0.3">
      <c r="A2994" t="s">
        <v>9303</v>
      </c>
      <c r="B2994" t="s">
        <v>1278</v>
      </c>
    </row>
    <row r="2995" spans="1:2" x14ac:dyDescent="0.3">
      <c r="A2995" t="s">
        <v>9304</v>
      </c>
      <c r="B2995" t="s">
        <v>6363</v>
      </c>
    </row>
    <row r="2996" spans="1:2" x14ac:dyDescent="0.3">
      <c r="A2996" t="s">
        <v>9305</v>
      </c>
      <c r="B2996" t="s">
        <v>685</v>
      </c>
    </row>
    <row r="2997" spans="1:2" x14ac:dyDescent="0.3">
      <c r="A2997" t="s">
        <v>9306</v>
      </c>
      <c r="B2997" t="s">
        <v>685</v>
      </c>
    </row>
    <row r="2998" spans="1:2" x14ac:dyDescent="0.3">
      <c r="A2998" t="s">
        <v>9307</v>
      </c>
      <c r="B2998" t="s">
        <v>685</v>
      </c>
    </row>
    <row r="2999" spans="1:2" x14ac:dyDescent="0.3">
      <c r="A2999" t="s">
        <v>9308</v>
      </c>
      <c r="B2999" t="s">
        <v>561</v>
      </c>
    </row>
    <row r="3000" spans="1:2" x14ac:dyDescent="0.3">
      <c r="A3000" t="s">
        <v>9309</v>
      </c>
      <c r="B3000" t="s">
        <v>6363</v>
      </c>
    </row>
    <row r="3001" spans="1:2" x14ac:dyDescent="0.3">
      <c r="A3001" t="s">
        <v>9310</v>
      </c>
      <c r="B3001" t="s">
        <v>6363</v>
      </c>
    </row>
    <row r="3002" spans="1:2" x14ac:dyDescent="0.3">
      <c r="A3002" t="s">
        <v>9311</v>
      </c>
      <c r="B3002" t="s">
        <v>685</v>
      </c>
    </row>
    <row r="3003" spans="1:2" x14ac:dyDescent="0.3">
      <c r="A3003" t="s">
        <v>9312</v>
      </c>
      <c r="B3003" t="s">
        <v>1278</v>
      </c>
    </row>
    <row r="3004" spans="1:2" x14ac:dyDescent="0.3">
      <c r="A3004" t="s">
        <v>9313</v>
      </c>
      <c r="B3004" t="s">
        <v>561</v>
      </c>
    </row>
    <row r="3005" spans="1:2" x14ac:dyDescent="0.3">
      <c r="A3005" t="s">
        <v>9314</v>
      </c>
      <c r="B3005" t="s">
        <v>685</v>
      </c>
    </row>
    <row r="3006" spans="1:2" x14ac:dyDescent="0.3">
      <c r="A3006" t="s">
        <v>9315</v>
      </c>
      <c r="B3006" t="s">
        <v>561</v>
      </c>
    </row>
    <row r="3007" spans="1:2" x14ac:dyDescent="0.3">
      <c r="A3007" t="s">
        <v>9316</v>
      </c>
      <c r="B3007" t="s">
        <v>685</v>
      </c>
    </row>
    <row r="3008" spans="1:2" x14ac:dyDescent="0.3">
      <c r="A3008" t="s">
        <v>9317</v>
      </c>
      <c r="B3008" t="s">
        <v>685</v>
      </c>
    </row>
    <row r="3009" spans="1:2" x14ac:dyDescent="0.3">
      <c r="A3009" t="s">
        <v>9318</v>
      </c>
      <c r="B3009" t="s">
        <v>561</v>
      </c>
    </row>
    <row r="3010" spans="1:2" x14ac:dyDescent="0.3">
      <c r="A3010" t="s">
        <v>9319</v>
      </c>
      <c r="B3010" t="s">
        <v>685</v>
      </c>
    </row>
    <row r="3011" spans="1:2" x14ac:dyDescent="0.3">
      <c r="A3011" t="s">
        <v>9320</v>
      </c>
      <c r="B3011" t="s">
        <v>2233</v>
      </c>
    </row>
    <row r="3012" spans="1:2" x14ac:dyDescent="0.3">
      <c r="A3012" t="s">
        <v>9321</v>
      </c>
      <c r="B3012" t="s">
        <v>1278</v>
      </c>
    </row>
    <row r="3013" spans="1:2" x14ac:dyDescent="0.3">
      <c r="A3013" t="s">
        <v>9322</v>
      </c>
      <c r="B3013" t="s">
        <v>685</v>
      </c>
    </row>
    <row r="3014" spans="1:2" x14ac:dyDescent="0.3">
      <c r="A3014" t="s">
        <v>9323</v>
      </c>
      <c r="B3014" t="s">
        <v>6363</v>
      </c>
    </row>
    <row r="3015" spans="1:2" x14ac:dyDescent="0.3">
      <c r="A3015" t="s">
        <v>9324</v>
      </c>
      <c r="B3015" t="s">
        <v>685</v>
      </c>
    </row>
    <row r="3016" spans="1:2" x14ac:dyDescent="0.3">
      <c r="A3016" t="s">
        <v>9325</v>
      </c>
      <c r="B3016" t="s">
        <v>685</v>
      </c>
    </row>
    <row r="3017" spans="1:2" x14ac:dyDescent="0.3">
      <c r="A3017" t="s">
        <v>9326</v>
      </c>
      <c r="B3017" t="s">
        <v>1278</v>
      </c>
    </row>
    <row r="3018" spans="1:2" x14ac:dyDescent="0.3">
      <c r="A3018" t="s">
        <v>9327</v>
      </c>
      <c r="B3018" t="s">
        <v>685</v>
      </c>
    </row>
    <row r="3019" spans="1:2" x14ac:dyDescent="0.3">
      <c r="A3019" t="s">
        <v>9328</v>
      </c>
      <c r="B3019" t="s">
        <v>1278</v>
      </c>
    </row>
    <row r="3020" spans="1:2" x14ac:dyDescent="0.3">
      <c r="A3020" t="s">
        <v>9171</v>
      </c>
      <c r="B3020" t="s">
        <v>6363</v>
      </c>
    </row>
    <row r="3021" spans="1:2" x14ac:dyDescent="0.3">
      <c r="A3021" t="s">
        <v>9329</v>
      </c>
      <c r="B3021" t="s">
        <v>1278</v>
      </c>
    </row>
    <row r="3022" spans="1:2" x14ac:dyDescent="0.3">
      <c r="A3022" t="s">
        <v>9330</v>
      </c>
      <c r="B3022" t="s">
        <v>3644</v>
      </c>
    </row>
    <row r="3023" spans="1:2" x14ac:dyDescent="0.3">
      <c r="A3023" t="s">
        <v>9331</v>
      </c>
      <c r="B3023" t="s">
        <v>2233</v>
      </c>
    </row>
    <row r="3024" spans="1:2" x14ac:dyDescent="0.3">
      <c r="A3024" t="s">
        <v>9332</v>
      </c>
      <c r="B3024" t="s">
        <v>561</v>
      </c>
    </row>
    <row r="3025" spans="1:2" x14ac:dyDescent="0.3">
      <c r="A3025" t="s">
        <v>6369</v>
      </c>
      <c r="B3025" t="s">
        <v>561</v>
      </c>
    </row>
    <row r="3026" spans="1:2" x14ac:dyDescent="0.3">
      <c r="A3026" t="s">
        <v>9333</v>
      </c>
      <c r="B3026" t="s">
        <v>561</v>
      </c>
    </row>
    <row r="3027" spans="1:2" x14ac:dyDescent="0.3">
      <c r="A3027" t="s">
        <v>9334</v>
      </c>
      <c r="B3027" t="s">
        <v>685</v>
      </c>
    </row>
    <row r="3028" spans="1:2" x14ac:dyDescent="0.3">
      <c r="A3028" t="s">
        <v>9335</v>
      </c>
      <c r="B3028" t="s">
        <v>561</v>
      </c>
    </row>
    <row r="3029" spans="1:2" x14ac:dyDescent="0.3">
      <c r="A3029" t="s">
        <v>9336</v>
      </c>
      <c r="B3029" t="s">
        <v>6363</v>
      </c>
    </row>
    <row r="3030" spans="1:2" x14ac:dyDescent="0.3">
      <c r="A3030" t="s">
        <v>9337</v>
      </c>
      <c r="B3030" t="s">
        <v>1278</v>
      </c>
    </row>
    <row r="3031" spans="1:2" x14ac:dyDescent="0.3">
      <c r="A3031" t="s">
        <v>9338</v>
      </c>
      <c r="B3031" t="s">
        <v>685</v>
      </c>
    </row>
    <row r="3032" spans="1:2" x14ac:dyDescent="0.3">
      <c r="A3032" t="s">
        <v>9339</v>
      </c>
      <c r="B3032" t="s">
        <v>1278</v>
      </c>
    </row>
    <row r="3033" spans="1:2" x14ac:dyDescent="0.3">
      <c r="A3033" t="s">
        <v>9340</v>
      </c>
      <c r="B3033" t="s">
        <v>685</v>
      </c>
    </row>
    <row r="3034" spans="1:2" x14ac:dyDescent="0.3">
      <c r="A3034" t="s">
        <v>9341</v>
      </c>
      <c r="B3034" t="s">
        <v>2233</v>
      </c>
    </row>
    <row r="3035" spans="1:2" x14ac:dyDescent="0.3">
      <c r="A3035" t="s">
        <v>9342</v>
      </c>
      <c r="B3035" t="s">
        <v>561</v>
      </c>
    </row>
    <row r="3036" spans="1:2" x14ac:dyDescent="0.3">
      <c r="A3036" t="s">
        <v>9343</v>
      </c>
      <c r="B3036" t="s">
        <v>1278</v>
      </c>
    </row>
    <row r="3037" spans="1:2" x14ac:dyDescent="0.3">
      <c r="A3037" t="s">
        <v>9344</v>
      </c>
      <c r="B3037" t="s">
        <v>685</v>
      </c>
    </row>
    <row r="3038" spans="1:2" x14ac:dyDescent="0.3">
      <c r="A3038" t="s">
        <v>6413</v>
      </c>
      <c r="B3038" t="s">
        <v>1278</v>
      </c>
    </row>
    <row r="3039" spans="1:2" x14ac:dyDescent="0.3">
      <c r="A3039" t="s">
        <v>9345</v>
      </c>
      <c r="B3039" t="s">
        <v>4089</v>
      </c>
    </row>
    <row r="3040" spans="1:2" x14ac:dyDescent="0.3">
      <c r="A3040" t="s">
        <v>9346</v>
      </c>
      <c r="B3040" t="s">
        <v>4089</v>
      </c>
    </row>
    <row r="3041" spans="1:2" x14ac:dyDescent="0.3">
      <c r="A3041" t="s">
        <v>9347</v>
      </c>
      <c r="B3041" t="s">
        <v>561</v>
      </c>
    </row>
    <row r="3042" spans="1:2" x14ac:dyDescent="0.3">
      <c r="A3042" t="s">
        <v>8930</v>
      </c>
      <c r="B3042" t="s">
        <v>1278</v>
      </c>
    </row>
    <row r="3043" spans="1:2" x14ac:dyDescent="0.3">
      <c r="A3043" t="s">
        <v>9348</v>
      </c>
      <c r="B3043" t="s">
        <v>561</v>
      </c>
    </row>
    <row r="3044" spans="1:2" x14ac:dyDescent="0.3">
      <c r="A3044" t="s">
        <v>9349</v>
      </c>
      <c r="B3044" t="s">
        <v>561</v>
      </c>
    </row>
    <row r="3045" spans="1:2" x14ac:dyDescent="0.3">
      <c r="A3045" t="s">
        <v>9350</v>
      </c>
      <c r="B3045" t="s">
        <v>561</v>
      </c>
    </row>
    <row r="3046" spans="1:2" x14ac:dyDescent="0.3">
      <c r="A3046" t="s">
        <v>9351</v>
      </c>
      <c r="B3046" t="s">
        <v>425</v>
      </c>
    </row>
    <row r="3047" spans="1:2" x14ac:dyDescent="0.3">
      <c r="A3047" t="s">
        <v>9352</v>
      </c>
      <c r="B3047" t="s">
        <v>2233</v>
      </c>
    </row>
    <row r="3048" spans="1:2" x14ac:dyDescent="0.3">
      <c r="A3048" t="s">
        <v>9353</v>
      </c>
      <c r="B3048" t="s">
        <v>685</v>
      </c>
    </row>
    <row r="3049" spans="1:2" x14ac:dyDescent="0.3">
      <c r="A3049" t="s">
        <v>9354</v>
      </c>
      <c r="B3049" t="s">
        <v>6363</v>
      </c>
    </row>
    <row r="3050" spans="1:2" x14ac:dyDescent="0.3">
      <c r="A3050" t="s">
        <v>9355</v>
      </c>
      <c r="B3050" t="s">
        <v>685</v>
      </c>
    </row>
    <row r="3051" spans="1:2" x14ac:dyDescent="0.3">
      <c r="A3051" t="s">
        <v>9356</v>
      </c>
      <c r="B3051" t="s">
        <v>6363</v>
      </c>
    </row>
    <row r="3052" spans="1:2" x14ac:dyDescent="0.3">
      <c r="A3052" t="s">
        <v>6393</v>
      </c>
      <c r="B3052" t="s">
        <v>561</v>
      </c>
    </row>
    <row r="3053" spans="1:2" x14ac:dyDescent="0.3">
      <c r="A3053" t="s">
        <v>9357</v>
      </c>
      <c r="B3053" t="s">
        <v>2233</v>
      </c>
    </row>
    <row r="3054" spans="1:2" x14ac:dyDescent="0.3">
      <c r="A3054" t="s">
        <v>9358</v>
      </c>
      <c r="B3054" t="s">
        <v>685</v>
      </c>
    </row>
    <row r="3055" spans="1:2" x14ac:dyDescent="0.3">
      <c r="A3055" t="s">
        <v>9359</v>
      </c>
      <c r="B3055" t="s">
        <v>1278</v>
      </c>
    </row>
    <row r="3056" spans="1:2" x14ac:dyDescent="0.3">
      <c r="A3056" t="s">
        <v>9360</v>
      </c>
      <c r="B3056" t="s">
        <v>561</v>
      </c>
    </row>
    <row r="3057" spans="1:2" x14ac:dyDescent="0.3">
      <c r="A3057" t="s">
        <v>9361</v>
      </c>
      <c r="B3057" t="s">
        <v>1278</v>
      </c>
    </row>
    <row r="3058" spans="1:2" x14ac:dyDescent="0.3">
      <c r="A3058" t="s">
        <v>9362</v>
      </c>
      <c r="B3058" t="s">
        <v>1278</v>
      </c>
    </row>
    <row r="3059" spans="1:2" x14ac:dyDescent="0.3">
      <c r="A3059" t="s">
        <v>9363</v>
      </c>
      <c r="B3059" t="s">
        <v>1278</v>
      </c>
    </row>
    <row r="3060" spans="1:2" x14ac:dyDescent="0.3">
      <c r="A3060" t="s">
        <v>9364</v>
      </c>
      <c r="B3060" t="s">
        <v>685</v>
      </c>
    </row>
    <row r="3061" spans="1:2" x14ac:dyDescent="0.3">
      <c r="A3061" t="s">
        <v>9365</v>
      </c>
      <c r="B3061" t="s">
        <v>685</v>
      </c>
    </row>
    <row r="3062" spans="1:2" x14ac:dyDescent="0.3">
      <c r="A3062" t="s">
        <v>9366</v>
      </c>
      <c r="B3062" t="s">
        <v>425</v>
      </c>
    </row>
    <row r="3063" spans="1:2" x14ac:dyDescent="0.3">
      <c r="A3063" t="s">
        <v>9367</v>
      </c>
      <c r="B3063" t="s">
        <v>685</v>
      </c>
    </row>
    <row r="3064" spans="1:2" x14ac:dyDescent="0.3">
      <c r="A3064" t="s">
        <v>9368</v>
      </c>
      <c r="B3064" t="s">
        <v>561</v>
      </c>
    </row>
    <row r="3065" spans="1:2" x14ac:dyDescent="0.3">
      <c r="A3065" t="s">
        <v>9369</v>
      </c>
      <c r="B3065" t="s">
        <v>425</v>
      </c>
    </row>
    <row r="3066" spans="1:2" x14ac:dyDescent="0.3">
      <c r="A3066" t="s">
        <v>9370</v>
      </c>
      <c r="B3066" t="s">
        <v>1278</v>
      </c>
    </row>
    <row r="3067" spans="1:2" x14ac:dyDescent="0.3">
      <c r="A3067" t="s">
        <v>9371</v>
      </c>
      <c r="B3067" t="s">
        <v>685</v>
      </c>
    </row>
    <row r="3068" spans="1:2" x14ac:dyDescent="0.3">
      <c r="A3068" t="s">
        <v>9372</v>
      </c>
      <c r="B3068" t="s">
        <v>1278</v>
      </c>
    </row>
    <row r="3069" spans="1:2" x14ac:dyDescent="0.3">
      <c r="A3069" t="s">
        <v>9373</v>
      </c>
      <c r="B3069" t="s">
        <v>4089</v>
      </c>
    </row>
    <row r="3070" spans="1:2" x14ac:dyDescent="0.3">
      <c r="A3070" t="s">
        <v>9374</v>
      </c>
      <c r="B3070" t="s">
        <v>4089</v>
      </c>
    </row>
    <row r="3071" spans="1:2" x14ac:dyDescent="0.3">
      <c r="A3071" t="s">
        <v>9375</v>
      </c>
      <c r="B3071" t="s">
        <v>1278</v>
      </c>
    </row>
    <row r="3072" spans="1:2" x14ac:dyDescent="0.3">
      <c r="A3072" t="s">
        <v>9376</v>
      </c>
      <c r="B3072" t="s">
        <v>1278</v>
      </c>
    </row>
    <row r="3073" spans="1:2" x14ac:dyDescent="0.3">
      <c r="A3073" t="s">
        <v>9377</v>
      </c>
      <c r="B3073" t="s">
        <v>1278</v>
      </c>
    </row>
    <row r="3074" spans="1:2" x14ac:dyDescent="0.3">
      <c r="A3074" t="s">
        <v>9378</v>
      </c>
      <c r="B3074" t="s">
        <v>425</v>
      </c>
    </row>
    <row r="3075" spans="1:2" x14ac:dyDescent="0.3">
      <c r="A3075" t="s">
        <v>9379</v>
      </c>
      <c r="B3075" t="s">
        <v>685</v>
      </c>
    </row>
    <row r="3076" spans="1:2" x14ac:dyDescent="0.3">
      <c r="A3076" t="s">
        <v>9380</v>
      </c>
      <c r="B3076" t="s">
        <v>685</v>
      </c>
    </row>
    <row r="3077" spans="1:2" x14ac:dyDescent="0.3">
      <c r="A3077" t="s">
        <v>9381</v>
      </c>
      <c r="B3077" t="s">
        <v>685</v>
      </c>
    </row>
    <row r="3078" spans="1:2" x14ac:dyDescent="0.3">
      <c r="A3078" t="s">
        <v>9382</v>
      </c>
      <c r="B3078" t="s">
        <v>1278</v>
      </c>
    </row>
    <row r="3079" spans="1:2" x14ac:dyDescent="0.3">
      <c r="A3079" t="s">
        <v>9383</v>
      </c>
      <c r="B3079" t="s">
        <v>1278</v>
      </c>
    </row>
    <row r="3080" spans="1:2" x14ac:dyDescent="0.3">
      <c r="A3080" t="s">
        <v>9384</v>
      </c>
      <c r="B3080" t="s">
        <v>4089</v>
      </c>
    </row>
    <row r="3081" spans="1:2" x14ac:dyDescent="0.3">
      <c r="A3081" t="s">
        <v>9385</v>
      </c>
      <c r="B3081" t="s">
        <v>685</v>
      </c>
    </row>
    <row r="3082" spans="1:2" x14ac:dyDescent="0.3">
      <c r="A3082" t="s">
        <v>9386</v>
      </c>
      <c r="B3082" t="s">
        <v>685</v>
      </c>
    </row>
    <row r="3083" spans="1:2" x14ac:dyDescent="0.3">
      <c r="A3083" t="s">
        <v>9387</v>
      </c>
      <c r="B3083" t="s">
        <v>1278</v>
      </c>
    </row>
    <row r="3084" spans="1:2" x14ac:dyDescent="0.3">
      <c r="A3084" t="s">
        <v>9388</v>
      </c>
      <c r="B3084" t="s">
        <v>4509</v>
      </c>
    </row>
    <row r="3085" spans="1:2" x14ac:dyDescent="0.3">
      <c r="A3085" t="s">
        <v>9389</v>
      </c>
      <c r="B3085" t="s">
        <v>685</v>
      </c>
    </row>
    <row r="3086" spans="1:2" x14ac:dyDescent="0.3">
      <c r="A3086" t="s">
        <v>9390</v>
      </c>
      <c r="B3086" t="s">
        <v>685</v>
      </c>
    </row>
    <row r="3087" spans="1:2" x14ac:dyDescent="0.3">
      <c r="A3087" t="s">
        <v>9391</v>
      </c>
      <c r="B3087" t="s">
        <v>6363</v>
      </c>
    </row>
    <row r="3088" spans="1:2" x14ac:dyDescent="0.3">
      <c r="A3088" t="s">
        <v>9392</v>
      </c>
      <c r="B3088" t="s">
        <v>1278</v>
      </c>
    </row>
    <row r="3089" spans="1:2" x14ac:dyDescent="0.3">
      <c r="A3089" t="s">
        <v>9393</v>
      </c>
      <c r="B3089" t="s">
        <v>1278</v>
      </c>
    </row>
    <row r="3090" spans="1:2" x14ac:dyDescent="0.3">
      <c r="A3090" t="s">
        <v>9394</v>
      </c>
      <c r="B3090" t="s">
        <v>685</v>
      </c>
    </row>
    <row r="3091" spans="1:2" x14ac:dyDescent="0.3">
      <c r="A3091" t="s">
        <v>9395</v>
      </c>
      <c r="B3091" t="s">
        <v>561</v>
      </c>
    </row>
    <row r="3092" spans="1:2" x14ac:dyDescent="0.3">
      <c r="A3092" t="s">
        <v>9396</v>
      </c>
      <c r="B3092" t="s">
        <v>2233</v>
      </c>
    </row>
    <row r="3093" spans="1:2" x14ac:dyDescent="0.3">
      <c r="A3093" t="s">
        <v>9397</v>
      </c>
      <c r="B3093" t="s">
        <v>685</v>
      </c>
    </row>
    <row r="3094" spans="1:2" x14ac:dyDescent="0.3">
      <c r="A3094" t="s">
        <v>9398</v>
      </c>
      <c r="B3094" t="s">
        <v>6363</v>
      </c>
    </row>
    <row r="3095" spans="1:2" x14ac:dyDescent="0.3">
      <c r="A3095" t="s">
        <v>9399</v>
      </c>
      <c r="B3095" t="s">
        <v>4089</v>
      </c>
    </row>
    <row r="3096" spans="1:2" x14ac:dyDescent="0.3">
      <c r="A3096" t="s">
        <v>9400</v>
      </c>
      <c r="B3096" t="s">
        <v>6362</v>
      </c>
    </row>
    <row r="3097" spans="1:2" x14ac:dyDescent="0.3">
      <c r="A3097" t="s">
        <v>9401</v>
      </c>
      <c r="B3097" t="s">
        <v>425</v>
      </c>
    </row>
    <row r="3098" spans="1:2" x14ac:dyDescent="0.3">
      <c r="A3098" t="s">
        <v>9402</v>
      </c>
      <c r="B3098" t="s">
        <v>685</v>
      </c>
    </row>
    <row r="3099" spans="1:2" x14ac:dyDescent="0.3">
      <c r="A3099" t="s">
        <v>9403</v>
      </c>
      <c r="B3099" t="s">
        <v>685</v>
      </c>
    </row>
    <row r="3100" spans="1:2" x14ac:dyDescent="0.3">
      <c r="A3100" t="s">
        <v>9404</v>
      </c>
      <c r="B3100" t="s">
        <v>2233</v>
      </c>
    </row>
    <row r="3101" spans="1:2" x14ac:dyDescent="0.3">
      <c r="A3101" t="s">
        <v>9405</v>
      </c>
      <c r="B3101" t="s">
        <v>4089</v>
      </c>
    </row>
    <row r="3102" spans="1:2" x14ac:dyDescent="0.3">
      <c r="A3102" t="s">
        <v>9406</v>
      </c>
      <c r="B3102" t="s">
        <v>1278</v>
      </c>
    </row>
    <row r="3103" spans="1:2" x14ac:dyDescent="0.3">
      <c r="A3103" t="s">
        <v>9407</v>
      </c>
      <c r="B3103" t="s">
        <v>6363</v>
      </c>
    </row>
    <row r="3104" spans="1:2" x14ac:dyDescent="0.3">
      <c r="A3104" t="s">
        <v>9408</v>
      </c>
      <c r="B3104" t="s">
        <v>1278</v>
      </c>
    </row>
    <row r="3105" spans="1:2" x14ac:dyDescent="0.3">
      <c r="A3105" t="s">
        <v>9409</v>
      </c>
      <c r="B3105" t="s">
        <v>1278</v>
      </c>
    </row>
    <row r="3106" spans="1:2" x14ac:dyDescent="0.3">
      <c r="A3106" t="s">
        <v>9410</v>
      </c>
      <c r="B3106" t="s">
        <v>1278</v>
      </c>
    </row>
    <row r="3107" spans="1:2" x14ac:dyDescent="0.3">
      <c r="A3107" t="s">
        <v>9411</v>
      </c>
      <c r="B3107" t="s">
        <v>1278</v>
      </c>
    </row>
    <row r="3108" spans="1:2" x14ac:dyDescent="0.3">
      <c r="A3108" t="s">
        <v>9412</v>
      </c>
      <c r="B3108" t="s">
        <v>4089</v>
      </c>
    </row>
    <row r="3109" spans="1:2" x14ac:dyDescent="0.3">
      <c r="A3109" t="s">
        <v>9413</v>
      </c>
      <c r="B3109" t="s">
        <v>561</v>
      </c>
    </row>
    <row r="3110" spans="1:2" x14ac:dyDescent="0.3">
      <c r="A3110" t="s">
        <v>9414</v>
      </c>
      <c r="B3110" t="s">
        <v>1278</v>
      </c>
    </row>
    <row r="3111" spans="1:2" x14ac:dyDescent="0.3">
      <c r="A3111" t="s">
        <v>9415</v>
      </c>
      <c r="B3111" t="s">
        <v>4089</v>
      </c>
    </row>
    <row r="3112" spans="1:2" x14ac:dyDescent="0.3">
      <c r="A3112" t="s">
        <v>9416</v>
      </c>
      <c r="B3112" t="s">
        <v>685</v>
      </c>
    </row>
    <row r="3113" spans="1:2" x14ac:dyDescent="0.3">
      <c r="A3113" t="s">
        <v>9417</v>
      </c>
      <c r="B3113" t="s">
        <v>5026</v>
      </c>
    </row>
    <row r="3114" spans="1:2" x14ac:dyDescent="0.3">
      <c r="A3114" t="s">
        <v>9418</v>
      </c>
      <c r="B3114" t="s">
        <v>1278</v>
      </c>
    </row>
    <row r="3115" spans="1:2" x14ac:dyDescent="0.3">
      <c r="A3115" t="s">
        <v>9419</v>
      </c>
      <c r="B3115" t="s">
        <v>36</v>
      </c>
    </row>
    <row r="3116" spans="1:2" x14ac:dyDescent="0.3">
      <c r="A3116" t="s">
        <v>9420</v>
      </c>
      <c r="B3116" t="s">
        <v>4089</v>
      </c>
    </row>
    <row r="3117" spans="1:2" x14ac:dyDescent="0.3">
      <c r="A3117" t="s">
        <v>9421</v>
      </c>
      <c r="B3117" t="s">
        <v>685</v>
      </c>
    </row>
    <row r="3118" spans="1:2" x14ac:dyDescent="0.3">
      <c r="A3118" t="s">
        <v>9422</v>
      </c>
      <c r="B3118" t="s">
        <v>1278</v>
      </c>
    </row>
    <row r="3119" spans="1:2" x14ac:dyDescent="0.3">
      <c r="A3119" t="s">
        <v>6623</v>
      </c>
      <c r="B3119" t="s">
        <v>561</v>
      </c>
    </row>
    <row r="3120" spans="1:2" x14ac:dyDescent="0.3">
      <c r="A3120" t="s">
        <v>9423</v>
      </c>
      <c r="B3120" t="s">
        <v>6363</v>
      </c>
    </row>
    <row r="3121" spans="1:2" x14ac:dyDescent="0.3">
      <c r="A3121" t="s">
        <v>9424</v>
      </c>
      <c r="B3121" t="s">
        <v>685</v>
      </c>
    </row>
    <row r="3122" spans="1:2" x14ac:dyDescent="0.3">
      <c r="A3122" t="s">
        <v>9425</v>
      </c>
      <c r="B3122" t="s">
        <v>685</v>
      </c>
    </row>
    <row r="3123" spans="1:2" x14ac:dyDescent="0.3">
      <c r="A3123" t="s">
        <v>9426</v>
      </c>
      <c r="B3123" t="s">
        <v>685</v>
      </c>
    </row>
    <row r="3124" spans="1:2" x14ac:dyDescent="0.3">
      <c r="A3124" t="s">
        <v>9427</v>
      </c>
      <c r="B3124" t="s">
        <v>6363</v>
      </c>
    </row>
    <row r="3125" spans="1:2" x14ac:dyDescent="0.3">
      <c r="A3125" t="s">
        <v>9428</v>
      </c>
      <c r="B3125" t="s">
        <v>538</v>
      </c>
    </row>
    <row r="3126" spans="1:2" x14ac:dyDescent="0.3">
      <c r="A3126" t="s">
        <v>9429</v>
      </c>
      <c r="B3126" t="s">
        <v>685</v>
      </c>
    </row>
    <row r="3127" spans="1:2" x14ac:dyDescent="0.3">
      <c r="A3127" t="s">
        <v>9430</v>
      </c>
      <c r="B3127" t="s">
        <v>1278</v>
      </c>
    </row>
    <row r="3128" spans="1:2" x14ac:dyDescent="0.3">
      <c r="A3128" t="s">
        <v>9431</v>
      </c>
      <c r="B3128" t="s">
        <v>1278</v>
      </c>
    </row>
    <row r="3129" spans="1:2" x14ac:dyDescent="0.3">
      <c r="A3129" t="s">
        <v>9432</v>
      </c>
      <c r="B3129" t="s">
        <v>685</v>
      </c>
    </row>
    <row r="3130" spans="1:2" x14ac:dyDescent="0.3">
      <c r="A3130" t="s">
        <v>9433</v>
      </c>
      <c r="B3130" t="s">
        <v>561</v>
      </c>
    </row>
    <row r="3131" spans="1:2" x14ac:dyDescent="0.3">
      <c r="A3131" t="s">
        <v>9434</v>
      </c>
      <c r="B3131" t="s">
        <v>685</v>
      </c>
    </row>
    <row r="3132" spans="1:2" x14ac:dyDescent="0.3">
      <c r="A3132" t="s">
        <v>9435</v>
      </c>
      <c r="B3132" t="s">
        <v>685</v>
      </c>
    </row>
    <row r="3133" spans="1:2" x14ac:dyDescent="0.3">
      <c r="A3133" t="s">
        <v>9436</v>
      </c>
      <c r="B3133" t="s">
        <v>685</v>
      </c>
    </row>
    <row r="3134" spans="1:2" x14ac:dyDescent="0.3">
      <c r="A3134" t="s">
        <v>9437</v>
      </c>
      <c r="B3134" t="s">
        <v>685</v>
      </c>
    </row>
    <row r="3135" spans="1:2" x14ac:dyDescent="0.3">
      <c r="A3135" t="s">
        <v>9438</v>
      </c>
      <c r="B3135" t="s">
        <v>685</v>
      </c>
    </row>
    <row r="3136" spans="1:2" x14ac:dyDescent="0.3">
      <c r="A3136" t="s">
        <v>9439</v>
      </c>
      <c r="B3136" t="s">
        <v>4089</v>
      </c>
    </row>
    <row r="3137" spans="1:2" x14ac:dyDescent="0.3">
      <c r="A3137" t="s">
        <v>9440</v>
      </c>
      <c r="B3137" t="s">
        <v>2233</v>
      </c>
    </row>
    <row r="3138" spans="1:2" x14ac:dyDescent="0.3">
      <c r="A3138" t="s">
        <v>9441</v>
      </c>
      <c r="B3138" t="s">
        <v>685</v>
      </c>
    </row>
    <row r="3139" spans="1:2" x14ac:dyDescent="0.3">
      <c r="A3139" t="s">
        <v>9442</v>
      </c>
      <c r="B3139" t="s">
        <v>4089</v>
      </c>
    </row>
    <row r="3140" spans="1:2" x14ac:dyDescent="0.3">
      <c r="A3140" t="s">
        <v>9443</v>
      </c>
      <c r="B3140" t="s">
        <v>685</v>
      </c>
    </row>
    <row r="3141" spans="1:2" x14ac:dyDescent="0.3">
      <c r="A3141" t="s">
        <v>9444</v>
      </c>
      <c r="B3141" t="s">
        <v>1278</v>
      </c>
    </row>
    <row r="3142" spans="1:2" x14ac:dyDescent="0.3">
      <c r="A3142" t="s">
        <v>9445</v>
      </c>
      <c r="B3142" t="s">
        <v>685</v>
      </c>
    </row>
    <row r="3143" spans="1:2" x14ac:dyDescent="0.3">
      <c r="A3143" t="s">
        <v>9446</v>
      </c>
      <c r="B3143" t="s">
        <v>685</v>
      </c>
    </row>
    <row r="3144" spans="1:2" x14ac:dyDescent="0.3">
      <c r="A3144" t="s">
        <v>9447</v>
      </c>
      <c r="B3144" t="s">
        <v>685</v>
      </c>
    </row>
    <row r="3145" spans="1:2" x14ac:dyDescent="0.3">
      <c r="A3145" t="s">
        <v>9448</v>
      </c>
      <c r="B3145" t="s">
        <v>685</v>
      </c>
    </row>
    <row r="3146" spans="1:2" x14ac:dyDescent="0.3">
      <c r="A3146" t="s">
        <v>9449</v>
      </c>
      <c r="B3146" t="s">
        <v>1278</v>
      </c>
    </row>
    <row r="3147" spans="1:2" x14ac:dyDescent="0.3">
      <c r="A3147" t="s">
        <v>9450</v>
      </c>
      <c r="B3147" t="s">
        <v>685</v>
      </c>
    </row>
    <row r="3148" spans="1:2" x14ac:dyDescent="0.3">
      <c r="A3148" t="s">
        <v>9451</v>
      </c>
      <c r="B3148" t="s">
        <v>685</v>
      </c>
    </row>
    <row r="3149" spans="1:2" x14ac:dyDescent="0.3">
      <c r="A3149" t="s">
        <v>9452</v>
      </c>
      <c r="B3149" t="s">
        <v>685</v>
      </c>
    </row>
    <row r="3150" spans="1:2" x14ac:dyDescent="0.3">
      <c r="A3150" t="s">
        <v>9453</v>
      </c>
      <c r="B3150" t="s">
        <v>685</v>
      </c>
    </row>
    <row r="3151" spans="1:2" x14ac:dyDescent="0.3">
      <c r="A3151" t="s">
        <v>9454</v>
      </c>
      <c r="B3151" t="s">
        <v>561</v>
      </c>
    </row>
    <row r="3152" spans="1:2" x14ac:dyDescent="0.3">
      <c r="A3152" t="s">
        <v>9455</v>
      </c>
      <c r="B3152" t="s">
        <v>1278</v>
      </c>
    </row>
    <row r="3153" spans="1:2" x14ac:dyDescent="0.3">
      <c r="A3153" t="s">
        <v>9456</v>
      </c>
      <c r="B3153" t="s">
        <v>685</v>
      </c>
    </row>
    <row r="3154" spans="1:2" x14ac:dyDescent="0.3">
      <c r="A3154" t="s">
        <v>9457</v>
      </c>
      <c r="B3154" t="s">
        <v>685</v>
      </c>
    </row>
    <row r="3155" spans="1:2" x14ac:dyDescent="0.3">
      <c r="A3155" t="s">
        <v>9458</v>
      </c>
      <c r="B3155" t="s">
        <v>561</v>
      </c>
    </row>
    <row r="3156" spans="1:2" x14ac:dyDescent="0.3">
      <c r="A3156" t="s">
        <v>9459</v>
      </c>
      <c r="B3156" t="s">
        <v>4089</v>
      </c>
    </row>
    <row r="3157" spans="1:2" x14ac:dyDescent="0.3">
      <c r="A3157" t="s">
        <v>9460</v>
      </c>
      <c r="B3157" t="s">
        <v>1278</v>
      </c>
    </row>
    <row r="3158" spans="1:2" x14ac:dyDescent="0.3">
      <c r="A3158" t="s">
        <v>9461</v>
      </c>
      <c r="B3158" t="s">
        <v>1278</v>
      </c>
    </row>
    <row r="3159" spans="1:2" x14ac:dyDescent="0.3">
      <c r="A3159" t="s">
        <v>9462</v>
      </c>
      <c r="B3159" t="s">
        <v>1278</v>
      </c>
    </row>
    <row r="3160" spans="1:2" x14ac:dyDescent="0.3">
      <c r="A3160" t="s">
        <v>9463</v>
      </c>
      <c r="B3160" t="s">
        <v>685</v>
      </c>
    </row>
    <row r="3161" spans="1:2" x14ac:dyDescent="0.3">
      <c r="A3161" t="s">
        <v>9464</v>
      </c>
      <c r="B3161" t="s">
        <v>685</v>
      </c>
    </row>
    <row r="3162" spans="1:2" x14ac:dyDescent="0.3">
      <c r="A3162" t="s">
        <v>9465</v>
      </c>
      <c r="B3162" t="s">
        <v>6363</v>
      </c>
    </row>
    <row r="3163" spans="1:2" x14ac:dyDescent="0.3">
      <c r="A3163" t="s">
        <v>9466</v>
      </c>
      <c r="B3163" t="s">
        <v>685</v>
      </c>
    </row>
    <row r="3164" spans="1:2" x14ac:dyDescent="0.3">
      <c r="A3164" t="s">
        <v>9467</v>
      </c>
      <c r="B3164" t="s">
        <v>1278</v>
      </c>
    </row>
    <row r="3165" spans="1:2" x14ac:dyDescent="0.3">
      <c r="A3165" t="s">
        <v>7305</v>
      </c>
      <c r="B3165" t="s">
        <v>6363</v>
      </c>
    </row>
    <row r="3166" spans="1:2" x14ac:dyDescent="0.3">
      <c r="A3166" t="s">
        <v>9468</v>
      </c>
      <c r="B3166" t="s">
        <v>1278</v>
      </c>
    </row>
    <row r="3167" spans="1:2" x14ac:dyDescent="0.3">
      <c r="A3167" t="s">
        <v>9469</v>
      </c>
      <c r="B3167" t="s">
        <v>561</v>
      </c>
    </row>
    <row r="3168" spans="1:2" x14ac:dyDescent="0.3">
      <c r="A3168" t="s">
        <v>9470</v>
      </c>
      <c r="B3168" t="s">
        <v>685</v>
      </c>
    </row>
    <row r="3169" spans="1:2" x14ac:dyDescent="0.3">
      <c r="A3169" t="s">
        <v>9471</v>
      </c>
      <c r="B3169" t="s">
        <v>1278</v>
      </c>
    </row>
    <row r="3170" spans="1:2" x14ac:dyDescent="0.3">
      <c r="A3170" t="s">
        <v>9472</v>
      </c>
      <c r="B3170" t="s">
        <v>561</v>
      </c>
    </row>
    <row r="3171" spans="1:2" x14ac:dyDescent="0.3">
      <c r="A3171" t="s">
        <v>9473</v>
      </c>
      <c r="B3171" t="s">
        <v>2233</v>
      </c>
    </row>
    <row r="3172" spans="1:2" x14ac:dyDescent="0.3">
      <c r="A3172" t="s">
        <v>9474</v>
      </c>
      <c r="B3172" t="s">
        <v>685</v>
      </c>
    </row>
    <row r="3173" spans="1:2" x14ac:dyDescent="0.3">
      <c r="A3173" t="s">
        <v>9475</v>
      </c>
      <c r="B3173" t="s">
        <v>4089</v>
      </c>
    </row>
    <row r="3174" spans="1:2" x14ac:dyDescent="0.3">
      <c r="A3174" t="s">
        <v>9476</v>
      </c>
      <c r="B3174" t="s">
        <v>685</v>
      </c>
    </row>
    <row r="3175" spans="1:2" x14ac:dyDescent="0.3">
      <c r="A3175" t="s">
        <v>9477</v>
      </c>
      <c r="B3175" t="s">
        <v>4089</v>
      </c>
    </row>
    <row r="3176" spans="1:2" x14ac:dyDescent="0.3">
      <c r="A3176" t="s">
        <v>9478</v>
      </c>
      <c r="B3176" t="s">
        <v>685</v>
      </c>
    </row>
    <row r="3177" spans="1:2" x14ac:dyDescent="0.3">
      <c r="A3177" t="s">
        <v>9479</v>
      </c>
      <c r="B3177" t="s">
        <v>685</v>
      </c>
    </row>
    <row r="3178" spans="1:2" x14ac:dyDescent="0.3">
      <c r="A3178" t="s">
        <v>9480</v>
      </c>
      <c r="B3178" t="s">
        <v>4089</v>
      </c>
    </row>
    <row r="3179" spans="1:2" x14ac:dyDescent="0.3">
      <c r="A3179" t="s">
        <v>9481</v>
      </c>
      <c r="B3179" t="s">
        <v>1278</v>
      </c>
    </row>
    <row r="3180" spans="1:2" x14ac:dyDescent="0.3">
      <c r="A3180" t="s">
        <v>9482</v>
      </c>
      <c r="B3180" t="s">
        <v>685</v>
      </c>
    </row>
    <row r="3181" spans="1:2" x14ac:dyDescent="0.3">
      <c r="A3181" t="s">
        <v>9483</v>
      </c>
      <c r="B3181" t="s">
        <v>6363</v>
      </c>
    </row>
    <row r="3182" spans="1:2" x14ac:dyDescent="0.3">
      <c r="A3182" t="s">
        <v>9484</v>
      </c>
      <c r="B3182" t="s">
        <v>1278</v>
      </c>
    </row>
    <row r="3183" spans="1:2" x14ac:dyDescent="0.3">
      <c r="A3183" t="s">
        <v>9485</v>
      </c>
      <c r="B3183" t="s">
        <v>685</v>
      </c>
    </row>
    <row r="3184" spans="1:2" x14ac:dyDescent="0.3">
      <c r="A3184" t="s">
        <v>9486</v>
      </c>
      <c r="B3184" t="s">
        <v>685</v>
      </c>
    </row>
    <row r="3185" spans="1:2" x14ac:dyDescent="0.3">
      <c r="A3185" t="s">
        <v>9487</v>
      </c>
      <c r="B3185" t="s">
        <v>685</v>
      </c>
    </row>
    <row r="3186" spans="1:2" x14ac:dyDescent="0.3">
      <c r="A3186" t="s">
        <v>9488</v>
      </c>
      <c r="B3186" t="s">
        <v>561</v>
      </c>
    </row>
    <row r="3187" spans="1:2" x14ac:dyDescent="0.3">
      <c r="A3187" t="s">
        <v>9489</v>
      </c>
      <c r="B3187" t="s">
        <v>685</v>
      </c>
    </row>
    <row r="3188" spans="1:2" x14ac:dyDescent="0.3">
      <c r="A3188" t="s">
        <v>9490</v>
      </c>
      <c r="B3188" t="s">
        <v>6363</v>
      </c>
    </row>
    <row r="3189" spans="1:2" x14ac:dyDescent="0.3">
      <c r="A3189" t="s">
        <v>9491</v>
      </c>
      <c r="B3189" t="s">
        <v>685</v>
      </c>
    </row>
    <row r="3190" spans="1:2" x14ac:dyDescent="0.3">
      <c r="A3190" t="s">
        <v>9492</v>
      </c>
      <c r="B3190" t="s">
        <v>538</v>
      </c>
    </row>
    <row r="3191" spans="1:2" x14ac:dyDescent="0.3">
      <c r="A3191" t="s">
        <v>9493</v>
      </c>
      <c r="B3191" t="s">
        <v>2233</v>
      </c>
    </row>
    <row r="3192" spans="1:2" x14ac:dyDescent="0.3">
      <c r="A3192" t="s">
        <v>9494</v>
      </c>
      <c r="B3192" t="s">
        <v>1278</v>
      </c>
    </row>
    <row r="3193" spans="1:2" x14ac:dyDescent="0.3">
      <c r="A3193" t="s">
        <v>9495</v>
      </c>
      <c r="B3193" t="s">
        <v>685</v>
      </c>
    </row>
    <row r="3194" spans="1:2" x14ac:dyDescent="0.3">
      <c r="A3194" t="s">
        <v>9496</v>
      </c>
      <c r="B3194" t="s">
        <v>2233</v>
      </c>
    </row>
    <row r="3195" spans="1:2" x14ac:dyDescent="0.3">
      <c r="A3195" t="s">
        <v>9497</v>
      </c>
      <c r="B3195" t="s">
        <v>2233</v>
      </c>
    </row>
    <row r="3196" spans="1:2" x14ac:dyDescent="0.3">
      <c r="A3196" t="s">
        <v>9498</v>
      </c>
      <c r="B3196" t="s">
        <v>538</v>
      </c>
    </row>
    <row r="3197" spans="1:2" x14ac:dyDescent="0.3">
      <c r="A3197" t="s">
        <v>9499</v>
      </c>
      <c r="B3197" t="s">
        <v>561</v>
      </c>
    </row>
    <row r="3198" spans="1:2" x14ac:dyDescent="0.3">
      <c r="A3198" t="s">
        <v>9142</v>
      </c>
      <c r="B3198" t="s">
        <v>6362</v>
      </c>
    </row>
    <row r="3199" spans="1:2" x14ac:dyDescent="0.3">
      <c r="A3199" t="s">
        <v>9500</v>
      </c>
      <c r="B3199" t="s">
        <v>685</v>
      </c>
    </row>
    <row r="3200" spans="1:2" x14ac:dyDescent="0.3">
      <c r="A3200" t="s">
        <v>9501</v>
      </c>
      <c r="B3200" t="s">
        <v>2233</v>
      </c>
    </row>
    <row r="3201" spans="1:2" x14ac:dyDescent="0.3">
      <c r="A3201" t="s">
        <v>9502</v>
      </c>
      <c r="B3201" t="s">
        <v>1278</v>
      </c>
    </row>
    <row r="3202" spans="1:2" x14ac:dyDescent="0.3">
      <c r="A3202" t="s">
        <v>9503</v>
      </c>
      <c r="B3202" t="s">
        <v>685</v>
      </c>
    </row>
    <row r="3203" spans="1:2" x14ac:dyDescent="0.3">
      <c r="A3203" t="s">
        <v>9504</v>
      </c>
      <c r="B3203" t="s">
        <v>4089</v>
      </c>
    </row>
    <row r="3204" spans="1:2" x14ac:dyDescent="0.3">
      <c r="A3204" t="s">
        <v>9505</v>
      </c>
      <c r="B3204" t="s">
        <v>538</v>
      </c>
    </row>
    <row r="3205" spans="1:2" x14ac:dyDescent="0.3">
      <c r="A3205" t="s">
        <v>9506</v>
      </c>
      <c r="B3205" t="s">
        <v>4089</v>
      </c>
    </row>
    <row r="3206" spans="1:2" x14ac:dyDescent="0.3">
      <c r="A3206" t="s">
        <v>9507</v>
      </c>
      <c r="B3206" t="s">
        <v>2233</v>
      </c>
    </row>
    <row r="3207" spans="1:2" x14ac:dyDescent="0.3">
      <c r="A3207" t="s">
        <v>9508</v>
      </c>
      <c r="B3207" t="s">
        <v>6362</v>
      </c>
    </row>
    <row r="3208" spans="1:2" x14ac:dyDescent="0.3">
      <c r="A3208" t="s">
        <v>9509</v>
      </c>
      <c r="B3208" t="s">
        <v>2233</v>
      </c>
    </row>
    <row r="3209" spans="1:2" x14ac:dyDescent="0.3">
      <c r="A3209" t="s">
        <v>9510</v>
      </c>
      <c r="B3209" t="s">
        <v>685</v>
      </c>
    </row>
    <row r="3210" spans="1:2" x14ac:dyDescent="0.3">
      <c r="A3210" t="s">
        <v>9511</v>
      </c>
      <c r="B3210" t="s">
        <v>1278</v>
      </c>
    </row>
    <row r="3211" spans="1:2" x14ac:dyDescent="0.3">
      <c r="A3211" t="s">
        <v>9512</v>
      </c>
      <c r="B3211" t="s">
        <v>685</v>
      </c>
    </row>
    <row r="3212" spans="1:2" x14ac:dyDescent="0.3">
      <c r="A3212" t="s">
        <v>9513</v>
      </c>
      <c r="B3212" t="s">
        <v>685</v>
      </c>
    </row>
    <row r="3213" spans="1:2" x14ac:dyDescent="0.3">
      <c r="A3213" t="s">
        <v>9514</v>
      </c>
      <c r="B3213" t="s">
        <v>3644</v>
      </c>
    </row>
    <row r="3214" spans="1:2" x14ac:dyDescent="0.3">
      <c r="A3214" t="s">
        <v>9515</v>
      </c>
      <c r="B3214" t="s">
        <v>1278</v>
      </c>
    </row>
    <row r="3215" spans="1:2" x14ac:dyDescent="0.3">
      <c r="A3215" t="s">
        <v>9516</v>
      </c>
      <c r="B3215" t="s">
        <v>685</v>
      </c>
    </row>
    <row r="3216" spans="1:2" x14ac:dyDescent="0.3">
      <c r="A3216" t="s">
        <v>9517</v>
      </c>
      <c r="B3216" t="s">
        <v>685</v>
      </c>
    </row>
    <row r="3217" spans="1:2" x14ac:dyDescent="0.3">
      <c r="A3217" t="s">
        <v>9070</v>
      </c>
      <c r="B3217" t="s">
        <v>1278</v>
      </c>
    </row>
    <row r="3218" spans="1:2" x14ac:dyDescent="0.3">
      <c r="A3218" t="s">
        <v>9518</v>
      </c>
      <c r="B3218" t="s">
        <v>2233</v>
      </c>
    </row>
    <row r="3219" spans="1:2" x14ac:dyDescent="0.3">
      <c r="A3219" t="s">
        <v>9519</v>
      </c>
      <c r="B3219" t="s">
        <v>1278</v>
      </c>
    </row>
    <row r="3220" spans="1:2" x14ac:dyDescent="0.3">
      <c r="A3220" t="s">
        <v>9520</v>
      </c>
      <c r="B3220" t="s">
        <v>1278</v>
      </c>
    </row>
    <row r="3221" spans="1:2" x14ac:dyDescent="0.3">
      <c r="A3221" t="s">
        <v>9521</v>
      </c>
      <c r="B3221" t="s">
        <v>1278</v>
      </c>
    </row>
    <row r="3222" spans="1:2" x14ac:dyDescent="0.3">
      <c r="A3222" t="s">
        <v>9522</v>
      </c>
      <c r="B3222" t="s">
        <v>425</v>
      </c>
    </row>
    <row r="3223" spans="1:2" x14ac:dyDescent="0.3">
      <c r="A3223" t="s">
        <v>9523</v>
      </c>
      <c r="B3223" t="s">
        <v>685</v>
      </c>
    </row>
    <row r="3224" spans="1:2" x14ac:dyDescent="0.3">
      <c r="A3224" t="s">
        <v>9524</v>
      </c>
      <c r="B3224" t="s">
        <v>6363</v>
      </c>
    </row>
    <row r="3225" spans="1:2" x14ac:dyDescent="0.3">
      <c r="A3225" t="s">
        <v>9525</v>
      </c>
      <c r="B3225" t="s">
        <v>2233</v>
      </c>
    </row>
    <row r="3226" spans="1:2" x14ac:dyDescent="0.3">
      <c r="A3226" t="s">
        <v>9526</v>
      </c>
      <c r="B3226" t="s">
        <v>425</v>
      </c>
    </row>
    <row r="3227" spans="1:2" x14ac:dyDescent="0.3">
      <c r="A3227" t="s">
        <v>9527</v>
      </c>
      <c r="B3227" t="s">
        <v>685</v>
      </c>
    </row>
    <row r="3228" spans="1:2" x14ac:dyDescent="0.3">
      <c r="A3228" t="s">
        <v>9528</v>
      </c>
      <c r="B3228" t="s">
        <v>1278</v>
      </c>
    </row>
    <row r="3229" spans="1:2" x14ac:dyDescent="0.3">
      <c r="A3229" t="s">
        <v>9529</v>
      </c>
      <c r="B3229" t="s">
        <v>1278</v>
      </c>
    </row>
    <row r="3230" spans="1:2" x14ac:dyDescent="0.3">
      <c r="A3230" t="s">
        <v>9530</v>
      </c>
      <c r="B3230" t="s">
        <v>2233</v>
      </c>
    </row>
    <row r="3231" spans="1:2" x14ac:dyDescent="0.3">
      <c r="A3231" t="s">
        <v>9531</v>
      </c>
      <c r="B3231" t="s">
        <v>2233</v>
      </c>
    </row>
    <row r="3232" spans="1:2" x14ac:dyDescent="0.3">
      <c r="A3232" t="s">
        <v>9532</v>
      </c>
      <c r="B3232" t="s">
        <v>685</v>
      </c>
    </row>
    <row r="3233" spans="1:2" x14ac:dyDescent="0.3">
      <c r="A3233" t="s">
        <v>9533</v>
      </c>
      <c r="B3233" t="s">
        <v>561</v>
      </c>
    </row>
    <row r="3234" spans="1:2" x14ac:dyDescent="0.3">
      <c r="A3234" t="s">
        <v>9534</v>
      </c>
      <c r="B3234" t="s">
        <v>2233</v>
      </c>
    </row>
    <row r="3235" spans="1:2" x14ac:dyDescent="0.3">
      <c r="A3235" t="s">
        <v>9535</v>
      </c>
      <c r="B3235" t="s">
        <v>685</v>
      </c>
    </row>
    <row r="3236" spans="1:2" x14ac:dyDescent="0.3">
      <c r="A3236" t="s">
        <v>9536</v>
      </c>
      <c r="B3236" t="s">
        <v>561</v>
      </c>
    </row>
    <row r="3237" spans="1:2" x14ac:dyDescent="0.3">
      <c r="A3237" t="s">
        <v>9537</v>
      </c>
      <c r="B3237" t="s">
        <v>685</v>
      </c>
    </row>
    <row r="3238" spans="1:2" x14ac:dyDescent="0.3">
      <c r="A3238" t="s">
        <v>9538</v>
      </c>
      <c r="B3238" t="s">
        <v>1278</v>
      </c>
    </row>
    <row r="3239" spans="1:2" x14ac:dyDescent="0.3">
      <c r="A3239" t="s">
        <v>9539</v>
      </c>
      <c r="B3239" t="s">
        <v>685</v>
      </c>
    </row>
    <row r="3240" spans="1:2" x14ac:dyDescent="0.3">
      <c r="A3240" t="s">
        <v>9540</v>
      </c>
      <c r="B3240" t="s">
        <v>561</v>
      </c>
    </row>
    <row r="3241" spans="1:2" x14ac:dyDescent="0.3">
      <c r="A3241" t="s">
        <v>9541</v>
      </c>
      <c r="B3241" t="s">
        <v>685</v>
      </c>
    </row>
    <row r="3242" spans="1:2" x14ac:dyDescent="0.3">
      <c r="A3242" t="s">
        <v>9542</v>
      </c>
      <c r="B3242" t="s">
        <v>685</v>
      </c>
    </row>
    <row r="3243" spans="1:2" x14ac:dyDescent="0.3">
      <c r="A3243" t="s">
        <v>9543</v>
      </c>
      <c r="B3243" t="s">
        <v>2233</v>
      </c>
    </row>
    <row r="3244" spans="1:2" x14ac:dyDescent="0.3">
      <c r="A3244" t="s">
        <v>9544</v>
      </c>
      <c r="B3244" t="s">
        <v>685</v>
      </c>
    </row>
    <row r="3245" spans="1:2" x14ac:dyDescent="0.3">
      <c r="A3245" t="s">
        <v>9545</v>
      </c>
      <c r="B3245" t="s">
        <v>685</v>
      </c>
    </row>
    <row r="3246" spans="1:2" x14ac:dyDescent="0.3">
      <c r="A3246" t="s">
        <v>9546</v>
      </c>
      <c r="B3246" t="s">
        <v>685</v>
      </c>
    </row>
    <row r="3247" spans="1:2" x14ac:dyDescent="0.3">
      <c r="A3247" t="s">
        <v>9547</v>
      </c>
      <c r="B3247" t="s">
        <v>1278</v>
      </c>
    </row>
    <row r="3248" spans="1:2" x14ac:dyDescent="0.3">
      <c r="A3248" t="s">
        <v>9548</v>
      </c>
      <c r="B3248" t="s">
        <v>1278</v>
      </c>
    </row>
    <row r="3249" spans="1:2" x14ac:dyDescent="0.3">
      <c r="A3249" t="s">
        <v>9549</v>
      </c>
      <c r="B3249" t="s">
        <v>1278</v>
      </c>
    </row>
    <row r="3250" spans="1:2" x14ac:dyDescent="0.3">
      <c r="A3250" t="s">
        <v>9550</v>
      </c>
      <c r="B3250" t="s">
        <v>685</v>
      </c>
    </row>
    <row r="3251" spans="1:2" x14ac:dyDescent="0.3">
      <c r="A3251" t="s">
        <v>9551</v>
      </c>
      <c r="B3251" t="s">
        <v>4089</v>
      </c>
    </row>
    <row r="3252" spans="1:2" x14ac:dyDescent="0.3">
      <c r="A3252" t="s">
        <v>9552</v>
      </c>
      <c r="B3252" t="s">
        <v>1278</v>
      </c>
    </row>
    <row r="3253" spans="1:2" x14ac:dyDescent="0.3">
      <c r="A3253" t="s">
        <v>9553</v>
      </c>
      <c r="B3253" t="s">
        <v>685</v>
      </c>
    </row>
    <row r="3254" spans="1:2" x14ac:dyDescent="0.3">
      <c r="A3254" t="s">
        <v>9554</v>
      </c>
      <c r="B3254" t="s">
        <v>685</v>
      </c>
    </row>
    <row r="3255" spans="1:2" x14ac:dyDescent="0.3">
      <c r="A3255" t="s">
        <v>9555</v>
      </c>
      <c r="B3255" t="s">
        <v>1278</v>
      </c>
    </row>
    <row r="3256" spans="1:2" x14ac:dyDescent="0.3">
      <c r="A3256" t="s">
        <v>9556</v>
      </c>
      <c r="B3256" t="s">
        <v>6363</v>
      </c>
    </row>
    <row r="3257" spans="1:2" x14ac:dyDescent="0.3">
      <c r="A3257" t="s">
        <v>9557</v>
      </c>
      <c r="B3257" t="s">
        <v>4089</v>
      </c>
    </row>
    <row r="3258" spans="1:2" x14ac:dyDescent="0.3">
      <c r="A3258" t="s">
        <v>9558</v>
      </c>
      <c r="B3258" t="s">
        <v>1278</v>
      </c>
    </row>
    <row r="3259" spans="1:2" x14ac:dyDescent="0.3">
      <c r="A3259" t="s">
        <v>9559</v>
      </c>
      <c r="B3259" t="s">
        <v>4089</v>
      </c>
    </row>
    <row r="3260" spans="1:2" x14ac:dyDescent="0.3">
      <c r="A3260" t="s">
        <v>9560</v>
      </c>
      <c r="B3260" t="s">
        <v>6363</v>
      </c>
    </row>
    <row r="3261" spans="1:2" x14ac:dyDescent="0.3">
      <c r="A3261" t="s">
        <v>9561</v>
      </c>
      <c r="B3261" t="s">
        <v>1278</v>
      </c>
    </row>
    <row r="3262" spans="1:2" x14ac:dyDescent="0.3">
      <c r="A3262" t="s">
        <v>9562</v>
      </c>
      <c r="B3262" t="s">
        <v>685</v>
      </c>
    </row>
    <row r="3263" spans="1:2" x14ac:dyDescent="0.3">
      <c r="A3263" t="s">
        <v>9563</v>
      </c>
      <c r="B3263" t="s">
        <v>6363</v>
      </c>
    </row>
    <row r="3264" spans="1:2" x14ac:dyDescent="0.3">
      <c r="A3264" t="s">
        <v>9564</v>
      </c>
      <c r="B3264" t="s">
        <v>1278</v>
      </c>
    </row>
    <row r="3265" spans="1:2" x14ac:dyDescent="0.3">
      <c r="A3265" t="s">
        <v>9565</v>
      </c>
      <c r="B3265" t="s">
        <v>1278</v>
      </c>
    </row>
    <row r="3266" spans="1:2" x14ac:dyDescent="0.3">
      <c r="A3266" t="s">
        <v>9566</v>
      </c>
      <c r="B3266" t="s">
        <v>2233</v>
      </c>
    </row>
    <row r="3267" spans="1:2" x14ac:dyDescent="0.3">
      <c r="A3267" t="s">
        <v>9567</v>
      </c>
      <c r="B3267" t="s">
        <v>6363</v>
      </c>
    </row>
    <row r="3268" spans="1:2" x14ac:dyDescent="0.3">
      <c r="A3268" t="s">
        <v>9568</v>
      </c>
      <c r="B3268" t="s">
        <v>6362</v>
      </c>
    </row>
    <row r="3269" spans="1:2" x14ac:dyDescent="0.3">
      <c r="A3269" t="s">
        <v>9569</v>
      </c>
      <c r="B3269" t="s">
        <v>685</v>
      </c>
    </row>
    <row r="3270" spans="1:2" x14ac:dyDescent="0.3">
      <c r="A3270" t="s">
        <v>9570</v>
      </c>
      <c r="B3270" t="s">
        <v>685</v>
      </c>
    </row>
    <row r="3271" spans="1:2" x14ac:dyDescent="0.3">
      <c r="A3271" t="s">
        <v>9571</v>
      </c>
      <c r="B3271" t="s">
        <v>1278</v>
      </c>
    </row>
    <row r="3272" spans="1:2" x14ac:dyDescent="0.3">
      <c r="A3272" t="s">
        <v>9572</v>
      </c>
      <c r="B3272" t="s">
        <v>2233</v>
      </c>
    </row>
    <row r="3273" spans="1:2" x14ac:dyDescent="0.3">
      <c r="A3273" t="s">
        <v>9573</v>
      </c>
      <c r="B3273" t="s">
        <v>685</v>
      </c>
    </row>
    <row r="3274" spans="1:2" x14ac:dyDescent="0.3">
      <c r="A3274" t="s">
        <v>9574</v>
      </c>
      <c r="B3274" t="s">
        <v>1278</v>
      </c>
    </row>
    <row r="3275" spans="1:2" x14ac:dyDescent="0.3">
      <c r="A3275" t="s">
        <v>9575</v>
      </c>
      <c r="B3275" t="s">
        <v>538</v>
      </c>
    </row>
    <row r="3276" spans="1:2" x14ac:dyDescent="0.3">
      <c r="A3276" t="s">
        <v>9576</v>
      </c>
      <c r="B3276" t="s">
        <v>685</v>
      </c>
    </row>
    <row r="3277" spans="1:2" x14ac:dyDescent="0.3">
      <c r="A3277" t="s">
        <v>9577</v>
      </c>
      <c r="B3277" t="s">
        <v>6363</v>
      </c>
    </row>
    <row r="3278" spans="1:2" x14ac:dyDescent="0.3">
      <c r="A3278" t="s">
        <v>9578</v>
      </c>
      <c r="B3278" t="s">
        <v>685</v>
      </c>
    </row>
    <row r="3279" spans="1:2" x14ac:dyDescent="0.3">
      <c r="A3279" t="s">
        <v>9579</v>
      </c>
      <c r="B3279" t="s">
        <v>1278</v>
      </c>
    </row>
    <row r="3280" spans="1:2" x14ac:dyDescent="0.3">
      <c r="A3280" t="s">
        <v>9580</v>
      </c>
      <c r="B3280" t="s">
        <v>685</v>
      </c>
    </row>
    <row r="3281" spans="1:2" x14ac:dyDescent="0.3">
      <c r="A3281" t="s">
        <v>9581</v>
      </c>
      <c r="B3281" t="s">
        <v>685</v>
      </c>
    </row>
    <row r="3282" spans="1:2" x14ac:dyDescent="0.3">
      <c r="A3282" t="s">
        <v>9582</v>
      </c>
      <c r="B3282" t="s">
        <v>1278</v>
      </c>
    </row>
    <row r="3283" spans="1:2" x14ac:dyDescent="0.3">
      <c r="A3283" t="s">
        <v>9583</v>
      </c>
      <c r="B3283" t="s">
        <v>6363</v>
      </c>
    </row>
    <row r="3284" spans="1:2" x14ac:dyDescent="0.3">
      <c r="A3284" t="s">
        <v>9584</v>
      </c>
      <c r="B3284" t="s">
        <v>1278</v>
      </c>
    </row>
    <row r="3285" spans="1:2" x14ac:dyDescent="0.3">
      <c r="A3285" t="s">
        <v>9585</v>
      </c>
      <c r="B3285" t="s">
        <v>1278</v>
      </c>
    </row>
    <row r="3286" spans="1:2" x14ac:dyDescent="0.3">
      <c r="A3286" t="s">
        <v>9586</v>
      </c>
      <c r="B3286" t="s">
        <v>685</v>
      </c>
    </row>
    <row r="3287" spans="1:2" x14ac:dyDescent="0.3">
      <c r="A3287" t="s">
        <v>9587</v>
      </c>
      <c r="B3287" t="s">
        <v>1278</v>
      </c>
    </row>
    <row r="3288" spans="1:2" x14ac:dyDescent="0.3">
      <c r="A3288" t="s">
        <v>9588</v>
      </c>
      <c r="B3288" t="s">
        <v>6363</v>
      </c>
    </row>
    <row r="3289" spans="1:2" x14ac:dyDescent="0.3">
      <c r="A3289" t="s">
        <v>9589</v>
      </c>
      <c r="B3289" t="s">
        <v>685</v>
      </c>
    </row>
    <row r="3290" spans="1:2" x14ac:dyDescent="0.3">
      <c r="A3290" t="s">
        <v>9590</v>
      </c>
      <c r="B3290" t="s">
        <v>6363</v>
      </c>
    </row>
    <row r="3291" spans="1:2" x14ac:dyDescent="0.3">
      <c r="A3291" t="s">
        <v>9591</v>
      </c>
      <c r="B3291" t="s">
        <v>685</v>
      </c>
    </row>
    <row r="3292" spans="1:2" x14ac:dyDescent="0.3">
      <c r="A3292" t="s">
        <v>9592</v>
      </c>
      <c r="B3292" t="s">
        <v>561</v>
      </c>
    </row>
    <row r="3293" spans="1:2" x14ac:dyDescent="0.3">
      <c r="A3293" t="s">
        <v>9593</v>
      </c>
      <c r="B3293" t="s">
        <v>1278</v>
      </c>
    </row>
    <row r="3294" spans="1:2" x14ac:dyDescent="0.3">
      <c r="A3294" t="s">
        <v>9594</v>
      </c>
      <c r="B3294" t="s">
        <v>1278</v>
      </c>
    </row>
    <row r="3295" spans="1:2" x14ac:dyDescent="0.3">
      <c r="A3295" t="s">
        <v>9595</v>
      </c>
      <c r="B3295" t="s">
        <v>561</v>
      </c>
    </row>
    <row r="3296" spans="1:2" x14ac:dyDescent="0.3">
      <c r="A3296" t="s">
        <v>9596</v>
      </c>
      <c r="B3296" t="s">
        <v>561</v>
      </c>
    </row>
    <row r="3297" spans="1:2" x14ac:dyDescent="0.3">
      <c r="A3297" t="s">
        <v>9597</v>
      </c>
      <c r="B3297" t="s">
        <v>1278</v>
      </c>
    </row>
    <row r="3298" spans="1:2" x14ac:dyDescent="0.3">
      <c r="A3298" t="s">
        <v>6504</v>
      </c>
      <c r="B3298" t="s">
        <v>425</v>
      </c>
    </row>
    <row r="3299" spans="1:2" x14ac:dyDescent="0.3">
      <c r="A3299" t="s">
        <v>9598</v>
      </c>
      <c r="B3299" t="s">
        <v>538</v>
      </c>
    </row>
    <row r="3300" spans="1:2" x14ac:dyDescent="0.3">
      <c r="A3300" t="s">
        <v>9599</v>
      </c>
      <c r="B3300" t="s">
        <v>6363</v>
      </c>
    </row>
    <row r="3301" spans="1:2" x14ac:dyDescent="0.3">
      <c r="A3301" t="s">
        <v>9600</v>
      </c>
      <c r="B3301" t="s">
        <v>685</v>
      </c>
    </row>
    <row r="3302" spans="1:2" x14ac:dyDescent="0.3">
      <c r="A3302" t="s">
        <v>9601</v>
      </c>
      <c r="B3302" t="s">
        <v>2233</v>
      </c>
    </row>
    <row r="3303" spans="1:2" x14ac:dyDescent="0.3">
      <c r="A3303" t="s">
        <v>9602</v>
      </c>
      <c r="B3303" t="s">
        <v>1278</v>
      </c>
    </row>
    <row r="3304" spans="1:2" x14ac:dyDescent="0.3">
      <c r="A3304" t="s">
        <v>9603</v>
      </c>
      <c r="B3304" t="s">
        <v>685</v>
      </c>
    </row>
    <row r="3305" spans="1:2" x14ac:dyDescent="0.3">
      <c r="A3305" t="s">
        <v>9604</v>
      </c>
      <c r="B3305" t="s">
        <v>1278</v>
      </c>
    </row>
    <row r="3306" spans="1:2" x14ac:dyDescent="0.3">
      <c r="A3306" t="s">
        <v>6518</v>
      </c>
      <c r="B3306" t="s">
        <v>561</v>
      </c>
    </row>
    <row r="3307" spans="1:2" x14ac:dyDescent="0.3">
      <c r="A3307" t="s">
        <v>9605</v>
      </c>
      <c r="B3307" t="s">
        <v>1278</v>
      </c>
    </row>
    <row r="3308" spans="1:2" x14ac:dyDescent="0.3">
      <c r="A3308" t="s">
        <v>9606</v>
      </c>
      <c r="B3308" t="s">
        <v>1278</v>
      </c>
    </row>
    <row r="3309" spans="1:2" x14ac:dyDescent="0.3">
      <c r="A3309" t="s">
        <v>9607</v>
      </c>
      <c r="B3309" t="s">
        <v>1278</v>
      </c>
    </row>
    <row r="3310" spans="1:2" x14ac:dyDescent="0.3">
      <c r="A3310" t="s">
        <v>9608</v>
      </c>
      <c r="B3310" t="s">
        <v>6362</v>
      </c>
    </row>
    <row r="3311" spans="1:2" x14ac:dyDescent="0.3">
      <c r="A3311" t="s">
        <v>9609</v>
      </c>
      <c r="B3311" t="s">
        <v>685</v>
      </c>
    </row>
    <row r="3312" spans="1:2" x14ac:dyDescent="0.3">
      <c r="A3312" t="s">
        <v>9610</v>
      </c>
      <c r="B3312" t="s">
        <v>2233</v>
      </c>
    </row>
    <row r="3313" spans="1:2" x14ac:dyDescent="0.3">
      <c r="A3313" t="s">
        <v>9611</v>
      </c>
      <c r="B3313" t="s">
        <v>1278</v>
      </c>
    </row>
    <row r="3314" spans="1:2" x14ac:dyDescent="0.3">
      <c r="A3314" t="s">
        <v>9612</v>
      </c>
      <c r="B3314" t="s">
        <v>1278</v>
      </c>
    </row>
    <row r="3315" spans="1:2" x14ac:dyDescent="0.3">
      <c r="A3315" t="s">
        <v>9613</v>
      </c>
      <c r="B3315" t="s">
        <v>685</v>
      </c>
    </row>
    <row r="3316" spans="1:2" x14ac:dyDescent="0.3">
      <c r="A3316" t="s">
        <v>6638</v>
      </c>
      <c r="B3316" t="s">
        <v>561</v>
      </c>
    </row>
    <row r="3317" spans="1:2" x14ac:dyDescent="0.3">
      <c r="A3317" t="s">
        <v>9614</v>
      </c>
      <c r="B3317" t="s">
        <v>685</v>
      </c>
    </row>
    <row r="3318" spans="1:2" x14ac:dyDescent="0.3">
      <c r="A3318" t="s">
        <v>9615</v>
      </c>
      <c r="B3318" t="s">
        <v>685</v>
      </c>
    </row>
    <row r="3319" spans="1:2" x14ac:dyDescent="0.3">
      <c r="A3319" t="s">
        <v>9616</v>
      </c>
      <c r="B3319" t="s">
        <v>6363</v>
      </c>
    </row>
    <row r="3320" spans="1:2" x14ac:dyDescent="0.3">
      <c r="A3320" t="s">
        <v>9617</v>
      </c>
      <c r="B3320" t="s">
        <v>6363</v>
      </c>
    </row>
    <row r="3321" spans="1:2" x14ac:dyDescent="0.3">
      <c r="A3321" t="s">
        <v>8174</v>
      </c>
      <c r="B3321" t="s">
        <v>2233</v>
      </c>
    </row>
    <row r="3322" spans="1:2" x14ac:dyDescent="0.3">
      <c r="A3322" t="s">
        <v>9618</v>
      </c>
      <c r="B3322" t="s">
        <v>1278</v>
      </c>
    </row>
    <row r="3323" spans="1:2" x14ac:dyDescent="0.3">
      <c r="A3323" t="s">
        <v>9619</v>
      </c>
      <c r="B3323" t="s">
        <v>685</v>
      </c>
    </row>
    <row r="3324" spans="1:2" x14ac:dyDescent="0.3">
      <c r="A3324" t="s">
        <v>9620</v>
      </c>
      <c r="B3324" t="s">
        <v>685</v>
      </c>
    </row>
    <row r="3325" spans="1:2" x14ac:dyDescent="0.3">
      <c r="A3325" t="s">
        <v>9621</v>
      </c>
      <c r="B3325" t="s">
        <v>685</v>
      </c>
    </row>
    <row r="3326" spans="1:2" x14ac:dyDescent="0.3">
      <c r="A3326" t="s">
        <v>9622</v>
      </c>
      <c r="B3326" t="s">
        <v>685</v>
      </c>
    </row>
    <row r="3327" spans="1:2" x14ac:dyDescent="0.3">
      <c r="A3327" t="s">
        <v>9623</v>
      </c>
      <c r="B3327" t="s">
        <v>36</v>
      </c>
    </row>
    <row r="3328" spans="1:2" x14ac:dyDescent="0.3">
      <c r="A3328" t="s">
        <v>9624</v>
      </c>
      <c r="B3328" t="s">
        <v>1278</v>
      </c>
    </row>
    <row r="3329" spans="1:2" x14ac:dyDescent="0.3">
      <c r="A3329" t="s">
        <v>9625</v>
      </c>
      <c r="B3329" t="s">
        <v>685</v>
      </c>
    </row>
    <row r="3330" spans="1:2" x14ac:dyDescent="0.3">
      <c r="A3330" t="s">
        <v>9626</v>
      </c>
      <c r="B3330" t="s">
        <v>685</v>
      </c>
    </row>
    <row r="3331" spans="1:2" x14ac:dyDescent="0.3">
      <c r="A3331" t="s">
        <v>9627</v>
      </c>
      <c r="B3331" t="s">
        <v>685</v>
      </c>
    </row>
    <row r="3332" spans="1:2" x14ac:dyDescent="0.3">
      <c r="A3332" t="s">
        <v>9628</v>
      </c>
      <c r="B3332" t="s">
        <v>685</v>
      </c>
    </row>
    <row r="3333" spans="1:2" x14ac:dyDescent="0.3">
      <c r="A3333" t="s">
        <v>9629</v>
      </c>
      <c r="B3333" t="s">
        <v>425</v>
      </c>
    </row>
    <row r="3334" spans="1:2" x14ac:dyDescent="0.3">
      <c r="A3334" t="s">
        <v>9630</v>
      </c>
      <c r="B3334" t="s">
        <v>36</v>
      </c>
    </row>
    <row r="3335" spans="1:2" x14ac:dyDescent="0.3">
      <c r="A3335" t="s">
        <v>9631</v>
      </c>
      <c r="B3335" t="s">
        <v>425</v>
      </c>
    </row>
    <row r="3336" spans="1:2" x14ac:dyDescent="0.3">
      <c r="A3336" t="s">
        <v>9632</v>
      </c>
      <c r="B3336" t="s">
        <v>1278</v>
      </c>
    </row>
    <row r="3337" spans="1:2" x14ac:dyDescent="0.3">
      <c r="A3337" t="s">
        <v>9633</v>
      </c>
      <c r="B3337" t="s">
        <v>1278</v>
      </c>
    </row>
    <row r="3338" spans="1:2" x14ac:dyDescent="0.3">
      <c r="A3338" t="s">
        <v>9634</v>
      </c>
      <c r="B3338" t="s">
        <v>1278</v>
      </c>
    </row>
    <row r="3339" spans="1:2" x14ac:dyDescent="0.3">
      <c r="A3339" t="s">
        <v>9635</v>
      </c>
      <c r="B3339" t="s">
        <v>685</v>
      </c>
    </row>
    <row r="3340" spans="1:2" x14ac:dyDescent="0.3">
      <c r="A3340" t="s">
        <v>9636</v>
      </c>
      <c r="B3340" t="s">
        <v>6363</v>
      </c>
    </row>
    <row r="3341" spans="1:2" x14ac:dyDescent="0.3">
      <c r="A3341" t="s">
        <v>9637</v>
      </c>
      <c r="B3341" t="s">
        <v>685</v>
      </c>
    </row>
    <row r="3342" spans="1:2" x14ac:dyDescent="0.3">
      <c r="A3342" t="s">
        <v>9638</v>
      </c>
      <c r="B3342" t="s">
        <v>685</v>
      </c>
    </row>
    <row r="3343" spans="1:2" x14ac:dyDescent="0.3">
      <c r="A3343" t="s">
        <v>9639</v>
      </c>
      <c r="B3343" t="s">
        <v>1278</v>
      </c>
    </row>
    <row r="3344" spans="1:2" x14ac:dyDescent="0.3">
      <c r="A3344" t="s">
        <v>9640</v>
      </c>
      <c r="B3344" t="s">
        <v>6363</v>
      </c>
    </row>
    <row r="3345" spans="1:2" x14ac:dyDescent="0.3">
      <c r="A3345" t="s">
        <v>9641</v>
      </c>
      <c r="B3345" t="s">
        <v>685</v>
      </c>
    </row>
    <row r="3346" spans="1:2" x14ac:dyDescent="0.3">
      <c r="A3346" t="s">
        <v>9642</v>
      </c>
      <c r="B3346" t="s">
        <v>685</v>
      </c>
    </row>
    <row r="3347" spans="1:2" x14ac:dyDescent="0.3">
      <c r="A3347" t="s">
        <v>9643</v>
      </c>
      <c r="B3347" t="s">
        <v>1278</v>
      </c>
    </row>
    <row r="3348" spans="1:2" x14ac:dyDescent="0.3">
      <c r="A3348" t="s">
        <v>9644</v>
      </c>
      <c r="B3348" t="s">
        <v>685</v>
      </c>
    </row>
    <row r="3349" spans="1:2" x14ac:dyDescent="0.3">
      <c r="A3349" t="s">
        <v>9645</v>
      </c>
      <c r="B3349" t="s">
        <v>1278</v>
      </c>
    </row>
    <row r="3350" spans="1:2" x14ac:dyDescent="0.3">
      <c r="A3350" t="s">
        <v>9646</v>
      </c>
      <c r="B3350" t="s">
        <v>4089</v>
      </c>
    </row>
    <row r="3351" spans="1:2" x14ac:dyDescent="0.3">
      <c r="A3351" t="s">
        <v>9647</v>
      </c>
      <c r="B3351" t="s">
        <v>1278</v>
      </c>
    </row>
    <row r="3352" spans="1:2" x14ac:dyDescent="0.3">
      <c r="A3352" t="s">
        <v>9648</v>
      </c>
      <c r="B3352" t="s">
        <v>1278</v>
      </c>
    </row>
    <row r="3353" spans="1:2" x14ac:dyDescent="0.3">
      <c r="A3353" t="s">
        <v>9649</v>
      </c>
      <c r="B3353" t="s">
        <v>1278</v>
      </c>
    </row>
    <row r="3354" spans="1:2" x14ac:dyDescent="0.3">
      <c r="A3354" t="s">
        <v>9650</v>
      </c>
      <c r="B3354" t="s">
        <v>4089</v>
      </c>
    </row>
    <row r="3355" spans="1:2" x14ac:dyDescent="0.3">
      <c r="A3355" t="s">
        <v>9651</v>
      </c>
      <c r="B3355" t="s">
        <v>425</v>
      </c>
    </row>
    <row r="3356" spans="1:2" x14ac:dyDescent="0.3">
      <c r="A3356" t="s">
        <v>9652</v>
      </c>
      <c r="B3356" t="s">
        <v>4089</v>
      </c>
    </row>
    <row r="3357" spans="1:2" x14ac:dyDescent="0.3">
      <c r="A3357" t="s">
        <v>9653</v>
      </c>
      <c r="B3357" t="s">
        <v>685</v>
      </c>
    </row>
    <row r="3358" spans="1:2" x14ac:dyDescent="0.3">
      <c r="A3358" t="s">
        <v>9654</v>
      </c>
      <c r="B3358" t="s">
        <v>425</v>
      </c>
    </row>
    <row r="3359" spans="1:2" x14ac:dyDescent="0.3">
      <c r="A3359" t="s">
        <v>9655</v>
      </c>
      <c r="B3359" t="s">
        <v>1278</v>
      </c>
    </row>
    <row r="3360" spans="1:2" x14ac:dyDescent="0.3">
      <c r="A3360" t="s">
        <v>9656</v>
      </c>
      <c r="B3360" t="s">
        <v>685</v>
      </c>
    </row>
    <row r="3361" spans="1:2" x14ac:dyDescent="0.3">
      <c r="A3361" t="s">
        <v>7521</v>
      </c>
      <c r="B3361" t="s">
        <v>561</v>
      </c>
    </row>
    <row r="3362" spans="1:2" x14ac:dyDescent="0.3">
      <c r="A3362" t="s">
        <v>9657</v>
      </c>
      <c r="B3362" t="s">
        <v>685</v>
      </c>
    </row>
    <row r="3363" spans="1:2" x14ac:dyDescent="0.3">
      <c r="A3363" t="s">
        <v>9658</v>
      </c>
      <c r="B3363" t="s">
        <v>685</v>
      </c>
    </row>
    <row r="3364" spans="1:2" x14ac:dyDescent="0.3">
      <c r="A3364" t="s">
        <v>9659</v>
      </c>
      <c r="B3364" t="s">
        <v>685</v>
      </c>
    </row>
    <row r="3365" spans="1:2" x14ac:dyDescent="0.3">
      <c r="A3365" t="s">
        <v>9660</v>
      </c>
      <c r="B3365" t="s">
        <v>6363</v>
      </c>
    </row>
    <row r="3366" spans="1:2" x14ac:dyDescent="0.3">
      <c r="A3366" t="s">
        <v>9661</v>
      </c>
      <c r="B3366" t="s">
        <v>685</v>
      </c>
    </row>
    <row r="3367" spans="1:2" x14ac:dyDescent="0.3">
      <c r="A3367" t="s">
        <v>9662</v>
      </c>
      <c r="B3367" t="s">
        <v>2233</v>
      </c>
    </row>
    <row r="3368" spans="1:2" x14ac:dyDescent="0.3">
      <c r="A3368" t="s">
        <v>9663</v>
      </c>
      <c r="B3368" t="s">
        <v>685</v>
      </c>
    </row>
    <row r="3369" spans="1:2" x14ac:dyDescent="0.3">
      <c r="A3369" t="s">
        <v>9664</v>
      </c>
      <c r="B3369" t="s">
        <v>685</v>
      </c>
    </row>
    <row r="3370" spans="1:2" x14ac:dyDescent="0.3">
      <c r="A3370" t="s">
        <v>9665</v>
      </c>
      <c r="B3370" t="s">
        <v>4089</v>
      </c>
    </row>
    <row r="3371" spans="1:2" x14ac:dyDescent="0.3">
      <c r="A3371" t="s">
        <v>9666</v>
      </c>
      <c r="B3371" t="s">
        <v>1278</v>
      </c>
    </row>
    <row r="3372" spans="1:2" x14ac:dyDescent="0.3">
      <c r="A3372" t="s">
        <v>9667</v>
      </c>
      <c r="B3372" t="s">
        <v>685</v>
      </c>
    </row>
    <row r="3373" spans="1:2" x14ac:dyDescent="0.3">
      <c r="A3373" t="s">
        <v>9668</v>
      </c>
      <c r="B3373" t="s">
        <v>561</v>
      </c>
    </row>
    <row r="3374" spans="1:2" x14ac:dyDescent="0.3">
      <c r="A3374" t="s">
        <v>9669</v>
      </c>
      <c r="B3374" t="s">
        <v>1278</v>
      </c>
    </row>
    <row r="3375" spans="1:2" x14ac:dyDescent="0.3">
      <c r="A3375" t="s">
        <v>9670</v>
      </c>
      <c r="B3375" t="s">
        <v>685</v>
      </c>
    </row>
    <row r="3376" spans="1:2" x14ac:dyDescent="0.3">
      <c r="A3376" t="s">
        <v>9671</v>
      </c>
      <c r="B3376" t="s">
        <v>685</v>
      </c>
    </row>
    <row r="3377" spans="1:2" x14ac:dyDescent="0.3">
      <c r="A3377" t="s">
        <v>7185</v>
      </c>
      <c r="B3377" t="s">
        <v>561</v>
      </c>
    </row>
    <row r="3378" spans="1:2" x14ac:dyDescent="0.3">
      <c r="A3378" t="s">
        <v>9672</v>
      </c>
      <c r="B3378" t="s">
        <v>685</v>
      </c>
    </row>
    <row r="3379" spans="1:2" x14ac:dyDescent="0.3">
      <c r="A3379" t="s">
        <v>9673</v>
      </c>
      <c r="B3379" t="s">
        <v>561</v>
      </c>
    </row>
    <row r="3380" spans="1:2" x14ac:dyDescent="0.3">
      <c r="A3380" t="s">
        <v>9674</v>
      </c>
      <c r="B3380" t="s">
        <v>561</v>
      </c>
    </row>
    <row r="3381" spans="1:2" x14ac:dyDescent="0.3">
      <c r="A3381" t="s">
        <v>9675</v>
      </c>
      <c r="B3381" t="s">
        <v>36</v>
      </c>
    </row>
    <row r="3382" spans="1:2" x14ac:dyDescent="0.3">
      <c r="A3382" t="s">
        <v>9676</v>
      </c>
      <c r="B3382" t="s">
        <v>4089</v>
      </c>
    </row>
    <row r="3383" spans="1:2" x14ac:dyDescent="0.3">
      <c r="A3383" t="s">
        <v>9677</v>
      </c>
      <c r="B3383" t="s">
        <v>685</v>
      </c>
    </row>
    <row r="3384" spans="1:2" x14ac:dyDescent="0.3">
      <c r="A3384" t="s">
        <v>9678</v>
      </c>
      <c r="B3384" t="s">
        <v>1278</v>
      </c>
    </row>
    <row r="3385" spans="1:2" x14ac:dyDescent="0.3">
      <c r="A3385" t="s">
        <v>9679</v>
      </c>
      <c r="B3385" t="s">
        <v>6363</v>
      </c>
    </row>
    <row r="3386" spans="1:2" x14ac:dyDescent="0.3">
      <c r="A3386" t="s">
        <v>9680</v>
      </c>
      <c r="B3386" t="s">
        <v>685</v>
      </c>
    </row>
    <row r="3387" spans="1:2" x14ac:dyDescent="0.3">
      <c r="A3387" t="s">
        <v>9681</v>
      </c>
      <c r="B3387" t="s">
        <v>1278</v>
      </c>
    </row>
    <row r="3388" spans="1:2" x14ac:dyDescent="0.3">
      <c r="A3388" t="s">
        <v>9682</v>
      </c>
      <c r="B3388" t="s">
        <v>1278</v>
      </c>
    </row>
    <row r="3389" spans="1:2" x14ac:dyDescent="0.3">
      <c r="A3389" t="s">
        <v>9683</v>
      </c>
      <c r="B3389" t="s">
        <v>1278</v>
      </c>
    </row>
    <row r="3390" spans="1:2" x14ac:dyDescent="0.3">
      <c r="A3390" t="s">
        <v>9684</v>
      </c>
      <c r="B3390" t="s">
        <v>6363</v>
      </c>
    </row>
    <row r="3391" spans="1:2" x14ac:dyDescent="0.3">
      <c r="A3391" t="s">
        <v>9685</v>
      </c>
      <c r="B3391" t="s">
        <v>685</v>
      </c>
    </row>
    <row r="3392" spans="1:2" x14ac:dyDescent="0.3">
      <c r="A3392" t="s">
        <v>9686</v>
      </c>
      <c r="B3392" t="s">
        <v>685</v>
      </c>
    </row>
    <row r="3393" spans="1:2" x14ac:dyDescent="0.3">
      <c r="A3393" t="s">
        <v>9687</v>
      </c>
      <c r="B3393" t="s">
        <v>561</v>
      </c>
    </row>
    <row r="3394" spans="1:2" x14ac:dyDescent="0.3">
      <c r="A3394" t="s">
        <v>9688</v>
      </c>
      <c r="B3394" t="s">
        <v>1278</v>
      </c>
    </row>
    <row r="3395" spans="1:2" x14ac:dyDescent="0.3">
      <c r="A3395" t="s">
        <v>9689</v>
      </c>
      <c r="B3395" t="s">
        <v>685</v>
      </c>
    </row>
    <row r="3396" spans="1:2" x14ac:dyDescent="0.3">
      <c r="A3396" t="s">
        <v>9690</v>
      </c>
      <c r="B3396" t="s">
        <v>2233</v>
      </c>
    </row>
    <row r="3397" spans="1:2" x14ac:dyDescent="0.3">
      <c r="A3397" t="s">
        <v>9691</v>
      </c>
      <c r="B3397" t="s">
        <v>685</v>
      </c>
    </row>
    <row r="3398" spans="1:2" x14ac:dyDescent="0.3">
      <c r="A3398" t="s">
        <v>9692</v>
      </c>
      <c r="B3398" t="s">
        <v>6363</v>
      </c>
    </row>
    <row r="3399" spans="1:2" x14ac:dyDescent="0.3">
      <c r="A3399" t="s">
        <v>9693</v>
      </c>
      <c r="B3399" t="s">
        <v>538</v>
      </c>
    </row>
    <row r="3400" spans="1:2" x14ac:dyDescent="0.3">
      <c r="A3400" t="s">
        <v>9694</v>
      </c>
      <c r="B3400" t="s">
        <v>1278</v>
      </c>
    </row>
    <row r="3401" spans="1:2" x14ac:dyDescent="0.3">
      <c r="A3401" t="s">
        <v>9695</v>
      </c>
      <c r="B3401" t="s">
        <v>2233</v>
      </c>
    </row>
    <row r="3402" spans="1:2" x14ac:dyDescent="0.3">
      <c r="A3402" t="s">
        <v>9696</v>
      </c>
      <c r="B3402" t="s">
        <v>2233</v>
      </c>
    </row>
    <row r="3403" spans="1:2" x14ac:dyDescent="0.3">
      <c r="A3403" t="s">
        <v>9697</v>
      </c>
      <c r="B3403" t="s">
        <v>4089</v>
      </c>
    </row>
    <row r="3404" spans="1:2" x14ac:dyDescent="0.3">
      <c r="A3404" t="s">
        <v>9698</v>
      </c>
      <c r="B3404" t="s">
        <v>685</v>
      </c>
    </row>
    <row r="3405" spans="1:2" x14ac:dyDescent="0.3">
      <c r="A3405" t="s">
        <v>9699</v>
      </c>
      <c r="B3405" t="s">
        <v>2233</v>
      </c>
    </row>
    <row r="3406" spans="1:2" x14ac:dyDescent="0.3">
      <c r="A3406" t="s">
        <v>9700</v>
      </c>
      <c r="B3406" t="s">
        <v>425</v>
      </c>
    </row>
    <row r="3407" spans="1:2" x14ac:dyDescent="0.3">
      <c r="A3407" t="s">
        <v>9701</v>
      </c>
      <c r="B3407" t="s">
        <v>425</v>
      </c>
    </row>
    <row r="3408" spans="1:2" x14ac:dyDescent="0.3">
      <c r="A3408" t="s">
        <v>9702</v>
      </c>
      <c r="B3408" t="s">
        <v>538</v>
      </c>
    </row>
    <row r="3409" spans="1:2" x14ac:dyDescent="0.3">
      <c r="A3409" t="s">
        <v>9703</v>
      </c>
      <c r="B3409" t="s">
        <v>685</v>
      </c>
    </row>
    <row r="3410" spans="1:2" x14ac:dyDescent="0.3">
      <c r="A3410" t="s">
        <v>9704</v>
      </c>
      <c r="B3410" t="s">
        <v>561</v>
      </c>
    </row>
    <row r="3411" spans="1:2" x14ac:dyDescent="0.3">
      <c r="A3411" t="s">
        <v>9705</v>
      </c>
      <c r="B3411" t="s">
        <v>685</v>
      </c>
    </row>
    <row r="3412" spans="1:2" x14ac:dyDescent="0.3">
      <c r="A3412" t="s">
        <v>9706</v>
      </c>
      <c r="B3412" t="s">
        <v>1278</v>
      </c>
    </row>
    <row r="3413" spans="1:2" x14ac:dyDescent="0.3">
      <c r="A3413" t="s">
        <v>9707</v>
      </c>
      <c r="B3413" t="s">
        <v>685</v>
      </c>
    </row>
    <row r="3414" spans="1:2" x14ac:dyDescent="0.3">
      <c r="A3414" t="s">
        <v>9708</v>
      </c>
      <c r="B3414" t="s">
        <v>561</v>
      </c>
    </row>
    <row r="3415" spans="1:2" x14ac:dyDescent="0.3">
      <c r="A3415" t="s">
        <v>9709</v>
      </c>
      <c r="B3415" t="s">
        <v>685</v>
      </c>
    </row>
    <row r="3416" spans="1:2" x14ac:dyDescent="0.3">
      <c r="A3416" t="s">
        <v>9710</v>
      </c>
      <c r="B3416" t="s">
        <v>685</v>
      </c>
    </row>
    <row r="3417" spans="1:2" x14ac:dyDescent="0.3">
      <c r="A3417" t="s">
        <v>9711</v>
      </c>
      <c r="B3417" t="s">
        <v>685</v>
      </c>
    </row>
    <row r="3418" spans="1:2" x14ac:dyDescent="0.3">
      <c r="A3418" t="s">
        <v>9712</v>
      </c>
      <c r="B3418" t="s">
        <v>6363</v>
      </c>
    </row>
    <row r="3419" spans="1:2" x14ac:dyDescent="0.3">
      <c r="A3419" t="s">
        <v>9713</v>
      </c>
      <c r="B3419" t="s">
        <v>538</v>
      </c>
    </row>
    <row r="3420" spans="1:2" x14ac:dyDescent="0.3">
      <c r="A3420" t="s">
        <v>9714</v>
      </c>
      <c r="B3420" t="s">
        <v>685</v>
      </c>
    </row>
    <row r="3421" spans="1:2" x14ac:dyDescent="0.3">
      <c r="A3421" t="s">
        <v>9715</v>
      </c>
      <c r="B3421" t="s">
        <v>1278</v>
      </c>
    </row>
    <row r="3422" spans="1:2" x14ac:dyDescent="0.3">
      <c r="A3422" t="s">
        <v>9716</v>
      </c>
      <c r="B3422" t="s">
        <v>685</v>
      </c>
    </row>
    <row r="3423" spans="1:2" x14ac:dyDescent="0.3">
      <c r="A3423" t="s">
        <v>9717</v>
      </c>
      <c r="B3423" t="s">
        <v>4089</v>
      </c>
    </row>
    <row r="3424" spans="1:2" x14ac:dyDescent="0.3">
      <c r="A3424" t="s">
        <v>9718</v>
      </c>
      <c r="B3424" t="s">
        <v>6363</v>
      </c>
    </row>
    <row r="3425" spans="1:2" x14ac:dyDescent="0.3">
      <c r="A3425" t="s">
        <v>9719</v>
      </c>
      <c r="B3425" t="s">
        <v>685</v>
      </c>
    </row>
    <row r="3426" spans="1:2" x14ac:dyDescent="0.3">
      <c r="A3426" t="s">
        <v>9720</v>
      </c>
      <c r="B3426" t="s">
        <v>685</v>
      </c>
    </row>
    <row r="3427" spans="1:2" x14ac:dyDescent="0.3">
      <c r="A3427" t="s">
        <v>9721</v>
      </c>
      <c r="B3427" t="s">
        <v>1278</v>
      </c>
    </row>
    <row r="3428" spans="1:2" x14ac:dyDescent="0.3">
      <c r="A3428" t="s">
        <v>9722</v>
      </c>
      <c r="B3428" t="s">
        <v>1278</v>
      </c>
    </row>
    <row r="3429" spans="1:2" x14ac:dyDescent="0.3">
      <c r="A3429" t="s">
        <v>9723</v>
      </c>
      <c r="B3429" t="s">
        <v>561</v>
      </c>
    </row>
    <row r="3430" spans="1:2" x14ac:dyDescent="0.3">
      <c r="A3430" t="s">
        <v>9724</v>
      </c>
      <c r="B3430" t="s">
        <v>561</v>
      </c>
    </row>
    <row r="3431" spans="1:2" x14ac:dyDescent="0.3">
      <c r="A3431" t="s">
        <v>9725</v>
      </c>
      <c r="B3431" t="s">
        <v>685</v>
      </c>
    </row>
    <row r="3432" spans="1:2" x14ac:dyDescent="0.3">
      <c r="A3432" t="s">
        <v>9726</v>
      </c>
      <c r="B3432" t="s">
        <v>685</v>
      </c>
    </row>
    <row r="3433" spans="1:2" x14ac:dyDescent="0.3">
      <c r="A3433" t="s">
        <v>8155</v>
      </c>
      <c r="B3433" t="s">
        <v>6363</v>
      </c>
    </row>
    <row r="3434" spans="1:2" x14ac:dyDescent="0.3">
      <c r="A3434" t="s">
        <v>9727</v>
      </c>
      <c r="B3434" t="s">
        <v>685</v>
      </c>
    </row>
    <row r="3435" spans="1:2" x14ac:dyDescent="0.3">
      <c r="A3435" t="s">
        <v>9728</v>
      </c>
      <c r="B3435" t="s">
        <v>1278</v>
      </c>
    </row>
    <row r="3436" spans="1:2" x14ac:dyDescent="0.3">
      <c r="A3436" t="s">
        <v>9729</v>
      </c>
      <c r="B3436" t="s">
        <v>2233</v>
      </c>
    </row>
    <row r="3437" spans="1:2" x14ac:dyDescent="0.3">
      <c r="A3437" t="s">
        <v>9730</v>
      </c>
      <c r="B3437" t="s">
        <v>685</v>
      </c>
    </row>
    <row r="3438" spans="1:2" x14ac:dyDescent="0.3">
      <c r="A3438" t="s">
        <v>9731</v>
      </c>
      <c r="B3438" t="s">
        <v>1278</v>
      </c>
    </row>
    <row r="3439" spans="1:2" x14ac:dyDescent="0.3">
      <c r="A3439" t="s">
        <v>6396</v>
      </c>
      <c r="B3439" t="s">
        <v>425</v>
      </c>
    </row>
    <row r="3440" spans="1:2" x14ac:dyDescent="0.3">
      <c r="A3440" t="s">
        <v>9732</v>
      </c>
      <c r="B3440" t="s">
        <v>1278</v>
      </c>
    </row>
    <row r="3441" spans="1:2" x14ac:dyDescent="0.3">
      <c r="A3441" t="s">
        <v>6686</v>
      </c>
      <c r="B3441" t="s">
        <v>1278</v>
      </c>
    </row>
    <row r="3442" spans="1:2" x14ac:dyDescent="0.3">
      <c r="A3442" t="s">
        <v>9733</v>
      </c>
      <c r="B3442" t="s">
        <v>1278</v>
      </c>
    </row>
    <row r="3443" spans="1:2" x14ac:dyDescent="0.3">
      <c r="A3443" t="s">
        <v>9734</v>
      </c>
      <c r="B3443" t="s">
        <v>685</v>
      </c>
    </row>
    <row r="3444" spans="1:2" x14ac:dyDescent="0.3">
      <c r="A3444" t="s">
        <v>9735</v>
      </c>
      <c r="B3444" t="s">
        <v>36</v>
      </c>
    </row>
    <row r="3445" spans="1:2" x14ac:dyDescent="0.3">
      <c r="A3445" t="s">
        <v>9736</v>
      </c>
      <c r="B3445" t="s">
        <v>2233</v>
      </c>
    </row>
    <row r="3446" spans="1:2" x14ac:dyDescent="0.3">
      <c r="A3446" t="s">
        <v>9737</v>
      </c>
      <c r="B3446" t="s">
        <v>6363</v>
      </c>
    </row>
    <row r="3447" spans="1:2" x14ac:dyDescent="0.3">
      <c r="A3447" t="s">
        <v>9738</v>
      </c>
      <c r="B3447" t="s">
        <v>685</v>
      </c>
    </row>
    <row r="3448" spans="1:2" x14ac:dyDescent="0.3">
      <c r="A3448" t="s">
        <v>9739</v>
      </c>
      <c r="B3448" t="s">
        <v>2233</v>
      </c>
    </row>
    <row r="3449" spans="1:2" x14ac:dyDescent="0.3">
      <c r="A3449" t="s">
        <v>9740</v>
      </c>
      <c r="B3449" t="s">
        <v>425</v>
      </c>
    </row>
    <row r="3450" spans="1:2" x14ac:dyDescent="0.3">
      <c r="A3450" t="s">
        <v>9741</v>
      </c>
      <c r="B3450" t="s">
        <v>685</v>
      </c>
    </row>
    <row r="3451" spans="1:2" x14ac:dyDescent="0.3">
      <c r="A3451" t="s">
        <v>9742</v>
      </c>
      <c r="B3451" t="s">
        <v>2233</v>
      </c>
    </row>
    <row r="3452" spans="1:2" x14ac:dyDescent="0.3">
      <c r="A3452" t="s">
        <v>9743</v>
      </c>
      <c r="B3452" t="s">
        <v>1278</v>
      </c>
    </row>
    <row r="3453" spans="1:2" x14ac:dyDescent="0.3">
      <c r="A3453" t="s">
        <v>9744</v>
      </c>
      <c r="B3453" t="s">
        <v>685</v>
      </c>
    </row>
    <row r="3454" spans="1:2" x14ac:dyDescent="0.3">
      <c r="A3454" t="s">
        <v>9745</v>
      </c>
      <c r="B3454" t="s">
        <v>2233</v>
      </c>
    </row>
    <row r="3455" spans="1:2" x14ac:dyDescent="0.3">
      <c r="A3455" t="s">
        <v>9746</v>
      </c>
      <c r="B3455" t="s">
        <v>1278</v>
      </c>
    </row>
    <row r="3456" spans="1:2" x14ac:dyDescent="0.3">
      <c r="A3456" t="s">
        <v>9747</v>
      </c>
      <c r="B3456" t="s">
        <v>685</v>
      </c>
    </row>
    <row r="3457" spans="1:2" x14ac:dyDescent="0.3">
      <c r="A3457" t="s">
        <v>7780</v>
      </c>
      <c r="B3457" t="s">
        <v>1278</v>
      </c>
    </row>
    <row r="3458" spans="1:2" x14ac:dyDescent="0.3">
      <c r="A3458" t="s">
        <v>9748</v>
      </c>
      <c r="B3458" t="s">
        <v>2233</v>
      </c>
    </row>
    <row r="3459" spans="1:2" x14ac:dyDescent="0.3">
      <c r="A3459" t="s">
        <v>9749</v>
      </c>
      <c r="B3459" t="s">
        <v>685</v>
      </c>
    </row>
    <row r="3460" spans="1:2" x14ac:dyDescent="0.3">
      <c r="A3460" t="s">
        <v>9750</v>
      </c>
      <c r="B3460" t="s">
        <v>36</v>
      </c>
    </row>
    <row r="3461" spans="1:2" x14ac:dyDescent="0.3">
      <c r="A3461" t="s">
        <v>8733</v>
      </c>
      <c r="B3461" t="s">
        <v>2233</v>
      </c>
    </row>
    <row r="3462" spans="1:2" x14ac:dyDescent="0.3">
      <c r="A3462" t="s">
        <v>9751</v>
      </c>
      <c r="B3462" t="s">
        <v>685</v>
      </c>
    </row>
    <row r="3463" spans="1:2" x14ac:dyDescent="0.3">
      <c r="A3463" t="s">
        <v>9752</v>
      </c>
      <c r="B3463" t="s">
        <v>2233</v>
      </c>
    </row>
    <row r="3464" spans="1:2" x14ac:dyDescent="0.3">
      <c r="A3464" t="s">
        <v>9753</v>
      </c>
      <c r="B3464" t="s">
        <v>685</v>
      </c>
    </row>
    <row r="3465" spans="1:2" x14ac:dyDescent="0.3">
      <c r="A3465" t="s">
        <v>9754</v>
      </c>
      <c r="B3465" t="s">
        <v>1278</v>
      </c>
    </row>
    <row r="3466" spans="1:2" x14ac:dyDescent="0.3">
      <c r="A3466" t="s">
        <v>9755</v>
      </c>
      <c r="B3466" t="s">
        <v>685</v>
      </c>
    </row>
    <row r="3467" spans="1:2" x14ac:dyDescent="0.3">
      <c r="A3467" t="s">
        <v>9756</v>
      </c>
      <c r="B3467" t="s">
        <v>1278</v>
      </c>
    </row>
    <row r="3468" spans="1:2" x14ac:dyDescent="0.3">
      <c r="A3468" t="s">
        <v>9757</v>
      </c>
      <c r="B3468" t="s">
        <v>1278</v>
      </c>
    </row>
    <row r="3469" spans="1:2" x14ac:dyDescent="0.3">
      <c r="A3469" t="s">
        <v>9758</v>
      </c>
      <c r="B3469" t="s">
        <v>685</v>
      </c>
    </row>
    <row r="3470" spans="1:2" x14ac:dyDescent="0.3">
      <c r="A3470" t="s">
        <v>9759</v>
      </c>
      <c r="B3470" t="s">
        <v>1278</v>
      </c>
    </row>
    <row r="3471" spans="1:2" x14ac:dyDescent="0.3">
      <c r="A3471" t="s">
        <v>9760</v>
      </c>
      <c r="B3471" t="s">
        <v>685</v>
      </c>
    </row>
    <row r="3472" spans="1:2" x14ac:dyDescent="0.3">
      <c r="A3472" t="s">
        <v>9761</v>
      </c>
      <c r="B3472" t="s">
        <v>685</v>
      </c>
    </row>
    <row r="3473" spans="1:2" x14ac:dyDescent="0.3">
      <c r="A3473" t="s">
        <v>9762</v>
      </c>
      <c r="B3473" t="s">
        <v>36</v>
      </c>
    </row>
    <row r="3474" spans="1:2" x14ac:dyDescent="0.3">
      <c r="A3474" t="s">
        <v>7850</v>
      </c>
      <c r="B3474" t="s">
        <v>685</v>
      </c>
    </row>
    <row r="3475" spans="1:2" x14ac:dyDescent="0.3">
      <c r="A3475" t="s">
        <v>9763</v>
      </c>
      <c r="B3475" t="s">
        <v>685</v>
      </c>
    </row>
    <row r="3476" spans="1:2" x14ac:dyDescent="0.3">
      <c r="A3476" t="s">
        <v>9764</v>
      </c>
      <c r="B3476" t="s">
        <v>36</v>
      </c>
    </row>
    <row r="3477" spans="1:2" x14ac:dyDescent="0.3">
      <c r="A3477" t="s">
        <v>9765</v>
      </c>
      <c r="B3477" t="s">
        <v>685</v>
      </c>
    </row>
    <row r="3478" spans="1:2" x14ac:dyDescent="0.3">
      <c r="A3478" t="s">
        <v>9766</v>
      </c>
      <c r="B3478" t="s">
        <v>2233</v>
      </c>
    </row>
    <row r="3479" spans="1:2" x14ac:dyDescent="0.3">
      <c r="A3479" t="s">
        <v>9767</v>
      </c>
      <c r="B3479" t="s">
        <v>1278</v>
      </c>
    </row>
    <row r="3480" spans="1:2" x14ac:dyDescent="0.3">
      <c r="A3480" t="s">
        <v>9768</v>
      </c>
      <c r="B3480" t="s">
        <v>685</v>
      </c>
    </row>
    <row r="3481" spans="1:2" x14ac:dyDescent="0.3">
      <c r="A3481" t="s">
        <v>9769</v>
      </c>
      <c r="B3481" t="s">
        <v>1278</v>
      </c>
    </row>
    <row r="3482" spans="1:2" x14ac:dyDescent="0.3">
      <c r="A3482" t="s">
        <v>9770</v>
      </c>
      <c r="B3482" t="s">
        <v>1278</v>
      </c>
    </row>
    <row r="3483" spans="1:2" x14ac:dyDescent="0.3">
      <c r="A3483" t="s">
        <v>9771</v>
      </c>
      <c r="B3483" t="s">
        <v>6363</v>
      </c>
    </row>
    <row r="3484" spans="1:2" x14ac:dyDescent="0.3">
      <c r="A3484" t="s">
        <v>9772</v>
      </c>
      <c r="B3484" t="s">
        <v>1278</v>
      </c>
    </row>
    <row r="3485" spans="1:2" x14ac:dyDescent="0.3">
      <c r="A3485" t="s">
        <v>9773</v>
      </c>
      <c r="B3485" t="s">
        <v>2233</v>
      </c>
    </row>
    <row r="3486" spans="1:2" x14ac:dyDescent="0.3">
      <c r="A3486" t="s">
        <v>9774</v>
      </c>
      <c r="B3486" t="s">
        <v>2233</v>
      </c>
    </row>
    <row r="3487" spans="1:2" x14ac:dyDescent="0.3">
      <c r="A3487" t="s">
        <v>9775</v>
      </c>
      <c r="B3487" t="s">
        <v>1278</v>
      </c>
    </row>
    <row r="3488" spans="1:2" x14ac:dyDescent="0.3">
      <c r="A3488" t="s">
        <v>9776</v>
      </c>
      <c r="B3488" t="s">
        <v>1278</v>
      </c>
    </row>
    <row r="3489" spans="1:2" x14ac:dyDescent="0.3">
      <c r="A3489" t="s">
        <v>9777</v>
      </c>
      <c r="B3489" t="s">
        <v>561</v>
      </c>
    </row>
    <row r="3490" spans="1:2" x14ac:dyDescent="0.3">
      <c r="A3490" t="s">
        <v>9778</v>
      </c>
      <c r="B3490" t="s">
        <v>1278</v>
      </c>
    </row>
    <row r="3491" spans="1:2" x14ac:dyDescent="0.3">
      <c r="A3491" t="s">
        <v>9779</v>
      </c>
      <c r="B3491" t="s">
        <v>685</v>
      </c>
    </row>
    <row r="3492" spans="1:2" x14ac:dyDescent="0.3">
      <c r="A3492" t="s">
        <v>9780</v>
      </c>
      <c r="B3492" t="s">
        <v>6363</v>
      </c>
    </row>
    <row r="3493" spans="1:2" x14ac:dyDescent="0.3">
      <c r="A3493" t="s">
        <v>9781</v>
      </c>
      <c r="B3493" t="s">
        <v>685</v>
      </c>
    </row>
    <row r="3494" spans="1:2" x14ac:dyDescent="0.3">
      <c r="A3494" t="s">
        <v>9782</v>
      </c>
      <c r="B3494" t="s">
        <v>425</v>
      </c>
    </row>
    <row r="3495" spans="1:2" x14ac:dyDescent="0.3">
      <c r="A3495" t="s">
        <v>9783</v>
      </c>
      <c r="B3495" t="s">
        <v>561</v>
      </c>
    </row>
    <row r="3496" spans="1:2" x14ac:dyDescent="0.3">
      <c r="A3496" t="s">
        <v>9784</v>
      </c>
      <c r="B3496" t="s">
        <v>561</v>
      </c>
    </row>
    <row r="3497" spans="1:2" x14ac:dyDescent="0.3">
      <c r="A3497" t="s">
        <v>9785</v>
      </c>
      <c r="B3497" t="s">
        <v>2233</v>
      </c>
    </row>
    <row r="3498" spans="1:2" x14ac:dyDescent="0.3">
      <c r="A3498" t="s">
        <v>9786</v>
      </c>
      <c r="B3498" t="s">
        <v>561</v>
      </c>
    </row>
    <row r="3499" spans="1:2" x14ac:dyDescent="0.3">
      <c r="A3499" t="s">
        <v>9787</v>
      </c>
      <c r="B3499" t="s">
        <v>561</v>
      </c>
    </row>
    <row r="3500" spans="1:2" x14ac:dyDescent="0.3">
      <c r="A3500" t="s">
        <v>9788</v>
      </c>
      <c r="B3500" t="s">
        <v>4089</v>
      </c>
    </row>
    <row r="3501" spans="1:2" x14ac:dyDescent="0.3">
      <c r="A3501" t="s">
        <v>9789</v>
      </c>
      <c r="B3501" t="s">
        <v>1278</v>
      </c>
    </row>
    <row r="3502" spans="1:2" x14ac:dyDescent="0.3">
      <c r="A3502" t="s">
        <v>9790</v>
      </c>
      <c r="B3502" t="s">
        <v>1278</v>
      </c>
    </row>
    <row r="3503" spans="1:2" x14ac:dyDescent="0.3">
      <c r="A3503" t="s">
        <v>9791</v>
      </c>
      <c r="B3503" t="s">
        <v>1278</v>
      </c>
    </row>
    <row r="3504" spans="1:2" x14ac:dyDescent="0.3">
      <c r="A3504" t="s">
        <v>9792</v>
      </c>
      <c r="B3504" t="s">
        <v>3644</v>
      </c>
    </row>
    <row r="3505" spans="1:2" x14ac:dyDescent="0.3">
      <c r="A3505" t="s">
        <v>9793</v>
      </c>
      <c r="B3505" t="s">
        <v>685</v>
      </c>
    </row>
    <row r="3506" spans="1:2" x14ac:dyDescent="0.3">
      <c r="A3506" t="s">
        <v>9794</v>
      </c>
      <c r="B3506" t="s">
        <v>1278</v>
      </c>
    </row>
    <row r="3507" spans="1:2" x14ac:dyDescent="0.3">
      <c r="A3507" t="s">
        <v>9795</v>
      </c>
      <c r="B3507" t="s">
        <v>1278</v>
      </c>
    </row>
    <row r="3508" spans="1:2" x14ac:dyDescent="0.3">
      <c r="A3508" t="s">
        <v>9796</v>
      </c>
      <c r="B3508" t="s">
        <v>1278</v>
      </c>
    </row>
    <row r="3509" spans="1:2" x14ac:dyDescent="0.3">
      <c r="A3509" t="s">
        <v>9797</v>
      </c>
      <c r="B3509" t="s">
        <v>1278</v>
      </c>
    </row>
    <row r="3510" spans="1:2" x14ac:dyDescent="0.3">
      <c r="A3510" t="s">
        <v>9798</v>
      </c>
      <c r="B3510" t="s">
        <v>685</v>
      </c>
    </row>
    <row r="3511" spans="1:2" x14ac:dyDescent="0.3">
      <c r="A3511" t="s">
        <v>9799</v>
      </c>
      <c r="B3511" t="s">
        <v>1278</v>
      </c>
    </row>
    <row r="3512" spans="1:2" x14ac:dyDescent="0.3">
      <c r="A3512" t="s">
        <v>9800</v>
      </c>
      <c r="B3512" t="s">
        <v>561</v>
      </c>
    </row>
    <row r="3513" spans="1:2" x14ac:dyDescent="0.3">
      <c r="A3513" t="s">
        <v>9801</v>
      </c>
      <c r="B3513" t="s">
        <v>6363</v>
      </c>
    </row>
    <row r="3514" spans="1:2" x14ac:dyDescent="0.3">
      <c r="A3514" t="s">
        <v>9802</v>
      </c>
      <c r="B3514" t="s">
        <v>685</v>
      </c>
    </row>
    <row r="3515" spans="1:2" x14ac:dyDescent="0.3">
      <c r="A3515" t="s">
        <v>9803</v>
      </c>
      <c r="B3515" t="s">
        <v>2233</v>
      </c>
    </row>
    <row r="3516" spans="1:2" x14ac:dyDescent="0.3">
      <c r="A3516" t="s">
        <v>8587</v>
      </c>
      <c r="B3516" t="s">
        <v>1278</v>
      </c>
    </row>
    <row r="3517" spans="1:2" x14ac:dyDescent="0.3">
      <c r="A3517" t="s">
        <v>9804</v>
      </c>
      <c r="B3517" t="s">
        <v>685</v>
      </c>
    </row>
    <row r="3518" spans="1:2" x14ac:dyDescent="0.3">
      <c r="A3518" t="s">
        <v>9805</v>
      </c>
      <c r="B3518" t="s">
        <v>3644</v>
      </c>
    </row>
    <row r="3519" spans="1:2" x14ac:dyDescent="0.3">
      <c r="A3519" t="s">
        <v>9806</v>
      </c>
      <c r="B3519" t="s">
        <v>425</v>
      </c>
    </row>
    <row r="3520" spans="1:2" x14ac:dyDescent="0.3">
      <c r="A3520" t="s">
        <v>9807</v>
      </c>
      <c r="B3520" t="s">
        <v>1278</v>
      </c>
    </row>
    <row r="3521" spans="1:2" x14ac:dyDescent="0.3">
      <c r="A3521" t="s">
        <v>9808</v>
      </c>
      <c r="B3521" t="s">
        <v>36</v>
      </c>
    </row>
    <row r="3522" spans="1:2" x14ac:dyDescent="0.3">
      <c r="A3522" t="s">
        <v>9809</v>
      </c>
      <c r="B3522" t="s">
        <v>4089</v>
      </c>
    </row>
    <row r="3523" spans="1:2" x14ac:dyDescent="0.3">
      <c r="A3523" t="s">
        <v>9810</v>
      </c>
      <c r="B3523" t="s">
        <v>685</v>
      </c>
    </row>
    <row r="3524" spans="1:2" x14ac:dyDescent="0.3">
      <c r="A3524" t="s">
        <v>9811</v>
      </c>
      <c r="B3524" t="s">
        <v>685</v>
      </c>
    </row>
    <row r="3525" spans="1:2" x14ac:dyDescent="0.3">
      <c r="A3525" t="s">
        <v>9812</v>
      </c>
      <c r="B3525" t="s">
        <v>561</v>
      </c>
    </row>
    <row r="3526" spans="1:2" x14ac:dyDescent="0.3">
      <c r="A3526" t="s">
        <v>9813</v>
      </c>
      <c r="B3526" t="s">
        <v>685</v>
      </c>
    </row>
    <row r="3527" spans="1:2" x14ac:dyDescent="0.3">
      <c r="A3527" t="s">
        <v>9814</v>
      </c>
      <c r="B3527" t="s">
        <v>1278</v>
      </c>
    </row>
    <row r="3528" spans="1:2" x14ac:dyDescent="0.3">
      <c r="A3528" t="s">
        <v>9815</v>
      </c>
      <c r="B3528" t="s">
        <v>425</v>
      </c>
    </row>
    <row r="3529" spans="1:2" x14ac:dyDescent="0.3">
      <c r="A3529" t="s">
        <v>9816</v>
      </c>
      <c r="B3529" t="s">
        <v>685</v>
      </c>
    </row>
    <row r="3530" spans="1:2" x14ac:dyDescent="0.3">
      <c r="A3530" t="s">
        <v>9817</v>
      </c>
      <c r="B3530" t="s">
        <v>1278</v>
      </c>
    </row>
    <row r="3531" spans="1:2" x14ac:dyDescent="0.3">
      <c r="A3531" t="s">
        <v>9818</v>
      </c>
      <c r="B3531" t="s">
        <v>1278</v>
      </c>
    </row>
    <row r="3532" spans="1:2" x14ac:dyDescent="0.3">
      <c r="A3532" t="s">
        <v>8177</v>
      </c>
      <c r="B3532" t="s">
        <v>685</v>
      </c>
    </row>
    <row r="3533" spans="1:2" x14ac:dyDescent="0.3">
      <c r="A3533" t="s">
        <v>9819</v>
      </c>
      <c r="B3533" t="s">
        <v>561</v>
      </c>
    </row>
    <row r="3534" spans="1:2" x14ac:dyDescent="0.3">
      <c r="A3534" t="s">
        <v>9820</v>
      </c>
      <c r="B3534" t="s">
        <v>6363</v>
      </c>
    </row>
    <row r="3535" spans="1:2" x14ac:dyDescent="0.3">
      <c r="A3535" t="s">
        <v>9821</v>
      </c>
      <c r="B3535" t="s">
        <v>685</v>
      </c>
    </row>
    <row r="3536" spans="1:2" x14ac:dyDescent="0.3">
      <c r="A3536" t="s">
        <v>9822</v>
      </c>
      <c r="B3536" t="s">
        <v>6363</v>
      </c>
    </row>
    <row r="3537" spans="1:2" x14ac:dyDescent="0.3">
      <c r="A3537" t="s">
        <v>9823</v>
      </c>
      <c r="B3537" t="s">
        <v>685</v>
      </c>
    </row>
    <row r="3538" spans="1:2" x14ac:dyDescent="0.3">
      <c r="A3538" t="s">
        <v>9824</v>
      </c>
      <c r="B3538" t="s">
        <v>561</v>
      </c>
    </row>
    <row r="3539" spans="1:2" x14ac:dyDescent="0.3">
      <c r="A3539" t="s">
        <v>9825</v>
      </c>
      <c r="B3539" t="s">
        <v>685</v>
      </c>
    </row>
    <row r="3540" spans="1:2" x14ac:dyDescent="0.3">
      <c r="A3540" t="s">
        <v>9826</v>
      </c>
      <c r="B3540" t="s">
        <v>3355</v>
      </c>
    </row>
    <row r="3541" spans="1:2" x14ac:dyDescent="0.3">
      <c r="A3541" t="s">
        <v>9827</v>
      </c>
      <c r="B3541" t="s">
        <v>6363</v>
      </c>
    </row>
    <row r="3542" spans="1:2" x14ac:dyDescent="0.3">
      <c r="A3542" t="s">
        <v>9828</v>
      </c>
      <c r="B3542" t="s">
        <v>1278</v>
      </c>
    </row>
    <row r="3543" spans="1:2" x14ac:dyDescent="0.3">
      <c r="A3543" t="s">
        <v>9829</v>
      </c>
      <c r="B3543" t="s">
        <v>1278</v>
      </c>
    </row>
    <row r="3544" spans="1:2" x14ac:dyDescent="0.3">
      <c r="A3544" t="s">
        <v>9830</v>
      </c>
      <c r="B3544" t="s">
        <v>1278</v>
      </c>
    </row>
    <row r="3545" spans="1:2" x14ac:dyDescent="0.3">
      <c r="A3545" t="s">
        <v>7912</v>
      </c>
      <c r="B3545" t="s">
        <v>1278</v>
      </c>
    </row>
    <row r="3546" spans="1:2" x14ac:dyDescent="0.3">
      <c r="A3546" t="s">
        <v>7695</v>
      </c>
      <c r="B3546" t="s">
        <v>2233</v>
      </c>
    </row>
    <row r="3547" spans="1:2" x14ac:dyDescent="0.3">
      <c r="A3547" t="s">
        <v>9831</v>
      </c>
      <c r="B3547" t="s">
        <v>4089</v>
      </c>
    </row>
    <row r="3548" spans="1:2" x14ac:dyDescent="0.3">
      <c r="A3548" t="s">
        <v>9832</v>
      </c>
      <c r="B3548" t="s">
        <v>1278</v>
      </c>
    </row>
    <row r="3549" spans="1:2" x14ac:dyDescent="0.3">
      <c r="A3549" t="s">
        <v>9833</v>
      </c>
      <c r="B3549" t="s">
        <v>1278</v>
      </c>
    </row>
    <row r="3550" spans="1:2" x14ac:dyDescent="0.3">
      <c r="A3550" t="s">
        <v>9834</v>
      </c>
      <c r="B3550" t="s">
        <v>1278</v>
      </c>
    </row>
    <row r="3551" spans="1:2" x14ac:dyDescent="0.3">
      <c r="A3551" t="s">
        <v>9835</v>
      </c>
      <c r="B3551" t="s">
        <v>1278</v>
      </c>
    </row>
    <row r="3552" spans="1:2" x14ac:dyDescent="0.3">
      <c r="A3552" t="s">
        <v>9836</v>
      </c>
      <c r="B3552" t="s">
        <v>1278</v>
      </c>
    </row>
    <row r="3553" spans="1:2" x14ac:dyDescent="0.3">
      <c r="A3553" t="s">
        <v>9837</v>
      </c>
      <c r="B3553" t="s">
        <v>685</v>
      </c>
    </row>
    <row r="3554" spans="1:2" x14ac:dyDescent="0.3">
      <c r="A3554" t="s">
        <v>9838</v>
      </c>
      <c r="B3554" t="s">
        <v>2233</v>
      </c>
    </row>
    <row r="3555" spans="1:2" x14ac:dyDescent="0.3">
      <c r="A3555" t="s">
        <v>9839</v>
      </c>
      <c r="B3555" t="s">
        <v>561</v>
      </c>
    </row>
    <row r="3556" spans="1:2" x14ac:dyDescent="0.3">
      <c r="A3556" t="s">
        <v>9840</v>
      </c>
      <c r="B3556" t="s">
        <v>685</v>
      </c>
    </row>
    <row r="3557" spans="1:2" x14ac:dyDescent="0.3">
      <c r="A3557" t="s">
        <v>9841</v>
      </c>
      <c r="B3557" t="s">
        <v>6363</v>
      </c>
    </row>
    <row r="3558" spans="1:2" x14ac:dyDescent="0.3">
      <c r="A3558" t="s">
        <v>9842</v>
      </c>
      <c r="B3558" t="s">
        <v>1278</v>
      </c>
    </row>
    <row r="3559" spans="1:2" x14ac:dyDescent="0.3">
      <c r="A3559" t="s">
        <v>9843</v>
      </c>
      <c r="B3559" t="s">
        <v>6363</v>
      </c>
    </row>
    <row r="3560" spans="1:2" x14ac:dyDescent="0.3">
      <c r="A3560" t="s">
        <v>9844</v>
      </c>
      <c r="B3560" t="s">
        <v>2233</v>
      </c>
    </row>
    <row r="3561" spans="1:2" x14ac:dyDescent="0.3">
      <c r="A3561" t="s">
        <v>9845</v>
      </c>
      <c r="B3561" t="s">
        <v>685</v>
      </c>
    </row>
    <row r="3562" spans="1:2" x14ac:dyDescent="0.3">
      <c r="A3562" t="s">
        <v>9846</v>
      </c>
      <c r="B3562" t="s">
        <v>1278</v>
      </c>
    </row>
    <row r="3563" spans="1:2" x14ac:dyDescent="0.3">
      <c r="A3563" t="s">
        <v>9847</v>
      </c>
      <c r="B3563" t="s">
        <v>1278</v>
      </c>
    </row>
    <row r="3564" spans="1:2" x14ac:dyDescent="0.3">
      <c r="A3564" t="s">
        <v>9848</v>
      </c>
      <c r="B3564" t="s">
        <v>1278</v>
      </c>
    </row>
    <row r="3565" spans="1:2" x14ac:dyDescent="0.3">
      <c r="A3565" t="s">
        <v>9849</v>
      </c>
      <c r="B3565" t="s">
        <v>685</v>
      </c>
    </row>
    <row r="3566" spans="1:2" x14ac:dyDescent="0.3">
      <c r="A3566" t="s">
        <v>9850</v>
      </c>
      <c r="B3566" t="s">
        <v>685</v>
      </c>
    </row>
    <row r="3567" spans="1:2" x14ac:dyDescent="0.3">
      <c r="A3567" t="s">
        <v>9851</v>
      </c>
      <c r="B3567" t="s">
        <v>685</v>
      </c>
    </row>
    <row r="3568" spans="1:2" x14ac:dyDescent="0.3">
      <c r="A3568" t="s">
        <v>9852</v>
      </c>
      <c r="B3568" t="s">
        <v>6363</v>
      </c>
    </row>
    <row r="3569" spans="1:2" x14ac:dyDescent="0.3">
      <c r="A3569" t="s">
        <v>9853</v>
      </c>
      <c r="B3569" t="s">
        <v>1278</v>
      </c>
    </row>
    <row r="3570" spans="1:2" x14ac:dyDescent="0.3">
      <c r="A3570" t="s">
        <v>7992</v>
      </c>
      <c r="B3570" t="s">
        <v>561</v>
      </c>
    </row>
    <row r="3571" spans="1:2" x14ac:dyDescent="0.3">
      <c r="A3571" t="s">
        <v>9854</v>
      </c>
      <c r="B3571" t="s">
        <v>685</v>
      </c>
    </row>
    <row r="3572" spans="1:2" x14ac:dyDescent="0.3">
      <c r="A3572" t="s">
        <v>9855</v>
      </c>
      <c r="B3572" t="s">
        <v>561</v>
      </c>
    </row>
    <row r="3573" spans="1:2" x14ac:dyDescent="0.3">
      <c r="A3573" t="s">
        <v>9856</v>
      </c>
      <c r="B3573" t="s">
        <v>685</v>
      </c>
    </row>
    <row r="3574" spans="1:2" x14ac:dyDescent="0.3">
      <c r="A3574" t="s">
        <v>9857</v>
      </c>
      <c r="B3574" t="s">
        <v>685</v>
      </c>
    </row>
    <row r="3575" spans="1:2" x14ac:dyDescent="0.3">
      <c r="A3575" t="s">
        <v>9858</v>
      </c>
      <c r="B3575" t="s">
        <v>1278</v>
      </c>
    </row>
    <row r="3576" spans="1:2" x14ac:dyDescent="0.3">
      <c r="A3576" t="s">
        <v>9859</v>
      </c>
      <c r="B3576" t="s">
        <v>685</v>
      </c>
    </row>
    <row r="3577" spans="1:2" x14ac:dyDescent="0.3">
      <c r="A3577" t="s">
        <v>9860</v>
      </c>
      <c r="B3577" t="s">
        <v>538</v>
      </c>
    </row>
    <row r="3578" spans="1:2" x14ac:dyDescent="0.3">
      <c r="A3578" t="s">
        <v>9861</v>
      </c>
      <c r="B3578" t="s">
        <v>6363</v>
      </c>
    </row>
    <row r="3579" spans="1:2" x14ac:dyDescent="0.3">
      <c r="A3579" t="s">
        <v>9862</v>
      </c>
      <c r="B3579" t="s">
        <v>1278</v>
      </c>
    </row>
    <row r="3580" spans="1:2" x14ac:dyDescent="0.3">
      <c r="A3580" t="s">
        <v>9863</v>
      </c>
      <c r="B3580" t="s">
        <v>685</v>
      </c>
    </row>
    <row r="3581" spans="1:2" x14ac:dyDescent="0.3">
      <c r="A3581" t="s">
        <v>9864</v>
      </c>
      <c r="B3581" t="s">
        <v>6363</v>
      </c>
    </row>
    <row r="3582" spans="1:2" x14ac:dyDescent="0.3">
      <c r="A3582" t="s">
        <v>9865</v>
      </c>
      <c r="B3582" t="s">
        <v>1278</v>
      </c>
    </row>
    <row r="3583" spans="1:2" x14ac:dyDescent="0.3">
      <c r="A3583" t="s">
        <v>9866</v>
      </c>
      <c r="B3583" t="s">
        <v>2233</v>
      </c>
    </row>
    <row r="3584" spans="1:2" x14ac:dyDescent="0.3">
      <c r="A3584" t="s">
        <v>9867</v>
      </c>
      <c r="B3584" t="s">
        <v>685</v>
      </c>
    </row>
    <row r="3585" spans="1:2" x14ac:dyDescent="0.3">
      <c r="A3585" t="s">
        <v>9868</v>
      </c>
      <c r="B3585" t="s">
        <v>685</v>
      </c>
    </row>
    <row r="3586" spans="1:2" x14ac:dyDescent="0.3">
      <c r="A3586" t="s">
        <v>9869</v>
      </c>
      <c r="B3586" t="s">
        <v>1278</v>
      </c>
    </row>
    <row r="3587" spans="1:2" x14ac:dyDescent="0.3">
      <c r="A3587" t="s">
        <v>9870</v>
      </c>
      <c r="B3587" t="s">
        <v>685</v>
      </c>
    </row>
    <row r="3588" spans="1:2" x14ac:dyDescent="0.3">
      <c r="A3588" t="s">
        <v>9871</v>
      </c>
      <c r="B3588" t="s">
        <v>685</v>
      </c>
    </row>
    <row r="3589" spans="1:2" x14ac:dyDescent="0.3">
      <c r="A3589" t="s">
        <v>9872</v>
      </c>
      <c r="B3589" t="s">
        <v>1278</v>
      </c>
    </row>
    <row r="3590" spans="1:2" x14ac:dyDescent="0.3">
      <c r="A3590" t="s">
        <v>9873</v>
      </c>
      <c r="B3590" t="s">
        <v>538</v>
      </c>
    </row>
    <row r="3591" spans="1:2" x14ac:dyDescent="0.3">
      <c r="A3591" t="s">
        <v>9874</v>
      </c>
      <c r="B3591" t="s">
        <v>1278</v>
      </c>
    </row>
    <row r="3592" spans="1:2" x14ac:dyDescent="0.3">
      <c r="A3592" t="s">
        <v>9875</v>
      </c>
      <c r="B3592" t="s">
        <v>1278</v>
      </c>
    </row>
    <row r="3593" spans="1:2" x14ac:dyDescent="0.3">
      <c r="A3593" t="s">
        <v>9876</v>
      </c>
      <c r="B3593" t="s">
        <v>685</v>
      </c>
    </row>
    <row r="3594" spans="1:2" x14ac:dyDescent="0.3">
      <c r="A3594" t="s">
        <v>9877</v>
      </c>
      <c r="B3594" t="s">
        <v>685</v>
      </c>
    </row>
    <row r="3595" spans="1:2" x14ac:dyDescent="0.3">
      <c r="A3595" t="s">
        <v>9878</v>
      </c>
      <c r="B3595" t="s">
        <v>561</v>
      </c>
    </row>
    <row r="3596" spans="1:2" x14ac:dyDescent="0.3">
      <c r="A3596" t="s">
        <v>7064</v>
      </c>
      <c r="B3596" t="s">
        <v>561</v>
      </c>
    </row>
    <row r="3597" spans="1:2" x14ac:dyDescent="0.3">
      <c r="A3597" t="s">
        <v>9879</v>
      </c>
      <c r="B3597" t="s">
        <v>3644</v>
      </c>
    </row>
    <row r="3598" spans="1:2" x14ac:dyDescent="0.3">
      <c r="A3598" t="s">
        <v>9880</v>
      </c>
      <c r="B3598" t="s">
        <v>1278</v>
      </c>
    </row>
    <row r="3599" spans="1:2" x14ac:dyDescent="0.3">
      <c r="A3599" t="s">
        <v>9881</v>
      </c>
      <c r="B3599" t="s">
        <v>425</v>
      </c>
    </row>
    <row r="3600" spans="1:2" x14ac:dyDescent="0.3">
      <c r="A3600" t="s">
        <v>9882</v>
      </c>
      <c r="B3600" t="s">
        <v>685</v>
      </c>
    </row>
    <row r="3601" spans="1:2" x14ac:dyDescent="0.3">
      <c r="A3601" t="s">
        <v>9883</v>
      </c>
      <c r="B3601" t="s">
        <v>1278</v>
      </c>
    </row>
    <row r="3602" spans="1:2" x14ac:dyDescent="0.3">
      <c r="A3602" t="s">
        <v>9884</v>
      </c>
      <c r="B3602" t="s">
        <v>685</v>
      </c>
    </row>
    <row r="3603" spans="1:2" x14ac:dyDescent="0.3">
      <c r="A3603" t="s">
        <v>9885</v>
      </c>
      <c r="B3603" t="s">
        <v>1278</v>
      </c>
    </row>
    <row r="3604" spans="1:2" x14ac:dyDescent="0.3">
      <c r="A3604" t="s">
        <v>9886</v>
      </c>
      <c r="B3604" t="s">
        <v>1278</v>
      </c>
    </row>
    <row r="3605" spans="1:2" x14ac:dyDescent="0.3">
      <c r="A3605" t="s">
        <v>9887</v>
      </c>
      <c r="B3605" t="s">
        <v>685</v>
      </c>
    </row>
    <row r="3606" spans="1:2" x14ac:dyDescent="0.3">
      <c r="A3606" t="s">
        <v>7107</v>
      </c>
      <c r="B3606" t="s">
        <v>561</v>
      </c>
    </row>
    <row r="3607" spans="1:2" x14ac:dyDescent="0.3">
      <c r="A3607" t="s">
        <v>9888</v>
      </c>
      <c r="B3607" t="s">
        <v>685</v>
      </c>
    </row>
    <row r="3608" spans="1:2" x14ac:dyDescent="0.3">
      <c r="A3608" t="s">
        <v>9889</v>
      </c>
      <c r="B3608" t="s">
        <v>2233</v>
      </c>
    </row>
    <row r="3609" spans="1:2" x14ac:dyDescent="0.3">
      <c r="A3609" t="s">
        <v>9890</v>
      </c>
      <c r="B3609" t="s">
        <v>1278</v>
      </c>
    </row>
    <row r="3610" spans="1:2" x14ac:dyDescent="0.3">
      <c r="A3610" t="s">
        <v>9891</v>
      </c>
      <c r="B3610" t="s">
        <v>685</v>
      </c>
    </row>
    <row r="3611" spans="1:2" x14ac:dyDescent="0.3">
      <c r="A3611" t="s">
        <v>9892</v>
      </c>
      <c r="B3611" t="s">
        <v>1278</v>
      </c>
    </row>
    <row r="3612" spans="1:2" x14ac:dyDescent="0.3">
      <c r="A3612" t="s">
        <v>9893</v>
      </c>
      <c r="B3612" t="s">
        <v>2233</v>
      </c>
    </row>
    <row r="3613" spans="1:2" x14ac:dyDescent="0.3">
      <c r="A3613" t="s">
        <v>9894</v>
      </c>
      <c r="B3613" t="s">
        <v>685</v>
      </c>
    </row>
    <row r="3614" spans="1:2" x14ac:dyDescent="0.3">
      <c r="A3614" t="s">
        <v>6810</v>
      </c>
      <c r="B3614" t="s">
        <v>1278</v>
      </c>
    </row>
    <row r="3615" spans="1:2" x14ac:dyDescent="0.3">
      <c r="A3615" t="s">
        <v>9895</v>
      </c>
      <c r="B3615" t="s">
        <v>685</v>
      </c>
    </row>
    <row r="3616" spans="1:2" x14ac:dyDescent="0.3">
      <c r="A3616" t="s">
        <v>9896</v>
      </c>
      <c r="B3616" t="s">
        <v>1278</v>
      </c>
    </row>
    <row r="3617" spans="1:2" x14ac:dyDescent="0.3">
      <c r="A3617" t="s">
        <v>8039</v>
      </c>
      <c r="B3617" t="s">
        <v>6363</v>
      </c>
    </row>
    <row r="3618" spans="1:2" x14ac:dyDescent="0.3">
      <c r="A3618" t="s">
        <v>9897</v>
      </c>
      <c r="B3618" t="s">
        <v>685</v>
      </c>
    </row>
    <row r="3619" spans="1:2" x14ac:dyDescent="0.3">
      <c r="A3619" t="s">
        <v>9898</v>
      </c>
      <c r="B3619" t="s">
        <v>1278</v>
      </c>
    </row>
    <row r="3620" spans="1:2" x14ac:dyDescent="0.3">
      <c r="A3620" t="s">
        <v>9899</v>
      </c>
      <c r="B3620" t="s">
        <v>6363</v>
      </c>
    </row>
    <row r="3621" spans="1:2" x14ac:dyDescent="0.3">
      <c r="A3621" t="s">
        <v>9900</v>
      </c>
      <c r="B3621" t="s">
        <v>4509</v>
      </c>
    </row>
    <row r="3622" spans="1:2" x14ac:dyDescent="0.3">
      <c r="A3622" t="s">
        <v>9901</v>
      </c>
      <c r="B3622" t="s">
        <v>685</v>
      </c>
    </row>
    <row r="3623" spans="1:2" x14ac:dyDescent="0.3">
      <c r="A3623" t="s">
        <v>9902</v>
      </c>
      <c r="B3623" t="s">
        <v>685</v>
      </c>
    </row>
    <row r="3624" spans="1:2" x14ac:dyDescent="0.3">
      <c r="A3624" t="s">
        <v>9903</v>
      </c>
      <c r="B3624" t="s">
        <v>685</v>
      </c>
    </row>
    <row r="3625" spans="1:2" x14ac:dyDescent="0.3">
      <c r="A3625" t="s">
        <v>9904</v>
      </c>
      <c r="B3625" t="s">
        <v>685</v>
      </c>
    </row>
    <row r="3626" spans="1:2" x14ac:dyDescent="0.3">
      <c r="A3626" t="s">
        <v>9905</v>
      </c>
      <c r="B3626" t="s">
        <v>425</v>
      </c>
    </row>
    <row r="3627" spans="1:2" x14ac:dyDescent="0.3">
      <c r="A3627" t="s">
        <v>9906</v>
      </c>
      <c r="B3627" t="s">
        <v>685</v>
      </c>
    </row>
    <row r="3628" spans="1:2" x14ac:dyDescent="0.3">
      <c r="A3628" t="s">
        <v>9907</v>
      </c>
      <c r="B3628" t="s">
        <v>561</v>
      </c>
    </row>
    <row r="3629" spans="1:2" x14ac:dyDescent="0.3">
      <c r="A3629" t="s">
        <v>9908</v>
      </c>
      <c r="B3629" t="s">
        <v>3845</v>
      </c>
    </row>
    <row r="3630" spans="1:2" x14ac:dyDescent="0.3">
      <c r="A3630" t="s">
        <v>9909</v>
      </c>
      <c r="B3630" t="s">
        <v>561</v>
      </c>
    </row>
    <row r="3631" spans="1:2" x14ac:dyDescent="0.3">
      <c r="A3631" t="s">
        <v>9910</v>
      </c>
      <c r="B3631" t="s">
        <v>1278</v>
      </c>
    </row>
    <row r="3632" spans="1:2" x14ac:dyDescent="0.3">
      <c r="A3632" t="s">
        <v>9911</v>
      </c>
      <c r="B3632" t="s">
        <v>1278</v>
      </c>
    </row>
    <row r="3633" spans="1:2" x14ac:dyDescent="0.3">
      <c r="A3633" t="s">
        <v>8555</v>
      </c>
      <c r="B3633" t="s">
        <v>538</v>
      </c>
    </row>
    <row r="3634" spans="1:2" x14ac:dyDescent="0.3">
      <c r="A3634" t="s">
        <v>9912</v>
      </c>
      <c r="B3634" t="s">
        <v>2233</v>
      </c>
    </row>
    <row r="3635" spans="1:2" x14ac:dyDescent="0.3">
      <c r="A3635" t="s">
        <v>9913</v>
      </c>
      <c r="B3635" t="s">
        <v>2233</v>
      </c>
    </row>
    <row r="3636" spans="1:2" x14ac:dyDescent="0.3">
      <c r="A3636" t="s">
        <v>9914</v>
      </c>
      <c r="B3636" t="s">
        <v>561</v>
      </c>
    </row>
    <row r="3637" spans="1:2" x14ac:dyDescent="0.3">
      <c r="A3637" t="s">
        <v>9915</v>
      </c>
      <c r="B3637" t="s">
        <v>2233</v>
      </c>
    </row>
    <row r="3638" spans="1:2" x14ac:dyDescent="0.3">
      <c r="A3638" t="s">
        <v>9916</v>
      </c>
      <c r="B3638" t="s">
        <v>538</v>
      </c>
    </row>
    <row r="3639" spans="1:2" x14ac:dyDescent="0.3">
      <c r="A3639" t="s">
        <v>9917</v>
      </c>
      <c r="B3639" t="s">
        <v>1278</v>
      </c>
    </row>
    <row r="3640" spans="1:2" x14ac:dyDescent="0.3">
      <c r="A3640" t="s">
        <v>9918</v>
      </c>
      <c r="B3640" t="s">
        <v>1278</v>
      </c>
    </row>
    <row r="3641" spans="1:2" x14ac:dyDescent="0.3">
      <c r="A3641" t="s">
        <v>9919</v>
      </c>
      <c r="B3641" t="s">
        <v>561</v>
      </c>
    </row>
    <row r="3642" spans="1:2" x14ac:dyDescent="0.3">
      <c r="A3642" t="s">
        <v>9920</v>
      </c>
      <c r="B3642" t="s">
        <v>1278</v>
      </c>
    </row>
    <row r="3643" spans="1:2" x14ac:dyDescent="0.3">
      <c r="A3643" t="s">
        <v>9921</v>
      </c>
      <c r="B3643" t="s">
        <v>425</v>
      </c>
    </row>
    <row r="3644" spans="1:2" x14ac:dyDescent="0.3">
      <c r="A3644" t="s">
        <v>9922</v>
      </c>
      <c r="B3644" t="s">
        <v>2233</v>
      </c>
    </row>
    <row r="3645" spans="1:2" x14ac:dyDescent="0.3">
      <c r="A3645" t="s">
        <v>9923</v>
      </c>
      <c r="B3645" t="s">
        <v>685</v>
      </c>
    </row>
    <row r="3646" spans="1:2" x14ac:dyDescent="0.3">
      <c r="A3646" t="s">
        <v>9924</v>
      </c>
      <c r="B3646" t="s">
        <v>425</v>
      </c>
    </row>
    <row r="3647" spans="1:2" x14ac:dyDescent="0.3">
      <c r="A3647" t="s">
        <v>9925</v>
      </c>
      <c r="B3647" t="s">
        <v>4089</v>
      </c>
    </row>
    <row r="3648" spans="1:2" x14ac:dyDescent="0.3">
      <c r="A3648" t="s">
        <v>9926</v>
      </c>
      <c r="B3648" t="s">
        <v>685</v>
      </c>
    </row>
    <row r="3649" spans="1:2" x14ac:dyDescent="0.3">
      <c r="A3649" t="s">
        <v>9334</v>
      </c>
      <c r="B3649" t="s">
        <v>685</v>
      </c>
    </row>
    <row r="3650" spans="1:2" x14ac:dyDescent="0.3">
      <c r="A3650" t="s">
        <v>9927</v>
      </c>
      <c r="B3650" t="s">
        <v>6363</v>
      </c>
    </row>
    <row r="3651" spans="1:2" x14ac:dyDescent="0.3">
      <c r="A3651" t="s">
        <v>9928</v>
      </c>
      <c r="B3651" t="s">
        <v>36</v>
      </c>
    </row>
    <row r="3652" spans="1:2" x14ac:dyDescent="0.3">
      <c r="A3652" t="s">
        <v>9929</v>
      </c>
      <c r="B3652" t="s">
        <v>685</v>
      </c>
    </row>
    <row r="3653" spans="1:2" x14ac:dyDescent="0.3">
      <c r="A3653" t="s">
        <v>9930</v>
      </c>
      <c r="B3653" t="s">
        <v>685</v>
      </c>
    </row>
    <row r="3654" spans="1:2" x14ac:dyDescent="0.3">
      <c r="A3654" t="s">
        <v>9657</v>
      </c>
      <c r="B3654" t="s">
        <v>685</v>
      </c>
    </row>
    <row r="3655" spans="1:2" x14ac:dyDescent="0.3">
      <c r="A3655" t="s">
        <v>9931</v>
      </c>
      <c r="B3655" t="s">
        <v>36</v>
      </c>
    </row>
    <row r="3656" spans="1:2" x14ac:dyDescent="0.3">
      <c r="A3656" t="s">
        <v>9932</v>
      </c>
      <c r="B3656" t="s">
        <v>685</v>
      </c>
    </row>
    <row r="3657" spans="1:2" x14ac:dyDescent="0.3">
      <c r="A3657" t="s">
        <v>7134</v>
      </c>
      <c r="B3657" t="s">
        <v>425</v>
      </c>
    </row>
    <row r="3658" spans="1:2" x14ac:dyDescent="0.3">
      <c r="A3658" t="s">
        <v>9933</v>
      </c>
      <c r="B3658" t="s">
        <v>1278</v>
      </c>
    </row>
    <row r="3659" spans="1:2" x14ac:dyDescent="0.3">
      <c r="A3659" t="s">
        <v>9934</v>
      </c>
      <c r="B3659" t="s">
        <v>6363</v>
      </c>
    </row>
    <row r="3660" spans="1:2" x14ac:dyDescent="0.3">
      <c r="A3660" t="s">
        <v>9935</v>
      </c>
      <c r="B3660" t="s">
        <v>685</v>
      </c>
    </row>
    <row r="3661" spans="1:2" x14ac:dyDescent="0.3">
      <c r="A3661" t="s">
        <v>9936</v>
      </c>
      <c r="B3661" t="s">
        <v>1278</v>
      </c>
    </row>
    <row r="3662" spans="1:2" x14ac:dyDescent="0.3">
      <c r="A3662" t="s">
        <v>9937</v>
      </c>
      <c r="B3662" t="s">
        <v>685</v>
      </c>
    </row>
    <row r="3663" spans="1:2" x14ac:dyDescent="0.3">
      <c r="A3663" t="s">
        <v>9938</v>
      </c>
      <c r="B3663" t="s">
        <v>1278</v>
      </c>
    </row>
    <row r="3664" spans="1:2" x14ac:dyDescent="0.3">
      <c r="A3664" t="s">
        <v>9939</v>
      </c>
      <c r="B3664" t="s">
        <v>685</v>
      </c>
    </row>
    <row r="3665" spans="1:2" x14ac:dyDescent="0.3">
      <c r="A3665" t="s">
        <v>9940</v>
      </c>
      <c r="B3665" t="s">
        <v>685</v>
      </c>
    </row>
    <row r="3666" spans="1:2" x14ac:dyDescent="0.3">
      <c r="A3666" t="s">
        <v>9941</v>
      </c>
      <c r="B3666" t="s">
        <v>685</v>
      </c>
    </row>
    <row r="3667" spans="1:2" x14ac:dyDescent="0.3">
      <c r="A3667" t="s">
        <v>6687</v>
      </c>
      <c r="B3667" t="s">
        <v>1278</v>
      </c>
    </row>
    <row r="3668" spans="1:2" x14ac:dyDescent="0.3">
      <c r="A3668" t="s">
        <v>9942</v>
      </c>
      <c r="B3668" t="s">
        <v>4089</v>
      </c>
    </row>
    <row r="3669" spans="1:2" x14ac:dyDescent="0.3">
      <c r="A3669" t="s">
        <v>9943</v>
      </c>
      <c r="B3669" t="s">
        <v>6363</v>
      </c>
    </row>
    <row r="3670" spans="1:2" x14ac:dyDescent="0.3">
      <c r="A3670" t="s">
        <v>9944</v>
      </c>
      <c r="B3670" t="s">
        <v>36</v>
      </c>
    </row>
    <row r="3671" spans="1:2" x14ac:dyDescent="0.3">
      <c r="A3671" t="s">
        <v>9945</v>
      </c>
      <c r="B3671" t="s">
        <v>425</v>
      </c>
    </row>
    <row r="3672" spans="1:2" x14ac:dyDescent="0.3">
      <c r="A3672" t="s">
        <v>9946</v>
      </c>
      <c r="B3672" t="s">
        <v>36</v>
      </c>
    </row>
    <row r="3673" spans="1:2" x14ac:dyDescent="0.3">
      <c r="A3673" t="s">
        <v>9947</v>
      </c>
      <c r="B3673" t="s">
        <v>561</v>
      </c>
    </row>
    <row r="3674" spans="1:2" x14ac:dyDescent="0.3">
      <c r="A3674" t="s">
        <v>9948</v>
      </c>
      <c r="B3674" t="s">
        <v>2233</v>
      </c>
    </row>
    <row r="3675" spans="1:2" x14ac:dyDescent="0.3">
      <c r="A3675" t="s">
        <v>9949</v>
      </c>
      <c r="B3675" t="s">
        <v>685</v>
      </c>
    </row>
    <row r="3676" spans="1:2" x14ac:dyDescent="0.3">
      <c r="A3676" t="s">
        <v>9950</v>
      </c>
      <c r="B3676" t="s">
        <v>685</v>
      </c>
    </row>
    <row r="3677" spans="1:2" x14ac:dyDescent="0.3">
      <c r="A3677" t="s">
        <v>9951</v>
      </c>
      <c r="B3677" t="s">
        <v>561</v>
      </c>
    </row>
    <row r="3678" spans="1:2" x14ac:dyDescent="0.3">
      <c r="A3678" t="s">
        <v>9952</v>
      </c>
      <c r="B3678" t="s">
        <v>6363</v>
      </c>
    </row>
    <row r="3679" spans="1:2" x14ac:dyDescent="0.3">
      <c r="A3679" t="s">
        <v>9953</v>
      </c>
      <c r="B3679" t="s">
        <v>1278</v>
      </c>
    </row>
    <row r="3680" spans="1:2" x14ac:dyDescent="0.3">
      <c r="A3680" t="s">
        <v>9954</v>
      </c>
      <c r="B3680" t="s">
        <v>685</v>
      </c>
    </row>
    <row r="3681" spans="1:2" x14ac:dyDescent="0.3">
      <c r="A3681" t="s">
        <v>9955</v>
      </c>
      <c r="B3681" t="s">
        <v>561</v>
      </c>
    </row>
    <row r="3682" spans="1:2" x14ac:dyDescent="0.3">
      <c r="A3682" t="s">
        <v>9956</v>
      </c>
      <c r="B3682" t="s">
        <v>685</v>
      </c>
    </row>
    <row r="3683" spans="1:2" x14ac:dyDescent="0.3">
      <c r="A3683" t="s">
        <v>9957</v>
      </c>
      <c r="B3683" t="s">
        <v>1278</v>
      </c>
    </row>
    <row r="3684" spans="1:2" x14ac:dyDescent="0.3">
      <c r="A3684" t="s">
        <v>9958</v>
      </c>
      <c r="B3684" t="s">
        <v>6363</v>
      </c>
    </row>
    <row r="3685" spans="1:2" x14ac:dyDescent="0.3">
      <c r="A3685" t="s">
        <v>9959</v>
      </c>
      <c r="B3685" t="s">
        <v>685</v>
      </c>
    </row>
    <row r="3686" spans="1:2" x14ac:dyDescent="0.3">
      <c r="A3686" t="s">
        <v>9960</v>
      </c>
      <c r="B3686" t="s">
        <v>1278</v>
      </c>
    </row>
    <row r="3687" spans="1:2" x14ac:dyDescent="0.3">
      <c r="A3687" t="s">
        <v>9961</v>
      </c>
      <c r="B3687" t="s">
        <v>685</v>
      </c>
    </row>
    <row r="3688" spans="1:2" x14ac:dyDescent="0.3">
      <c r="A3688" t="s">
        <v>9962</v>
      </c>
      <c r="B3688" t="s">
        <v>2233</v>
      </c>
    </row>
    <row r="3689" spans="1:2" x14ac:dyDescent="0.3">
      <c r="A3689" t="s">
        <v>9963</v>
      </c>
      <c r="B3689" t="s">
        <v>4509</v>
      </c>
    </row>
    <row r="3690" spans="1:2" x14ac:dyDescent="0.3">
      <c r="A3690" t="s">
        <v>9964</v>
      </c>
      <c r="B3690" t="s">
        <v>2233</v>
      </c>
    </row>
    <row r="3691" spans="1:2" x14ac:dyDescent="0.3">
      <c r="A3691" t="s">
        <v>9965</v>
      </c>
      <c r="B3691" t="s">
        <v>2233</v>
      </c>
    </row>
    <row r="3692" spans="1:2" x14ac:dyDescent="0.3">
      <c r="A3692" t="s">
        <v>9966</v>
      </c>
      <c r="B3692" t="s">
        <v>561</v>
      </c>
    </row>
    <row r="3693" spans="1:2" x14ac:dyDescent="0.3">
      <c r="A3693" t="s">
        <v>9967</v>
      </c>
      <c r="B3693" t="s">
        <v>1278</v>
      </c>
    </row>
    <row r="3694" spans="1:2" x14ac:dyDescent="0.3">
      <c r="A3694" t="s">
        <v>8686</v>
      </c>
      <c r="B3694" t="s">
        <v>6363</v>
      </c>
    </row>
    <row r="3695" spans="1:2" x14ac:dyDescent="0.3">
      <c r="A3695" t="s">
        <v>9968</v>
      </c>
      <c r="B3695" t="s">
        <v>1278</v>
      </c>
    </row>
    <row r="3696" spans="1:2" x14ac:dyDescent="0.3">
      <c r="A3696" t="s">
        <v>9969</v>
      </c>
      <c r="B3696" t="s">
        <v>685</v>
      </c>
    </row>
    <row r="3697" spans="1:2" x14ac:dyDescent="0.3">
      <c r="A3697" t="s">
        <v>9970</v>
      </c>
      <c r="B3697" t="s">
        <v>36</v>
      </c>
    </row>
    <row r="3698" spans="1:2" x14ac:dyDescent="0.3">
      <c r="A3698" t="s">
        <v>9971</v>
      </c>
      <c r="B3698" t="s">
        <v>6363</v>
      </c>
    </row>
    <row r="3699" spans="1:2" x14ac:dyDescent="0.3">
      <c r="A3699" t="s">
        <v>9972</v>
      </c>
      <c r="B3699" t="s">
        <v>685</v>
      </c>
    </row>
    <row r="3700" spans="1:2" x14ac:dyDescent="0.3">
      <c r="A3700" t="s">
        <v>9973</v>
      </c>
      <c r="B3700" t="s">
        <v>1278</v>
      </c>
    </row>
    <row r="3701" spans="1:2" x14ac:dyDescent="0.3">
      <c r="A3701" t="s">
        <v>9974</v>
      </c>
      <c r="B3701" t="s">
        <v>6363</v>
      </c>
    </row>
    <row r="3702" spans="1:2" x14ac:dyDescent="0.3">
      <c r="A3702" t="s">
        <v>9975</v>
      </c>
      <c r="B3702" t="s">
        <v>1278</v>
      </c>
    </row>
    <row r="3703" spans="1:2" x14ac:dyDescent="0.3">
      <c r="A3703" t="s">
        <v>9976</v>
      </c>
      <c r="B3703" t="s">
        <v>4089</v>
      </c>
    </row>
    <row r="3704" spans="1:2" x14ac:dyDescent="0.3">
      <c r="A3704" t="s">
        <v>9977</v>
      </c>
      <c r="B3704" t="s">
        <v>685</v>
      </c>
    </row>
    <row r="3705" spans="1:2" x14ac:dyDescent="0.3">
      <c r="A3705" t="s">
        <v>9978</v>
      </c>
      <c r="B3705" t="s">
        <v>685</v>
      </c>
    </row>
    <row r="3706" spans="1:2" x14ac:dyDescent="0.3">
      <c r="A3706" t="s">
        <v>8722</v>
      </c>
      <c r="B3706" t="s">
        <v>561</v>
      </c>
    </row>
    <row r="3707" spans="1:2" x14ac:dyDescent="0.3">
      <c r="A3707" t="s">
        <v>9979</v>
      </c>
      <c r="B3707" t="s">
        <v>685</v>
      </c>
    </row>
    <row r="3708" spans="1:2" x14ac:dyDescent="0.3">
      <c r="A3708" t="s">
        <v>9980</v>
      </c>
      <c r="B3708" t="s">
        <v>685</v>
      </c>
    </row>
    <row r="3709" spans="1:2" x14ac:dyDescent="0.3">
      <c r="A3709" t="s">
        <v>9981</v>
      </c>
      <c r="B3709" t="s">
        <v>1278</v>
      </c>
    </row>
    <row r="3710" spans="1:2" x14ac:dyDescent="0.3">
      <c r="A3710" t="s">
        <v>9982</v>
      </c>
      <c r="B3710" t="s">
        <v>1278</v>
      </c>
    </row>
    <row r="3711" spans="1:2" x14ac:dyDescent="0.3">
      <c r="A3711" t="s">
        <v>9983</v>
      </c>
      <c r="B3711" t="s">
        <v>685</v>
      </c>
    </row>
    <row r="3712" spans="1:2" x14ac:dyDescent="0.3">
      <c r="A3712" t="s">
        <v>9984</v>
      </c>
      <c r="B3712" t="s">
        <v>1278</v>
      </c>
    </row>
    <row r="3713" spans="1:2" x14ac:dyDescent="0.3">
      <c r="A3713" t="s">
        <v>9985</v>
      </c>
      <c r="B3713" t="s">
        <v>1278</v>
      </c>
    </row>
    <row r="3714" spans="1:2" x14ac:dyDescent="0.3">
      <c r="A3714" t="s">
        <v>9986</v>
      </c>
      <c r="B3714" t="s">
        <v>1278</v>
      </c>
    </row>
    <row r="3715" spans="1:2" x14ac:dyDescent="0.3">
      <c r="A3715" t="s">
        <v>9987</v>
      </c>
      <c r="B3715" t="s">
        <v>685</v>
      </c>
    </row>
    <row r="3716" spans="1:2" x14ac:dyDescent="0.3">
      <c r="A3716" t="s">
        <v>9988</v>
      </c>
      <c r="B3716" t="s">
        <v>685</v>
      </c>
    </row>
    <row r="3717" spans="1:2" x14ac:dyDescent="0.3">
      <c r="A3717" t="s">
        <v>9989</v>
      </c>
      <c r="B3717" t="s">
        <v>561</v>
      </c>
    </row>
    <row r="3718" spans="1:2" x14ac:dyDescent="0.3">
      <c r="A3718" t="s">
        <v>9990</v>
      </c>
      <c r="B3718" t="s">
        <v>685</v>
      </c>
    </row>
    <row r="3719" spans="1:2" x14ac:dyDescent="0.3">
      <c r="A3719" t="s">
        <v>9991</v>
      </c>
      <c r="B3719" t="s">
        <v>561</v>
      </c>
    </row>
    <row r="3720" spans="1:2" x14ac:dyDescent="0.3">
      <c r="A3720" t="s">
        <v>9992</v>
      </c>
      <c r="B3720" t="s">
        <v>685</v>
      </c>
    </row>
    <row r="3721" spans="1:2" x14ac:dyDescent="0.3">
      <c r="A3721" t="s">
        <v>9993</v>
      </c>
      <c r="B3721" t="s">
        <v>6363</v>
      </c>
    </row>
    <row r="3722" spans="1:2" x14ac:dyDescent="0.3">
      <c r="A3722" t="s">
        <v>9994</v>
      </c>
      <c r="B3722" t="s">
        <v>2233</v>
      </c>
    </row>
    <row r="3723" spans="1:2" x14ac:dyDescent="0.3">
      <c r="A3723" t="s">
        <v>8654</v>
      </c>
      <c r="B3723" t="s">
        <v>1278</v>
      </c>
    </row>
    <row r="3724" spans="1:2" x14ac:dyDescent="0.3">
      <c r="A3724" t="s">
        <v>9995</v>
      </c>
      <c r="B3724" t="s">
        <v>1278</v>
      </c>
    </row>
    <row r="3725" spans="1:2" x14ac:dyDescent="0.3">
      <c r="A3725" t="s">
        <v>9996</v>
      </c>
      <c r="B3725" t="s">
        <v>6363</v>
      </c>
    </row>
    <row r="3726" spans="1:2" x14ac:dyDescent="0.3">
      <c r="A3726" t="s">
        <v>9997</v>
      </c>
      <c r="B3726" t="s">
        <v>36</v>
      </c>
    </row>
    <row r="3727" spans="1:2" x14ac:dyDescent="0.3">
      <c r="A3727" t="s">
        <v>9998</v>
      </c>
      <c r="B3727" t="s">
        <v>6363</v>
      </c>
    </row>
    <row r="3728" spans="1:2" x14ac:dyDescent="0.3">
      <c r="A3728" t="s">
        <v>6388</v>
      </c>
      <c r="B3728" t="s">
        <v>561</v>
      </c>
    </row>
    <row r="3729" spans="1:2" x14ac:dyDescent="0.3">
      <c r="A3729" t="s">
        <v>7723</v>
      </c>
      <c r="B3729" t="s">
        <v>2233</v>
      </c>
    </row>
    <row r="3730" spans="1:2" x14ac:dyDescent="0.3">
      <c r="A3730" t="s">
        <v>9999</v>
      </c>
      <c r="B3730" t="s">
        <v>1278</v>
      </c>
    </row>
    <row r="3731" spans="1:2" x14ac:dyDescent="0.3">
      <c r="A3731" t="s">
        <v>10000</v>
      </c>
      <c r="B3731" t="s">
        <v>1278</v>
      </c>
    </row>
    <row r="3732" spans="1:2" x14ac:dyDescent="0.3">
      <c r="A3732" t="s">
        <v>10001</v>
      </c>
      <c r="B3732" t="s">
        <v>685</v>
      </c>
    </row>
    <row r="3733" spans="1:2" x14ac:dyDescent="0.3">
      <c r="A3733" t="s">
        <v>10002</v>
      </c>
      <c r="B3733" t="s">
        <v>685</v>
      </c>
    </row>
    <row r="3734" spans="1:2" x14ac:dyDescent="0.3">
      <c r="A3734" t="s">
        <v>10003</v>
      </c>
      <c r="B3734" t="s">
        <v>2233</v>
      </c>
    </row>
    <row r="3735" spans="1:2" x14ac:dyDescent="0.3">
      <c r="A3735" t="s">
        <v>10004</v>
      </c>
      <c r="B3735" t="s">
        <v>36</v>
      </c>
    </row>
    <row r="3736" spans="1:2" x14ac:dyDescent="0.3">
      <c r="A3736" t="s">
        <v>10005</v>
      </c>
      <c r="B3736" t="s">
        <v>561</v>
      </c>
    </row>
    <row r="3737" spans="1:2" x14ac:dyDescent="0.3">
      <c r="A3737" t="s">
        <v>10006</v>
      </c>
      <c r="B3737" t="s">
        <v>1278</v>
      </c>
    </row>
    <row r="3738" spans="1:2" x14ac:dyDescent="0.3">
      <c r="A3738" t="s">
        <v>10007</v>
      </c>
      <c r="B3738" t="s">
        <v>3355</v>
      </c>
    </row>
    <row r="3739" spans="1:2" x14ac:dyDescent="0.3">
      <c r="A3739" t="s">
        <v>10008</v>
      </c>
      <c r="B3739" t="s">
        <v>685</v>
      </c>
    </row>
    <row r="3740" spans="1:2" x14ac:dyDescent="0.3">
      <c r="A3740" t="s">
        <v>10009</v>
      </c>
      <c r="B3740" t="s">
        <v>1278</v>
      </c>
    </row>
    <row r="3741" spans="1:2" x14ac:dyDescent="0.3">
      <c r="A3741" t="s">
        <v>10010</v>
      </c>
      <c r="B3741" t="s">
        <v>425</v>
      </c>
    </row>
    <row r="3742" spans="1:2" x14ac:dyDescent="0.3">
      <c r="A3742" t="s">
        <v>10011</v>
      </c>
      <c r="B3742" t="s">
        <v>425</v>
      </c>
    </row>
    <row r="3743" spans="1:2" x14ac:dyDescent="0.3">
      <c r="A3743" t="s">
        <v>10012</v>
      </c>
      <c r="B3743" t="s">
        <v>2233</v>
      </c>
    </row>
    <row r="3744" spans="1:2" x14ac:dyDescent="0.3">
      <c r="A3744" t="s">
        <v>10013</v>
      </c>
      <c r="B3744" t="s">
        <v>685</v>
      </c>
    </row>
    <row r="3745" spans="1:2" x14ac:dyDescent="0.3">
      <c r="A3745" t="s">
        <v>10014</v>
      </c>
      <c r="B3745" t="s">
        <v>1278</v>
      </c>
    </row>
    <row r="3746" spans="1:2" x14ac:dyDescent="0.3">
      <c r="A3746" t="s">
        <v>10015</v>
      </c>
      <c r="B3746" t="s">
        <v>4089</v>
      </c>
    </row>
    <row r="3747" spans="1:2" x14ac:dyDescent="0.3">
      <c r="A3747" t="s">
        <v>10016</v>
      </c>
      <c r="B3747" t="s">
        <v>685</v>
      </c>
    </row>
    <row r="3748" spans="1:2" x14ac:dyDescent="0.3">
      <c r="A3748" t="s">
        <v>10017</v>
      </c>
      <c r="B3748" t="s">
        <v>1278</v>
      </c>
    </row>
    <row r="3749" spans="1:2" x14ac:dyDescent="0.3">
      <c r="A3749" t="s">
        <v>10018</v>
      </c>
      <c r="B3749" t="s">
        <v>36</v>
      </c>
    </row>
    <row r="3750" spans="1:2" x14ac:dyDescent="0.3">
      <c r="A3750" t="s">
        <v>10019</v>
      </c>
      <c r="B3750" t="s">
        <v>1278</v>
      </c>
    </row>
    <row r="3751" spans="1:2" x14ac:dyDescent="0.3">
      <c r="A3751" t="s">
        <v>10020</v>
      </c>
      <c r="B3751" t="s">
        <v>685</v>
      </c>
    </row>
    <row r="3752" spans="1:2" x14ac:dyDescent="0.3">
      <c r="A3752" t="s">
        <v>10021</v>
      </c>
      <c r="B3752" t="s">
        <v>1278</v>
      </c>
    </row>
    <row r="3753" spans="1:2" x14ac:dyDescent="0.3">
      <c r="A3753" t="s">
        <v>10022</v>
      </c>
      <c r="B3753" t="s">
        <v>6363</v>
      </c>
    </row>
    <row r="3754" spans="1:2" x14ac:dyDescent="0.3">
      <c r="A3754" t="s">
        <v>10023</v>
      </c>
      <c r="B3754" t="s">
        <v>6363</v>
      </c>
    </row>
    <row r="3755" spans="1:2" x14ac:dyDescent="0.3">
      <c r="A3755" t="s">
        <v>10024</v>
      </c>
      <c r="B3755" t="s">
        <v>685</v>
      </c>
    </row>
    <row r="3756" spans="1:2" x14ac:dyDescent="0.3">
      <c r="A3756" t="s">
        <v>10025</v>
      </c>
      <c r="B3756" t="s">
        <v>6363</v>
      </c>
    </row>
    <row r="3757" spans="1:2" x14ac:dyDescent="0.3">
      <c r="A3757" t="s">
        <v>10026</v>
      </c>
      <c r="B3757" t="s">
        <v>685</v>
      </c>
    </row>
    <row r="3758" spans="1:2" x14ac:dyDescent="0.3">
      <c r="A3758" t="s">
        <v>10027</v>
      </c>
      <c r="B3758" t="s">
        <v>561</v>
      </c>
    </row>
    <row r="3759" spans="1:2" x14ac:dyDescent="0.3">
      <c r="A3759" t="s">
        <v>10028</v>
      </c>
      <c r="B3759" t="s">
        <v>36</v>
      </c>
    </row>
    <row r="3760" spans="1:2" x14ac:dyDescent="0.3">
      <c r="A3760" t="s">
        <v>10029</v>
      </c>
      <c r="B3760" t="s">
        <v>685</v>
      </c>
    </row>
    <row r="3761" spans="1:2" x14ac:dyDescent="0.3">
      <c r="A3761" t="s">
        <v>10030</v>
      </c>
      <c r="B3761" t="s">
        <v>685</v>
      </c>
    </row>
    <row r="3762" spans="1:2" x14ac:dyDescent="0.3">
      <c r="A3762" t="s">
        <v>6545</v>
      </c>
      <c r="B3762" t="s">
        <v>425</v>
      </c>
    </row>
    <row r="3763" spans="1:2" x14ac:dyDescent="0.3">
      <c r="A3763" t="s">
        <v>10031</v>
      </c>
      <c r="B3763" t="s">
        <v>685</v>
      </c>
    </row>
    <row r="3764" spans="1:2" x14ac:dyDescent="0.3">
      <c r="A3764" t="s">
        <v>10032</v>
      </c>
      <c r="B3764" t="s">
        <v>1278</v>
      </c>
    </row>
    <row r="3765" spans="1:2" x14ac:dyDescent="0.3">
      <c r="A3765" t="s">
        <v>10033</v>
      </c>
      <c r="B3765" t="s">
        <v>1278</v>
      </c>
    </row>
    <row r="3766" spans="1:2" x14ac:dyDescent="0.3">
      <c r="A3766" t="s">
        <v>10034</v>
      </c>
      <c r="B3766" t="s">
        <v>685</v>
      </c>
    </row>
    <row r="3767" spans="1:2" x14ac:dyDescent="0.3">
      <c r="A3767" t="s">
        <v>10035</v>
      </c>
      <c r="B3767" t="s">
        <v>685</v>
      </c>
    </row>
    <row r="3768" spans="1:2" x14ac:dyDescent="0.3">
      <c r="A3768" t="s">
        <v>10036</v>
      </c>
      <c r="B3768" t="s">
        <v>685</v>
      </c>
    </row>
    <row r="3769" spans="1:2" x14ac:dyDescent="0.3">
      <c r="A3769" t="s">
        <v>10037</v>
      </c>
      <c r="B3769" t="s">
        <v>561</v>
      </c>
    </row>
    <row r="3770" spans="1:2" x14ac:dyDescent="0.3">
      <c r="A3770" t="s">
        <v>8973</v>
      </c>
      <c r="B3770" t="s">
        <v>685</v>
      </c>
    </row>
    <row r="3771" spans="1:2" x14ac:dyDescent="0.3">
      <c r="A3771" t="s">
        <v>10038</v>
      </c>
      <c r="B3771" t="s">
        <v>5184</v>
      </c>
    </row>
    <row r="3772" spans="1:2" x14ac:dyDescent="0.3">
      <c r="A3772" t="s">
        <v>6401</v>
      </c>
      <c r="B3772" t="s">
        <v>425</v>
      </c>
    </row>
    <row r="3773" spans="1:2" x14ac:dyDescent="0.3">
      <c r="A3773" t="s">
        <v>10039</v>
      </c>
      <c r="B3773" t="s">
        <v>6363</v>
      </c>
    </row>
    <row r="3774" spans="1:2" x14ac:dyDescent="0.3">
      <c r="A3774" t="s">
        <v>10040</v>
      </c>
      <c r="B3774" t="s">
        <v>1278</v>
      </c>
    </row>
    <row r="3775" spans="1:2" x14ac:dyDescent="0.3">
      <c r="A3775" t="s">
        <v>10041</v>
      </c>
      <c r="B3775" t="s">
        <v>685</v>
      </c>
    </row>
    <row r="3776" spans="1:2" x14ac:dyDescent="0.3">
      <c r="A3776" t="s">
        <v>10042</v>
      </c>
      <c r="B3776" t="s">
        <v>685</v>
      </c>
    </row>
    <row r="3777" spans="1:2" x14ac:dyDescent="0.3">
      <c r="A3777" t="s">
        <v>10043</v>
      </c>
      <c r="B3777" t="s">
        <v>685</v>
      </c>
    </row>
    <row r="3778" spans="1:2" x14ac:dyDescent="0.3">
      <c r="A3778" t="s">
        <v>10044</v>
      </c>
      <c r="B3778" t="s">
        <v>685</v>
      </c>
    </row>
    <row r="3779" spans="1:2" x14ac:dyDescent="0.3">
      <c r="A3779" t="s">
        <v>10045</v>
      </c>
      <c r="B3779" t="s">
        <v>685</v>
      </c>
    </row>
    <row r="3780" spans="1:2" x14ac:dyDescent="0.3">
      <c r="A3780" t="s">
        <v>10046</v>
      </c>
      <c r="B3780" t="s">
        <v>6363</v>
      </c>
    </row>
    <row r="3781" spans="1:2" x14ac:dyDescent="0.3">
      <c r="A3781" t="s">
        <v>10047</v>
      </c>
      <c r="B3781" t="s">
        <v>2233</v>
      </c>
    </row>
    <row r="3782" spans="1:2" x14ac:dyDescent="0.3">
      <c r="A3782" t="s">
        <v>10048</v>
      </c>
      <c r="B3782" t="s">
        <v>425</v>
      </c>
    </row>
    <row r="3783" spans="1:2" x14ac:dyDescent="0.3">
      <c r="A3783" t="s">
        <v>10049</v>
      </c>
      <c r="B3783" t="s">
        <v>1278</v>
      </c>
    </row>
    <row r="3784" spans="1:2" x14ac:dyDescent="0.3">
      <c r="A3784" t="s">
        <v>10050</v>
      </c>
      <c r="B3784" t="s">
        <v>4089</v>
      </c>
    </row>
    <row r="3785" spans="1:2" x14ac:dyDescent="0.3">
      <c r="A3785" t="s">
        <v>10051</v>
      </c>
      <c r="B3785" t="s">
        <v>36</v>
      </c>
    </row>
    <row r="3786" spans="1:2" x14ac:dyDescent="0.3">
      <c r="A3786" t="s">
        <v>10052</v>
      </c>
      <c r="B3786" t="s">
        <v>2233</v>
      </c>
    </row>
    <row r="3787" spans="1:2" x14ac:dyDescent="0.3">
      <c r="A3787" t="s">
        <v>10053</v>
      </c>
      <c r="B3787" t="s">
        <v>685</v>
      </c>
    </row>
    <row r="3788" spans="1:2" x14ac:dyDescent="0.3">
      <c r="A3788" t="s">
        <v>10054</v>
      </c>
      <c r="B3788" t="s">
        <v>36</v>
      </c>
    </row>
    <row r="3789" spans="1:2" x14ac:dyDescent="0.3">
      <c r="A3789" t="s">
        <v>10055</v>
      </c>
      <c r="B3789" t="s">
        <v>5026</v>
      </c>
    </row>
    <row r="3790" spans="1:2" x14ac:dyDescent="0.3">
      <c r="A3790" t="s">
        <v>10056</v>
      </c>
      <c r="B3790" t="s">
        <v>2233</v>
      </c>
    </row>
    <row r="3791" spans="1:2" x14ac:dyDescent="0.3">
      <c r="A3791" t="s">
        <v>10057</v>
      </c>
      <c r="B3791" t="s">
        <v>36</v>
      </c>
    </row>
    <row r="3792" spans="1:2" x14ac:dyDescent="0.3">
      <c r="A3792" t="s">
        <v>10058</v>
      </c>
      <c r="B3792" t="s">
        <v>561</v>
      </c>
    </row>
    <row r="3793" spans="1:2" x14ac:dyDescent="0.3">
      <c r="A3793" t="s">
        <v>8610</v>
      </c>
      <c r="B3793" t="s">
        <v>2233</v>
      </c>
    </row>
    <row r="3794" spans="1:2" x14ac:dyDescent="0.3">
      <c r="A3794" t="s">
        <v>10059</v>
      </c>
      <c r="B3794" t="s">
        <v>685</v>
      </c>
    </row>
    <row r="3795" spans="1:2" x14ac:dyDescent="0.3">
      <c r="A3795" t="s">
        <v>10060</v>
      </c>
      <c r="B3795" t="s">
        <v>561</v>
      </c>
    </row>
    <row r="3796" spans="1:2" x14ac:dyDescent="0.3">
      <c r="A3796" t="s">
        <v>10061</v>
      </c>
      <c r="B3796" t="s">
        <v>685</v>
      </c>
    </row>
    <row r="3797" spans="1:2" x14ac:dyDescent="0.3">
      <c r="A3797" t="s">
        <v>10062</v>
      </c>
      <c r="B3797" t="s">
        <v>685</v>
      </c>
    </row>
    <row r="3798" spans="1:2" x14ac:dyDescent="0.3">
      <c r="A3798" t="s">
        <v>10063</v>
      </c>
      <c r="B3798" t="s">
        <v>1278</v>
      </c>
    </row>
    <row r="3799" spans="1:2" x14ac:dyDescent="0.3">
      <c r="A3799" t="s">
        <v>10064</v>
      </c>
      <c r="B3799" t="s">
        <v>1278</v>
      </c>
    </row>
    <row r="3800" spans="1:2" x14ac:dyDescent="0.3">
      <c r="A3800" t="s">
        <v>10065</v>
      </c>
      <c r="B3800" t="s">
        <v>1278</v>
      </c>
    </row>
    <row r="3801" spans="1:2" x14ac:dyDescent="0.3">
      <c r="A3801" t="s">
        <v>10066</v>
      </c>
      <c r="B3801" t="s">
        <v>1278</v>
      </c>
    </row>
    <row r="3802" spans="1:2" x14ac:dyDescent="0.3">
      <c r="A3802" t="s">
        <v>10067</v>
      </c>
      <c r="B3802" t="s">
        <v>1278</v>
      </c>
    </row>
    <row r="3803" spans="1:2" x14ac:dyDescent="0.3">
      <c r="A3803" t="s">
        <v>7409</v>
      </c>
      <c r="B3803" t="s">
        <v>1278</v>
      </c>
    </row>
    <row r="3804" spans="1:2" x14ac:dyDescent="0.3">
      <c r="A3804" t="s">
        <v>10068</v>
      </c>
      <c r="B3804" t="s">
        <v>3355</v>
      </c>
    </row>
    <row r="3805" spans="1:2" x14ac:dyDescent="0.3">
      <c r="A3805" t="s">
        <v>10069</v>
      </c>
      <c r="B3805" t="s">
        <v>4089</v>
      </c>
    </row>
    <row r="3806" spans="1:2" x14ac:dyDescent="0.3">
      <c r="A3806" t="s">
        <v>10070</v>
      </c>
      <c r="B3806" t="s">
        <v>685</v>
      </c>
    </row>
    <row r="3807" spans="1:2" x14ac:dyDescent="0.3">
      <c r="A3807" t="s">
        <v>10071</v>
      </c>
      <c r="B3807" t="s">
        <v>685</v>
      </c>
    </row>
    <row r="3808" spans="1:2" x14ac:dyDescent="0.3">
      <c r="A3808" t="s">
        <v>10072</v>
      </c>
      <c r="B3808" t="s">
        <v>6363</v>
      </c>
    </row>
    <row r="3809" spans="1:2" x14ac:dyDescent="0.3">
      <c r="A3809" t="s">
        <v>10073</v>
      </c>
      <c r="B3809" t="s">
        <v>685</v>
      </c>
    </row>
    <row r="3810" spans="1:2" x14ac:dyDescent="0.3">
      <c r="A3810" t="s">
        <v>10074</v>
      </c>
      <c r="B3810" t="s">
        <v>685</v>
      </c>
    </row>
    <row r="3811" spans="1:2" x14ac:dyDescent="0.3">
      <c r="A3811" t="s">
        <v>10075</v>
      </c>
      <c r="B3811" t="s">
        <v>685</v>
      </c>
    </row>
    <row r="3812" spans="1:2" x14ac:dyDescent="0.3">
      <c r="A3812" t="s">
        <v>10076</v>
      </c>
      <c r="B3812" t="s">
        <v>6362</v>
      </c>
    </row>
    <row r="3813" spans="1:2" x14ac:dyDescent="0.3">
      <c r="A3813" t="s">
        <v>10077</v>
      </c>
      <c r="B3813" t="s">
        <v>685</v>
      </c>
    </row>
    <row r="3814" spans="1:2" x14ac:dyDescent="0.3">
      <c r="A3814" t="s">
        <v>10078</v>
      </c>
      <c r="B3814" t="s">
        <v>3644</v>
      </c>
    </row>
    <row r="3815" spans="1:2" x14ac:dyDescent="0.3">
      <c r="A3815" t="s">
        <v>10079</v>
      </c>
      <c r="B3815" t="s">
        <v>1278</v>
      </c>
    </row>
    <row r="3816" spans="1:2" x14ac:dyDescent="0.3">
      <c r="A3816" t="s">
        <v>10080</v>
      </c>
      <c r="B3816" t="s">
        <v>1278</v>
      </c>
    </row>
    <row r="3817" spans="1:2" x14ac:dyDescent="0.3">
      <c r="A3817" t="s">
        <v>10081</v>
      </c>
      <c r="B3817" t="s">
        <v>685</v>
      </c>
    </row>
    <row r="3818" spans="1:2" x14ac:dyDescent="0.3">
      <c r="A3818" t="s">
        <v>10082</v>
      </c>
      <c r="B3818" t="s">
        <v>1278</v>
      </c>
    </row>
    <row r="3819" spans="1:2" x14ac:dyDescent="0.3">
      <c r="A3819" t="s">
        <v>10083</v>
      </c>
      <c r="B3819" t="s">
        <v>1278</v>
      </c>
    </row>
    <row r="3820" spans="1:2" x14ac:dyDescent="0.3">
      <c r="A3820" t="s">
        <v>10084</v>
      </c>
      <c r="B3820" t="s">
        <v>36</v>
      </c>
    </row>
    <row r="3821" spans="1:2" x14ac:dyDescent="0.3">
      <c r="A3821" t="s">
        <v>10085</v>
      </c>
      <c r="B3821" t="s">
        <v>2233</v>
      </c>
    </row>
    <row r="3822" spans="1:2" x14ac:dyDescent="0.3">
      <c r="A3822" t="s">
        <v>10086</v>
      </c>
      <c r="B3822" t="s">
        <v>5184</v>
      </c>
    </row>
    <row r="3823" spans="1:2" x14ac:dyDescent="0.3">
      <c r="A3823" t="s">
        <v>10087</v>
      </c>
      <c r="B3823" t="s">
        <v>685</v>
      </c>
    </row>
    <row r="3824" spans="1:2" x14ac:dyDescent="0.3">
      <c r="A3824" t="s">
        <v>10088</v>
      </c>
      <c r="B3824" t="s">
        <v>685</v>
      </c>
    </row>
    <row r="3825" spans="1:2" x14ac:dyDescent="0.3">
      <c r="A3825" t="s">
        <v>10089</v>
      </c>
      <c r="B3825" t="s">
        <v>36</v>
      </c>
    </row>
    <row r="3826" spans="1:2" x14ac:dyDescent="0.3">
      <c r="A3826" t="s">
        <v>10090</v>
      </c>
      <c r="B3826" t="s">
        <v>1278</v>
      </c>
    </row>
    <row r="3827" spans="1:2" x14ac:dyDescent="0.3">
      <c r="A3827" t="s">
        <v>10091</v>
      </c>
      <c r="B3827" t="s">
        <v>425</v>
      </c>
    </row>
    <row r="3828" spans="1:2" x14ac:dyDescent="0.3">
      <c r="A3828" t="s">
        <v>10092</v>
      </c>
      <c r="B3828" t="s">
        <v>685</v>
      </c>
    </row>
    <row r="3829" spans="1:2" x14ac:dyDescent="0.3">
      <c r="A3829" t="s">
        <v>10093</v>
      </c>
      <c r="B3829" t="s">
        <v>561</v>
      </c>
    </row>
    <row r="3830" spans="1:2" x14ac:dyDescent="0.3">
      <c r="A3830" t="s">
        <v>10094</v>
      </c>
      <c r="B3830" t="s">
        <v>36</v>
      </c>
    </row>
    <row r="3831" spans="1:2" x14ac:dyDescent="0.3">
      <c r="A3831" t="s">
        <v>10095</v>
      </c>
      <c r="B3831" t="s">
        <v>1278</v>
      </c>
    </row>
    <row r="3832" spans="1:2" x14ac:dyDescent="0.3">
      <c r="A3832" t="s">
        <v>10096</v>
      </c>
      <c r="B3832" t="s">
        <v>1278</v>
      </c>
    </row>
    <row r="3833" spans="1:2" x14ac:dyDescent="0.3">
      <c r="A3833" t="s">
        <v>10097</v>
      </c>
      <c r="B3833" t="s">
        <v>36</v>
      </c>
    </row>
    <row r="3834" spans="1:2" x14ac:dyDescent="0.3">
      <c r="A3834" t="s">
        <v>7917</v>
      </c>
      <c r="B3834" t="s">
        <v>6363</v>
      </c>
    </row>
    <row r="3835" spans="1:2" x14ac:dyDescent="0.3">
      <c r="A3835" t="s">
        <v>10098</v>
      </c>
      <c r="B3835" t="s">
        <v>2233</v>
      </c>
    </row>
    <row r="3836" spans="1:2" x14ac:dyDescent="0.3">
      <c r="A3836" t="s">
        <v>10099</v>
      </c>
      <c r="B3836" t="s">
        <v>6363</v>
      </c>
    </row>
    <row r="3837" spans="1:2" x14ac:dyDescent="0.3">
      <c r="A3837" t="s">
        <v>10100</v>
      </c>
      <c r="B3837" t="s">
        <v>1278</v>
      </c>
    </row>
    <row r="3838" spans="1:2" x14ac:dyDescent="0.3">
      <c r="A3838" t="s">
        <v>10101</v>
      </c>
      <c r="B3838" t="s">
        <v>1278</v>
      </c>
    </row>
    <row r="3839" spans="1:2" x14ac:dyDescent="0.3">
      <c r="A3839" t="s">
        <v>10102</v>
      </c>
      <c r="B3839" t="s">
        <v>1278</v>
      </c>
    </row>
    <row r="3840" spans="1:2" x14ac:dyDescent="0.3">
      <c r="A3840" t="s">
        <v>10103</v>
      </c>
      <c r="B3840" t="s">
        <v>685</v>
      </c>
    </row>
    <row r="3841" spans="1:2" x14ac:dyDescent="0.3">
      <c r="A3841" t="s">
        <v>10104</v>
      </c>
      <c r="B3841" t="s">
        <v>1278</v>
      </c>
    </row>
    <row r="3842" spans="1:2" x14ac:dyDescent="0.3">
      <c r="A3842" t="s">
        <v>10105</v>
      </c>
      <c r="B3842" t="s">
        <v>6363</v>
      </c>
    </row>
    <row r="3843" spans="1:2" x14ac:dyDescent="0.3">
      <c r="A3843" t="s">
        <v>10106</v>
      </c>
      <c r="B3843" t="s">
        <v>685</v>
      </c>
    </row>
    <row r="3844" spans="1:2" x14ac:dyDescent="0.3">
      <c r="A3844" t="s">
        <v>10107</v>
      </c>
      <c r="B3844" t="s">
        <v>1278</v>
      </c>
    </row>
    <row r="3845" spans="1:2" x14ac:dyDescent="0.3">
      <c r="A3845" t="s">
        <v>10108</v>
      </c>
      <c r="B3845" t="s">
        <v>36</v>
      </c>
    </row>
    <row r="3846" spans="1:2" x14ac:dyDescent="0.3">
      <c r="A3846" t="s">
        <v>9220</v>
      </c>
      <c r="B3846" t="s">
        <v>2233</v>
      </c>
    </row>
    <row r="3847" spans="1:2" x14ac:dyDescent="0.3">
      <c r="A3847" t="s">
        <v>10109</v>
      </c>
      <c r="B3847" t="s">
        <v>36</v>
      </c>
    </row>
    <row r="3848" spans="1:2" x14ac:dyDescent="0.3">
      <c r="A3848" t="s">
        <v>10110</v>
      </c>
      <c r="B3848" t="s">
        <v>36</v>
      </c>
    </row>
    <row r="3849" spans="1:2" x14ac:dyDescent="0.3">
      <c r="A3849" t="s">
        <v>10111</v>
      </c>
      <c r="B3849" t="s">
        <v>685</v>
      </c>
    </row>
    <row r="3850" spans="1:2" x14ac:dyDescent="0.3">
      <c r="A3850" t="s">
        <v>10112</v>
      </c>
      <c r="B3850" t="s">
        <v>1278</v>
      </c>
    </row>
    <row r="3851" spans="1:2" x14ac:dyDescent="0.3">
      <c r="A3851" t="s">
        <v>10113</v>
      </c>
      <c r="B3851" t="s">
        <v>4089</v>
      </c>
    </row>
    <row r="3852" spans="1:2" x14ac:dyDescent="0.3">
      <c r="A3852" t="s">
        <v>10114</v>
      </c>
      <c r="B3852" t="s">
        <v>685</v>
      </c>
    </row>
    <row r="3853" spans="1:2" x14ac:dyDescent="0.3">
      <c r="A3853" t="s">
        <v>10115</v>
      </c>
      <c r="B3853" t="s">
        <v>1278</v>
      </c>
    </row>
    <row r="3854" spans="1:2" x14ac:dyDescent="0.3">
      <c r="A3854" t="s">
        <v>10116</v>
      </c>
      <c r="B3854" t="s">
        <v>2233</v>
      </c>
    </row>
    <row r="3855" spans="1:2" x14ac:dyDescent="0.3">
      <c r="A3855" t="s">
        <v>10117</v>
      </c>
      <c r="B3855" t="s">
        <v>685</v>
      </c>
    </row>
    <row r="3856" spans="1:2" x14ac:dyDescent="0.3">
      <c r="A3856" t="s">
        <v>10118</v>
      </c>
      <c r="B3856" t="s">
        <v>685</v>
      </c>
    </row>
    <row r="3857" spans="1:2" x14ac:dyDescent="0.3">
      <c r="A3857" t="s">
        <v>10119</v>
      </c>
      <c r="B3857" t="s">
        <v>685</v>
      </c>
    </row>
    <row r="3858" spans="1:2" x14ac:dyDescent="0.3">
      <c r="A3858" t="s">
        <v>10120</v>
      </c>
      <c r="B3858" t="s">
        <v>4089</v>
      </c>
    </row>
    <row r="3859" spans="1:2" x14ac:dyDescent="0.3">
      <c r="A3859" t="s">
        <v>8735</v>
      </c>
      <c r="B3859" t="s">
        <v>6363</v>
      </c>
    </row>
    <row r="3860" spans="1:2" x14ac:dyDescent="0.3">
      <c r="A3860" t="s">
        <v>10121</v>
      </c>
      <c r="B3860" t="s">
        <v>1278</v>
      </c>
    </row>
    <row r="3861" spans="1:2" x14ac:dyDescent="0.3">
      <c r="A3861" t="s">
        <v>10122</v>
      </c>
      <c r="B3861" t="s">
        <v>4089</v>
      </c>
    </row>
    <row r="3862" spans="1:2" x14ac:dyDescent="0.3">
      <c r="A3862" t="s">
        <v>10123</v>
      </c>
      <c r="B3862" t="s">
        <v>685</v>
      </c>
    </row>
    <row r="3863" spans="1:2" x14ac:dyDescent="0.3">
      <c r="A3863" t="s">
        <v>10124</v>
      </c>
      <c r="B3863" t="s">
        <v>685</v>
      </c>
    </row>
    <row r="3864" spans="1:2" x14ac:dyDescent="0.3">
      <c r="A3864" t="s">
        <v>10125</v>
      </c>
      <c r="B3864" t="s">
        <v>685</v>
      </c>
    </row>
    <row r="3865" spans="1:2" x14ac:dyDescent="0.3">
      <c r="A3865" t="s">
        <v>10126</v>
      </c>
      <c r="B3865" t="s">
        <v>1278</v>
      </c>
    </row>
    <row r="3866" spans="1:2" x14ac:dyDescent="0.3">
      <c r="A3866" t="s">
        <v>10127</v>
      </c>
      <c r="B3866" t="s">
        <v>685</v>
      </c>
    </row>
    <row r="3867" spans="1:2" x14ac:dyDescent="0.3">
      <c r="A3867" t="s">
        <v>10128</v>
      </c>
      <c r="B3867" t="s">
        <v>685</v>
      </c>
    </row>
    <row r="3868" spans="1:2" x14ac:dyDescent="0.3">
      <c r="A3868" t="s">
        <v>10129</v>
      </c>
      <c r="B3868" t="s">
        <v>538</v>
      </c>
    </row>
    <row r="3869" spans="1:2" x14ac:dyDescent="0.3">
      <c r="A3869" t="s">
        <v>10130</v>
      </c>
      <c r="B3869" t="s">
        <v>3845</v>
      </c>
    </row>
    <row r="3870" spans="1:2" x14ac:dyDescent="0.3">
      <c r="A3870" t="s">
        <v>10131</v>
      </c>
      <c r="B3870" t="s">
        <v>1278</v>
      </c>
    </row>
    <row r="3871" spans="1:2" x14ac:dyDescent="0.3">
      <c r="A3871" t="s">
        <v>10132</v>
      </c>
      <c r="B3871" t="s">
        <v>1278</v>
      </c>
    </row>
    <row r="3872" spans="1:2" x14ac:dyDescent="0.3">
      <c r="A3872" t="s">
        <v>10133</v>
      </c>
      <c r="B3872" t="s">
        <v>685</v>
      </c>
    </row>
    <row r="3873" spans="1:2" x14ac:dyDescent="0.3">
      <c r="A3873" t="s">
        <v>10134</v>
      </c>
      <c r="B3873" t="s">
        <v>4509</v>
      </c>
    </row>
    <row r="3874" spans="1:2" x14ac:dyDescent="0.3">
      <c r="A3874" t="s">
        <v>10135</v>
      </c>
      <c r="B3874" t="s">
        <v>685</v>
      </c>
    </row>
    <row r="3875" spans="1:2" x14ac:dyDescent="0.3">
      <c r="A3875" t="s">
        <v>10136</v>
      </c>
      <c r="B3875" t="s">
        <v>685</v>
      </c>
    </row>
    <row r="3876" spans="1:2" x14ac:dyDescent="0.3">
      <c r="A3876" t="s">
        <v>7760</v>
      </c>
      <c r="B3876" t="s">
        <v>561</v>
      </c>
    </row>
    <row r="3877" spans="1:2" x14ac:dyDescent="0.3">
      <c r="A3877" t="s">
        <v>10137</v>
      </c>
      <c r="B3877" t="s">
        <v>685</v>
      </c>
    </row>
    <row r="3878" spans="1:2" x14ac:dyDescent="0.3">
      <c r="A3878" t="s">
        <v>10138</v>
      </c>
      <c r="B3878" t="s">
        <v>685</v>
      </c>
    </row>
    <row r="3879" spans="1:2" x14ac:dyDescent="0.3">
      <c r="A3879" t="s">
        <v>10139</v>
      </c>
      <c r="B3879" t="s">
        <v>685</v>
      </c>
    </row>
    <row r="3880" spans="1:2" x14ac:dyDescent="0.3">
      <c r="A3880" t="s">
        <v>10140</v>
      </c>
      <c r="B3880" t="s">
        <v>1278</v>
      </c>
    </row>
    <row r="3881" spans="1:2" x14ac:dyDescent="0.3">
      <c r="A3881" t="s">
        <v>10141</v>
      </c>
      <c r="B3881" t="s">
        <v>1278</v>
      </c>
    </row>
    <row r="3882" spans="1:2" x14ac:dyDescent="0.3">
      <c r="A3882" t="s">
        <v>10142</v>
      </c>
      <c r="B3882" t="s">
        <v>1278</v>
      </c>
    </row>
    <row r="3883" spans="1:2" x14ac:dyDescent="0.3">
      <c r="A3883" t="s">
        <v>10143</v>
      </c>
      <c r="B3883" t="s">
        <v>3355</v>
      </c>
    </row>
    <row r="3884" spans="1:2" x14ac:dyDescent="0.3">
      <c r="A3884" t="s">
        <v>10144</v>
      </c>
      <c r="B3884" t="s">
        <v>561</v>
      </c>
    </row>
    <row r="3885" spans="1:2" x14ac:dyDescent="0.3">
      <c r="A3885" t="s">
        <v>10145</v>
      </c>
      <c r="B3885" t="s">
        <v>685</v>
      </c>
    </row>
    <row r="3886" spans="1:2" x14ac:dyDescent="0.3">
      <c r="A3886" t="s">
        <v>10146</v>
      </c>
      <c r="B3886" t="s">
        <v>1278</v>
      </c>
    </row>
    <row r="3887" spans="1:2" x14ac:dyDescent="0.3">
      <c r="A3887" t="s">
        <v>10147</v>
      </c>
      <c r="B3887" t="s">
        <v>36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499984740745262"/>
  </sheetPr>
  <dimension ref="A1:I3887"/>
  <sheetViews>
    <sheetView workbookViewId="0">
      <selection activeCell="D16" sqref="D16"/>
    </sheetView>
  </sheetViews>
  <sheetFormatPr defaultRowHeight="14.1" x14ac:dyDescent="0.3"/>
  <cols>
    <col min="1" max="1" width="8.19921875" bestFit="1" customWidth="1"/>
    <col min="2" max="2" width="10.59765625" bestFit="1" customWidth="1"/>
    <col min="7" max="8" width="17.09765625" bestFit="1" customWidth="1"/>
    <col min="9" max="9" width="3.8984375" bestFit="1" customWidth="1"/>
    <col min="10" max="10" width="1.8984375" bestFit="1" customWidth="1"/>
    <col min="11" max="18" width="3.8984375" bestFit="1" customWidth="1"/>
    <col min="19" max="19" width="1.8984375" bestFit="1" customWidth="1"/>
    <col min="20" max="28" width="3.8984375" bestFit="1" customWidth="1"/>
    <col min="29" max="29" width="1.8984375" bestFit="1" customWidth="1"/>
    <col min="30" max="38" width="3.8984375" bestFit="1" customWidth="1"/>
    <col min="39" max="39" width="1.8984375" bestFit="1" customWidth="1"/>
    <col min="40" max="48" width="3.8984375" bestFit="1" customWidth="1"/>
    <col min="49" max="49" width="1.8984375" bestFit="1" customWidth="1"/>
    <col min="50" max="58" width="3.8984375" bestFit="1" customWidth="1"/>
    <col min="59" max="59" width="1.8984375" bestFit="1" customWidth="1"/>
    <col min="60" max="68" width="3.8984375" bestFit="1" customWidth="1"/>
    <col min="69" max="69" width="1.8984375" bestFit="1" customWidth="1"/>
    <col min="70" max="78" width="3.8984375" bestFit="1" customWidth="1"/>
    <col min="79" max="79" width="1.8984375" bestFit="1" customWidth="1"/>
    <col min="80" max="81" width="3.8984375" bestFit="1" customWidth="1"/>
    <col min="82" max="82" width="10.8984375" bestFit="1" customWidth="1"/>
  </cols>
  <sheetData>
    <row r="1" spans="1:9" x14ac:dyDescent="0.3">
      <c r="A1" t="s">
        <v>2</v>
      </c>
      <c r="B1" t="s">
        <v>15</v>
      </c>
    </row>
    <row r="2" spans="1:9" x14ac:dyDescent="0.3">
      <c r="A2">
        <v>178</v>
      </c>
      <c r="B2">
        <v>7.9</v>
      </c>
    </row>
    <row r="3" spans="1:9" x14ac:dyDescent="0.3">
      <c r="A3">
        <v>169</v>
      </c>
      <c r="B3">
        <v>7.1</v>
      </c>
      <c r="D3" s="18" t="s">
        <v>10158</v>
      </c>
      <c r="E3" s="36">
        <f>AVERAGE(A2:A3887)</f>
        <v>109.79619145651056</v>
      </c>
    </row>
    <row r="4" spans="1:9" x14ac:dyDescent="0.3">
      <c r="A4">
        <v>148</v>
      </c>
      <c r="B4">
        <v>6.8</v>
      </c>
      <c r="D4" s="18" t="s">
        <v>10159</v>
      </c>
      <c r="E4" s="18">
        <f>MEDIAN(A2:A3887)</f>
        <v>106</v>
      </c>
    </row>
    <row r="5" spans="1:9" x14ac:dyDescent="0.3">
      <c r="A5">
        <v>164</v>
      </c>
      <c r="B5">
        <v>8.5</v>
      </c>
      <c r="D5" s="18" t="s">
        <v>10162</v>
      </c>
      <c r="E5" s="36">
        <f>_xlfn.STDEV.S(A2:A3887)</f>
        <v>22.567151807519224</v>
      </c>
    </row>
    <row r="6" spans="1:9" x14ac:dyDescent="0.3">
      <c r="A6">
        <v>132</v>
      </c>
      <c r="B6">
        <v>6.6</v>
      </c>
      <c r="D6" s="18" t="s">
        <v>10155</v>
      </c>
      <c r="E6" s="18">
        <f>MAX(A2:A3887)</f>
        <v>330</v>
      </c>
    </row>
    <row r="7" spans="1:9" x14ac:dyDescent="0.3">
      <c r="A7">
        <v>156</v>
      </c>
      <c r="B7">
        <v>6.2</v>
      </c>
      <c r="D7" s="18" t="s">
        <v>10156</v>
      </c>
      <c r="E7" s="18">
        <f>MIN(A2:A3887)</f>
        <v>37</v>
      </c>
      <c r="G7" s="1"/>
      <c r="H7" s="2"/>
      <c r="I7" s="3"/>
    </row>
    <row r="8" spans="1:9" x14ac:dyDescent="0.3">
      <c r="A8">
        <v>100</v>
      </c>
      <c r="B8">
        <v>7.8</v>
      </c>
      <c r="D8" s="18" t="s">
        <v>10154</v>
      </c>
      <c r="E8" s="18">
        <f>MODE(B2:B3887)</f>
        <v>6.7</v>
      </c>
      <c r="G8" s="4"/>
      <c r="H8" s="5"/>
      <c r="I8" s="6"/>
    </row>
    <row r="9" spans="1:9" x14ac:dyDescent="0.3">
      <c r="A9">
        <v>141</v>
      </c>
      <c r="B9">
        <v>7.5</v>
      </c>
      <c r="D9" s="18" t="s">
        <v>10157</v>
      </c>
      <c r="E9" s="36">
        <f>_xlfn.VAR.P(B2:B3887)</f>
        <v>1.1453085750107646</v>
      </c>
      <c r="G9" s="4"/>
      <c r="H9" s="5"/>
      <c r="I9" s="6"/>
    </row>
    <row r="10" spans="1:9" x14ac:dyDescent="0.3">
      <c r="A10">
        <v>153</v>
      </c>
      <c r="B10">
        <v>7.5</v>
      </c>
      <c r="G10" s="4"/>
      <c r="H10" s="5"/>
      <c r="I10" s="6"/>
    </row>
    <row r="11" spans="1:9" x14ac:dyDescent="0.3">
      <c r="A11">
        <v>183</v>
      </c>
      <c r="B11">
        <v>6.9</v>
      </c>
      <c r="G11" s="4"/>
      <c r="H11" s="5"/>
      <c r="I11" s="6"/>
    </row>
    <row r="12" spans="1:9" x14ac:dyDescent="0.3">
      <c r="A12">
        <v>169</v>
      </c>
      <c r="B12">
        <v>6.1</v>
      </c>
      <c r="G12" s="4"/>
      <c r="H12" s="5"/>
      <c r="I12" s="6"/>
    </row>
    <row r="13" spans="1:9" x14ac:dyDescent="0.3">
      <c r="A13">
        <v>106</v>
      </c>
      <c r="B13">
        <v>6.7</v>
      </c>
      <c r="G13" s="4"/>
      <c r="H13" s="5"/>
      <c r="I13" s="6"/>
    </row>
    <row r="14" spans="1:9" x14ac:dyDescent="0.3">
      <c r="A14">
        <v>151</v>
      </c>
      <c r="B14">
        <v>7.3</v>
      </c>
      <c r="G14" s="4"/>
      <c r="H14" s="5"/>
      <c r="I14" s="6"/>
    </row>
    <row r="15" spans="1:9" x14ac:dyDescent="0.3">
      <c r="A15">
        <v>150</v>
      </c>
      <c r="B15">
        <v>6.5</v>
      </c>
      <c r="G15" s="4"/>
      <c r="H15" s="5"/>
      <c r="I15" s="6"/>
    </row>
    <row r="16" spans="1:9" x14ac:dyDescent="0.3">
      <c r="A16">
        <v>143</v>
      </c>
      <c r="B16">
        <v>7.2</v>
      </c>
      <c r="G16" s="4"/>
      <c r="H16" s="5"/>
      <c r="I16" s="6"/>
    </row>
    <row r="17" spans="1:9" x14ac:dyDescent="0.3">
      <c r="A17">
        <v>150</v>
      </c>
      <c r="B17">
        <v>6.6</v>
      </c>
      <c r="G17" s="4"/>
      <c r="H17" s="5"/>
      <c r="I17" s="6"/>
    </row>
    <row r="18" spans="1:9" x14ac:dyDescent="0.3">
      <c r="A18">
        <v>173</v>
      </c>
      <c r="B18">
        <v>8.1</v>
      </c>
      <c r="G18" s="4"/>
      <c r="H18" s="5"/>
      <c r="I18" s="6"/>
    </row>
    <row r="19" spans="1:9" x14ac:dyDescent="0.3">
      <c r="A19">
        <v>136</v>
      </c>
      <c r="B19">
        <v>6.7</v>
      </c>
      <c r="G19" s="4"/>
      <c r="H19" s="5"/>
      <c r="I19" s="6"/>
    </row>
    <row r="20" spans="1:9" x14ac:dyDescent="0.3">
      <c r="A20">
        <v>106</v>
      </c>
      <c r="B20">
        <v>6.8</v>
      </c>
      <c r="G20" s="4"/>
      <c r="H20" s="5"/>
      <c r="I20" s="6"/>
    </row>
    <row r="21" spans="1:9" x14ac:dyDescent="0.3">
      <c r="A21">
        <v>164</v>
      </c>
      <c r="B21">
        <v>7.5</v>
      </c>
      <c r="G21" s="4"/>
      <c r="H21" s="5"/>
      <c r="I21" s="6"/>
    </row>
    <row r="22" spans="1:9" x14ac:dyDescent="0.3">
      <c r="A22">
        <v>153</v>
      </c>
      <c r="B22">
        <v>7</v>
      </c>
      <c r="G22" s="4"/>
      <c r="H22" s="5"/>
      <c r="I22" s="6"/>
    </row>
    <row r="23" spans="1:9" x14ac:dyDescent="0.3">
      <c r="A23">
        <v>156</v>
      </c>
      <c r="B23">
        <v>6.7</v>
      </c>
      <c r="G23" s="4"/>
      <c r="H23" s="5"/>
      <c r="I23" s="6"/>
    </row>
    <row r="24" spans="1:9" x14ac:dyDescent="0.3">
      <c r="A24">
        <v>186</v>
      </c>
      <c r="B24">
        <v>7.9</v>
      </c>
      <c r="G24" s="7"/>
      <c r="H24" s="8"/>
      <c r="I24" s="9"/>
    </row>
    <row r="25" spans="1:9" x14ac:dyDescent="0.3">
      <c r="A25">
        <v>113</v>
      </c>
      <c r="B25">
        <v>6.1</v>
      </c>
    </row>
    <row r="26" spans="1:9" x14ac:dyDescent="0.3">
      <c r="A26">
        <v>201</v>
      </c>
      <c r="B26">
        <v>7.2</v>
      </c>
    </row>
    <row r="27" spans="1:9" x14ac:dyDescent="0.3">
      <c r="A27">
        <v>194</v>
      </c>
      <c r="B27">
        <v>7.7</v>
      </c>
    </row>
    <row r="28" spans="1:9" x14ac:dyDescent="0.3">
      <c r="A28">
        <v>147</v>
      </c>
      <c r="B28">
        <v>8.1999999999999993</v>
      </c>
    </row>
    <row r="29" spans="1:9" x14ac:dyDescent="0.3">
      <c r="A29">
        <v>131</v>
      </c>
      <c r="B29">
        <v>5.9</v>
      </c>
    </row>
    <row r="30" spans="1:9" x14ac:dyDescent="0.3">
      <c r="A30">
        <v>124</v>
      </c>
      <c r="B30">
        <v>7</v>
      </c>
    </row>
    <row r="31" spans="1:9" x14ac:dyDescent="0.3">
      <c r="A31">
        <v>143</v>
      </c>
      <c r="B31">
        <v>7.8</v>
      </c>
    </row>
    <row r="32" spans="1:9" x14ac:dyDescent="0.3">
      <c r="A32">
        <v>135</v>
      </c>
      <c r="B32">
        <v>7.3</v>
      </c>
    </row>
    <row r="33" spans="1:2" x14ac:dyDescent="0.3">
      <c r="A33">
        <v>195</v>
      </c>
      <c r="B33">
        <v>7.2</v>
      </c>
    </row>
    <row r="34" spans="1:2" x14ac:dyDescent="0.3">
      <c r="A34">
        <v>108</v>
      </c>
      <c r="B34">
        <v>6.5</v>
      </c>
    </row>
    <row r="35" spans="1:2" x14ac:dyDescent="0.3">
      <c r="A35">
        <v>104</v>
      </c>
      <c r="B35">
        <v>6.8</v>
      </c>
    </row>
    <row r="36" spans="1:2" x14ac:dyDescent="0.3">
      <c r="A36">
        <v>104</v>
      </c>
      <c r="B36">
        <v>7.3</v>
      </c>
    </row>
    <row r="37" spans="1:2" x14ac:dyDescent="0.3">
      <c r="A37">
        <v>150</v>
      </c>
      <c r="B37">
        <v>6</v>
      </c>
    </row>
    <row r="38" spans="1:2" x14ac:dyDescent="0.3">
      <c r="A38">
        <v>165</v>
      </c>
      <c r="B38">
        <v>5.7</v>
      </c>
    </row>
    <row r="39" spans="1:2" x14ac:dyDescent="0.3">
      <c r="A39">
        <v>130</v>
      </c>
      <c r="B39">
        <v>6.4</v>
      </c>
    </row>
    <row r="40" spans="1:2" x14ac:dyDescent="0.3">
      <c r="A40">
        <v>142</v>
      </c>
      <c r="B40">
        <v>6.7</v>
      </c>
    </row>
    <row r="41" spans="1:2" x14ac:dyDescent="0.3">
      <c r="A41">
        <v>125</v>
      </c>
      <c r="B41">
        <v>6.8</v>
      </c>
    </row>
    <row r="42" spans="1:2" x14ac:dyDescent="0.3">
      <c r="A42">
        <v>106</v>
      </c>
      <c r="B42">
        <v>6.3</v>
      </c>
    </row>
    <row r="43" spans="1:2" x14ac:dyDescent="0.3">
      <c r="A43">
        <v>123</v>
      </c>
      <c r="B43">
        <v>5.6</v>
      </c>
    </row>
    <row r="44" spans="1:2" x14ac:dyDescent="0.3">
      <c r="A44">
        <v>103</v>
      </c>
      <c r="B44">
        <v>8.3000000000000007</v>
      </c>
    </row>
    <row r="45" spans="1:2" x14ac:dyDescent="0.3">
      <c r="A45">
        <v>118</v>
      </c>
      <c r="B45">
        <v>6.6</v>
      </c>
    </row>
    <row r="46" spans="1:2" x14ac:dyDescent="0.3">
      <c r="A46">
        <v>140</v>
      </c>
      <c r="B46">
        <v>7.2</v>
      </c>
    </row>
    <row r="47" spans="1:2" x14ac:dyDescent="0.3">
      <c r="A47">
        <v>123</v>
      </c>
      <c r="B47">
        <v>7</v>
      </c>
    </row>
    <row r="48" spans="1:2" x14ac:dyDescent="0.3">
      <c r="A48">
        <v>149</v>
      </c>
      <c r="B48">
        <v>8</v>
      </c>
    </row>
    <row r="49" spans="1:2" x14ac:dyDescent="0.3">
      <c r="A49">
        <v>132</v>
      </c>
      <c r="B49">
        <v>7.8</v>
      </c>
    </row>
    <row r="50" spans="1:2" x14ac:dyDescent="0.3">
      <c r="A50">
        <v>114</v>
      </c>
      <c r="B50">
        <v>6.3</v>
      </c>
    </row>
    <row r="51" spans="1:2" x14ac:dyDescent="0.3">
      <c r="A51">
        <v>143</v>
      </c>
      <c r="B51">
        <v>7.3</v>
      </c>
    </row>
    <row r="52" spans="1:2" x14ac:dyDescent="0.3">
      <c r="A52">
        <v>116</v>
      </c>
      <c r="B52">
        <v>6.6</v>
      </c>
    </row>
    <row r="53" spans="1:2" x14ac:dyDescent="0.3">
      <c r="A53">
        <v>131</v>
      </c>
      <c r="B53">
        <v>7</v>
      </c>
    </row>
    <row r="54" spans="1:2" x14ac:dyDescent="0.3">
      <c r="A54">
        <v>154</v>
      </c>
      <c r="B54">
        <v>6.3</v>
      </c>
    </row>
    <row r="55" spans="1:2" x14ac:dyDescent="0.3">
      <c r="A55">
        <v>122</v>
      </c>
      <c r="B55">
        <v>6.2</v>
      </c>
    </row>
    <row r="56" spans="1:2" x14ac:dyDescent="0.3">
      <c r="A56">
        <v>93</v>
      </c>
      <c r="B56">
        <v>7.2</v>
      </c>
    </row>
    <row r="57" spans="1:2" x14ac:dyDescent="0.3">
      <c r="A57">
        <v>122</v>
      </c>
      <c r="B57">
        <v>7.5</v>
      </c>
    </row>
    <row r="58" spans="1:2" x14ac:dyDescent="0.3">
      <c r="A58">
        <v>98</v>
      </c>
      <c r="B58">
        <v>8.4</v>
      </c>
    </row>
    <row r="59" spans="1:2" x14ac:dyDescent="0.3">
      <c r="A59">
        <v>91</v>
      </c>
      <c r="B59">
        <v>6.2</v>
      </c>
    </row>
    <row r="60" spans="1:2" x14ac:dyDescent="0.3">
      <c r="A60">
        <v>158</v>
      </c>
      <c r="B60">
        <v>5.8</v>
      </c>
    </row>
    <row r="61" spans="1:2" x14ac:dyDescent="0.3">
      <c r="A61">
        <v>96</v>
      </c>
      <c r="B61">
        <v>6.8</v>
      </c>
    </row>
    <row r="62" spans="1:2" x14ac:dyDescent="0.3">
      <c r="A62">
        <v>127</v>
      </c>
      <c r="B62">
        <v>5.4</v>
      </c>
    </row>
    <row r="63" spans="1:2" x14ac:dyDescent="0.3">
      <c r="A63">
        <v>110</v>
      </c>
      <c r="B63">
        <v>6.6</v>
      </c>
    </row>
    <row r="64" spans="1:2" x14ac:dyDescent="0.3">
      <c r="A64">
        <v>150</v>
      </c>
      <c r="B64">
        <v>6.9</v>
      </c>
    </row>
    <row r="65" spans="1:2" x14ac:dyDescent="0.3">
      <c r="A65">
        <v>144</v>
      </c>
      <c r="B65">
        <v>7.3</v>
      </c>
    </row>
    <row r="66" spans="1:2" x14ac:dyDescent="0.3">
      <c r="A66">
        <v>152</v>
      </c>
      <c r="B66">
        <v>9</v>
      </c>
    </row>
    <row r="67" spans="1:2" x14ac:dyDescent="0.3">
      <c r="A67">
        <v>96</v>
      </c>
      <c r="B67">
        <v>8.3000000000000007</v>
      </c>
    </row>
    <row r="68" spans="1:2" x14ac:dyDescent="0.3">
      <c r="A68">
        <v>94</v>
      </c>
      <c r="B68">
        <v>6.5</v>
      </c>
    </row>
    <row r="69" spans="1:2" x14ac:dyDescent="0.3">
      <c r="A69">
        <v>126</v>
      </c>
      <c r="B69">
        <v>7.9</v>
      </c>
    </row>
    <row r="70" spans="1:2" x14ac:dyDescent="0.3">
      <c r="A70">
        <v>126</v>
      </c>
      <c r="B70">
        <v>7.5</v>
      </c>
    </row>
    <row r="71" spans="1:2" x14ac:dyDescent="0.3">
      <c r="A71">
        <v>106</v>
      </c>
      <c r="B71">
        <v>4.8</v>
      </c>
    </row>
    <row r="72" spans="1:2" x14ac:dyDescent="0.3">
      <c r="A72">
        <v>112</v>
      </c>
      <c r="B72">
        <v>5.2</v>
      </c>
    </row>
    <row r="73" spans="1:2" x14ac:dyDescent="0.3">
      <c r="A73">
        <v>123</v>
      </c>
      <c r="B73">
        <v>6.9</v>
      </c>
    </row>
    <row r="74" spans="1:2" x14ac:dyDescent="0.3">
      <c r="A74">
        <v>96</v>
      </c>
      <c r="B74">
        <v>5.4</v>
      </c>
    </row>
    <row r="75" spans="1:2" x14ac:dyDescent="0.3">
      <c r="A75">
        <v>113</v>
      </c>
      <c r="B75">
        <v>7.9</v>
      </c>
    </row>
    <row r="76" spans="1:2" x14ac:dyDescent="0.3">
      <c r="A76">
        <v>176</v>
      </c>
      <c r="B76">
        <v>6.1</v>
      </c>
    </row>
    <row r="77" spans="1:2" x14ac:dyDescent="0.3">
      <c r="A77">
        <v>118</v>
      </c>
      <c r="B77">
        <v>5.8</v>
      </c>
    </row>
    <row r="78" spans="1:2" x14ac:dyDescent="0.3">
      <c r="A78">
        <v>95</v>
      </c>
      <c r="B78">
        <v>8.3000000000000007</v>
      </c>
    </row>
    <row r="79" spans="1:2" x14ac:dyDescent="0.3">
      <c r="A79">
        <v>106</v>
      </c>
      <c r="B79">
        <v>7.8</v>
      </c>
    </row>
    <row r="80" spans="1:2" x14ac:dyDescent="0.3">
      <c r="A80">
        <v>124</v>
      </c>
      <c r="B80">
        <v>7</v>
      </c>
    </row>
    <row r="81" spans="1:2" x14ac:dyDescent="0.3">
      <c r="A81">
        <v>132</v>
      </c>
      <c r="B81">
        <v>6.1</v>
      </c>
    </row>
    <row r="82" spans="1:2" x14ac:dyDescent="0.3">
      <c r="A82">
        <v>97</v>
      </c>
      <c r="B82">
        <v>7</v>
      </c>
    </row>
    <row r="83" spans="1:2" x14ac:dyDescent="0.3">
      <c r="A83">
        <v>130</v>
      </c>
      <c r="B83">
        <v>7.6</v>
      </c>
    </row>
    <row r="84" spans="1:2" x14ac:dyDescent="0.3">
      <c r="A84">
        <v>128</v>
      </c>
      <c r="B84">
        <v>6.3</v>
      </c>
    </row>
    <row r="85" spans="1:2" x14ac:dyDescent="0.3">
      <c r="A85">
        <v>136</v>
      </c>
      <c r="B85">
        <v>7.8</v>
      </c>
    </row>
    <row r="86" spans="1:2" x14ac:dyDescent="0.3">
      <c r="A86">
        <v>93</v>
      </c>
      <c r="B86">
        <v>6.4</v>
      </c>
    </row>
    <row r="87" spans="1:2" x14ac:dyDescent="0.3">
      <c r="A87">
        <v>130</v>
      </c>
      <c r="B87">
        <v>6.5</v>
      </c>
    </row>
    <row r="88" spans="1:2" x14ac:dyDescent="0.3">
      <c r="A88">
        <v>102</v>
      </c>
      <c r="B88">
        <v>7.9</v>
      </c>
    </row>
    <row r="89" spans="1:2" x14ac:dyDescent="0.3">
      <c r="A89">
        <v>101</v>
      </c>
      <c r="B89">
        <v>7.8</v>
      </c>
    </row>
    <row r="90" spans="1:2" x14ac:dyDescent="0.3">
      <c r="A90">
        <v>100</v>
      </c>
      <c r="B90">
        <v>6.6</v>
      </c>
    </row>
    <row r="91" spans="1:2" x14ac:dyDescent="0.3">
      <c r="A91">
        <v>120</v>
      </c>
      <c r="B91">
        <v>5.5</v>
      </c>
    </row>
    <row r="92" spans="1:2" x14ac:dyDescent="0.3">
      <c r="A92">
        <v>98</v>
      </c>
      <c r="B92">
        <v>8.1999999999999993</v>
      </c>
    </row>
    <row r="93" spans="1:2" x14ac:dyDescent="0.3">
      <c r="A93">
        <v>109</v>
      </c>
      <c r="B93">
        <v>6.4</v>
      </c>
    </row>
    <row r="94" spans="1:2" x14ac:dyDescent="0.3">
      <c r="A94">
        <v>121</v>
      </c>
      <c r="B94">
        <v>8.1</v>
      </c>
    </row>
    <row r="95" spans="1:2" x14ac:dyDescent="0.3">
      <c r="A95">
        <v>169</v>
      </c>
      <c r="B95">
        <v>8.6</v>
      </c>
    </row>
    <row r="96" spans="1:2" x14ac:dyDescent="0.3">
      <c r="A96">
        <v>148</v>
      </c>
      <c r="B96">
        <v>8.8000000000000007</v>
      </c>
    </row>
    <row r="97" spans="1:2" x14ac:dyDescent="0.3">
      <c r="A97">
        <v>182</v>
      </c>
      <c r="B97">
        <v>7.9</v>
      </c>
    </row>
    <row r="98" spans="1:2" x14ac:dyDescent="0.3">
      <c r="A98">
        <v>106</v>
      </c>
      <c r="B98">
        <v>6.7</v>
      </c>
    </row>
    <row r="99" spans="1:2" x14ac:dyDescent="0.3">
      <c r="A99">
        <v>166</v>
      </c>
      <c r="B99">
        <v>7.8</v>
      </c>
    </row>
    <row r="100" spans="1:2" x14ac:dyDescent="0.3">
      <c r="A100">
        <v>132</v>
      </c>
      <c r="B100">
        <v>7.8</v>
      </c>
    </row>
    <row r="101" spans="1:2" x14ac:dyDescent="0.3">
      <c r="A101">
        <v>137</v>
      </c>
      <c r="B101">
        <v>6.6</v>
      </c>
    </row>
    <row r="102" spans="1:2" x14ac:dyDescent="0.3">
      <c r="A102">
        <v>109</v>
      </c>
      <c r="B102">
        <v>6.1</v>
      </c>
    </row>
    <row r="103" spans="1:2" x14ac:dyDescent="0.3">
      <c r="A103">
        <v>98</v>
      </c>
      <c r="B103">
        <v>5.6</v>
      </c>
    </row>
    <row r="104" spans="1:2" x14ac:dyDescent="0.3">
      <c r="A104">
        <v>113</v>
      </c>
      <c r="B104">
        <v>6.4</v>
      </c>
    </row>
    <row r="105" spans="1:2" x14ac:dyDescent="0.3">
      <c r="A105">
        <v>93</v>
      </c>
      <c r="B105">
        <v>6.1</v>
      </c>
    </row>
    <row r="106" spans="1:2" x14ac:dyDescent="0.3">
      <c r="A106">
        <v>123</v>
      </c>
      <c r="B106">
        <v>7.3</v>
      </c>
    </row>
    <row r="107" spans="1:2" x14ac:dyDescent="0.3">
      <c r="A107">
        <v>126</v>
      </c>
      <c r="B107">
        <v>6.6</v>
      </c>
    </row>
    <row r="108" spans="1:2" x14ac:dyDescent="0.3">
      <c r="A108">
        <v>113</v>
      </c>
      <c r="B108">
        <v>6.3</v>
      </c>
    </row>
    <row r="109" spans="1:2" x14ac:dyDescent="0.3">
      <c r="A109">
        <v>184</v>
      </c>
      <c r="B109">
        <v>6.1</v>
      </c>
    </row>
    <row r="110" spans="1:2" x14ac:dyDescent="0.3">
      <c r="A110">
        <v>144</v>
      </c>
      <c r="B110">
        <v>7.1</v>
      </c>
    </row>
    <row r="111" spans="1:2" x14ac:dyDescent="0.3">
      <c r="A111">
        <v>206</v>
      </c>
      <c r="B111">
        <v>5.5</v>
      </c>
    </row>
    <row r="112" spans="1:2" x14ac:dyDescent="0.3">
      <c r="A112">
        <v>138</v>
      </c>
      <c r="B112">
        <v>7.5</v>
      </c>
    </row>
    <row r="113" spans="1:2" x14ac:dyDescent="0.3">
      <c r="A113">
        <v>157</v>
      </c>
      <c r="B113">
        <v>7.6</v>
      </c>
    </row>
    <row r="114" spans="1:2" x14ac:dyDescent="0.3">
      <c r="A114">
        <v>102</v>
      </c>
      <c r="B114">
        <v>6.4</v>
      </c>
    </row>
    <row r="115" spans="1:2" x14ac:dyDescent="0.3">
      <c r="A115">
        <v>104</v>
      </c>
      <c r="B115">
        <v>7.2</v>
      </c>
    </row>
    <row r="116" spans="1:2" x14ac:dyDescent="0.3">
      <c r="A116">
        <v>115</v>
      </c>
      <c r="B116">
        <v>6.7</v>
      </c>
    </row>
    <row r="117" spans="1:2" x14ac:dyDescent="0.3">
      <c r="A117">
        <v>111</v>
      </c>
      <c r="B117">
        <v>8</v>
      </c>
    </row>
    <row r="118" spans="1:2" x14ac:dyDescent="0.3">
      <c r="A118">
        <v>128</v>
      </c>
      <c r="B118">
        <v>8.3000000000000007</v>
      </c>
    </row>
    <row r="119" spans="1:2" x14ac:dyDescent="0.3">
      <c r="A119">
        <v>89</v>
      </c>
      <c r="B119">
        <v>6.7</v>
      </c>
    </row>
    <row r="120" spans="1:2" x14ac:dyDescent="0.3">
      <c r="A120">
        <v>105</v>
      </c>
      <c r="B120">
        <v>5.9</v>
      </c>
    </row>
    <row r="121" spans="1:2" x14ac:dyDescent="0.3">
      <c r="A121">
        <v>119</v>
      </c>
      <c r="B121">
        <v>6.7</v>
      </c>
    </row>
    <row r="122" spans="1:2" x14ac:dyDescent="0.3">
      <c r="A122">
        <v>129</v>
      </c>
      <c r="B122">
        <v>6.7</v>
      </c>
    </row>
    <row r="123" spans="1:2" x14ac:dyDescent="0.3">
      <c r="A123">
        <v>102</v>
      </c>
      <c r="B123">
        <v>7.6</v>
      </c>
    </row>
    <row r="124" spans="1:2" x14ac:dyDescent="0.3">
      <c r="A124">
        <v>138</v>
      </c>
      <c r="B124">
        <v>7.2</v>
      </c>
    </row>
    <row r="125" spans="1:2" x14ac:dyDescent="0.3">
      <c r="A125">
        <v>112</v>
      </c>
      <c r="B125">
        <v>7.1</v>
      </c>
    </row>
    <row r="126" spans="1:2" x14ac:dyDescent="0.3">
      <c r="A126">
        <v>120</v>
      </c>
      <c r="B126">
        <v>8.1</v>
      </c>
    </row>
    <row r="127" spans="1:2" x14ac:dyDescent="0.3">
      <c r="A127">
        <v>146</v>
      </c>
      <c r="B127">
        <v>6.7</v>
      </c>
    </row>
    <row r="128" spans="1:2" x14ac:dyDescent="0.3">
      <c r="A128">
        <v>115</v>
      </c>
      <c r="B128">
        <v>7</v>
      </c>
    </row>
    <row r="129" spans="1:2" x14ac:dyDescent="0.3">
      <c r="A129">
        <v>96</v>
      </c>
      <c r="B129">
        <v>6.9</v>
      </c>
    </row>
    <row r="130" spans="1:2" x14ac:dyDescent="0.3">
      <c r="A130">
        <v>88</v>
      </c>
      <c r="B130">
        <v>5.0999999999999996</v>
      </c>
    </row>
    <row r="131" spans="1:2" x14ac:dyDescent="0.3">
      <c r="A131">
        <v>99</v>
      </c>
      <c r="B131">
        <v>5.8</v>
      </c>
    </row>
    <row r="132" spans="1:2" x14ac:dyDescent="0.3">
      <c r="A132">
        <v>113</v>
      </c>
      <c r="B132">
        <v>6.2</v>
      </c>
    </row>
    <row r="133" spans="1:2" x14ac:dyDescent="0.3">
      <c r="A133">
        <v>131</v>
      </c>
      <c r="B133">
        <v>7.4</v>
      </c>
    </row>
    <row r="134" spans="1:2" x14ac:dyDescent="0.3">
      <c r="A134">
        <v>119</v>
      </c>
      <c r="B134">
        <v>5.8</v>
      </c>
    </row>
    <row r="135" spans="1:2" x14ac:dyDescent="0.3">
      <c r="A135">
        <v>110</v>
      </c>
      <c r="B135">
        <v>6.6</v>
      </c>
    </row>
    <row r="136" spans="1:2" x14ac:dyDescent="0.3">
      <c r="A136">
        <v>91</v>
      </c>
      <c r="B136">
        <v>6.2</v>
      </c>
    </row>
    <row r="137" spans="1:2" x14ac:dyDescent="0.3">
      <c r="A137">
        <v>90</v>
      </c>
      <c r="B137">
        <v>7.3</v>
      </c>
    </row>
    <row r="138" spans="1:2" x14ac:dyDescent="0.3">
      <c r="A138">
        <v>103</v>
      </c>
      <c r="B138">
        <v>4.2</v>
      </c>
    </row>
    <row r="139" spans="1:2" x14ac:dyDescent="0.3">
      <c r="A139">
        <v>124</v>
      </c>
      <c r="B139">
        <v>6.9</v>
      </c>
    </row>
    <row r="140" spans="1:2" x14ac:dyDescent="0.3">
      <c r="A140">
        <v>131</v>
      </c>
      <c r="B140">
        <v>6.4</v>
      </c>
    </row>
    <row r="141" spans="1:2" x14ac:dyDescent="0.3">
      <c r="A141">
        <v>88</v>
      </c>
      <c r="B141">
        <v>5.4</v>
      </c>
    </row>
    <row r="142" spans="1:2" x14ac:dyDescent="0.3">
      <c r="A142">
        <v>85</v>
      </c>
      <c r="B142">
        <v>6.7</v>
      </c>
    </row>
    <row r="143" spans="1:2" x14ac:dyDescent="0.3">
      <c r="A143">
        <v>111</v>
      </c>
      <c r="B143">
        <v>5.8</v>
      </c>
    </row>
    <row r="144" spans="1:2" x14ac:dyDescent="0.3">
      <c r="A144">
        <v>92</v>
      </c>
      <c r="B144">
        <v>6.9</v>
      </c>
    </row>
    <row r="145" spans="1:2" x14ac:dyDescent="0.3">
      <c r="A145">
        <v>196</v>
      </c>
      <c r="B145">
        <v>7.2</v>
      </c>
    </row>
    <row r="146" spans="1:2" x14ac:dyDescent="0.3">
      <c r="A146">
        <v>93</v>
      </c>
      <c r="B146">
        <v>6.9</v>
      </c>
    </row>
    <row r="147" spans="1:2" x14ac:dyDescent="0.3">
      <c r="A147">
        <v>133</v>
      </c>
      <c r="B147">
        <v>6.1</v>
      </c>
    </row>
    <row r="148" spans="1:2" x14ac:dyDescent="0.3">
      <c r="A148">
        <v>116</v>
      </c>
      <c r="B148">
        <v>5.5</v>
      </c>
    </row>
    <row r="149" spans="1:2" x14ac:dyDescent="0.3">
      <c r="A149">
        <v>153</v>
      </c>
      <c r="B149">
        <v>6.6</v>
      </c>
    </row>
    <row r="150" spans="1:2" x14ac:dyDescent="0.3">
      <c r="A150">
        <v>88</v>
      </c>
      <c r="B150">
        <v>6.1</v>
      </c>
    </row>
    <row r="151" spans="1:2" x14ac:dyDescent="0.3">
      <c r="A151">
        <v>115</v>
      </c>
      <c r="B151">
        <v>6.3</v>
      </c>
    </row>
    <row r="152" spans="1:2" x14ac:dyDescent="0.3">
      <c r="A152">
        <v>95</v>
      </c>
      <c r="B152">
        <v>7.2</v>
      </c>
    </row>
    <row r="153" spans="1:2" x14ac:dyDescent="0.3">
      <c r="A153">
        <v>133</v>
      </c>
      <c r="B153">
        <v>7.4</v>
      </c>
    </row>
    <row r="154" spans="1:2" x14ac:dyDescent="0.3">
      <c r="A154">
        <v>97</v>
      </c>
      <c r="B154">
        <v>7.3</v>
      </c>
    </row>
    <row r="155" spans="1:2" x14ac:dyDescent="0.3">
      <c r="A155">
        <v>90</v>
      </c>
      <c r="B155">
        <v>6.1</v>
      </c>
    </row>
    <row r="156" spans="1:2" x14ac:dyDescent="0.3">
      <c r="A156">
        <v>154</v>
      </c>
      <c r="B156">
        <v>7.7</v>
      </c>
    </row>
    <row r="157" spans="1:2" x14ac:dyDescent="0.3">
      <c r="A157">
        <v>150</v>
      </c>
      <c r="B157">
        <v>6.1</v>
      </c>
    </row>
    <row r="158" spans="1:2" x14ac:dyDescent="0.3">
      <c r="A158">
        <v>127</v>
      </c>
      <c r="B158">
        <v>8</v>
      </c>
    </row>
    <row r="159" spans="1:2" x14ac:dyDescent="0.3">
      <c r="A159">
        <v>121</v>
      </c>
      <c r="B159">
        <v>7.3</v>
      </c>
    </row>
    <row r="160" spans="1:2" x14ac:dyDescent="0.3">
      <c r="A160">
        <v>102</v>
      </c>
      <c r="B160">
        <v>7.9</v>
      </c>
    </row>
    <row r="161" spans="1:2" x14ac:dyDescent="0.3">
      <c r="A161">
        <v>126</v>
      </c>
      <c r="B161">
        <v>5.5</v>
      </c>
    </row>
    <row r="162" spans="1:2" x14ac:dyDescent="0.3">
      <c r="A162">
        <v>121</v>
      </c>
      <c r="B162">
        <v>5</v>
      </c>
    </row>
    <row r="163" spans="1:2" x14ac:dyDescent="0.3">
      <c r="A163">
        <v>215</v>
      </c>
      <c r="B163">
        <v>7.7</v>
      </c>
    </row>
    <row r="164" spans="1:2" x14ac:dyDescent="0.3">
      <c r="A164">
        <v>127</v>
      </c>
      <c r="B164">
        <v>6.6</v>
      </c>
    </row>
    <row r="165" spans="1:2" x14ac:dyDescent="0.3">
      <c r="A165">
        <v>138</v>
      </c>
      <c r="B165">
        <v>5.7</v>
      </c>
    </row>
    <row r="166" spans="1:2" x14ac:dyDescent="0.3">
      <c r="A166">
        <v>122</v>
      </c>
      <c r="B166">
        <v>5.8</v>
      </c>
    </row>
    <row r="167" spans="1:2" x14ac:dyDescent="0.3">
      <c r="A167">
        <v>124</v>
      </c>
      <c r="B167">
        <v>6</v>
      </c>
    </row>
    <row r="168" spans="1:2" x14ac:dyDescent="0.3">
      <c r="A168">
        <v>106</v>
      </c>
      <c r="B168">
        <v>6.4</v>
      </c>
    </row>
    <row r="169" spans="1:2" x14ac:dyDescent="0.3">
      <c r="A169">
        <v>124</v>
      </c>
      <c r="B169">
        <v>6.9</v>
      </c>
    </row>
    <row r="170" spans="1:2" x14ac:dyDescent="0.3">
      <c r="A170">
        <v>128</v>
      </c>
      <c r="B170">
        <v>6.4</v>
      </c>
    </row>
    <row r="171" spans="1:2" x14ac:dyDescent="0.3">
      <c r="A171">
        <v>138</v>
      </c>
      <c r="B171">
        <v>7.4</v>
      </c>
    </row>
    <row r="172" spans="1:2" x14ac:dyDescent="0.3">
      <c r="A172">
        <v>115</v>
      </c>
      <c r="B172">
        <v>5.5</v>
      </c>
    </row>
    <row r="173" spans="1:2" x14ac:dyDescent="0.3">
      <c r="A173">
        <v>100</v>
      </c>
      <c r="B173">
        <v>5.9</v>
      </c>
    </row>
    <row r="174" spans="1:2" x14ac:dyDescent="0.3">
      <c r="A174">
        <v>135</v>
      </c>
      <c r="B174">
        <v>6.8</v>
      </c>
    </row>
    <row r="175" spans="1:2" x14ac:dyDescent="0.3">
      <c r="A175">
        <v>117</v>
      </c>
      <c r="B175">
        <v>6.8</v>
      </c>
    </row>
    <row r="176" spans="1:2" x14ac:dyDescent="0.3">
      <c r="A176">
        <v>156</v>
      </c>
      <c r="B176">
        <v>8.1</v>
      </c>
    </row>
    <row r="177" spans="1:2" x14ac:dyDescent="0.3">
      <c r="A177">
        <v>96</v>
      </c>
      <c r="B177">
        <v>6.5</v>
      </c>
    </row>
    <row r="178" spans="1:2" x14ac:dyDescent="0.3">
      <c r="A178">
        <v>107</v>
      </c>
      <c r="B178">
        <v>7.2</v>
      </c>
    </row>
    <row r="179" spans="1:2" x14ac:dyDescent="0.3">
      <c r="A179">
        <v>92</v>
      </c>
      <c r="B179">
        <v>6.7</v>
      </c>
    </row>
    <row r="180" spans="1:2" x14ac:dyDescent="0.3">
      <c r="A180">
        <v>115</v>
      </c>
      <c r="B180">
        <v>8.1</v>
      </c>
    </row>
    <row r="181" spans="1:2" x14ac:dyDescent="0.3">
      <c r="A181">
        <v>92</v>
      </c>
      <c r="B181">
        <v>7.6</v>
      </c>
    </row>
    <row r="182" spans="1:2" x14ac:dyDescent="0.3">
      <c r="A182">
        <v>117</v>
      </c>
      <c r="B182">
        <v>7.4</v>
      </c>
    </row>
    <row r="183" spans="1:2" x14ac:dyDescent="0.3">
      <c r="A183">
        <v>146</v>
      </c>
      <c r="B183">
        <v>7.6</v>
      </c>
    </row>
    <row r="184" spans="1:2" x14ac:dyDescent="0.3">
      <c r="A184">
        <v>115</v>
      </c>
      <c r="B184">
        <v>5.5</v>
      </c>
    </row>
    <row r="185" spans="1:2" x14ac:dyDescent="0.3">
      <c r="A185">
        <v>94</v>
      </c>
      <c r="B185">
        <v>6.7</v>
      </c>
    </row>
    <row r="186" spans="1:2" x14ac:dyDescent="0.3">
      <c r="A186">
        <v>116</v>
      </c>
      <c r="B186">
        <v>6.5</v>
      </c>
    </row>
    <row r="187" spans="1:2" x14ac:dyDescent="0.3">
      <c r="A187">
        <v>147</v>
      </c>
      <c r="B187">
        <v>6.6</v>
      </c>
    </row>
    <row r="188" spans="1:2" x14ac:dyDescent="0.3">
      <c r="A188">
        <v>90</v>
      </c>
      <c r="B188">
        <v>6.7</v>
      </c>
    </row>
    <row r="189" spans="1:2" x14ac:dyDescent="0.3">
      <c r="A189">
        <v>101</v>
      </c>
      <c r="B189">
        <v>6.4</v>
      </c>
    </row>
    <row r="190" spans="1:2" x14ac:dyDescent="0.3">
      <c r="A190">
        <v>138</v>
      </c>
      <c r="B190">
        <v>5.8</v>
      </c>
    </row>
    <row r="191" spans="1:2" x14ac:dyDescent="0.3">
      <c r="A191">
        <v>107</v>
      </c>
      <c r="B191">
        <v>7.4</v>
      </c>
    </row>
    <row r="192" spans="1:2" x14ac:dyDescent="0.3">
      <c r="A192">
        <v>142</v>
      </c>
      <c r="B192">
        <v>7.8</v>
      </c>
    </row>
    <row r="193" spans="1:2" x14ac:dyDescent="0.3">
      <c r="A193">
        <v>165</v>
      </c>
      <c r="B193">
        <v>6.6</v>
      </c>
    </row>
    <row r="194" spans="1:2" x14ac:dyDescent="0.3">
      <c r="A194">
        <v>100</v>
      </c>
      <c r="B194">
        <v>4.9000000000000004</v>
      </c>
    </row>
    <row r="195" spans="1:2" x14ac:dyDescent="0.3">
      <c r="A195">
        <v>82</v>
      </c>
      <c r="B195">
        <v>6.5</v>
      </c>
    </row>
    <row r="196" spans="1:2" x14ac:dyDescent="0.3">
      <c r="A196">
        <v>98</v>
      </c>
      <c r="B196">
        <v>6.2</v>
      </c>
    </row>
    <row r="197" spans="1:2" x14ac:dyDescent="0.3">
      <c r="A197">
        <v>95</v>
      </c>
      <c r="B197">
        <v>7.3</v>
      </c>
    </row>
    <row r="198" spans="1:2" x14ac:dyDescent="0.3">
      <c r="A198">
        <v>159</v>
      </c>
      <c r="B198">
        <v>7.5</v>
      </c>
    </row>
    <row r="199" spans="1:2" x14ac:dyDescent="0.3">
      <c r="A199">
        <v>96</v>
      </c>
      <c r="B199">
        <v>5.6</v>
      </c>
    </row>
    <row r="200" spans="1:2" x14ac:dyDescent="0.3">
      <c r="A200">
        <v>143</v>
      </c>
      <c r="B200">
        <v>8.1</v>
      </c>
    </row>
    <row r="201" spans="1:2" x14ac:dyDescent="0.3">
      <c r="A201">
        <v>123</v>
      </c>
      <c r="B201">
        <v>6.7</v>
      </c>
    </row>
    <row r="202" spans="1:2" x14ac:dyDescent="0.3">
      <c r="A202">
        <v>174</v>
      </c>
      <c r="B202">
        <v>6.6</v>
      </c>
    </row>
    <row r="203" spans="1:2" x14ac:dyDescent="0.3">
      <c r="A203">
        <v>101</v>
      </c>
      <c r="B203">
        <v>6.4</v>
      </c>
    </row>
    <row r="204" spans="1:2" x14ac:dyDescent="0.3">
      <c r="A204">
        <v>134</v>
      </c>
      <c r="B204">
        <v>7.5</v>
      </c>
    </row>
    <row r="205" spans="1:2" x14ac:dyDescent="0.3">
      <c r="A205">
        <v>132</v>
      </c>
      <c r="B205">
        <v>7.3</v>
      </c>
    </row>
    <row r="206" spans="1:2" x14ac:dyDescent="0.3">
      <c r="A206">
        <v>129</v>
      </c>
      <c r="B206">
        <v>7.5</v>
      </c>
    </row>
    <row r="207" spans="1:2" x14ac:dyDescent="0.3">
      <c r="A207">
        <v>106</v>
      </c>
      <c r="B207">
        <v>5.8</v>
      </c>
    </row>
    <row r="208" spans="1:2" x14ac:dyDescent="0.3">
      <c r="A208">
        <v>113</v>
      </c>
      <c r="B208">
        <v>7.5</v>
      </c>
    </row>
    <row r="209" spans="1:2" x14ac:dyDescent="0.3">
      <c r="A209">
        <v>102</v>
      </c>
      <c r="B209">
        <v>6.6</v>
      </c>
    </row>
    <row r="210" spans="1:2" x14ac:dyDescent="0.3">
      <c r="A210">
        <v>135</v>
      </c>
      <c r="B210">
        <v>6.7</v>
      </c>
    </row>
    <row r="211" spans="1:2" x14ac:dyDescent="0.3">
      <c r="A211">
        <v>125</v>
      </c>
      <c r="B211">
        <v>3.7</v>
      </c>
    </row>
    <row r="212" spans="1:2" x14ac:dyDescent="0.3">
      <c r="A212">
        <v>110</v>
      </c>
      <c r="B212">
        <v>6</v>
      </c>
    </row>
    <row r="213" spans="1:2" x14ac:dyDescent="0.3">
      <c r="A213">
        <v>124</v>
      </c>
      <c r="B213">
        <v>6.4</v>
      </c>
    </row>
    <row r="214" spans="1:2" x14ac:dyDescent="0.3">
      <c r="A214">
        <v>123</v>
      </c>
      <c r="B214">
        <v>6.1</v>
      </c>
    </row>
    <row r="215" spans="1:2" x14ac:dyDescent="0.3">
      <c r="A215">
        <v>130</v>
      </c>
      <c r="B215">
        <v>6.4</v>
      </c>
    </row>
    <row r="216" spans="1:2" x14ac:dyDescent="0.3">
      <c r="A216">
        <v>92</v>
      </c>
      <c r="B216">
        <v>5.6</v>
      </c>
    </row>
    <row r="217" spans="1:2" x14ac:dyDescent="0.3">
      <c r="A217">
        <v>127</v>
      </c>
      <c r="B217">
        <v>8</v>
      </c>
    </row>
    <row r="218" spans="1:2" x14ac:dyDescent="0.3">
      <c r="A218">
        <v>123</v>
      </c>
      <c r="B218">
        <v>5.2</v>
      </c>
    </row>
    <row r="219" spans="1:2" x14ac:dyDescent="0.3">
      <c r="A219">
        <v>123</v>
      </c>
      <c r="B219">
        <v>7.1</v>
      </c>
    </row>
    <row r="220" spans="1:2" x14ac:dyDescent="0.3">
      <c r="A220">
        <v>107</v>
      </c>
      <c r="B220">
        <v>4.8</v>
      </c>
    </row>
    <row r="221" spans="1:2" x14ac:dyDescent="0.3">
      <c r="A221">
        <v>124</v>
      </c>
      <c r="B221">
        <v>7</v>
      </c>
    </row>
    <row r="222" spans="1:2" x14ac:dyDescent="0.3">
      <c r="A222">
        <v>77</v>
      </c>
      <c r="B222">
        <v>5.4</v>
      </c>
    </row>
    <row r="223" spans="1:2" x14ac:dyDescent="0.3">
      <c r="A223">
        <v>109</v>
      </c>
      <c r="B223">
        <v>6.6</v>
      </c>
    </row>
    <row r="224" spans="1:2" x14ac:dyDescent="0.3">
      <c r="A224">
        <v>134</v>
      </c>
      <c r="B224">
        <v>6.7</v>
      </c>
    </row>
    <row r="225" spans="1:2" x14ac:dyDescent="0.3">
      <c r="A225">
        <v>117</v>
      </c>
      <c r="B225">
        <v>6.2</v>
      </c>
    </row>
    <row r="226" spans="1:2" x14ac:dyDescent="0.3">
      <c r="A226">
        <v>135</v>
      </c>
      <c r="B226">
        <v>6.1</v>
      </c>
    </row>
    <row r="227" spans="1:2" x14ac:dyDescent="0.3">
      <c r="A227">
        <v>121</v>
      </c>
      <c r="B227">
        <v>5.3</v>
      </c>
    </row>
    <row r="228" spans="1:2" x14ac:dyDescent="0.3">
      <c r="A228">
        <v>117</v>
      </c>
      <c r="B228">
        <v>6.3</v>
      </c>
    </row>
    <row r="229" spans="1:2" x14ac:dyDescent="0.3">
      <c r="A229">
        <v>124</v>
      </c>
      <c r="B229">
        <v>7</v>
      </c>
    </row>
    <row r="230" spans="1:2" x14ac:dyDescent="0.3">
      <c r="A230">
        <v>140</v>
      </c>
      <c r="B230">
        <v>7.6</v>
      </c>
    </row>
    <row r="231" spans="1:2" x14ac:dyDescent="0.3">
      <c r="A231">
        <v>142</v>
      </c>
      <c r="B231">
        <v>6.7</v>
      </c>
    </row>
    <row r="232" spans="1:2" x14ac:dyDescent="0.3">
      <c r="A232">
        <v>92</v>
      </c>
      <c r="B232">
        <v>8.1</v>
      </c>
    </row>
    <row r="233" spans="1:2" x14ac:dyDescent="0.3">
      <c r="A233">
        <v>138</v>
      </c>
      <c r="B233">
        <v>6.7</v>
      </c>
    </row>
    <row r="234" spans="1:2" x14ac:dyDescent="0.3">
      <c r="A234">
        <v>136</v>
      </c>
      <c r="B234">
        <v>6.5</v>
      </c>
    </row>
    <row r="235" spans="1:2" x14ac:dyDescent="0.3">
      <c r="A235">
        <v>98</v>
      </c>
      <c r="B235">
        <v>7.3</v>
      </c>
    </row>
    <row r="236" spans="1:2" x14ac:dyDescent="0.3">
      <c r="A236">
        <v>153</v>
      </c>
      <c r="B236">
        <v>6</v>
      </c>
    </row>
    <row r="237" spans="1:2" x14ac:dyDescent="0.3">
      <c r="A237">
        <v>120</v>
      </c>
      <c r="B237">
        <v>6.1</v>
      </c>
    </row>
    <row r="238" spans="1:2" x14ac:dyDescent="0.3">
      <c r="A238">
        <v>101</v>
      </c>
      <c r="B238">
        <v>5.9</v>
      </c>
    </row>
    <row r="239" spans="1:2" x14ac:dyDescent="0.3">
      <c r="A239">
        <v>91</v>
      </c>
      <c r="B239">
        <v>7.8</v>
      </c>
    </row>
    <row r="240" spans="1:2" x14ac:dyDescent="0.3">
      <c r="A240">
        <v>108</v>
      </c>
      <c r="B240">
        <v>5.8</v>
      </c>
    </row>
    <row r="241" spans="1:2" x14ac:dyDescent="0.3">
      <c r="A241">
        <v>112</v>
      </c>
      <c r="B241">
        <v>6.3</v>
      </c>
    </row>
    <row r="242" spans="1:2" x14ac:dyDescent="0.3">
      <c r="A242">
        <v>100</v>
      </c>
      <c r="B242">
        <v>4.3</v>
      </c>
    </row>
    <row r="243" spans="1:2" x14ac:dyDescent="0.3">
      <c r="A243">
        <v>108</v>
      </c>
      <c r="B243">
        <v>6.4</v>
      </c>
    </row>
    <row r="244" spans="1:2" x14ac:dyDescent="0.3">
      <c r="A244">
        <v>114</v>
      </c>
      <c r="B244">
        <v>6.1</v>
      </c>
    </row>
    <row r="245" spans="1:2" x14ac:dyDescent="0.3">
      <c r="A245">
        <v>119</v>
      </c>
      <c r="B245">
        <v>6.5</v>
      </c>
    </row>
    <row r="246" spans="1:2" x14ac:dyDescent="0.3">
      <c r="A246">
        <v>142</v>
      </c>
      <c r="B246">
        <v>7.1</v>
      </c>
    </row>
    <row r="247" spans="1:2" x14ac:dyDescent="0.3">
      <c r="A247">
        <v>125</v>
      </c>
      <c r="B247">
        <v>6.4</v>
      </c>
    </row>
    <row r="248" spans="1:2" x14ac:dyDescent="0.3">
      <c r="A248">
        <v>126</v>
      </c>
      <c r="B248">
        <v>6.5</v>
      </c>
    </row>
    <row r="249" spans="1:2" x14ac:dyDescent="0.3">
      <c r="A249">
        <v>119</v>
      </c>
      <c r="B249">
        <v>6.3</v>
      </c>
    </row>
    <row r="250" spans="1:2" x14ac:dyDescent="0.3">
      <c r="A250">
        <v>170</v>
      </c>
      <c r="B250">
        <v>7.5</v>
      </c>
    </row>
    <row r="251" spans="1:2" x14ac:dyDescent="0.3">
      <c r="A251">
        <v>85</v>
      </c>
      <c r="B251">
        <v>4.9000000000000004</v>
      </c>
    </row>
    <row r="252" spans="1:2" x14ac:dyDescent="0.3">
      <c r="A252">
        <v>119</v>
      </c>
      <c r="B252">
        <v>5.8</v>
      </c>
    </row>
    <row r="253" spans="1:2" x14ac:dyDescent="0.3">
      <c r="A253">
        <v>102</v>
      </c>
      <c r="B253">
        <v>6.2</v>
      </c>
    </row>
    <row r="254" spans="1:2" x14ac:dyDescent="0.3">
      <c r="A254">
        <v>103</v>
      </c>
      <c r="B254">
        <v>5.5</v>
      </c>
    </row>
    <row r="255" spans="1:2" x14ac:dyDescent="0.3">
      <c r="A255">
        <v>76</v>
      </c>
      <c r="B255">
        <v>5.4</v>
      </c>
    </row>
    <row r="256" spans="1:2" x14ac:dyDescent="0.3">
      <c r="A256">
        <v>120</v>
      </c>
      <c r="B256">
        <v>5.8</v>
      </c>
    </row>
    <row r="257" spans="1:2" x14ac:dyDescent="0.3">
      <c r="A257">
        <v>127</v>
      </c>
      <c r="B257">
        <v>7.1</v>
      </c>
    </row>
    <row r="258" spans="1:2" x14ac:dyDescent="0.3">
      <c r="A258">
        <v>105</v>
      </c>
      <c r="B258">
        <v>5.4</v>
      </c>
    </row>
    <row r="259" spans="1:2" x14ac:dyDescent="0.3">
      <c r="A259">
        <v>121</v>
      </c>
      <c r="B259">
        <v>3.7</v>
      </c>
    </row>
    <row r="260" spans="1:2" x14ac:dyDescent="0.3">
      <c r="A260">
        <v>114</v>
      </c>
      <c r="B260">
        <v>6.7</v>
      </c>
    </row>
    <row r="261" spans="1:2" x14ac:dyDescent="0.3">
      <c r="A261">
        <v>129</v>
      </c>
      <c r="B261">
        <v>7.2</v>
      </c>
    </row>
    <row r="262" spans="1:2" x14ac:dyDescent="0.3">
      <c r="A262">
        <v>171</v>
      </c>
      <c r="B262">
        <v>8.8000000000000007</v>
      </c>
    </row>
    <row r="263" spans="1:2" x14ac:dyDescent="0.3">
      <c r="A263">
        <v>120</v>
      </c>
      <c r="B263">
        <v>5.8</v>
      </c>
    </row>
    <row r="264" spans="1:2" x14ac:dyDescent="0.3">
      <c r="A264">
        <v>165</v>
      </c>
      <c r="B264">
        <v>6.8</v>
      </c>
    </row>
    <row r="265" spans="1:2" x14ac:dyDescent="0.3">
      <c r="A265">
        <v>82</v>
      </c>
      <c r="B265">
        <v>3.8</v>
      </c>
    </row>
    <row r="266" spans="1:2" x14ac:dyDescent="0.3">
      <c r="A266">
        <v>115</v>
      </c>
      <c r="B266">
        <v>7.1</v>
      </c>
    </row>
    <row r="267" spans="1:2" x14ac:dyDescent="0.3">
      <c r="A267">
        <v>194</v>
      </c>
      <c r="B267">
        <v>7.2</v>
      </c>
    </row>
    <row r="268" spans="1:2" x14ac:dyDescent="0.3">
      <c r="A268">
        <v>84</v>
      </c>
      <c r="B268">
        <v>5.9</v>
      </c>
    </row>
    <row r="269" spans="1:2" x14ac:dyDescent="0.3">
      <c r="A269">
        <v>97</v>
      </c>
      <c r="B269">
        <v>7.1</v>
      </c>
    </row>
    <row r="270" spans="1:2" x14ac:dyDescent="0.3">
      <c r="A270">
        <v>151</v>
      </c>
      <c r="B270">
        <v>8.1</v>
      </c>
    </row>
    <row r="271" spans="1:2" x14ac:dyDescent="0.3">
      <c r="A271">
        <v>136</v>
      </c>
      <c r="B271">
        <v>6.9</v>
      </c>
    </row>
    <row r="272" spans="1:2" x14ac:dyDescent="0.3">
      <c r="A272">
        <v>104</v>
      </c>
      <c r="B272">
        <v>4.4000000000000004</v>
      </c>
    </row>
    <row r="273" spans="1:2" x14ac:dyDescent="0.3">
      <c r="A273">
        <v>127</v>
      </c>
      <c r="B273">
        <v>6.5</v>
      </c>
    </row>
    <row r="274" spans="1:2" x14ac:dyDescent="0.3">
      <c r="A274">
        <v>171</v>
      </c>
      <c r="B274">
        <v>8.5</v>
      </c>
    </row>
    <row r="275" spans="1:2" x14ac:dyDescent="0.3">
      <c r="A275">
        <v>145</v>
      </c>
      <c r="B275">
        <v>7.7</v>
      </c>
    </row>
    <row r="276" spans="1:2" x14ac:dyDescent="0.3">
      <c r="A276">
        <v>174</v>
      </c>
      <c r="B276">
        <v>7.4</v>
      </c>
    </row>
    <row r="277" spans="1:2" x14ac:dyDescent="0.3">
      <c r="A277">
        <v>144</v>
      </c>
      <c r="B277">
        <v>8</v>
      </c>
    </row>
    <row r="278" spans="1:2" x14ac:dyDescent="0.3">
      <c r="A278">
        <v>119</v>
      </c>
      <c r="B278">
        <v>5.7</v>
      </c>
    </row>
    <row r="279" spans="1:2" x14ac:dyDescent="0.3">
      <c r="A279">
        <v>153</v>
      </c>
      <c r="B279">
        <v>8.5</v>
      </c>
    </row>
    <row r="280" spans="1:2" x14ac:dyDescent="0.3">
      <c r="A280">
        <v>140</v>
      </c>
      <c r="B280">
        <v>7</v>
      </c>
    </row>
    <row r="281" spans="1:2" x14ac:dyDescent="0.3">
      <c r="A281">
        <v>176</v>
      </c>
      <c r="B281">
        <v>7.8</v>
      </c>
    </row>
    <row r="282" spans="1:2" x14ac:dyDescent="0.3">
      <c r="A282">
        <v>141</v>
      </c>
      <c r="B282">
        <v>7.2</v>
      </c>
    </row>
    <row r="283" spans="1:2" x14ac:dyDescent="0.3">
      <c r="A283">
        <v>106</v>
      </c>
      <c r="B283">
        <v>6.4</v>
      </c>
    </row>
    <row r="284" spans="1:2" x14ac:dyDescent="0.3">
      <c r="A284">
        <v>98</v>
      </c>
      <c r="B284">
        <v>5.5</v>
      </c>
    </row>
    <row r="285" spans="1:2" x14ac:dyDescent="0.3">
      <c r="A285">
        <v>116</v>
      </c>
      <c r="B285">
        <v>6.7</v>
      </c>
    </row>
    <row r="286" spans="1:2" x14ac:dyDescent="0.3">
      <c r="A286">
        <v>115</v>
      </c>
      <c r="B286">
        <v>6.1</v>
      </c>
    </row>
    <row r="287" spans="1:2" x14ac:dyDescent="0.3">
      <c r="A287">
        <v>165</v>
      </c>
      <c r="B287">
        <v>8.5</v>
      </c>
    </row>
    <row r="288" spans="1:2" x14ac:dyDescent="0.3">
      <c r="A288">
        <v>91</v>
      </c>
      <c r="B288">
        <v>6.9</v>
      </c>
    </row>
    <row r="289" spans="1:2" x14ac:dyDescent="0.3">
      <c r="A289">
        <v>78</v>
      </c>
      <c r="B289">
        <v>7.3</v>
      </c>
    </row>
    <row r="290" spans="1:2" x14ac:dyDescent="0.3">
      <c r="A290">
        <v>103</v>
      </c>
      <c r="B290">
        <v>6.7</v>
      </c>
    </row>
    <row r="291" spans="1:2" x14ac:dyDescent="0.3">
      <c r="A291">
        <v>131</v>
      </c>
      <c r="B291">
        <v>6.9</v>
      </c>
    </row>
    <row r="292" spans="1:2" x14ac:dyDescent="0.3">
      <c r="A292">
        <v>104</v>
      </c>
      <c r="B292">
        <v>5.0999999999999996</v>
      </c>
    </row>
    <row r="293" spans="1:2" x14ac:dyDescent="0.3">
      <c r="A293">
        <v>101</v>
      </c>
      <c r="B293">
        <v>6.8</v>
      </c>
    </row>
    <row r="294" spans="1:2" x14ac:dyDescent="0.3">
      <c r="A294">
        <v>111</v>
      </c>
      <c r="B294">
        <v>5.8</v>
      </c>
    </row>
    <row r="295" spans="1:2" x14ac:dyDescent="0.3">
      <c r="A295">
        <v>102</v>
      </c>
      <c r="B295">
        <v>6.7</v>
      </c>
    </row>
    <row r="296" spans="1:2" x14ac:dyDescent="0.3">
      <c r="A296">
        <v>103</v>
      </c>
      <c r="B296">
        <v>6</v>
      </c>
    </row>
    <row r="297" spans="1:2" x14ac:dyDescent="0.3">
      <c r="A297">
        <v>121</v>
      </c>
      <c r="B297">
        <v>5.7</v>
      </c>
    </row>
    <row r="298" spans="1:2" x14ac:dyDescent="0.3">
      <c r="A298">
        <v>143</v>
      </c>
      <c r="B298">
        <v>8</v>
      </c>
    </row>
    <row r="299" spans="1:2" x14ac:dyDescent="0.3">
      <c r="A299">
        <v>240</v>
      </c>
      <c r="B299">
        <v>8.1999999999999993</v>
      </c>
    </row>
    <row r="300" spans="1:2" x14ac:dyDescent="0.3">
      <c r="A300">
        <v>121</v>
      </c>
      <c r="B300">
        <v>5.4</v>
      </c>
    </row>
    <row r="301" spans="1:2" x14ac:dyDescent="0.3">
      <c r="A301">
        <v>129</v>
      </c>
      <c r="B301">
        <v>7.2</v>
      </c>
    </row>
    <row r="302" spans="1:2" x14ac:dyDescent="0.3">
      <c r="A302">
        <v>172</v>
      </c>
      <c r="B302">
        <v>7.5</v>
      </c>
    </row>
    <row r="303" spans="1:2" x14ac:dyDescent="0.3">
      <c r="A303">
        <v>101</v>
      </c>
      <c r="B303">
        <v>7</v>
      </c>
    </row>
    <row r="304" spans="1:2" x14ac:dyDescent="0.3">
      <c r="A304">
        <v>87</v>
      </c>
      <c r="B304">
        <v>3.3</v>
      </c>
    </row>
    <row r="305" spans="1:2" x14ac:dyDescent="0.3">
      <c r="A305">
        <v>101</v>
      </c>
      <c r="B305">
        <v>6</v>
      </c>
    </row>
    <row r="306" spans="1:2" x14ac:dyDescent="0.3">
      <c r="A306">
        <v>95</v>
      </c>
      <c r="B306">
        <v>7.1</v>
      </c>
    </row>
    <row r="307" spans="1:2" x14ac:dyDescent="0.3">
      <c r="A307">
        <v>102</v>
      </c>
      <c r="B307">
        <v>5.4</v>
      </c>
    </row>
    <row r="308" spans="1:2" x14ac:dyDescent="0.3">
      <c r="A308">
        <v>131</v>
      </c>
      <c r="B308">
        <v>6.1</v>
      </c>
    </row>
    <row r="309" spans="1:2" x14ac:dyDescent="0.3">
      <c r="A309">
        <v>114</v>
      </c>
      <c r="B309">
        <v>5.3</v>
      </c>
    </row>
    <row r="310" spans="1:2" x14ac:dyDescent="0.3">
      <c r="A310">
        <v>94</v>
      </c>
      <c r="B310">
        <v>2.2000000000000002</v>
      </c>
    </row>
    <row r="311" spans="1:2" x14ac:dyDescent="0.3">
      <c r="A311">
        <v>122</v>
      </c>
      <c r="B311">
        <v>7</v>
      </c>
    </row>
    <row r="312" spans="1:2" x14ac:dyDescent="0.3">
      <c r="A312">
        <v>95</v>
      </c>
      <c r="B312">
        <v>3.8</v>
      </c>
    </row>
    <row r="313" spans="1:2" x14ac:dyDescent="0.3">
      <c r="A313">
        <v>115</v>
      </c>
      <c r="B313">
        <v>6.9</v>
      </c>
    </row>
    <row r="314" spans="1:2" x14ac:dyDescent="0.3">
      <c r="A314">
        <v>88</v>
      </c>
      <c r="B314">
        <v>7.2</v>
      </c>
    </row>
    <row r="315" spans="1:2" x14ac:dyDescent="0.3">
      <c r="A315">
        <v>110</v>
      </c>
      <c r="B315">
        <v>7.3</v>
      </c>
    </row>
    <row r="316" spans="1:2" x14ac:dyDescent="0.3">
      <c r="A316">
        <v>130</v>
      </c>
      <c r="B316">
        <v>6.3</v>
      </c>
    </row>
    <row r="317" spans="1:2" x14ac:dyDescent="0.3">
      <c r="A317">
        <v>216</v>
      </c>
      <c r="B317">
        <v>7.5</v>
      </c>
    </row>
    <row r="318" spans="1:2" x14ac:dyDescent="0.3">
      <c r="A318">
        <v>146</v>
      </c>
      <c r="B318">
        <v>7.6</v>
      </c>
    </row>
    <row r="319" spans="1:2" x14ac:dyDescent="0.3">
      <c r="A319">
        <v>85</v>
      </c>
      <c r="B319">
        <v>6.8</v>
      </c>
    </row>
    <row r="320" spans="1:2" x14ac:dyDescent="0.3">
      <c r="A320">
        <v>93</v>
      </c>
      <c r="B320">
        <v>5.2</v>
      </c>
    </row>
    <row r="321" spans="1:2" x14ac:dyDescent="0.3">
      <c r="A321">
        <v>152</v>
      </c>
      <c r="B321">
        <v>7.7</v>
      </c>
    </row>
    <row r="322" spans="1:2" x14ac:dyDescent="0.3">
      <c r="A322">
        <v>85</v>
      </c>
      <c r="B322">
        <v>6.2</v>
      </c>
    </row>
    <row r="323" spans="1:2" x14ac:dyDescent="0.3">
      <c r="A323">
        <v>126</v>
      </c>
      <c r="B323">
        <v>7.7</v>
      </c>
    </row>
    <row r="324" spans="1:2" x14ac:dyDescent="0.3">
      <c r="A324">
        <v>146</v>
      </c>
      <c r="B324">
        <v>4.3</v>
      </c>
    </row>
    <row r="325" spans="1:2" x14ac:dyDescent="0.3">
      <c r="A325">
        <v>89</v>
      </c>
      <c r="B325">
        <v>6.9</v>
      </c>
    </row>
    <row r="326" spans="1:2" x14ac:dyDescent="0.3">
      <c r="A326">
        <v>88</v>
      </c>
      <c r="B326">
        <v>6.6</v>
      </c>
    </row>
    <row r="327" spans="1:2" x14ac:dyDescent="0.3">
      <c r="A327">
        <v>105</v>
      </c>
      <c r="B327">
        <v>7</v>
      </c>
    </row>
    <row r="328" spans="1:2" x14ac:dyDescent="0.3">
      <c r="A328">
        <v>135</v>
      </c>
      <c r="B328">
        <v>6.7</v>
      </c>
    </row>
    <row r="329" spans="1:2" x14ac:dyDescent="0.3">
      <c r="A329">
        <v>100</v>
      </c>
      <c r="B329">
        <v>8.1999999999999993</v>
      </c>
    </row>
    <row r="330" spans="1:2" x14ac:dyDescent="0.3">
      <c r="A330">
        <v>192</v>
      </c>
      <c r="B330">
        <v>8.9</v>
      </c>
    </row>
    <row r="331" spans="1:2" x14ac:dyDescent="0.3">
      <c r="A331">
        <v>172</v>
      </c>
      <c r="B331">
        <v>8.6999999999999993</v>
      </c>
    </row>
    <row r="332" spans="1:2" x14ac:dyDescent="0.3">
      <c r="A332">
        <v>102</v>
      </c>
      <c r="B332">
        <v>5.5</v>
      </c>
    </row>
    <row r="333" spans="1:2" x14ac:dyDescent="0.3">
      <c r="A333">
        <v>100</v>
      </c>
      <c r="B333">
        <v>5.7</v>
      </c>
    </row>
    <row r="334" spans="1:2" x14ac:dyDescent="0.3">
      <c r="A334">
        <v>119</v>
      </c>
      <c r="B334">
        <v>6.3</v>
      </c>
    </row>
    <row r="335" spans="1:2" x14ac:dyDescent="0.3">
      <c r="A335">
        <v>92</v>
      </c>
      <c r="B335">
        <v>5.9</v>
      </c>
    </row>
    <row r="336" spans="1:2" x14ac:dyDescent="0.3">
      <c r="A336">
        <v>105</v>
      </c>
      <c r="B336">
        <v>7.6</v>
      </c>
    </row>
    <row r="337" spans="1:2" x14ac:dyDescent="0.3">
      <c r="A337">
        <v>107</v>
      </c>
      <c r="B337">
        <v>6.6</v>
      </c>
    </row>
    <row r="338" spans="1:2" x14ac:dyDescent="0.3">
      <c r="A338">
        <v>101</v>
      </c>
      <c r="B338">
        <v>5.3</v>
      </c>
    </row>
    <row r="339" spans="1:2" x14ac:dyDescent="0.3">
      <c r="A339">
        <v>137</v>
      </c>
      <c r="B339">
        <v>6</v>
      </c>
    </row>
    <row r="340" spans="1:2" x14ac:dyDescent="0.3">
      <c r="A340">
        <v>115</v>
      </c>
      <c r="B340">
        <v>8</v>
      </c>
    </row>
    <row r="341" spans="1:2" x14ac:dyDescent="0.3">
      <c r="A341">
        <v>124</v>
      </c>
      <c r="B341">
        <v>5.6</v>
      </c>
    </row>
    <row r="342" spans="1:2" x14ac:dyDescent="0.3">
      <c r="A342">
        <v>118</v>
      </c>
      <c r="B342">
        <v>5.9</v>
      </c>
    </row>
    <row r="343" spans="1:2" x14ac:dyDescent="0.3">
      <c r="A343">
        <v>98</v>
      </c>
      <c r="B343">
        <v>7.3</v>
      </c>
    </row>
    <row r="344" spans="1:2" x14ac:dyDescent="0.3">
      <c r="A344">
        <v>82</v>
      </c>
      <c r="B344">
        <v>7.9</v>
      </c>
    </row>
    <row r="345" spans="1:2" x14ac:dyDescent="0.3">
      <c r="A345">
        <v>98</v>
      </c>
      <c r="B345">
        <v>6.8</v>
      </c>
    </row>
    <row r="346" spans="1:2" x14ac:dyDescent="0.3">
      <c r="A346">
        <v>90</v>
      </c>
      <c r="B346">
        <v>6.6</v>
      </c>
    </row>
    <row r="347" spans="1:2" x14ac:dyDescent="0.3">
      <c r="A347">
        <v>130</v>
      </c>
      <c r="B347">
        <v>6.6</v>
      </c>
    </row>
    <row r="348" spans="1:2" x14ac:dyDescent="0.3">
      <c r="A348">
        <v>90</v>
      </c>
      <c r="B348">
        <v>7</v>
      </c>
    </row>
    <row r="349" spans="1:2" x14ac:dyDescent="0.3">
      <c r="A349">
        <v>94</v>
      </c>
      <c r="B349">
        <v>7</v>
      </c>
    </row>
    <row r="350" spans="1:2" x14ac:dyDescent="0.3">
      <c r="A350">
        <v>114</v>
      </c>
      <c r="B350">
        <v>7.3</v>
      </c>
    </row>
    <row r="351" spans="1:2" x14ac:dyDescent="0.3">
      <c r="A351">
        <v>94</v>
      </c>
      <c r="B351">
        <v>5.5</v>
      </c>
    </row>
    <row r="352" spans="1:2" x14ac:dyDescent="0.3">
      <c r="A352">
        <v>151</v>
      </c>
      <c r="B352">
        <v>8.5</v>
      </c>
    </row>
    <row r="353" spans="1:2" x14ac:dyDescent="0.3">
      <c r="A353">
        <v>88</v>
      </c>
      <c r="B353">
        <v>7.5</v>
      </c>
    </row>
    <row r="354" spans="1:2" x14ac:dyDescent="0.3">
      <c r="A354">
        <v>121</v>
      </c>
      <c r="B354">
        <v>7</v>
      </c>
    </row>
    <row r="355" spans="1:2" x14ac:dyDescent="0.3">
      <c r="A355">
        <v>158</v>
      </c>
      <c r="B355">
        <v>7.8</v>
      </c>
    </row>
    <row r="356" spans="1:2" x14ac:dyDescent="0.3">
      <c r="A356">
        <v>128</v>
      </c>
      <c r="B356">
        <v>7.6</v>
      </c>
    </row>
    <row r="357" spans="1:2" x14ac:dyDescent="0.3">
      <c r="A357">
        <v>128</v>
      </c>
      <c r="B357">
        <v>7.6</v>
      </c>
    </row>
    <row r="358" spans="1:2" x14ac:dyDescent="0.3">
      <c r="A358">
        <v>95</v>
      </c>
      <c r="B358">
        <v>6.8</v>
      </c>
    </row>
    <row r="359" spans="1:2" x14ac:dyDescent="0.3">
      <c r="A359">
        <v>92</v>
      </c>
      <c r="B359">
        <v>5</v>
      </c>
    </row>
    <row r="360" spans="1:2" x14ac:dyDescent="0.3">
      <c r="A360">
        <v>121</v>
      </c>
      <c r="B360">
        <v>7.1</v>
      </c>
    </row>
    <row r="361" spans="1:2" x14ac:dyDescent="0.3">
      <c r="A361">
        <v>113</v>
      </c>
      <c r="B361">
        <v>5.5</v>
      </c>
    </row>
    <row r="362" spans="1:2" x14ac:dyDescent="0.3">
      <c r="A362">
        <v>106</v>
      </c>
      <c r="B362">
        <v>5.6</v>
      </c>
    </row>
    <row r="363" spans="1:2" x14ac:dyDescent="0.3">
      <c r="A363">
        <v>146</v>
      </c>
      <c r="B363">
        <v>7.1</v>
      </c>
    </row>
    <row r="364" spans="1:2" x14ac:dyDescent="0.3">
      <c r="A364">
        <v>88</v>
      </c>
      <c r="B364">
        <v>4.9000000000000004</v>
      </c>
    </row>
    <row r="365" spans="1:2" x14ac:dyDescent="0.3">
      <c r="A365">
        <v>150</v>
      </c>
      <c r="B365">
        <v>7.4</v>
      </c>
    </row>
    <row r="366" spans="1:2" x14ac:dyDescent="0.3">
      <c r="A366">
        <v>119</v>
      </c>
      <c r="B366">
        <v>5.7</v>
      </c>
    </row>
    <row r="367" spans="1:2" x14ac:dyDescent="0.3">
      <c r="A367">
        <v>128</v>
      </c>
      <c r="B367">
        <v>6.4</v>
      </c>
    </row>
    <row r="368" spans="1:2" x14ac:dyDescent="0.3">
      <c r="A368">
        <v>106</v>
      </c>
      <c r="B368">
        <v>5.9</v>
      </c>
    </row>
    <row r="369" spans="1:2" x14ac:dyDescent="0.3">
      <c r="A369">
        <v>117</v>
      </c>
      <c r="B369">
        <v>5.5</v>
      </c>
    </row>
    <row r="370" spans="1:2" x14ac:dyDescent="0.3">
      <c r="A370">
        <v>129</v>
      </c>
      <c r="B370">
        <v>6.9</v>
      </c>
    </row>
    <row r="371" spans="1:2" x14ac:dyDescent="0.3">
      <c r="A371">
        <v>116</v>
      </c>
      <c r="B371">
        <v>6.2</v>
      </c>
    </row>
    <row r="372" spans="1:2" x14ac:dyDescent="0.3">
      <c r="A372">
        <v>114</v>
      </c>
      <c r="B372">
        <v>7</v>
      </c>
    </row>
    <row r="373" spans="1:2" x14ac:dyDescent="0.3">
      <c r="A373">
        <v>114</v>
      </c>
      <c r="B373">
        <v>5.6</v>
      </c>
    </row>
    <row r="374" spans="1:2" x14ac:dyDescent="0.3">
      <c r="A374">
        <v>96</v>
      </c>
      <c r="B374">
        <v>7</v>
      </c>
    </row>
    <row r="375" spans="1:2" x14ac:dyDescent="0.3">
      <c r="A375">
        <v>132</v>
      </c>
      <c r="B375">
        <v>6.8</v>
      </c>
    </row>
    <row r="376" spans="1:2" x14ac:dyDescent="0.3">
      <c r="A376">
        <v>104</v>
      </c>
      <c r="B376">
        <v>5.4</v>
      </c>
    </row>
    <row r="377" spans="1:2" x14ac:dyDescent="0.3">
      <c r="A377">
        <v>111</v>
      </c>
      <c r="B377">
        <v>6.1</v>
      </c>
    </row>
    <row r="378" spans="1:2" x14ac:dyDescent="0.3">
      <c r="A378">
        <v>138</v>
      </c>
      <c r="B378">
        <v>6.7</v>
      </c>
    </row>
    <row r="379" spans="1:2" x14ac:dyDescent="0.3">
      <c r="A379">
        <v>100</v>
      </c>
      <c r="B379">
        <v>4.3</v>
      </c>
    </row>
    <row r="380" spans="1:2" x14ac:dyDescent="0.3">
      <c r="A380">
        <v>129</v>
      </c>
      <c r="B380">
        <v>6.9</v>
      </c>
    </row>
    <row r="381" spans="1:2" x14ac:dyDescent="0.3">
      <c r="A381">
        <v>144</v>
      </c>
      <c r="B381">
        <v>8</v>
      </c>
    </row>
    <row r="382" spans="1:2" x14ac:dyDescent="0.3">
      <c r="A382">
        <v>110</v>
      </c>
      <c r="B382">
        <v>4.4000000000000004</v>
      </c>
    </row>
    <row r="383" spans="1:2" x14ac:dyDescent="0.3">
      <c r="A383">
        <v>140</v>
      </c>
      <c r="B383">
        <v>7.3</v>
      </c>
    </row>
    <row r="384" spans="1:2" x14ac:dyDescent="0.3">
      <c r="A384">
        <v>113</v>
      </c>
      <c r="B384">
        <v>6.3</v>
      </c>
    </row>
    <row r="385" spans="1:2" x14ac:dyDescent="0.3">
      <c r="A385">
        <v>106</v>
      </c>
      <c r="B385">
        <v>6.7</v>
      </c>
    </row>
    <row r="386" spans="1:2" x14ac:dyDescent="0.3">
      <c r="A386">
        <v>143</v>
      </c>
      <c r="B386">
        <v>7.7</v>
      </c>
    </row>
    <row r="387" spans="1:2" x14ac:dyDescent="0.3">
      <c r="A387">
        <v>108</v>
      </c>
      <c r="B387">
        <v>6.5</v>
      </c>
    </row>
    <row r="388" spans="1:2" x14ac:dyDescent="0.3">
      <c r="A388">
        <v>108</v>
      </c>
      <c r="B388">
        <v>7.8</v>
      </c>
    </row>
    <row r="389" spans="1:2" x14ac:dyDescent="0.3">
      <c r="A389">
        <v>124</v>
      </c>
      <c r="B389">
        <v>6.4</v>
      </c>
    </row>
    <row r="390" spans="1:2" x14ac:dyDescent="0.3">
      <c r="A390">
        <v>116</v>
      </c>
      <c r="B390">
        <v>7.8</v>
      </c>
    </row>
    <row r="391" spans="1:2" x14ac:dyDescent="0.3">
      <c r="A391">
        <v>110</v>
      </c>
      <c r="B391">
        <v>5.8</v>
      </c>
    </row>
    <row r="392" spans="1:2" x14ac:dyDescent="0.3">
      <c r="A392">
        <v>91</v>
      </c>
      <c r="B392">
        <v>7.1</v>
      </c>
    </row>
    <row r="393" spans="1:2" x14ac:dyDescent="0.3">
      <c r="A393">
        <v>107</v>
      </c>
      <c r="B393">
        <v>7.1</v>
      </c>
    </row>
    <row r="394" spans="1:2" x14ac:dyDescent="0.3">
      <c r="A394">
        <v>115</v>
      </c>
      <c r="B394">
        <v>6.8</v>
      </c>
    </row>
    <row r="395" spans="1:2" x14ac:dyDescent="0.3">
      <c r="A395">
        <v>100</v>
      </c>
      <c r="B395">
        <v>4.8</v>
      </c>
    </row>
    <row r="396" spans="1:2" x14ac:dyDescent="0.3">
      <c r="A396">
        <v>104</v>
      </c>
      <c r="B396">
        <v>6.2</v>
      </c>
    </row>
    <row r="397" spans="1:2" x14ac:dyDescent="0.3">
      <c r="A397">
        <v>138</v>
      </c>
      <c r="B397">
        <v>6.9</v>
      </c>
    </row>
    <row r="398" spans="1:2" x14ac:dyDescent="0.3">
      <c r="A398">
        <v>140</v>
      </c>
      <c r="B398">
        <v>7.3</v>
      </c>
    </row>
    <row r="399" spans="1:2" x14ac:dyDescent="0.3">
      <c r="A399">
        <v>120</v>
      </c>
      <c r="B399">
        <v>6.6</v>
      </c>
    </row>
    <row r="400" spans="1:2" x14ac:dyDescent="0.3">
      <c r="A400">
        <v>122</v>
      </c>
      <c r="B400">
        <v>6.9</v>
      </c>
    </row>
    <row r="401" spans="1:2" x14ac:dyDescent="0.3">
      <c r="A401">
        <v>83</v>
      </c>
      <c r="B401">
        <v>6.2</v>
      </c>
    </row>
    <row r="402" spans="1:2" x14ac:dyDescent="0.3">
      <c r="A402">
        <v>139</v>
      </c>
      <c r="B402">
        <v>6.7</v>
      </c>
    </row>
    <row r="403" spans="1:2" x14ac:dyDescent="0.3">
      <c r="A403">
        <v>131</v>
      </c>
      <c r="B403">
        <v>7.6</v>
      </c>
    </row>
    <row r="404" spans="1:2" x14ac:dyDescent="0.3">
      <c r="A404">
        <v>104</v>
      </c>
      <c r="B404">
        <v>6.7</v>
      </c>
    </row>
    <row r="405" spans="1:2" x14ac:dyDescent="0.3">
      <c r="A405">
        <v>130</v>
      </c>
      <c r="B405">
        <v>6.2</v>
      </c>
    </row>
    <row r="406" spans="1:2" x14ac:dyDescent="0.3">
      <c r="A406">
        <v>145</v>
      </c>
      <c r="B406">
        <v>7.3</v>
      </c>
    </row>
    <row r="407" spans="1:2" x14ac:dyDescent="0.3">
      <c r="A407">
        <v>104</v>
      </c>
      <c r="B407">
        <v>6</v>
      </c>
    </row>
    <row r="408" spans="1:2" x14ac:dyDescent="0.3">
      <c r="A408">
        <v>97</v>
      </c>
      <c r="B408">
        <v>7.1</v>
      </c>
    </row>
    <row r="409" spans="1:2" x14ac:dyDescent="0.3">
      <c r="A409">
        <v>178</v>
      </c>
      <c r="B409">
        <v>7.1</v>
      </c>
    </row>
    <row r="410" spans="1:2" x14ac:dyDescent="0.3">
      <c r="A410">
        <v>108</v>
      </c>
      <c r="B410">
        <v>5.5</v>
      </c>
    </row>
    <row r="411" spans="1:2" x14ac:dyDescent="0.3">
      <c r="A411">
        <v>106</v>
      </c>
      <c r="B411">
        <v>5.6</v>
      </c>
    </row>
    <row r="412" spans="1:2" x14ac:dyDescent="0.3">
      <c r="A412">
        <v>112</v>
      </c>
      <c r="B412">
        <v>7.5</v>
      </c>
    </row>
    <row r="413" spans="1:2" x14ac:dyDescent="0.3">
      <c r="A413">
        <v>135</v>
      </c>
      <c r="B413">
        <v>5.4</v>
      </c>
    </row>
    <row r="414" spans="1:2" x14ac:dyDescent="0.3">
      <c r="A414">
        <v>109</v>
      </c>
      <c r="B414">
        <v>4.3</v>
      </c>
    </row>
    <row r="415" spans="1:2" x14ac:dyDescent="0.3">
      <c r="A415">
        <v>86</v>
      </c>
      <c r="B415">
        <v>4.9000000000000004</v>
      </c>
    </row>
    <row r="416" spans="1:2" x14ac:dyDescent="0.3">
      <c r="A416">
        <v>95</v>
      </c>
      <c r="B416">
        <v>7.1</v>
      </c>
    </row>
    <row r="417" spans="1:2" x14ac:dyDescent="0.3">
      <c r="A417">
        <v>107</v>
      </c>
      <c r="B417">
        <v>6.4</v>
      </c>
    </row>
    <row r="418" spans="1:2" x14ac:dyDescent="0.3">
      <c r="A418">
        <v>82</v>
      </c>
      <c r="B418">
        <v>4.3</v>
      </c>
    </row>
    <row r="419" spans="1:2" x14ac:dyDescent="0.3">
      <c r="A419">
        <v>88</v>
      </c>
      <c r="B419">
        <v>6.1</v>
      </c>
    </row>
    <row r="420" spans="1:2" x14ac:dyDescent="0.3">
      <c r="A420">
        <v>120</v>
      </c>
      <c r="B420">
        <v>7</v>
      </c>
    </row>
    <row r="421" spans="1:2" x14ac:dyDescent="0.3">
      <c r="A421">
        <v>162</v>
      </c>
      <c r="B421">
        <v>7.7</v>
      </c>
    </row>
    <row r="422" spans="1:2" x14ac:dyDescent="0.3">
      <c r="A422">
        <v>123</v>
      </c>
      <c r="B422">
        <v>5.9</v>
      </c>
    </row>
    <row r="423" spans="1:2" x14ac:dyDescent="0.3">
      <c r="A423">
        <v>101</v>
      </c>
      <c r="B423">
        <v>6.7</v>
      </c>
    </row>
    <row r="424" spans="1:2" x14ac:dyDescent="0.3">
      <c r="A424">
        <v>113</v>
      </c>
      <c r="B424">
        <v>6.5</v>
      </c>
    </row>
    <row r="425" spans="1:2" x14ac:dyDescent="0.3">
      <c r="A425">
        <v>110</v>
      </c>
      <c r="B425">
        <v>7.1</v>
      </c>
    </row>
    <row r="426" spans="1:2" x14ac:dyDescent="0.3">
      <c r="A426">
        <v>142</v>
      </c>
      <c r="B426">
        <v>7.3</v>
      </c>
    </row>
    <row r="427" spans="1:2" x14ac:dyDescent="0.3">
      <c r="A427">
        <v>102</v>
      </c>
      <c r="B427">
        <v>6.5</v>
      </c>
    </row>
    <row r="428" spans="1:2" x14ac:dyDescent="0.3">
      <c r="A428">
        <v>126</v>
      </c>
      <c r="B428">
        <v>7</v>
      </c>
    </row>
    <row r="429" spans="1:2" x14ac:dyDescent="0.3">
      <c r="A429">
        <v>83</v>
      </c>
      <c r="B429">
        <v>6.8</v>
      </c>
    </row>
    <row r="430" spans="1:2" x14ac:dyDescent="0.3">
      <c r="A430">
        <v>85</v>
      </c>
      <c r="B430">
        <v>7.2</v>
      </c>
    </row>
    <row r="431" spans="1:2" x14ac:dyDescent="0.3">
      <c r="A431">
        <v>120</v>
      </c>
      <c r="B431">
        <v>6.1</v>
      </c>
    </row>
    <row r="432" spans="1:2" x14ac:dyDescent="0.3">
      <c r="A432">
        <v>116</v>
      </c>
      <c r="B432">
        <v>6.7</v>
      </c>
    </row>
    <row r="433" spans="1:2" x14ac:dyDescent="0.3">
      <c r="A433">
        <v>113</v>
      </c>
      <c r="B433">
        <v>6.4</v>
      </c>
    </row>
    <row r="434" spans="1:2" x14ac:dyDescent="0.3">
      <c r="A434">
        <v>87</v>
      </c>
      <c r="B434">
        <v>4.4000000000000004</v>
      </c>
    </row>
    <row r="435" spans="1:2" x14ac:dyDescent="0.3">
      <c r="A435">
        <v>101</v>
      </c>
      <c r="B435">
        <v>5.4</v>
      </c>
    </row>
    <row r="436" spans="1:2" x14ac:dyDescent="0.3">
      <c r="A436">
        <v>110</v>
      </c>
      <c r="B436">
        <v>6.5</v>
      </c>
    </row>
    <row r="437" spans="1:2" x14ac:dyDescent="0.3">
      <c r="A437">
        <v>128</v>
      </c>
      <c r="B437">
        <v>6.7</v>
      </c>
    </row>
    <row r="438" spans="1:2" x14ac:dyDescent="0.3">
      <c r="A438">
        <v>138</v>
      </c>
      <c r="B438">
        <v>8.1</v>
      </c>
    </row>
    <row r="439" spans="1:2" x14ac:dyDescent="0.3">
      <c r="A439">
        <v>88</v>
      </c>
      <c r="B439">
        <v>5.6</v>
      </c>
    </row>
    <row r="440" spans="1:2" x14ac:dyDescent="0.3">
      <c r="A440">
        <v>91</v>
      </c>
      <c r="B440">
        <v>6.3</v>
      </c>
    </row>
    <row r="441" spans="1:2" x14ac:dyDescent="0.3">
      <c r="A441">
        <v>138</v>
      </c>
      <c r="B441">
        <v>7.3</v>
      </c>
    </row>
    <row r="442" spans="1:2" x14ac:dyDescent="0.3">
      <c r="A442">
        <v>99</v>
      </c>
      <c r="B442">
        <v>6.1</v>
      </c>
    </row>
    <row r="443" spans="1:2" x14ac:dyDescent="0.3">
      <c r="A443">
        <v>117</v>
      </c>
      <c r="B443">
        <v>7.7</v>
      </c>
    </row>
    <row r="444" spans="1:2" x14ac:dyDescent="0.3">
      <c r="A444">
        <v>117</v>
      </c>
      <c r="B444">
        <v>6.4</v>
      </c>
    </row>
    <row r="445" spans="1:2" x14ac:dyDescent="0.3">
      <c r="A445">
        <v>123</v>
      </c>
      <c r="B445">
        <v>6.8</v>
      </c>
    </row>
    <row r="446" spans="1:2" x14ac:dyDescent="0.3">
      <c r="A446">
        <v>118</v>
      </c>
      <c r="B446">
        <v>6.6</v>
      </c>
    </row>
    <row r="447" spans="1:2" x14ac:dyDescent="0.3">
      <c r="A447">
        <v>154</v>
      </c>
      <c r="B447">
        <v>7.2</v>
      </c>
    </row>
    <row r="448" spans="1:2" x14ac:dyDescent="0.3">
      <c r="A448">
        <v>118</v>
      </c>
      <c r="B448">
        <v>6.9</v>
      </c>
    </row>
    <row r="449" spans="1:2" x14ac:dyDescent="0.3">
      <c r="A449">
        <v>90</v>
      </c>
      <c r="B449">
        <v>5.2</v>
      </c>
    </row>
    <row r="450" spans="1:2" x14ac:dyDescent="0.3">
      <c r="A450">
        <v>113</v>
      </c>
      <c r="B450">
        <v>4.9000000000000004</v>
      </c>
    </row>
    <row r="451" spans="1:2" x14ac:dyDescent="0.3">
      <c r="A451">
        <v>88</v>
      </c>
      <c r="B451">
        <v>6.3</v>
      </c>
    </row>
    <row r="452" spans="1:2" x14ac:dyDescent="0.3">
      <c r="A452">
        <v>93</v>
      </c>
      <c r="B452">
        <v>5.6</v>
      </c>
    </row>
    <row r="453" spans="1:2" x14ac:dyDescent="0.3">
      <c r="A453">
        <v>104</v>
      </c>
      <c r="B453">
        <v>5.5</v>
      </c>
    </row>
    <row r="454" spans="1:2" x14ac:dyDescent="0.3">
      <c r="A454">
        <v>135</v>
      </c>
      <c r="B454">
        <v>6.7</v>
      </c>
    </row>
    <row r="455" spans="1:2" x14ac:dyDescent="0.3">
      <c r="A455">
        <v>134</v>
      </c>
      <c r="B455">
        <v>7.6</v>
      </c>
    </row>
    <row r="456" spans="1:2" x14ac:dyDescent="0.3">
      <c r="A456">
        <v>98</v>
      </c>
      <c r="B456">
        <v>5.7</v>
      </c>
    </row>
    <row r="457" spans="1:2" x14ac:dyDescent="0.3">
      <c r="A457">
        <v>80</v>
      </c>
      <c r="B457">
        <v>4.5999999999999996</v>
      </c>
    </row>
    <row r="458" spans="1:2" x14ac:dyDescent="0.3">
      <c r="A458">
        <v>83</v>
      </c>
      <c r="B458">
        <v>7</v>
      </c>
    </row>
    <row r="459" spans="1:2" x14ac:dyDescent="0.3">
      <c r="A459">
        <v>102</v>
      </c>
      <c r="B459">
        <v>5.2</v>
      </c>
    </row>
    <row r="460" spans="1:2" x14ac:dyDescent="0.3">
      <c r="A460">
        <v>130</v>
      </c>
      <c r="B460">
        <v>5.0999999999999996</v>
      </c>
    </row>
    <row r="461" spans="1:2" x14ac:dyDescent="0.3">
      <c r="A461">
        <v>129</v>
      </c>
      <c r="B461">
        <v>6.6</v>
      </c>
    </row>
    <row r="462" spans="1:2" x14ac:dyDescent="0.3">
      <c r="A462">
        <v>89</v>
      </c>
      <c r="B462">
        <v>6.7</v>
      </c>
    </row>
    <row r="463" spans="1:2" x14ac:dyDescent="0.3">
      <c r="A463">
        <v>74</v>
      </c>
      <c r="B463">
        <v>7.3</v>
      </c>
    </row>
    <row r="464" spans="1:2" x14ac:dyDescent="0.3">
      <c r="A464">
        <v>96</v>
      </c>
      <c r="B464">
        <v>5.9</v>
      </c>
    </row>
    <row r="465" spans="1:2" x14ac:dyDescent="0.3">
      <c r="A465">
        <v>114</v>
      </c>
      <c r="B465">
        <v>5.6</v>
      </c>
    </row>
    <row r="466" spans="1:2" x14ac:dyDescent="0.3">
      <c r="A466">
        <v>99</v>
      </c>
      <c r="B466">
        <v>6.5</v>
      </c>
    </row>
    <row r="467" spans="1:2" x14ac:dyDescent="0.3">
      <c r="A467">
        <v>129</v>
      </c>
      <c r="B467">
        <v>5.9</v>
      </c>
    </row>
    <row r="468" spans="1:2" x14ac:dyDescent="0.3">
      <c r="A468">
        <v>113</v>
      </c>
      <c r="B468">
        <v>7</v>
      </c>
    </row>
    <row r="469" spans="1:2" x14ac:dyDescent="0.3">
      <c r="A469">
        <v>90</v>
      </c>
      <c r="B469">
        <v>5.3</v>
      </c>
    </row>
    <row r="470" spans="1:2" x14ac:dyDescent="0.3">
      <c r="A470">
        <v>118</v>
      </c>
      <c r="B470">
        <v>5.9</v>
      </c>
    </row>
    <row r="471" spans="1:2" x14ac:dyDescent="0.3">
      <c r="A471">
        <v>106</v>
      </c>
      <c r="B471">
        <v>6.3</v>
      </c>
    </row>
    <row r="472" spans="1:2" x14ac:dyDescent="0.3">
      <c r="A472">
        <v>89</v>
      </c>
      <c r="B472">
        <v>6.3</v>
      </c>
    </row>
    <row r="473" spans="1:2" x14ac:dyDescent="0.3">
      <c r="A473">
        <v>145</v>
      </c>
      <c r="B473">
        <v>7.3</v>
      </c>
    </row>
    <row r="474" spans="1:2" x14ac:dyDescent="0.3">
      <c r="A474">
        <v>114</v>
      </c>
      <c r="B474">
        <v>5.8</v>
      </c>
    </row>
    <row r="475" spans="1:2" x14ac:dyDescent="0.3">
      <c r="A475">
        <v>87</v>
      </c>
      <c r="B475">
        <v>5.2</v>
      </c>
    </row>
    <row r="476" spans="1:2" x14ac:dyDescent="0.3">
      <c r="A476">
        <v>119</v>
      </c>
      <c r="B476">
        <v>2.4</v>
      </c>
    </row>
    <row r="477" spans="1:2" x14ac:dyDescent="0.3">
      <c r="A477">
        <v>91</v>
      </c>
      <c r="B477">
        <v>5.7</v>
      </c>
    </row>
    <row r="478" spans="1:2" x14ac:dyDescent="0.3">
      <c r="A478">
        <v>118</v>
      </c>
      <c r="B478">
        <v>5.8</v>
      </c>
    </row>
    <row r="479" spans="1:2" x14ac:dyDescent="0.3">
      <c r="A479">
        <v>116</v>
      </c>
      <c r="B479">
        <v>5.6</v>
      </c>
    </row>
    <row r="480" spans="1:2" x14ac:dyDescent="0.3">
      <c r="A480">
        <v>177</v>
      </c>
      <c r="B480">
        <v>6</v>
      </c>
    </row>
    <row r="481" spans="1:2" x14ac:dyDescent="0.3">
      <c r="A481">
        <v>97</v>
      </c>
      <c r="B481">
        <v>5.8</v>
      </c>
    </row>
    <row r="482" spans="1:2" x14ac:dyDescent="0.3">
      <c r="A482">
        <v>106</v>
      </c>
      <c r="B482">
        <v>6</v>
      </c>
    </row>
    <row r="483" spans="1:2" x14ac:dyDescent="0.3">
      <c r="A483">
        <v>106</v>
      </c>
      <c r="B483">
        <v>5.7</v>
      </c>
    </row>
    <row r="484" spans="1:2" x14ac:dyDescent="0.3">
      <c r="A484">
        <v>94</v>
      </c>
      <c r="B484">
        <v>6</v>
      </c>
    </row>
    <row r="485" spans="1:2" x14ac:dyDescent="0.3">
      <c r="A485">
        <v>104</v>
      </c>
      <c r="B485">
        <v>7.8</v>
      </c>
    </row>
    <row r="486" spans="1:2" x14ac:dyDescent="0.3">
      <c r="A486">
        <v>102</v>
      </c>
      <c r="B486">
        <v>4.2</v>
      </c>
    </row>
    <row r="487" spans="1:2" x14ac:dyDescent="0.3">
      <c r="A487">
        <v>105</v>
      </c>
      <c r="B487">
        <v>5.6</v>
      </c>
    </row>
    <row r="488" spans="1:2" x14ac:dyDescent="0.3">
      <c r="A488">
        <v>135</v>
      </c>
      <c r="B488">
        <v>8.1999999999999993</v>
      </c>
    </row>
    <row r="489" spans="1:2" x14ac:dyDescent="0.3">
      <c r="A489">
        <v>73</v>
      </c>
      <c r="B489">
        <v>8.5</v>
      </c>
    </row>
    <row r="490" spans="1:2" x14ac:dyDescent="0.3">
      <c r="A490">
        <v>94</v>
      </c>
      <c r="B490">
        <v>5.8</v>
      </c>
    </row>
    <row r="491" spans="1:2" x14ac:dyDescent="0.3">
      <c r="A491">
        <v>95</v>
      </c>
      <c r="B491">
        <v>6.5</v>
      </c>
    </row>
    <row r="492" spans="1:2" x14ac:dyDescent="0.3">
      <c r="A492">
        <v>124</v>
      </c>
      <c r="B492">
        <v>7.2</v>
      </c>
    </row>
    <row r="493" spans="1:2" x14ac:dyDescent="0.3">
      <c r="A493">
        <v>136</v>
      </c>
      <c r="B493">
        <v>6.7</v>
      </c>
    </row>
    <row r="494" spans="1:2" x14ac:dyDescent="0.3">
      <c r="A494">
        <v>91</v>
      </c>
      <c r="B494">
        <v>3.4</v>
      </c>
    </row>
    <row r="495" spans="1:2" x14ac:dyDescent="0.3">
      <c r="A495">
        <v>107</v>
      </c>
      <c r="B495">
        <v>5.9</v>
      </c>
    </row>
    <row r="496" spans="1:2" x14ac:dyDescent="0.3">
      <c r="A496">
        <v>108</v>
      </c>
      <c r="B496">
        <v>7.8</v>
      </c>
    </row>
    <row r="497" spans="1:2" x14ac:dyDescent="0.3">
      <c r="A497">
        <v>99</v>
      </c>
      <c r="B497">
        <v>5.9</v>
      </c>
    </row>
    <row r="498" spans="1:2" x14ac:dyDescent="0.3">
      <c r="A498">
        <v>92</v>
      </c>
      <c r="B498">
        <v>4.0999999999999996</v>
      </c>
    </row>
    <row r="499" spans="1:2" x14ac:dyDescent="0.3">
      <c r="A499">
        <v>87</v>
      </c>
      <c r="B499">
        <v>6.8</v>
      </c>
    </row>
    <row r="500" spans="1:2" x14ac:dyDescent="0.3">
      <c r="A500">
        <v>110</v>
      </c>
      <c r="B500">
        <v>5.8</v>
      </c>
    </row>
    <row r="501" spans="1:2" x14ac:dyDescent="0.3">
      <c r="A501">
        <v>98</v>
      </c>
      <c r="B501">
        <v>7.5</v>
      </c>
    </row>
    <row r="502" spans="1:2" x14ac:dyDescent="0.3">
      <c r="A502">
        <v>154</v>
      </c>
      <c r="B502">
        <v>6.9</v>
      </c>
    </row>
    <row r="503" spans="1:2" x14ac:dyDescent="0.3">
      <c r="A503">
        <v>129</v>
      </c>
      <c r="B503">
        <v>6.5</v>
      </c>
    </row>
    <row r="504" spans="1:2" x14ac:dyDescent="0.3">
      <c r="A504">
        <v>86</v>
      </c>
      <c r="B504">
        <v>6.9</v>
      </c>
    </row>
    <row r="505" spans="1:2" x14ac:dyDescent="0.3">
      <c r="A505">
        <v>109</v>
      </c>
      <c r="B505">
        <v>7.9</v>
      </c>
    </row>
    <row r="506" spans="1:2" x14ac:dyDescent="0.3">
      <c r="A506">
        <v>104</v>
      </c>
      <c r="B506">
        <v>7.4</v>
      </c>
    </row>
    <row r="507" spans="1:2" x14ac:dyDescent="0.3">
      <c r="A507">
        <v>110</v>
      </c>
      <c r="B507">
        <v>6.7</v>
      </c>
    </row>
    <row r="508" spans="1:2" x14ac:dyDescent="0.3">
      <c r="A508">
        <v>136</v>
      </c>
      <c r="B508">
        <v>7.4</v>
      </c>
    </row>
    <row r="509" spans="1:2" x14ac:dyDescent="0.3">
      <c r="A509">
        <v>115</v>
      </c>
      <c r="B509">
        <v>6.9</v>
      </c>
    </row>
    <row r="510" spans="1:2" x14ac:dyDescent="0.3">
      <c r="A510">
        <v>99</v>
      </c>
      <c r="B510">
        <v>6.8</v>
      </c>
    </row>
    <row r="511" spans="1:2" x14ac:dyDescent="0.3">
      <c r="A511">
        <v>117</v>
      </c>
      <c r="B511">
        <v>6.7</v>
      </c>
    </row>
    <row r="512" spans="1:2" x14ac:dyDescent="0.3">
      <c r="A512">
        <v>125</v>
      </c>
      <c r="B512">
        <v>5.0999999999999996</v>
      </c>
    </row>
    <row r="513" spans="1:2" x14ac:dyDescent="0.3">
      <c r="A513">
        <v>110</v>
      </c>
      <c r="B513">
        <v>4.0999999999999996</v>
      </c>
    </row>
    <row r="514" spans="1:2" x14ac:dyDescent="0.3">
      <c r="A514">
        <v>125</v>
      </c>
      <c r="B514">
        <v>7.3</v>
      </c>
    </row>
    <row r="515" spans="1:2" x14ac:dyDescent="0.3">
      <c r="A515">
        <v>102</v>
      </c>
      <c r="B515">
        <v>6</v>
      </c>
    </row>
    <row r="516" spans="1:2" x14ac:dyDescent="0.3">
      <c r="A516">
        <v>128</v>
      </c>
      <c r="B516">
        <v>7.3</v>
      </c>
    </row>
    <row r="517" spans="1:2" x14ac:dyDescent="0.3">
      <c r="A517">
        <v>100</v>
      </c>
      <c r="B517">
        <v>5.4</v>
      </c>
    </row>
    <row r="518" spans="1:2" x14ac:dyDescent="0.3">
      <c r="A518">
        <v>124</v>
      </c>
      <c r="B518">
        <v>5.9</v>
      </c>
    </row>
    <row r="519" spans="1:2" x14ac:dyDescent="0.3">
      <c r="A519">
        <v>102</v>
      </c>
      <c r="B519">
        <v>7.1</v>
      </c>
    </row>
    <row r="520" spans="1:2" x14ac:dyDescent="0.3">
      <c r="A520">
        <v>90</v>
      </c>
      <c r="B520">
        <v>6</v>
      </c>
    </row>
    <row r="521" spans="1:2" x14ac:dyDescent="0.3">
      <c r="A521">
        <v>130</v>
      </c>
      <c r="B521">
        <v>6.5</v>
      </c>
    </row>
    <row r="522" spans="1:2" x14ac:dyDescent="0.3">
      <c r="A522">
        <v>118</v>
      </c>
      <c r="B522">
        <v>5.7</v>
      </c>
    </row>
    <row r="523" spans="1:2" x14ac:dyDescent="0.3">
      <c r="A523">
        <v>163</v>
      </c>
      <c r="B523">
        <v>7.6</v>
      </c>
    </row>
    <row r="524" spans="1:2" x14ac:dyDescent="0.3">
      <c r="A524">
        <v>142</v>
      </c>
      <c r="B524">
        <v>6.6</v>
      </c>
    </row>
    <row r="525" spans="1:2" x14ac:dyDescent="0.3">
      <c r="A525">
        <v>100</v>
      </c>
      <c r="B525">
        <v>5.4</v>
      </c>
    </row>
    <row r="526" spans="1:2" x14ac:dyDescent="0.3">
      <c r="A526">
        <v>116</v>
      </c>
      <c r="B526">
        <v>7.3</v>
      </c>
    </row>
    <row r="527" spans="1:2" x14ac:dyDescent="0.3">
      <c r="A527">
        <v>131</v>
      </c>
      <c r="B527">
        <v>6.5</v>
      </c>
    </row>
    <row r="528" spans="1:2" x14ac:dyDescent="0.3">
      <c r="A528">
        <v>91</v>
      </c>
      <c r="B528">
        <v>6.6</v>
      </c>
    </row>
    <row r="529" spans="1:2" x14ac:dyDescent="0.3">
      <c r="A529">
        <v>123</v>
      </c>
      <c r="B529">
        <v>6.6</v>
      </c>
    </row>
    <row r="530" spans="1:2" x14ac:dyDescent="0.3">
      <c r="A530">
        <v>134</v>
      </c>
      <c r="B530">
        <v>5.9</v>
      </c>
    </row>
    <row r="531" spans="1:2" x14ac:dyDescent="0.3">
      <c r="A531">
        <v>148</v>
      </c>
      <c r="B531">
        <v>6.7</v>
      </c>
    </row>
    <row r="532" spans="1:2" x14ac:dyDescent="0.3">
      <c r="A532">
        <v>110</v>
      </c>
      <c r="B532">
        <v>6.1</v>
      </c>
    </row>
    <row r="533" spans="1:2" x14ac:dyDescent="0.3">
      <c r="A533">
        <v>113</v>
      </c>
      <c r="B533">
        <v>6.6</v>
      </c>
    </row>
    <row r="534" spans="1:2" x14ac:dyDescent="0.3">
      <c r="A534">
        <v>94</v>
      </c>
      <c r="B534">
        <v>6.6</v>
      </c>
    </row>
    <row r="535" spans="1:2" x14ac:dyDescent="0.3">
      <c r="A535">
        <v>116</v>
      </c>
      <c r="B535">
        <v>5.3</v>
      </c>
    </row>
    <row r="536" spans="1:2" x14ac:dyDescent="0.3">
      <c r="A536">
        <v>99</v>
      </c>
      <c r="B536">
        <v>6</v>
      </c>
    </row>
    <row r="537" spans="1:2" x14ac:dyDescent="0.3">
      <c r="A537">
        <v>93</v>
      </c>
      <c r="B537">
        <v>4.7</v>
      </c>
    </row>
    <row r="538" spans="1:2" x14ac:dyDescent="0.3">
      <c r="A538">
        <v>113</v>
      </c>
      <c r="B538">
        <v>6.1</v>
      </c>
    </row>
    <row r="539" spans="1:2" x14ac:dyDescent="0.3">
      <c r="A539">
        <v>106</v>
      </c>
      <c r="B539">
        <v>7.2</v>
      </c>
    </row>
    <row r="540" spans="1:2" x14ac:dyDescent="0.3">
      <c r="A540">
        <v>91</v>
      </c>
      <c r="B540">
        <v>6.4</v>
      </c>
    </row>
    <row r="541" spans="1:2" x14ac:dyDescent="0.3">
      <c r="A541">
        <v>128</v>
      </c>
      <c r="B541">
        <v>6.1</v>
      </c>
    </row>
    <row r="542" spans="1:2" x14ac:dyDescent="0.3">
      <c r="A542">
        <v>98</v>
      </c>
      <c r="B542">
        <v>5.9</v>
      </c>
    </row>
    <row r="543" spans="1:2" x14ac:dyDescent="0.3">
      <c r="A543">
        <v>134</v>
      </c>
      <c r="B543">
        <v>6</v>
      </c>
    </row>
    <row r="544" spans="1:2" x14ac:dyDescent="0.3">
      <c r="A544">
        <v>97</v>
      </c>
      <c r="B544">
        <v>6.3</v>
      </c>
    </row>
    <row r="545" spans="1:2" x14ac:dyDescent="0.3">
      <c r="A545">
        <v>112</v>
      </c>
      <c r="B545">
        <v>5.6</v>
      </c>
    </row>
    <row r="546" spans="1:2" x14ac:dyDescent="0.3">
      <c r="A546">
        <v>153</v>
      </c>
      <c r="B546">
        <v>6.4</v>
      </c>
    </row>
    <row r="547" spans="1:2" x14ac:dyDescent="0.3">
      <c r="A547">
        <v>110</v>
      </c>
      <c r="B547">
        <v>7.1</v>
      </c>
    </row>
    <row r="548" spans="1:2" x14ac:dyDescent="0.3">
      <c r="A548">
        <v>122</v>
      </c>
      <c r="B548">
        <v>6.6</v>
      </c>
    </row>
    <row r="549" spans="1:2" x14ac:dyDescent="0.3">
      <c r="A549">
        <v>87</v>
      </c>
      <c r="B549">
        <v>4.5999999999999996</v>
      </c>
    </row>
    <row r="550" spans="1:2" x14ac:dyDescent="0.3">
      <c r="A550">
        <v>178</v>
      </c>
      <c r="B550">
        <v>8.4</v>
      </c>
    </row>
    <row r="551" spans="1:2" x14ac:dyDescent="0.3">
      <c r="A551">
        <v>125</v>
      </c>
      <c r="B551">
        <v>7.1</v>
      </c>
    </row>
    <row r="552" spans="1:2" x14ac:dyDescent="0.3">
      <c r="A552">
        <v>87</v>
      </c>
      <c r="B552">
        <v>7.4</v>
      </c>
    </row>
    <row r="553" spans="1:2" x14ac:dyDescent="0.3">
      <c r="A553">
        <v>152</v>
      </c>
      <c r="B553">
        <v>6.9</v>
      </c>
    </row>
    <row r="554" spans="1:2" x14ac:dyDescent="0.3">
      <c r="A554">
        <v>116</v>
      </c>
      <c r="B554">
        <v>4.5</v>
      </c>
    </row>
    <row r="555" spans="1:2" x14ac:dyDescent="0.3">
      <c r="A555">
        <v>109</v>
      </c>
      <c r="B555">
        <v>7.1</v>
      </c>
    </row>
    <row r="556" spans="1:2" x14ac:dyDescent="0.3">
      <c r="A556">
        <v>108</v>
      </c>
      <c r="B556">
        <v>6.5</v>
      </c>
    </row>
    <row r="557" spans="1:2" x14ac:dyDescent="0.3">
      <c r="A557">
        <v>85</v>
      </c>
      <c r="B557">
        <v>5.3</v>
      </c>
    </row>
    <row r="558" spans="1:2" x14ac:dyDescent="0.3">
      <c r="A558">
        <v>106</v>
      </c>
      <c r="B558">
        <v>6.7</v>
      </c>
    </row>
    <row r="559" spans="1:2" x14ac:dyDescent="0.3">
      <c r="A559">
        <v>93</v>
      </c>
      <c r="B559">
        <v>7.2</v>
      </c>
    </row>
    <row r="560" spans="1:2" x14ac:dyDescent="0.3">
      <c r="A560">
        <v>117</v>
      </c>
      <c r="B560">
        <v>7.2</v>
      </c>
    </row>
    <row r="561" spans="1:2" x14ac:dyDescent="0.3">
      <c r="A561">
        <v>116</v>
      </c>
      <c r="B561">
        <v>5.5</v>
      </c>
    </row>
    <row r="562" spans="1:2" x14ac:dyDescent="0.3">
      <c r="A562">
        <v>132</v>
      </c>
      <c r="B562">
        <v>5.8</v>
      </c>
    </row>
    <row r="563" spans="1:2" x14ac:dyDescent="0.3">
      <c r="A563">
        <v>92</v>
      </c>
      <c r="B563">
        <v>6</v>
      </c>
    </row>
    <row r="564" spans="1:2" x14ac:dyDescent="0.3">
      <c r="A564">
        <v>139</v>
      </c>
      <c r="B564">
        <v>6.6</v>
      </c>
    </row>
    <row r="565" spans="1:2" x14ac:dyDescent="0.3">
      <c r="A565">
        <v>153</v>
      </c>
      <c r="B565">
        <v>8.3000000000000007</v>
      </c>
    </row>
    <row r="566" spans="1:2" x14ac:dyDescent="0.3">
      <c r="A566">
        <v>142</v>
      </c>
      <c r="B566">
        <v>6.7</v>
      </c>
    </row>
    <row r="567" spans="1:2" x14ac:dyDescent="0.3">
      <c r="A567">
        <v>101</v>
      </c>
      <c r="B567">
        <v>6</v>
      </c>
    </row>
    <row r="568" spans="1:2" x14ac:dyDescent="0.3">
      <c r="A568">
        <v>124</v>
      </c>
      <c r="B568">
        <v>7.1</v>
      </c>
    </row>
    <row r="569" spans="1:2" x14ac:dyDescent="0.3">
      <c r="A569">
        <v>117</v>
      </c>
      <c r="B569">
        <v>6</v>
      </c>
    </row>
    <row r="570" spans="1:2" x14ac:dyDescent="0.3">
      <c r="A570">
        <v>141</v>
      </c>
      <c r="B570">
        <v>6.9</v>
      </c>
    </row>
    <row r="571" spans="1:2" x14ac:dyDescent="0.3">
      <c r="A571">
        <v>110</v>
      </c>
      <c r="B571">
        <v>5.6</v>
      </c>
    </row>
    <row r="572" spans="1:2" x14ac:dyDescent="0.3">
      <c r="A572">
        <v>109</v>
      </c>
      <c r="B572">
        <v>5.6</v>
      </c>
    </row>
    <row r="573" spans="1:2" x14ac:dyDescent="0.3">
      <c r="A573">
        <v>88</v>
      </c>
      <c r="B573">
        <v>4.5</v>
      </c>
    </row>
    <row r="574" spans="1:2" x14ac:dyDescent="0.3">
      <c r="A574">
        <v>124</v>
      </c>
      <c r="B574">
        <v>7.1</v>
      </c>
    </row>
    <row r="575" spans="1:2" x14ac:dyDescent="0.3">
      <c r="A575">
        <v>119</v>
      </c>
      <c r="B575">
        <v>6.5</v>
      </c>
    </row>
    <row r="576" spans="1:2" x14ac:dyDescent="0.3">
      <c r="A576">
        <v>103</v>
      </c>
      <c r="B576">
        <v>6.4</v>
      </c>
    </row>
    <row r="577" spans="1:2" x14ac:dyDescent="0.3">
      <c r="A577">
        <v>116</v>
      </c>
      <c r="B577">
        <v>5.8</v>
      </c>
    </row>
    <row r="578" spans="1:2" x14ac:dyDescent="0.3">
      <c r="A578">
        <v>125</v>
      </c>
      <c r="B578">
        <v>8</v>
      </c>
    </row>
    <row r="579" spans="1:2" x14ac:dyDescent="0.3">
      <c r="A579">
        <v>125</v>
      </c>
      <c r="B579">
        <v>6.2</v>
      </c>
    </row>
    <row r="580" spans="1:2" x14ac:dyDescent="0.3">
      <c r="A580">
        <v>146</v>
      </c>
      <c r="B580">
        <v>7.2</v>
      </c>
    </row>
    <row r="581" spans="1:2" x14ac:dyDescent="0.3">
      <c r="A581">
        <v>118</v>
      </c>
      <c r="B581">
        <v>6.1</v>
      </c>
    </row>
    <row r="582" spans="1:2" x14ac:dyDescent="0.3">
      <c r="A582">
        <v>171</v>
      </c>
      <c r="B582">
        <v>7.6</v>
      </c>
    </row>
    <row r="583" spans="1:2" x14ac:dyDescent="0.3">
      <c r="A583">
        <v>136</v>
      </c>
      <c r="B583">
        <v>6.3</v>
      </c>
    </row>
    <row r="584" spans="1:2" x14ac:dyDescent="0.3">
      <c r="A584">
        <v>92</v>
      </c>
      <c r="B584">
        <v>6.3</v>
      </c>
    </row>
    <row r="585" spans="1:2" x14ac:dyDescent="0.3">
      <c r="A585">
        <v>116</v>
      </c>
      <c r="B585">
        <v>6.3</v>
      </c>
    </row>
    <row r="586" spans="1:2" x14ac:dyDescent="0.3">
      <c r="A586">
        <v>127</v>
      </c>
      <c r="B586">
        <v>7.7</v>
      </c>
    </row>
    <row r="587" spans="1:2" x14ac:dyDescent="0.3">
      <c r="A587">
        <v>136</v>
      </c>
      <c r="B587">
        <v>7</v>
      </c>
    </row>
    <row r="588" spans="1:2" x14ac:dyDescent="0.3">
      <c r="A588">
        <v>111</v>
      </c>
      <c r="B588">
        <v>5.3</v>
      </c>
    </row>
    <row r="589" spans="1:2" x14ac:dyDescent="0.3">
      <c r="A589">
        <v>116</v>
      </c>
      <c r="B589">
        <v>5.6</v>
      </c>
    </row>
    <row r="590" spans="1:2" x14ac:dyDescent="0.3">
      <c r="A590">
        <v>113</v>
      </c>
      <c r="B590">
        <v>5.2</v>
      </c>
    </row>
    <row r="591" spans="1:2" x14ac:dyDescent="0.3">
      <c r="A591">
        <v>97</v>
      </c>
      <c r="B591">
        <v>5.4</v>
      </c>
    </row>
    <row r="592" spans="1:2" x14ac:dyDescent="0.3">
      <c r="A592">
        <v>88</v>
      </c>
      <c r="B592">
        <v>6.4</v>
      </c>
    </row>
    <row r="593" spans="1:2" x14ac:dyDescent="0.3">
      <c r="A593">
        <v>136</v>
      </c>
      <c r="B593">
        <v>5.9</v>
      </c>
    </row>
    <row r="594" spans="1:2" x14ac:dyDescent="0.3">
      <c r="A594">
        <v>125</v>
      </c>
      <c r="B594">
        <v>6.3</v>
      </c>
    </row>
    <row r="595" spans="1:2" x14ac:dyDescent="0.3">
      <c r="A595">
        <v>116</v>
      </c>
      <c r="B595">
        <v>6.5</v>
      </c>
    </row>
    <row r="596" spans="1:2" x14ac:dyDescent="0.3">
      <c r="A596">
        <v>98</v>
      </c>
      <c r="B596">
        <v>3</v>
      </c>
    </row>
    <row r="597" spans="1:2" x14ac:dyDescent="0.3">
      <c r="A597">
        <v>91</v>
      </c>
      <c r="B597">
        <v>3.6</v>
      </c>
    </row>
    <row r="598" spans="1:2" x14ac:dyDescent="0.3">
      <c r="A598">
        <v>97</v>
      </c>
      <c r="B598">
        <v>5.8</v>
      </c>
    </row>
    <row r="599" spans="1:2" x14ac:dyDescent="0.3">
      <c r="A599">
        <v>95</v>
      </c>
      <c r="B599">
        <v>6.2</v>
      </c>
    </row>
    <row r="600" spans="1:2" x14ac:dyDescent="0.3">
      <c r="A600">
        <v>88</v>
      </c>
      <c r="B600">
        <v>5.6</v>
      </c>
    </row>
    <row r="601" spans="1:2" x14ac:dyDescent="0.3">
      <c r="A601">
        <v>133</v>
      </c>
      <c r="B601">
        <v>5.4</v>
      </c>
    </row>
    <row r="602" spans="1:2" x14ac:dyDescent="0.3">
      <c r="A602">
        <v>106</v>
      </c>
      <c r="B602">
        <v>6.1</v>
      </c>
    </row>
    <row r="603" spans="1:2" x14ac:dyDescent="0.3">
      <c r="A603">
        <v>116</v>
      </c>
      <c r="B603">
        <v>4.2</v>
      </c>
    </row>
    <row r="604" spans="1:2" x14ac:dyDescent="0.3">
      <c r="A604">
        <v>115</v>
      </c>
      <c r="B604">
        <v>6.7</v>
      </c>
    </row>
    <row r="605" spans="1:2" x14ac:dyDescent="0.3">
      <c r="A605">
        <v>99</v>
      </c>
      <c r="B605">
        <v>4.2</v>
      </c>
    </row>
    <row r="606" spans="1:2" x14ac:dyDescent="0.3">
      <c r="A606">
        <v>124</v>
      </c>
      <c r="B606">
        <v>6.4</v>
      </c>
    </row>
    <row r="607" spans="1:2" x14ac:dyDescent="0.3">
      <c r="A607">
        <v>124</v>
      </c>
      <c r="B607">
        <v>4.9000000000000004</v>
      </c>
    </row>
    <row r="608" spans="1:2" x14ac:dyDescent="0.3">
      <c r="A608">
        <v>124</v>
      </c>
      <c r="B608">
        <v>6.8</v>
      </c>
    </row>
    <row r="609" spans="1:2" x14ac:dyDescent="0.3">
      <c r="A609">
        <v>87</v>
      </c>
      <c r="B609">
        <v>7.7</v>
      </c>
    </row>
    <row r="610" spans="1:2" x14ac:dyDescent="0.3">
      <c r="A610">
        <v>105</v>
      </c>
      <c r="B610">
        <v>5.6</v>
      </c>
    </row>
    <row r="611" spans="1:2" x14ac:dyDescent="0.3">
      <c r="A611">
        <v>125</v>
      </c>
      <c r="B611">
        <v>6.4</v>
      </c>
    </row>
    <row r="612" spans="1:2" x14ac:dyDescent="0.3">
      <c r="A612">
        <v>141</v>
      </c>
      <c r="B612">
        <v>7.2</v>
      </c>
    </row>
    <row r="613" spans="1:2" x14ac:dyDescent="0.3">
      <c r="A613">
        <v>121</v>
      </c>
      <c r="B613">
        <v>6</v>
      </c>
    </row>
    <row r="614" spans="1:2" x14ac:dyDescent="0.3">
      <c r="A614">
        <v>111</v>
      </c>
      <c r="B614">
        <v>5.9</v>
      </c>
    </row>
    <row r="615" spans="1:2" x14ac:dyDescent="0.3">
      <c r="A615">
        <v>157</v>
      </c>
      <c r="B615">
        <v>7.9</v>
      </c>
    </row>
    <row r="616" spans="1:2" x14ac:dyDescent="0.3">
      <c r="A616">
        <v>128</v>
      </c>
      <c r="B616">
        <v>7.1</v>
      </c>
    </row>
    <row r="617" spans="1:2" x14ac:dyDescent="0.3">
      <c r="A617">
        <v>105</v>
      </c>
      <c r="B617">
        <v>5.9</v>
      </c>
    </row>
    <row r="618" spans="1:2" x14ac:dyDescent="0.3">
      <c r="A618">
        <v>113</v>
      </c>
      <c r="B618">
        <v>6.2</v>
      </c>
    </row>
    <row r="619" spans="1:2" x14ac:dyDescent="0.3">
      <c r="A619">
        <v>121</v>
      </c>
      <c r="B619">
        <v>7</v>
      </c>
    </row>
    <row r="620" spans="1:2" x14ac:dyDescent="0.3">
      <c r="A620">
        <v>102</v>
      </c>
      <c r="B620">
        <v>5.4</v>
      </c>
    </row>
    <row r="621" spans="1:2" x14ac:dyDescent="0.3">
      <c r="A621">
        <v>169</v>
      </c>
      <c r="B621">
        <v>8.6</v>
      </c>
    </row>
    <row r="622" spans="1:2" x14ac:dyDescent="0.3">
      <c r="A622">
        <v>132</v>
      </c>
      <c r="B622">
        <v>6.5</v>
      </c>
    </row>
    <row r="623" spans="1:2" x14ac:dyDescent="0.3">
      <c r="A623">
        <v>127</v>
      </c>
      <c r="B623">
        <v>6.4</v>
      </c>
    </row>
    <row r="624" spans="1:2" x14ac:dyDescent="0.3">
      <c r="A624">
        <v>103</v>
      </c>
      <c r="B624">
        <v>7.6</v>
      </c>
    </row>
    <row r="625" spans="1:2" x14ac:dyDescent="0.3">
      <c r="A625">
        <v>136</v>
      </c>
      <c r="B625">
        <v>5.5</v>
      </c>
    </row>
    <row r="626" spans="1:2" x14ac:dyDescent="0.3">
      <c r="A626">
        <v>150</v>
      </c>
      <c r="B626">
        <v>7.4</v>
      </c>
    </row>
    <row r="627" spans="1:2" x14ac:dyDescent="0.3">
      <c r="A627">
        <v>136</v>
      </c>
      <c r="B627">
        <v>8.6999999999999993</v>
      </c>
    </row>
    <row r="628" spans="1:2" x14ac:dyDescent="0.3">
      <c r="A628">
        <v>140</v>
      </c>
      <c r="B628">
        <v>7.6</v>
      </c>
    </row>
    <row r="629" spans="1:2" x14ac:dyDescent="0.3">
      <c r="A629">
        <v>113</v>
      </c>
      <c r="B629">
        <v>7.5</v>
      </c>
    </row>
    <row r="630" spans="1:2" x14ac:dyDescent="0.3">
      <c r="A630">
        <v>104</v>
      </c>
      <c r="B630">
        <v>5.5</v>
      </c>
    </row>
    <row r="631" spans="1:2" x14ac:dyDescent="0.3">
      <c r="A631">
        <v>158</v>
      </c>
      <c r="B631">
        <v>7.6</v>
      </c>
    </row>
    <row r="632" spans="1:2" x14ac:dyDescent="0.3">
      <c r="A632">
        <v>119</v>
      </c>
      <c r="B632">
        <v>6.5</v>
      </c>
    </row>
    <row r="633" spans="1:2" x14ac:dyDescent="0.3">
      <c r="A633">
        <v>106</v>
      </c>
      <c r="B633">
        <v>6.9</v>
      </c>
    </row>
    <row r="634" spans="1:2" x14ac:dyDescent="0.3">
      <c r="A634">
        <v>136</v>
      </c>
      <c r="B634">
        <v>6.7</v>
      </c>
    </row>
    <row r="635" spans="1:2" x14ac:dyDescent="0.3">
      <c r="A635">
        <v>95</v>
      </c>
      <c r="B635">
        <v>6.6</v>
      </c>
    </row>
    <row r="636" spans="1:2" x14ac:dyDescent="0.3">
      <c r="A636">
        <v>137</v>
      </c>
      <c r="B636">
        <v>7.2</v>
      </c>
    </row>
    <row r="637" spans="1:2" x14ac:dyDescent="0.3">
      <c r="A637">
        <v>130</v>
      </c>
      <c r="B637">
        <v>6.4</v>
      </c>
    </row>
    <row r="638" spans="1:2" x14ac:dyDescent="0.3">
      <c r="A638">
        <v>124</v>
      </c>
      <c r="B638">
        <v>6.4</v>
      </c>
    </row>
    <row r="639" spans="1:2" x14ac:dyDescent="0.3">
      <c r="A639">
        <v>108</v>
      </c>
      <c r="B639">
        <v>6</v>
      </c>
    </row>
    <row r="640" spans="1:2" x14ac:dyDescent="0.3">
      <c r="A640">
        <v>104</v>
      </c>
      <c r="B640">
        <v>6.1</v>
      </c>
    </row>
    <row r="641" spans="1:2" x14ac:dyDescent="0.3">
      <c r="A641">
        <v>129</v>
      </c>
      <c r="B641">
        <v>6</v>
      </c>
    </row>
    <row r="642" spans="1:2" x14ac:dyDescent="0.3">
      <c r="A642">
        <v>117</v>
      </c>
      <c r="B642">
        <v>6.4</v>
      </c>
    </row>
    <row r="643" spans="1:2" x14ac:dyDescent="0.3">
      <c r="A643">
        <v>99</v>
      </c>
      <c r="B643">
        <v>6.4</v>
      </c>
    </row>
    <row r="644" spans="1:2" x14ac:dyDescent="0.3">
      <c r="A644">
        <v>159</v>
      </c>
      <c r="B644">
        <v>7.3</v>
      </c>
    </row>
    <row r="645" spans="1:2" x14ac:dyDescent="0.3">
      <c r="A645">
        <v>118</v>
      </c>
      <c r="B645">
        <v>5.2</v>
      </c>
    </row>
    <row r="646" spans="1:2" x14ac:dyDescent="0.3">
      <c r="A646">
        <v>105</v>
      </c>
      <c r="B646">
        <v>6.6</v>
      </c>
    </row>
    <row r="647" spans="1:2" x14ac:dyDescent="0.3">
      <c r="A647">
        <v>103</v>
      </c>
      <c r="B647">
        <v>6.3</v>
      </c>
    </row>
    <row r="648" spans="1:2" x14ac:dyDescent="0.3">
      <c r="A648">
        <v>122</v>
      </c>
      <c r="B648">
        <v>5.9</v>
      </c>
    </row>
    <row r="649" spans="1:2" x14ac:dyDescent="0.3">
      <c r="A649">
        <v>143</v>
      </c>
      <c r="B649">
        <v>6.7</v>
      </c>
    </row>
    <row r="650" spans="1:2" x14ac:dyDescent="0.3">
      <c r="A650">
        <v>96</v>
      </c>
      <c r="B650">
        <v>5.4</v>
      </c>
    </row>
    <row r="651" spans="1:2" x14ac:dyDescent="0.3">
      <c r="A651">
        <v>111</v>
      </c>
      <c r="B651">
        <v>6.4</v>
      </c>
    </row>
    <row r="652" spans="1:2" x14ac:dyDescent="0.3">
      <c r="A652">
        <v>121</v>
      </c>
      <c r="B652">
        <v>6.7</v>
      </c>
    </row>
    <row r="653" spans="1:2" x14ac:dyDescent="0.3">
      <c r="A653">
        <v>135</v>
      </c>
      <c r="B653">
        <v>6.2</v>
      </c>
    </row>
    <row r="654" spans="1:2" x14ac:dyDescent="0.3">
      <c r="A654">
        <v>101</v>
      </c>
      <c r="B654">
        <v>6.1</v>
      </c>
    </row>
    <row r="655" spans="1:2" x14ac:dyDescent="0.3">
      <c r="A655">
        <v>151</v>
      </c>
      <c r="B655">
        <v>8.8000000000000007</v>
      </c>
    </row>
    <row r="656" spans="1:2" x14ac:dyDescent="0.3">
      <c r="A656">
        <v>131</v>
      </c>
      <c r="B656">
        <v>7.1</v>
      </c>
    </row>
    <row r="657" spans="1:2" x14ac:dyDescent="0.3">
      <c r="A657">
        <v>100</v>
      </c>
      <c r="B657">
        <v>5.7</v>
      </c>
    </row>
    <row r="658" spans="1:2" x14ac:dyDescent="0.3">
      <c r="A658">
        <v>105</v>
      </c>
      <c r="B658">
        <v>5</v>
      </c>
    </row>
    <row r="659" spans="1:2" x14ac:dyDescent="0.3">
      <c r="A659">
        <v>92</v>
      </c>
      <c r="B659">
        <v>5.0999999999999996</v>
      </c>
    </row>
    <row r="660" spans="1:2" x14ac:dyDescent="0.3">
      <c r="A660">
        <v>130</v>
      </c>
      <c r="B660">
        <v>6.9</v>
      </c>
    </row>
    <row r="661" spans="1:2" x14ac:dyDescent="0.3">
      <c r="A661">
        <v>100</v>
      </c>
      <c r="B661">
        <v>4.8</v>
      </c>
    </row>
    <row r="662" spans="1:2" x14ac:dyDescent="0.3">
      <c r="A662">
        <v>102</v>
      </c>
      <c r="B662">
        <v>6.5</v>
      </c>
    </row>
    <row r="663" spans="1:2" x14ac:dyDescent="0.3">
      <c r="A663">
        <v>133</v>
      </c>
      <c r="B663">
        <v>5.0999999999999996</v>
      </c>
    </row>
    <row r="664" spans="1:2" x14ac:dyDescent="0.3">
      <c r="A664">
        <v>121</v>
      </c>
      <c r="B664">
        <v>7.1</v>
      </c>
    </row>
    <row r="665" spans="1:2" x14ac:dyDescent="0.3">
      <c r="A665">
        <v>147</v>
      </c>
      <c r="B665">
        <v>7.5</v>
      </c>
    </row>
    <row r="666" spans="1:2" x14ac:dyDescent="0.3">
      <c r="A666">
        <v>94</v>
      </c>
      <c r="B666">
        <v>6.2</v>
      </c>
    </row>
    <row r="667" spans="1:2" x14ac:dyDescent="0.3">
      <c r="A667">
        <v>94</v>
      </c>
      <c r="B667">
        <v>6.3</v>
      </c>
    </row>
    <row r="668" spans="1:2" x14ac:dyDescent="0.3">
      <c r="A668">
        <v>127</v>
      </c>
      <c r="B668">
        <v>8.1</v>
      </c>
    </row>
    <row r="669" spans="1:2" x14ac:dyDescent="0.3">
      <c r="A669">
        <v>212</v>
      </c>
      <c r="B669">
        <v>6.6</v>
      </c>
    </row>
    <row r="670" spans="1:2" x14ac:dyDescent="0.3">
      <c r="A670">
        <v>141</v>
      </c>
      <c r="B670">
        <v>6.9</v>
      </c>
    </row>
    <row r="671" spans="1:2" x14ac:dyDescent="0.3">
      <c r="A671">
        <v>103</v>
      </c>
      <c r="B671">
        <v>6.1</v>
      </c>
    </row>
    <row r="672" spans="1:2" x14ac:dyDescent="0.3">
      <c r="A672">
        <v>98</v>
      </c>
      <c r="B672">
        <v>4.3</v>
      </c>
    </row>
    <row r="673" spans="1:2" x14ac:dyDescent="0.3">
      <c r="A673">
        <v>116</v>
      </c>
      <c r="B673">
        <v>6.6</v>
      </c>
    </row>
    <row r="674" spans="1:2" x14ac:dyDescent="0.3">
      <c r="A674">
        <v>114</v>
      </c>
      <c r="B674">
        <v>6.8</v>
      </c>
    </row>
    <row r="675" spans="1:2" x14ac:dyDescent="0.3">
      <c r="A675">
        <v>87</v>
      </c>
      <c r="B675">
        <v>3.8</v>
      </c>
    </row>
    <row r="676" spans="1:2" x14ac:dyDescent="0.3">
      <c r="A676">
        <v>125</v>
      </c>
      <c r="B676">
        <v>5.9</v>
      </c>
    </row>
    <row r="677" spans="1:2" x14ac:dyDescent="0.3">
      <c r="A677">
        <v>187</v>
      </c>
      <c r="B677">
        <v>7.9</v>
      </c>
    </row>
    <row r="678" spans="1:2" x14ac:dyDescent="0.3">
      <c r="A678">
        <v>93</v>
      </c>
      <c r="B678">
        <v>6.3</v>
      </c>
    </row>
    <row r="679" spans="1:2" x14ac:dyDescent="0.3">
      <c r="A679">
        <v>95</v>
      </c>
      <c r="B679">
        <v>5.5</v>
      </c>
    </row>
    <row r="680" spans="1:2" x14ac:dyDescent="0.3">
      <c r="A680">
        <v>117</v>
      </c>
      <c r="B680">
        <v>7.7</v>
      </c>
    </row>
    <row r="681" spans="1:2" x14ac:dyDescent="0.3">
      <c r="A681">
        <v>106</v>
      </c>
      <c r="B681">
        <v>6.3</v>
      </c>
    </row>
    <row r="682" spans="1:2" x14ac:dyDescent="0.3">
      <c r="A682">
        <v>115</v>
      </c>
      <c r="B682">
        <v>7.1</v>
      </c>
    </row>
    <row r="683" spans="1:2" x14ac:dyDescent="0.3">
      <c r="A683">
        <v>189</v>
      </c>
      <c r="B683">
        <v>8.5</v>
      </c>
    </row>
    <row r="684" spans="1:2" x14ac:dyDescent="0.3">
      <c r="A684">
        <v>81</v>
      </c>
      <c r="B684">
        <v>5.8</v>
      </c>
    </row>
    <row r="685" spans="1:2" x14ac:dyDescent="0.3">
      <c r="A685">
        <v>149</v>
      </c>
      <c r="B685">
        <v>8.1</v>
      </c>
    </row>
    <row r="686" spans="1:2" x14ac:dyDescent="0.3">
      <c r="A686">
        <v>119</v>
      </c>
      <c r="B686">
        <v>7.9</v>
      </c>
    </row>
    <row r="687" spans="1:2" x14ac:dyDescent="0.3">
      <c r="A687">
        <v>130</v>
      </c>
      <c r="B687">
        <v>7.2</v>
      </c>
    </row>
    <row r="688" spans="1:2" x14ac:dyDescent="0.3">
      <c r="A688">
        <v>116</v>
      </c>
      <c r="B688">
        <v>6.3</v>
      </c>
    </row>
    <row r="689" spans="1:2" x14ac:dyDescent="0.3">
      <c r="A689">
        <v>103</v>
      </c>
      <c r="B689">
        <v>8.1</v>
      </c>
    </row>
    <row r="690" spans="1:2" x14ac:dyDescent="0.3">
      <c r="A690">
        <v>99</v>
      </c>
      <c r="B690">
        <v>7</v>
      </c>
    </row>
    <row r="691" spans="1:2" x14ac:dyDescent="0.3">
      <c r="A691">
        <v>92</v>
      </c>
      <c r="B691">
        <v>5.5</v>
      </c>
    </row>
    <row r="692" spans="1:2" x14ac:dyDescent="0.3">
      <c r="A692">
        <v>109</v>
      </c>
      <c r="B692">
        <v>6.7</v>
      </c>
    </row>
    <row r="693" spans="1:2" x14ac:dyDescent="0.3">
      <c r="A693">
        <v>87</v>
      </c>
      <c r="B693">
        <v>5.2</v>
      </c>
    </row>
    <row r="694" spans="1:2" x14ac:dyDescent="0.3">
      <c r="A694">
        <v>111</v>
      </c>
      <c r="B694">
        <v>7</v>
      </c>
    </row>
    <row r="695" spans="1:2" x14ac:dyDescent="0.3">
      <c r="A695">
        <v>101</v>
      </c>
      <c r="B695">
        <v>6.1</v>
      </c>
    </row>
    <row r="696" spans="1:2" x14ac:dyDescent="0.3">
      <c r="A696">
        <v>83</v>
      </c>
      <c r="B696">
        <v>6.6</v>
      </c>
    </row>
    <row r="697" spans="1:2" x14ac:dyDescent="0.3">
      <c r="A697">
        <v>113</v>
      </c>
      <c r="B697">
        <v>5.5</v>
      </c>
    </row>
    <row r="698" spans="1:2" x14ac:dyDescent="0.3">
      <c r="A698">
        <v>107</v>
      </c>
      <c r="B698">
        <v>5.9</v>
      </c>
    </row>
    <row r="699" spans="1:2" x14ac:dyDescent="0.3">
      <c r="A699">
        <v>94</v>
      </c>
      <c r="B699">
        <v>5.4</v>
      </c>
    </row>
    <row r="700" spans="1:2" x14ac:dyDescent="0.3">
      <c r="A700">
        <v>132</v>
      </c>
      <c r="B700">
        <v>6.4</v>
      </c>
    </row>
    <row r="701" spans="1:2" x14ac:dyDescent="0.3">
      <c r="A701">
        <v>140</v>
      </c>
      <c r="B701">
        <v>5.7</v>
      </c>
    </row>
    <row r="702" spans="1:2" x14ac:dyDescent="0.3">
      <c r="A702">
        <v>125</v>
      </c>
      <c r="B702">
        <v>6.7</v>
      </c>
    </row>
    <row r="703" spans="1:2" x14ac:dyDescent="0.3">
      <c r="A703">
        <v>111</v>
      </c>
      <c r="B703">
        <v>7.1</v>
      </c>
    </row>
    <row r="704" spans="1:2" x14ac:dyDescent="0.3">
      <c r="A704">
        <v>156</v>
      </c>
      <c r="B704">
        <v>6.8</v>
      </c>
    </row>
    <row r="705" spans="1:2" x14ac:dyDescent="0.3">
      <c r="A705">
        <v>170</v>
      </c>
      <c r="B705">
        <v>6.5</v>
      </c>
    </row>
    <row r="706" spans="1:2" x14ac:dyDescent="0.3">
      <c r="A706">
        <v>120</v>
      </c>
      <c r="B706">
        <v>7.6</v>
      </c>
    </row>
    <row r="707" spans="1:2" x14ac:dyDescent="0.3">
      <c r="A707">
        <v>100</v>
      </c>
      <c r="B707">
        <v>5.5</v>
      </c>
    </row>
    <row r="708" spans="1:2" x14ac:dyDescent="0.3">
      <c r="A708">
        <v>115</v>
      </c>
      <c r="B708">
        <v>6.5</v>
      </c>
    </row>
    <row r="709" spans="1:2" x14ac:dyDescent="0.3">
      <c r="A709">
        <v>130</v>
      </c>
      <c r="B709">
        <v>7</v>
      </c>
    </row>
    <row r="710" spans="1:2" x14ac:dyDescent="0.3">
      <c r="A710">
        <v>105</v>
      </c>
      <c r="B710">
        <v>5.8</v>
      </c>
    </row>
    <row r="711" spans="1:2" x14ac:dyDescent="0.3">
      <c r="A711">
        <v>111</v>
      </c>
      <c r="B711">
        <v>7.3</v>
      </c>
    </row>
    <row r="712" spans="1:2" x14ac:dyDescent="0.3">
      <c r="A712">
        <v>106</v>
      </c>
      <c r="B712">
        <v>6.6</v>
      </c>
    </row>
    <row r="713" spans="1:2" x14ac:dyDescent="0.3">
      <c r="A713">
        <v>89</v>
      </c>
      <c r="B713">
        <v>4.4000000000000004</v>
      </c>
    </row>
    <row r="714" spans="1:2" x14ac:dyDescent="0.3">
      <c r="A714">
        <v>100</v>
      </c>
      <c r="B714">
        <v>7.7</v>
      </c>
    </row>
    <row r="715" spans="1:2" x14ac:dyDescent="0.3">
      <c r="A715">
        <v>91</v>
      </c>
      <c r="B715">
        <v>5</v>
      </c>
    </row>
    <row r="716" spans="1:2" x14ac:dyDescent="0.3">
      <c r="A716">
        <v>146</v>
      </c>
      <c r="B716">
        <v>7.7</v>
      </c>
    </row>
    <row r="717" spans="1:2" x14ac:dyDescent="0.3">
      <c r="A717">
        <v>98</v>
      </c>
      <c r="B717">
        <v>4.4000000000000004</v>
      </c>
    </row>
    <row r="718" spans="1:2" x14ac:dyDescent="0.3">
      <c r="A718">
        <v>101</v>
      </c>
      <c r="B718">
        <v>6.1</v>
      </c>
    </row>
    <row r="719" spans="1:2" x14ac:dyDescent="0.3">
      <c r="A719">
        <v>94</v>
      </c>
      <c r="B719">
        <v>5.4</v>
      </c>
    </row>
    <row r="720" spans="1:2" x14ac:dyDescent="0.3">
      <c r="A720">
        <v>132</v>
      </c>
      <c r="B720">
        <v>6.8</v>
      </c>
    </row>
    <row r="721" spans="1:2" x14ac:dyDescent="0.3">
      <c r="A721">
        <v>115</v>
      </c>
      <c r="B721">
        <v>6.5</v>
      </c>
    </row>
    <row r="722" spans="1:2" x14ac:dyDescent="0.3">
      <c r="A722">
        <v>92</v>
      </c>
      <c r="B722">
        <v>7</v>
      </c>
    </row>
    <row r="723" spans="1:2" x14ac:dyDescent="0.3">
      <c r="A723">
        <v>124</v>
      </c>
      <c r="B723">
        <v>6.3</v>
      </c>
    </row>
    <row r="724" spans="1:2" x14ac:dyDescent="0.3">
      <c r="A724">
        <v>119</v>
      </c>
      <c r="B724">
        <v>6.3</v>
      </c>
    </row>
    <row r="725" spans="1:2" x14ac:dyDescent="0.3">
      <c r="A725">
        <v>124</v>
      </c>
      <c r="B725">
        <v>6.1</v>
      </c>
    </row>
    <row r="726" spans="1:2" x14ac:dyDescent="0.3">
      <c r="A726">
        <v>93</v>
      </c>
      <c r="B726">
        <v>6.1</v>
      </c>
    </row>
    <row r="727" spans="1:2" x14ac:dyDescent="0.3">
      <c r="A727">
        <v>98</v>
      </c>
      <c r="B727">
        <v>5.3</v>
      </c>
    </row>
    <row r="728" spans="1:2" x14ac:dyDescent="0.3">
      <c r="A728">
        <v>92</v>
      </c>
      <c r="B728">
        <v>5.4</v>
      </c>
    </row>
    <row r="729" spans="1:2" x14ac:dyDescent="0.3">
      <c r="A729">
        <v>105</v>
      </c>
      <c r="B729">
        <v>6.2</v>
      </c>
    </row>
    <row r="730" spans="1:2" x14ac:dyDescent="0.3">
      <c r="A730">
        <v>124</v>
      </c>
      <c r="B730">
        <v>6.6</v>
      </c>
    </row>
    <row r="731" spans="1:2" x14ac:dyDescent="0.3">
      <c r="A731">
        <v>99</v>
      </c>
      <c r="B731">
        <v>5.9</v>
      </c>
    </row>
    <row r="732" spans="1:2" x14ac:dyDescent="0.3">
      <c r="A732">
        <v>116</v>
      </c>
      <c r="B732">
        <v>6.3</v>
      </c>
    </row>
    <row r="733" spans="1:2" x14ac:dyDescent="0.3">
      <c r="A733">
        <v>124</v>
      </c>
      <c r="B733">
        <v>7.2</v>
      </c>
    </row>
    <row r="734" spans="1:2" x14ac:dyDescent="0.3">
      <c r="A734">
        <v>96</v>
      </c>
      <c r="B734">
        <v>6.8</v>
      </c>
    </row>
    <row r="735" spans="1:2" x14ac:dyDescent="0.3">
      <c r="A735">
        <v>104</v>
      </c>
      <c r="B735">
        <v>6.1</v>
      </c>
    </row>
    <row r="736" spans="1:2" x14ac:dyDescent="0.3">
      <c r="A736">
        <v>100</v>
      </c>
      <c r="B736">
        <v>7.8</v>
      </c>
    </row>
    <row r="737" spans="1:2" x14ac:dyDescent="0.3">
      <c r="A737">
        <v>115</v>
      </c>
      <c r="B737">
        <v>5</v>
      </c>
    </row>
    <row r="738" spans="1:2" x14ac:dyDescent="0.3">
      <c r="A738">
        <v>101</v>
      </c>
      <c r="B738">
        <v>6.2</v>
      </c>
    </row>
    <row r="739" spans="1:2" x14ac:dyDescent="0.3">
      <c r="A739">
        <v>113</v>
      </c>
      <c r="B739">
        <v>6.7</v>
      </c>
    </row>
    <row r="740" spans="1:2" x14ac:dyDescent="0.3">
      <c r="A740">
        <v>100</v>
      </c>
      <c r="B740">
        <v>4.9000000000000004</v>
      </c>
    </row>
    <row r="741" spans="1:2" x14ac:dyDescent="0.3">
      <c r="A741">
        <v>134</v>
      </c>
      <c r="B741">
        <v>7.4</v>
      </c>
    </row>
    <row r="742" spans="1:2" x14ac:dyDescent="0.3">
      <c r="A742">
        <v>125</v>
      </c>
      <c r="B742">
        <v>6.2</v>
      </c>
    </row>
    <row r="743" spans="1:2" x14ac:dyDescent="0.3">
      <c r="A743">
        <v>94</v>
      </c>
      <c r="B743">
        <v>4.9000000000000004</v>
      </c>
    </row>
    <row r="744" spans="1:2" x14ac:dyDescent="0.3">
      <c r="A744">
        <v>107</v>
      </c>
      <c r="B744">
        <v>6.1</v>
      </c>
    </row>
    <row r="745" spans="1:2" x14ac:dyDescent="0.3">
      <c r="A745">
        <v>91</v>
      </c>
      <c r="B745">
        <v>6.1</v>
      </c>
    </row>
    <row r="746" spans="1:2" x14ac:dyDescent="0.3">
      <c r="A746">
        <v>116</v>
      </c>
      <c r="B746">
        <v>6.4</v>
      </c>
    </row>
    <row r="747" spans="1:2" x14ac:dyDescent="0.3">
      <c r="A747">
        <v>100</v>
      </c>
      <c r="B747">
        <v>6.3</v>
      </c>
    </row>
    <row r="748" spans="1:2" x14ac:dyDescent="0.3">
      <c r="A748">
        <v>117</v>
      </c>
      <c r="B748">
        <v>6.6</v>
      </c>
    </row>
    <row r="749" spans="1:2" x14ac:dyDescent="0.3">
      <c r="A749">
        <v>110</v>
      </c>
      <c r="B749">
        <v>5.7</v>
      </c>
    </row>
    <row r="750" spans="1:2" x14ac:dyDescent="0.3">
      <c r="A750">
        <v>96</v>
      </c>
      <c r="B750">
        <v>5.9</v>
      </c>
    </row>
    <row r="751" spans="1:2" x14ac:dyDescent="0.3">
      <c r="A751">
        <v>101</v>
      </c>
      <c r="B751">
        <v>6</v>
      </c>
    </row>
    <row r="752" spans="1:2" x14ac:dyDescent="0.3">
      <c r="A752">
        <v>111</v>
      </c>
      <c r="B752">
        <v>6.1</v>
      </c>
    </row>
    <row r="753" spans="1:2" x14ac:dyDescent="0.3">
      <c r="A753">
        <v>117</v>
      </c>
      <c r="B753">
        <v>6.7</v>
      </c>
    </row>
    <row r="754" spans="1:2" x14ac:dyDescent="0.3">
      <c r="A754">
        <v>126</v>
      </c>
      <c r="B754">
        <v>6.7</v>
      </c>
    </row>
    <row r="755" spans="1:2" x14ac:dyDescent="0.3">
      <c r="A755">
        <v>152</v>
      </c>
      <c r="B755">
        <v>7.9</v>
      </c>
    </row>
    <row r="756" spans="1:2" x14ac:dyDescent="0.3">
      <c r="A756">
        <v>101</v>
      </c>
      <c r="B756">
        <v>4.3</v>
      </c>
    </row>
    <row r="757" spans="1:2" x14ac:dyDescent="0.3">
      <c r="A757">
        <v>87</v>
      </c>
      <c r="B757">
        <v>5.7</v>
      </c>
    </row>
    <row r="758" spans="1:2" x14ac:dyDescent="0.3">
      <c r="A758">
        <v>85</v>
      </c>
      <c r="B758">
        <v>6.7</v>
      </c>
    </row>
    <row r="759" spans="1:2" x14ac:dyDescent="0.3">
      <c r="A759">
        <v>130</v>
      </c>
      <c r="B759">
        <v>6.7</v>
      </c>
    </row>
    <row r="760" spans="1:2" x14ac:dyDescent="0.3">
      <c r="A760">
        <v>173</v>
      </c>
      <c r="B760">
        <v>8.1</v>
      </c>
    </row>
    <row r="761" spans="1:2" x14ac:dyDescent="0.3">
      <c r="A761">
        <v>104</v>
      </c>
      <c r="B761">
        <v>6.1</v>
      </c>
    </row>
    <row r="762" spans="1:2" x14ac:dyDescent="0.3">
      <c r="A762">
        <v>121</v>
      </c>
      <c r="B762">
        <v>5.6</v>
      </c>
    </row>
    <row r="763" spans="1:2" x14ac:dyDescent="0.3">
      <c r="A763">
        <v>140</v>
      </c>
      <c r="B763">
        <v>6.6</v>
      </c>
    </row>
    <row r="764" spans="1:2" x14ac:dyDescent="0.3">
      <c r="A764">
        <v>131</v>
      </c>
      <c r="B764">
        <v>6.9</v>
      </c>
    </row>
    <row r="765" spans="1:2" x14ac:dyDescent="0.3">
      <c r="A765">
        <v>91</v>
      </c>
      <c r="B765">
        <v>4.8</v>
      </c>
    </row>
    <row r="766" spans="1:2" x14ac:dyDescent="0.3">
      <c r="A766">
        <v>118</v>
      </c>
      <c r="B766">
        <v>6.2</v>
      </c>
    </row>
    <row r="767" spans="1:2" x14ac:dyDescent="0.3">
      <c r="A767">
        <v>130</v>
      </c>
      <c r="B767">
        <v>6</v>
      </c>
    </row>
    <row r="768" spans="1:2" x14ac:dyDescent="0.3">
      <c r="A768">
        <v>90</v>
      </c>
      <c r="B768">
        <v>4.9000000000000004</v>
      </c>
    </row>
    <row r="769" spans="1:2" x14ac:dyDescent="0.3">
      <c r="A769">
        <v>103</v>
      </c>
      <c r="B769">
        <v>5.6</v>
      </c>
    </row>
    <row r="770" spans="1:2" x14ac:dyDescent="0.3">
      <c r="A770">
        <v>122</v>
      </c>
      <c r="B770">
        <v>6.1</v>
      </c>
    </row>
    <row r="771" spans="1:2" x14ac:dyDescent="0.3">
      <c r="A771">
        <v>106</v>
      </c>
      <c r="B771">
        <v>6.1</v>
      </c>
    </row>
    <row r="772" spans="1:2" x14ac:dyDescent="0.3">
      <c r="A772">
        <v>103</v>
      </c>
      <c r="B772">
        <v>4.8</v>
      </c>
    </row>
    <row r="773" spans="1:2" x14ac:dyDescent="0.3">
      <c r="A773">
        <v>107</v>
      </c>
      <c r="B773">
        <v>5.5</v>
      </c>
    </row>
    <row r="774" spans="1:2" x14ac:dyDescent="0.3">
      <c r="A774">
        <v>156</v>
      </c>
      <c r="B774">
        <v>3.8</v>
      </c>
    </row>
    <row r="775" spans="1:2" x14ac:dyDescent="0.3">
      <c r="A775">
        <v>127</v>
      </c>
      <c r="B775">
        <v>6.5</v>
      </c>
    </row>
    <row r="776" spans="1:2" x14ac:dyDescent="0.3">
      <c r="A776">
        <v>132</v>
      </c>
      <c r="B776">
        <v>6.7</v>
      </c>
    </row>
    <row r="777" spans="1:2" x14ac:dyDescent="0.3">
      <c r="A777">
        <v>108</v>
      </c>
      <c r="B777">
        <v>8.1</v>
      </c>
    </row>
    <row r="778" spans="1:2" x14ac:dyDescent="0.3">
      <c r="A778">
        <v>114</v>
      </c>
      <c r="B778">
        <v>4.9000000000000004</v>
      </c>
    </row>
    <row r="779" spans="1:2" x14ac:dyDescent="0.3">
      <c r="A779">
        <v>133</v>
      </c>
      <c r="B779">
        <v>7.3</v>
      </c>
    </row>
    <row r="780" spans="1:2" x14ac:dyDescent="0.3">
      <c r="A780">
        <v>103</v>
      </c>
      <c r="B780">
        <v>6.4</v>
      </c>
    </row>
    <row r="781" spans="1:2" x14ac:dyDescent="0.3">
      <c r="A781">
        <v>95</v>
      </c>
      <c r="B781">
        <v>6.7</v>
      </c>
    </row>
    <row r="782" spans="1:2" x14ac:dyDescent="0.3">
      <c r="A782">
        <v>90</v>
      </c>
      <c r="B782">
        <v>3.6</v>
      </c>
    </row>
    <row r="783" spans="1:2" x14ac:dyDescent="0.3">
      <c r="A783">
        <v>87</v>
      </c>
      <c r="B783">
        <v>5.7</v>
      </c>
    </row>
    <row r="784" spans="1:2" x14ac:dyDescent="0.3">
      <c r="A784">
        <v>114</v>
      </c>
      <c r="B784">
        <v>6</v>
      </c>
    </row>
    <row r="785" spans="1:2" x14ac:dyDescent="0.3">
      <c r="A785">
        <v>103</v>
      </c>
      <c r="B785">
        <v>4.7</v>
      </c>
    </row>
    <row r="786" spans="1:2" x14ac:dyDescent="0.3">
      <c r="A786">
        <v>125</v>
      </c>
      <c r="B786">
        <v>6.3</v>
      </c>
    </row>
    <row r="787" spans="1:2" x14ac:dyDescent="0.3">
      <c r="A787">
        <v>97</v>
      </c>
      <c r="B787">
        <v>5.9</v>
      </c>
    </row>
    <row r="788" spans="1:2" x14ac:dyDescent="0.3">
      <c r="A788">
        <v>125</v>
      </c>
      <c r="B788">
        <v>5.9</v>
      </c>
    </row>
    <row r="789" spans="1:2" x14ac:dyDescent="0.3">
      <c r="A789">
        <v>136</v>
      </c>
      <c r="B789">
        <v>7.5</v>
      </c>
    </row>
    <row r="790" spans="1:2" x14ac:dyDescent="0.3">
      <c r="A790">
        <v>116</v>
      </c>
      <c r="B790">
        <v>5.6</v>
      </c>
    </row>
    <row r="791" spans="1:2" x14ac:dyDescent="0.3">
      <c r="A791">
        <v>103</v>
      </c>
      <c r="B791">
        <v>6.4</v>
      </c>
    </row>
    <row r="792" spans="1:2" x14ac:dyDescent="0.3">
      <c r="A792">
        <v>97</v>
      </c>
      <c r="B792">
        <v>6.3</v>
      </c>
    </row>
    <row r="793" spans="1:2" x14ac:dyDescent="0.3">
      <c r="A793">
        <v>96</v>
      </c>
      <c r="B793">
        <v>4.3</v>
      </c>
    </row>
    <row r="794" spans="1:2" x14ac:dyDescent="0.3">
      <c r="A794">
        <v>131</v>
      </c>
      <c r="B794">
        <v>5.9</v>
      </c>
    </row>
    <row r="795" spans="1:2" x14ac:dyDescent="0.3">
      <c r="A795">
        <v>95</v>
      </c>
      <c r="B795">
        <v>5.5</v>
      </c>
    </row>
    <row r="796" spans="1:2" x14ac:dyDescent="0.3">
      <c r="A796">
        <v>86</v>
      </c>
      <c r="B796">
        <v>6.2</v>
      </c>
    </row>
    <row r="797" spans="1:2" x14ac:dyDescent="0.3">
      <c r="A797">
        <v>142</v>
      </c>
      <c r="B797">
        <v>8.8000000000000007</v>
      </c>
    </row>
    <row r="798" spans="1:2" x14ac:dyDescent="0.3">
      <c r="A798">
        <v>92</v>
      </c>
      <c r="B798">
        <v>5.2</v>
      </c>
    </row>
    <row r="799" spans="1:2" x14ac:dyDescent="0.3">
      <c r="A799">
        <v>108</v>
      </c>
      <c r="B799">
        <v>7</v>
      </c>
    </row>
    <row r="800" spans="1:2" x14ac:dyDescent="0.3">
      <c r="A800">
        <v>84</v>
      </c>
      <c r="B800">
        <v>6.6</v>
      </c>
    </row>
    <row r="801" spans="1:2" x14ac:dyDescent="0.3">
      <c r="A801">
        <v>188</v>
      </c>
      <c r="B801">
        <v>7.3</v>
      </c>
    </row>
    <row r="802" spans="1:2" x14ac:dyDescent="0.3">
      <c r="A802">
        <v>95</v>
      </c>
      <c r="B802">
        <v>5.6</v>
      </c>
    </row>
    <row r="803" spans="1:2" x14ac:dyDescent="0.3">
      <c r="A803">
        <v>118</v>
      </c>
      <c r="B803">
        <v>6.6</v>
      </c>
    </row>
    <row r="804" spans="1:2" x14ac:dyDescent="0.3">
      <c r="A804">
        <v>92</v>
      </c>
      <c r="B804">
        <v>5.4</v>
      </c>
    </row>
    <row r="805" spans="1:2" x14ac:dyDescent="0.3">
      <c r="A805">
        <v>74</v>
      </c>
      <c r="B805">
        <v>6.3</v>
      </c>
    </row>
    <row r="806" spans="1:2" x14ac:dyDescent="0.3">
      <c r="A806">
        <v>134</v>
      </c>
      <c r="B806">
        <v>7.9</v>
      </c>
    </row>
    <row r="807" spans="1:2" x14ac:dyDescent="0.3">
      <c r="A807">
        <v>101</v>
      </c>
      <c r="B807">
        <v>6.3</v>
      </c>
    </row>
    <row r="808" spans="1:2" x14ac:dyDescent="0.3">
      <c r="A808">
        <v>100</v>
      </c>
      <c r="B808">
        <v>6</v>
      </c>
    </row>
    <row r="809" spans="1:2" x14ac:dyDescent="0.3">
      <c r="A809">
        <v>132</v>
      </c>
      <c r="B809">
        <v>7.2</v>
      </c>
    </row>
    <row r="810" spans="1:2" x14ac:dyDescent="0.3">
      <c r="A810">
        <v>105</v>
      </c>
      <c r="B810">
        <v>5.0999999999999996</v>
      </c>
    </row>
    <row r="811" spans="1:2" x14ac:dyDescent="0.3">
      <c r="A811">
        <v>123</v>
      </c>
      <c r="B811">
        <v>7.3</v>
      </c>
    </row>
    <row r="812" spans="1:2" x14ac:dyDescent="0.3">
      <c r="A812">
        <v>117</v>
      </c>
      <c r="B812">
        <v>8</v>
      </c>
    </row>
    <row r="813" spans="1:2" x14ac:dyDescent="0.3">
      <c r="A813">
        <v>98</v>
      </c>
      <c r="B813">
        <v>6.2</v>
      </c>
    </row>
    <row r="814" spans="1:2" x14ac:dyDescent="0.3">
      <c r="A814">
        <v>128</v>
      </c>
      <c r="B814">
        <v>6</v>
      </c>
    </row>
    <row r="815" spans="1:2" x14ac:dyDescent="0.3">
      <c r="A815">
        <v>114</v>
      </c>
      <c r="B815">
        <v>6.7</v>
      </c>
    </row>
    <row r="816" spans="1:2" x14ac:dyDescent="0.3">
      <c r="A816">
        <v>111</v>
      </c>
      <c r="B816">
        <v>8.1</v>
      </c>
    </row>
    <row r="817" spans="1:2" x14ac:dyDescent="0.3">
      <c r="A817">
        <v>85</v>
      </c>
      <c r="B817">
        <v>6.4</v>
      </c>
    </row>
    <row r="818" spans="1:2" x14ac:dyDescent="0.3">
      <c r="A818">
        <v>137</v>
      </c>
      <c r="B818">
        <v>8</v>
      </c>
    </row>
    <row r="819" spans="1:2" x14ac:dyDescent="0.3">
      <c r="A819">
        <v>97</v>
      </c>
      <c r="B819">
        <v>6.3</v>
      </c>
    </row>
    <row r="820" spans="1:2" x14ac:dyDescent="0.3">
      <c r="A820">
        <v>104</v>
      </c>
      <c r="B820">
        <v>6.4</v>
      </c>
    </row>
    <row r="821" spans="1:2" x14ac:dyDescent="0.3">
      <c r="A821">
        <v>110</v>
      </c>
      <c r="B821">
        <v>6.6</v>
      </c>
    </row>
    <row r="822" spans="1:2" x14ac:dyDescent="0.3">
      <c r="A822">
        <v>133</v>
      </c>
      <c r="B822">
        <v>6.4</v>
      </c>
    </row>
    <row r="823" spans="1:2" x14ac:dyDescent="0.3">
      <c r="A823">
        <v>94</v>
      </c>
      <c r="B823">
        <v>6</v>
      </c>
    </row>
    <row r="824" spans="1:2" x14ac:dyDescent="0.3">
      <c r="A824">
        <v>104</v>
      </c>
      <c r="B824">
        <v>6.6</v>
      </c>
    </row>
    <row r="825" spans="1:2" x14ac:dyDescent="0.3">
      <c r="A825">
        <v>91</v>
      </c>
      <c r="B825">
        <v>5.9</v>
      </c>
    </row>
    <row r="826" spans="1:2" x14ac:dyDescent="0.3">
      <c r="A826">
        <v>145</v>
      </c>
      <c r="B826">
        <v>6.4</v>
      </c>
    </row>
    <row r="827" spans="1:2" x14ac:dyDescent="0.3">
      <c r="A827">
        <v>135</v>
      </c>
      <c r="B827">
        <v>6.3</v>
      </c>
    </row>
    <row r="828" spans="1:2" x14ac:dyDescent="0.3">
      <c r="A828">
        <v>122</v>
      </c>
      <c r="B828">
        <v>7.3</v>
      </c>
    </row>
    <row r="829" spans="1:2" x14ac:dyDescent="0.3">
      <c r="A829">
        <v>110</v>
      </c>
      <c r="B829">
        <v>6.8</v>
      </c>
    </row>
    <row r="830" spans="1:2" x14ac:dyDescent="0.3">
      <c r="A830">
        <v>95</v>
      </c>
      <c r="B830">
        <v>7.2</v>
      </c>
    </row>
    <row r="831" spans="1:2" x14ac:dyDescent="0.3">
      <c r="A831">
        <v>102</v>
      </c>
      <c r="B831">
        <v>5.7</v>
      </c>
    </row>
    <row r="832" spans="1:2" x14ac:dyDescent="0.3">
      <c r="A832">
        <v>94</v>
      </c>
      <c r="B832">
        <v>6</v>
      </c>
    </row>
    <row r="833" spans="1:2" x14ac:dyDescent="0.3">
      <c r="A833">
        <v>126</v>
      </c>
      <c r="B833">
        <v>6.5</v>
      </c>
    </row>
    <row r="834" spans="1:2" x14ac:dyDescent="0.3">
      <c r="A834">
        <v>118</v>
      </c>
      <c r="B834">
        <v>5.8</v>
      </c>
    </row>
    <row r="835" spans="1:2" x14ac:dyDescent="0.3">
      <c r="A835">
        <v>99</v>
      </c>
      <c r="B835">
        <v>5.8</v>
      </c>
    </row>
    <row r="836" spans="1:2" x14ac:dyDescent="0.3">
      <c r="A836">
        <v>88</v>
      </c>
      <c r="B836">
        <v>6.7</v>
      </c>
    </row>
    <row r="837" spans="1:2" x14ac:dyDescent="0.3">
      <c r="A837">
        <v>141</v>
      </c>
      <c r="B837">
        <v>7.8</v>
      </c>
    </row>
    <row r="838" spans="1:2" x14ac:dyDescent="0.3">
      <c r="A838">
        <v>107</v>
      </c>
      <c r="B838">
        <v>5.6</v>
      </c>
    </row>
    <row r="839" spans="1:2" x14ac:dyDescent="0.3">
      <c r="A839">
        <v>116</v>
      </c>
      <c r="B839">
        <v>5.8</v>
      </c>
    </row>
    <row r="840" spans="1:2" x14ac:dyDescent="0.3">
      <c r="A840">
        <v>143</v>
      </c>
      <c r="B840">
        <v>7.4</v>
      </c>
    </row>
    <row r="841" spans="1:2" x14ac:dyDescent="0.3">
      <c r="A841">
        <v>114</v>
      </c>
      <c r="B841">
        <v>6.9</v>
      </c>
    </row>
    <row r="842" spans="1:2" x14ac:dyDescent="0.3">
      <c r="A842">
        <v>93</v>
      </c>
      <c r="B842">
        <v>5.5</v>
      </c>
    </row>
    <row r="843" spans="1:2" x14ac:dyDescent="0.3">
      <c r="A843">
        <v>280</v>
      </c>
      <c r="B843">
        <v>6.3</v>
      </c>
    </row>
    <row r="844" spans="1:2" x14ac:dyDescent="0.3">
      <c r="A844">
        <v>100</v>
      </c>
      <c r="B844">
        <v>4.7</v>
      </c>
    </row>
    <row r="845" spans="1:2" x14ac:dyDescent="0.3">
      <c r="A845">
        <v>107</v>
      </c>
      <c r="B845">
        <v>5.6</v>
      </c>
    </row>
    <row r="846" spans="1:2" x14ac:dyDescent="0.3">
      <c r="A846">
        <v>119</v>
      </c>
      <c r="B846">
        <v>6.4</v>
      </c>
    </row>
    <row r="847" spans="1:2" x14ac:dyDescent="0.3">
      <c r="A847">
        <v>95</v>
      </c>
      <c r="B847">
        <v>4.2</v>
      </c>
    </row>
    <row r="848" spans="1:2" x14ac:dyDescent="0.3">
      <c r="A848">
        <v>119</v>
      </c>
      <c r="B848">
        <v>6.4</v>
      </c>
    </row>
    <row r="849" spans="1:2" x14ac:dyDescent="0.3">
      <c r="A849">
        <v>133</v>
      </c>
      <c r="B849">
        <v>7.7</v>
      </c>
    </row>
    <row r="850" spans="1:2" x14ac:dyDescent="0.3">
      <c r="A850">
        <v>117</v>
      </c>
      <c r="B850">
        <v>6.7</v>
      </c>
    </row>
    <row r="851" spans="1:2" x14ac:dyDescent="0.3">
      <c r="A851">
        <v>123</v>
      </c>
      <c r="B851">
        <v>7.7</v>
      </c>
    </row>
    <row r="852" spans="1:2" x14ac:dyDescent="0.3">
      <c r="A852">
        <v>92</v>
      </c>
      <c r="B852">
        <v>5.7</v>
      </c>
    </row>
    <row r="853" spans="1:2" x14ac:dyDescent="0.3">
      <c r="A853">
        <v>170</v>
      </c>
      <c r="B853">
        <v>7.6</v>
      </c>
    </row>
    <row r="854" spans="1:2" x14ac:dyDescent="0.3">
      <c r="A854">
        <v>123</v>
      </c>
      <c r="B854">
        <v>6.4</v>
      </c>
    </row>
    <row r="855" spans="1:2" x14ac:dyDescent="0.3">
      <c r="A855">
        <v>110</v>
      </c>
      <c r="B855">
        <v>5.6</v>
      </c>
    </row>
    <row r="856" spans="1:2" x14ac:dyDescent="0.3">
      <c r="A856">
        <v>116</v>
      </c>
      <c r="B856">
        <v>6.8</v>
      </c>
    </row>
    <row r="857" spans="1:2" x14ac:dyDescent="0.3">
      <c r="A857">
        <v>121</v>
      </c>
      <c r="B857">
        <v>2.4</v>
      </c>
    </row>
    <row r="858" spans="1:2" x14ac:dyDescent="0.3">
      <c r="A858">
        <v>128</v>
      </c>
      <c r="B858">
        <v>6.2</v>
      </c>
    </row>
    <row r="859" spans="1:2" x14ac:dyDescent="0.3">
      <c r="A859">
        <v>99</v>
      </c>
      <c r="B859">
        <v>5.9</v>
      </c>
    </row>
    <row r="860" spans="1:2" x14ac:dyDescent="0.3">
      <c r="A860">
        <v>94</v>
      </c>
      <c r="B860">
        <v>7.1</v>
      </c>
    </row>
    <row r="861" spans="1:2" x14ac:dyDescent="0.3">
      <c r="A861">
        <v>127</v>
      </c>
      <c r="B861">
        <v>7.6</v>
      </c>
    </row>
    <row r="862" spans="1:2" x14ac:dyDescent="0.3">
      <c r="A862">
        <v>89</v>
      </c>
      <c r="B862">
        <v>5.5</v>
      </c>
    </row>
    <row r="863" spans="1:2" x14ac:dyDescent="0.3">
      <c r="A863">
        <v>123</v>
      </c>
      <c r="B863">
        <v>7</v>
      </c>
    </row>
    <row r="864" spans="1:2" x14ac:dyDescent="0.3">
      <c r="A864">
        <v>135</v>
      </c>
      <c r="B864">
        <v>7.1</v>
      </c>
    </row>
    <row r="865" spans="1:2" x14ac:dyDescent="0.3">
      <c r="A865">
        <v>118</v>
      </c>
      <c r="B865">
        <v>7.4</v>
      </c>
    </row>
    <row r="866" spans="1:2" x14ac:dyDescent="0.3">
      <c r="A866">
        <v>189</v>
      </c>
      <c r="B866">
        <v>7.6</v>
      </c>
    </row>
    <row r="867" spans="1:2" x14ac:dyDescent="0.3">
      <c r="A867">
        <v>172</v>
      </c>
      <c r="B867">
        <v>5.9</v>
      </c>
    </row>
    <row r="868" spans="1:2" x14ac:dyDescent="0.3">
      <c r="A868">
        <v>124</v>
      </c>
      <c r="B868">
        <v>5.9</v>
      </c>
    </row>
    <row r="869" spans="1:2" x14ac:dyDescent="0.3">
      <c r="A869">
        <v>141</v>
      </c>
      <c r="B869">
        <v>8</v>
      </c>
    </row>
    <row r="870" spans="1:2" x14ac:dyDescent="0.3">
      <c r="A870">
        <v>157</v>
      </c>
      <c r="B870">
        <v>7.4</v>
      </c>
    </row>
    <row r="871" spans="1:2" x14ac:dyDescent="0.3">
      <c r="A871">
        <v>106</v>
      </c>
      <c r="B871">
        <v>5.8</v>
      </c>
    </row>
    <row r="872" spans="1:2" x14ac:dyDescent="0.3">
      <c r="A872">
        <v>108</v>
      </c>
      <c r="B872">
        <v>6.3</v>
      </c>
    </row>
    <row r="873" spans="1:2" x14ac:dyDescent="0.3">
      <c r="A873">
        <v>125</v>
      </c>
      <c r="B873">
        <v>5.7</v>
      </c>
    </row>
    <row r="874" spans="1:2" x14ac:dyDescent="0.3">
      <c r="A874">
        <v>107</v>
      </c>
      <c r="B874">
        <v>5.0999999999999996</v>
      </c>
    </row>
    <row r="875" spans="1:2" x14ac:dyDescent="0.3">
      <c r="A875">
        <v>215</v>
      </c>
      <c r="B875">
        <v>7.6</v>
      </c>
    </row>
    <row r="876" spans="1:2" x14ac:dyDescent="0.3">
      <c r="A876">
        <v>118</v>
      </c>
      <c r="B876">
        <v>6.4</v>
      </c>
    </row>
    <row r="877" spans="1:2" x14ac:dyDescent="0.3">
      <c r="A877">
        <v>118</v>
      </c>
      <c r="B877">
        <v>7.4</v>
      </c>
    </row>
    <row r="878" spans="1:2" x14ac:dyDescent="0.3">
      <c r="A878">
        <v>178</v>
      </c>
      <c r="B878">
        <v>8.1999999999999993</v>
      </c>
    </row>
    <row r="879" spans="1:2" x14ac:dyDescent="0.3">
      <c r="A879">
        <v>92</v>
      </c>
      <c r="B879">
        <v>6.5</v>
      </c>
    </row>
    <row r="880" spans="1:2" x14ac:dyDescent="0.3">
      <c r="A880">
        <v>104</v>
      </c>
      <c r="B880">
        <v>5.5</v>
      </c>
    </row>
    <row r="881" spans="1:2" x14ac:dyDescent="0.3">
      <c r="A881">
        <v>116</v>
      </c>
      <c r="B881">
        <v>6.5</v>
      </c>
    </row>
    <row r="882" spans="1:2" x14ac:dyDescent="0.3">
      <c r="A882">
        <v>90</v>
      </c>
      <c r="B882">
        <v>5.6</v>
      </c>
    </row>
    <row r="883" spans="1:2" x14ac:dyDescent="0.3">
      <c r="A883">
        <v>130</v>
      </c>
      <c r="B883">
        <v>4.5999999999999996</v>
      </c>
    </row>
    <row r="884" spans="1:2" x14ac:dyDescent="0.3">
      <c r="A884">
        <v>90</v>
      </c>
      <c r="B884">
        <v>7.9</v>
      </c>
    </row>
    <row r="885" spans="1:2" x14ac:dyDescent="0.3">
      <c r="A885">
        <v>106</v>
      </c>
      <c r="B885">
        <v>7.1</v>
      </c>
    </row>
    <row r="886" spans="1:2" x14ac:dyDescent="0.3">
      <c r="A886">
        <v>155</v>
      </c>
      <c r="B886">
        <v>6.9</v>
      </c>
    </row>
    <row r="887" spans="1:2" x14ac:dyDescent="0.3">
      <c r="A887">
        <v>139</v>
      </c>
      <c r="B887">
        <v>7.3</v>
      </c>
    </row>
    <row r="888" spans="1:2" x14ac:dyDescent="0.3">
      <c r="A888">
        <v>112</v>
      </c>
      <c r="B888">
        <v>7</v>
      </c>
    </row>
    <row r="889" spans="1:2" x14ac:dyDescent="0.3">
      <c r="A889">
        <v>139</v>
      </c>
      <c r="B889">
        <v>7.7</v>
      </c>
    </row>
    <row r="890" spans="1:2" x14ac:dyDescent="0.3">
      <c r="A890">
        <v>115</v>
      </c>
      <c r="B890">
        <v>6.7</v>
      </c>
    </row>
    <row r="891" spans="1:2" x14ac:dyDescent="0.3">
      <c r="A891">
        <v>143</v>
      </c>
      <c r="B891">
        <v>6.3</v>
      </c>
    </row>
    <row r="892" spans="1:2" x14ac:dyDescent="0.3">
      <c r="A892">
        <v>96</v>
      </c>
      <c r="B892">
        <v>5.8</v>
      </c>
    </row>
    <row r="893" spans="1:2" x14ac:dyDescent="0.3">
      <c r="A893">
        <v>112</v>
      </c>
      <c r="B893">
        <v>7.1</v>
      </c>
    </row>
    <row r="894" spans="1:2" x14ac:dyDescent="0.3">
      <c r="A894">
        <v>131</v>
      </c>
      <c r="B894">
        <v>7.3</v>
      </c>
    </row>
    <row r="895" spans="1:2" x14ac:dyDescent="0.3">
      <c r="A895">
        <v>116</v>
      </c>
      <c r="B895">
        <v>6.4</v>
      </c>
    </row>
    <row r="896" spans="1:2" x14ac:dyDescent="0.3">
      <c r="A896">
        <v>112</v>
      </c>
      <c r="B896">
        <v>7.1</v>
      </c>
    </row>
    <row r="897" spans="1:2" x14ac:dyDescent="0.3">
      <c r="A897">
        <v>123</v>
      </c>
      <c r="B897">
        <v>7.6</v>
      </c>
    </row>
    <row r="898" spans="1:2" x14ac:dyDescent="0.3">
      <c r="A898">
        <v>104</v>
      </c>
      <c r="B898">
        <v>6.8</v>
      </c>
    </row>
    <row r="899" spans="1:2" x14ac:dyDescent="0.3">
      <c r="A899">
        <v>107</v>
      </c>
      <c r="B899">
        <v>6.6</v>
      </c>
    </row>
    <row r="900" spans="1:2" x14ac:dyDescent="0.3">
      <c r="A900">
        <v>124</v>
      </c>
      <c r="B900">
        <v>6.7</v>
      </c>
    </row>
    <row r="901" spans="1:2" x14ac:dyDescent="0.3">
      <c r="A901">
        <v>96</v>
      </c>
      <c r="B901">
        <v>6.1</v>
      </c>
    </row>
    <row r="902" spans="1:2" x14ac:dyDescent="0.3">
      <c r="A902">
        <v>125</v>
      </c>
      <c r="B902">
        <v>6</v>
      </c>
    </row>
    <row r="903" spans="1:2" x14ac:dyDescent="0.3">
      <c r="A903">
        <v>129</v>
      </c>
      <c r="B903">
        <v>7.6</v>
      </c>
    </row>
    <row r="904" spans="1:2" x14ac:dyDescent="0.3">
      <c r="A904">
        <v>90</v>
      </c>
      <c r="B904">
        <v>7.1</v>
      </c>
    </row>
    <row r="905" spans="1:2" x14ac:dyDescent="0.3">
      <c r="A905">
        <v>109</v>
      </c>
      <c r="B905">
        <v>5</v>
      </c>
    </row>
    <row r="906" spans="1:2" x14ac:dyDescent="0.3">
      <c r="A906">
        <v>121</v>
      </c>
      <c r="B906">
        <v>6.2</v>
      </c>
    </row>
    <row r="907" spans="1:2" x14ac:dyDescent="0.3">
      <c r="A907">
        <v>95</v>
      </c>
      <c r="B907">
        <v>5.6</v>
      </c>
    </row>
    <row r="908" spans="1:2" x14ac:dyDescent="0.3">
      <c r="A908">
        <v>118</v>
      </c>
      <c r="B908">
        <v>7.4</v>
      </c>
    </row>
    <row r="909" spans="1:2" x14ac:dyDescent="0.3">
      <c r="A909">
        <v>80</v>
      </c>
      <c r="B909">
        <v>5</v>
      </c>
    </row>
    <row r="910" spans="1:2" x14ac:dyDescent="0.3">
      <c r="A910">
        <v>99</v>
      </c>
      <c r="B910">
        <v>5.2</v>
      </c>
    </row>
    <row r="911" spans="1:2" x14ac:dyDescent="0.3">
      <c r="A911">
        <v>133</v>
      </c>
      <c r="B911">
        <v>7.6</v>
      </c>
    </row>
    <row r="912" spans="1:2" x14ac:dyDescent="0.3">
      <c r="A912">
        <v>127</v>
      </c>
      <c r="B912">
        <v>6.6</v>
      </c>
    </row>
    <row r="913" spans="1:2" x14ac:dyDescent="0.3">
      <c r="A913">
        <v>106</v>
      </c>
      <c r="B913">
        <v>7</v>
      </c>
    </row>
    <row r="914" spans="1:2" x14ac:dyDescent="0.3">
      <c r="A914">
        <v>98</v>
      </c>
      <c r="B914">
        <v>5.7</v>
      </c>
    </row>
    <row r="915" spans="1:2" x14ac:dyDescent="0.3">
      <c r="A915">
        <v>132</v>
      </c>
      <c r="B915">
        <v>8.1999999999999993</v>
      </c>
    </row>
    <row r="916" spans="1:2" x14ac:dyDescent="0.3">
      <c r="A916">
        <v>114</v>
      </c>
      <c r="B916">
        <v>6.2</v>
      </c>
    </row>
    <row r="917" spans="1:2" x14ac:dyDescent="0.3">
      <c r="A917">
        <v>78</v>
      </c>
      <c r="B917">
        <v>6.6</v>
      </c>
    </row>
    <row r="918" spans="1:2" x14ac:dyDescent="0.3">
      <c r="A918">
        <v>101</v>
      </c>
      <c r="B918">
        <v>4.7</v>
      </c>
    </row>
    <row r="919" spans="1:2" x14ac:dyDescent="0.3">
      <c r="A919">
        <v>113</v>
      </c>
      <c r="B919">
        <v>6.3</v>
      </c>
    </row>
    <row r="920" spans="1:2" x14ac:dyDescent="0.3">
      <c r="A920">
        <v>98</v>
      </c>
      <c r="B920">
        <v>6.1</v>
      </c>
    </row>
    <row r="921" spans="1:2" x14ac:dyDescent="0.3">
      <c r="A921">
        <v>124</v>
      </c>
      <c r="B921">
        <v>6.7</v>
      </c>
    </row>
    <row r="922" spans="1:2" x14ac:dyDescent="0.3">
      <c r="A922">
        <v>109</v>
      </c>
      <c r="B922">
        <v>6.1</v>
      </c>
    </row>
    <row r="923" spans="1:2" x14ac:dyDescent="0.3">
      <c r="A923">
        <v>128</v>
      </c>
      <c r="B923">
        <v>7</v>
      </c>
    </row>
    <row r="924" spans="1:2" x14ac:dyDescent="0.3">
      <c r="A924">
        <v>144</v>
      </c>
      <c r="B924">
        <v>7.4</v>
      </c>
    </row>
    <row r="925" spans="1:2" x14ac:dyDescent="0.3">
      <c r="A925">
        <v>95</v>
      </c>
      <c r="B925">
        <v>7.3</v>
      </c>
    </row>
    <row r="926" spans="1:2" x14ac:dyDescent="0.3">
      <c r="A926">
        <v>105</v>
      </c>
      <c r="B926">
        <v>5.8</v>
      </c>
    </row>
    <row r="927" spans="1:2" x14ac:dyDescent="0.3">
      <c r="A927">
        <v>121</v>
      </c>
      <c r="B927">
        <v>6.7</v>
      </c>
    </row>
    <row r="928" spans="1:2" x14ac:dyDescent="0.3">
      <c r="A928">
        <v>125</v>
      </c>
      <c r="B928">
        <v>5.8</v>
      </c>
    </row>
    <row r="929" spans="1:2" x14ac:dyDescent="0.3">
      <c r="A929">
        <v>129</v>
      </c>
      <c r="B929">
        <v>7.8</v>
      </c>
    </row>
    <row r="930" spans="1:2" x14ac:dyDescent="0.3">
      <c r="A930">
        <v>132</v>
      </c>
      <c r="B930">
        <v>6.6</v>
      </c>
    </row>
    <row r="931" spans="1:2" x14ac:dyDescent="0.3">
      <c r="A931">
        <v>118</v>
      </c>
      <c r="B931">
        <v>6.5</v>
      </c>
    </row>
    <row r="932" spans="1:2" x14ac:dyDescent="0.3">
      <c r="A932">
        <v>113</v>
      </c>
      <c r="B932">
        <v>6.7</v>
      </c>
    </row>
    <row r="933" spans="1:2" x14ac:dyDescent="0.3">
      <c r="A933">
        <v>140</v>
      </c>
      <c r="B933">
        <v>7.3</v>
      </c>
    </row>
    <row r="934" spans="1:2" x14ac:dyDescent="0.3">
      <c r="A934">
        <v>89</v>
      </c>
      <c r="B934">
        <v>5.8</v>
      </c>
    </row>
    <row r="935" spans="1:2" x14ac:dyDescent="0.3">
      <c r="A935">
        <v>104</v>
      </c>
      <c r="B935">
        <v>5.5</v>
      </c>
    </row>
    <row r="936" spans="1:2" x14ac:dyDescent="0.3">
      <c r="A936">
        <v>106</v>
      </c>
      <c r="B936">
        <v>6.3</v>
      </c>
    </row>
    <row r="937" spans="1:2" x14ac:dyDescent="0.3">
      <c r="A937">
        <v>141</v>
      </c>
      <c r="B937">
        <v>7.4</v>
      </c>
    </row>
    <row r="938" spans="1:2" x14ac:dyDescent="0.3">
      <c r="A938">
        <v>124</v>
      </c>
      <c r="B938">
        <v>5.9</v>
      </c>
    </row>
    <row r="939" spans="1:2" x14ac:dyDescent="0.3">
      <c r="A939">
        <v>98</v>
      </c>
      <c r="B939">
        <v>6.2</v>
      </c>
    </row>
    <row r="940" spans="1:2" x14ac:dyDescent="0.3">
      <c r="A940">
        <v>108</v>
      </c>
      <c r="B940">
        <v>5.9</v>
      </c>
    </row>
    <row r="941" spans="1:2" x14ac:dyDescent="0.3">
      <c r="A941">
        <v>114</v>
      </c>
      <c r="B941">
        <v>6.5</v>
      </c>
    </row>
    <row r="942" spans="1:2" x14ac:dyDescent="0.3">
      <c r="A942">
        <v>101</v>
      </c>
      <c r="B942">
        <v>4.4000000000000004</v>
      </c>
    </row>
    <row r="943" spans="1:2" x14ac:dyDescent="0.3">
      <c r="A943">
        <v>93</v>
      </c>
      <c r="B943">
        <v>3.5</v>
      </c>
    </row>
    <row r="944" spans="1:2" x14ac:dyDescent="0.3">
      <c r="A944">
        <v>119</v>
      </c>
      <c r="B944">
        <v>6.6</v>
      </c>
    </row>
    <row r="945" spans="1:2" x14ac:dyDescent="0.3">
      <c r="A945">
        <v>119</v>
      </c>
      <c r="B945">
        <v>6</v>
      </c>
    </row>
    <row r="946" spans="1:2" x14ac:dyDescent="0.3">
      <c r="A946">
        <v>99</v>
      </c>
      <c r="B946">
        <v>6.4</v>
      </c>
    </row>
    <row r="947" spans="1:2" x14ac:dyDescent="0.3">
      <c r="A947">
        <v>137</v>
      </c>
      <c r="B947">
        <v>6.5</v>
      </c>
    </row>
    <row r="948" spans="1:2" x14ac:dyDescent="0.3">
      <c r="A948">
        <v>117</v>
      </c>
      <c r="B948">
        <v>4.3</v>
      </c>
    </row>
    <row r="949" spans="1:2" x14ac:dyDescent="0.3">
      <c r="A949">
        <v>87</v>
      </c>
      <c r="B949">
        <v>4.2</v>
      </c>
    </row>
    <row r="950" spans="1:2" x14ac:dyDescent="0.3">
      <c r="A950">
        <v>129</v>
      </c>
      <c r="B950">
        <v>6.5</v>
      </c>
    </row>
    <row r="951" spans="1:2" x14ac:dyDescent="0.3">
      <c r="A951">
        <v>115</v>
      </c>
      <c r="B951">
        <v>6.1</v>
      </c>
    </row>
    <row r="952" spans="1:2" x14ac:dyDescent="0.3">
      <c r="A952">
        <v>132</v>
      </c>
      <c r="B952">
        <v>6.3</v>
      </c>
    </row>
    <row r="953" spans="1:2" x14ac:dyDescent="0.3">
      <c r="A953">
        <v>131</v>
      </c>
      <c r="B953">
        <v>6.2</v>
      </c>
    </row>
    <row r="954" spans="1:2" x14ac:dyDescent="0.3">
      <c r="A954">
        <v>95</v>
      </c>
      <c r="B954">
        <v>5.9</v>
      </c>
    </row>
    <row r="955" spans="1:2" x14ac:dyDescent="0.3">
      <c r="A955">
        <v>125</v>
      </c>
      <c r="B955">
        <v>5.9</v>
      </c>
    </row>
    <row r="956" spans="1:2" x14ac:dyDescent="0.3">
      <c r="A956">
        <v>98</v>
      </c>
      <c r="B956">
        <v>6.5</v>
      </c>
    </row>
    <row r="957" spans="1:2" x14ac:dyDescent="0.3">
      <c r="A957">
        <v>110</v>
      </c>
      <c r="B957">
        <v>6.4</v>
      </c>
    </row>
    <row r="958" spans="1:2" x14ac:dyDescent="0.3">
      <c r="A958">
        <v>118</v>
      </c>
      <c r="B958">
        <v>6.5</v>
      </c>
    </row>
    <row r="959" spans="1:2" x14ac:dyDescent="0.3">
      <c r="A959">
        <v>101</v>
      </c>
      <c r="B959">
        <v>5.7</v>
      </c>
    </row>
    <row r="960" spans="1:2" x14ac:dyDescent="0.3">
      <c r="A960">
        <v>90</v>
      </c>
      <c r="B960">
        <v>8</v>
      </c>
    </row>
    <row r="961" spans="1:2" x14ac:dyDescent="0.3">
      <c r="A961">
        <v>119</v>
      </c>
      <c r="B961">
        <v>7.3</v>
      </c>
    </row>
    <row r="962" spans="1:2" x14ac:dyDescent="0.3">
      <c r="A962">
        <v>139</v>
      </c>
      <c r="B962">
        <v>6.7</v>
      </c>
    </row>
    <row r="963" spans="1:2" x14ac:dyDescent="0.3">
      <c r="A963">
        <v>130</v>
      </c>
      <c r="B963">
        <v>7.5</v>
      </c>
    </row>
    <row r="964" spans="1:2" x14ac:dyDescent="0.3">
      <c r="A964">
        <v>100</v>
      </c>
      <c r="B964">
        <v>5.4</v>
      </c>
    </row>
    <row r="965" spans="1:2" x14ac:dyDescent="0.3">
      <c r="A965">
        <v>114</v>
      </c>
      <c r="B965">
        <v>6.6</v>
      </c>
    </row>
    <row r="966" spans="1:2" x14ac:dyDescent="0.3">
      <c r="A966">
        <v>96</v>
      </c>
      <c r="B966">
        <v>7.7</v>
      </c>
    </row>
    <row r="967" spans="1:2" x14ac:dyDescent="0.3">
      <c r="A967">
        <v>110</v>
      </c>
      <c r="B967">
        <v>5.8</v>
      </c>
    </row>
    <row r="968" spans="1:2" x14ac:dyDescent="0.3">
      <c r="A968">
        <v>158</v>
      </c>
      <c r="B968">
        <v>6.4</v>
      </c>
    </row>
    <row r="969" spans="1:2" x14ac:dyDescent="0.3">
      <c r="A969">
        <v>102</v>
      </c>
      <c r="B969">
        <v>5.6</v>
      </c>
    </row>
    <row r="970" spans="1:2" x14ac:dyDescent="0.3">
      <c r="A970">
        <v>84</v>
      </c>
      <c r="B970">
        <v>6</v>
      </c>
    </row>
    <row r="971" spans="1:2" x14ac:dyDescent="0.3">
      <c r="A971">
        <v>115</v>
      </c>
      <c r="B971">
        <v>6.2</v>
      </c>
    </row>
    <row r="972" spans="1:2" x14ac:dyDescent="0.3">
      <c r="A972">
        <v>99</v>
      </c>
      <c r="B972">
        <v>5.9</v>
      </c>
    </row>
    <row r="973" spans="1:2" x14ac:dyDescent="0.3">
      <c r="A973">
        <v>135</v>
      </c>
      <c r="B973">
        <v>5.0999999999999996</v>
      </c>
    </row>
    <row r="974" spans="1:2" x14ac:dyDescent="0.3">
      <c r="A974">
        <v>108</v>
      </c>
      <c r="B974">
        <v>6.8</v>
      </c>
    </row>
    <row r="975" spans="1:2" x14ac:dyDescent="0.3">
      <c r="A975">
        <v>127</v>
      </c>
      <c r="B975">
        <v>6</v>
      </c>
    </row>
    <row r="976" spans="1:2" x14ac:dyDescent="0.3">
      <c r="A976">
        <v>107</v>
      </c>
      <c r="B976">
        <v>5.0999999999999996</v>
      </c>
    </row>
    <row r="977" spans="1:2" x14ac:dyDescent="0.3">
      <c r="A977">
        <v>95</v>
      </c>
      <c r="B977">
        <v>5.8</v>
      </c>
    </row>
    <row r="978" spans="1:2" x14ac:dyDescent="0.3">
      <c r="A978">
        <v>124</v>
      </c>
      <c r="B978">
        <v>6.2</v>
      </c>
    </row>
    <row r="979" spans="1:2" x14ac:dyDescent="0.3">
      <c r="A979">
        <v>109</v>
      </c>
      <c r="B979">
        <v>6.4</v>
      </c>
    </row>
    <row r="980" spans="1:2" x14ac:dyDescent="0.3">
      <c r="A980">
        <v>102</v>
      </c>
      <c r="B980">
        <v>4.8</v>
      </c>
    </row>
    <row r="981" spans="1:2" x14ac:dyDescent="0.3">
      <c r="A981">
        <v>88</v>
      </c>
      <c r="B981">
        <v>4.9000000000000004</v>
      </c>
    </row>
    <row r="982" spans="1:2" x14ac:dyDescent="0.3">
      <c r="A982">
        <v>87</v>
      </c>
      <c r="B982">
        <v>5.6</v>
      </c>
    </row>
    <row r="983" spans="1:2" x14ac:dyDescent="0.3">
      <c r="A983">
        <v>104</v>
      </c>
      <c r="B983">
        <v>5.5</v>
      </c>
    </row>
    <row r="984" spans="1:2" x14ac:dyDescent="0.3">
      <c r="A984">
        <v>96</v>
      </c>
      <c r="B984">
        <v>3.7</v>
      </c>
    </row>
    <row r="985" spans="1:2" x14ac:dyDescent="0.3">
      <c r="A985">
        <v>85</v>
      </c>
      <c r="B985">
        <v>5.9</v>
      </c>
    </row>
    <row r="986" spans="1:2" x14ac:dyDescent="0.3">
      <c r="A986">
        <v>104</v>
      </c>
      <c r="B986">
        <v>6.3</v>
      </c>
    </row>
    <row r="987" spans="1:2" x14ac:dyDescent="0.3">
      <c r="A987">
        <v>190</v>
      </c>
      <c r="B987">
        <v>7.6</v>
      </c>
    </row>
    <row r="988" spans="1:2" x14ac:dyDescent="0.3">
      <c r="A988">
        <v>127</v>
      </c>
      <c r="B988">
        <v>8.3000000000000007</v>
      </c>
    </row>
    <row r="989" spans="1:2" x14ac:dyDescent="0.3">
      <c r="A989">
        <v>120</v>
      </c>
      <c r="B989">
        <v>6.9</v>
      </c>
    </row>
    <row r="990" spans="1:2" x14ac:dyDescent="0.3">
      <c r="A990">
        <v>118</v>
      </c>
      <c r="B990">
        <v>6.7</v>
      </c>
    </row>
    <row r="991" spans="1:2" x14ac:dyDescent="0.3">
      <c r="A991">
        <v>112</v>
      </c>
      <c r="B991">
        <v>6.8</v>
      </c>
    </row>
    <row r="992" spans="1:2" x14ac:dyDescent="0.3">
      <c r="A992">
        <v>114</v>
      </c>
      <c r="B992">
        <v>7.1</v>
      </c>
    </row>
    <row r="993" spans="1:2" x14ac:dyDescent="0.3">
      <c r="A993">
        <v>137</v>
      </c>
      <c r="B993">
        <v>6.4</v>
      </c>
    </row>
    <row r="994" spans="1:2" x14ac:dyDescent="0.3">
      <c r="A994">
        <v>112</v>
      </c>
      <c r="B994">
        <v>6.4</v>
      </c>
    </row>
    <row r="995" spans="1:2" x14ac:dyDescent="0.3">
      <c r="A995">
        <v>120</v>
      </c>
      <c r="B995">
        <v>7.4</v>
      </c>
    </row>
    <row r="996" spans="1:2" x14ac:dyDescent="0.3">
      <c r="A996">
        <v>123</v>
      </c>
      <c r="B996">
        <v>6.4</v>
      </c>
    </row>
    <row r="997" spans="1:2" x14ac:dyDescent="0.3">
      <c r="A997">
        <v>93</v>
      </c>
      <c r="B997">
        <v>6</v>
      </c>
    </row>
    <row r="998" spans="1:2" x14ac:dyDescent="0.3">
      <c r="A998">
        <v>123</v>
      </c>
      <c r="B998">
        <v>6.5</v>
      </c>
    </row>
    <row r="999" spans="1:2" x14ac:dyDescent="0.3">
      <c r="A999">
        <v>122</v>
      </c>
      <c r="B999">
        <v>7.8</v>
      </c>
    </row>
    <row r="1000" spans="1:2" x14ac:dyDescent="0.3">
      <c r="A1000">
        <v>115</v>
      </c>
      <c r="B1000">
        <v>6</v>
      </c>
    </row>
    <row r="1001" spans="1:2" x14ac:dyDescent="0.3">
      <c r="A1001">
        <v>123</v>
      </c>
      <c r="B1001">
        <v>7</v>
      </c>
    </row>
    <row r="1002" spans="1:2" x14ac:dyDescent="0.3">
      <c r="A1002">
        <v>96</v>
      </c>
      <c r="B1002">
        <v>6</v>
      </c>
    </row>
    <row r="1003" spans="1:2" x14ac:dyDescent="0.3">
      <c r="A1003">
        <v>105</v>
      </c>
      <c r="B1003">
        <v>6.1</v>
      </c>
    </row>
    <row r="1004" spans="1:2" x14ac:dyDescent="0.3">
      <c r="A1004">
        <v>113</v>
      </c>
      <c r="B1004">
        <v>6.8</v>
      </c>
    </row>
    <row r="1005" spans="1:2" x14ac:dyDescent="0.3">
      <c r="A1005">
        <v>132</v>
      </c>
      <c r="B1005">
        <v>6.4</v>
      </c>
    </row>
    <row r="1006" spans="1:2" x14ac:dyDescent="0.3">
      <c r="A1006">
        <v>75</v>
      </c>
      <c r="B1006">
        <v>4.5</v>
      </c>
    </row>
    <row r="1007" spans="1:2" x14ac:dyDescent="0.3">
      <c r="A1007">
        <v>108</v>
      </c>
      <c r="B1007">
        <v>5.8</v>
      </c>
    </row>
    <row r="1008" spans="1:2" x14ac:dyDescent="0.3">
      <c r="A1008">
        <v>105</v>
      </c>
      <c r="B1008">
        <v>6.3</v>
      </c>
    </row>
    <row r="1009" spans="1:2" x14ac:dyDescent="0.3">
      <c r="A1009">
        <v>102</v>
      </c>
      <c r="B1009">
        <v>5.7</v>
      </c>
    </row>
    <row r="1010" spans="1:2" x14ac:dyDescent="0.3">
      <c r="A1010">
        <v>118</v>
      </c>
      <c r="B1010">
        <v>7.2</v>
      </c>
    </row>
    <row r="1011" spans="1:2" x14ac:dyDescent="0.3">
      <c r="A1011">
        <v>111</v>
      </c>
      <c r="B1011">
        <v>7.6</v>
      </c>
    </row>
    <row r="1012" spans="1:2" x14ac:dyDescent="0.3">
      <c r="A1012">
        <v>81</v>
      </c>
      <c r="B1012">
        <v>4.7</v>
      </c>
    </row>
    <row r="1013" spans="1:2" x14ac:dyDescent="0.3">
      <c r="A1013">
        <v>116</v>
      </c>
      <c r="B1013">
        <v>6.6</v>
      </c>
    </row>
    <row r="1014" spans="1:2" x14ac:dyDescent="0.3">
      <c r="A1014">
        <v>86</v>
      </c>
      <c r="B1014">
        <v>6.8</v>
      </c>
    </row>
    <row r="1015" spans="1:2" x14ac:dyDescent="0.3">
      <c r="A1015">
        <v>127</v>
      </c>
      <c r="B1015">
        <v>7.3</v>
      </c>
    </row>
    <row r="1016" spans="1:2" x14ac:dyDescent="0.3">
      <c r="A1016">
        <v>91</v>
      </c>
      <c r="B1016">
        <v>4.8</v>
      </c>
    </row>
    <row r="1017" spans="1:2" x14ac:dyDescent="0.3">
      <c r="A1017">
        <v>98</v>
      </c>
      <c r="B1017">
        <v>6.3</v>
      </c>
    </row>
    <row r="1018" spans="1:2" x14ac:dyDescent="0.3">
      <c r="A1018">
        <v>84</v>
      </c>
      <c r="B1018">
        <v>5.5</v>
      </c>
    </row>
    <row r="1019" spans="1:2" x14ac:dyDescent="0.3">
      <c r="A1019">
        <v>109</v>
      </c>
      <c r="B1019">
        <v>6.2</v>
      </c>
    </row>
    <row r="1020" spans="1:2" x14ac:dyDescent="0.3">
      <c r="A1020">
        <v>93</v>
      </c>
      <c r="B1020">
        <v>5.8</v>
      </c>
    </row>
    <row r="1021" spans="1:2" x14ac:dyDescent="0.3">
      <c r="A1021">
        <v>113</v>
      </c>
      <c r="B1021">
        <v>5.7</v>
      </c>
    </row>
    <row r="1022" spans="1:2" x14ac:dyDescent="0.3">
      <c r="A1022">
        <v>141</v>
      </c>
      <c r="B1022">
        <v>6.5</v>
      </c>
    </row>
    <row r="1023" spans="1:2" x14ac:dyDescent="0.3">
      <c r="A1023">
        <v>119</v>
      </c>
      <c r="B1023">
        <v>6.7</v>
      </c>
    </row>
    <row r="1024" spans="1:2" x14ac:dyDescent="0.3">
      <c r="A1024">
        <v>97</v>
      </c>
      <c r="B1024">
        <v>7.4</v>
      </c>
    </row>
    <row r="1025" spans="1:2" x14ac:dyDescent="0.3">
      <c r="A1025">
        <v>117</v>
      </c>
      <c r="B1025">
        <v>6.9</v>
      </c>
    </row>
    <row r="1026" spans="1:2" x14ac:dyDescent="0.3">
      <c r="A1026">
        <v>101</v>
      </c>
      <c r="B1026">
        <v>5.5</v>
      </c>
    </row>
    <row r="1027" spans="1:2" x14ac:dyDescent="0.3">
      <c r="A1027">
        <v>153</v>
      </c>
      <c r="B1027">
        <v>8.1</v>
      </c>
    </row>
    <row r="1028" spans="1:2" x14ac:dyDescent="0.3">
      <c r="A1028">
        <v>122</v>
      </c>
      <c r="B1028">
        <v>7.7</v>
      </c>
    </row>
    <row r="1029" spans="1:2" x14ac:dyDescent="0.3">
      <c r="A1029">
        <v>102</v>
      </c>
      <c r="B1029">
        <v>7.3</v>
      </c>
    </row>
    <row r="1030" spans="1:2" x14ac:dyDescent="0.3">
      <c r="A1030">
        <v>83</v>
      </c>
      <c r="B1030">
        <v>5.2</v>
      </c>
    </row>
    <row r="1031" spans="1:2" x14ac:dyDescent="0.3">
      <c r="A1031">
        <v>103</v>
      </c>
      <c r="B1031">
        <v>7.1</v>
      </c>
    </row>
    <row r="1032" spans="1:2" x14ac:dyDescent="0.3">
      <c r="A1032">
        <v>110</v>
      </c>
      <c r="B1032">
        <v>7.1</v>
      </c>
    </row>
    <row r="1033" spans="1:2" x14ac:dyDescent="0.3">
      <c r="A1033">
        <v>136</v>
      </c>
      <c r="B1033">
        <v>7.2</v>
      </c>
    </row>
    <row r="1034" spans="1:2" x14ac:dyDescent="0.3">
      <c r="A1034">
        <v>91</v>
      </c>
      <c r="B1034">
        <v>6.5</v>
      </c>
    </row>
    <row r="1035" spans="1:2" x14ac:dyDescent="0.3">
      <c r="A1035">
        <v>89</v>
      </c>
      <c r="B1035">
        <v>4.5999999999999996</v>
      </c>
    </row>
    <row r="1036" spans="1:2" x14ac:dyDescent="0.3">
      <c r="A1036">
        <v>107</v>
      </c>
      <c r="B1036">
        <v>5.6</v>
      </c>
    </row>
    <row r="1037" spans="1:2" x14ac:dyDescent="0.3">
      <c r="A1037">
        <v>129</v>
      </c>
      <c r="B1037">
        <v>7.7</v>
      </c>
    </row>
    <row r="1038" spans="1:2" x14ac:dyDescent="0.3">
      <c r="A1038">
        <v>95</v>
      </c>
      <c r="B1038">
        <v>7.2</v>
      </c>
    </row>
    <row r="1039" spans="1:2" x14ac:dyDescent="0.3">
      <c r="A1039">
        <v>122</v>
      </c>
      <c r="B1039">
        <v>6.8</v>
      </c>
    </row>
    <row r="1040" spans="1:2" x14ac:dyDescent="0.3">
      <c r="A1040">
        <v>110</v>
      </c>
      <c r="B1040">
        <v>5.4</v>
      </c>
    </row>
    <row r="1041" spans="1:2" x14ac:dyDescent="0.3">
      <c r="A1041">
        <v>135</v>
      </c>
      <c r="B1041">
        <v>6.3</v>
      </c>
    </row>
    <row r="1042" spans="1:2" x14ac:dyDescent="0.3">
      <c r="A1042">
        <v>95</v>
      </c>
      <c r="B1042">
        <v>5.6</v>
      </c>
    </row>
    <row r="1043" spans="1:2" x14ac:dyDescent="0.3">
      <c r="A1043">
        <v>109</v>
      </c>
      <c r="B1043">
        <v>6.8</v>
      </c>
    </row>
    <row r="1044" spans="1:2" x14ac:dyDescent="0.3">
      <c r="A1044">
        <v>93</v>
      </c>
      <c r="B1044">
        <v>4.3</v>
      </c>
    </row>
    <row r="1045" spans="1:2" x14ac:dyDescent="0.3">
      <c r="A1045">
        <v>94</v>
      </c>
      <c r="B1045">
        <v>6.3</v>
      </c>
    </row>
    <row r="1046" spans="1:2" x14ac:dyDescent="0.3">
      <c r="A1046">
        <v>117</v>
      </c>
      <c r="B1046">
        <v>6.5</v>
      </c>
    </row>
    <row r="1047" spans="1:2" x14ac:dyDescent="0.3">
      <c r="A1047">
        <v>112</v>
      </c>
      <c r="B1047">
        <v>6.4</v>
      </c>
    </row>
    <row r="1048" spans="1:2" x14ac:dyDescent="0.3">
      <c r="A1048">
        <v>111</v>
      </c>
      <c r="B1048">
        <v>6.3</v>
      </c>
    </row>
    <row r="1049" spans="1:2" x14ac:dyDescent="0.3">
      <c r="A1049">
        <v>96</v>
      </c>
      <c r="B1049">
        <v>5.9</v>
      </c>
    </row>
    <row r="1050" spans="1:2" x14ac:dyDescent="0.3">
      <c r="A1050">
        <v>141</v>
      </c>
      <c r="B1050">
        <v>6.5</v>
      </c>
    </row>
    <row r="1051" spans="1:2" x14ac:dyDescent="0.3">
      <c r="A1051">
        <v>94</v>
      </c>
      <c r="B1051">
        <v>6.5</v>
      </c>
    </row>
    <row r="1052" spans="1:2" x14ac:dyDescent="0.3">
      <c r="A1052">
        <v>87</v>
      </c>
      <c r="B1052">
        <v>6.1</v>
      </c>
    </row>
    <row r="1053" spans="1:2" x14ac:dyDescent="0.3">
      <c r="A1053">
        <v>88</v>
      </c>
      <c r="B1053">
        <v>5.9</v>
      </c>
    </row>
    <row r="1054" spans="1:2" x14ac:dyDescent="0.3">
      <c r="A1054">
        <v>177</v>
      </c>
      <c r="B1054">
        <v>6.6</v>
      </c>
    </row>
    <row r="1055" spans="1:2" x14ac:dyDescent="0.3">
      <c r="A1055">
        <v>133</v>
      </c>
      <c r="B1055">
        <v>7.4</v>
      </c>
    </row>
    <row r="1056" spans="1:2" x14ac:dyDescent="0.3">
      <c r="A1056">
        <v>119</v>
      </c>
      <c r="B1056">
        <v>7.3</v>
      </c>
    </row>
    <row r="1057" spans="1:2" x14ac:dyDescent="0.3">
      <c r="A1057">
        <v>102</v>
      </c>
      <c r="B1057">
        <v>6.6</v>
      </c>
    </row>
    <row r="1058" spans="1:2" x14ac:dyDescent="0.3">
      <c r="A1058">
        <v>101</v>
      </c>
      <c r="B1058">
        <v>5.6</v>
      </c>
    </row>
    <row r="1059" spans="1:2" x14ac:dyDescent="0.3">
      <c r="A1059">
        <v>91</v>
      </c>
      <c r="B1059">
        <v>5.3</v>
      </c>
    </row>
    <row r="1060" spans="1:2" x14ac:dyDescent="0.3">
      <c r="A1060">
        <v>117</v>
      </c>
      <c r="B1060">
        <v>6</v>
      </c>
    </row>
    <row r="1061" spans="1:2" x14ac:dyDescent="0.3">
      <c r="A1061">
        <v>86</v>
      </c>
      <c r="B1061">
        <v>5.4</v>
      </c>
    </row>
    <row r="1062" spans="1:2" x14ac:dyDescent="0.3">
      <c r="A1062">
        <v>124</v>
      </c>
      <c r="B1062">
        <v>6.8</v>
      </c>
    </row>
    <row r="1063" spans="1:2" x14ac:dyDescent="0.3">
      <c r="A1063">
        <v>134</v>
      </c>
      <c r="B1063">
        <v>6.4</v>
      </c>
    </row>
    <row r="1064" spans="1:2" x14ac:dyDescent="0.3">
      <c r="A1064">
        <v>95</v>
      </c>
      <c r="B1064">
        <v>7.1</v>
      </c>
    </row>
    <row r="1065" spans="1:2" x14ac:dyDescent="0.3">
      <c r="A1065">
        <v>100</v>
      </c>
      <c r="B1065">
        <v>4.9000000000000004</v>
      </c>
    </row>
    <row r="1066" spans="1:2" x14ac:dyDescent="0.3">
      <c r="A1066">
        <v>220</v>
      </c>
      <c r="B1066">
        <v>5.8</v>
      </c>
    </row>
    <row r="1067" spans="1:2" x14ac:dyDescent="0.3">
      <c r="A1067">
        <v>212</v>
      </c>
      <c r="B1067">
        <v>7.1</v>
      </c>
    </row>
    <row r="1068" spans="1:2" x14ac:dyDescent="0.3">
      <c r="A1068">
        <v>128</v>
      </c>
      <c r="B1068">
        <v>7.2</v>
      </c>
    </row>
    <row r="1069" spans="1:2" x14ac:dyDescent="0.3">
      <c r="A1069">
        <v>106</v>
      </c>
      <c r="B1069">
        <v>6</v>
      </c>
    </row>
    <row r="1070" spans="1:2" x14ac:dyDescent="0.3">
      <c r="A1070">
        <v>160</v>
      </c>
      <c r="B1070">
        <v>6</v>
      </c>
    </row>
    <row r="1071" spans="1:2" x14ac:dyDescent="0.3">
      <c r="A1071">
        <v>114</v>
      </c>
      <c r="B1071">
        <v>7</v>
      </c>
    </row>
    <row r="1072" spans="1:2" x14ac:dyDescent="0.3">
      <c r="A1072">
        <v>99</v>
      </c>
      <c r="B1072">
        <v>5.4</v>
      </c>
    </row>
    <row r="1073" spans="1:2" x14ac:dyDescent="0.3">
      <c r="A1073">
        <v>74</v>
      </c>
      <c r="B1073">
        <v>6.5</v>
      </c>
    </row>
    <row r="1074" spans="1:2" x14ac:dyDescent="0.3">
      <c r="A1074">
        <v>139</v>
      </c>
      <c r="B1074">
        <v>6.4</v>
      </c>
    </row>
    <row r="1075" spans="1:2" x14ac:dyDescent="0.3">
      <c r="A1075">
        <v>103</v>
      </c>
      <c r="B1075">
        <v>4.9000000000000004</v>
      </c>
    </row>
    <row r="1076" spans="1:2" x14ac:dyDescent="0.3">
      <c r="A1076">
        <v>101</v>
      </c>
      <c r="B1076">
        <v>6.3</v>
      </c>
    </row>
    <row r="1077" spans="1:2" x14ac:dyDescent="0.3">
      <c r="A1077">
        <v>130</v>
      </c>
      <c r="B1077">
        <v>7.7</v>
      </c>
    </row>
    <row r="1078" spans="1:2" x14ac:dyDescent="0.3">
      <c r="A1078">
        <v>130</v>
      </c>
      <c r="B1078">
        <v>7.8</v>
      </c>
    </row>
    <row r="1079" spans="1:2" x14ac:dyDescent="0.3">
      <c r="A1079">
        <v>110</v>
      </c>
      <c r="B1079">
        <v>5.5</v>
      </c>
    </row>
    <row r="1080" spans="1:2" x14ac:dyDescent="0.3">
      <c r="A1080">
        <v>147</v>
      </c>
      <c r="B1080">
        <v>7.5</v>
      </c>
    </row>
    <row r="1081" spans="1:2" x14ac:dyDescent="0.3">
      <c r="A1081">
        <v>96</v>
      </c>
      <c r="B1081">
        <v>6.4</v>
      </c>
    </row>
    <row r="1082" spans="1:2" x14ac:dyDescent="0.3">
      <c r="A1082">
        <v>118</v>
      </c>
      <c r="B1082">
        <v>5.6</v>
      </c>
    </row>
    <row r="1083" spans="1:2" x14ac:dyDescent="0.3">
      <c r="A1083">
        <v>88</v>
      </c>
      <c r="B1083">
        <v>7.5</v>
      </c>
    </row>
    <row r="1084" spans="1:2" x14ac:dyDescent="0.3">
      <c r="A1084">
        <v>325</v>
      </c>
      <c r="B1084">
        <v>6.8</v>
      </c>
    </row>
    <row r="1085" spans="1:2" x14ac:dyDescent="0.3">
      <c r="A1085">
        <v>102</v>
      </c>
      <c r="B1085">
        <v>6.8</v>
      </c>
    </row>
    <row r="1086" spans="1:2" x14ac:dyDescent="0.3">
      <c r="A1086">
        <v>110</v>
      </c>
      <c r="B1086">
        <v>6</v>
      </c>
    </row>
    <row r="1087" spans="1:2" x14ac:dyDescent="0.3">
      <c r="A1087">
        <v>136</v>
      </c>
      <c r="B1087">
        <v>7.3</v>
      </c>
    </row>
    <row r="1088" spans="1:2" x14ac:dyDescent="0.3">
      <c r="A1088">
        <v>103</v>
      </c>
      <c r="B1088">
        <v>6</v>
      </c>
    </row>
    <row r="1089" spans="1:2" x14ac:dyDescent="0.3">
      <c r="A1089">
        <v>103</v>
      </c>
      <c r="B1089">
        <v>7</v>
      </c>
    </row>
    <row r="1090" spans="1:2" x14ac:dyDescent="0.3">
      <c r="A1090">
        <v>90</v>
      </c>
      <c r="B1090">
        <v>5.0999999999999996</v>
      </c>
    </row>
    <row r="1091" spans="1:2" x14ac:dyDescent="0.3">
      <c r="A1091">
        <v>154</v>
      </c>
      <c r="B1091">
        <v>6.8</v>
      </c>
    </row>
    <row r="1092" spans="1:2" x14ac:dyDescent="0.3">
      <c r="A1092">
        <v>99</v>
      </c>
      <c r="B1092">
        <v>6.5</v>
      </c>
    </row>
    <row r="1093" spans="1:2" x14ac:dyDescent="0.3">
      <c r="A1093">
        <v>93</v>
      </c>
      <c r="B1093">
        <v>6.6</v>
      </c>
    </row>
    <row r="1094" spans="1:2" x14ac:dyDescent="0.3">
      <c r="A1094">
        <v>109</v>
      </c>
      <c r="B1094">
        <v>7.2</v>
      </c>
    </row>
    <row r="1095" spans="1:2" x14ac:dyDescent="0.3">
      <c r="A1095">
        <v>124</v>
      </c>
      <c r="B1095">
        <v>7</v>
      </c>
    </row>
    <row r="1096" spans="1:2" x14ac:dyDescent="0.3">
      <c r="A1096">
        <v>84</v>
      </c>
      <c r="B1096">
        <v>7</v>
      </c>
    </row>
    <row r="1097" spans="1:2" x14ac:dyDescent="0.3">
      <c r="A1097">
        <v>90</v>
      </c>
      <c r="B1097">
        <v>5.9</v>
      </c>
    </row>
    <row r="1098" spans="1:2" x14ac:dyDescent="0.3">
      <c r="A1098">
        <v>117</v>
      </c>
      <c r="B1098">
        <v>5.4</v>
      </c>
    </row>
    <row r="1099" spans="1:2" x14ac:dyDescent="0.3">
      <c r="A1099">
        <v>123</v>
      </c>
      <c r="B1099">
        <v>6.6</v>
      </c>
    </row>
    <row r="1100" spans="1:2" x14ac:dyDescent="0.3">
      <c r="A1100">
        <v>251</v>
      </c>
      <c r="B1100">
        <v>7</v>
      </c>
    </row>
    <row r="1101" spans="1:2" x14ac:dyDescent="0.3">
      <c r="A1101">
        <v>105</v>
      </c>
      <c r="B1101">
        <v>6.5</v>
      </c>
    </row>
    <row r="1102" spans="1:2" x14ac:dyDescent="0.3">
      <c r="A1102">
        <v>115</v>
      </c>
      <c r="B1102">
        <v>6.3</v>
      </c>
    </row>
    <row r="1103" spans="1:2" x14ac:dyDescent="0.3">
      <c r="A1103">
        <v>122</v>
      </c>
      <c r="B1103">
        <v>6.5</v>
      </c>
    </row>
    <row r="1104" spans="1:2" x14ac:dyDescent="0.3">
      <c r="A1104">
        <v>119</v>
      </c>
      <c r="B1104">
        <v>6.5</v>
      </c>
    </row>
    <row r="1105" spans="1:2" x14ac:dyDescent="0.3">
      <c r="A1105">
        <v>81</v>
      </c>
      <c r="B1105">
        <v>5.8</v>
      </c>
    </row>
    <row r="1106" spans="1:2" x14ac:dyDescent="0.3">
      <c r="A1106">
        <v>133</v>
      </c>
      <c r="B1106">
        <v>6.6</v>
      </c>
    </row>
    <row r="1107" spans="1:2" x14ac:dyDescent="0.3">
      <c r="A1107">
        <v>100</v>
      </c>
      <c r="B1107">
        <v>5.4</v>
      </c>
    </row>
    <row r="1108" spans="1:2" x14ac:dyDescent="0.3">
      <c r="A1108">
        <v>120</v>
      </c>
      <c r="B1108">
        <v>6.1</v>
      </c>
    </row>
    <row r="1109" spans="1:2" x14ac:dyDescent="0.3">
      <c r="A1109">
        <v>104</v>
      </c>
      <c r="B1109">
        <v>4</v>
      </c>
    </row>
    <row r="1110" spans="1:2" x14ac:dyDescent="0.3">
      <c r="A1110">
        <v>122</v>
      </c>
      <c r="B1110">
        <v>7.6</v>
      </c>
    </row>
    <row r="1111" spans="1:2" x14ac:dyDescent="0.3">
      <c r="A1111">
        <v>80</v>
      </c>
      <c r="B1111">
        <v>7.9</v>
      </c>
    </row>
    <row r="1112" spans="1:2" x14ac:dyDescent="0.3">
      <c r="A1112">
        <v>91</v>
      </c>
      <c r="B1112">
        <v>5.3</v>
      </c>
    </row>
    <row r="1113" spans="1:2" x14ac:dyDescent="0.3">
      <c r="A1113">
        <v>112</v>
      </c>
      <c r="B1113">
        <v>6.6</v>
      </c>
    </row>
    <row r="1114" spans="1:2" x14ac:dyDescent="0.3">
      <c r="A1114">
        <v>100</v>
      </c>
      <c r="B1114">
        <v>6.3</v>
      </c>
    </row>
    <row r="1115" spans="1:2" x14ac:dyDescent="0.3">
      <c r="A1115">
        <v>105</v>
      </c>
      <c r="B1115">
        <v>7.2</v>
      </c>
    </row>
    <row r="1116" spans="1:2" x14ac:dyDescent="0.3">
      <c r="A1116">
        <v>110</v>
      </c>
      <c r="B1116">
        <v>7</v>
      </c>
    </row>
    <row r="1117" spans="1:2" x14ac:dyDescent="0.3">
      <c r="A1117">
        <v>144</v>
      </c>
      <c r="B1117">
        <v>6.9</v>
      </c>
    </row>
    <row r="1118" spans="1:2" x14ac:dyDescent="0.3">
      <c r="A1118">
        <v>108</v>
      </c>
      <c r="B1118">
        <v>5.2</v>
      </c>
    </row>
    <row r="1119" spans="1:2" x14ac:dyDescent="0.3">
      <c r="A1119">
        <v>107</v>
      </c>
      <c r="B1119">
        <v>8.1</v>
      </c>
    </row>
    <row r="1120" spans="1:2" x14ac:dyDescent="0.3">
      <c r="A1120">
        <v>102</v>
      </c>
      <c r="B1120">
        <v>6.6</v>
      </c>
    </row>
    <row r="1121" spans="1:2" x14ac:dyDescent="0.3">
      <c r="A1121">
        <v>100</v>
      </c>
      <c r="B1121">
        <v>6.2</v>
      </c>
    </row>
    <row r="1122" spans="1:2" x14ac:dyDescent="0.3">
      <c r="A1122">
        <v>126</v>
      </c>
      <c r="B1122">
        <v>7.2</v>
      </c>
    </row>
    <row r="1123" spans="1:2" x14ac:dyDescent="0.3">
      <c r="A1123">
        <v>138</v>
      </c>
      <c r="B1123">
        <v>7.3</v>
      </c>
    </row>
    <row r="1124" spans="1:2" x14ac:dyDescent="0.3">
      <c r="A1124">
        <v>108</v>
      </c>
      <c r="B1124">
        <v>6.7</v>
      </c>
    </row>
    <row r="1125" spans="1:2" x14ac:dyDescent="0.3">
      <c r="A1125">
        <v>105</v>
      </c>
      <c r="B1125">
        <v>6.4</v>
      </c>
    </row>
    <row r="1126" spans="1:2" x14ac:dyDescent="0.3">
      <c r="A1126">
        <v>108</v>
      </c>
      <c r="B1126">
        <v>7.8</v>
      </c>
    </row>
    <row r="1127" spans="1:2" x14ac:dyDescent="0.3">
      <c r="A1127">
        <v>89</v>
      </c>
      <c r="B1127">
        <v>6.4</v>
      </c>
    </row>
    <row r="1128" spans="1:2" x14ac:dyDescent="0.3">
      <c r="A1128">
        <v>129</v>
      </c>
      <c r="B1128">
        <v>4.0999999999999996</v>
      </c>
    </row>
    <row r="1129" spans="1:2" x14ac:dyDescent="0.3">
      <c r="A1129">
        <v>84</v>
      </c>
      <c r="B1129">
        <v>4.0999999999999996</v>
      </c>
    </row>
    <row r="1130" spans="1:2" x14ac:dyDescent="0.3">
      <c r="A1130">
        <v>149</v>
      </c>
      <c r="B1130">
        <v>7.4</v>
      </c>
    </row>
    <row r="1131" spans="1:2" x14ac:dyDescent="0.3">
      <c r="A1131">
        <v>94</v>
      </c>
      <c r="B1131">
        <v>5.8</v>
      </c>
    </row>
    <row r="1132" spans="1:2" x14ac:dyDescent="0.3">
      <c r="A1132">
        <v>121</v>
      </c>
      <c r="B1132">
        <v>7.6</v>
      </c>
    </row>
    <row r="1133" spans="1:2" x14ac:dyDescent="0.3">
      <c r="A1133">
        <v>128</v>
      </c>
      <c r="B1133">
        <v>7.2</v>
      </c>
    </row>
    <row r="1134" spans="1:2" x14ac:dyDescent="0.3">
      <c r="A1134">
        <v>134</v>
      </c>
      <c r="B1134">
        <v>7.8</v>
      </c>
    </row>
    <row r="1135" spans="1:2" x14ac:dyDescent="0.3">
      <c r="A1135">
        <v>120</v>
      </c>
      <c r="B1135">
        <v>7.7</v>
      </c>
    </row>
    <row r="1136" spans="1:2" x14ac:dyDescent="0.3">
      <c r="A1136">
        <v>129</v>
      </c>
      <c r="B1136">
        <v>6.4</v>
      </c>
    </row>
    <row r="1137" spans="1:2" x14ac:dyDescent="0.3">
      <c r="A1137">
        <v>89</v>
      </c>
      <c r="B1137">
        <v>5.0999999999999996</v>
      </c>
    </row>
    <row r="1138" spans="1:2" x14ac:dyDescent="0.3">
      <c r="A1138">
        <v>116</v>
      </c>
      <c r="B1138">
        <v>5.5</v>
      </c>
    </row>
    <row r="1139" spans="1:2" x14ac:dyDescent="0.3">
      <c r="A1139">
        <v>118</v>
      </c>
      <c r="B1139">
        <v>7.4</v>
      </c>
    </row>
    <row r="1140" spans="1:2" x14ac:dyDescent="0.3">
      <c r="A1140">
        <v>107</v>
      </c>
      <c r="B1140">
        <v>6</v>
      </c>
    </row>
    <row r="1141" spans="1:2" x14ac:dyDescent="0.3">
      <c r="A1141">
        <v>155</v>
      </c>
      <c r="B1141">
        <v>7.5</v>
      </c>
    </row>
    <row r="1142" spans="1:2" x14ac:dyDescent="0.3">
      <c r="A1142">
        <v>123</v>
      </c>
      <c r="B1142">
        <v>7</v>
      </c>
    </row>
    <row r="1143" spans="1:2" x14ac:dyDescent="0.3">
      <c r="A1143">
        <v>128</v>
      </c>
      <c r="B1143">
        <v>7.5</v>
      </c>
    </row>
    <row r="1144" spans="1:2" x14ac:dyDescent="0.3">
      <c r="A1144">
        <v>139</v>
      </c>
      <c r="B1144">
        <v>7.3</v>
      </c>
    </row>
    <row r="1145" spans="1:2" x14ac:dyDescent="0.3">
      <c r="A1145">
        <v>109</v>
      </c>
      <c r="B1145">
        <v>5.7</v>
      </c>
    </row>
    <row r="1146" spans="1:2" x14ac:dyDescent="0.3">
      <c r="A1146">
        <v>120</v>
      </c>
      <c r="B1146">
        <v>7.3</v>
      </c>
    </row>
    <row r="1147" spans="1:2" x14ac:dyDescent="0.3">
      <c r="A1147">
        <v>121</v>
      </c>
      <c r="B1147">
        <v>7.2</v>
      </c>
    </row>
    <row r="1148" spans="1:2" x14ac:dyDescent="0.3">
      <c r="A1148">
        <v>102</v>
      </c>
      <c r="B1148">
        <v>5.9</v>
      </c>
    </row>
    <row r="1149" spans="1:2" x14ac:dyDescent="0.3">
      <c r="A1149">
        <v>117</v>
      </c>
      <c r="B1149">
        <v>7.8</v>
      </c>
    </row>
    <row r="1150" spans="1:2" x14ac:dyDescent="0.3">
      <c r="A1150">
        <v>178</v>
      </c>
      <c r="B1150">
        <v>7.7</v>
      </c>
    </row>
    <row r="1151" spans="1:2" x14ac:dyDescent="0.3">
      <c r="A1151">
        <v>147</v>
      </c>
      <c r="B1151">
        <v>8.1</v>
      </c>
    </row>
    <row r="1152" spans="1:2" x14ac:dyDescent="0.3">
      <c r="A1152">
        <v>90</v>
      </c>
      <c r="B1152">
        <v>6.6</v>
      </c>
    </row>
    <row r="1153" spans="1:2" x14ac:dyDescent="0.3">
      <c r="A1153">
        <v>105</v>
      </c>
      <c r="B1153">
        <v>7.1</v>
      </c>
    </row>
    <row r="1154" spans="1:2" x14ac:dyDescent="0.3">
      <c r="A1154">
        <v>114</v>
      </c>
      <c r="B1154">
        <v>5.9</v>
      </c>
    </row>
    <row r="1155" spans="1:2" x14ac:dyDescent="0.3">
      <c r="A1155">
        <v>206</v>
      </c>
      <c r="B1155">
        <v>8</v>
      </c>
    </row>
    <row r="1156" spans="1:2" x14ac:dyDescent="0.3">
      <c r="A1156">
        <v>99</v>
      </c>
      <c r="B1156">
        <v>4.5999999999999996</v>
      </c>
    </row>
    <row r="1157" spans="1:2" x14ac:dyDescent="0.3">
      <c r="A1157">
        <v>123</v>
      </c>
      <c r="B1157">
        <v>6.1</v>
      </c>
    </row>
    <row r="1158" spans="1:2" x14ac:dyDescent="0.3">
      <c r="A1158">
        <v>137</v>
      </c>
      <c r="B1158">
        <v>7.2</v>
      </c>
    </row>
    <row r="1159" spans="1:2" x14ac:dyDescent="0.3">
      <c r="A1159">
        <v>102</v>
      </c>
      <c r="B1159">
        <v>6.4</v>
      </c>
    </row>
    <row r="1160" spans="1:2" x14ac:dyDescent="0.3">
      <c r="A1160">
        <v>109</v>
      </c>
      <c r="B1160">
        <v>6</v>
      </c>
    </row>
    <row r="1161" spans="1:2" x14ac:dyDescent="0.3">
      <c r="A1161">
        <v>82</v>
      </c>
      <c r="B1161">
        <v>5.2</v>
      </c>
    </row>
    <row r="1162" spans="1:2" x14ac:dyDescent="0.3">
      <c r="A1162">
        <v>142</v>
      </c>
      <c r="B1162">
        <v>7.6</v>
      </c>
    </row>
    <row r="1163" spans="1:2" x14ac:dyDescent="0.3">
      <c r="A1163">
        <v>106</v>
      </c>
      <c r="B1163">
        <v>6.4</v>
      </c>
    </row>
    <row r="1164" spans="1:2" x14ac:dyDescent="0.3">
      <c r="A1164">
        <v>106</v>
      </c>
      <c r="B1164">
        <v>6.1</v>
      </c>
    </row>
    <row r="1165" spans="1:2" x14ac:dyDescent="0.3">
      <c r="A1165">
        <v>108</v>
      </c>
      <c r="B1165">
        <v>6.1</v>
      </c>
    </row>
    <row r="1166" spans="1:2" x14ac:dyDescent="0.3">
      <c r="A1166">
        <v>98</v>
      </c>
      <c r="B1166">
        <v>5.2</v>
      </c>
    </row>
    <row r="1167" spans="1:2" x14ac:dyDescent="0.3">
      <c r="A1167">
        <v>131</v>
      </c>
      <c r="B1167">
        <v>7.7</v>
      </c>
    </row>
    <row r="1168" spans="1:2" x14ac:dyDescent="0.3">
      <c r="A1168">
        <v>118</v>
      </c>
      <c r="B1168">
        <v>7.3</v>
      </c>
    </row>
    <row r="1169" spans="1:2" x14ac:dyDescent="0.3">
      <c r="A1169">
        <v>113</v>
      </c>
      <c r="B1169">
        <v>6.9</v>
      </c>
    </row>
    <row r="1170" spans="1:2" x14ac:dyDescent="0.3">
      <c r="A1170">
        <v>130</v>
      </c>
      <c r="B1170">
        <v>8.5</v>
      </c>
    </row>
    <row r="1171" spans="1:2" x14ac:dyDescent="0.3">
      <c r="A1171">
        <v>116</v>
      </c>
      <c r="B1171">
        <v>6.3</v>
      </c>
    </row>
    <row r="1172" spans="1:2" x14ac:dyDescent="0.3">
      <c r="A1172">
        <v>89</v>
      </c>
      <c r="B1172">
        <v>5.9</v>
      </c>
    </row>
    <row r="1173" spans="1:2" x14ac:dyDescent="0.3">
      <c r="A1173">
        <v>139</v>
      </c>
      <c r="B1173">
        <v>7.8</v>
      </c>
    </row>
    <row r="1174" spans="1:2" x14ac:dyDescent="0.3">
      <c r="A1174">
        <v>130</v>
      </c>
      <c r="B1174">
        <v>6.7</v>
      </c>
    </row>
    <row r="1175" spans="1:2" x14ac:dyDescent="0.3">
      <c r="A1175">
        <v>107</v>
      </c>
      <c r="B1175">
        <v>6.4</v>
      </c>
    </row>
    <row r="1176" spans="1:2" x14ac:dyDescent="0.3">
      <c r="A1176">
        <v>116</v>
      </c>
      <c r="B1176">
        <v>5.9</v>
      </c>
    </row>
    <row r="1177" spans="1:2" x14ac:dyDescent="0.3">
      <c r="A1177">
        <v>96</v>
      </c>
      <c r="B1177">
        <v>6.6</v>
      </c>
    </row>
    <row r="1178" spans="1:2" x14ac:dyDescent="0.3">
      <c r="A1178">
        <v>99</v>
      </c>
      <c r="B1178">
        <v>6.8</v>
      </c>
    </row>
    <row r="1179" spans="1:2" x14ac:dyDescent="0.3">
      <c r="A1179">
        <v>104</v>
      </c>
      <c r="B1179">
        <v>6.5</v>
      </c>
    </row>
    <row r="1180" spans="1:2" x14ac:dyDescent="0.3">
      <c r="A1180">
        <v>105</v>
      </c>
      <c r="B1180">
        <v>6.6</v>
      </c>
    </row>
    <row r="1181" spans="1:2" x14ac:dyDescent="0.3">
      <c r="A1181">
        <v>101</v>
      </c>
      <c r="B1181">
        <v>5.8</v>
      </c>
    </row>
    <row r="1182" spans="1:2" x14ac:dyDescent="0.3">
      <c r="A1182">
        <v>134</v>
      </c>
      <c r="B1182">
        <v>6.9</v>
      </c>
    </row>
    <row r="1183" spans="1:2" x14ac:dyDescent="0.3">
      <c r="A1183">
        <v>135</v>
      </c>
      <c r="B1183">
        <v>7.1</v>
      </c>
    </row>
    <row r="1184" spans="1:2" x14ac:dyDescent="0.3">
      <c r="A1184">
        <v>98</v>
      </c>
      <c r="B1184">
        <v>5.8</v>
      </c>
    </row>
    <row r="1185" spans="1:2" x14ac:dyDescent="0.3">
      <c r="A1185">
        <v>155</v>
      </c>
      <c r="B1185">
        <v>7.2</v>
      </c>
    </row>
    <row r="1186" spans="1:2" x14ac:dyDescent="0.3">
      <c r="A1186">
        <v>106</v>
      </c>
      <c r="B1186">
        <v>6</v>
      </c>
    </row>
    <row r="1187" spans="1:2" x14ac:dyDescent="0.3">
      <c r="A1187">
        <v>102</v>
      </c>
      <c r="B1187">
        <v>4.7</v>
      </c>
    </row>
    <row r="1188" spans="1:2" x14ac:dyDescent="0.3">
      <c r="A1188">
        <v>95</v>
      </c>
      <c r="B1188">
        <v>5.2</v>
      </c>
    </row>
    <row r="1189" spans="1:2" x14ac:dyDescent="0.3">
      <c r="A1189">
        <v>103</v>
      </c>
      <c r="B1189">
        <v>5.5</v>
      </c>
    </row>
    <row r="1190" spans="1:2" x14ac:dyDescent="0.3">
      <c r="A1190">
        <v>109</v>
      </c>
      <c r="B1190">
        <v>7</v>
      </c>
    </row>
    <row r="1191" spans="1:2" x14ac:dyDescent="0.3">
      <c r="A1191">
        <v>95</v>
      </c>
      <c r="B1191">
        <v>5.8</v>
      </c>
    </row>
    <row r="1192" spans="1:2" x14ac:dyDescent="0.3">
      <c r="A1192">
        <v>111</v>
      </c>
      <c r="B1192">
        <v>6.2</v>
      </c>
    </row>
    <row r="1193" spans="1:2" x14ac:dyDescent="0.3">
      <c r="A1193">
        <v>123</v>
      </c>
      <c r="B1193">
        <v>6.5</v>
      </c>
    </row>
    <row r="1194" spans="1:2" x14ac:dyDescent="0.3">
      <c r="A1194">
        <v>140</v>
      </c>
      <c r="B1194">
        <v>7.2</v>
      </c>
    </row>
    <row r="1195" spans="1:2" x14ac:dyDescent="0.3">
      <c r="A1195">
        <v>94</v>
      </c>
      <c r="B1195">
        <v>5.0999999999999996</v>
      </c>
    </row>
    <row r="1196" spans="1:2" x14ac:dyDescent="0.3">
      <c r="A1196">
        <v>94</v>
      </c>
      <c r="B1196">
        <v>4.7</v>
      </c>
    </row>
    <row r="1197" spans="1:2" x14ac:dyDescent="0.3">
      <c r="A1197">
        <v>92</v>
      </c>
      <c r="B1197">
        <v>5.9</v>
      </c>
    </row>
    <row r="1198" spans="1:2" x14ac:dyDescent="0.3">
      <c r="A1198">
        <v>102</v>
      </c>
      <c r="B1198">
        <v>5.8</v>
      </c>
    </row>
    <row r="1199" spans="1:2" x14ac:dyDescent="0.3">
      <c r="A1199">
        <v>123</v>
      </c>
      <c r="B1199">
        <v>7.2</v>
      </c>
    </row>
    <row r="1200" spans="1:2" x14ac:dyDescent="0.3">
      <c r="A1200">
        <v>104</v>
      </c>
      <c r="B1200">
        <v>6.2</v>
      </c>
    </row>
    <row r="1201" spans="1:2" x14ac:dyDescent="0.3">
      <c r="A1201">
        <v>102</v>
      </c>
      <c r="B1201">
        <v>5.7</v>
      </c>
    </row>
    <row r="1202" spans="1:2" x14ac:dyDescent="0.3">
      <c r="A1202">
        <v>136</v>
      </c>
      <c r="B1202">
        <v>6.1</v>
      </c>
    </row>
    <row r="1203" spans="1:2" x14ac:dyDescent="0.3">
      <c r="A1203">
        <v>93</v>
      </c>
      <c r="B1203">
        <v>6</v>
      </c>
    </row>
    <row r="1204" spans="1:2" x14ac:dyDescent="0.3">
      <c r="A1204">
        <v>129</v>
      </c>
      <c r="B1204">
        <v>6.9</v>
      </c>
    </row>
    <row r="1205" spans="1:2" x14ac:dyDescent="0.3">
      <c r="A1205">
        <v>107</v>
      </c>
      <c r="B1205">
        <v>6.5</v>
      </c>
    </row>
    <row r="1206" spans="1:2" x14ac:dyDescent="0.3">
      <c r="A1206">
        <v>117</v>
      </c>
      <c r="B1206">
        <v>5</v>
      </c>
    </row>
    <row r="1207" spans="1:2" x14ac:dyDescent="0.3">
      <c r="A1207">
        <v>116</v>
      </c>
      <c r="B1207">
        <v>5.7</v>
      </c>
    </row>
    <row r="1208" spans="1:2" x14ac:dyDescent="0.3">
      <c r="A1208">
        <v>135</v>
      </c>
      <c r="B1208">
        <v>7</v>
      </c>
    </row>
    <row r="1209" spans="1:2" x14ac:dyDescent="0.3">
      <c r="A1209">
        <v>107</v>
      </c>
      <c r="B1209">
        <v>5.0999999999999996</v>
      </c>
    </row>
    <row r="1210" spans="1:2" x14ac:dyDescent="0.3">
      <c r="A1210">
        <v>90</v>
      </c>
      <c r="B1210">
        <v>5.3</v>
      </c>
    </row>
    <row r="1211" spans="1:2" x14ac:dyDescent="0.3">
      <c r="A1211">
        <v>99</v>
      </c>
      <c r="B1211">
        <v>4.4000000000000004</v>
      </c>
    </row>
    <row r="1212" spans="1:2" x14ac:dyDescent="0.3">
      <c r="A1212">
        <v>104</v>
      </c>
      <c r="B1212">
        <v>4.7</v>
      </c>
    </row>
    <row r="1213" spans="1:2" x14ac:dyDescent="0.3">
      <c r="A1213">
        <v>115</v>
      </c>
      <c r="B1213">
        <v>6.7</v>
      </c>
    </row>
    <row r="1214" spans="1:2" x14ac:dyDescent="0.3">
      <c r="A1214">
        <v>119</v>
      </c>
      <c r="B1214">
        <v>6.7</v>
      </c>
    </row>
    <row r="1215" spans="1:2" x14ac:dyDescent="0.3">
      <c r="A1215">
        <v>99</v>
      </c>
      <c r="B1215">
        <v>5.7</v>
      </c>
    </row>
    <row r="1216" spans="1:2" x14ac:dyDescent="0.3">
      <c r="A1216">
        <v>112</v>
      </c>
      <c r="B1216">
        <v>7.4</v>
      </c>
    </row>
    <row r="1217" spans="1:2" x14ac:dyDescent="0.3">
      <c r="A1217">
        <v>128</v>
      </c>
      <c r="B1217">
        <v>6.1</v>
      </c>
    </row>
    <row r="1218" spans="1:2" x14ac:dyDescent="0.3">
      <c r="A1218">
        <v>112</v>
      </c>
      <c r="B1218">
        <v>6.4</v>
      </c>
    </row>
    <row r="1219" spans="1:2" x14ac:dyDescent="0.3">
      <c r="A1219">
        <v>86</v>
      </c>
      <c r="B1219">
        <v>6.2</v>
      </c>
    </row>
    <row r="1220" spans="1:2" x14ac:dyDescent="0.3">
      <c r="A1220">
        <v>108</v>
      </c>
      <c r="B1220">
        <v>6.2</v>
      </c>
    </row>
    <row r="1221" spans="1:2" x14ac:dyDescent="0.3">
      <c r="A1221">
        <v>128</v>
      </c>
      <c r="B1221">
        <v>5.9</v>
      </c>
    </row>
    <row r="1222" spans="1:2" x14ac:dyDescent="0.3">
      <c r="A1222">
        <v>84</v>
      </c>
      <c r="B1222">
        <v>4</v>
      </c>
    </row>
    <row r="1223" spans="1:2" x14ac:dyDescent="0.3">
      <c r="A1223">
        <v>111</v>
      </c>
      <c r="B1223">
        <v>6.2</v>
      </c>
    </row>
    <row r="1224" spans="1:2" x14ac:dyDescent="0.3">
      <c r="A1224">
        <v>131</v>
      </c>
      <c r="B1224">
        <v>4.5999999999999996</v>
      </c>
    </row>
    <row r="1225" spans="1:2" x14ac:dyDescent="0.3">
      <c r="A1225">
        <v>123</v>
      </c>
      <c r="B1225">
        <v>6.4</v>
      </c>
    </row>
    <row r="1226" spans="1:2" x14ac:dyDescent="0.3">
      <c r="A1226">
        <v>101</v>
      </c>
      <c r="B1226">
        <v>5.9</v>
      </c>
    </row>
    <row r="1227" spans="1:2" x14ac:dyDescent="0.3">
      <c r="A1227">
        <v>102</v>
      </c>
      <c r="B1227">
        <v>5.0999999999999996</v>
      </c>
    </row>
    <row r="1228" spans="1:2" x14ac:dyDescent="0.3">
      <c r="A1228">
        <v>114</v>
      </c>
      <c r="B1228">
        <v>7.6</v>
      </c>
    </row>
    <row r="1229" spans="1:2" x14ac:dyDescent="0.3">
      <c r="A1229">
        <v>107</v>
      </c>
      <c r="B1229">
        <v>4.2</v>
      </c>
    </row>
    <row r="1230" spans="1:2" x14ac:dyDescent="0.3">
      <c r="A1230">
        <v>87</v>
      </c>
      <c r="B1230">
        <v>7.8</v>
      </c>
    </row>
    <row r="1231" spans="1:2" x14ac:dyDescent="0.3">
      <c r="A1231">
        <v>103</v>
      </c>
      <c r="B1231">
        <v>5.8</v>
      </c>
    </row>
    <row r="1232" spans="1:2" x14ac:dyDescent="0.3">
      <c r="A1232">
        <v>99</v>
      </c>
      <c r="B1232">
        <v>5.9</v>
      </c>
    </row>
    <row r="1233" spans="1:2" x14ac:dyDescent="0.3">
      <c r="A1233">
        <v>122</v>
      </c>
      <c r="B1233">
        <v>8.4</v>
      </c>
    </row>
    <row r="1234" spans="1:2" x14ac:dyDescent="0.3">
      <c r="A1234">
        <v>91</v>
      </c>
      <c r="B1234">
        <v>4.8</v>
      </c>
    </row>
    <row r="1235" spans="1:2" x14ac:dyDescent="0.3">
      <c r="A1235">
        <v>103</v>
      </c>
      <c r="B1235">
        <v>6.2</v>
      </c>
    </row>
    <row r="1236" spans="1:2" x14ac:dyDescent="0.3">
      <c r="A1236">
        <v>107</v>
      </c>
      <c r="B1236">
        <v>6.5</v>
      </c>
    </row>
    <row r="1237" spans="1:2" x14ac:dyDescent="0.3">
      <c r="A1237">
        <v>106</v>
      </c>
      <c r="B1237">
        <v>6.3</v>
      </c>
    </row>
    <row r="1238" spans="1:2" x14ac:dyDescent="0.3">
      <c r="A1238">
        <v>101</v>
      </c>
      <c r="B1238">
        <v>3.3</v>
      </c>
    </row>
    <row r="1239" spans="1:2" x14ac:dyDescent="0.3">
      <c r="A1239">
        <v>109</v>
      </c>
      <c r="B1239">
        <v>5.9</v>
      </c>
    </row>
    <row r="1240" spans="1:2" x14ac:dyDescent="0.3">
      <c r="A1240">
        <v>110</v>
      </c>
      <c r="B1240">
        <v>6</v>
      </c>
    </row>
    <row r="1241" spans="1:2" x14ac:dyDescent="0.3">
      <c r="A1241">
        <v>89</v>
      </c>
      <c r="B1241">
        <v>5.8</v>
      </c>
    </row>
    <row r="1242" spans="1:2" x14ac:dyDescent="0.3">
      <c r="A1242">
        <v>119</v>
      </c>
      <c r="B1242">
        <v>4.7</v>
      </c>
    </row>
    <row r="1243" spans="1:2" x14ac:dyDescent="0.3">
      <c r="A1243">
        <v>83</v>
      </c>
      <c r="B1243">
        <v>4.0999999999999996</v>
      </c>
    </row>
    <row r="1244" spans="1:2" x14ac:dyDescent="0.3">
      <c r="A1244">
        <v>108</v>
      </c>
      <c r="B1244">
        <v>6.8</v>
      </c>
    </row>
    <row r="1245" spans="1:2" x14ac:dyDescent="0.3">
      <c r="A1245">
        <v>102</v>
      </c>
      <c r="B1245">
        <v>6.2</v>
      </c>
    </row>
    <row r="1246" spans="1:2" x14ac:dyDescent="0.3">
      <c r="A1246">
        <v>93</v>
      </c>
      <c r="B1246">
        <v>4.5</v>
      </c>
    </row>
    <row r="1247" spans="1:2" x14ac:dyDescent="0.3">
      <c r="A1247">
        <v>84</v>
      </c>
      <c r="B1247">
        <v>5.8</v>
      </c>
    </row>
    <row r="1248" spans="1:2" x14ac:dyDescent="0.3">
      <c r="A1248">
        <v>107</v>
      </c>
      <c r="B1248">
        <v>7.3</v>
      </c>
    </row>
    <row r="1249" spans="1:2" x14ac:dyDescent="0.3">
      <c r="A1249">
        <v>91</v>
      </c>
      <c r="B1249">
        <v>5.9</v>
      </c>
    </row>
    <row r="1250" spans="1:2" x14ac:dyDescent="0.3">
      <c r="A1250">
        <v>94</v>
      </c>
      <c r="B1250">
        <v>4.4000000000000004</v>
      </c>
    </row>
    <row r="1251" spans="1:2" x14ac:dyDescent="0.3">
      <c r="A1251">
        <v>115</v>
      </c>
      <c r="B1251">
        <v>5.8</v>
      </c>
    </row>
    <row r="1252" spans="1:2" x14ac:dyDescent="0.3">
      <c r="A1252">
        <v>93</v>
      </c>
      <c r="B1252">
        <v>5.0999999999999996</v>
      </c>
    </row>
    <row r="1253" spans="1:2" x14ac:dyDescent="0.3">
      <c r="A1253">
        <v>105</v>
      </c>
      <c r="B1253">
        <v>6.9</v>
      </c>
    </row>
    <row r="1254" spans="1:2" x14ac:dyDescent="0.3">
      <c r="A1254">
        <v>107</v>
      </c>
      <c r="B1254">
        <v>6.2</v>
      </c>
    </row>
    <row r="1255" spans="1:2" x14ac:dyDescent="0.3">
      <c r="A1255">
        <v>101</v>
      </c>
      <c r="B1255">
        <v>6.9</v>
      </c>
    </row>
    <row r="1256" spans="1:2" x14ac:dyDescent="0.3">
      <c r="A1256">
        <v>111</v>
      </c>
      <c r="B1256">
        <v>7.3</v>
      </c>
    </row>
    <row r="1257" spans="1:2" x14ac:dyDescent="0.3">
      <c r="A1257">
        <v>113</v>
      </c>
      <c r="B1257">
        <v>7.1</v>
      </c>
    </row>
    <row r="1258" spans="1:2" x14ac:dyDescent="0.3">
      <c r="A1258">
        <v>112</v>
      </c>
      <c r="B1258">
        <v>6</v>
      </c>
    </row>
    <row r="1259" spans="1:2" x14ac:dyDescent="0.3">
      <c r="A1259">
        <v>126</v>
      </c>
      <c r="B1259">
        <v>7</v>
      </c>
    </row>
    <row r="1260" spans="1:2" x14ac:dyDescent="0.3">
      <c r="A1260">
        <v>98</v>
      </c>
      <c r="B1260">
        <v>7.6</v>
      </c>
    </row>
    <row r="1261" spans="1:2" x14ac:dyDescent="0.3">
      <c r="A1261">
        <v>107</v>
      </c>
      <c r="B1261">
        <v>7.1</v>
      </c>
    </row>
    <row r="1262" spans="1:2" x14ac:dyDescent="0.3">
      <c r="A1262">
        <v>106</v>
      </c>
      <c r="B1262">
        <v>6.7</v>
      </c>
    </row>
    <row r="1263" spans="1:2" x14ac:dyDescent="0.3">
      <c r="A1263">
        <v>87</v>
      </c>
      <c r="B1263">
        <v>7</v>
      </c>
    </row>
    <row r="1264" spans="1:2" x14ac:dyDescent="0.3">
      <c r="A1264">
        <v>119</v>
      </c>
      <c r="B1264">
        <v>8</v>
      </c>
    </row>
    <row r="1265" spans="1:2" x14ac:dyDescent="0.3">
      <c r="A1265">
        <v>110</v>
      </c>
      <c r="B1265">
        <v>5.3</v>
      </c>
    </row>
    <row r="1266" spans="1:2" x14ac:dyDescent="0.3">
      <c r="A1266">
        <v>125</v>
      </c>
      <c r="B1266">
        <v>4.9000000000000004</v>
      </c>
    </row>
    <row r="1267" spans="1:2" x14ac:dyDescent="0.3">
      <c r="A1267">
        <v>113</v>
      </c>
      <c r="B1267">
        <v>6.4</v>
      </c>
    </row>
    <row r="1268" spans="1:2" x14ac:dyDescent="0.3">
      <c r="A1268">
        <v>150</v>
      </c>
      <c r="B1268">
        <v>7.4</v>
      </c>
    </row>
    <row r="1269" spans="1:2" x14ac:dyDescent="0.3">
      <c r="A1269">
        <v>108</v>
      </c>
      <c r="B1269">
        <v>6.1</v>
      </c>
    </row>
    <row r="1270" spans="1:2" x14ac:dyDescent="0.3">
      <c r="A1270">
        <v>96</v>
      </c>
      <c r="B1270">
        <v>6.5</v>
      </c>
    </row>
    <row r="1271" spans="1:2" x14ac:dyDescent="0.3">
      <c r="A1271">
        <v>93</v>
      </c>
      <c r="B1271">
        <v>5.7</v>
      </c>
    </row>
    <row r="1272" spans="1:2" x14ac:dyDescent="0.3">
      <c r="A1272">
        <v>100</v>
      </c>
      <c r="B1272">
        <v>5.0999999999999996</v>
      </c>
    </row>
    <row r="1273" spans="1:2" x14ac:dyDescent="0.3">
      <c r="A1273">
        <v>118</v>
      </c>
      <c r="B1273">
        <v>6.6</v>
      </c>
    </row>
    <row r="1274" spans="1:2" x14ac:dyDescent="0.3">
      <c r="A1274">
        <v>122</v>
      </c>
      <c r="B1274">
        <v>6.5</v>
      </c>
    </row>
    <row r="1275" spans="1:2" x14ac:dyDescent="0.3">
      <c r="A1275">
        <v>120</v>
      </c>
      <c r="B1275">
        <v>6.9</v>
      </c>
    </row>
    <row r="1276" spans="1:2" x14ac:dyDescent="0.3">
      <c r="A1276">
        <v>146</v>
      </c>
      <c r="B1276">
        <v>7.6</v>
      </c>
    </row>
    <row r="1277" spans="1:2" x14ac:dyDescent="0.3">
      <c r="A1277">
        <v>115</v>
      </c>
      <c r="B1277">
        <v>5.6</v>
      </c>
    </row>
    <row r="1278" spans="1:2" x14ac:dyDescent="0.3">
      <c r="A1278">
        <v>123</v>
      </c>
      <c r="B1278">
        <v>6.2</v>
      </c>
    </row>
    <row r="1279" spans="1:2" x14ac:dyDescent="0.3">
      <c r="A1279">
        <v>94</v>
      </c>
      <c r="B1279">
        <v>4.4000000000000004</v>
      </c>
    </row>
    <row r="1280" spans="1:2" x14ac:dyDescent="0.3">
      <c r="A1280">
        <v>102</v>
      </c>
      <c r="B1280">
        <v>5.6</v>
      </c>
    </row>
    <row r="1281" spans="1:2" x14ac:dyDescent="0.3">
      <c r="A1281">
        <v>98</v>
      </c>
      <c r="B1281">
        <v>5.5</v>
      </c>
    </row>
    <row r="1282" spans="1:2" x14ac:dyDescent="0.3">
      <c r="A1282">
        <v>133</v>
      </c>
      <c r="B1282">
        <v>6.7</v>
      </c>
    </row>
    <row r="1283" spans="1:2" x14ac:dyDescent="0.3">
      <c r="A1283">
        <v>118</v>
      </c>
      <c r="B1283">
        <v>6.1</v>
      </c>
    </row>
    <row r="1284" spans="1:2" x14ac:dyDescent="0.3">
      <c r="A1284">
        <v>105</v>
      </c>
      <c r="B1284">
        <v>6.2</v>
      </c>
    </row>
    <row r="1285" spans="1:2" x14ac:dyDescent="0.3">
      <c r="A1285">
        <v>109</v>
      </c>
      <c r="B1285">
        <v>7.3</v>
      </c>
    </row>
    <row r="1286" spans="1:2" x14ac:dyDescent="0.3">
      <c r="A1286">
        <v>129</v>
      </c>
      <c r="B1286">
        <v>6.6</v>
      </c>
    </row>
    <row r="1287" spans="1:2" x14ac:dyDescent="0.3">
      <c r="A1287">
        <v>109</v>
      </c>
      <c r="B1287">
        <v>8.1999999999999993</v>
      </c>
    </row>
    <row r="1288" spans="1:2" x14ac:dyDescent="0.3">
      <c r="A1288">
        <v>127</v>
      </c>
      <c r="B1288">
        <v>6.4</v>
      </c>
    </row>
    <row r="1289" spans="1:2" x14ac:dyDescent="0.3">
      <c r="A1289">
        <v>118</v>
      </c>
      <c r="B1289">
        <v>6.4</v>
      </c>
    </row>
    <row r="1290" spans="1:2" x14ac:dyDescent="0.3">
      <c r="A1290">
        <v>110</v>
      </c>
      <c r="B1290">
        <v>5.2</v>
      </c>
    </row>
    <row r="1291" spans="1:2" x14ac:dyDescent="0.3">
      <c r="A1291">
        <v>90</v>
      </c>
      <c r="B1291">
        <v>6.5</v>
      </c>
    </row>
    <row r="1292" spans="1:2" x14ac:dyDescent="0.3">
      <c r="A1292">
        <v>144</v>
      </c>
      <c r="B1292">
        <v>7.1</v>
      </c>
    </row>
    <row r="1293" spans="1:2" x14ac:dyDescent="0.3">
      <c r="A1293">
        <v>130</v>
      </c>
      <c r="B1293">
        <v>7.3</v>
      </c>
    </row>
    <row r="1294" spans="1:2" x14ac:dyDescent="0.3">
      <c r="A1294">
        <v>112</v>
      </c>
      <c r="B1294">
        <v>5.2</v>
      </c>
    </row>
    <row r="1295" spans="1:2" x14ac:dyDescent="0.3">
      <c r="A1295">
        <v>133</v>
      </c>
      <c r="B1295">
        <v>7.7</v>
      </c>
    </row>
    <row r="1296" spans="1:2" x14ac:dyDescent="0.3">
      <c r="A1296">
        <v>150</v>
      </c>
      <c r="B1296">
        <v>7.6</v>
      </c>
    </row>
    <row r="1297" spans="1:2" x14ac:dyDescent="0.3">
      <c r="A1297">
        <v>110</v>
      </c>
      <c r="B1297">
        <v>5.7</v>
      </c>
    </row>
    <row r="1298" spans="1:2" x14ac:dyDescent="0.3">
      <c r="A1298">
        <v>96</v>
      </c>
      <c r="B1298">
        <v>7</v>
      </c>
    </row>
    <row r="1299" spans="1:2" x14ac:dyDescent="0.3">
      <c r="A1299">
        <v>96</v>
      </c>
      <c r="B1299">
        <v>6</v>
      </c>
    </row>
    <row r="1300" spans="1:2" x14ac:dyDescent="0.3">
      <c r="A1300">
        <v>123</v>
      </c>
      <c r="B1300">
        <v>8.1</v>
      </c>
    </row>
    <row r="1301" spans="1:2" x14ac:dyDescent="0.3">
      <c r="A1301">
        <v>188</v>
      </c>
      <c r="B1301">
        <v>8</v>
      </c>
    </row>
    <row r="1302" spans="1:2" x14ac:dyDescent="0.3">
      <c r="A1302">
        <v>107</v>
      </c>
      <c r="B1302">
        <v>5.6</v>
      </c>
    </row>
    <row r="1303" spans="1:2" x14ac:dyDescent="0.3">
      <c r="A1303">
        <v>110</v>
      </c>
      <c r="B1303">
        <v>6.1</v>
      </c>
    </row>
    <row r="1304" spans="1:2" x14ac:dyDescent="0.3">
      <c r="A1304">
        <v>113</v>
      </c>
      <c r="B1304">
        <v>6.9</v>
      </c>
    </row>
    <row r="1305" spans="1:2" x14ac:dyDescent="0.3">
      <c r="A1305">
        <v>122</v>
      </c>
      <c r="B1305">
        <v>5.2</v>
      </c>
    </row>
    <row r="1306" spans="1:2" x14ac:dyDescent="0.3">
      <c r="A1306">
        <v>116</v>
      </c>
      <c r="B1306">
        <v>7</v>
      </c>
    </row>
    <row r="1307" spans="1:2" x14ac:dyDescent="0.3">
      <c r="A1307">
        <v>93</v>
      </c>
      <c r="B1307">
        <v>6.3</v>
      </c>
    </row>
    <row r="1308" spans="1:2" x14ac:dyDescent="0.3">
      <c r="A1308">
        <v>118</v>
      </c>
      <c r="B1308">
        <v>7</v>
      </c>
    </row>
    <row r="1309" spans="1:2" x14ac:dyDescent="0.3">
      <c r="A1309">
        <v>93</v>
      </c>
      <c r="B1309">
        <v>6.9</v>
      </c>
    </row>
    <row r="1310" spans="1:2" x14ac:dyDescent="0.3">
      <c r="A1310">
        <v>121</v>
      </c>
      <c r="B1310">
        <v>6.2</v>
      </c>
    </row>
    <row r="1311" spans="1:2" x14ac:dyDescent="0.3">
      <c r="A1311">
        <v>101</v>
      </c>
      <c r="B1311">
        <v>6.4</v>
      </c>
    </row>
    <row r="1312" spans="1:2" x14ac:dyDescent="0.3">
      <c r="A1312">
        <v>107</v>
      </c>
      <c r="B1312">
        <v>6.4</v>
      </c>
    </row>
    <row r="1313" spans="1:2" x14ac:dyDescent="0.3">
      <c r="A1313">
        <v>124</v>
      </c>
      <c r="B1313">
        <v>5.7</v>
      </c>
    </row>
    <row r="1314" spans="1:2" x14ac:dyDescent="0.3">
      <c r="A1314">
        <v>109</v>
      </c>
      <c r="B1314">
        <v>6.1</v>
      </c>
    </row>
    <row r="1315" spans="1:2" x14ac:dyDescent="0.3">
      <c r="A1315">
        <v>105</v>
      </c>
      <c r="B1315">
        <v>5.4</v>
      </c>
    </row>
    <row r="1316" spans="1:2" x14ac:dyDescent="0.3">
      <c r="A1316">
        <v>130</v>
      </c>
      <c r="B1316">
        <v>6.7</v>
      </c>
    </row>
    <row r="1317" spans="1:2" x14ac:dyDescent="0.3">
      <c r="A1317">
        <v>127</v>
      </c>
      <c r="B1317">
        <v>6.8</v>
      </c>
    </row>
    <row r="1318" spans="1:2" x14ac:dyDescent="0.3">
      <c r="A1318">
        <v>114</v>
      </c>
      <c r="B1318">
        <v>6</v>
      </c>
    </row>
    <row r="1319" spans="1:2" x14ac:dyDescent="0.3">
      <c r="A1319">
        <v>106</v>
      </c>
      <c r="B1319">
        <v>7.8</v>
      </c>
    </row>
    <row r="1320" spans="1:2" x14ac:dyDescent="0.3">
      <c r="A1320">
        <v>95</v>
      </c>
      <c r="B1320">
        <v>5.3</v>
      </c>
    </row>
    <row r="1321" spans="1:2" x14ac:dyDescent="0.3">
      <c r="A1321">
        <v>81</v>
      </c>
      <c r="B1321">
        <v>4.5</v>
      </c>
    </row>
    <row r="1322" spans="1:2" x14ac:dyDescent="0.3">
      <c r="A1322">
        <v>95</v>
      </c>
      <c r="B1322">
        <v>5.4</v>
      </c>
    </row>
    <row r="1323" spans="1:2" x14ac:dyDescent="0.3">
      <c r="A1323">
        <v>108</v>
      </c>
      <c r="B1323">
        <v>7.8</v>
      </c>
    </row>
    <row r="1324" spans="1:2" x14ac:dyDescent="0.3">
      <c r="A1324">
        <v>105</v>
      </c>
      <c r="B1324">
        <v>7.2</v>
      </c>
    </row>
    <row r="1325" spans="1:2" x14ac:dyDescent="0.3">
      <c r="A1325">
        <v>95</v>
      </c>
      <c r="B1325">
        <v>6.6</v>
      </c>
    </row>
    <row r="1326" spans="1:2" x14ac:dyDescent="0.3">
      <c r="A1326">
        <v>126</v>
      </c>
      <c r="B1326">
        <v>7.6</v>
      </c>
    </row>
    <row r="1327" spans="1:2" x14ac:dyDescent="0.3">
      <c r="A1327">
        <v>102</v>
      </c>
      <c r="B1327">
        <v>5.9</v>
      </c>
    </row>
    <row r="1328" spans="1:2" x14ac:dyDescent="0.3">
      <c r="A1328">
        <v>121</v>
      </c>
      <c r="B1328">
        <v>6.7</v>
      </c>
    </row>
    <row r="1329" spans="1:2" x14ac:dyDescent="0.3">
      <c r="A1329">
        <v>129</v>
      </c>
      <c r="B1329">
        <v>7.7</v>
      </c>
    </row>
    <row r="1330" spans="1:2" x14ac:dyDescent="0.3">
      <c r="A1330">
        <v>88</v>
      </c>
      <c r="B1330">
        <v>5.4</v>
      </c>
    </row>
    <row r="1331" spans="1:2" x14ac:dyDescent="0.3">
      <c r="A1331">
        <v>106</v>
      </c>
      <c r="B1331">
        <v>6.9</v>
      </c>
    </row>
    <row r="1332" spans="1:2" x14ac:dyDescent="0.3">
      <c r="A1332">
        <v>110</v>
      </c>
      <c r="B1332">
        <v>7.7</v>
      </c>
    </row>
    <row r="1333" spans="1:2" x14ac:dyDescent="0.3">
      <c r="A1333">
        <v>109</v>
      </c>
      <c r="B1333">
        <v>6.8</v>
      </c>
    </row>
    <row r="1334" spans="1:2" x14ac:dyDescent="0.3">
      <c r="A1334">
        <v>143</v>
      </c>
      <c r="B1334">
        <v>6.4</v>
      </c>
    </row>
    <row r="1335" spans="1:2" x14ac:dyDescent="0.3">
      <c r="A1335">
        <v>120</v>
      </c>
      <c r="B1335">
        <v>5.7</v>
      </c>
    </row>
    <row r="1336" spans="1:2" x14ac:dyDescent="0.3">
      <c r="A1336">
        <v>128</v>
      </c>
      <c r="B1336">
        <v>7.3</v>
      </c>
    </row>
    <row r="1337" spans="1:2" x14ac:dyDescent="0.3">
      <c r="A1337">
        <v>123</v>
      </c>
      <c r="B1337">
        <v>6.8</v>
      </c>
    </row>
    <row r="1338" spans="1:2" x14ac:dyDescent="0.3">
      <c r="A1338">
        <v>129</v>
      </c>
      <c r="B1338">
        <v>6.3</v>
      </c>
    </row>
    <row r="1339" spans="1:2" x14ac:dyDescent="0.3">
      <c r="A1339">
        <v>105</v>
      </c>
      <c r="B1339">
        <v>5.9</v>
      </c>
    </row>
    <row r="1340" spans="1:2" x14ac:dyDescent="0.3">
      <c r="A1340">
        <v>162</v>
      </c>
      <c r="B1340">
        <v>7.4</v>
      </c>
    </row>
    <row r="1341" spans="1:2" x14ac:dyDescent="0.3">
      <c r="A1341">
        <v>138</v>
      </c>
      <c r="B1341">
        <v>8.3000000000000007</v>
      </c>
    </row>
    <row r="1342" spans="1:2" x14ac:dyDescent="0.3">
      <c r="A1342">
        <v>100</v>
      </c>
      <c r="B1342">
        <v>6.2</v>
      </c>
    </row>
    <row r="1343" spans="1:2" x14ac:dyDescent="0.3">
      <c r="A1343">
        <v>90</v>
      </c>
      <c r="B1343">
        <v>6.3</v>
      </c>
    </row>
    <row r="1344" spans="1:2" x14ac:dyDescent="0.3">
      <c r="A1344">
        <v>108</v>
      </c>
      <c r="B1344">
        <v>5.8</v>
      </c>
    </row>
    <row r="1345" spans="1:2" x14ac:dyDescent="0.3">
      <c r="A1345">
        <v>101</v>
      </c>
      <c r="B1345">
        <v>7.5</v>
      </c>
    </row>
    <row r="1346" spans="1:2" x14ac:dyDescent="0.3">
      <c r="A1346">
        <v>109</v>
      </c>
      <c r="B1346">
        <v>6.3</v>
      </c>
    </row>
    <row r="1347" spans="1:2" x14ac:dyDescent="0.3">
      <c r="A1347">
        <v>132</v>
      </c>
      <c r="B1347">
        <v>6.4</v>
      </c>
    </row>
    <row r="1348" spans="1:2" x14ac:dyDescent="0.3">
      <c r="A1348">
        <v>123</v>
      </c>
      <c r="B1348">
        <v>7.2</v>
      </c>
    </row>
    <row r="1349" spans="1:2" x14ac:dyDescent="0.3">
      <c r="A1349">
        <v>87</v>
      </c>
      <c r="B1349">
        <v>6.3</v>
      </c>
    </row>
    <row r="1350" spans="1:2" x14ac:dyDescent="0.3">
      <c r="A1350">
        <v>109</v>
      </c>
      <c r="B1350">
        <v>6.9</v>
      </c>
    </row>
    <row r="1351" spans="1:2" x14ac:dyDescent="0.3">
      <c r="A1351">
        <v>109</v>
      </c>
      <c r="B1351">
        <v>6.6</v>
      </c>
    </row>
    <row r="1352" spans="1:2" x14ac:dyDescent="0.3">
      <c r="A1352">
        <v>92</v>
      </c>
      <c r="B1352">
        <v>6</v>
      </c>
    </row>
    <row r="1353" spans="1:2" x14ac:dyDescent="0.3">
      <c r="A1353">
        <v>125</v>
      </c>
      <c r="B1353">
        <v>7.5</v>
      </c>
    </row>
    <row r="1354" spans="1:2" x14ac:dyDescent="0.3">
      <c r="A1354">
        <v>202</v>
      </c>
      <c r="B1354">
        <v>7.7</v>
      </c>
    </row>
    <row r="1355" spans="1:2" x14ac:dyDescent="0.3">
      <c r="A1355">
        <v>134</v>
      </c>
      <c r="B1355">
        <v>6.2</v>
      </c>
    </row>
    <row r="1356" spans="1:2" x14ac:dyDescent="0.3">
      <c r="A1356">
        <v>88</v>
      </c>
      <c r="B1356">
        <v>5.4</v>
      </c>
    </row>
    <row r="1357" spans="1:2" x14ac:dyDescent="0.3">
      <c r="A1357">
        <v>92</v>
      </c>
      <c r="B1357">
        <v>6.6</v>
      </c>
    </row>
    <row r="1358" spans="1:2" x14ac:dyDescent="0.3">
      <c r="A1358">
        <v>91</v>
      </c>
      <c r="B1358">
        <v>5.3</v>
      </c>
    </row>
    <row r="1359" spans="1:2" x14ac:dyDescent="0.3">
      <c r="A1359">
        <v>75</v>
      </c>
      <c r="B1359">
        <v>5.6</v>
      </c>
    </row>
    <row r="1360" spans="1:2" x14ac:dyDescent="0.3">
      <c r="A1360">
        <v>98</v>
      </c>
      <c r="B1360">
        <v>5.9</v>
      </c>
    </row>
    <row r="1361" spans="1:2" x14ac:dyDescent="0.3">
      <c r="A1361">
        <v>147</v>
      </c>
      <c r="B1361">
        <v>7.8</v>
      </c>
    </row>
    <row r="1362" spans="1:2" x14ac:dyDescent="0.3">
      <c r="A1362">
        <v>100</v>
      </c>
      <c r="B1362">
        <v>6.7</v>
      </c>
    </row>
    <row r="1363" spans="1:2" x14ac:dyDescent="0.3">
      <c r="A1363">
        <v>120</v>
      </c>
      <c r="B1363">
        <v>7.4</v>
      </c>
    </row>
    <row r="1364" spans="1:2" x14ac:dyDescent="0.3">
      <c r="A1364">
        <v>104</v>
      </c>
      <c r="B1364">
        <v>6.2</v>
      </c>
    </row>
    <row r="1365" spans="1:2" x14ac:dyDescent="0.3">
      <c r="A1365">
        <v>103</v>
      </c>
      <c r="B1365">
        <v>5.4</v>
      </c>
    </row>
    <row r="1366" spans="1:2" x14ac:dyDescent="0.3">
      <c r="A1366">
        <v>109</v>
      </c>
      <c r="B1366">
        <v>6.7</v>
      </c>
    </row>
    <row r="1367" spans="1:2" x14ac:dyDescent="0.3">
      <c r="A1367">
        <v>104</v>
      </c>
      <c r="B1367">
        <v>5.3</v>
      </c>
    </row>
    <row r="1368" spans="1:2" x14ac:dyDescent="0.3">
      <c r="A1368">
        <v>112</v>
      </c>
      <c r="B1368">
        <v>5.9</v>
      </c>
    </row>
    <row r="1369" spans="1:2" x14ac:dyDescent="0.3">
      <c r="A1369">
        <v>95</v>
      </c>
      <c r="B1369">
        <v>4.8</v>
      </c>
    </row>
    <row r="1370" spans="1:2" x14ac:dyDescent="0.3">
      <c r="A1370">
        <v>102</v>
      </c>
      <c r="B1370">
        <v>3.8</v>
      </c>
    </row>
    <row r="1371" spans="1:2" x14ac:dyDescent="0.3">
      <c r="A1371">
        <v>150</v>
      </c>
      <c r="B1371">
        <v>8.5</v>
      </c>
    </row>
    <row r="1372" spans="1:2" x14ac:dyDescent="0.3">
      <c r="A1372">
        <v>122</v>
      </c>
      <c r="B1372">
        <v>6.8</v>
      </c>
    </row>
    <row r="1373" spans="1:2" x14ac:dyDescent="0.3">
      <c r="A1373">
        <v>101</v>
      </c>
      <c r="B1373">
        <v>6.8</v>
      </c>
    </row>
    <row r="1374" spans="1:2" x14ac:dyDescent="0.3">
      <c r="A1374">
        <v>108</v>
      </c>
      <c r="B1374">
        <v>5.3</v>
      </c>
    </row>
    <row r="1375" spans="1:2" x14ac:dyDescent="0.3">
      <c r="A1375">
        <v>98</v>
      </c>
      <c r="B1375">
        <v>7.3</v>
      </c>
    </row>
    <row r="1376" spans="1:2" x14ac:dyDescent="0.3">
      <c r="A1376">
        <v>137</v>
      </c>
      <c r="B1376">
        <v>6.6</v>
      </c>
    </row>
    <row r="1377" spans="1:2" x14ac:dyDescent="0.3">
      <c r="A1377">
        <v>112</v>
      </c>
      <c r="B1377">
        <v>6.2</v>
      </c>
    </row>
    <row r="1378" spans="1:2" x14ac:dyDescent="0.3">
      <c r="A1378">
        <v>101</v>
      </c>
      <c r="B1378">
        <v>5.2</v>
      </c>
    </row>
    <row r="1379" spans="1:2" x14ac:dyDescent="0.3">
      <c r="A1379">
        <v>103</v>
      </c>
      <c r="B1379">
        <v>6.2</v>
      </c>
    </row>
    <row r="1380" spans="1:2" x14ac:dyDescent="0.3">
      <c r="A1380">
        <v>101</v>
      </c>
      <c r="B1380">
        <v>6.2</v>
      </c>
    </row>
    <row r="1381" spans="1:2" x14ac:dyDescent="0.3">
      <c r="A1381">
        <v>112</v>
      </c>
      <c r="B1381">
        <v>6.6</v>
      </c>
    </row>
    <row r="1382" spans="1:2" x14ac:dyDescent="0.3">
      <c r="A1382">
        <v>102</v>
      </c>
      <c r="B1382">
        <v>6.2</v>
      </c>
    </row>
    <row r="1383" spans="1:2" x14ac:dyDescent="0.3">
      <c r="A1383">
        <v>101</v>
      </c>
      <c r="B1383">
        <v>5.0999999999999996</v>
      </c>
    </row>
    <row r="1384" spans="1:2" x14ac:dyDescent="0.3">
      <c r="A1384">
        <v>155</v>
      </c>
      <c r="B1384">
        <v>6.6</v>
      </c>
    </row>
    <row r="1385" spans="1:2" x14ac:dyDescent="0.3">
      <c r="A1385">
        <v>109</v>
      </c>
      <c r="B1385">
        <v>6.1</v>
      </c>
    </row>
    <row r="1386" spans="1:2" x14ac:dyDescent="0.3">
      <c r="A1386">
        <v>140</v>
      </c>
      <c r="B1386">
        <v>6.6</v>
      </c>
    </row>
    <row r="1387" spans="1:2" x14ac:dyDescent="0.3">
      <c r="A1387">
        <v>108</v>
      </c>
      <c r="B1387">
        <v>5.9</v>
      </c>
    </row>
    <row r="1388" spans="1:2" x14ac:dyDescent="0.3">
      <c r="A1388">
        <v>96</v>
      </c>
      <c r="B1388">
        <v>6.3</v>
      </c>
    </row>
    <row r="1389" spans="1:2" x14ac:dyDescent="0.3">
      <c r="A1389">
        <v>123</v>
      </c>
      <c r="B1389">
        <v>7.1</v>
      </c>
    </row>
    <row r="1390" spans="1:2" x14ac:dyDescent="0.3">
      <c r="A1390">
        <v>106</v>
      </c>
      <c r="B1390">
        <v>5</v>
      </c>
    </row>
    <row r="1391" spans="1:2" x14ac:dyDescent="0.3">
      <c r="A1391">
        <v>76</v>
      </c>
      <c r="B1391">
        <v>5.6</v>
      </c>
    </row>
    <row r="1392" spans="1:2" x14ac:dyDescent="0.3">
      <c r="A1392">
        <v>107</v>
      </c>
      <c r="B1392">
        <v>7.4</v>
      </c>
    </row>
    <row r="1393" spans="1:2" x14ac:dyDescent="0.3">
      <c r="A1393">
        <v>82</v>
      </c>
      <c r="B1393">
        <v>4.5</v>
      </c>
    </row>
    <row r="1394" spans="1:2" x14ac:dyDescent="0.3">
      <c r="A1394">
        <v>109</v>
      </c>
      <c r="B1394">
        <v>6.2</v>
      </c>
    </row>
    <row r="1395" spans="1:2" x14ac:dyDescent="0.3">
      <c r="A1395">
        <v>99</v>
      </c>
      <c r="B1395">
        <v>5</v>
      </c>
    </row>
    <row r="1396" spans="1:2" x14ac:dyDescent="0.3">
      <c r="A1396">
        <v>91</v>
      </c>
      <c r="B1396">
        <v>6.5</v>
      </c>
    </row>
    <row r="1397" spans="1:2" x14ac:dyDescent="0.3">
      <c r="A1397">
        <v>87</v>
      </c>
      <c r="B1397">
        <v>5.0999999999999996</v>
      </c>
    </row>
    <row r="1398" spans="1:2" x14ac:dyDescent="0.3">
      <c r="A1398">
        <v>125</v>
      </c>
      <c r="B1398">
        <v>6.5</v>
      </c>
    </row>
    <row r="1399" spans="1:2" x14ac:dyDescent="0.3">
      <c r="A1399">
        <v>118</v>
      </c>
      <c r="B1399">
        <v>6.2</v>
      </c>
    </row>
    <row r="1400" spans="1:2" x14ac:dyDescent="0.3">
      <c r="A1400">
        <v>98</v>
      </c>
      <c r="B1400">
        <v>6.3</v>
      </c>
    </row>
    <row r="1401" spans="1:2" x14ac:dyDescent="0.3">
      <c r="A1401">
        <v>92</v>
      </c>
      <c r="B1401">
        <v>3.8</v>
      </c>
    </row>
    <row r="1402" spans="1:2" x14ac:dyDescent="0.3">
      <c r="A1402">
        <v>92</v>
      </c>
      <c r="B1402">
        <v>6.2</v>
      </c>
    </row>
    <row r="1403" spans="1:2" x14ac:dyDescent="0.3">
      <c r="A1403">
        <v>115</v>
      </c>
      <c r="B1403">
        <v>5.7</v>
      </c>
    </row>
    <row r="1404" spans="1:2" x14ac:dyDescent="0.3">
      <c r="A1404">
        <v>120</v>
      </c>
      <c r="B1404">
        <v>6.7</v>
      </c>
    </row>
    <row r="1405" spans="1:2" x14ac:dyDescent="0.3">
      <c r="A1405">
        <v>111</v>
      </c>
      <c r="B1405">
        <v>6.8</v>
      </c>
    </row>
    <row r="1406" spans="1:2" x14ac:dyDescent="0.3">
      <c r="A1406">
        <v>94</v>
      </c>
      <c r="B1406">
        <v>6</v>
      </c>
    </row>
    <row r="1407" spans="1:2" x14ac:dyDescent="0.3">
      <c r="A1407">
        <v>100</v>
      </c>
      <c r="B1407">
        <v>7.3</v>
      </c>
    </row>
    <row r="1408" spans="1:2" x14ac:dyDescent="0.3">
      <c r="A1408">
        <v>101</v>
      </c>
      <c r="B1408">
        <v>5.5</v>
      </c>
    </row>
    <row r="1409" spans="1:2" x14ac:dyDescent="0.3">
      <c r="A1409">
        <v>139</v>
      </c>
      <c r="B1409">
        <v>6.7</v>
      </c>
    </row>
    <row r="1410" spans="1:2" x14ac:dyDescent="0.3">
      <c r="A1410">
        <v>91</v>
      </c>
      <c r="B1410">
        <v>4.8</v>
      </c>
    </row>
    <row r="1411" spans="1:2" x14ac:dyDescent="0.3">
      <c r="A1411">
        <v>109</v>
      </c>
      <c r="B1411">
        <v>5.7</v>
      </c>
    </row>
    <row r="1412" spans="1:2" x14ac:dyDescent="0.3">
      <c r="A1412">
        <v>102</v>
      </c>
      <c r="B1412">
        <v>5.0999999999999996</v>
      </c>
    </row>
    <row r="1413" spans="1:2" x14ac:dyDescent="0.3">
      <c r="A1413">
        <v>103</v>
      </c>
      <c r="B1413">
        <v>6</v>
      </c>
    </row>
    <row r="1414" spans="1:2" x14ac:dyDescent="0.3">
      <c r="A1414">
        <v>83</v>
      </c>
      <c r="B1414">
        <v>4.2</v>
      </c>
    </row>
    <row r="1415" spans="1:2" x14ac:dyDescent="0.3">
      <c r="A1415">
        <v>123</v>
      </c>
      <c r="B1415">
        <v>7.4</v>
      </c>
    </row>
    <row r="1416" spans="1:2" x14ac:dyDescent="0.3">
      <c r="A1416">
        <v>101</v>
      </c>
      <c r="B1416">
        <v>4.5999999999999996</v>
      </c>
    </row>
    <row r="1417" spans="1:2" x14ac:dyDescent="0.3">
      <c r="A1417">
        <v>117</v>
      </c>
      <c r="B1417">
        <v>6.9</v>
      </c>
    </row>
    <row r="1418" spans="1:2" x14ac:dyDescent="0.3">
      <c r="A1418">
        <v>114</v>
      </c>
      <c r="B1418">
        <v>6.9</v>
      </c>
    </row>
    <row r="1419" spans="1:2" x14ac:dyDescent="0.3">
      <c r="A1419">
        <v>330</v>
      </c>
      <c r="B1419">
        <v>8</v>
      </c>
    </row>
    <row r="1420" spans="1:2" x14ac:dyDescent="0.3">
      <c r="A1420">
        <v>121</v>
      </c>
      <c r="B1420">
        <v>6.4</v>
      </c>
    </row>
    <row r="1421" spans="1:2" x14ac:dyDescent="0.3">
      <c r="A1421">
        <v>114</v>
      </c>
      <c r="B1421">
        <v>6.3</v>
      </c>
    </row>
    <row r="1422" spans="1:2" x14ac:dyDescent="0.3">
      <c r="A1422">
        <v>148</v>
      </c>
      <c r="B1422">
        <v>6.8</v>
      </c>
    </row>
    <row r="1423" spans="1:2" x14ac:dyDescent="0.3">
      <c r="A1423">
        <v>113</v>
      </c>
      <c r="B1423">
        <v>6.8</v>
      </c>
    </row>
    <row r="1424" spans="1:2" x14ac:dyDescent="0.3">
      <c r="A1424">
        <v>91</v>
      </c>
      <c r="B1424">
        <v>5.4</v>
      </c>
    </row>
    <row r="1425" spans="1:2" x14ac:dyDescent="0.3">
      <c r="A1425">
        <v>139</v>
      </c>
      <c r="B1425">
        <v>7.2</v>
      </c>
    </row>
    <row r="1426" spans="1:2" x14ac:dyDescent="0.3">
      <c r="A1426">
        <v>96</v>
      </c>
      <c r="B1426">
        <v>7.3</v>
      </c>
    </row>
    <row r="1427" spans="1:2" x14ac:dyDescent="0.3">
      <c r="A1427">
        <v>102</v>
      </c>
      <c r="B1427">
        <v>5.2</v>
      </c>
    </row>
    <row r="1428" spans="1:2" x14ac:dyDescent="0.3">
      <c r="A1428">
        <v>96</v>
      </c>
      <c r="B1428">
        <v>5.5</v>
      </c>
    </row>
    <row r="1429" spans="1:2" x14ac:dyDescent="0.3">
      <c r="A1429">
        <v>101</v>
      </c>
      <c r="B1429">
        <v>7.7</v>
      </c>
    </row>
    <row r="1430" spans="1:2" x14ac:dyDescent="0.3">
      <c r="A1430">
        <v>128</v>
      </c>
      <c r="B1430">
        <v>7.1</v>
      </c>
    </row>
    <row r="1431" spans="1:2" x14ac:dyDescent="0.3">
      <c r="A1431">
        <v>109</v>
      </c>
      <c r="B1431">
        <v>5.3</v>
      </c>
    </row>
    <row r="1432" spans="1:2" x14ac:dyDescent="0.3">
      <c r="A1432">
        <v>114</v>
      </c>
      <c r="B1432">
        <v>5.6</v>
      </c>
    </row>
    <row r="1433" spans="1:2" x14ac:dyDescent="0.3">
      <c r="A1433">
        <v>105</v>
      </c>
      <c r="B1433">
        <v>5.7</v>
      </c>
    </row>
    <row r="1434" spans="1:2" x14ac:dyDescent="0.3">
      <c r="A1434">
        <v>141</v>
      </c>
      <c r="B1434">
        <v>7.1</v>
      </c>
    </row>
    <row r="1435" spans="1:2" x14ac:dyDescent="0.3">
      <c r="A1435">
        <v>138</v>
      </c>
      <c r="B1435">
        <v>7.6</v>
      </c>
    </row>
    <row r="1436" spans="1:2" x14ac:dyDescent="0.3">
      <c r="A1436">
        <v>101</v>
      </c>
      <c r="B1436">
        <v>5.5</v>
      </c>
    </row>
    <row r="1437" spans="1:2" x14ac:dyDescent="0.3">
      <c r="A1437">
        <v>99</v>
      </c>
      <c r="B1437">
        <v>5.0999999999999996</v>
      </c>
    </row>
    <row r="1438" spans="1:2" x14ac:dyDescent="0.3">
      <c r="A1438">
        <v>89</v>
      </c>
      <c r="B1438">
        <v>4.9000000000000004</v>
      </c>
    </row>
    <row r="1439" spans="1:2" x14ac:dyDescent="0.3">
      <c r="A1439">
        <v>99</v>
      </c>
      <c r="B1439">
        <v>6.5</v>
      </c>
    </row>
    <row r="1440" spans="1:2" x14ac:dyDescent="0.3">
      <c r="A1440">
        <v>105</v>
      </c>
      <c r="B1440">
        <v>5.6</v>
      </c>
    </row>
    <row r="1441" spans="1:2" x14ac:dyDescent="0.3">
      <c r="A1441">
        <v>97</v>
      </c>
      <c r="B1441">
        <v>5.3</v>
      </c>
    </row>
    <row r="1442" spans="1:2" x14ac:dyDescent="0.3">
      <c r="A1442">
        <v>140</v>
      </c>
      <c r="B1442">
        <v>6.5</v>
      </c>
    </row>
    <row r="1443" spans="1:2" x14ac:dyDescent="0.3">
      <c r="A1443">
        <v>118</v>
      </c>
      <c r="B1443">
        <v>6.8</v>
      </c>
    </row>
    <row r="1444" spans="1:2" x14ac:dyDescent="0.3">
      <c r="A1444">
        <v>94</v>
      </c>
      <c r="B1444">
        <v>6.5</v>
      </c>
    </row>
    <row r="1445" spans="1:2" x14ac:dyDescent="0.3">
      <c r="A1445">
        <v>124</v>
      </c>
      <c r="B1445">
        <v>6</v>
      </c>
    </row>
    <row r="1446" spans="1:2" x14ac:dyDescent="0.3">
      <c r="A1446">
        <v>134</v>
      </c>
      <c r="B1446">
        <v>8.4</v>
      </c>
    </row>
    <row r="1447" spans="1:2" x14ac:dyDescent="0.3">
      <c r="A1447">
        <v>113</v>
      </c>
      <c r="B1447">
        <v>6</v>
      </c>
    </row>
    <row r="1448" spans="1:2" x14ac:dyDescent="0.3">
      <c r="A1448">
        <v>124</v>
      </c>
      <c r="B1448">
        <v>7.6</v>
      </c>
    </row>
    <row r="1449" spans="1:2" x14ac:dyDescent="0.3">
      <c r="A1449">
        <v>97</v>
      </c>
      <c r="B1449">
        <v>6.9</v>
      </c>
    </row>
    <row r="1450" spans="1:2" x14ac:dyDescent="0.3">
      <c r="A1450">
        <v>123</v>
      </c>
      <c r="B1450">
        <v>6.4</v>
      </c>
    </row>
    <row r="1451" spans="1:2" x14ac:dyDescent="0.3">
      <c r="A1451">
        <v>99</v>
      </c>
      <c r="B1451">
        <v>5.0999999999999996</v>
      </c>
    </row>
    <row r="1452" spans="1:2" x14ac:dyDescent="0.3">
      <c r="A1452">
        <v>101</v>
      </c>
      <c r="B1452">
        <v>7</v>
      </c>
    </row>
    <row r="1453" spans="1:2" x14ac:dyDescent="0.3">
      <c r="A1453">
        <v>92</v>
      </c>
      <c r="B1453">
        <v>5.7</v>
      </c>
    </row>
    <row r="1454" spans="1:2" x14ac:dyDescent="0.3">
      <c r="A1454">
        <v>131</v>
      </c>
      <c r="B1454">
        <v>6.8</v>
      </c>
    </row>
    <row r="1455" spans="1:2" x14ac:dyDescent="0.3">
      <c r="A1455">
        <v>107</v>
      </c>
      <c r="B1455">
        <v>6.7</v>
      </c>
    </row>
    <row r="1456" spans="1:2" x14ac:dyDescent="0.3">
      <c r="A1456">
        <v>103</v>
      </c>
      <c r="B1456">
        <v>6.2</v>
      </c>
    </row>
    <row r="1457" spans="1:2" x14ac:dyDescent="0.3">
      <c r="A1457">
        <v>129</v>
      </c>
      <c r="B1457">
        <v>7.2</v>
      </c>
    </row>
    <row r="1458" spans="1:2" x14ac:dyDescent="0.3">
      <c r="A1458">
        <v>107</v>
      </c>
      <c r="B1458">
        <v>6.2</v>
      </c>
    </row>
    <row r="1459" spans="1:2" x14ac:dyDescent="0.3">
      <c r="A1459">
        <v>89</v>
      </c>
      <c r="B1459">
        <v>5.6</v>
      </c>
    </row>
    <row r="1460" spans="1:2" x14ac:dyDescent="0.3">
      <c r="A1460">
        <v>113</v>
      </c>
      <c r="B1460">
        <v>4.4000000000000004</v>
      </c>
    </row>
    <row r="1461" spans="1:2" x14ac:dyDescent="0.3">
      <c r="A1461">
        <v>93</v>
      </c>
      <c r="B1461">
        <v>7.5</v>
      </c>
    </row>
    <row r="1462" spans="1:2" x14ac:dyDescent="0.3">
      <c r="A1462">
        <v>120</v>
      </c>
      <c r="B1462">
        <v>7.1</v>
      </c>
    </row>
    <row r="1463" spans="1:2" x14ac:dyDescent="0.3">
      <c r="A1463">
        <v>98</v>
      </c>
      <c r="B1463">
        <v>6.4</v>
      </c>
    </row>
    <row r="1464" spans="1:2" x14ac:dyDescent="0.3">
      <c r="A1464">
        <v>105</v>
      </c>
      <c r="B1464">
        <v>7.1</v>
      </c>
    </row>
    <row r="1465" spans="1:2" x14ac:dyDescent="0.3">
      <c r="A1465">
        <v>98</v>
      </c>
      <c r="B1465">
        <v>6.9</v>
      </c>
    </row>
    <row r="1466" spans="1:2" x14ac:dyDescent="0.3">
      <c r="A1466">
        <v>96</v>
      </c>
      <c r="B1466">
        <v>7.5</v>
      </c>
    </row>
    <row r="1467" spans="1:2" x14ac:dyDescent="0.3">
      <c r="A1467">
        <v>87</v>
      </c>
      <c r="B1467">
        <v>6.3</v>
      </c>
    </row>
    <row r="1468" spans="1:2" x14ac:dyDescent="0.3">
      <c r="A1468">
        <v>107</v>
      </c>
      <c r="B1468">
        <v>6.4</v>
      </c>
    </row>
    <row r="1469" spans="1:2" x14ac:dyDescent="0.3">
      <c r="A1469">
        <v>90</v>
      </c>
      <c r="B1469">
        <v>5.9</v>
      </c>
    </row>
    <row r="1470" spans="1:2" x14ac:dyDescent="0.3">
      <c r="A1470">
        <v>121</v>
      </c>
      <c r="B1470">
        <v>6.8</v>
      </c>
    </row>
    <row r="1471" spans="1:2" x14ac:dyDescent="0.3">
      <c r="A1471">
        <v>119</v>
      </c>
      <c r="B1471">
        <v>6.3</v>
      </c>
    </row>
    <row r="1472" spans="1:2" x14ac:dyDescent="0.3">
      <c r="A1472">
        <v>107</v>
      </c>
      <c r="B1472">
        <v>3.6</v>
      </c>
    </row>
    <row r="1473" spans="1:2" x14ac:dyDescent="0.3">
      <c r="A1473">
        <v>110</v>
      </c>
      <c r="B1473">
        <v>5.3</v>
      </c>
    </row>
    <row r="1474" spans="1:2" x14ac:dyDescent="0.3">
      <c r="A1474">
        <v>100</v>
      </c>
      <c r="B1474">
        <v>5.9</v>
      </c>
    </row>
    <row r="1475" spans="1:2" x14ac:dyDescent="0.3">
      <c r="A1475">
        <v>75</v>
      </c>
      <c r="B1475">
        <v>6.9</v>
      </c>
    </row>
    <row r="1476" spans="1:2" x14ac:dyDescent="0.3">
      <c r="A1476">
        <v>132</v>
      </c>
      <c r="B1476">
        <v>6.9</v>
      </c>
    </row>
    <row r="1477" spans="1:2" x14ac:dyDescent="0.3">
      <c r="A1477">
        <v>105</v>
      </c>
      <c r="B1477">
        <v>6.1</v>
      </c>
    </row>
    <row r="1478" spans="1:2" x14ac:dyDescent="0.3">
      <c r="A1478">
        <v>289</v>
      </c>
      <c r="B1478">
        <v>8.5</v>
      </c>
    </row>
    <row r="1479" spans="1:2" x14ac:dyDescent="0.3">
      <c r="A1479">
        <v>102</v>
      </c>
      <c r="B1479">
        <v>6.3</v>
      </c>
    </row>
    <row r="1480" spans="1:2" x14ac:dyDescent="0.3">
      <c r="A1480">
        <v>143</v>
      </c>
      <c r="B1480">
        <v>7.3</v>
      </c>
    </row>
    <row r="1481" spans="1:2" x14ac:dyDescent="0.3">
      <c r="A1481">
        <v>113</v>
      </c>
      <c r="B1481">
        <v>6.3</v>
      </c>
    </row>
    <row r="1482" spans="1:2" x14ac:dyDescent="0.3">
      <c r="A1482">
        <v>161</v>
      </c>
      <c r="B1482">
        <v>7.2</v>
      </c>
    </row>
    <row r="1483" spans="1:2" x14ac:dyDescent="0.3">
      <c r="A1483">
        <v>138</v>
      </c>
      <c r="B1483">
        <v>7.3</v>
      </c>
    </row>
    <row r="1484" spans="1:2" x14ac:dyDescent="0.3">
      <c r="A1484">
        <v>126</v>
      </c>
      <c r="B1484">
        <v>6.3</v>
      </c>
    </row>
    <row r="1485" spans="1:2" x14ac:dyDescent="0.3">
      <c r="A1485">
        <v>99</v>
      </c>
      <c r="B1485">
        <v>8.1</v>
      </c>
    </row>
    <row r="1486" spans="1:2" x14ac:dyDescent="0.3">
      <c r="A1486">
        <v>101</v>
      </c>
      <c r="B1486">
        <v>6.9</v>
      </c>
    </row>
    <row r="1487" spans="1:2" x14ac:dyDescent="0.3">
      <c r="A1487">
        <v>103</v>
      </c>
      <c r="B1487">
        <v>6.3</v>
      </c>
    </row>
    <row r="1488" spans="1:2" x14ac:dyDescent="0.3">
      <c r="A1488">
        <v>118</v>
      </c>
      <c r="B1488">
        <v>7.3</v>
      </c>
    </row>
    <row r="1489" spans="1:2" x14ac:dyDescent="0.3">
      <c r="A1489">
        <v>116</v>
      </c>
      <c r="B1489">
        <v>5.5</v>
      </c>
    </row>
    <row r="1490" spans="1:2" x14ac:dyDescent="0.3">
      <c r="A1490">
        <v>99</v>
      </c>
      <c r="B1490">
        <v>6.1</v>
      </c>
    </row>
    <row r="1491" spans="1:2" x14ac:dyDescent="0.3">
      <c r="A1491">
        <v>105</v>
      </c>
      <c r="B1491">
        <v>6.9</v>
      </c>
    </row>
    <row r="1492" spans="1:2" x14ac:dyDescent="0.3">
      <c r="A1492">
        <v>113</v>
      </c>
      <c r="B1492">
        <v>7.2</v>
      </c>
    </row>
    <row r="1493" spans="1:2" x14ac:dyDescent="0.3">
      <c r="A1493">
        <v>93</v>
      </c>
      <c r="B1493">
        <v>6.4</v>
      </c>
    </row>
    <row r="1494" spans="1:2" x14ac:dyDescent="0.3">
      <c r="A1494">
        <v>108</v>
      </c>
      <c r="B1494">
        <v>6.4</v>
      </c>
    </row>
    <row r="1495" spans="1:2" x14ac:dyDescent="0.3">
      <c r="A1495">
        <v>74</v>
      </c>
      <c r="B1495">
        <v>8.3000000000000007</v>
      </c>
    </row>
    <row r="1496" spans="1:2" x14ac:dyDescent="0.3">
      <c r="A1496">
        <v>116</v>
      </c>
      <c r="B1496">
        <v>7.2</v>
      </c>
    </row>
    <row r="1497" spans="1:2" x14ac:dyDescent="0.3">
      <c r="A1497">
        <v>104</v>
      </c>
      <c r="B1497">
        <v>6.8</v>
      </c>
    </row>
    <row r="1498" spans="1:2" x14ac:dyDescent="0.3">
      <c r="A1498">
        <v>106</v>
      </c>
      <c r="B1498">
        <v>6.5</v>
      </c>
    </row>
    <row r="1499" spans="1:2" x14ac:dyDescent="0.3">
      <c r="A1499">
        <v>120</v>
      </c>
      <c r="B1499">
        <v>7.8</v>
      </c>
    </row>
    <row r="1500" spans="1:2" x14ac:dyDescent="0.3">
      <c r="A1500">
        <v>135</v>
      </c>
      <c r="B1500">
        <v>7.6</v>
      </c>
    </row>
    <row r="1501" spans="1:2" x14ac:dyDescent="0.3">
      <c r="A1501">
        <v>132</v>
      </c>
      <c r="B1501">
        <v>7.2</v>
      </c>
    </row>
    <row r="1502" spans="1:2" x14ac:dyDescent="0.3">
      <c r="A1502">
        <v>92</v>
      </c>
      <c r="B1502">
        <v>6.7</v>
      </c>
    </row>
    <row r="1503" spans="1:2" x14ac:dyDescent="0.3">
      <c r="A1503">
        <v>99</v>
      </c>
      <c r="B1503">
        <v>6.8</v>
      </c>
    </row>
    <row r="1504" spans="1:2" x14ac:dyDescent="0.3">
      <c r="A1504">
        <v>90</v>
      </c>
      <c r="B1504">
        <v>6.3</v>
      </c>
    </row>
    <row r="1505" spans="1:2" x14ac:dyDescent="0.3">
      <c r="A1505">
        <v>111</v>
      </c>
      <c r="B1505">
        <v>6.2</v>
      </c>
    </row>
    <row r="1506" spans="1:2" x14ac:dyDescent="0.3">
      <c r="A1506">
        <v>103</v>
      </c>
      <c r="B1506">
        <v>6.2</v>
      </c>
    </row>
    <row r="1507" spans="1:2" x14ac:dyDescent="0.3">
      <c r="A1507">
        <v>127</v>
      </c>
      <c r="B1507">
        <v>8.6</v>
      </c>
    </row>
    <row r="1508" spans="1:2" x14ac:dyDescent="0.3">
      <c r="A1508">
        <v>112</v>
      </c>
      <c r="B1508">
        <v>8</v>
      </c>
    </row>
    <row r="1509" spans="1:2" x14ac:dyDescent="0.3">
      <c r="A1509">
        <v>87</v>
      </c>
      <c r="B1509">
        <v>7</v>
      </c>
    </row>
    <row r="1510" spans="1:2" x14ac:dyDescent="0.3">
      <c r="A1510">
        <v>138</v>
      </c>
      <c r="B1510">
        <v>8</v>
      </c>
    </row>
    <row r="1511" spans="1:2" x14ac:dyDescent="0.3">
      <c r="A1511">
        <v>132</v>
      </c>
      <c r="B1511">
        <v>8.1</v>
      </c>
    </row>
    <row r="1512" spans="1:2" x14ac:dyDescent="0.3">
      <c r="A1512">
        <v>103</v>
      </c>
      <c r="B1512">
        <v>6.7</v>
      </c>
    </row>
    <row r="1513" spans="1:2" x14ac:dyDescent="0.3">
      <c r="A1513">
        <v>123</v>
      </c>
      <c r="B1513">
        <v>7.9</v>
      </c>
    </row>
    <row r="1514" spans="1:2" x14ac:dyDescent="0.3">
      <c r="A1514">
        <v>111</v>
      </c>
      <c r="B1514">
        <v>6.1</v>
      </c>
    </row>
    <row r="1515" spans="1:2" x14ac:dyDescent="0.3">
      <c r="A1515">
        <v>102</v>
      </c>
      <c r="B1515">
        <v>4.2</v>
      </c>
    </row>
    <row r="1516" spans="1:2" x14ac:dyDescent="0.3">
      <c r="A1516">
        <v>78</v>
      </c>
      <c r="B1516">
        <v>6.1</v>
      </c>
    </row>
    <row r="1517" spans="1:2" x14ac:dyDescent="0.3">
      <c r="A1517">
        <v>132</v>
      </c>
      <c r="B1517">
        <v>6.6</v>
      </c>
    </row>
    <row r="1518" spans="1:2" x14ac:dyDescent="0.3">
      <c r="A1518">
        <v>133</v>
      </c>
      <c r="B1518">
        <v>7.5</v>
      </c>
    </row>
    <row r="1519" spans="1:2" x14ac:dyDescent="0.3">
      <c r="A1519">
        <v>108</v>
      </c>
      <c r="B1519">
        <v>7.4</v>
      </c>
    </row>
    <row r="1520" spans="1:2" x14ac:dyDescent="0.3">
      <c r="A1520">
        <v>125</v>
      </c>
      <c r="B1520">
        <v>7.2</v>
      </c>
    </row>
    <row r="1521" spans="1:2" x14ac:dyDescent="0.3">
      <c r="A1521">
        <v>98</v>
      </c>
      <c r="B1521">
        <v>6.9</v>
      </c>
    </row>
    <row r="1522" spans="1:2" x14ac:dyDescent="0.3">
      <c r="A1522">
        <v>119</v>
      </c>
      <c r="B1522">
        <v>7.4</v>
      </c>
    </row>
    <row r="1523" spans="1:2" x14ac:dyDescent="0.3">
      <c r="A1523">
        <v>87</v>
      </c>
      <c r="B1523">
        <v>5.4</v>
      </c>
    </row>
    <row r="1524" spans="1:2" x14ac:dyDescent="0.3">
      <c r="A1524">
        <v>91</v>
      </c>
      <c r="B1524">
        <v>6.8</v>
      </c>
    </row>
    <row r="1525" spans="1:2" x14ac:dyDescent="0.3">
      <c r="A1525">
        <v>100</v>
      </c>
      <c r="B1525">
        <v>6.3</v>
      </c>
    </row>
    <row r="1526" spans="1:2" x14ac:dyDescent="0.3">
      <c r="A1526">
        <v>118</v>
      </c>
      <c r="B1526">
        <v>7.2</v>
      </c>
    </row>
    <row r="1527" spans="1:2" x14ac:dyDescent="0.3">
      <c r="A1527">
        <v>109</v>
      </c>
      <c r="B1527">
        <v>6.9</v>
      </c>
    </row>
    <row r="1528" spans="1:2" x14ac:dyDescent="0.3">
      <c r="A1528">
        <v>99</v>
      </c>
      <c r="B1528">
        <v>6</v>
      </c>
    </row>
    <row r="1529" spans="1:2" x14ac:dyDescent="0.3">
      <c r="A1529">
        <v>114</v>
      </c>
      <c r="B1529">
        <v>5.9</v>
      </c>
    </row>
    <row r="1530" spans="1:2" x14ac:dyDescent="0.3">
      <c r="A1530">
        <v>89</v>
      </c>
      <c r="B1530">
        <v>5.4</v>
      </c>
    </row>
    <row r="1531" spans="1:2" x14ac:dyDescent="0.3">
      <c r="A1531">
        <v>95</v>
      </c>
      <c r="B1531">
        <v>5.9</v>
      </c>
    </row>
    <row r="1532" spans="1:2" x14ac:dyDescent="0.3">
      <c r="A1532">
        <v>98</v>
      </c>
      <c r="B1532">
        <v>6.1</v>
      </c>
    </row>
    <row r="1533" spans="1:2" x14ac:dyDescent="0.3">
      <c r="A1533">
        <v>94</v>
      </c>
      <c r="B1533">
        <v>7.7</v>
      </c>
    </row>
    <row r="1534" spans="1:2" x14ac:dyDescent="0.3">
      <c r="A1534">
        <v>85</v>
      </c>
      <c r="B1534">
        <v>5.8</v>
      </c>
    </row>
    <row r="1535" spans="1:2" x14ac:dyDescent="0.3">
      <c r="A1535">
        <v>124</v>
      </c>
      <c r="B1535">
        <v>7.6</v>
      </c>
    </row>
    <row r="1536" spans="1:2" x14ac:dyDescent="0.3">
      <c r="A1536">
        <v>131</v>
      </c>
      <c r="B1536">
        <v>6.1</v>
      </c>
    </row>
    <row r="1537" spans="1:2" x14ac:dyDescent="0.3">
      <c r="A1537">
        <v>107</v>
      </c>
      <c r="B1537">
        <v>5.4</v>
      </c>
    </row>
    <row r="1538" spans="1:2" x14ac:dyDescent="0.3">
      <c r="A1538">
        <v>99</v>
      </c>
      <c r="B1538">
        <v>5.0999999999999996</v>
      </c>
    </row>
    <row r="1539" spans="1:2" x14ac:dyDescent="0.3">
      <c r="A1539">
        <v>83</v>
      </c>
      <c r="B1539">
        <v>6.4</v>
      </c>
    </row>
    <row r="1540" spans="1:2" x14ac:dyDescent="0.3">
      <c r="A1540">
        <v>131</v>
      </c>
      <c r="B1540">
        <v>6.3</v>
      </c>
    </row>
    <row r="1541" spans="1:2" x14ac:dyDescent="0.3">
      <c r="A1541">
        <v>85</v>
      </c>
      <c r="B1541">
        <v>7.5</v>
      </c>
    </row>
    <row r="1542" spans="1:2" x14ac:dyDescent="0.3">
      <c r="A1542">
        <v>126</v>
      </c>
      <c r="B1542">
        <v>7.1</v>
      </c>
    </row>
    <row r="1543" spans="1:2" x14ac:dyDescent="0.3">
      <c r="A1543">
        <v>123</v>
      </c>
      <c r="B1543">
        <v>7.8</v>
      </c>
    </row>
    <row r="1544" spans="1:2" x14ac:dyDescent="0.3">
      <c r="A1544">
        <v>105</v>
      </c>
      <c r="B1544">
        <v>6.5</v>
      </c>
    </row>
    <row r="1545" spans="1:2" x14ac:dyDescent="0.3">
      <c r="A1545">
        <v>125</v>
      </c>
      <c r="B1545">
        <v>6.6</v>
      </c>
    </row>
    <row r="1546" spans="1:2" x14ac:dyDescent="0.3">
      <c r="A1546">
        <v>77</v>
      </c>
      <c r="B1546">
        <v>7.4</v>
      </c>
    </row>
    <row r="1547" spans="1:2" x14ac:dyDescent="0.3">
      <c r="A1547">
        <v>121</v>
      </c>
      <c r="B1547">
        <v>7.6</v>
      </c>
    </row>
    <row r="1548" spans="1:2" x14ac:dyDescent="0.3">
      <c r="A1548">
        <v>124</v>
      </c>
      <c r="B1548">
        <v>7.5</v>
      </c>
    </row>
    <row r="1549" spans="1:2" x14ac:dyDescent="0.3">
      <c r="A1549">
        <v>99</v>
      </c>
      <c r="B1549">
        <v>6.6</v>
      </c>
    </row>
    <row r="1550" spans="1:2" x14ac:dyDescent="0.3">
      <c r="A1550">
        <v>112</v>
      </c>
      <c r="B1550">
        <v>7.2</v>
      </c>
    </row>
    <row r="1551" spans="1:2" x14ac:dyDescent="0.3">
      <c r="A1551">
        <v>111</v>
      </c>
      <c r="B1551">
        <v>7.6</v>
      </c>
    </row>
    <row r="1552" spans="1:2" x14ac:dyDescent="0.3">
      <c r="A1552">
        <v>107</v>
      </c>
      <c r="B1552">
        <v>6.2</v>
      </c>
    </row>
    <row r="1553" spans="1:2" x14ac:dyDescent="0.3">
      <c r="A1553">
        <v>104</v>
      </c>
      <c r="B1553">
        <v>5.6</v>
      </c>
    </row>
    <row r="1554" spans="1:2" x14ac:dyDescent="0.3">
      <c r="A1554">
        <v>113</v>
      </c>
      <c r="B1554">
        <v>7.6</v>
      </c>
    </row>
    <row r="1555" spans="1:2" x14ac:dyDescent="0.3">
      <c r="A1555">
        <v>113</v>
      </c>
      <c r="B1555">
        <v>6.6</v>
      </c>
    </row>
    <row r="1556" spans="1:2" x14ac:dyDescent="0.3">
      <c r="A1556">
        <v>95</v>
      </c>
      <c r="B1556">
        <v>7</v>
      </c>
    </row>
    <row r="1557" spans="1:2" x14ac:dyDescent="0.3">
      <c r="A1557">
        <v>86</v>
      </c>
      <c r="B1557">
        <v>2.7</v>
      </c>
    </row>
    <row r="1558" spans="1:2" x14ac:dyDescent="0.3">
      <c r="A1558">
        <v>126</v>
      </c>
      <c r="B1558">
        <v>7.6</v>
      </c>
    </row>
    <row r="1559" spans="1:2" x14ac:dyDescent="0.3">
      <c r="A1559">
        <v>101</v>
      </c>
      <c r="B1559">
        <v>6.6</v>
      </c>
    </row>
    <row r="1560" spans="1:2" x14ac:dyDescent="0.3">
      <c r="A1560">
        <v>102</v>
      </c>
      <c r="B1560">
        <v>6.9</v>
      </c>
    </row>
    <row r="1561" spans="1:2" x14ac:dyDescent="0.3">
      <c r="A1561">
        <v>111</v>
      </c>
      <c r="B1561">
        <v>6.8</v>
      </c>
    </row>
    <row r="1562" spans="1:2" x14ac:dyDescent="0.3">
      <c r="A1562">
        <v>95</v>
      </c>
      <c r="B1562">
        <v>3.7</v>
      </c>
    </row>
    <row r="1563" spans="1:2" x14ac:dyDescent="0.3">
      <c r="A1563">
        <v>98</v>
      </c>
      <c r="B1563">
        <v>6.1</v>
      </c>
    </row>
    <row r="1564" spans="1:2" x14ac:dyDescent="0.3">
      <c r="A1564">
        <v>100</v>
      </c>
      <c r="B1564">
        <v>5.9</v>
      </c>
    </row>
    <row r="1565" spans="1:2" x14ac:dyDescent="0.3">
      <c r="A1565">
        <v>118</v>
      </c>
      <c r="B1565">
        <v>6.7</v>
      </c>
    </row>
    <row r="1566" spans="1:2" x14ac:dyDescent="0.3">
      <c r="A1566">
        <v>125</v>
      </c>
      <c r="B1566">
        <v>6.9</v>
      </c>
    </row>
    <row r="1567" spans="1:2" x14ac:dyDescent="0.3">
      <c r="A1567">
        <v>94</v>
      </c>
      <c r="B1567">
        <v>5.5</v>
      </c>
    </row>
    <row r="1568" spans="1:2" x14ac:dyDescent="0.3">
      <c r="A1568">
        <v>79</v>
      </c>
      <c r="B1568">
        <v>7.1</v>
      </c>
    </row>
    <row r="1569" spans="1:2" x14ac:dyDescent="0.3">
      <c r="A1569">
        <v>106</v>
      </c>
      <c r="B1569">
        <v>7.1</v>
      </c>
    </row>
    <row r="1570" spans="1:2" x14ac:dyDescent="0.3">
      <c r="A1570">
        <v>63</v>
      </c>
      <c r="B1570">
        <v>7.3</v>
      </c>
    </row>
    <row r="1571" spans="1:2" x14ac:dyDescent="0.3">
      <c r="A1571">
        <v>85</v>
      </c>
      <c r="B1571">
        <v>3.4</v>
      </c>
    </row>
    <row r="1572" spans="1:2" x14ac:dyDescent="0.3">
      <c r="A1572">
        <v>108</v>
      </c>
      <c r="B1572">
        <v>6.8</v>
      </c>
    </row>
    <row r="1573" spans="1:2" x14ac:dyDescent="0.3">
      <c r="A1573">
        <v>139</v>
      </c>
      <c r="B1573">
        <v>6.9</v>
      </c>
    </row>
    <row r="1574" spans="1:2" x14ac:dyDescent="0.3">
      <c r="A1574">
        <v>127</v>
      </c>
      <c r="B1574">
        <v>7</v>
      </c>
    </row>
    <row r="1575" spans="1:2" x14ac:dyDescent="0.3">
      <c r="A1575">
        <v>106</v>
      </c>
      <c r="B1575">
        <v>5.5</v>
      </c>
    </row>
    <row r="1576" spans="1:2" x14ac:dyDescent="0.3">
      <c r="A1576">
        <v>95</v>
      </c>
      <c r="B1576">
        <v>5.0999999999999996</v>
      </c>
    </row>
    <row r="1577" spans="1:2" x14ac:dyDescent="0.3">
      <c r="A1577">
        <v>118</v>
      </c>
      <c r="B1577">
        <v>6.2</v>
      </c>
    </row>
    <row r="1578" spans="1:2" x14ac:dyDescent="0.3">
      <c r="A1578">
        <v>108</v>
      </c>
      <c r="B1578">
        <v>5.9</v>
      </c>
    </row>
    <row r="1579" spans="1:2" x14ac:dyDescent="0.3">
      <c r="A1579">
        <v>105</v>
      </c>
      <c r="B1579">
        <v>5.2</v>
      </c>
    </row>
    <row r="1580" spans="1:2" x14ac:dyDescent="0.3">
      <c r="A1580">
        <v>131</v>
      </c>
      <c r="B1580">
        <v>6.2</v>
      </c>
    </row>
    <row r="1581" spans="1:2" x14ac:dyDescent="0.3">
      <c r="A1581">
        <v>104</v>
      </c>
      <c r="B1581">
        <v>5.5</v>
      </c>
    </row>
    <row r="1582" spans="1:2" x14ac:dyDescent="0.3">
      <c r="A1582">
        <v>133</v>
      </c>
      <c r="B1582">
        <v>7.4</v>
      </c>
    </row>
    <row r="1583" spans="1:2" x14ac:dyDescent="0.3">
      <c r="A1583">
        <v>94</v>
      </c>
      <c r="B1583">
        <v>4.4000000000000004</v>
      </c>
    </row>
    <row r="1584" spans="1:2" x14ac:dyDescent="0.3">
      <c r="A1584">
        <v>109</v>
      </c>
      <c r="B1584">
        <v>6.3</v>
      </c>
    </row>
    <row r="1585" spans="1:2" x14ac:dyDescent="0.3">
      <c r="A1585">
        <v>96</v>
      </c>
      <c r="B1585">
        <v>6.1</v>
      </c>
    </row>
    <row r="1586" spans="1:2" x14ac:dyDescent="0.3">
      <c r="A1586">
        <v>105</v>
      </c>
      <c r="B1586">
        <v>5.3</v>
      </c>
    </row>
    <row r="1587" spans="1:2" x14ac:dyDescent="0.3">
      <c r="A1587">
        <v>99</v>
      </c>
      <c r="B1587">
        <v>5.4</v>
      </c>
    </row>
    <row r="1588" spans="1:2" x14ac:dyDescent="0.3">
      <c r="A1588">
        <v>112</v>
      </c>
      <c r="B1588">
        <v>6.7</v>
      </c>
    </row>
    <row r="1589" spans="1:2" x14ac:dyDescent="0.3">
      <c r="A1589">
        <v>108</v>
      </c>
      <c r="B1589">
        <v>5.9</v>
      </c>
    </row>
    <row r="1590" spans="1:2" x14ac:dyDescent="0.3">
      <c r="A1590">
        <v>126</v>
      </c>
      <c r="B1590">
        <v>7.3</v>
      </c>
    </row>
    <row r="1591" spans="1:2" x14ac:dyDescent="0.3">
      <c r="A1591">
        <v>98</v>
      </c>
      <c r="B1591">
        <v>5.5</v>
      </c>
    </row>
    <row r="1592" spans="1:2" x14ac:dyDescent="0.3">
      <c r="A1592">
        <v>104</v>
      </c>
      <c r="B1592">
        <v>5.8</v>
      </c>
    </row>
    <row r="1593" spans="1:2" x14ac:dyDescent="0.3">
      <c r="A1593">
        <v>110</v>
      </c>
      <c r="B1593">
        <v>4.5999999999999996</v>
      </c>
    </row>
    <row r="1594" spans="1:2" x14ac:dyDescent="0.3">
      <c r="A1594">
        <v>130</v>
      </c>
      <c r="B1594">
        <v>6.7</v>
      </c>
    </row>
    <row r="1595" spans="1:2" x14ac:dyDescent="0.3">
      <c r="A1595">
        <v>93</v>
      </c>
      <c r="B1595">
        <v>5.0999999999999996</v>
      </c>
    </row>
    <row r="1596" spans="1:2" x14ac:dyDescent="0.3">
      <c r="A1596">
        <v>96</v>
      </c>
      <c r="B1596">
        <v>5.6</v>
      </c>
    </row>
    <row r="1597" spans="1:2" x14ac:dyDescent="0.3">
      <c r="A1597">
        <v>114</v>
      </c>
      <c r="B1597">
        <v>7</v>
      </c>
    </row>
    <row r="1598" spans="1:2" x14ac:dyDescent="0.3">
      <c r="A1598">
        <v>106</v>
      </c>
      <c r="B1598">
        <v>6.4</v>
      </c>
    </row>
    <row r="1599" spans="1:2" x14ac:dyDescent="0.3">
      <c r="A1599">
        <v>150</v>
      </c>
      <c r="B1599">
        <v>6.7</v>
      </c>
    </row>
    <row r="1600" spans="1:2" x14ac:dyDescent="0.3">
      <c r="A1600">
        <v>100</v>
      </c>
      <c r="B1600">
        <v>4.0999999999999996</v>
      </c>
    </row>
    <row r="1601" spans="1:2" x14ac:dyDescent="0.3">
      <c r="A1601">
        <v>100</v>
      </c>
      <c r="B1601">
        <v>5.5</v>
      </c>
    </row>
    <row r="1602" spans="1:2" x14ac:dyDescent="0.3">
      <c r="A1602">
        <v>100</v>
      </c>
      <c r="B1602">
        <v>2.7</v>
      </c>
    </row>
    <row r="1603" spans="1:2" x14ac:dyDescent="0.3">
      <c r="A1603">
        <v>107</v>
      </c>
      <c r="B1603">
        <v>6.4</v>
      </c>
    </row>
    <row r="1604" spans="1:2" x14ac:dyDescent="0.3">
      <c r="A1604">
        <v>102</v>
      </c>
      <c r="B1604">
        <v>4.8</v>
      </c>
    </row>
    <row r="1605" spans="1:2" x14ac:dyDescent="0.3">
      <c r="A1605">
        <v>101</v>
      </c>
      <c r="B1605">
        <v>6.1</v>
      </c>
    </row>
    <row r="1606" spans="1:2" x14ac:dyDescent="0.3">
      <c r="A1606">
        <v>86</v>
      </c>
      <c r="B1606">
        <v>4.8</v>
      </c>
    </row>
    <row r="1607" spans="1:2" x14ac:dyDescent="0.3">
      <c r="A1607">
        <v>108</v>
      </c>
      <c r="B1607">
        <v>7</v>
      </c>
    </row>
    <row r="1608" spans="1:2" x14ac:dyDescent="0.3">
      <c r="A1608">
        <v>123</v>
      </c>
      <c r="B1608">
        <v>6.8</v>
      </c>
    </row>
    <row r="1609" spans="1:2" x14ac:dyDescent="0.3">
      <c r="A1609">
        <v>88</v>
      </c>
      <c r="B1609">
        <v>5.6</v>
      </c>
    </row>
    <row r="1610" spans="1:2" x14ac:dyDescent="0.3">
      <c r="A1610">
        <v>109</v>
      </c>
      <c r="B1610">
        <v>6.1</v>
      </c>
    </row>
    <row r="1611" spans="1:2" x14ac:dyDescent="0.3">
      <c r="A1611">
        <v>122</v>
      </c>
      <c r="B1611">
        <v>7.9</v>
      </c>
    </row>
    <row r="1612" spans="1:2" x14ac:dyDescent="0.3">
      <c r="A1612">
        <v>251</v>
      </c>
      <c r="B1612">
        <v>8.4</v>
      </c>
    </row>
    <row r="1613" spans="1:2" x14ac:dyDescent="0.3">
      <c r="A1613">
        <v>118</v>
      </c>
      <c r="B1613">
        <v>6.5</v>
      </c>
    </row>
    <row r="1614" spans="1:2" x14ac:dyDescent="0.3">
      <c r="A1614">
        <v>131</v>
      </c>
      <c r="B1614">
        <v>7.1</v>
      </c>
    </row>
    <row r="1615" spans="1:2" x14ac:dyDescent="0.3">
      <c r="A1615">
        <v>109</v>
      </c>
      <c r="B1615">
        <v>6.6</v>
      </c>
    </row>
    <row r="1616" spans="1:2" x14ac:dyDescent="0.3">
      <c r="A1616">
        <v>88</v>
      </c>
      <c r="B1616">
        <v>7</v>
      </c>
    </row>
    <row r="1617" spans="1:2" x14ac:dyDescent="0.3">
      <c r="A1617">
        <v>103</v>
      </c>
      <c r="B1617">
        <v>5.6</v>
      </c>
    </row>
    <row r="1618" spans="1:2" x14ac:dyDescent="0.3">
      <c r="A1618">
        <v>87</v>
      </c>
      <c r="B1618">
        <v>4.8</v>
      </c>
    </row>
    <row r="1619" spans="1:2" x14ac:dyDescent="0.3">
      <c r="A1619">
        <v>160</v>
      </c>
      <c r="B1619">
        <v>7.5</v>
      </c>
    </row>
    <row r="1620" spans="1:2" x14ac:dyDescent="0.3">
      <c r="A1620">
        <v>121</v>
      </c>
      <c r="B1620">
        <v>6</v>
      </c>
    </row>
    <row r="1621" spans="1:2" x14ac:dyDescent="0.3">
      <c r="A1621">
        <v>129</v>
      </c>
      <c r="B1621">
        <v>6.8</v>
      </c>
    </row>
    <row r="1622" spans="1:2" x14ac:dyDescent="0.3">
      <c r="A1622">
        <v>115</v>
      </c>
      <c r="B1622">
        <v>6.5</v>
      </c>
    </row>
    <row r="1623" spans="1:2" x14ac:dyDescent="0.3">
      <c r="A1623">
        <v>153</v>
      </c>
      <c r="B1623">
        <v>7.9</v>
      </c>
    </row>
    <row r="1624" spans="1:2" x14ac:dyDescent="0.3">
      <c r="A1624">
        <v>128</v>
      </c>
      <c r="B1624">
        <v>6.4</v>
      </c>
    </row>
    <row r="1625" spans="1:2" x14ac:dyDescent="0.3">
      <c r="A1625">
        <v>89</v>
      </c>
      <c r="B1625">
        <v>5.8</v>
      </c>
    </row>
    <row r="1626" spans="1:2" x14ac:dyDescent="0.3">
      <c r="A1626">
        <v>122</v>
      </c>
      <c r="B1626">
        <v>7.7</v>
      </c>
    </row>
    <row r="1627" spans="1:2" x14ac:dyDescent="0.3">
      <c r="A1627">
        <v>99</v>
      </c>
      <c r="B1627">
        <v>5.3</v>
      </c>
    </row>
    <row r="1628" spans="1:2" x14ac:dyDescent="0.3">
      <c r="A1628">
        <v>99</v>
      </c>
      <c r="B1628">
        <v>5.3</v>
      </c>
    </row>
    <row r="1629" spans="1:2" x14ac:dyDescent="0.3">
      <c r="A1629">
        <v>147</v>
      </c>
      <c r="B1629">
        <v>7.5</v>
      </c>
    </row>
    <row r="1630" spans="1:2" x14ac:dyDescent="0.3">
      <c r="A1630">
        <v>112</v>
      </c>
      <c r="B1630">
        <v>6.9</v>
      </c>
    </row>
    <row r="1631" spans="1:2" x14ac:dyDescent="0.3">
      <c r="A1631">
        <v>88</v>
      </c>
      <c r="B1631">
        <v>4.9000000000000004</v>
      </c>
    </row>
    <row r="1632" spans="1:2" x14ac:dyDescent="0.3">
      <c r="A1632">
        <v>94</v>
      </c>
      <c r="B1632">
        <v>7.1</v>
      </c>
    </row>
    <row r="1633" spans="1:2" x14ac:dyDescent="0.3">
      <c r="A1633">
        <v>90</v>
      </c>
      <c r="B1633">
        <v>8</v>
      </c>
    </row>
    <row r="1634" spans="1:2" x14ac:dyDescent="0.3">
      <c r="A1634">
        <v>167</v>
      </c>
      <c r="B1634">
        <v>7.9</v>
      </c>
    </row>
    <row r="1635" spans="1:2" x14ac:dyDescent="0.3">
      <c r="A1635">
        <v>118</v>
      </c>
      <c r="B1635">
        <v>7.6</v>
      </c>
    </row>
    <row r="1636" spans="1:2" x14ac:dyDescent="0.3">
      <c r="A1636">
        <v>83</v>
      </c>
      <c r="B1636">
        <v>5.9</v>
      </c>
    </row>
    <row r="1637" spans="1:2" x14ac:dyDescent="0.3">
      <c r="A1637">
        <v>104</v>
      </c>
      <c r="B1637">
        <v>6.3</v>
      </c>
    </row>
    <row r="1638" spans="1:2" x14ac:dyDescent="0.3">
      <c r="A1638">
        <v>102</v>
      </c>
      <c r="B1638">
        <v>6.4</v>
      </c>
    </row>
    <row r="1639" spans="1:2" x14ac:dyDescent="0.3">
      <c r="A1639">
        <v>131</v>
      </c>
      <c r="B1639">
        <v>8.1999999999999993</v>
      </c>
    </row>
    <row r="1640" spans="1:2" x14ac:dyDescent="0.3">
      <c r="A1640">
        <v>101</v>
      </c>
      <c r="B1640">
        <v>6.9</v>
      </c>
    </row>
    <row r="1641" spans="1:2" x14ac:dyDescent="0.3">
      <c r="A1641">
        <v>130</v>
      </c>
      <c r="B1641">
        <v>7.8</v>
      </c>
    </row>
    <row r="1642" spans="1:2" x14ac:dyDescent="0.3">
      <c r="A1642">
        <v>120</v>
      </c>
      <c r="B1642">
        <v>6.7</v>
      </c>
    </row>
    <row r="1643" spans="1:2" x14ac:dyDescent="0.3">
      <c r="A1643">
        <v>135</v>
      </c>
      <c r="B1643">
        <v>7.5</v>
      </c>
    </row>
    <row r="1644" spans="1:2" x14ac:dyDescent="0.3">
      <c r="A1644">
        <v>110</v>
      </c>
      <c r="B1644">
        <v>7.4</v>
      </c>
    </row>
    <row r="1645" spans="1:2" x14ac:dyDescent="0.3">
      <c r="A1645">
        <v>103</v>
      </c>
      <c r="B1645">
        <v>5.2</v>
      </c>
    </row>
    <row r="1646" spans="1:2" x14ac:dyDescent="0.3">
      <c r="A1646">
        <v>110</v>
      </c>
      <c r="B1646">
        <v>7.6</v>
      </c>
    </row>
    <row r="1647" spans="1:2" x14ac:dyDescent="0.3">
      <c r="A1647">
        <v>91</v>
      </c>
      <c r="B1647">
        <v>7.3</v>
      </c>
    </row>
    <row r="1648" spans="1:2" x14ac:dyDescent="0.3">
      <c r="A1648">
        <v>105</v>
      </c>
      <c r="B1648">
        <v>6.6</v>
      </c>
    </row>
    <row r="1649" spans="1:2" x14ac:dyDescent="0.3">
      <c r="A1649">
        <v>127</v>
      </c>
      <c r="B1649">
        <v>6.8</v>
      </c>
    </row>
    <row r="1650" spans="1:2" x14ac:dyDescent="0.3">
      <c r="A1650">
        <v>82</v>
      </c>
      <c r="B1650">
        <v>6.9</v>
      </c>
    </row>
    <row r="1651" spans="1:2" x14ac:dyDescent="0.3">
      <c r="A1651">
        <v>99</v>
      </c>
      <c r="B1651">
        <v>5.8</v>
      </c>
    </row>
    <row r="1652" spans="1:2" x14ac:dyDescent="0.3">
      <c r="A1652">
        <v>90</v>
      </c>
      <c r="B1652">
        <v>6.6</v>
      </c>
    </row>
    <row r="1653" spans="1:2" x14ac:dyDescent="0.3">
      <c r="A1653">
        <v>115</v>
      </c>
      <c r="B1653">
        <v>6.7</v>
      </c>
    </row>
    <row r="1654" spans="1:2" x14ac:dyDescent="0.3">
      <c r="A1654">
        <v>96</v>
      </c>
      <c r="B1654">
        <v>6.7</v>
      </c>
    </row>
    <row r="1655" spans="1:2" x14ac:dyDescent="0.3">
      <c r="A1655">
        <v>104</v>
      </c>
      <c r="B1655">
        <v>6.3</v>
      </c>
    </row>
    <row r="1656" spans="1:2" x14ac:dyDescent="0.3">
      <c r="A1656">
        <v>117</v>
      </c>
      <c r="B1656">
        <v>7.7</v>
      </c>
    </row>
    <row r="1657" spans="1:2" x14ac:dyDescent="0.3">
      <c r="A1657">
        <v>83</v>
      </c>
      <c r="B1657">
        <v>6.1</v>
      </c>
    </row>
    <row r="1658" spans="1:2" x14ac:dyDescent="0.3">
      <c r="A1658">
        <v>99</v>
      </c>
      <c r="B1658">
        <v>4.9000000000000004</v>
      </c>
    </row>
    <row r="1659" spans="1:2" x14ac:dyDescent="0.3">
      <c r="A1659">
        <v>81</v>
      </c>
      <c r="B1659">
        <v>6.2</v>
      </c>
    </row>
    <row r="1660" spans="1:2" x14ac:dyDescent="0.3">
      <c r="A1660">
        <v>135</v>
      </c>
      <c r="B1660">
        <v>7.8</v>
      </c>
    </row>
    <row r="1661" spans="1:2" x14ac:dyDescent="0.3">
      <c r="A1661">
        <v>117</v>
      </c>
      <c r="B1661">
        <v>8.1999999999999993</v>
      </c>
    </row>
    <row r="1662" spans="1:2" x14ac:dyDescent="0.3">
      <c r="A1662">
        <v>139</v>
      </c>
      <c r="B1662">
        <v>6.9</v>
      </c>
    </row>
    <row r="1663" spans="1:2" x14ac:dyDescent="0.3">
      <c r="A1663">
        <v>123</v>
      </c>
      <c r="B1663">
        <v>6.2</v>
      </c>
    </row>
    <row r="1664" spans="1:2" x14ac:dyDescent="0.3">
      <c r="A1664">
        <v>117</v>
      </c>
      <c r="B1664">
        <v>6.9</v>
      </c>
    </row>
    <row r="1665" spans="1:2" x14ac:dyDescent="0.3">
      <c r="A1665">
        <v>97</v>
      </c>
      <c r="B1665">
        <v>4.8</v>
      </c>
    </row>
    <row r="1666" spans="1:2" x14ac:dyDescent="0.3">
      <c r="A1666">
        <v>103</v>
      </c>
      <c r="B1666">
        <v>5.3</v>
      </c>
    </row>
    <row r="1667" spans="1:2" x14ac:dyDescent="0.3">
      <c r="A1667">
        <v>119</v>
      </c>
      <c r="B1667">
        <v>6.7</v>
      </c>
    </row>
    <row r="1668" spans="1:2" x14ac:dyDescent="0.3">
      <c r="A1668">
        <v>94</v>
      </c>
      <c r="B1668">
        <v>5.4</v>
      </c>
    </row>
    <row r="1669" spans="1:2" x14ac:dyDescent="0.3">
      <c r="A1669">
        <v>89</v>
      </c>
      <c r="B1669">
        <v>5.4</v>
      </c>
    </row>
    <row r="1670" spans="1:2" x14ac:dyDescent="0.3">
      <c r="A1670">
        <v>98</v>
      </c>
      <c r="B1670">
        <v>4.9000000000000004</v>
      </c>
    </row>
    <row r="1671" spans="1:2" x14ac:dyDescent="0.3">
      <c r="A1671">
        <v>107</v>
      </c>
      <c r="B1671">
        <v>6.1</v>
      </c>
    </row>
    <row r="1672" spans="1:2" x14ac:dyDescent="0.3">
      <c r="A1672">
        <v>108</v>
      </c>
      <c r="B1672">
        <v>5.8</v>
      </c>
    </row>
    <row r="1673" spans="1:2" x14ac:dyDescent="0.3">
      <c r="A1673">
        <v>134</v>
      </c>
      <c r="B1673">
        <v>7</v>
      </c>
    </row>
    <row r="1674" spans="1:2" x14ac:dyDescent="0.3">
      <c r="A1674">
        <v>110</v>
      </c>
      <c r="B1674">
        <v>6.5</v>
      </c>
    </row>
    <row r="1675" spans="1:2" x14ac:dyDescent="0.3">
      <c r="A1675">
        <v>103</v>
      </c>
      <c r="B1675">
        <v>6.6</v>
      </c>
    </row>
    <row r="1676" spans="1:2" x14ac:dyDescent="0.3">
      <c r="A1676">
        <v>100</v>
      </c>
      <c r="B1676">
        <v>5.7</v>
      </c>
    </row>
    <row r="1677" spans="1:2" x14ac:dyDescent="0.3">
      <c r="A1677">
        <v>131</v>
      </c>
      <c r="B1677">
        <v>6.6</v>
      </c>
    </row>
    <row r="1678" spans="1:2" x14ac:dyDescent="0.3">
      <c r="A1678">
        <v>133</v>
      </c>
      <c r="B1678">
        <v>7</v>
      </c>
    </row>
    <row r="1679" spans="1:2" x14ac:dyDescent="0.3">
      <c r="A1679">
        <v>109</v>
      </c>
      <c r="B1679">
        <v>7.4</v>
      </c>
    </row>
    <row r="1680" spans="1:2" x14ac:dyDescent="0.3">
      <c r="A1680">
        <v>114</v>
      </c>
      <c r="B1680">
        <v>5.3</v>
      </c>
    </row>
    <row r="1681" spans="1:2" x14ac:dyDescent="0.3">
      <c r="A1681">
        <v>164</v>
      </c>
      <c r="B1681">
        <v>7.4</v>
      </c>
    </row>
    <row r="1682" spans="1:2" x14ac:dyDescent="0.3">
      <c r="A1682">
        <v>92</v>
      </c>
      <c r="B1682">
        <v>7.4</v>
      </c>
    </row>
    <row r="1683" spans="1:2" x14ac:dyDescent="0.3">
      <c r="A1683">
        <v>122</v>
      </c>
      <c r="B1683">
        <v>6.8</v>
      </c>
    </row>
    <row r="1684" spans="1:2" x14ac:dyDescent="0.3">
      <c r="A1684">
        <v>110</v>
      </c>
      <c r="B1684">
        <v>7.2</v>
      </c>
    </row>
    <row r="1685" spans="1:2" x14ac:dyDescent="0.3">
      <c r="A1685">
        <v>116</v>
      </c>
      <c r="B1685">
        <v>6</v>
      </c>
    </row>
    <row r="1686" spans="1:2" x14ac:dyDescent="0.3">
      <c r="A1686">
        <v>106</v>
      </c>
      <c r="B1686">
        <v>7.8</v>
      </c>
    </row>
    <row r="1687" spans="1:2" x14ac:dyDescent="0.3">
      <c r="A1687">
        <v>115</v>
      </c>
      <c r="B1687">
        <v>6.6</v>
      </c>
    </row>
    <row r="1688" spans="1:2" x14ac:dyDescent="0.3">
      <c r="A1688">
        <v>148</v>
      </c>
      <c r="B1688">
        <v>7.9</v>
      </c>
    </row>
    <row r="1689" spans="1:2" x14ac:dyDescent="0.3">
      <c r="A1689">
        <v>118</v>
      </c>
      <c r="B1689">
        <v>5.7</v>
      </c>
    </row>
    <row r="1690" spans="1:2" x14ac:dyDescent="0.3">
      <c r="A1690">
        <v>101</v>
      </c>
      <c r="B1690">
        <v>7.1</v>
      </c>
    </row>
    <row r="1691" spans="1:2" x14ac:dyDescent="0.3">
      <c r="A1691">
        <v>82</v>
      </c>
      <c r="B1691">
        <v>5.6</v>
      </c>
    </row>
    <row r="1692" spans="1:2" x14ac:dyDescent="0.3">
      <c r="A1692">
        <v>110</v>
      </c>
      <c r="B1692">
        <v>7.8</v>
      </c>
    </row>
    <row r="1693" spans="1:2" x14ac:dyDescent="0.3">
      <c r="A1693">
        <v>193</v>
      </c>
      <c r="B1693">
        <v>7.9</v>
      </c>
    </row>
    <row r="1694" spans="1:2" x14ac:dyDescent="0.3">
      <c r="A1694">
        <v>130</v>
      </c>
      <c r="B1694">
        <v>6.9</v>
      </c>
    </row>
    <row r="1695" spans="1:2" x14ac:dyDescent="0.3">
      <c r="A1695">
        <v>111</v>
      </c>
      <c r="B1695">
        <v>7.7</v>
      </c>
    </row>
    <row r="1696" spans="1:2" x14ac:dyDescent="0.3">
      <c r="A1696">
        <v>110</v>
      </c>
      <c r="B1696">
        <v>6.9</v>
      </c>
    </row>
    <row r="1697" spans="1:2" x14ac:dyDescent="0.3">
      <c r="A1697">
        <v>123</v>
      </c>
      <c r="B1697">
        <v>6</v>
      </c>
    </row>
    <row r="1698" spans="1:2" x14ac:dyDescent="0.3">
      <c r="A1698">
        <v>109</v>
      </c>
      <c r="B1698">
        <v>6.2</v>
      </c>
    </row>
    <row r="1699" spans="1:2" x14ac:dyDescent="0.3">
      <c r="A1699">
        <v>99</v>
      </c>
      <c r="B1699">
        <v>5.9</v>
      </c>
    </row>
    <row r="1700" spans="1:2" x14ac:dyDescent="0.3">
      <c r="A1700">
        <v>106</v>
      </c>
      <c r="B1700">
        <v>6.8</v>
      </c>
    </row>
    <row r="1701" spans="1:2" x14ac:dyDescent="0.3">
      <c r="A1701">
        <v>89</v>
      </c>
      <c r="B1701">
        <v>3.6</v>
      </c>
    </row>
    <row r="1702" spans="1:2" x14ac:dyDescent="0.3">
      <c r="A1702">
        <v>98</v>
      </c>
      <c r="B1702">
        <v>6.7</v>
      </c>
    </row>
    <row r="1703" spans="1:2" x14ac:dyDescent="0.3">
      <c r="A1703">
        <v>93</v>
      </c>
      <c r="B1703">
        <v>6.3</v>
      </c>
    </row>
    <row r="1704" spans="1:2" x14ac:dyDescent="0.3">
      <c r="A1704">
        <v>112</v>
      </c>
      <c r="B1704">
        <v>6.4</v>
      </c>
    </row>
    <row r="1705" spans="1:2" x14ac:dyDescent="0.3">
      <c r="A1705">
        <v>101</v>
      </c>
      <c r="B1705">
        <v>6.4</v>
      </c>
    </row>
    <row r="1706" spans="1:2" x14ac:dyDescent="0.3">
      <c r="A1706">
        <v>104</v>
      </c>
      <c r="B1706">
        <v>5.7</v>
      </c>
    </row>
    <row r="1707" spans="1:2" x14ac:dyDescent="0.3">
      <c r="A1707">
        <v>120</v>
      </c>
      <c r="B1707">
        <v>6.2</v>
      </c>
    </row>
    <row r="1708" spans="1:2" x14ac:dyDescent="0.3">
      <c r="A1708">
        <v>91</v>
      </c>
      <c r="B1708">
        <v>5.2</v>
      </c>
    </row>
    <row r="1709" spans="1:2" x14ac:dyDescent="0.3">
      <c r="A1709">
        <v>97</v>
      </c>
      <c r="B1709">
        <v>6.1</v>
      </c>
    </row>
    <row r="1710" spans="1:2" x14ac:dyDescent="0.3">
      <c r="A1710">
        <v>133</v>
      </c>
      <c r="B1710">
        <v>7.1</v>
      </c>
    </row>
    <row r="1711" spans="1:2" x14ac:dyDescent="0.3">
      <c r="A1711">
        <v>123</v>
      </c>
      <c r="B1711">
        <v>7.2</v>
      </c>
    </row>
    <row r="1712" spans="1:2" x14ac:dyDescent="0.3">
      <c r="A1712">
        <v>114</v>
      </c>
      <c r="B1712">
        <v>6.5</v>
      </c>
    </row>
    <row r="1713" spans="1:2" x14ac:dyDescent="0.3">
      <c r="A1713">
        <v>111</v>
      </c>
      <c r="B1713">
        <v>6</v>
      </c>
    </row>
    <row r="1714" spans="1:2" x14ac:dyDescent="0.3">
      <c r="A1714">
        <v>117</v>
      </c>
      <c r="B1714">
        <v>7</v>
      </c>
    </row>
    <row r="1715" spans="1:2" x14ac:dyDescent="0.3">
      <c r="A1715">
        <v>121</v>
      </c>
      <c r="B1715">
        <v>7</v>
      </c>
    </row>
    <row r="1716" spans="1:2" x14ac:dyDescent="0.3">
      <c r="A1716">
        <v>139</v>
      </c>
      <c r="B1716">
        <v>7.5</v>
      </c>
    </row>
    <row r="1717" spans="1:2" x14ac:dyDescent="0.3">
      <c r="A1717">
        <v>115</v>
      </c>
      <c r="B1717">
        <v>6.6</v>
      </c>
    </row>
    <row r="1718" spans="1:2" x14ac:dyDescent="0.3">
      <c r="A1718">
        <v>175</v>
      </c>
      <c r="B1718">
        <v>7.4</v>
      </c>
    </row>
    <row r="1719" spans="1:2" x14ac:dyDescent="0.3">
      <c r="A1719">
        <v>85</v>
      </c>
      <c r="B1719">
        <v>6.5</v>
      </c>
    </row>
    <row r="1720" spans="1:2" x14ac:dyDescent="0.3">
      <c r="A1720">
        <v>90</v>
      </c>
      <c r="B1720">
        <v>6.2</v>
      </c>
    </row>
    <row r="1721" spans="1:2" x14ac:dyDescent="0.3">
      <c r="A1721">
        <v>107</v>
      </c>
      <c r="B1721">
        <v>7.8</v>
      </c>
    </row>
    <row r="1722" spans="1:2" x14ac:dyDescent="0.3">
      <c r="A1722">
        <v>100</v>
      </c>
      <c r="B1722">
        <v>5.2</v>
      </c>
    </row>
    <row r="1723" spans="1:2" x14ac:dyDescent="0.3">
      <c r="A1723">
        <v>129</v>
      </c>
      <c r="B1723">
        <v>6.5</v>
      </c>
    </row>
    <row r="1724" spans="1:2" x14ac:dyDescent="0.3">
      <c r="A1724">
        <v>109</v>
      </c>
      <c r="B1724">
        <v>6.5</v>
      </c>
    </row>
    <row r="1725" spans="1:2" x14ac:dyDescent="0.3">
      <c r="A1725">
        <v>94</v>
      </c>
      <c r="B1725">
        <v>5.2</v>
      </c>
    </row>
    <row r="1726" spans="1:2" x14ac:dyDescent="0.3">
      <c r="A1726">
        <v>133</v>
      </c>
      <c r="B1726">
        <v>7.2</v>
      </c>
    </row>
    <row r="1727" spans="1:2" x14ac:dyDescent="0.3">
      <c r="A1727">
        <v>105</v>
      </c>
      <c r="B1727">
        <v>7.1</v>
      </c>
    </row>
    <row r="1728" spans="1:2" x14ac:dyDescent="0.3">
      <c r="A1728">
        <v>100</v>
      </c>
      <c r="B1728">
        <v>4.5</v>
      </c>
    </row>
    <row r="1729" spans="1:2" x14ac:dyDescent="0.3">
      <c r="A1729">
        <v>113</v>
      </c>
      <c r="B1729">
        <v>5.7</v>
      </c>
    </row>
    <row r="1730" spans="1:2" x14ac:dyDescent="0.3">
      <c r="A1730">
        <v>118</v>
      </c>
      <c r="B1730">
        <v>6</v>
      </c>
    </row>
    <row r="1731" spans="1:2" x14ac:dyDescent="0.3">
      <c r="A1731">
        <v>110</v>
      </c>
      <c r="B1731">
        <v>6.4</v>
      </c>
    </row>
    <row r="1732" spans="1:2" x14ac:dyDescent="0.3">
      <c r="A1732">
        <v>110</v>
      </c>
      <c r="B1732">
        <v>5.2</v>
      </c>
    </row>
    <row r="1733" spans="1:2" x14ac:dyDescent="0.3">
      <c r="A1733">
        <v>99</v>
      </c>
      <c r="B1733">
        <v>4.3</v>
      </c>
    </row>
    <row r="1734" spans="1:2" x14ac:dyDescent="0.3">
      <c r="A1734">
        <v>101</v>
      </c>
      <c r="B1734">
        <v>6.1</v>
      </c>
    </row>
    <row r="1735" spans="1:2" x14ac:dyDescent="0.3">
      <c r="A1735">
        <v>103</v>
      </c>
      <c r="B1735">
        <v>6.8</v>
      </c>
    </row>
    <row r="1736" spans="1:2" x14ac:dyDescent="0.3">
      <c r="A1736">
        <v>95</v>
      </c>
      <c r="B1736">
        <v>5.2</v>
      </c>
    </row>
    <row r="1737" spans="1:2" x14ac:dyDescent="0.3">
      <c r="A1737">
        <v>117</v>
      </c>
      <c r="B1737">
        <v>6.5</v>
      </c>
    </row>
    <row r="1738" spans="1:2" x14ac:dyDescent="0.3">
      <c r="A1738">
        <v>129</v>
      </c>
      <c r="B1738">
        <v>7.5</v>
      </c>
    </row>
    <row r="1739" spans="1:2" x14ac:dyDescent="0.3">
      <c r="A1739">
        <v>120</v>
      </c>
      <c r="B1739">
        <v>7.1</v>
      </c>
    </row>
    <row r="1740" spans="1:2" x14ac:dyDescent="0.3">
      <c r="A1740">
        <v>125</v>
      </c>
      <c r="B1740">
        <v>6.9</v>
      </c>
    </row>
    <row r="1741" spans="1:2" x14ac:dyDescent="0.3">
      <c r="A1741">
        <v>133</v>
      </c>
      <c r="B1741">
        <v>8</v>
      </c>
    </row>
    <row r="1742" spans="1:2" x14ac:dyDescent="0.3">
      <c r="A1742">
        <v>116</v>
      </c>
      <c r="B1742">
        <v>8.1999999999999993</v>
      </c>
    </row>
    <row r="1743" spans="1:2" x14ac:dyDescent="0.3">
      <c r="A1743">
        <v>129</v>
      </c>
      <c r="B1743">
        <v>6.4</v>
      </c>
    </row>
    <row r="1744" spans="1:2" x14ac:dyDescent="0.3">
      <c r="A1744">
        <v>93</v>
      </c>
      <c r="B1744">
        <v>7.9</v>
      </c>
    </row>
    <row r="1745" spans="1:2" x14ac:dyDescent="0.3">
      <c r="A1745">
        <v>118</v>
      </c>
      <c r="B1745">
        <v>6.7</v>
      </c>
    </row>
    <row r="1746" spans="1:2" x14ac:dyDescent="0.3">
      <c r="A1746">
        <v>129</v>
      </c>
      <c r="B1746">
        <v>6.1</v>
      </c>
    </row>
    <row r="1747" spans="1:2" x14ac:dyDescent="0.3">
      <c r="A1747">
        <v>185</v>
      </c>
      <c r="B1747">
        <v>8.9</v>
      </c>
    </row>
    <row r="1748" spans="1:2" x14ac:dyDescent="0.3">
      <c r="A1748">
        <v>146</v>
      </c>
      <c r="B1748">
        <v>8.1</v>
      </c>
    </row>
    <row r="1749" spans="1:2" x14ac:dyDescent="0.3">
      <c r="A1749">
        <v>128</v>
      </c>
      <c r="B1749">
        <v>6.2</v>
      </c>
    </row>
    <row r="1750" spans="1:2" x14ac:dyDescent="0.3">
      <c r="A1750">
        <v>93</v>
      </c>
      <c r="B1750">
        <v>4.9000000000000004</v>
      </c>
    </row>
    <row r="1751" spans="1:2" x14ac:dyDescent="0.3">
      <c r="A1751">
        <v>97</v>
      </c>
      <c r="B1751">
        <v>5.8</v>
      </c>
    </row>
    <row r="1752" spans="1:2" x14ac:dyDescent="0.3">
      <c r="A1752">
        <v>82</v>
      </c>
      <c r="B1752">
        <v>6</v>
      </c>
    </row>
    <row r="1753" spans="1:2" x14ac:dyDescent="0.3">
      <c r="A1753">
        <v>85</v>
      </c>
      <c r="B1753">
        <v>7</v>
      </c>
    </row>
    <row r="1754" spans="1:2" x14ac:dyDescent="0.3">
      <c r="A1754">
        <v>88</v>
      </c>
      <c r="B1754">
        <v>6</v>
      </c>
    </row>
    <row r="1755" spans="1:2" x14ac:dyDescent="0.3">
      <c r="A1755">
        <v>119</v>
      </c>
      <c r="B1755">
        <v>7.9</v>
      </c>
    </row>
    <row r="1756" spans="1:2" x14ac:dyDescent="0.3">
      <c r="A1756">
        <v>122</v>
      </c>
      <c r="B1756">
        <v>8.1</v>
      </c>
    </row>
    <row r="1757" spans="1:2" x14ac:dyDescent="0.3">
      <c r="A1757">
        <v>99</v>
      </c>
      <c r="B1757">
        <v>6.2</v>
      </c>
    </row>
    <row r="1758" spans="1:2" x14ac:dyDescent="0.3">
      <c r="A1758">
        <v>97</v>
      </c>
      <c r="B1758">
        <v>6.7</v>
      </c>
    </row>
    <row r="1759" spans="1:2" x14ac:dyDescent="0.3">
      <c r="A1759">
        <v>121</v>
      </c>
      <c r="B1759">
        <v>7.3</v>
      </c>
    </row>
    <row r="1760" spans="1:2" x14ac:dyDescent="0.3">
      <c r="A1760">
        <v>95</v>
      </c>
      <c r="B1760">
        <v>4.5999999999999996</v>
      </c>
    </row>
    <row r="1761" spans="1:2" x14ac:dyDescent="0.3">
      <c r="A1761">
        <v>105</v>
      </c>
      <c r="B1761">
        <v>6.1</v>
      </c>
    </row>
    <row r="1762" spans="1:2" x14ac:dyDescent="0.3">
      <c r="A1762">
        <v>108</v>
      </c>
      <c r="B1762">
        <v>6.2</v>
      </c>
    </row>
    <row r="1763" spans="1:2" x14ac:dyDescent="0.3">
      <c r="A1763">
        <v>134</v>
      </c>
      <c r="B1763">
        <v>7.8</v>
      </c>
    </row>
    <row r="1764" spans="1:2" x14ac:dyDescent="0.3">
      <c r="A1764">
        <v>115</v>
      </c>
      <c r="B1764">
        <v>6.1</v>
      </c>
    </row>
    <row r="1765" spans="1:2" x14ac:dyDescent="0.3">
      <c r="A1765">
        <v>86</v>
      </c>
      <c r="B1765">
        <v>5.8</v>
      </c>
    </row>
    <row r="1766" spans="1:2" x14ac:dyDescent="0.3">
      <c r="A1766">
        <v>101</v>
      </c>
      <c r="B1766">
        <v>6.5</v>
      </c>
    </row>
    <row r="1767" spans="1:2" x14ac:dyDescent="0.3">
      <c r="A1767">
        <v>96</v>
      </c>
      <c r="B1767">
        <v>7.2</v>
      </c>
    </row>
    <row r="1768" spans="1:2" x14ac:dyDescent="0.3">
      <c r="A1768">
        <v>101</v>
      </c>
      <c r="B1768">
        <v>7.8</v>
      </c>
    </row>
    <row r="1769" spans="1:2" x14ac:dyDescent="0.3">
      <c r="A1769">
        <v>100</v>
      </c>
      <c r="B1769">
        <v>4.7</v>
      </c>
    </row>
    <row r="1770" spans="1:2" x14ac:dyDescent="0.3">
      <c r="A1770">
        <v>117</v>
      </c>
      <c r="B1770">
        <v>6.8</v>
      </c>
    </row>
    <row r="1771" spans="1:2" x14ac:dyDescent="0.3">
      <c r="A1771">
        <v>101</v>
      </c>
      <c r="B1771">
        <v>5.9</v>
      </c>
    </row>
    <row r="1772" spans="1:2" x14ac:dyDescent="0.3">
      <c r="A1772">
        <v>98</v>
      </c>
      <c r="B1772">
        <v>7.2</v>
      </c>
    </row>
    <row r="1773" spans="1:2" x14ac:dyDescent="0.3">
      <c r="A1773">
        <v>146</v>
      </c>
      <c r="B1773">
        <v>8.6999999999999993</v>
      </c>
    </row>
    <row r="1774" spans="1:2" x14ac:dyDescent="0.3">
      <c r="A1774">
        <v>102</v>
      </c>
      <c r="B1774">
        <v>5</v>
      </c>
    </row>
    <row r="1775" spans="1:2" x14ac:dyDescent="0.3">
      <c r="A1775">
        <v>97</v>
      </c>
      <c r="B1775">
        <v>6.6</v>
      </c>
    </row>
    <row r="1776" spans="1:2" x14ac:dyDescent="0.3">
      <c r="A1776">
        <v>142</v>
      </c>
      <c r="B1776">
        <v>8.3000000000000007</v>
      </c>
    </row>
    <row r="1777" spans="1:2" x14ac:dyDescent="0.3">
      <c r="A1777">
        <v>98</v>
      </c>
      <c r="B1777">
        <v>6.7</v>
      </c>
    </row>
    <row r="1778" spans="1:2" x14ac:dyDescent="0.3">
      <c r="A1778">
        <v>219</v>
      </c>
      <c r="B1778">
        <v>7.8</v>
      </c>
    </row>
    <row r="1779" spans="1:2" x14ac:dyDescent="0.3">
      <c r="A1779">
        <v>109</v>
      </c>
      <c r="B1779">
        <v>6.5</v>
      </c>
    </row>
    <row r="1780" spans="1:2" x14ac:dyDescent="0.3">
      <c r="A1780">
        <v>97</v>
      </c>
      <c r="B1780">
        <v>6.1</v>
      </c>
    </row>
    <row r="1781" spans="1:2" x14ac:dyDescent="0.3">
      <c r="A1781">
        <v>158</v>
      </c>
      <c r="B1781">
        <v>8.1</v>
      </c>
    </row>
    <row r="1782" spans="1:2" x14ac:dyDescent="0.3">
      <c r="A1782">
        <v>85</v>
      </c>
      <c r="B1782">
        <v>5.2</v>
      </c>
    </row>
    <row r="1783" spans="1:2" x14ac:dyDescent="0.3">
      <c r="A1783">
        <v>80</v>
      </c>
      <c r="B1783">
        <v>5.6</v>
      </c>
    </row>
    <row r="1784" spans="1:2" x14ac:dyDescent="0.3">
      <c r="A1784">
        <v>86</v>
      </c>
      <c r="B1784">
        <v>5.8</v>
      </c>
    </row>
    <row r="1785" spans="1:2" x14ac:dyDescent="0.3">
      <c r="A1785">
        <v>119</v>
      </c>
      <c r="B1785">
        <v>6.6</v>
      </c>
    </row>
    <row r="1786" spans="1:2" x14ac:dyDescent="0.3">
      <c r="A1786">
        <v>98</v>
      </c>
      <c r="B1786">
        <v>6.6</v>
      </c>
    </row>
    <row r="1787" spans="1:2" x14ac:dyDescent="0.3">
      <c r="A1787">
        <v>97</v>
      </c>
      <c r="B1787">
        <v>5.5</v>
      </c>
    </row>
    <row r="1788" spans="1:2" x14ac:dyDescent="0.3">
      <c r="A1788">
        <v>124</v>
      </c>
      <c r="B1788">
        <v>7</v>
      </c>
    </row>
    <row r="1789" spans="1:2" x14ac:dyDescent="0.3">
      <c r="A1789">
        <v>97</v>
      </c>
      <c r="B1789">
        <v>6.5</v>
      </c>
    </row>
    <row r="1790" spans="1:2" x14ac:dyDescent="0.3">
      <c r="A1790">
        <v>105</v>
      </c>
      <c r="B1790">
        <v>5.8</v>
      </c>
    </row>
    <row r="1791" spans="1:2" x14ac:dyDescent="0.3">
      <c r="A1791">
        <v>104</v>
      </c>
      <c r="B1791">
        <v>5.6</v>
      </c>
    </row>
    <row r="1792" spans="1:2" x14ac:dyDescent="0.3">
      <c r="A1792">
        <v>101</v>
      </c>
      <c r="B1792">
        <v>5.6</v>
      </c>
    </row>
    <row r="1793" spans="1:2" x14ac:dyDescent="0.3">
      <c r="A1793">
        <v>101</v>
      </c>
      <c r="B1793">
        <v>5.8</v>
      </c>
    </row>
    <row r="1794" spans="1:2" x14ac:dyDescent="0.3">
      <c r="A1794">
        <v>114</v>
      </c>
      <c r="B1794">
        <v>7.6</v>
      </c>
    </row>
    <row r="1795" spans="1:2" x14ac:dyDescent="0.3">
      <c r="A1795">
        <v>105</v>
      </c>
      <c r="B1795">
        <v>6.4</v>
      </c>
    </row>
    <row r="1796" spans="1:2" x14ac:dyDescent="0.3">
      <c r="A1796">
        <v>90</v>
      </c>
      <c r="B1796">
        <v>6.3</v>
      </c>
    </row>
    <row r="1797" spans="1:2" x14ac:dyDescent="0.3">
      <c r="A1797">
        <v>97</v>
      </c>
      <c r="B1797">
        <v>4.5999999999999996</v>
      </c>
    </row>
    <row r="1798" spans="1:2" x14ac:dyDescent="0.3">
      <c r="A1798">
        <v>144</v>
      </c>
      <c r="B1798">
        <v>6.5</v>
      </c>
    </row>
    <row r="1799" spans="1:2" x14ac:dyDescent="0.3">
      <c r="A1799">
        <v>114</v>
      </c>
      <c r="B1799">
        <v>7.5</v>
      </c>
    </row>
    <row r="1800" spans="1:2" x14ac:dyDescent="0.3">
      <c r="A1800">
        <v>124</v>
      </c>
      <c r="B1800">
        <v>7.5</v>
      </c>
    </row>
    <row r="1801" spans="1:2" x14ac:dyDescent="0.3">
      <c r="A1801">
        <v>89</v>
      </c>
      <c r="B1801">
        <v>5.3</v>
      </c>
    </row>
    <row r="1802" spans="1:2" x14ac:dyDescent="0.3">
      <c r="A1802">
        <v>160</v>
      </c>
      <c r="B1802">
        <v>7.5</v>
      </c>
    </row>
    <row r="1803" spans="1:2" x14ac:dyDescent="0.3">
      <c r="A1803">
        <v>93</v>
      </c>
      <c r="B1803">
        <v>3.3</v>
      </c>
    </row>
    <row r="1804" spans="1:2" x14ac:dyDescent="0.3">
      <c r="A1804">
        <v>88</v>
      </c>
      <c r="B1804">
        <v>3.5</v>
      </c>
    </row>
    <row r="1805" spans="1:2" x14ac:dyDescent="0.3">
      <c r="A1805">
        <v>142</v>
      </c>
      <c r="B1805">
        <v>9.3000000000000007</v>
      </c>
    </row>
    <row r="1806" spans="1:2" x14ac:dyDescent="0.3">
      <c r="A1806">
        <v>92</v>
      </c>
      <c r="B1806">
        <v>4.8</v>
      </c>
    </row>
    <row r="1807" spans="1:2" x14ac:dyDescent="0.3">
      <c r="A1807">
        <v>117</v>
      </c>
      <c r="B1807">
        <v>6.9</v>
      </c>
    </row>
    <row r="1808" spans="1:2" x14ac:dyDescent="0.3">
      <c r="A1808">
        <v>111</v>
      </c>
      <c r="B1808">
        <v>6</v>
      </c>
    </row>
    <row r="1809" spans="1:2" x14ac:dyDescent="0.3">
      <c r="A1809">
        <v>121</v>
      </c>
      <c r="B1809">
        <v>7.3</v>
      </c>
    </row>
    <row r="1810" spans="1:2" x14ac:dyDescent="0.3">
      <c r="A1810">
        <v>107</v>
      </c>
      <c r="B1810">
        <v>6.6</v>
      </c>
    </row>
    <row r="1811" spans="1:2" x14ac:dyDescent="0.3">
      <c r="A1811">
        <v>106</v>
      </c>
      <c r="B1811">
        <v>7.5</v>
      </c>
    </row>
    <row r="1812" spans="1:2" x14ac:dyDescent="0.3">
      <c r="A1812">
        <v>136</v>
      </c>
      <c r="B1812">
        <v>6.9</v>
      </c>
    </row>
    <row r="1813" spans="1:2" x14ac:dyDescent="0.3">
      <c r="A1813">
        <v>97</v>
      </c>
      <c r="B1813">
        <v>6.8</v>
      </c>
    </row>
    <row r="1814" spans="1:2" x14ac:dyDescent="0.3">
      <c r="A1814">
        <v>108</v>
      </c>
      <c r="B1814">
        <v>6.3</v>
      </c>
    </row>
    <row r="1815" spans="1:2" x14ac:dyDescent="0.3">
      <c r="A1815">
        <v>97</v>
      </c>
      <c r="B1815">
        <v>6.4</v>
      </c>
    </row>
    <row r="1816" spans="1:2" x14ac:dyDescent="0.3">
      <c r="A1816">
        <v>99</v>
      </c>
      <c r="B1816">
        <v>5.6</v>
      </c>
    </row>
    <row r="1817" spans="1:2" x14ac:dyDescent="0.3">
      <c r="A1817">
        <v>103</v>
      </c>
      <c r="B1817">
        <v>6.3</v>
      </c>
    </row>
    <row r="1818" spans="1:2" x14ac:dyDescent="0.3">
      <c r="A1818">
        <v>95</v>
      </c>
      <c r="B1818">
        <v>7.3</v>
      </c>
    </row>
    <row r="1819" spans="1:2" x14ac:dyDescent="0.3">
      <c r="A1819">
        <v>93</v>
      </c>
      <c r="B1819">
        <v>6.6</v>
      </c>
    </row>
    <row r="1820" spans="1:2" x14ac:dyDescent="0.3">
      <c r="A1820">
        <v>98</v>
      </c>
      <c r="B1820">
        <v>4.5999999999999996</v>
      </c>
    </row>
    <row r="1821" spans="1:2" x14ac:dyDescent="0.3">
      <c r="A1821">
        <v>90</v>
      </c>
      <c r="B1821">
        <v>5.0999999999999996</v>
      </c>
    </row>
    <row r="1822" spans="1:2" x14ac:dyDescent="0.3">
      <c r="A1822">
        <v>107</v>
      </c>
      <c r="B1822">
        <v>5.6</v>
      </c>
    </row>
    <row r="1823" spans="1:2" x14ac:dyDescent="0.3">
      <c r="A1823">
        <v>90</v>
      </c>
      <c r="B1823">
        <v>5.3</v>
      </c>
    </row>
    <row r="1824" spans="1:2" x14ac:dyDescent="0.3">
      <c r="A1824">
        <v>115</v>
      </c>
      <c r="B1824">
        <v>5.6</v>
      </c>
    </row>
    <row r="1825" spans="1:2" x14ac:dyDescent="0.3">
      <c r="A1825">
        <v>93</v>
      </c>
      <c r="B1825">
        <v>5.9</v>
      </c>
    </row>
    <row r="1826" spans="1:2" x14ac:dyDescent="0.3">
      <c r="A1826">
        <v>99</v>
      </c>
      <c r="B1826">
        <v>4.7</v>
      </c>
    </row>
    <row r="1827" spans="1:2" x14ac:dyDescent="0.3">
      <c r="A1827">
        <v>107</v>
      </c>
      <c r="B1827">
        <v>4.8</v>
      </c>
    </row>
    <row r="1828" spans="1:2" x14ac:dyDescent="0.3">
      <c r="A1828">
        <v>110</v>
      </c>
      <c r="B1828">
        <v>6.8</v>
      </c>
    </row>
    <row r="1829" spans="1:2" x14ac:dyDescent="0.3">
      <c r="A1829">
        <v>101</v>
      </c>
      <c r="B1829">
        <v>5.4</v>
      </c>
    </row>
    <row r="1830" spans="1:2" x14ac:dyDescent="0.3">
      <c r="A1830">
        <v>85</v>
      </c>
      <c r="B1830">
        <v>5.0999999999999996</v>
      </c>
    </row>
    <row r="1831" spans="1:2" x14ac:dyDescent="0.3">
      <c r="A1831">
        <v>132</v>
      </c>
      <c r="B1831">
        <v>7</v>
      </c>
    </row>
    <row r="1832" spans="1:2" x14ac:dyDescent="0.3">
      <c r="A1832">
        <v>90</v>
      </c>
      <c r="B1832">
        <v>4</v>
      </c>
    </row>
    <row r="1833" spans="1:2" x14ac:dyDescent="0.3">
      <c r="A1833">
        <v>145</v>
      </c>
      <c r="B1833">
        <v>7.3</v>
      </c>
    </row>
    <row r="1834" spans="1:2" x14ac:dyDescent="0.3">
      <c r="A1834">
        <v>110</v>
      </c>
      <c r="B1834">
        <v>6.8</v>
      </c>
    </row>
    <row r="1835" spans="1:2" x14ac:dyDescent="0.3">
      <c r="A1835">
        <v>122</v>
      </c>
      <c r="B1835">
        <v>7</v>
      </c>
    </row>
    <row r="1836" spans="1:2" x14ac:dyDescent="0.3">
      <c r="A1836">
        <v>107</v>
      </c>
      <c r="B1836">
        <v>7.1</v>
      </c>
    </row>
    <row r="1837" spans="1:2" x14ac:dyDescent="0.3">
      <c r="A1837">
        <v>127</v>
      </c>
      <c r="B1837">
        <v>6.9</v>
      </c>
    </row>
    <row r="1838" spans="1:2" x14ac:dyDescent="0.3">
      <c r="A1838">
        <v>99</v>
      </c>
      <c r="B1838">
        <v>7.3</v>
      </c>
    </row>
    <row r="1839" spans="1:2" x14ac:dyDescent="0.3">
      <c r="A1839">
        <v>140</v>
      </c>
      <c r="B1839">
        <v>8.1999999999999993</v>
      </c>
    </row>
    <row r="1840" spans="1:2" x14ac:dyDescent="0.3">
      <c r="A1840">
        <v>133</v>
      </c>
      <c r="B1840">
        <v>7.1</v>
      </c>
    </row>
    <row r="1841" spans="1:2" x14ac:dyDescent="0.3">
      <c r="A1841">
        <v>271</v>
      </c>
      <c r="B1841">
        <v>7.7</v>
      </c>
    </row>
    <row r="1842" spans="1:2" x14ac:dyDescent="0.3">
      <c r="A1842">
        <v>112</v>
      </c>
      <c r="B1842">
        <v>6.5</v>
      </c>
    </row>
    <row r="1843" spans="1:2" x14ac:dyDescent="0.3">
      <c r="A1843">
        <v>99</v>
      </c>
      <c r="B1843">
        <v>4.9000000000000004</v>
      </c>
    </row>
    <row r="1844" spans="1:2" x14ac:dyDescent="0.3">
      <c r="A1844">
        <v>100</v>
      </c>
      <c r="B1844">
        <v>6.4</v>
      </c>
    </row>
    <row r="1845" spans="1:2" x14ac:dyDescent="0.3">
      <c r="A1845">
        <v>92</v>
      </c>
      <c r="B1845">
        <v>5.9</v>
      </c>
    </row>
    <row r="1846" spans="1:2" x14ac:dyDescent="0.3">
      <c r="A1846">
        <v>105</v>
      </c>
      <c r="B1846">
        <v>6.2</v>
      </c>
    </row>
    <row r="1847" spans="1:2" x14ac:dyDescent="0.3">
      <c r="A1847">
        <v>110</v>
      </c>
      <c r="B1847">
        <v>5.8</v>
      </c>
    </row>
    <row r="1848" spans="1:2" x14ac:dyDescent="0.3">
      <c r="A1848">
        <v>116</v>
      </c>
      <c r="B1848">
        <v>6.7</v>
      </c>
    </row>
    <row r="1849" spans="1:2" x14ac:dyDescent="0.3">
      <c r="A1849">
        <v>88</v>
      </c>
      <c r="B1849">
        <v>5.9</v>
      </c>
    </row>
    <row r="1850" spans="1:2" x14ac:dyDescent="0.3">
      <c r="A1850">
        <v>111</v>
      </c>
      <c r="B1850">
        <v>7.3</v>
      </c>
    </row>
    <row r="1851" spans="1:2" x14ac:dyDescent="0.3">
      <c r="A1851">
        <v>95</v>
      </c>
      <c r="B1851">
        <v>4.0999999999999996</v>
      </c>
    </row>
    <row r="1852" spans="1:2" x14ac:dyDescent="0.3">
      <c r="A1852">
        <v>95</v>
      </c>
      <c r="B1852">
        <v>4.9000000000000004</v>
      </c>
    </row>
    <row r="1853" spans="1:2" x14ac:dyDescent="0.3">
      <c r="A1853">
        <v>127</v>
      </c>
      <c r="B1853">
        <v>7.9</v>
      </c>
    </row>
    <row r="1854" spans="1:2" x14ac:dyDescent="0.3">
      <c r="A1854">
        <v>105</v>
      </c>
      <c r="B1854">
        <v>5.6</v>
      </c>
    </row>
    <row r="1855" spans="1:2" x14ac:dyDescent="0.3">
      <c r="A1855">
        <v>104</v>
      </c>
      <c r="B1855">
        <v>5.2</v>
      </c>
    </row>
    <row r="1856" spans="1:2" x14ac:dyDescent="0.3">
      <c r="A1856">
        <v>95</v>
      </c>
      <c r="B1856">
        <v>4.0999999999999996</v>
      </c>
    </row>
    <row r="1857" spans="1:2" x14ac:dyDescent="0.3">
      <c r="A1857">
        <v>121</v>
      </c>
      <c r="B1857">
        <v>6.6</v>
      </c>
    </row>
    <row r="1858" spans="1:2" x14ac:dyDescent="0.3">
      <c r="A1858">
        <v>92</v>
      </c>
      <c r="B1858">
        <v>2.9</v>
      </c>
    </row>
    <row r="1859" spans="1:2" x14ac:dyDescent="0.3">
      <c r="A1859">
        <v>107</v>
      </c>
      <c r="B1859">
        <v>6.5</v>
      </c>
    </row>
    <row r="1860" spans="1:2" x14ac:dyDescent="0.3">
      <c r="A1860">
        <v>117</v>
      </c>
      <c r="B1860">
        <v>7.2</v>
      </c>
    </row>
    <row r="1861" spans="1:2" x14ac:dyDescent="0.3">
      <c r="A1861">
        <v>107</v>
      </c>
      <c r="B1861">
        <v>6.8</v>
      </c>
    </row>
    <row r="1862" spans="1:2" x14ac:dyDescent="0.3">
      <c r="A1862">
        <v>131</v>
      </c>
      <c r="B1862">
        <v>7.8</v>
      </c>
    </row>
    <row r="1863" spans="1:2" x14ac:dyDescent="0.3">
      <c r="A1863">
        <v>122</v>
      </c>
      <c r="B1863">
        <v>6.7</v>
      </c>
    </row>
    <row r="1864" spans="1:2" x14ac:dyDescent="0.3">
      <c r="A1864">
        <v>134</v>
      </c>
      <c r="B1864">
        <v>7.1</v>
      </c>
    </row>
    <row r="1865" spans="1:2" x14ac:dyDescent="0.3">
      <c r="A1865">
        <v>117</v>
      </c>
      <c r="B1865">
        <v>5.7</v>
      </c>
    </row>
    <row r="1866" spans="1:2" x14ac:dyDescent="0.3">
      <c r="A1866">
        <v>138</v>
      </c>
      <c r="B1866">
        <v>5.3</v>
      </c>
    </row>
    <row r="1867" spans="1:2" x14ac:dyDescent="0.3">
      <c r="A1867">
        <v>119</v>
      </c>
      <c r="B1867">
        <v>7.7</v>
      </c>
    </row>
    <row r="1868" spans="1:2" x14ac:dyDescent="0.3">
      <c r="A1868">
        <v>137</v>
      </c>
      <c r="B1868">
        <v>6.1</v>
      </c>
    </row>
    <row r="1869" spans="1:2" x14ac:dyDescent="0.3">
      <c r="A1869">
        <v>119</v>
      </c>
      <c r="B1869">
        <v>7.3</v>
      </c>
    </row>
    <row r="1870" spans="1:2" x14ac:dyDescent="0.3">
      <c r="A1870">
        <v>139</v>
      </c>
      <c r="B1870">
        <v>7.2</v>
      </c>
    </row>
    <row r="1871" spans="1:2" x14ac:dyDescent="0.3">
      <c r="A1871">
        <v>114</v>
      </c>
      <c r="B1871">
        <v>5.3</v>
      </c>
    </row>
    <row r="1872" spans="1:2" x14ac:dyDescent="0.3">
      <c r="A1872">
        <v>120</v>
      </c>
      <c r="B1872">
        <v>6.1</v>
      </c>
    </row>
    <row r="1873" spans="1:2" x14ac:dyDescent="0.3">
      <c r="A1873">
        <v>98</v>
      </c>
      <c r="B1873">
        <v>5.8</v>
      </c>
    </row>
    <row r="1874" spans="1:2" x14ac:dyDescent="0.3">
      <c r="A1874">
        <v>106</v>
      </c>
      <c r="B1874">
        <v>5.7</v>
      </c>
    </row>
    <row r="1875" spans="1:2" x14ac:dyDescent="0.3">
      <c r="A1875">
        <v>98</v>
      </c>
      <c r="B1875">
        <v>6.7</v>
      </c>
    </row>
    <row r="1876" spans="1:2" x14ac:dyDescent="0.3">
      <c r="A1876">
        <v>107</v>
      </c>
      <c r="B1876">
        <v>6.5</v>
      </c>
    </row>
    <row r="1877" spans="1:2" x14ac:dyDescent="0.3">
      <c r="A1877">
        <v>88</v>
      </c>
      <c r="B1877">
        <v>7.2</v>
      </c>
    </row>
    <row r="1878" spans="1:2" x14ac:dyDescent="0.3">
      <c r="A1878">
        <v>137</v>
      </c>
      <c r="B1878">
        <v>7.6</v>
      </c>
    </row>
    <row r="1879" spans="1:2" x14ac:dyDescent="0.3">
      <c r="A1879">
        <v>100</v>
      </c>
      <c r="B1879">
        <v>4.5999999999999996</v>
      </c>
    </row>
    <row r="1880" spans="1:2" x14ac:dyDescent="0.3">
      <c r="A1880">
        <v>115</v>
      </c>
      <c r="B1880">
        <v>6.9</v>
      </c>
    </row>
    <row r="1881" spans="1:2" x14ac:dyDescent="0.3">
      <c r="A1881">
        <v>101</v>
      </c>
      <c r="B1881">
        <v>6.6</v>
      </c>
    </row>
    <row r="1882" spans="1:2" x14ac:dyDescent="0.3">
      <c r="A1882">
        <v>110</v>
      </c>
      <c r="B1882">
        <v>6.3</v>
      </c>
    </row>
    <row r="1883" spans="1:2" x14ac:dyDescent="0.3">
      <c r="A1883">
        <v>94</v>
      </c>
      <c r="B1883">
        <v>6.2</v>
      </c>
    </row>
    <row r="1884" spans="1:2" x14ac:dyDescent="0.3">
      <c r="A1884">
        <v>88</v>
      </c>
      <c r="B1884">
        <v>5.3</v>
      </c>
    </row>
    <row r="1885" spans="1:2" x14ac:dyDescent="0.3">
      <c r="A1885">
        <v>127</v>
      </c>
      <c r="B1885">
        <v>7.3</v>
      </c>
    </row>
    <row r="1886" spans="1:2" x14ac:dyDescent="0.3">
      <c r="A1886">
        <v>95</v>
      </c>
      <c r="B1886">
        <v>5.6</v>
      </c>
    </row>
    <row r="1887" spans="1:2" x14ac:dyDescent="0.3">
      <c r="A1887">
        <v>87</v>
      </c>
      <c r="B1887">
        <v>6.2</v>
      </c>
    </row>
    <row r="1888" spans="1:2" x14ac:dyDescent="0.3">
      <c r="A1888">
        <v>118</v>
      </c>
      <c r="B1888">
        <v>5.2</v>
      </c>
    </row>
    <row r="1889" spans="1:2" x14ac:dyDescent="0.3">
      <c r="A1889">
        <v>107</v>
      </c>
      <c r="B1889">
        <v>5.3</v>
      </c>
    </row>
    <row r="1890" spans="1:2" x14ac:dyDescent="0.3">
      <c r="A1890">
        <v>124</v>
      </c>
      <c r="B1890">
        <v>5.4</v>
      </c>
    </row>
    <row r="1891" spans="1:2" x14ac:dyDescent="0.3">
      <c r="A1891">
        <v>89</v>
      </c>
      <c r="B1891">
        <v>4.9000000000000004</v>
      </c>
    </row>
    <row r="1892" spans="1:2" x14ac:dyDescent="0.3">
      <c r="A1892">
        <v>88</v>
      </c>
      <c r="B1892">
        <v>5.5</v>
      </c>
    </row>
    <row r="1893" spans="1:2" x14ac:dyDescent="0.3">
      <c r="A1893">
        <v>118</v>
      </c>
      <c r="B1893">
        <v>6.7</v>
      </c>
    </row>
    <row r="1894" spans="1:2" x14ac:dyDescent="0.3">
      <c r="A1894">
        <v>93</v>
      </c>
      <c r="B1894">
        <v>3.9</v>
      </c>
    </row>
    <row r="1895" spans="1:2" x14ac:dyDescent="0.3">
      <c r="A1895">
        <v>80</v>
      </c>
      <c r="B1895">
        <v>7.2</v>
      </c>
    </row>
    <row r="1896" spans="1:2" x14ac:dyDescent="0.3">
      <c r="A1896">
        <v>120</v>
      </c>
      <c r="B1896">
        <v>5.0999999999999996</v>
      </c>
    </row>
    <row r="1897" spans="1:2" x14ac:dyDescent="0.3">
      <c r="A1897">
        <v>98</v>
      </c>
      <c r="B1897">
        <v>6.5</v>
      </c>
    </row>
    <row r="1898" spans="1:2" x14ac:dyDescent="0.3">
      <c r="A1898">
        <v>119</v>
      </c>
      <c r="B1898">
        <v>8.1999999999999993</v>
      </c>
    </row>
    <row r="1899" spans="1:2" x14ac:dyDescent="0.3">
      <c r="A1899">
        <v>88</v>
      </c>
      <c r="B1899">
        <v>7.7</v>
      </c>
    </row>
    <row r="1900" spans="1:2" x14ac:dyDescent="0.3">
      <c r="A1900">
        <v>201</v>
      </c>
      <c r="B1900">
        <v>7.2</v>
      </c>
    </row>
    <row r="1901" spans="1:2" x14ac:dyDescent="0.3">
      <c r="A1901">
        <v>90</v>
      </c>
      <c r="B1901">
        <v>6.1</v>
      </c>
    </row>
    <row r="1902" spans="1:2" x14ac:dyDescent="0.3">
      <c r="A1902">
        <v>127</v>
      </c>
      <c r="B1902">
        <v>8.8000000000000007</v>
      </c>
    </row>
    <row r="1903" spans="1:2" x14ac:dyDescent="0.3">
      <c r="A1903">
        <v>119</v>
      </c>
      <c r="B1903">
        <v>6.8</v>
      </c>
    </row>
    <row r="1904" spans="1:2" x14ac:dyDescent="0.3">
      <c r="A1904">
        <v>85</v>
      </c>
      <c r="B1904">
        <v>6.8</v>
      </c>
    </row>
    <row r="1905" spans="1:2" x14ac:dyDescent="0.3">
      <c r="A1905">
        <v>98</v>
      </c>
      <c r="B1905">
        <v>6.7</v>
      </c>
    </row>
    <row r="1906" spans="1:2" x14ac:dyDescent="0.3">
      <c r="A1906">
        <v>101</v>
      </c>
      <c r="B1906">
        <v>7.1</v>
      </c>
    </row>
    <row r="1907" spans="1:2" x14ac:dyDescent="0.3">
      <c r="A1907">
        <v>112</v>
      </c>
      <c r="B1907">
        <v>7.1</v>
      </c>
    </row>
    <row r="1908" spans="1:2" x14ac:dyDescent="0.3">
      <c r="A1908">
        <v>97</v>
      </c>
      <c r="B1908">
        <v>6.1</v>
      </c>
    </row>
    <row r="1909" spans="1:2" x14ac:dyDescent="0.3">
      <c r="A1909">
        <v>126</v>
      </c>
      <c r="B1909">
        <v>8</v>
      </c>
    </row>
    <row r="1910" spans="1:2" x14ac:dyDescent="0.3">
      <c r="A1910">
        <v>106</v>
      </c>
      <c r="B1910">
        <v>7.5</v>
      </c>
    </row>
    <row r="1911" spans="1:2" x14ac:dyDescent="0.3">
      <c r="A1911">
        <v>97</v>
      </c>
      <c r="B1911">
        <v>6.6</v>
      </c>
    </row>
    <row r="1912" spans="1:2" x14ac:dyDescent="0.3">
      <c r="A1912">
        <v>100</v>
      </c>
      <c r="B1912">
        <v>5.4</v>
      </c>
    </row>
    <row r="1913" spans="1:2" x14ac:dyDescent="0.3">
      <c r="A1913">
        <v>114</v>
      </c>
      <c r="B1913">
        <v>6.1</v>
      </c>
    </row>
    <row r="1914" spans="1:2" x14ac:dyDescent="0.3">
      <c r="A1914">
        <v>101</v>
      </c>
      <c r="B1914">
        <v>6.1</v>
      </c>
    </row>
    <row r="1915" spans="1:2" x14ac:dyDescent="0.3">
      <c r="A1915">
        <v>88</v>
      </c>
      <c r="B1915">
        <v>5.6</v>
      </c>
    </row>
    <row r="1916" spans="1:2" x14ac:dyDescent="0.3">
      <c r="A1916">
        <v>93</v>
      </c>
      <c r="B1916">
        <v>5.8</v>
      </c>
    </row>
    <row r="1917" spans="1:2" x14ac:dyDescent="0.3">
      <c r="A1917">
        <v>92</v>
      </c>
      <c r="B1917">
        <v>2.8</v>
      </c>
    </row>
    <row r="1918" spans="1:2" x14ac:dyDescent="0.3">
      <c r="A1918">
        <v>98</v>
      </c>
      <c r="B1918">
        <v>6.7</v>
      </c>
    </row>
    <row r="1919" spans="1:2" x14ac:dyDescent="0.3">
      <c r="A1919">
        <v>94</v>
      </c>
      <c r="B1919">
        <v>5.0999999999999996</v>
      </c>
    </row>
    <row r="1920" spans="1:2" x14ac:dyDescent="0.3">
      <c r="A1920">
        <v>102</v>
      </c>
      <c r="B1920">
        <v>7.2</v>
      </c>
    </row>
    <row r="1921" spans="1:2" x14ac:dyDescent="0.3">
      <c r="A1921">
        <v>98</v>
      </c>
      <c r="B1921">
        <v>6</v>
      </c>
    </row>
    <row r="1922" spans="1:2" x14ac:dyDescent="0.3">
      <c r="A1922">
        <v>111</v>
      </c>
      <c r="B1922">
        <v>6.7</v>
      </c>
    </row>
    <row r="1923" spans="1:2" x14ac:dyDescent="0.3">
      <c r="A1923">
        <v>100</v>
      </c>
      <c r="B1923">
        <v>6.2</v>
      </c>
    </row>
    <row r="1924" spans="1:2" x14ac:dyDescent="0.3">
      <c r="A1924">
        <v>141</v>
      </c>
      <c r="B1924">
        <v>6.2</v>
      </c>
    </row>
    <row r="1925" spans="1:2" x14ac:dyDescent="0.3">
      <c r="A1925">
        <v>114</v>
      </c>
      <c r="B1925">
        <v>6.8</v>
      </c>
    </row>
    <row r="1926" spans="1:2" x14ac:dyDescent="0.3">
      <c r="A1926">
        <v>96</v>
      </c>
      <c r="B1926">
        <v>7.1</v>
      </c>
    </row>
    <row r="1927" spans="1:2" x14ac:dyDescent="0.3">
      <c r="A1927">
        <v>111</v>
      </c>
      <c r="B1927">
        <v>7.1</v>
      </c>
    </row>
    <row r="1928" spans="1:2" x14ac:dyDescent="0.3">
      <c r="A1928">
        <v>127</v>
      </c>
      <c r="B1928">
        <v>7</v>
      </c>
    </row>
    <row r="1929" spans="1:2" x14ac:dyDescent="0.3">
      <c r="A1929">
        <v>107</v>
      </c>
      <c r="B1929">
        <v>7.1</v>
      </c>
    </row>
    <row r="1930" spans="1:2" x14ac:dyDescent="0.3">
      <c r="A1930">
        <v>97</v>
      </c>
      <c r="B1930">
        <v>6.4</v>
      </c>
    </row>
    <row r="1931" spans="1:2" x14ac:dyDescent="0.3">
      <c r="A1931">
        <v>127</v>
      </c>
      <c r="B1931">
        <v>7</v>
      </c>
    </row>
    <row r="1932" spans="1:2" x14ac:dyDescent="0.3">
      <c r="A1932">
        <v>110</v>
      </c>
      <c r="B1932">
        <v>6.2</v>
      </c>
    </row>
    <row r="1933" spans="1:2" x14ac:dyDescent="0.3">
      <c r="A1933">
        <v>135</v>
      </c>
      <c r="B1933">
        <v>7.5</v>
      </c>
    </row>
    <row r="1934" spans="1:2" x14ac:dyDescent="0.3">
      <c r="A1934">
        <v>84</v>
      </c>
      <c r="B1934">
        <v>4.8</v>
      </c>
    </row>
    <row r="1935" spans="1:2" x14ac:dyDescent="0.3">
      <c r="A1935">
        <v>122</v>
      </c>
      <c r="B1935">
        <v>7.3</v>
      </c>
    </row>
    <row r="1936" spans="1:2" x14ac:dyDescent="0.3">
      <c r="A1936">
        <v>114</v>
      </c>
      <c r="B1936">
        <v>5.8</v>
      </c>
    </row>
    <row r="1937" spans="1:2" x14ac:dyDescent="0.3">
      <c r="A1937">
        <v>132</v>
      </c>
      <c r="B1937">
        <v>7.6</v>
      </c>
    </row>
    <row r="1938" spans="1:2" x14ac:dyDescent="0.3">
      <c r="A1938">
        <v>170</v>
      </c>
      <c r="B1938">
        <v>5.6</v>
      </c>
    </row>
    <row r="1939" spans="1:2" x14ac:dyDescent="0.3">
      <c r="A1939">
        <v>133</v>
      </c>
      <c r="B1939">
        <v>7</v>
      </c>
    </row>
    <row r="1940" spans="1:2" x14ac:dyDescent="0.3">
      <c r="A1940">
        <v>112</v>
      </c>
      <c r="B1940">
        <v>6.6</v>
      </c>
    </row>
    <row r="1941" spans="1:2" x14ac:dyDescent="0.3">
      <c r="A1941">
        <v>108</v>
      </c>
      <c r="B1941">
        <v>6.5</v>
      </c>
    </row>
    <row r="1942" spans="1:2" x14ac:dyDescent="0.3">
      <c r="A1942">
        <v>115</v>
      </c>
      <c r="B1942">
        <v>7.4</v>
      </c>
    </row>
    <row r="1943" spans="1:2" x14ac:dyDescent="0.3">
      <c r="A1943">
        <v>83</v>
      </c>
      <c r="B1943">
        <v>4.5999999999999996</v>
      </c>
    </row>
    <row r="1944" spans="1:2" x14ac:dyDescent="0.3">
      <c r="A1944">
        <v>105</v>
      </c>
      <c r="B1944">
        <v>6.4</v>
      </c>
    </row>
    <row r="1945" spans="1:2" x14ac:dyDescent="0.3">
      <c r="A1945">
        <v>110</v>
      </c>
      <c r="B1945">
        <v>6</v>
      </c>
    </row>
    <row r="1946" spans="1:2" x14ac:dyDescent="0.3">
      <c r="A1946">
        <v>96</v>
      </c>
      <c r="B1946">
        <v>5.9</v>
      </c>
    </row>
    <row r="1947" spans="1:2" x14ac:dyDescent="0.3">
      <c r="A1947">
        <v>94</v>
      </c>
      <c r="B1947">
        <v>6.4</v>
      </c>
    </row>
    <row r="1948" spans="1:2" x14ac:dyDescent="0.3">
      <c r="A1948">
        <v>142</v>
      </c>
      <c r="B1948">
        <v>6.6</v>
      </c>
    </row>
    <row r="1949" spans="1:2" x14ac:dyDescent="0.3">
      <c r="A1949">
        <v>104</v>
      </c>
      <c r="B1949">
        <v>6.9</v>
      </c>
    </row>
    <row r="1950" spans="1:2" x14ac:dyDescent="0.3">
      <c r="A1950">
        <v>136</v>
      </c>
      <c r="B1950">
        <v>6.9</v>
      </c>
    </row>
    <row r="1951" spans="1:2" x14ac:dyDescent="0.3">
      <c r="A1951">
        <v>106</v>
      </c>
      <c r="B1951">
        <v>5.8</v>
      </c>
    </row>
    <row r="1952" spans="1:2" x14ac:dyDescent="0.3">
      <c r="A1952">
        <v>106</v>
      </c>
      <c r="B1952">
        <v>6.4</v>
      </c>
    </row>
    <row r="1953" spans="1:2" x14ac:dyDescent="0.3">
      <c r="A1953">
        <v>98</v>
      </c>
      <c r="B1953">
        <v>5.3</v>
      </c>
    </row>
    <row r="1954" spans="1:2" x14ac:dyDescent="0.3">
      <c r="A1954">
        <v>100</v>
      </c>
      <c r="B1954">
        <v>6.5</v>
      </c>
    </row>
    <row r="1955" spans="1:2" x14ac:dyDescent="0.3">
      <c r="A1955">
        <v>95</v>
      </c>
      <c r="B1955">
        <v>5.7</v>
      </c>
    </row>
    <row r="1956" spans="1:2" x14ac:dyDescent="0.3">
      <c r="A1956">
        <v>107</v>
      </c>
      <c r="B1956">
        <v>6.7</v>
      </c>
    </row>
    <row r="1957" spans="1:2" x14ac:dyDescent="0.3">
      <c r="A1957">
        <v>104</v>
      </c>
      <c r="B1957">
        <v>3.9</v>
      </c>
    </row>
    <row r="1958" spans="1:2" x14ac:dyDescent="0.3">
      <c r="A1958">
        <v>104</v>
      </c>
      <c r="B1958">
        <v>4.0999999999999996</v>
      </c>
    </row>
    <row r="1959" spans="1:2" x14ac:dyDescent="0.3">
      <c r="A1959">
        <v>143</v>
      </c>
      <c r="B1959">
        <v>6.2</v>
      </c>
    </row>
    <row r="1960" spans="1:2" x14ac:dyDescent="0.3">
      <c r="A1960">
        <v>77</v>
      </c>
      <c r="B1960">
        <v>3.8</v>
      </c>
    </row>
    <row r="1961" spans="1:2" x14ac:dyDescent="0.3">
      <c r="A1961">
        <v>96</v>
      </c>
      <c r="B1961">
        <v>5.0999999999999996</v>
      </c>
    </row>
    <row r="1962" spans="1:2" x14ac:dyDescent="0.3">
      <c r="A1962">
        <v>145</v>
      </c>
      <c r="B1962">
        <v>7.8</v>
      </c>
    </row>
    <row r="1963" spans="1:2" x14ac:dyDescent="0.3">
      <c r="A1963">
        <v>116</v>
      </c>
      <c r="B1963">
        <v>7.8</v>
      </c>
    </row>
    <row r="1964" spans="1:2" x14ac:dyDescent="0.3">
      <c r="A1964">
        <v>100</v>
      </c>
      <c r="B1964">
        <v>6.1</v>
      </c>
    </row>
    <row r="1965" spans="1:2" x14ac:dyDescent="0.3">
      <c r="A1965">
        <v>104</v>
      </c>
      <c r="B1965">
        <v>5.8</v>
      </c>
    </row>
    <row r="1966" spans="1:2" x14ac:dyDescent="0.3">
      <c r="A1966">
        <v>92</v>
      </c>
      <c r="B1966">
        <v>6.3</v>
      </c>
    </row>
    <row r="1967" spans="1:2" x14ac:dyDescent="0.3">
      <c r="A1967">
        <v>105</v>
      </c>
      <c r="B1967">
        <v>5.4</v>
      </c>
    </row>
    <row r="1968" spans="1:2" x14ac:dyDescent="0.3">
      <c r="A1968">
        <v>120</v>
      </c>
      <c r="B1968">
        <v>7.3</v>
      </c>
    </row>
    <row r="1969" spans="1:2" x14ac:dyDescent="0.3">
      <c r="A1969">
        <v>116</v>
      </c>
      <c r="B1969">
        <v>6.8</v>
      </c>
    </row>
    <row r="1970" spans="1:2" x14ac:dyDescent="0.3">
      <c r="A1970">
        <v>119</v>
      </c>
      <c r="B1970">
        <v>7.3</v>
      </c>
    </row>
    <row r="1971" spans="1:2" x14ac:dyDescent="0.3">
      <c r="A1971">
        <v>101</v>
      </c>
      <c r="B1971">
        <v>6.5</v>
      </c>
    </row>
    <row r="1972" spans="1:2" x14ac:dyDescent="0.3">
      <c r="A1972">
        <v>117</v>
      </c>
      <c r="B1972">
        <v>7.2</v>
      </c>
    </row>
    <row r="1973" spans="1:2" x14ac:dyDescent="0.3">
      <c r="A1973">
        <v>112</v>
      </c>
      <c r="B1973">
        <v>6.3</v>
      </c>
    </row>
    <row r="1974" spans="1:2" x14ac:dyDescent="0.3">
      <c r="A1974">
        <v>136</v>
      </c>
      <c r="B1974">
        <v>5.9</v>
      </c>
    </row>
    <row r="1975" spans="1:2" x14ac:dyDescent="0.3">
      <c r="A1975">
        <v>81</v>
      </c>
      <c r="B1975">
        <v>7.8</v>
      </c>
    </row>
    <row r="1976" spans="1:2" x14ac:dyDescent="0.3">
      <c r="A1976">
        <v>87</v>
      </c>
      <c r="B1976">
        <v>7.4</v>
      </c>
    </row>
    <row r="1977" spans="1:2" x14ac:dyDescent="0.3">
      <c r="A1977">
        <v>96</v>
      </c>
      <c r="B1977">
        <v>4.8</v>
      </c>
    </row>
    <row r="1978" spans="1:2" x14ac:dyDescent="0.3">
      <c r="A1978">
        <v>106</v>
      </c>
      <c r="B1978">
        <v>6.3</v>
      </c>
    </row>
    <row r="1979" spans="1:2" x14ac:dyDescent="0.3">
      <c r="A1979">
        <v>122</v>
      </c>
      <c r="B1979">
        <v>7.8</v>
      </c>
    </row>
    <row r="1980" spans="1:2" x14ac:dyDescent="0.3">
      <c r="A1980">
        <v>123</v>
      </c>
      <c r="B1980">
        <v>7.5</v>
      </c>
    </row>
    <row r="1981" spans="1:2" x14ac:dyDescent="0.3">
      <c r="A1981">
        <v>92</v>
      </c>
      <c r="B1981">
        <v>6.8</v>
      </c>
    </row>
    <row r="1982" spans="1:2" x14ac:dyDescent="0.3">
      <c r="A1982">
        <v>110</v>
      </c>
      <c r="B1982">
        <v>6.6</v>
      </c>
    </row>
    <row r="1983" spans="1:2" x14ac:dyDescent="0.3">
      <c r="A1983">
        <v>104</v>
      </c>
      <c r="B1983">
        <v>4.5999999999999996</v>
      </c>
    </row>
    <row r="1984" spans="1:2" x14ac:dyDescent="0.3">
      <c r="A1984">
        <v>98</v>
      </c>
      <c r="B1984">
        <v>7.1</v>
      </c>
    </row>
    <row r="1985" spans="1:2" x14ac:dyDescent="0.3">
      <c r="A1985">
        <v>120</v>
      </c>
      <c r="B1985">
        <v>6.1</v>
      </c>
    </row>
    <row r="1986" spans="1:2" x14ac:dyDescent="0.3">
      <c r="A1986">
        <v>112</v>
      </c>
      <c r="B1986">
        <v>6.7</v>
      </c>
    </row>
    <row r="1987" spans="1:2" x14ac:dyDescent="0.3">
      <c r="A1987">
        <v>127</v>
      </c>
      <c r="B1987">
        <v>7.1</v>
      </c>
    </row>
    <row r="1988" spans="1:2" x14ac:dyDescent="0.3">
      <c r="A1988">
        <v>102</v>
      </c>
      <c r="B1988">
        <v>5.8</v>
      </c>
    </row>
    <row r="1989" spans="1:2" x14ac:dyDescent="0.3">
      <c r="A1989">
        <v>91</v>
      </c>
      <c r="B1989">
        <v>6.7</v>
      </c>
    </row>
    <row r="1990" spans="1:2" x14ac:dyDescent="0.3">
      <c r="A1990">
        <v>114</v>
      </c>
      <c r="B1990">
        <v>5.8</v>
      </c>
    </row>
    <row r="1991" spans="1:2" x14ac:dyDescent="0.3">
      <c r="A1991">
        <v>115</v>
      </c>
      <c r="B1991">
        <v>6.8</v>
      </c>
    </row>
    <row r="1992" spans="1:2" x14ac:dyDescent="0.3">
      <c r="A1992">
        <v>115</v>
      </c>
      <c r="B1992">
        <v>8.5</v>
      </c>
    </row>
    <row r="1993" spans="1:2" x14ac:dyDescent="0.3">
      <c r="A1993">
        <v>120</v>
      </c>
      <c r="B1993">
        <v>6.6</v>
      </c>
    </row>
    <row r="1994" spans="1:2" x14ac:dyDescent="0.3">
      <c r="A1994">
        <v>135</v>
      </c>
      <c r="B1994">
        <v>7.7</v>
      </c>
    </row>
    <row r="1995" spans="1:2" x14ac:dyDescent="0.3">
      <c r="A1995">
        <v>90</v>
      </c>
      <c r="B1995">
        <v>4.7</v>
      </c>
    </row>
    <row r="1996" spans="1:2" x14ac:dyDescent="0.3">
      <c r="A1996">
        <v>100</v>
      </c>
      <c r="B1996">
        <v>6.4</v>
      </c>
    </row>
    <row r="1997" spans="1:2" x14ac:dyDescent="0.3">
      <c r="A1997">
        <v>105</v>
      </c>
      <c r="B1997">
        <v>5.5</v>
      </c>
    </row>
    <row r="1998" spans="1:2" x14ac:dyDescent="0.3">
      <c r="A1998">
        <v>138</v>
      </c>
      <c r="B1998">
        <v>8.6</v>
      </c>
    </row>
    <row r="1999" spans="1:2" x14ac:dyDescent="0.3">
      <c r="A1999">
        <v>94</v>
      </c>
      <c r="B1999">
        <v>7</v>
      </c>
    </row>
    <row r="2000" spans="1:2" x14ac:dyDescent="0.3">
      <c r="A2000">
        <v>101</v>
      </c>
      <c r="B2000">
        <v>7.1</v>
      </c>
    </row>
    <row r="2001" spans="1:2" x14ac:dyDescent="0.3">
      <c r="A2001">
        <v>131</v>
      </c>
      <c r="B2001">
        <v>5.7</v>
      </c>
    </row>
    <row r="2002" spans="1:2" x14ac:dyDescent="0.3">
      <c r="A2002">
        <v>91</v>
      </c>
      <c r="B2002">
        <v>3.7</v>
      </c>
    </row>
    <row r="2003" spans="1:2" x14ac:dyDescent="0.3">
      <c r="A2003">
        <v>112</v>
      </c>
      <c r="B2003">
        <v>7.5</v>
      </c>
    </row>
    <row r="2004" spans="1:2" x14ac:dyDescent="0.3">
      <c r="A2004">
        <v>95</v>
      </c>
      <c r="B2004">
        <v>4.5999999999999996</v>
      </c>
    </row>
    <row r="2005" spans="1:2" x14ac:dyDescent="0.3">
      <c r="A2005">
        <v>100</v>
      </c>
      <c r="B2005">
        <v>4.9000000000000004</v>
      </c>
    </row>
    <row r="2006" spans="1:2" x14ac:dyDescent="0.3">
      <c r="A2006">
        <v>105</v>
      </c>
      <c r="B2006">
        <v>6.9</v>
      </c>
    </row>
    <row r="2007" spans="1:2" x14ac:dyDescent="0.3">
      <c r="A2007">
        <v>108</v>
      </c>
      <c r="B2007">
        <v>7.1</v>
      </c>
    </row>
    <row r="2008" spans="1:2" x14ac:dyDescent="0.3">
      <c r="A2008">
        <v>101</v>
      </c>
      <c r="B2008">
        <v>5.8</v>
      </c>
    </row>
    <row r="2009" spans="1:2" x14ac:dyDescent="0.3">
      <c r="A2009">
        <v>114</v>
      </c>
      <c r="B2009">
        <v>7</v>
      </c>
    </row>
    <row r="2010" spans="1:2" x14ac:dyDescent="0.3">
      <c r="A2010">
        <v>109</v>
      </c>
      <c r="B2010">
        <v>5.4</v>
      </c>
    </row>
    <row r="2011" spans="1:2" x14ac:dyDescent="0.3">
      <c r="A2011">
        <v>115</v>
      </c>
      <c r="B2011">
        <v>7.3</v>
      </c>
    </row>
    <row r="2012" spans="1:2" x14ac:dyDescent="0.3">
      <c r="A2012">
        <v>117</v>
      </c>
      <c r="B2012">
        <v>7.1</v>
      </c>
    </row>
    <row r="2013" spans="1:2" x14ac:dyDescent="0.3">
      <c r="A2013">
        <v>107</v>
      </c>
      <c r="B2013">
        <v>5.8</v>
      </c>
    </row>
    <row r="2014" spans="1:2" x14ac:dyDescent="0.3">
      <c r="A2014">
        <v>134</v>
      </c>
      <c r="B2014">
        <v>8.1</v>
      </c>
    </row>
    <row r="2015" spans="1:2" x14ac:dyDescent="0.3">
      <c r="A2015">
        <v>118</v>
      </c>
      <c r="B2015">
        <v>5.7</v>
      </c>
    </row>
    <row r="2016" spans="1:2" x14ac:dyDescent="0.3">
      <c r="A2016">
        <v>121</v>
      </c>
      <c r="B2016">
        <v>4.4000000000000004</v>
      </c>
    </row>
    <row r="2017" spans="1:2" x14ac:dyDescent="0.3">
      <c r="A2017">
        <v>105</v>
      </c>
      <c r="B2017">
        <v>7.9</v>
      </c>
    </row>
    <row r="2018" spans="1:2" x14ac:dyDescent="0.3">
      <c r="A2018">
        <v>110</v>
      </c>
      <c r="B2018">
        <v>7.6</v>
      </c>
    </row>
    <row r="2019" spans="1:2" x14ac:dyDescent="0.3">
      <c r="A2019">
        <v>114</v>
      </c>
      <c r="B2019">
        <v>4.8</v>
      </c>
    </row>
    <row r="2020" spans="1:2" x14ac:dyDescent="0.3">
      <c r="A2020">
        <v>100</v>
      </c>
      <c r="B2020">
        <v>6.7</v>
      </c>
    </row>
    <row r="2021" spans="1:2" x14ac:dyDescent="0.3">
      <c r="A2021">
        <v>85</v>
      </c>
      <c r="B2021">
        <v>2.7</v>
      </c>
    </row>
    <row r="2022" spans="1:2" x14ac:dyDescent="0.3">
      <c r="A2022">
        <v>72</v>
      </c>
      <c r="B2022">
        <v>5.8</v>
      </c>
    </row>
    <row r="2023" spans="1:2" x14ac:dyDescent="0.3">
      <c r="A2023">
        <v>128</v>
      </c>
      <c r="B2023">
        <v>7.5</v>
      </c>
    </row>
    <row r="2024" spans="1:2" x14ac:dyDescent="0.3">
      <c r="A2024">
        <v>72</v>
      </c>
      <c r="B2024">
        <v>5.4</v>
      </c>
    </row>
    <row r="2025" spans="1:2" x14ac:dyDescent="0.3">
      <c r="A2025">
        <v>89</v>
      </c>
      <c r="B2025">
        <v>4.0999999999999996</v>
      </c>
    </row>
    <row r="2026" spans="1:2" x14ac:dyDescent="0.3">
      <c r="A2026">
        <v>96</v>
      </c>
      <c r="B2026">
        <v>5.9</v>
      </c>
    </row>
    <row r="2027" spans="1:2" x14ac:dyDescent="0.3">
      <c r="A2027">
        <v>77</v>
      </c>
      <c r="B2027">
        <v>6.3</v>
      </c>
    </row>
    <row r="2028" spans="1:2" x14ac:dyDescent="0.3">
      <c r="A2028">
        <v>111</v>
      </c>
      <c r="B2028">
        <v>6.8</v>
      </c>
    </row>
    <row r="2029" spans="1:2" x14ac:dyDescent="0.3">
      <c r="A2029">
        <v>93</v>
      </c>
      <c r="B2029">
        <v>2.2999999999999998</v>
      </c>
    </row>
    <row r="2030" spans="1:2" x14ac:dyDescent="0.3">
      <c r="A2030">
        <v>129</v>
      </c>
      <c r="B2030">
        <v>6.9</v>
      </c>
    </row>
    <row r="2031" spans="1:2" x14ac:dyDescent="0.3">
      <c r="A2031">
        <v>128</v>
      </c>
      <c r="B2031">
        <v>8.1</v>
      </c>
    </row>
    <row r="2032" spans="1:2" x14ac:dyDescent="0.3">
      <c r="A2032">
        <v>110</v>
      </c>
      <c r="B2032">
        <v>6.1</v>
      </c>
    </row>
    <row r="2033" spans="1:2" x14ac:dyDescent="0.3">
      <c r="A2033">
        <v>137</v>
      </c>
      <c r="B2033">
        <v>5</v>
      </c>
    </row>
    <row r="2034" spans="1:2" x14ac:dyDescent="0.3">
      <c r="A2034">
        <v>124</v>
      </c>
      <c r="B2034">
        <v>5.5</v>
      </c>
    </row>
    <row r="2035" spans="1:2" x14ac:dyDescent="0.3">
      <c r="A2035">
        <v>93</v>
      </c>
      <c r="B2035">
        <v>6.2</v>
      </c>
    </row>
    <row r="2036" spans="1:2" x14ac:dyDescent="0.3">
      <c r="A2036">
        <v>115</v>
      </c>
      <c r="B2036">
        <v>6.2</v>
      </c>
    </row>
    <row r="2037" spans="1:2" x14ac:dyDescent="0.3">
      <c r="A2037">
        <v>105</v>
      </c>
      <c r="B2037">
        <v>6.3</v>
      </c>
    </row>
    <row r="2038" spans="1:2" x14ac:dyDescent="0.3">
      <c r="A2038">
        <v>127</v>
      </c>
      <c r="B2038">
        <v>6.7</v>
      </c>
    </row>
    <row r="2039" spans="1:2" x14ac:dyDescent="0.3">
      <c r="A2039">
        <v>82</v>
      </c>
      <c r="B2039">
        <v>3.5</v>
      </c>
    </row>
    <row r="2040" spans="1:2" x14ac:dyDescent="0.3">
      <c r="A2040">
        <v>143</v>
      </c>
      <c r="B2040">
        <v>7.5</v>
      </c>
    </row>
    <row r="2041" spans="1:2" x14ac:dyDescent="0.3">
      <c r="A2041">
        <v>103</v>
      </c>
      <c r="B2041">
        <v>6.6</v>
      </c>
    </row>
    <row r="2042" spans="1:2" x14ac:dyDescent="0.3">
      <c r="A2042">
        <v>104</v>
      </c>
      <c r="B2042">
        <v>7.5</v>
      </c>
    </row>
    <row r="2043" spans="1:2" x14ac:dyDescent="0.3">
      <c r="A2043">
        <v>98</v>
      </c>
      <c r="B2043">
        <v>7.2</v>
      </c>
    </row>
    <row r="2044" spans="1:2" x14ac:dyDescent="0.3">
      <c r="A2044">
        <v>92</v>
      </c>
      <c r="B2044">
        <v>4.8</v>
      </c>
    </row>
    <row r="2045" spans="1:2" x14ac:dyDescent="0.3">
      <c r="A2045">
        <v>123</v>
      </c>
      <c r="B2045">
        <v>6.6</v>
      </c>
    </row>
    <row r="2046" spans="1:2" x14ac:dyDescent="0.3">
      <c r="A2046">
        <v>88</v>
      </c>
      <c r="B2046">
        <v>3.5</v>
      </c>
    </row>
    <row r="2047" spans="1:2" x14ac:dyDescent="0.3">
      <c r="A2047">
        <v>128</v>
      </c>
      <c r="B2047">
        <v>7.6</v>
      </c>
    </row>
    <row r="2048" spans="1:2" x14ac:dyDescent="0.3">
      <c r="A2048">
        <v>107</v>
      </c>
      <c r="B2048">
        <v>6.3</v>
      </c>
    </row>
    <row r="2049" spans="1:2" x14ac:dyDescent="0.3">
      <c r="A2049">
        <v>91</v>
      </c>
      <c r="B2049">
        <v>5.5</v>
      </c>
    </row>
    <row r="2050" spans="1:2" x14ac:dyDescent="0.3">
      <c r="A2050">
        <v>90</v>
      </c>
      <c r="B2050">
        <v>6.3</v>
      </c>
    </row>
    <row r="2051" spans="1:2" x14ac:dyDescent="0.3">
      <c r="A2051">
        <v>115</v>
      </c>
      <c r="B2051">
        <v>6.5</v>
      </c>
    </row>
    <row r="2052" spans="1:2" x14ac:dyDescent="0.3">
      <c r="A2052">
        <v>113</v>
      </c>
      <c r="B2052">
        <v>6.9</v>
      </c>
    </row>
    <row r="2053" spans="1:2" x14ac:dyDescent="0.3">
      <c r="A2053">
        <v>113</v>
      </c>
      <c r="B2053">
        <v>7.6</v>
      </c>
    </row>
    <row r="2054" spans="1:2" x14ac:dyDescent="0.3">
      <c r="A2054">
        <v>87</v>
      </c>
      <c r="B2054">
        <v>3.9</v>
      </c>
    </row>
    <row r="2055" spans="1:2" x14ac:dyDescent="0.3">
      <c r="A2055">
        <v>101</v>
      </c>
      <c r="B2055">
        <v>6.1</v>
      </c>
    </row>
    <row r="2056" spans="1:2" x14ac:dyDescent="0.3">
      <c r="A2056">
        <v>111</v>
      </c>
      <c r="B2056">
        <v>7.3</v>
      </c>
    </row>
    <row r="2057" spans="1:2" x14ac:dyDescent="0.3">
      <c r="A2057">
        <v>108</v>
      </c>
      <c r="B2057">
        <v>8.3000000000000007</v>
      </c>
    </row>
    <row r="2058" spans="1:2" x14ac:dyDescent="0.3">
      <c r="A2058">
        <v>105</v>
      </c>
      <c r="B2058">
        <v>5.8</v>
      </c>
    </row>
    <row r="2059" spans="1:2" x14ac:dyDescent="0.3">
      <c r="A2059">
        <v>109</v>
      </c>
      <c r="B2059">
        <v>6.8</v>
      </c>
    </row>
    <row r="2060" spans="1:2" x14ac:dyDescent="0.3">
      <c r="A2060">
        <v>109</v>
      </c>
      <c r="B2060">
        <v>7</v>
      </c>
    </row>
    <row r="2061" spans="1:2" x14ac:dyDescent="0.3">
      <c r="A2061">
        <v>99</v>
      </c>
      <c r="B2061">
        <v>5.9</v>
      </c>
    </row>
    <row r="2062" spans="1:2" x14ac:dyDescent="0.3">
      <c r="A2062">
        <v>98</v>
      </c>
      <c r="B2062">
        <v>6.5</v>
      </c>
    </row>
    <row r="2063" spans="1:2" x14ac:dyDescent="0.3">
      <c r="A2063">
        <v>104</v>
      </c>
      <c r="B2063">
        <v>6.4</v>
      </c>
    </row>
    <row r="2064" spans="1:2" x14ac:dyDescent="0.3">
      <c r="A2064">
        <v>109</v>
      </c>
      <c r="B2064">
        <v>5.8</v>
      </c>
    </row>
    <row r="2065" spans="1:2" x14ac:dyDescent="0.3">
      <c r="A2065">
        <v>75</v>
      </c>
      <c r="B2065">
        <v>5.0999999999999996</v>
      </c>
    </row>
    <row r="2066" spans="1:2" x14ac:dyDescent="0.3">
      <c r="A2066">
        <v>119</v>
      </c>
      <c r="B2066">
        <v>6.8</v>
      </c>
    </row>
    <row r="2067" spans="1:2" x14ac:dyDescent="0.3">
      <c r="A2067">
        <v>90</v>
      </c>
      <c r="B2067">
        <v>5.3</v>
      </c>
    </row>
    <row r="2068" spans="1:2" x14ac:dyDescent="0.3">
      <c r="A2068">
        <v>97</v>
      </c>
      <c r="B2068">
        <v>5.3</v>
      </c>
    </row>
    <row r="2069" spans="1:2" x14ac:dyDescent="0.3">
      <c r="A2069">
        <v>89</v>
      </c>
      <c r="B2069">
        <v>4.9000000000000004</v>
      </c>
    </row>
    <row r="2070" spans="1:2" x14ac:dyDescent="0.3">
      <c r="A2070">
        <v>106</v>
      </c>
      <c r="B2070">
        <v>6.8</v>
      </c>
    </row>
    <row r="2071" spans="1:2" x14ac:dyDescent="0.3">
      <c r="A2071">
        <v>96</v>
      </c>
      <c r="B2071">
        <v>7.1</v>
      </c>
    </row>
    <row r="2072" spans="1:2" x14ac:dyDescent="0.3">
      <c r="A2072">
        <v>104</v>
      </c>
      <c r="B2072">
        <v>6.1</v>
      </c>
    </row>
    <row r="2073" spans="1:2" x14ac:dyDescent="0.3">
      <c r="A2073">
        <v>108</v>
      </c>
      <c r="B2073">
        <v>8.5</v>
      </c>
    </row>
    <row r="2074" spans="1:2" x14ac:dyDescent="0.3">
      <c r="A2074">
        <v>112</v>
      </c>
      <c r="B2074">
        <v>5.9</v>
      </c>
    </row>
    <row r="2075" spans="1:2" x14ac:dyDescent="0.3">
      <c r="A2075">
        <v>104</v>
      </c>
      <c r="B2075">
        <v>6.3</v>
      </c>
    </row>
    <row r="2076" spans="1:2" x14ac:dyDescent="0.3">
      <c r="A2076">
        <v>113</v>
      </c>
      <c r="B2076">
        <v>5.9</v>
      </c>
    </row>
    <row r="2077" spans="1:2" x14ac:dyDescent="0.3">
      <c r="A2077">
        <v>98</v>
      </c>
      <c r="B2077">
        <v>5.4</v>
      </c>
    </row>
    <row r="2078" spans="1:2" x14ac:dyDescent="0.3">
      <c r="A2078">
        <v>114</v>
      </c>
      <c r="B2078">
        <v>6.9</v>
      </c>
    </row>
    <row r="2079" spans="1:2" x14ac:dyDescent="0.3">
      <c r="A2079">
        <v>124</v>
      </c>
      <c r="B2079">
        <v>7.5</v>
      </c>
    </row>
    <row r="2080" spans="1:2" x14ac:dyDescent="0.3">
      <c r="A2080">
        <v>148</v>
      </c>
      <c r="B2080">
        <v>8.1999999999999993</v>
      </c>
    </row>
    <row r="2081" spans="1:2" x14ac:dyDescent="0.3">
      <c r="A2081">
        <v>108</v>
      </c>
      <c r="B2081">
        <v>5.9</v>
      </c>
    </row>
    <row r="2082" spans="1:2" x14ac:dyDescent="0.3">
      <c r="A2082">
        <v>95</v>
      </c>
      <c r="B2082">
        <v>5</v>
      </c>
    </row>
    <row r="2083" spans="1:2" x14ac:dyDescent="0.3">
      <c r="A2083">
        <v>108</v>
      </c>
      <c r="B2083">
        <v>7.3</v>
      </c>
    </row>
    <row r="2084" spans="1:2" x14ac:dyDescent="0.3">
      <c r="A2084">
        <v>68</v>
      </c>
      <c r="B2084">
        <v>6.4</v>
      </c>
    </row>
    <row r="2085" spans="1:2" x14ac:dyDescent="0.3">
      <c r="A2085">
        <v>103</v>
      </c>
      <c r="B2085">
        <v>6.6</v>
      </c>
    </row>
    <row r="2086" spans="1:2" x14ac:dyDescent="0.3">
      <c r="A2086">
        <v>99</v>
      </c>
      <c r="B2086">
        <v>7.8</v>
      </c>
    </row>
    <row r="2087" spans="1:2" x14ac:dyDescent="0.3">
      <c r="A2087">
        <v>88</v>
      </c>
      <c r="B2087">
        <v>4</v>
      </c>
    </row>
    <row r="2088" spans="1:2" x14ac:dyDescent="0.3">
      <c r="A2088">
        <v>128</v>
      </c>
      <c r="B2088">
        <v>7.6</v>
      </c>
    </row>
    <row r="2089" spans="1:2" x14ac:dyDescent="0.3">
      <c r="A2089">
        <v>124</v>
      </c>
      <c r="B2089">
        <v>7.7</v>
      </c>
    </row>
    <row r="2090" spans="1:2" x14ac:dyDescent="0.3">
      <c r="A2090">
        <v>84</v>
      </c>
      <c r="B2090">
        <v>5.8</v>
      </c>
    </row>
    <row r="2091" spans="1:2" x14ac:dyDescent="0.3">
      <c r="A2091">
        <v>122</v>
      </c>
      <c r="B2091">
        <v>5.2</v>
      </c>
    </row>
    <row r="2092" spans="1:2" x14ac:dyDescent="0.3">
      <c r="A2092">
        <v>101</v>
      </c>
      <c r="B2092">
        <v>5.6</v>
      </c>
    </row>
    <row r="2093" spans="1:2" x14ac:dyDescent="0.3">
      <c r="A2093">
        <v>98</v>
      </c>
      <c r="B2093">
        <v>5.3</v>
      </c>
    </row>
    <row r="2094" spans="1:2" x14ac:dyDescent="0.3">
      <c r="A2094">
        <v>225</v>
      </c>
      <c r="B2094">
        <v>6.6</v>
      </c>
    </row>
    <row r="2095" spans="1:2" x14ac:dyDescent="0.3">
      <c r="A2095">
        <v>88</v>
      </c>
      <c r="B2095">
        <v>1.9</v>
      </c>
    </row>
    <row r="2096" spans="1:2" x14ac:dyDescent="0.3">
      <c r="A2096">
        <v>88</v>
      </c>
      <c r="B2096">
        <v>5.7</v>
      </c>
    </row>
    <row r="2097" spans="1:2" x14ac:dyDescent="0.3">
      <c r="A2097">
        <v>94</v>
      </c>
      <c r="B2097">
        <v>6.6</v>
      </c>
    </row>
    <row r="2098" spans="1:2" x14ac:dyDescent="0.3">
      <c r="A2098">
        <v>117</v>
      </c>
      <c r="B2098">
        <v>6</v>
      </c>
    </row>
    <row r="2099" spans="1:2" x14ac:dyDescent="0.3">
      <c r="A2099">
        <v>95</v>
      </c>
      <c r="B2099">
        <v>6.1</v>
      </c>
    </row>
    <row r="2100" spans="1:2" x14ac:dyDescent="0.3">
      <c r="A2100">
        <v>99</v>
      </c>
      <c r="B2100">
        <v>4.8</v>
      </c>
    </row>
    <row r="2101" spans="1:2" x14ac:dyDescent="0.3">
      <c r="A2101">
        <v>96</v>
      </c>
      <c r="B2101">
        <v>6.2</v>
      </c>
    </row>
    <row r="2102" spans="1:2" x14ac:dyDescent="0.3">
      <c r="A2102">
        <v>98</v>
      </c>
      <c r="B2102">
        <v>7.5</v>
      </c>
    </row>
    <row r="2103" spans="1:2" x14ac:dyDescent="0.3">
      <c r="A2103">
        <v>123</v>
      </c>
      <c r="B2103">
        <v>6.3</v>
      </c>
    </row>
    <row r="2104" spans="1:2" x14ac:dyDescent="0.3">
      <c r="A2104">
        <v>101</v>
      </c>
      <c r="B2104">
        <v>7.1</v>
      </c>
    </row>
    <row r="2105" spans="1:2" x14ac:dyDescent="0.3">
      <c r="A2105">
        <v>102</v>
      </c>
      <c r="B2105">
        <v>6.6</v>
      </c>
    </row>
    <row r="2106" spans="1:2" x14ac:dyDescent="0.3">
      <c r="A2106">
        <v>94</v>
      </c>
      <c r="B2106">
        <v>6.1</v>
      </c>
    </row>
    <row r="2107" spans="1:2" x14ac:dyDescent="0.3">
      <c r="A2107">
        <v>102</v>
      </c>
      <c r="B2107">
        <v>6.7</v>
      </c>
    </row>
    <row r="2108" spans="1:2" x14ac:dyDescent="0.3">
      <c r="A2108">
        <v>108</v>
      </c>
      <c r="B2108">
        <v>5.6</v>
      </c>
    </row>
    <row r="2109" spans="1:2" x14ac:dyDescent="0.3">
      <c r="A2109">
        <v>116</v>
      </c>
      <c r="B2109">
        <v>7.2</v>
      </c>
    </row>
    <row r="2110" spans="1:2" x14ac:dyDescent="0.3">
      <c r="A2110">
        <v>93</v>
      </c>
      <c r="B2110">
        <v>4.3</v>
      </c>
    </row>
    <row r="2111" spans="1:2" x14ac:dyDescent="0.3">
      <c r="A2111">
        <v>102</v>
      </c>
      <c r="B2111">
        <v>6.4</v>
      </c>
    </row>
    <row r="2112" spans="1:2" x14ac:dyDescent="0.3">
      <c r="A2112">
        <v>103</v>
      </c>
      <c r="B2112">
        <v>7.1</v>
      </c>
    </row>
    <row r="2113" spans="1:2" x14ac:dyDescent="0.3">
      <c r="A2113">
        <v>115</v>
      </c>
      <c r="B2113">
        <v>6.3</v>
      </c>
    </row>
    <row r="2114" spans="1:2" x14ac:dyDescent="0.3">
      <c r="A2114">
        <v>96</v>
      </c>
      <c r="B2114">
        <v>7.4</v>
      </c>
    </row>
    <row r="2115" spans="1:2" x14ac:dyDescent="0.3">
      <c r="A2115">
        <v>98</v>
      </c>
      <c r="B2115">
        <v>6.1</v>
      </c>
    </row>
    <row r="2116" spans="1:2" x14ac:dyDescent="0.3">
      <c r="A2116">
        <v>101</v>
      </c>
      <c r="B2116">
        <v>6.6</v>
      </c>
    </row>
    <row r="2117" spans="1:2" x14ac:dyDescent="0.3">
      <c r="A2117">
        <v>106</v>
      </c>
      <c r="B2117">
        <v>6</v>
      </c>
    </row>
    <row r="2118" spans="1:2" x14ac:dyDescent="0.3">
      <c r="A2118">
        <v>101</v>
      </c>
      <c r="B2118">
        <v>6.8</v>
      </c>
    </row>
    <row r="2119" spans="1:2" x14ac:dyDescent="0.3">
      <c r="A2119">
        <v>87</v>
      </c>
      <c r="B2119">
        <v>7.4</v>
      </c>
    </row>
    <row r="2120" spans="1:2" x14ac:dyDescent="0.3">
      <c r="A2120">
        <v>111</v>
      </c>
      <c r="B2120">
        <v>6.8</v>
      </c>
    </row>
    <row r="2121" spans="1:2" x14ac:dyDescent="0.3">
      <c r="A2121">
        <v>99</v>
      </c>
      <c r="B2121">
        <v>7.2</v>
      </c>
    </row>
    <row r="2122" spans="1:2" x14ac:dyDescent="0.3">
      <c r="A2122">
        <v>88</v>
      </c>
      <c r="B2122">
        <v>1.9</v>
      </c>
    </row>
    <row r="2123" spans="1:2" x14ac:dyDescent="0.3">
      <c r="A2123">
        <v>83</v>
      </c>
      <c r="B2123">
        <v>5.5</v>
      </c>
    </row>
    <row r="2124" spans="1:2" x14ac:dyDescent="0.3">
      <c r="A2124">
        <v>91</v>
      </c>
      <c r="B2124">
        <v>4.5</v>
      </c>
    </row>
    <row r="2125" spans="1:2" x14ac:dyDescent="0.3">
      <c r="A2125">
        <v>108</v>
      </c>
      <c r="B2125">
        <v>6.3</v>
      </c>
    </row>
    <row r="2126" spans="1:2" x14ac:dyDescent="0.3">
      <c r="A2126">
        <v>148</v>
      </c>
      <c r="B2126">
        <v>6.7</v>
      </c>
    </row>
    <row r="2127" spans="1:2" x14ac:dyDescent="0.3">
      <c r="A2127">
        <v>77</v>
      </c>
      <c r="B2127">
        <v>2.8</v>
      </c>
    </row>
    <row r="2128" spans="1:2" x14ac:dyDescent="0.3">
      <c r="A2128">
        <v>110</v>
      </c>
      <c r="B2128">
        <v>5</v>
      </c>
    </row>
    <row r="2129" spans="1:2" x14ac:dyDescent="0.3">
      <c r="A2129">
        <v>83</v>
      </c>
      <c r="B2129">
        <v>4.3</v>
      </c>
    </row>
    <row r="2130" spans="1:2" x14ac:dyDescent="0.3">
      <c r="A2130">
        <v>107</v>
      </c>
      <c r="B2130">
        <v>5.6</v>
      </c>
    </row>
    <row r="2131" spans="1:2" x14ac:dyDescent="0.3">
      <c r="A2131">
        <v>100</v>
      </c>
      <c r="B2131">
        <v>6.2</v>
      </c>
    </row>
    <row r="2132" spans="1:2" x14ac:dyDescent="0.3">
      <c r="A2132">
        <v>87</v>
      </c>
      <c r="B2132">
        <v>5.3</v>
      </c>
    </row>
    <row r="2133" spans="1:2" x14ac:dyDescent="0.3">
      <c r="A2133">
        <v>154</v>
      </c>
      <c r="B2133">
        <v>7.4</v>
      </c>
    </row>
    <row r="2134" spans="1:2" x14ac:dyDescent="0.3">
      <c r="A2134">
        <v>106</v>
      </c>
      <c r="B2134">
        <v>7.4</v>
      </c>
    </row>
    <row r="2135" spans="1:2" x14ac:dyDescent="0.3">
      <c r="A2135">
        <v>99</v>
      </c>
      <c r="B2135">
        <v>6.5</v>
      </c>
    </row>
    <row r="2136" spans="1:2" x14ac:dyDescent="0.3">
      <c r="A2136">
        <v>100</v>
      </c>
      <c r="B2136">
        <v>7.1</v>
      </c>
    </row>
    <row r="2137" spans="1:2" x14ac:dyDescent="0.3">
      <c r="A2137">
        <v>116</v>
      </c>
      <c r="B2137">
        <v>7.2</v>
      </c>
    </row>
    <row r="2138" spans="1:2" x14ac:dyDescent="0.3">
      <c r="A2138">
        <v>94</v>
      </c>
      <c r="B2138">
        <v>2.2999999999999998</v>
      </c>
    </row>
    <row r="2139" spans="1:2" x14ac:dyDescent="0.3">
      <c r="A2139">
        <v>111</v>
      </c>
      <c r="B2139">
        <v>6.4</v>
      </c>
    </row>
    <row r="2140" spans="1:2" x14ac:dyDescent="0.3">
      <c r="A2140">
        <v>100</v>
      </c>
      <c r="B2140">
        <v>6.1</v>
      </c>
    </row>
    <row r="2141" spans="1:2" x14ac:dyDescent="0.3">
      <c r="A2141">
        <v>125</v>
      </c>
      <c r="B2141">
        <v>7</v>
      </c>
    </row>
    <row r="2142" spans="1:2" x14ac:dyDescent="0.3">
      <c r="A2142">
        <v>119</v>
      </c>
      <c r="B2142">
        <v>7</v>
      </c>
    </row>
    <row r="2143" spans="1:2" x14ac:dyDescent="0.3">
      <c r="A2143">
        <v>135</v>
      </c>
      <c r="B2143">
        <v>7</v>
      </c>
    </row>
    <row r="2144" spans="1:2" x14ac:dyDescent="0.3">
      <c r="A2144">
        <v>93</v>
      </c>
      <c r="B2144">
        <v>4.9000000000000004</v>
      </c>
    </row>
    <row r="2145" spans="1:2" x14ac:dyDescent="0.3">
      <c r="A2145">
        <v>114</v>
      </c>
      <c r="B2145">
        <v>6.9</v>
      </c>
    </row>
    <row r="2146" spans="1:2" x14ac:dyDescent="0.3">
      <c r="A2146">
        <v>124</v>
      </c>
      <c r="B2146">
        <v>7.5</v>
      </c>
    </row>
    <row r="2147" spans="1:2" x14ac:dyDescent="0.3">
      <c r="A2147">
        <v>134</v>
      </c>
      <c r="B2147">
        <v>8.4</v>
      </c>
    </row>
    <row r="2148" spans="1:2" x14ac:dyDescent="0.3">
      <c r="A2148">
        <v>114</v>
      </c>
      <c r="B2148">
        <v>6.9</v>
      </c>
    </row>
    <row r="2149" spans="1:2" x14ac:dyDescent="0.3">
      <c r="A2149">
        <v>124</v>
      </c>
      <c r="B2149">
        <v>4.5</v>
      </c>
    </row>
    <row r="2150" spans="1:2" x14ac:dyDescent="0.3">
      <c r="A2150">
        <v>104</v>
      </c>
      <c r="B2150">
        <v>7.4</v>
      </c>
    </row>
    <row r="2151" spans="1:2" x14ac:dyDescent="0.3">
      <c r="A2151">
        <v>118</v>
      </c>
      <c r="B2151">
        <v>7</v>
      </c>
    </row>
    <row r="2152" spans="1:2" x14ac:dyDescent="0.3">
      <c r="A2152">
        <v>80</v>
      </c>
      <c r="B2152">
        <v>2.8</v>
      </c>
    </row>
    <row r="2153" spans="1:2" x14ac:dyDescent="0.3">
      <c r="A2153">
        <v>107</v>
      </c>
      <c r="B2153">
        <v>7.5</v>
      </c>
    </row>
    <row r="2154" spans="1:2" x14ac:dyDescent="0.3">
      <c r="A2154">
        <v>125</v>
      </c>
      <c r="B2154">
        <v>7.1</v>
      </c>
    </row>
    <row r="2155" spans="1:2" x14ac:dyDescent="0.3">
      <c r="A2155">
        <v>115</v>
      </c>
      <c r="B2155">
        <v>6.4</v>
      </c>
    </row>
    <row r="2156" spans="1:2" x14ac:dyDescent="0.3">
      <c r="A2156">
        <v>88</v>
      </c>
      <c r="B2156">
        <v>6.7</v>
      </c>
    </row>
    <row r="2157" spans="1:2" x14ac:dyDescent="0.3">
      <c r="A2157">
        <v>122</v>
      </c>
      <c r="B2157">
        <v>5.3</v>
      </c>
    </row>
    <row r="2158" spans="1:2" x14ac:dyDescent="0.3">
      <c r="A2158">
        <v>103</v>
      </c>
      <c r="B2158">
        <v>6.9</v>
      </c>
    </row>
    <row r="2159" spans="1:2" x14ac:dyDescent="0.3">
      <c r="A2159">
        <v>101</v>
      </c>
      <c r="B2159">
        <v>6.2</v>
      </c>
    </row>
    <row r="2160" spans="1:2" x14ac:dyDescent="0.3">
      <c r="A2160">
        <v>107</v>
      </c>
      <c r="B2160">
        <v>6.4</v>
      </c>
    </row>
    <row r="2161" spans="1:2" x14ac:dyDescent="0.3">
      <c r="A2161">
        <v>107</v>
      </c>
      <c r="B2161">
        <v>5.0999999999999996</v>
      </c>
    </row>
    <row r="2162" spans="1:2" x14ac:dyDescent="0.3">
      <c r="A2162">
        <v>100</v>
      </c>
      <c r="B2162">
        <v>5.5</v>
      </c>
    </row>
    <row r="2163" spans="1:2" x14ac:dyDescent="0.3">
      <c r="A2163">
        <v>110</v>
      </c>
      <c r="B2163">
        <v>5.4</v>
      </c>
    </row>
    <row r="2164" spans="1:2" x14ac:dyDescent="0.3">
      <c r="A2164">
        <v>125</v>
      </c>
      <c r="B2164">
        <v>7.5</v>
      </c>
    </row>
    <row r="2165" spans="1:2" x14ac:dyDescent="0.3">
      <c r="A2165">
        <v>184</v>
      </c>
      <c r="B2165">
        <v>7.4</v>
      </c>
    </row>
    <row r="2166" spans="1:2" x14ac:dyDescent="0.3">
      <c r="A2166">
        <v>236</v>
      </c>
      <c r="B2166">
        <v>8</v>
      </c>
    </row>
    <row r="2167" spans="1:2" x14ac:dyDescent="0.3">
      <c r="A2167">
        <v>97</v>
      </c>
      <c r="B2167">
        <v>5.7</v>
      </c>
    </row>
    <row r="2168" spans="1:2" x14ac:dyDescent="0.3">
      <c r="A2168">
        <v>113</v>
      </c>
      <c r="B2168">
        <v>6.8</v>
      </c>
    </row>
    <row r="2169" spans="1:2" x14ac:dyDescent="0.3">
      <c r="A2169">
        <v>95</v>
      </c>
      <c r="B2169">
        <v>5.9</v>
      </c>
    </row>
    <row r="2170" spans="1:2" x14ac:dyDescent="0.3">
      <c r="A2170">
        <v>103</v>
      </c>
      <c r="B2170">
        <v>7.2</v>
      </c>
    </row>
    <row r="2171" spans="1:2" x14ac:dyDescent="0.3">
      <c r="A2171">
        <v>91</v>
      </c>
      <c r="B2171">
        <v>5.5</v>
      </c>
    </row>
    <row r="2172" spans="1:2" x14ac:dyDescent="0.3">
      <c r="A2172">
        <v>116</v>
      </c>
      <c r="B2172">
        <v>8.5</v>
      </c>
    </row>
    <row r="2173" spans="1:2" x14ac:dyDescent="0.3">
      <c r="A2173">
        <v>93</v>
      </c>
      <c r="B2173">
        <v>5.6</v>
      </c>
    </row>
    <row r="2174" spans="1:2" x14ac:dyDescent="0.3">
      <c r="A2174">
        <v>113</v>
      </c>
      <c r="B2174">
        <v>4.0999999999999996</v>
      </c>
    </row>
    <row r="2175" spans="1:2" x14ac:dyDescent="0.3">
      <c r="A2175">
        <v>101</v>
      </c>
      <c r="B2175">
        <v>6.1</v>
      </c>
    </row>
    <row r="2176" spans="1:2" x14ac:dyDescent="0.3">
      <c r="A2176">
        <v>95</v>
      </c>
      <c r="B2176">
        <v>5.4</v>
      </c>
    </row>
    <row r="2177" spans="1:2" x14ac:dyDescent="0.3">
      <c r="A2177">
        <v>109</v>
      </c>
      <c r="B2177">
        <v>7.1</v>
      </c>
    </row>
    <row r="2178" spans="1:2" x14ac:dyDescent="0.3">
      <c r="A2178">
        <v>85</v>
      </c>
      <c r="B2178">
        <v>3.6</v>
      </c>
    </row>
    <row r="2179" spans="1:2" x14ac:dyDescent="0.3">
      <c r="A2179">
        <v>101</v>
      </c>
      <c r="B2179">
        <v>6.5</v>
      </c>
    </row>
    <row r="2180" spans="1:2" x14ac:dyDescent="0.3">
      <c r="A2180">
        <v>125</v>
      </c>
      <c r="B2180">
        <v>8.6</v>
      </c>
    </row>
    <row r="2181" spans="1:2" x14ac:dyDescent="0.3">
      <c r="A2181">
        <v>132</v>
      </c>
      <c r="B2181">
        <v>7</v>
      </c>
    </row>
    <row r="2182" spans="1:2" x14ac:dyDescent="0.3">
      <c r="A2182">
        <v>131</v>
      </c>
      <c r="B2182">
        <v>7.6</v>
      </c>
    </row>
    <row r="2183" spans="1:2" x14ac:dyDescent="0.3">
      <c r="A2183">
        <v>129</v>
      </c>
      <c r="B2183">
        <v>6.5</v>
      </c>
    </row>
    <row r="2184" spans="1:2" x14ac:dyDescent="0.3">
      <c r="A2184">
        <v>100</v>
      </c>
      <c r="B2184">
        <v>6.4</v>
      </c>
    </row>
    <row r="2185" spans="1:2" x14ac:dyDescent="0.3">
      <c r="A2185">
        <v>97</v>
      </c>
      <c r="B2185">
        <v>6.3</v>
      </c>
    </row>
    <row r="2186" spans="1:2" x14ac:dyDescent="0.3">
      <c r="A2186">
        <v>92</v>
      </c>
      <c r="B2186">
        <v>5.7</v>
      </c>
    </row>
    <row r="2187" spans="1:2" x14ac:dyDescent="0.3">
      <c r="A2187">
        <v>116</v>
      </c>
      <c r="B2187">
        <v>6.3</v>
      </c>
    </row>
    <row r="2188" spans="1:2" x14ac:dyDescent="0.3">
      <c r="A2188">
        <v>90</v>
      </c>
      <c r="B2188">
        <v>6</v>
      </c>
    </row>
    <row r="2189" spans="1:2" x14ac:dyDescent="0.3">
      <c r="A2189">
        <v>81</v>
      </c>
      <c r="B2189">
        <v>7.7</v>
      </c>
    </row>
    <row r="2190" spans="1:2" x14ac:dyDescent="0.3">
      <c r="A2190">
        <v>97</v>
      </c>
      <c r="B2190">
        <v>6.2</v>
      </c>
    </row>
    <row r="2191" spans="1:2" x14ac:dyDescent="0.3">
      <c r="A2191">
        <v>118</v>
      </c>
      <c r="B2191">
        <v>7.7</v>
      </c>
    </row>
    <row r="2192" spans="1:2" x14ac:dyDescent="0.3">
      <c r="A2192">
        <v>100</v>
      </c>
      <c r="B2192">
        <v>6.4</v>
      </c>
    </row>
    <row r="2193" spans="1:2" x14ac:dyDescent="0.3">
      <c r="A2193">
        <v>97</v>
      </c>
      <c r="B2193">
        <v>6.4</v>
      </c>
    </row>
    <row r="2194" spans="1:2" x14ac:dyDescent="0.3">
      <c r="A2194">
        <v>114</v>
      </c>
      <c r="B2194">
        <v>6.9</v>
      </c>
    </row>
    <row r="2195" spans="1:2" x14ac:dyDescent="0.3">
      <c r="A2195">
        <v>130</v>
      </c>
      <c r="B2195">
        <v>7.3</v>
      </c>
    </row>
    <row r="2196" spans="1:2" x14ac:dyDescent="0.3">
      <c r="A2196">
        <v>82</v>
      </c>
      <c r="B2196">
        <v>7.3</v>
      </c>
    </row>
    <row r="2197" spans="1:2" x14ac:dyDescent="0.3">
      <c r="A2197">
        <v>96</v>
      </c>
      <c r="B2197">
        <v>6.2</v>
      </c>
    </row>
    <row r="2198" spans="1:2" x14ac:dyDescent="0.3">
      <c r="A2198">
        <v>105</v>
      </c>
      <c r="B2198">
        <v>6.6</v>
      </c>
    </row>
    <row r="2199" spans="1:2" x14ac:dyDescent="0.3">
      <c r="A2199">
        <v>122</v>
      </c>
      <c r="B2199">
        <v>6.7</v>
      </c>
    </row>
    <row r="2200" spans="1:2" x14ac:dyDescent="0.3">
      <c r="A2200">
        <v>88</v>
      </c>
      <c r="B2200">
        <v>5.7</v>
      </c>
    </row>
    <row r="2201" spans="1:2" x14ac:dyDescent="0.3">
      <c r="A2201">
        <v>110</v>
      </c>
      <c r="B2201">
        <v>3.1</v>
      </c>
    </row>
    <row r="2202" spans="1:2" x14ac:dyDescent="0.3">
      <c r="A2202">
        <v>103</v>
      </c>
      <c r="B2202">
        <v>6.3</v>
      </c>
    </row>
    <row r="2203" spans="1:2" x14ac:dyDescent="0.3">
      <c r="A2203">
        <v>106</v>
      </c>
      <c r="B2203">
        <v>5.7</v>
      </c>
    </row>
    <row r="2204" spans="1:2" x14ac:dyDescent="0.3">
      <c r="A2204">
        <v>98</v>
      </c>
      <c r="B2204">
        <v>7.1</v>
      </c>
    </row>
    <row r="2205" spans="1:2" x14ac:dyDescent="0.3">
      <c r="A2205">
        <v>68</v>
      </c>
      <c r="B2205">
        <v>7</v>
      </c>
    </row>
    <row r="2206" spans="1:2" x14ac:dyDescent="0.3">
      <c r="A2206">
        <v>94</v>
      </c>
      <c r="B2206">
        <v>6.1</v>
      </c>
    </row>
    <row r="2207" spans="1:2" x14ac:dyDescent="0.3">
      <c r="A2207">
        <v>99</v>
      </c>
      <c r="B2207">
        <v>6.6</v>
      </c>
    </row>
    <row r="2208" spans="1:2" x14ac:dyDescent="0.3">
      <c r="A2208">
        <v>107</v>
      </c>
      <c r="B2208">
        <v>7.8</v>
      </c>
    </row>
    <row r="2209" spans="1:2" x14ac:dyDescent="0.3">
      <c r="A2209">
        <v>180</v>
      </c>
      <c r="B2209">
        <v>8.3000000000000007</v>
      </c>
    </row>
    <row r="2210" spans="1:2" x14ac:dyDescent="0.3">
      <c r="A2210">
        <v>89</v>
      </c>
      <c r="B2210">
        <v>3.9</v>
      </c>
    </row>
    <row r="2211" spans="1:2" x14ac:dyDescent="0.3">
      <c r="A2211">
        <v>97</v>
      </c>
      <c r="B2211">
        <v>7</v>
      </c>
    </row>
    <row r="2212" spans="1:2" x14ac:dyDescent="0.3">
      <c r="A2212">
        <v>113</v>
      </c>
      <c r="B2212">
        <v>6.7</v>
      </c>
    </row>
    <row r="2213" spans="1:2" x14ac:dyDescent="0.3">
      <c r="A2213">
        <v>131</v>
      </c>
      <c r="B2213">
        <v>7.3</v>
      </c>
    </row>
    <row r="2214" spans="1:2" x14ac:dyDescent="0.3">
      <c r="A2214">
        <v>103</v>
      </c>
      <c r="B2214">
        <v>6.3</v>
      </c>
    </row>
    <row r="2215" spans="1:2" x14ac:dyDescent="0.3">
      <c r="A2215">
        <v>119</v>
      </c>
      <c r="B2215">
        <v>7.8</v>
      </c>
    </row>
    <row r="2216" spans="1:2" x14ac:dyDescent="0.3">
      <c r="A2216">
        <v>98</v>
      </c>
      <c r="B2216">
        <v>7.3</v>
      </c>
    </row>
    <row r="2217" spans="1:2" x14ac:dyDescent="0.3">
      <c r="A2217">
        <v>111</v>
      </c>
      <c r="B2217">
        <v>7.6</v>
      </c>
    </row>
    <row r="2218" spans="1:2" x14ac:dyDescent="0.3">
      <c r="A2218">
        <v>94</v>
      </c>
      <c r="B2218">
        <v>5.3</v>
      </c>
    </row>
    <row r="2219" spans="1:2" x14ac:dyDescent="0.3">
      <c r="A2219">
        <v>122</v>
      </c>
      <c r="B2219">
        <v>7.9</v>
      </c>
    </row>
    <row r="2220" spans="1:2" x14ac:dyDescent="0.3">
      <c r="A2220">
        <v>81</v>
      </c>
      <c r="B2220">
        <v>5.3</v>
      </c>
    </row>
    <row r="2221" spans="1:2" x14ac:dyDescent="0.3">
      <c r="A2221">
        <v>89</v>
      </c>
      <c r="B2221">
        <v>6.8</v>
      </c>
    </row>
    <row r="2222" spans="1:2" x14ac:dyDescent="0.3">
      <c r="A2222">
        <v>106</v>
      </c>
      <c r="B2222">
        <v>7.1</v>
      </c>
    </row>
    <row r="2223" spans="1:2" x14ac:dyDescent="0.3">
      <c r="A2223">
        <v>86</v>
      </c>
      <c r="B2223">
        <v>5.8</v>
      </c>
    </row>
    <row r="2224" spans="1:2" x14ac:dyDescent="0.3">
      <c r="A2224">
        <v>103</v>
      </c>
      <c r="B2224">
        <v>5.8</v>
      </c>
    </row>
    <row r="2225" spans="1:2" x14ac:dyDescent="0.3">
      <c r="A2225">
        <v>121</v>
      </c>
      <c r="B2225">
        <v>8.3000000000000007</v>
      </c>
    </row>
    <row r="2226" spans="1:2" x14ac:dyDescent="0.3">
      <c r="A2226">
        <v>109</v>
      </c>
      <c r="B2226">
        <v>5.6</v>
      </c>
    </row>
    <row r="2227" spans="1:2" x14ac:dyDescent="0.3">
      <c r="A2227">
        <v>109</v>
      </c>
      <c r="B2227">
        <v>6.8</v>
      </c>
    </row>
    <row r="2228" spans="1:2" x14ac:dyDescent="0.3">
      <c r="A2228">
        <v>123</v>
      </c>
      <c r="B2228">
        <v>5</v>
      </c>
    </row>
    <row r="2229" spans="1:2" x14ac:dyDescent="0.3">
      <c r="A2229">
        <v>94</v>
      </c>
      <c r="B2229">
        <v>7.6</v>
      </c>
    </row>
    <row r="2230" spans="1:2" x14ac:dyDescent="0.3">
      <c r="A2230">
        <v>94</v>
      </c>
      <c r="B2230">
        <v>6.7</v>
      </c>
    </row>
    <row r="2231" spans="1:2" x14ac:dyDescent="0.3">
      <c r="A2231">
        <v>115</v>
      </c>
      <c r="B2231">
        <v>6.7</v>
      </c>
    </row>
    <row r="2232" spans="1:2" x14ac:dyDescent="0.3">
      <c r="A2232">
        <v>107</v>
      </c>
      <c r="B2232">
        <v>5.7</v>
      </c>
    </row>
    <row r="2233" spans="1:2" x14ac:dyDescent="0.3">
      <c r="A2233">
        <v>91</v>
      </c>
      <c r="B2233">
        <v>5.2</v>
      </c>
    </row>
    <row r="2234" spans="1:2" x14ac:dyDescent="0.3">
      <c r="A2234">
        <v>125</v>
      </c>
      <c r="B2234">
        <v>7.5</v>
      </c>
    </row>
    <row r="2235" spans="1:2" x14ac:dyDescent="0.3">
      <c r="A2235">
        <v>122</v>
      </c>
      <c r="B2235">
        <v>7.2</v>
      </c>
    </row>
    <row r="2236" spans="1:2" x14ac:dyDescent="0.3">
      <c r="A2236">
        <v>102</v>
      </c>
      <c r="B2236">
        <v>5.3</v>
      </c>
    </row>
    <row r="2237" spans="1:2" x14ac:dyDescent="0.3">
      <c r="A2237">
        <v>90</v>
      </c>
      <c r="B2237">
        <v>6.5</v>
      </c>
    </row>
    <row r="2238" spans="1:2" x14ac:dyDescent="0.3">
      <c r="A2238">
        <v>98</v>
      </c>
      <c r="B2238">
        <v>5</v>
      </c>
    </row>
    <row r="2239" spans="1:2" x14ac:dyDescent="0.3">
      <c r="A2239">
        <v>109</v>
      </c>
      <c r="B2239">
        <v>6.1</v>
      </c>
    </row>
    <row r="2240" spans="1:2" x14ac:dyDescent="0.3">
      <c r="A2240">
        <v>90</v>
      </c>
      <c r="B2240">
        <v>4.4000000000000004</v>
      </c>
    </row>
    <row r="2241" spans="1:2" x14ac:dyDescent="0.3">
      <c r="A2241">
        <v>112</v>
      </c>
      <c r="B2241">
        <v>7.5</v>
      </c>
    </row>
    <row r="2242" spans="1:2" x14ac:dyDescent="0.3">
      <c r="A2242">
        <v>94</v>
      </c>
      <c r="B2242">
        <v>5.7</v>
      </c>
    </row>
    <row r="2243" spans="1:2" x14ac:dyDescent="0.3">
      <c r="A2243">
        <v>105</v>
      </c>
      <c r="B2243">
        <v>5.5</v>
      </c>
    </row>
    <row r="2244" spans="1:2" x14ac:dyDescent="0.3">
      <c r="A2244">
        <v>104</v>
      </c>
      <c r="B2244">
        <v>7.1</v>
      </c>
    </row>
    <row r="2245" spans="1:2" x14ac:dyDescent="0.3">
      <c r="A2245">
        <v>112</v>
      </c>
      <c r="B2245">
        <v>5.9</v>
      </c>
    </row>
    <row r="2246" spans="1:2" x14ac:dyDescent="0.3">
      <c r="A2246">
        <v>108</v>
      </c>
      <c r="B2246">
        <v>6.7</v>
      </c>
    </row>
    <row r="2247" spans="1:2" x14ac:dyDescent="0.3">
      <c r="A2247">
        <v>112</v>
      </c>
      <c r="B2247">
        <v>7</v>
      </c>
    </row>
    <row r="2248" spans="1:2" x14ac:dyDescent="0.3">
      <c r="A2248">
        <v>127</v>
      </c>
      <c r="B2248">
        <v>7.9</v>
      </c>
    </row>
    <row r="2249" spans="1:2" x14ac:dyDescent="0.3">
      <c r="A2249">
        <v>111</v>
      </c>
      <c r="B2249">
        <v>6.9</v>
      </c>
    </row>
    <row r="2250" spans="1:2" x14ac:dyDescent="0.3">
      <c r="A2250">
        <v>126</v>
      </c>
      <c r="B2250">
        <v>7.3</v>
      </c>
    </row>
    <row r="2251" spans="1:2" x14ac:dyDescent="0.3">
      <c r="A2251">
        <v>114</v>
      </c>
      <c r="B2251">
        <v>7.3</v>
      </c>
    </row>
    <row r="2252" spans="1:2" x14ac:dyDescent="0.3">
      <c r="A2252">
        <v>99</v>
      </c>
      <c r="B2252">
        <v>3.5</v>
      </c>
    </row>
    <row r="2253" spans="1:2" x14ac:dyDescent="0.3">
      <c r="A2253">
        <v>150</v>
      </c>
      <c r="B2253">
        <v>7.8</v>
      </c>
    </row>
    <row r="2254" spans="1:2" x14ac:dyDescent="0.3">
      <c r="A2254">
        <v>112</v>
      </c>
      <c r="B2254">
        <v>6.7</v>
      </c>
    </row>
    <row r="2255" spans="1:2" x14ac:dyDescent="0.3">
      <c r="A2255">
        <v>108</v>
      </c>
      <c r="B2255">
        <v>6.4</v>
      </c>
    </row>
    <row r="2256" spans="1:2" x14ac:dyDescent="0.3">
      <c r="A2256">
        <v>116</v>
      </c>
      <c r="B2256">
        <v>7.1</v>
      </c>
    </row>
    <row r="2257" spans="1:2" x14ac:dyDescent="0.3">
      <c r="A2257">
        <v>144</v>
      </c>
      <c r="B2257">
        <v>7.8</v>
      </c>
    </row>
    <row r="2258" spans="1:2" x14ac:dyDescent="0.3">
      <c r="A2258">
        <v>93</v>
      </c>
      <c r="B2258">
        <v>5.9</v>
      </c>
    </row>
    <row r="2259" spans="1:2" x14ac:dyDescent="0.3">
      <c r="A2259">
        <v>103</v>
      </c>
      <c r="B2259">
        <v>7.2</v>
      </c>
    </row>
    <row r="2260" spans="1:2" x14ac:dyDescent="0.3">
      <c r="A2260">
        <v>121</v>
      </c>
      <c r="B2260">
        <v>6.2</v>
      </c>
    </row>
    <row r="2261" spans="1:2" x14ac:dyDescent="0.3">
      <c r="A2261">
        <v>105</v>
      </c>
      <c r="B2261">
        <v>6.7</v>
      </c>
    </row>
    <row r="2262" spans="1:2" x14ac:dyDescent="0.3">
      <c r="A2262">
        <v>119</v>
      </c>
      <c r="B2262">
        <v>7.6</v>
      </c>
    </row>
    <row r="2263" spans="1:2" x14ac:dyDescent="0.3">
      <c r="A2263">
        <v>98</v>
      </c>
      <c r="B2263">
        <v>6.2</v>
      </c>
    </row>
    <row r="2264" spans="1:2" x14ac:dyDescent="0.3">
      <c r="A2264">
        <v>80</v>
      </c>
      <c r="B2264">
        <v>6.5</v>
      </c>
    </row>
    <row r="2265" spans="1:2" x14ac:dyDescent="0.3">
      <c r="A2265">
        <v>121</v>
      </c>
      <c r="B2265">
        <v>8.1</v>
      </c>
    </row>
    <row r="2266" spans="1:2" x14ac:dyDescent="0.3">
      <c r="A2266">
        <v>94</v>
      </c>
      <c r="B2266">
        <v>6.3</v>
      </c>
    </row>
    <row r="2267" spans="1:2" x14ac:dyDescent="0.3">
      <c r="A2267">
        <v>93</v>
      </c>
      <c r="B2267">
        <v>4.4000000000000004</v>
      </c>
    </row>
    <row r="2268" spans="1:2" x14ac:dyDescent="0.3">
      <c r="A2268">
        <v>116</v>
      </c>
      <c r="B2268">
        <v>6</v>
      </c>
    </row>
    <row r="2269" spans="1:2" x14ac:dyDescent="0.3">
      <c r="A2269">
        <v>101</v>
      </c>
      <c r="B2269">
        <v>7.6</v>
      </c>
    </row>
    <row r="2270" spans="1:2" x14ac:dyDescent="0.3">
      <c r="A2270">
        <v>154</v>
      </c>
      <c r="B2270">
        <v>8.4</v>
      </c>
    </row>
    <row r="2271" spans="1:2" x14ac:dyDescent="0.3">
      <c r="A2271">
        <v>170</v>
      </c>
      <c r="B2271">
        <v>7.9</v>
      </c>
    </row>
    <row r="2272" spans="1:2" x14ac:dyDescent="0.3">
      <c r="A2272">
        <v>99</v>
      </c>
      <c r="B2272">
        <v>5.6</v>
      </c>
    </row>
    <row r="2273" spans="1:2" x14ac:dyDescent="0.3">
      <c r="A2273">
        <v>104</v>
      </c>
      <c r="B2273">
        <v>6.5</v>
      </c>
    </row>
    <row r="2274" spans="1:2" x14ac:dyDescent="0.3">
      <c r="A2274">
        <v>126</v>
      </c>
      <c r="B2274">
        <v>7.5</v>
      </c>
    </row>
    <row r="2275" spans="1:2" x14ac:dyDescent="0.3">
      <c r="A2275">
        <v>110</v>
      </c>
      <c r="B2275">
        <v>6.3</v>
      </c>
    </row>
    <row r="2276" spans="1:2" x14ac:dyDescent="0.3">
      <c r="A2276">
        <v>101</v>
      </c>
      <c r="B2276">
        <v>7.9</v>
      </c>
    </row>
    <row r="2277" spans="1:2" x14ac:dyDescent="0.3">
      <c r="A2277">
        <v>80</v>
      </c>
      <c r="B2277">
        <v>7.9</v>
      </c>
    </row>
    <row r="2278" spans="1:2" x14ac:dyDescent="0.3">
      <c r="A2278">
        <v>87</v>
      </c>
      <c r="B2278">
        <v>5.0999999999999996</v>
      </c>
    </row>
    <row r="2279" spans="1:2" x14ac:dyDescent="0.3">
      <c r="A2279">
        <v>123</v>
      </c>
      <c r="B2279">
        <v>6.7</v>
      </c>
    </row>
    <row r="2280" spans="1:2" x14ac:dyDescent="0.3">
      <c r="A2280">
        <v>109</v>
      </c>
      <c r="B2280">
        <v>6.7</v>
      </c>
    </row>
    <row r="2281" spans="1:2" x14ac:dyDescent="0.3">
      <c r="A2281">
        <v>90</v>
      </c>
      <c r="B2281">
        <v>5.6</v>
      </c>
    </row>
    <row r="2282" spans="1:2" x14ac:dyDescent="0.3">
      <c r="A2282">
        <v>96</v>
      </c>
      <c r="B2282">
        <v>5.6</v>
      </c>
    </row>
    <row r="2283" spans="1:2" x14ac:dyDescent="0.3">
      <c r="A2283">
        <v>125</v>
      </c>
      <c r="B2283">
        <v>6.8</v>
      </c>
    </row>
    <row r="2284" spans="1:2" x14ac:dyDescent="0.3">
      <c r="A2284">
        <v>82</v>
      </c>
      <c r="B2284">
        <v>6.2</v>
      </c>
    </row>
    <row r="2285" spans="1:2" x14ac:dyDescent="0.3">
      <c r="A2285">
        <v>86</v>
      </c>
      <c r="B2285">
        <v>5.6</v>
      </c>
    </row>
    <row r="2286" spans="1:2" x14ac:dyDescent="0.3">
      <c r="A2286">
        <v>108</v>
      </c>
      <c r="B2286">
        <v>6.4</v>
      </c>
    </row>
    <row r="2287" spans="1:2" x14ac:dyDescent="0.3">
      <c r="A2287">
        <v>98</v>
      </c>
      <c r="B2287">
        <v>5.6</v>
      </c>
    </row>
    <row r="2288" spans="1:2" x14ac:dyDescent="0.3">
      <c r="A2288">
        <v>129</v>
      </c>
      <c r="B2288">
        <v>7.4</v>
      </c>
    </row>
    <row r="2289" spans="1:2" x14ac:dyDescent="0.3">
      <c r="A2289">
        <v>112</v>
      </c>
      <c r="B2289">
        <v>7.2</v>
      </c>
    </row>
    <row r="2290" spans="1:2" x14ac:dyDescent="0.3">
      <c r="A2290">
        <v>108</v>
      </c>
      <c r="B2290">
        <v>4.9000000000000004</v>
      </c>
    </row>
    <row r="2291" spans="1:2" x14ac:dyDescent="0.3">
      <c r="A2291">
        <v>121</v>
      </c>
      <c r="B2291">
        <v>7.5</v>
      </c>
    </row>
    <row r="2292" spans="1:2" x14ac:dyDescent="0.3">
      <c r="A2292">
        <v>89</v>
      </c>
      <c r="B2292">
        <v>4.8</v>
      </c>
    </row>
    <row r="2293" spans="1:2" x14ac:dyDescent="0.3">
      <c r="A2293">
        <v>89</v>
      </c>
      <c r="B2293">
        <v>3.1</v>
      </c>
    </row>
    <row r="2294" spans="1:2" x14ac:dyDescent="0.3">
      <c r="A2294">
        <v>73</v>
      </c>
      <c r="B2294">
        <v>5.8</v>
      </c>
    </row>
    <row r="2295" spans="1:2" x14ac:dyDescent="0.3">
      <c r="A2295">
        <v>132</v>
      </c>
      <c r="B2295">
        <v>6.7</v>
      </c>
    </row>
    <row r="2296" spans="1:2" x14ac:dyDescent="0.3">
      <c r="A2296">
        <v>96</v>
      </c>
      <c r="B2296">
        <v>6.5</v>
      </c>
    </row>
    <row r="2297" spans="1:2" x14ac:dyDescent="0.3">
      <c r="A2297">
        <v>98</v>
      </c>
      <c r="B2297">
        <v>5.9</v>
      </c>
    </row>
    <row r="2298" spans="1:2" x14ac:dyDescent="0.3">
      <c r="A2298">
        <v>107</v>
      </c>
      <c r="B2298">
        <v>5.5</v>
      </c>
    </row>
    <row r="2299" spans="1:2" x14ac:dyDescent="0.3">
      <c r="A2299">
        <v>134</v>
      </c>
      <c r="B2299">
        <v>3.6</v>
      </c>
    </row>
    <row r="2300" spans="1:2" x14ac:dyDescent="0.3">
      <c r="A2300">
        <v>122</v>
      </c>
      <c r="B2300">
        <v>7.4</v>
      </c>
    </row>
    <row r="2301" spans="1:2" x14ac:dyDescent="0.3">
      <c r="A2301">
        <v>97</v>
      </c>
      <c r="B2301">
        <v>3</v>
      </c>
    </row>
    <row r="2302" spans="1:2" x14ac:dyDescent="0.3">
      <c r="A2302">
        <v>110</v>
      </c>
      <c r="B2302">
        <v>7.6</v>
      </c>
    </row>
    <row r="2303" spans="1:2" x14ac:dyDescent="0.3">
      <c r="A2303">
        <v>102</v>
      </c>
      <c r="B2303">
        <v>6.4</v>
      </c>
    </row>
    <row r="2304" spans="1:2" x14ac:dyDescent="0.3">
      <c r="A2304">
        <v>98</v>
      </c>
      <c r="B2304">
        <v>6.9</v>
      </c>
    </row>
    <row r="2305" spans="1:2" x14ac:dyDescent="0.3">
      <c r="A2305">
        <v>120</v>
      </c>
      <c r="B2305">
        <v>6.6</v>
      </c>
    </row>
    <row r="2306" spans="1:2" x14ac:dyDescent="0.3">
      <c r="A2306">
        <v>160</v>
      </c>
      <c r="B2306">
        <v>5.5</v>
      </c>
    </row>
    <row r="2307" spans="1:2" x14ac:dyDescent="0.3">
      <c r="A2307">
        <v>83</v>
      </c>
      <c r="B2307">
        <v>4.0999999999999996</v>
      </c>
    </row>
    <row r="2308" spans="1:2" x14ac:dyDescent="0.3">
      <c r="A2308">
        <v>102</v>
      </c>
      <c r="B2308">
        <v>6.8</v>
      </c>
    </row>
    <row r="2309" spans="1:2" x14ac:dyDescent="0.3">
      <c r="A2309">
        <v>122</v>
      </c>
      <c r="B2309">
        <v>6.5</v>
      </c>
    </row>
    <row r="2310" spans="1:2" x14ac:dyDescent="0.3">
      <c r="A2310">
        <v>110</v>
      </c>
      <c r="B2310">
        <v>7.6</v>
      </c>
    </row>
    <row r="2311" spans="1:2" x14ac:dyDescent="0.3">
      <c r="A2311">
        <v>126</v>
      </c>
      <c r="B2311">
        <v>7.4</v>
      </c>
    </row>
    <row r="2312" spans="1:2" x14ac:dyDescent="0.3">
      <c r="A2312">
        <v>136</v>
      </c>
      <c r="B2312">
        <v>7.7</v>
      </c>
    </row>
    <row r="2313" spans="1:2" x14ac:dyDescent="0.3">
      <c r="A2313">
        <v>120</v>
      </c>
      <c r="B2313">
        <v>7.1</v>
      </c>
    </row>
    <row r="2314" spans="1:2" x14ac:dyDescent="0.3">
      <c r="A2314">
        <v>108</v>
      </c>
      <c r="B2314">
        <v>6.3</v>
      </c>
    </row>
    <row r="2315" spans="1:2" x14ac:dyDescent="0.3">
      <c r="A2315">
        <v>126</v>
      </c>
      <c r="B2315">
        <v>7.6</v>
      </c>
    </row>
    <row r="2316" spans="1:2" x14ac:dyDescent="0.3">
      <c r="A2316">
        <v>128</v>
      </c>
      <c r="B2316">
        <v>8</v>
      </c>
    </row>
    <row r="2317" spans="1:2" x14ac:dyDescent="0.3">
      <c r="A2317">
        <v>113</v>
      </c>
      <c r="B2317">
        <v>7.3</v>
      </c>
    </row>
    <row r="2318" spans="1:2" x14ac:dyDescent="0.3">
      <c r="A2318">
        <v>89</v>
      </c>
      <c r="B2318">
        <v>7.6</v>
      </c>
    </row>
    <row r="2319" spans="1:2" x14ac:dyDescent="0.3">
      <c r="A2319">
        <v>129</v>
      </c>
      <c r="B2319">
        <v>7.8</v>
      </c>
    </row>
    <row r="2320" spans="1:2" x14ac:dyDescent="0.3">
      <c r="A2320">
        <v>94</v>
      </c>
      <c r="B2320">
        <v>6.5</v>
      </c>
    </row>
    <row r="2321" spans="1:2" x14ac:dyDescent="0.3">
      <c r="A2321">
        <v>106</v>
      </c>
      <c r="B2321">
        <v>6.4</v>
      </c>
    </row>
    <row r="2322" spans="1:2" x14ac:dyDescent="0.3">
      <c r="A2322">
        <v>100</v>
      </c>
      <c r="B2322">
        <v>8</v>
      </c>
    </row>
    <row r="2323" spans="1:2" x14ac:dyDescent="0.3">
      <c r="A2323">
        <v>89</v>
      </c>
      <c r="B2323">
        <v>4.8</v>
      </c>
    </row>
    <row r="2324" spans="1:2" x14ac:dyDescent="0.3">
      <c r="A2324">
        <v>94</v>
      </c>
      <c r="B2324">
        <v>7.8</v>
      </c>
    </row>
    <row r="2325" spans="1:2" x14ac:dyDescent="0.3">
      <c r="A2325">
        <v>83</v>
      </c>
      <c r="B2325">
        <v>5.9</v>
      </c>
    </row>
    <row r="2326" spans="1:2" x14ac:dyDescent="0.3">
      <c r="A2326">
        <v>111</v>
      </c>
      <c r="B2326">
        <v>5.4</v>
      </c>
    </row>
    <row r="2327" spans="1:2" x14ac:dyDescent="0.3">
      <c r="A2327">
        <v>80</v>
      </c>
      <c r="B2327">
        <v>3.3</v>
      </c>
    </row>
    <row r="2328" spans="1:2" x14ac:dyDescent="0.3">
      <c r="A2328">
        <v>112</v>
      </c>
      <c r="B2328">
        <v>8.1999999999999993</v>
      </c>
    </row>
    <row r="2329" spans="1:2" x14ac:dyDescent="0.3">
      <c r="A2329">
        <v>94</v>
      </c>
      <c r="B2329">
        <v>5.4</v>
      </c>
    </row>
    <row r="2330" spans="1:2" x14ac:dyDescent="0.3">
      <c r="A2330">
        <v>130</v>
      </c>
      <c r="B2330">
        <v>6.4</v>
      </c>
    </row>
    <row r="2331" spans="1:2" x14ac:dyDescent="0.3">
      <c r="A2331">
        <v>91</v>
      </c>
      <c r="B2331">
        <v>4.8</v>
      </c>
    </row>
    <row r="2332" spans="1:2" x14ac:dyDescent="0.3">
      <c r="A2332">
        <v>91</v>
      </c>
      <c r="B2332">
        <v>5.9</v>
      </c>
    </row>
    <row r="2333" spans="1:2" x14ac:dyDescent="0.3">
      <c r="A2333">
        <v>110</v>
      </c>
      <c r="B2333">
        <v>5.5</v>
      </c>
    </row>
    <row r="2334" spans="1:2" x14ac:dyDescent="0.3">
      <c r="A2334">
        <v>121</v>
      </c>
      <c r="B2334">
        <v>7.9</v>
      </c>
    </row>
    <row r="2335" spans="1:2" x14ac:dyDescent="0.3">
      <c r="A2335">
        <v>114</v>
      </c>
      <c r="B2335">
        <v>4.9000000000000004</v>
      </c>
    </row>
    <row r="2336" spans="1:2" x14ac:dyDescent="0.3">
      <c r="A2336">
        <v>96</v>
      </c>
      <c r="B2336">
        <v>7.2</v>
      </c>
    </row>
    <row r="2337" spans="1:2" x14ac:dyDescent="0.3">
      <c r="A2337">
        <v>100</v>
      </c>
      <c r="B2337">
        <v>6.7</v>
      </c>
    </row>
    <row r="2338" spans="1:2" x14ac:dyDescent="0.3">
      <c r="A2338">
        <v>94</v>
      </c>
      <c r="B2338">
        <v>5.3</v>
      </c>
    </row>
    <row r="2339" spans="1:2" x14ac:dyDescent="0.3">
      <c r="A2339">
        <v>109</v>
      </c>
      <c r="B2339">
        <v>7.2</v>
      </c>
    </row>
    <row r="2340" spans="1:2" x14ac:dyDescent="0.3">
      <c r="A2340">
        <v>107</v>
      </c>
      <c r="B2340">
        <v>5.0999999999999996</v>
      </c>
    </row>
    <row r="2341" spans="1:2" x14ac:dyDescent="0.3">
      <c r="A2341">
        <v>96</v>
      </c>
      <c r="B2341">
        <v>5.6</v>
      </c>
    </row>
    <row r="2342" spans="1:2" x14ac:dyDescent="0.3">
      <c r="A2342">
        <v>88</v>
      </c>
      <c r="B2342">
        <v>7.6</v>
      </c>
    </row>
    <row r="2343" spans="1:2" x14ac:dyDescent="0.3">
      <c r="A2343">
        <v>110</v>
      </c>
      <c r="B2343">
        <v>3.1</v>
      </c>
    </row>
    <row r="2344" spans="1:2" x14ac:dyDescent="0.3">
      <c r="A2344">
        <v>113</v>
      </c>
      <c r="B2344">
        <v>7.2</v>
      </c>
    </row>
    <row r="2345" spans="1:2" x14ac:dyDescent="0.3">
      <c r="A2345">
        <v>101</v>
      </c>
      <c r="B2345">
        <v>5.7</v>
      </c>
    </row>
    <row r="2346" spans="1:2" x14ac:dyDescent="0.3">
      <c r="A2346">
        <v>105</v>
      </c>
      <c r="B2346">
        <v>5.2</v>
      </c>
    </row>
    <row r="2347" spans="1:2" x14ac:dyDescent="0.3">
      <c r="A2347">
        <v>125</v>
      </c>
      <c r="B2347">
        <v>7.7</v>
      </c>
    </row>
    <row r="2348" spans="1:2" x14ac:dyDescent="0.3">
      <c r="A2348">
        <v>100</v>
      </c>
      <c r="B2348">
        <v>7</v>
      </c>
    </row>
    <row r="2349" spans="1:2" x14ac:dyDescent="0.3">
      <c r="A2349">
        <v>112</v>
      </c>
      <c r="B2349">
        <v>6</v>
      </c>
    </row>
    <row r="2350" spans="1:2" x14ac:dyDescent="0.3">
      <c r="A2350">
        <v>112</v>
      </c>
      <c r="B2350">
        <v>6.6</v>
      </c>
    </row>
    <row r="2351" spans="1:2" x14ac:dyDescent="0.3">
      <c r="A2351">
        <v>95</v>
      </c>
      <c r="B2351">
        <v>6.8</v>
      </c>
    </row>
    <row r="2352" spans="1:2" x14ac:dyDescent="0.3">
      <c r="A2352">
        <v>110</v>
      </c>
      <c r="B2352">
        <v>7.2</v>
      </c>
    </row>
    <row r="2353" spans="1:2" x14ac:dyDescent="0.3">
      <c r="A2353">
        <v>118</v>
      </c>
      <c r="B2353">
        <v>7.2</v>
      </c>
    </row>
    <row r="2354" spans="1:2" x14ac:dyDescent="0.3">
      <c r="A2354">
        <v>97</v>
      </c>
      <c r="B2354">
        <v>2.8</v>
      </c>
    </row>
    <row r="2355" spans="1:2" x14ac:dyDescent="0.3">
      <c r="A2355">
        <v>120</v>
      </c>
      <c r="B2355">
        <v>6.6</v>
      </c>
    </row>
    <row r="2356" spans="1:2" x14ac:dyDescent="0.3">
      <c r="A2356">
        <v>135</v>
      </c>
      <c r="B2356">
        <v>6.7</v>
      </c>
    </row>
    <row r="2357" spans="1:2" x14ac:dyDescent="0.3">
      <c r="A2357">
        <v>101</v>
      </c>
      <c r="B2357">
        <v>7</v>
      </c>
    </row>
    <row r="2358" spans="1:2" x14ac:dyDescent="0.3">
      <c r="A2358">
        <v>92</v>
      </c>
      <c r="B2358">
        <v>4.4000000000000004</v>
      </c>
    </row>
    <row r="2359" spans="1:2" x14ac:dyDescent="0.3">
      <c r="A2359">
        <v>92</v>
      </c>
      <c r="B2359">
        <v>6.2</v>
      </c>
    </row>
    <row r="2360" spans="1:2" x14ac:dyDescent="0.3">
      <c r="A2360">
        <v>161</v>
      </c>
      <c r="B2360">
        <v>7.3</v>
      </c>
    </row>
    <row r="2361" spans="1:2" x14ac:dyDescent="0.3">
      <c r="A2361">
        <v>92</v>
      </c>
      <c r="B2361">
        <v>5.0999999999999996</v>
      </c>
    </row>
    <row r="2362" spans="1:2" x14ac:dyDescent="0.3">
      <c r="A2362">
        <v>122</v>
      </c>
      <c r="B2362">
        <v>6.6</v>
      </c>
    </row>
    <row r="2363" spans="1:2" x14ac:dyDescent="0.3">
      <c r="A2363">
        <v>91</v>
      </c>
      <c r="B2363">
        <v>4.5</v>
      </c>
    </row>
    <row r="2364" spans="1:2" x14ac:dyDescent="0.3">
      <c r="A2364">
        <v>93</v>
      </c>
      <c r="B2364">
        <v>5.9</v>
      </c>
    </row>
    <row r="2365" spans="1:2" x14ac:dyDescent="0.3">
      <c r="A2365">
        <v>94</v>
      </c>
      <c r="B2365">
        <v>6.6</v>
      </c>
    </row>
    <row r="2366" spans="1:2" x14ac:dyDescent="0.3">
      <c r="A2366">
        <v>95</v>
      </c>
      <c r="B2366">
        <v>6.5</v>
      </c>
    </row>
    <row r="2367" spans="1:2" x14ac:dyDescent="0.3">
      <c r="A2367">
        <v>105</v>
      </c>
      <c r="B2367">
        <v>7.3</v>
      </c>
    </row>
    <row r="2368" spans="1:2" x14ac:dyDescent="0.3">
      <c r="A2368">
        <v>103</v>
      </c>
      <c r="B2368">
        <v>7.5</v>
      </c>
    </row>
    <row r="2369" spans="1:2" x14ac:dyDescent="0.3">
      <c r="A2369">
        <v>102</v>
      </c>
      <c r="B2369">
        <v>5.9</v>
      </c>
    </row>
    <row r="2370" spans="1:2" x14ac:dyDescent="0.3">
      <c r="A2370">
        <v>116</v>
      </c>
      <c r="B2370">
        <v>7.4</v>
      </c>
    </row>
    <row r="2371" spans="1:2" x14ac:dyDescent="0.3">
      <c r="A2371">
        <v>110</v>
      </c>
      <c r="B2371">
        <v>6.9</v>
      </c>
    </row>
    <row r="2372" spans="1:2" x14ac:dyDescent="0.3">
      <c r="A2372">
        <v>120</v>
      </c>
      <c r="B2372">
        <v>7.9</v>
      </c>
    </row>
    <row r="2373" spans="1:2" x14ac:dyDescent="0.3">
      <c r="A2373">
        <v>122</v>
      </c>
      <c r="B2373">
        <v>8.4</v>
      </c>
    </row>
    <row r="2374" spans="1:2" x14ac:dyDescent="0.3">
      <c r="A2374">
        <v>118</v>
      </c>
      <c r="B2374">
        <v>8</v>
      </c>
    </row>
    <row r="2375" spans="1:2" x14ac:dyDescent="0.3">
      <c r="A2375">
        <v>107</v>
      </c>
      <c r="B2375">
        <v>6</v>
      </c>
    </row>
    <row r="2376" spans="1:2" x14ac:dyDescent="0.3">
      <c r="A2376">
        <v>102</v>
      </c>
      <c r="B2376">
        <v>6.8</v>
      </c>
    </row>
    <row r="2377" spans="1:2" x14ac:dyDescent="0.3">
      <c r="A2377">
        <v>154</v>
      </c>
      <c r="B2377">
        <v>7.8</v>
      </c>
    </row>
    <row r="2378" spans="1:2" x14ac:dyDescent="0.3">
      <c r="A2378">
        <v>114</v>
      </c>
      <c r="B2378">
        <v>8.1</v>
      </c>
    </row>
    <row r="2379" spans="1:2" x14ac:dyDescent="0.3">
      <c r="A2379">
        <v>109</v>
      </c>
      <c r="B2379">
        <v>6.1</v>
      </c>
    </row>
    <row r="2380" spans="1:2" x14ac:dyDescent="0.3">
      <c r="A2380">
        <v>94</v>
      </c>
      <c r="B2380">
        <v>6.2</v>
      </c>
    </row>
    <row r="2381" spans="1:2" x14ac:dyDescent="0.3">
      <c r="A2381">
        <v>100</v>
      </c>
      <c r="B2381">
        <v>6.2</v>
      </c>
    </row>
    <row r="2382" spans="1:2" x14ac:dyDescent="0.3">
      <c r="A2382">
        <v>101</v>
      </c>
      <c r="B2382">
        <v>7.9</v>
      </c>
    </row>
    <row r="2383" spans="1:2" x14ac:dyDescent="0.3">
      <c r="A2383">
        <v>98</v>
      </c>
      <c r="B2383">
        <v>7.4</v>
      </c>
    </row>
    <row r="2384" spans="1:2" x14ac:dyDescent="0.3">
      <c r="A2384">
        <v>102</v>
      </c>
      <c r="B2384">
        <v>6.6</v>
      </c>
    </row>
    <row r="2385" spans="1:2" x14ac:dyDescent="0.3">
      <c r="A2385">
        <v>94</v>
      </c>
      <c r="B2385">
        <v>7.3</v>
      </c>
    </row>
    <row r="2386" spans="1:2" x14ac:dyDescent="0.3">
      <c r="A2386">
        <v>92</v>
      </c>
      <c r="B2386">
        <v>7.5</v>
      </c>
    </row>
    <row r="2387" spans="1:2" x14ac:dyDescent="0.3">
      <c r="A2387">
        <v>113</v>
      </c>
      <c r="B2387">
        <v>5.6</v>
      </c>
    </row>
    <row r="2388" spans="1:2" x14ac:dyDescent="0.3">
      <c r="A2388">
        <v>115</v>
      </c>
      <c r="B2388">
        <v>7.3</v>
      </c>
    </row>
    <row r="2389" spans="1:2" x14ac:dyDescent="0.3">
      <c r="A2389">
        <v>95</v>
      </c>
      <c r="B2389">
        <v>6.4</v>
      </c>
    </row>
    <row r="2390" spans="1:2" x14ac:dyDescent="0.3">
      <c r="A2390">
        <v>87</v>
      </c>
      <c r="B2390">
        <v>5</v>
      </c>
    </row>
    <row r="2391" spans="1:2" x14ac:dyDescent="0.3">
      <c r="A2391">
        <v>88</v>
      </c>
      <c r="B2391">
        <v>5.4</v>
      </c>
    </row>
    <row r="2392" spans="1:2" x14ac:dyDescent="0.3">
      <c r="A2392">
        <v>97</v>
      </c>
      <c r="B2392">
        <v>7.1</v>
      </c>
    </row>
    <row r="2393" spans="1:2" x14ac:dyDescent="0.3">
      <c r="A2393">
        <v>94</v>
      </c>
      <c r="B2393">
        <v>5.3</v>
      </c>
    </row>
    <row r="2394" spans="1:2" x14ac:dyDescent="0.3">
      <c r="A2394">
        <v>112</v>
      </c>
      <c r="B2394">
        <v>6.5</v>
      </c>
    </row>
    <row r="2395" spans="1:2" x14ac:dyDescent="0.3">
      <c r="A2395">
        <v>98</v>
      </c>
      <c r="B2395">
        <v>6.2</v>
      </c>
    </row>
    <row r="2396" spans="1:2" x14ac:dyDescent="0.3">
      <c r="A2396">
        <v>104</v>
      </c>
      <c r="B2396">
        <v>6.4</v>
      </c>
    </row>
    <row r="2397" spans="1:2" x14ac:dyDescent="0.3">
      <c r="A2397">
        <v>120</v>
      </c>
      <c r="B2397">
        <v>6.9</v>
      </c>
    </row>
    <row r="2398" spans="1:2" x14ac:dyDescent="0.3">
      <c r="A2398">
        <v>99</v>
      </c>
      <c r="B2398">
        <v>5.7</v>
      </c>
    </row>
    <row r="2399" spans="1:2" x14ac:dyDescent="0.3">
      <c r="A2399">
        <v>109</v>
      </c>
      <c r="B2399">
        <v>7.7</v>
      </c>
    </row>
    <row r="2400" spans="1:2" x14ac:dyDescent="0.3">
      <c r="A2400">
        <v>105</v>
      </c>
      <c r="B2400">
        <v>5.4</v>
      </c>
    </row>
    <row r="2401" spans="1:2" x14ac:dyDescent="0.3">
      <c r="A2401">
        <v>106</v>
      </c>
      <c r="B2401">
        <v>5.6</v>
      </c>
    </row>
    <row r="2402" spans="1:2" x14ac:dyDescent="0.3">
      <c r="A2402">
        <v>123</v>
      </c>
      <c r="B2402">
        <v>7.7</v>
      </c>
    </row>
    <row r="2403" spans="1:2" x14ac:dyDescent="0.3">
      <c r="A2403">
        <v>86</v>
      </c>
      <c r="B2403">
        <v>5.0999999999999996</v>
      </c>
    </row>
    <row r="2404" spans="1:2" x14ac:dyDescent="0.3">
      <c r="A2404">
        <v>120</v>
      </c>
      <c r="B2404">
        <v>6.8</v>
      </c>
    </row>
    <row r="2405" spans="1:2" x14ac:dyDescent="0.3">
      <c r="A2405">
        <v>227</v>
      </c>
      <c r="B2405">
        <v>8.4</v>
      </c>
    </row>
    <row r="2406" spans="1:2" x14ac:dyDescent="0.3">
      <c r="A2406">
        <v>119</v>
      </c>
      <c r="B2406">
        <v>4.9000000000000004</v>
      </c>
    </row>
    <row r="2407" spans="1:2" x14ac:dyDescent="0.3">
      <c r="A2407">
        <v>115</v>
      </c>
      <c r="B2407">
        <v>7.1</v>
      </c>
    </row>
    <row r="2408" spans="1:2" x14ac:dyDescent="0.3">
      <c r="A2408">
        <v>114</v>
      </c>
      <c r="B2408">
        <v>6.6</v>
      </c>
    </row>
    <row r="2409" spans="1:2" x14ac:dyDescent="0.3">
      <c r="A2409">
        <v>90</v>
      </c>
      <c r="B2409">
        <v>6.1</v>
      </c>
    </row>
    <row r="2410" spans="1:2" x14ac:dyDescent="0.3">
      <c r="A2410">
        <v>94</v>
      </c>
      <c r="B2410">
        <v>4.0999999999999996</v>
      </c>
    </row>
    <row r="2411" spans="1:2" x14ac:dyDescent="0.3">
      <c r="A2411">
        <v>106</v>
      </c>
      <c r="B2411">
        <v>5.8</v>
      </c>
    </row>
    <row r="2412" spans="1:2" x14ac:dyDescent="0.3">
      <c r="A2412">
        <v>98</v>
      </c>
      <c r="B2412">
        <v>8.1</v>
      </c>
    </row>
    <row r="2413" spans="1:2" x14ac:dyDescent="0.3">
      <c r="A2413">
        <v>126</v>
      </c>
      <c r="B2413">
        <v>7.6</v>
      </c>
    </row>
    <row r="2414" spans="1:2" x14ac:dyDescent="0.3">
      <c r="A2414">
        <v>100</v>
      </c>
      <c r="B2414">
        <v>7.8</v>
      </c>
    </row>
    <row r="2415" spans="1:2" x14ac:dyDescent="0.3">
      <c r="A2415">
        <v>89</v>
      </c>
      <c r="B2415">
        <v>4.5999999999999996</v>
      </c>
    </row>
    <row r="2416" spans="1:2" x14ac:dyDescent="0.3">
      <c r="A2416">
        <v>111</v>
      </c>
      <c r="B2416">
        <v>6</v>
      </c>
    </row>
    <row r="2417" spans="1:2" x14ac:dyDescent="0.3">
      <c r="A2417">
        <v>100</v>
      </c>
      <c r="B2417">
        <v>7</v>
      </c>
    </row>
    <row r="2418" spans="1:2" x14ac:dyDescent="0.3">
      <c r="A2418">
        <v>115</v>
      </c>
      <c r="B2418">
        <v>6.7</v>
      </c>
    </row>
    <row r="2419" spans="1:2" x14ac:dyDescent="0.3">
      <c r="A2419">
        <v>106</v>
      </c>
      <c r="B2419">
        <v>6.4</v>
      </c>
    </row>
    <row r="2420" spans="1:2" x14ac:dyDescent="0.3">
      <c r="A2420">
        <v>124</v>
      </c>
      <c r="B2420">
        <v>7.2</v>
      </c>
    </row>
    <row r="2421" spans="1:2" x14ac:dyDescent="0.3">
      <c r="A2421">
        <v>107</v>
      </c>
      <c r="B2421">
        <v>7.4</v>
      </c>
    </row>
    <row r="2422" spans="1:2" x14ac:dyDescent="0.3">
      <c r="A2422">
        <v>99</v>
      </c>
      <c r="B2422">
        <v>4.8</v>
      </c>
    </row>
    <row r="2423" spans="1:2" x14ac:dyDescent="0.3">
      <c r="A2423">
        <v>90</v>
      </c>
      <c r="B2423">
        <v>4</v>
      </c>
    </row>
    <row r="2424" spans="1:2" x14ac:dyDescent="0.3">
      <c r="A2424">
        <v>101</v>
      </c>
      <c r="B2424">
        <v>6.2</v>
      </c>
    </row>
    <row r="2425" spans="1:2" x14ac:dyDescent="0.3">
      <c r="A2425">
        <v>119</v>
      </c>
      <c r="B2425">
        <v>7.7</v>
      </c>
    </row>
    <row r="2426" spans="1:2" x14ac:dyDescent="0.3">
      <c r="A2426">
        <v>103</v>
      </c>
      <c r="B2426">
        <v>6.7</v>
      </c>
    </row>
    <row r="2427" spans="1:2" x14ac:dyDescent="0.3">
      <c r="A2427">
        <v>134</v>
      </c>
      <c r="B2427">
        <v>7.9</v>
      </c>
    </row>
    <row r="2428" spans="1:2" x14ac:dyDescent="0.3">
      <c r="A2428">
        <v>155</v>
      </c>
      <c r="B2428">
        <v>7.9</v>
      </c>
    </row>
    <row r="2429" spans="1:2" x14ac:dyDescent="0.3">
      <c r="A2429">
        <v>94</v>
      </c>
      <c r="B2429">
        <v>5.5</v>
      </c>
    </row>
    <row r="2430" spans="1:2" x14ac:dyDescent="0.3">
      <c r="A2430">
        <v>95</v>
      </c>
      <c r="B2430">
        <v>6.2</v>
      </c>
    </row>
    <row r="2431" spans="1:2" x14ac:dyDescent="0.3">
      <c r="A2431">
        <v>89</v>
      </c>
      <c r="B2431">
        <v>5.0999999999999996</v>
      </c>
    </row>
    <row r="2432" spans="1:2" x14ac:dyDescent="0.3">
      <c r="A2432">
        <v>97</v>
      </c>
      <c r="B2432">
        <v>4.0999999999999996</v>
      </c>
    </row>
    <row r="2433" spans="1:2" x14ac:dyDescent="0.3">
      <c r="A2433">
        <v>90</v>
      </c>
      <c r="B2433">
        <v>6.7</v>
      </c>
    </row>
    <row r="2434" spans="1:2" x14ac:dyDescent="0.3">
      <c r="A2434">
        <v>92</v>
      </c>
      <c r="B2434">
        <v>4.7</v>
      </c>
    </row>
    <row r="2435" spans="1:2" x14ac:dyDescent="0.3">
      <c r="A2435">
        <v>100</v>
      </c>
      <c r="B2435">
        <v>6.4</v>
      </c>
    </row>
    <row r="2436" spans="1:2" x14ac:dyDescent="0.3">
      <c r="A2436">
        <v>117</v>
      </c>
      <c r="B2436">
        <v>6.3</v>
      </c>
    </row>
    <row r="2437" spans="1:2" x14ac:dyDescent="0.3">
      <c r="A2437">
        <v>84</v>
      </c>
      <c r="B2437">
        <v>5.5</v>
      </c>
    </row>
    <row r="2438" spans="1:2" x14ac:dyDescent="0.3">
      <c r="A2438">
        <v>140</v>
      </c>
      <c r="B2438">
        <v>7.3</v>
      </c>
    </row>
    <row r="2439" spans="1:2" x14ac:dyDescent="0.3">
      <c r="A2439">
        <v>108</v>
      </c>
      <c r="B2439">
        <v>6.3</v>
      </c>
    </row>
    <row r="2440" spans="1:2" x14ac:dyDescent="0.3">
      <c r="A2440">
        <v>109</v>
      </c>
      <c r="B2440">
        <v>4.9000000000000004</v>
      </c>
    </row>
    <row r="2441" spans="1:2" x14ac:dyDescent="0.3">
      <c r="A2441">
        <v>131</v>
      </c>
      <c r="B2441">
        <v>7.6</v>
      </c>
    </row>
    <row r="2442" spans="1:2" x14ac:dyDescent="0.3">
      <c r="A2442">
        <v>114</v>
      </c>
      <c r="B2442">
        <v>6</v>
      </c>
    </row>
    <row r="2443" spans="1:2" x14ac:dyDescent="0.3">
      <c r="A2443">
        <v>97</v>
      </c>
      <c r="B2443">
        <v>6.2</v>
      </c>
    </row>
    <row r="2444" spans="1:2" x14ac:dyDescent="0.3">
      <c r="A2444">
        <v>122</v>
      </c>
      <c r="B2444">
        <v>6.8</v>
      </c>
    </row>
    <row r="2445" spans="1:2" x14ac:dyDescent="0.3">
      <c r="A2445">
        <v>87</v>
      </c>
      <c r="B2445">
        <v>4.5</v>
      </c>
    </row>
    <row r="2446" spans="1:2" x14ac:dyDescent="0.3">
      <c r="A2446">
        <v>85</v>
      </c>
      <c r="B2446">
        <v>5.7</v>
      </c>
    </row>
    <row r="2447" spans="1:2" x14ac:dyDescent="0.3">
      <c r="A2447">
        <v>101</v>
      </c>
      <c r="B2447">
        <v>4.5999999999999996</v>
      </c>
    </row>
    <row r="2448" spans="1:2" x14ac:dyDescent="0.3">
      <c r="A2448">
        <v>121</v>
      </c>
      <c r="B2448">
        <v>6.2</v>
      </c>
    </row>
    <row r="2449" spans="1:2" x14ac:dyDescent="0.3">
      <c r="A2449">
        <v>107</v>
      </c>
      <c r="B2449">
        <v>7</v>
      </c>
    </row>
    <row r="2450" spans="1:2" x14ac:dyDescent="0.3">
      <c r="A2450">
        <v>111</v>
      </c>
      <c r="B2450">
        <v>6.9</v>
      </c>
    </row>
    <row r="2451" spans="1:2" x14ac:dyDescent="0.3">
      <c r="A2451">
        <v>97</v>
      </c>
      <c r="B2451">
        <v>6.7</v>
      </c>
    </row>
    <row r="2452" spans="1:2" x14ac:dyDescent="0.3">
      <c r="A2452">
        <v>97</v>
      </c>
      <c r="B2452">
        <v>5.6</v>
      </c>
    </row>
    <row r="2453" spans="1:2" x14ac:dyDescent="0.3">
      <c r="A2453">
        <v>125</v>
      </c>
      <c r="B2453">
        <v>6.6</v>
      </c>
    </row>
    <row r="2454" spans="1:2" x14ac:dyDescent="0.3">
      <c r="A2454">
        <v>124</v>
      </c>
      <c r="B2454">
        <v>6.4</v>
      </c>
    </row>
    <row r="2455" spans="1:2" x14ac:dyDescent="0.3">
      <c r="A2455">
        <v>76</v>
      </c>
      <c r="B2455">
        <v>2.8</v>
      </c>
    </row>
    <row r="2456" spans="1:2" x14ac:dyDescent="0.3">
      <c r="A2456">
        <v>107</v>
      </c>
      <c r="B2456">
        <v>5.4</v>
      </c>
    </row>
    <row r="2457" spans="1:2" x14ac:dyDescent="0.3">
      <c r="A2457">
        <v>91</v>
      </c>
      <c r="B2457">
        <v>5</v>
      </c>
    </row>
    <row r="2458" spans="1:2" x14ac:dyDescent="0.3">
      <c r="A2458">
        <v>96</v>
      </c>
      <c r="B2458">
        <v>5.0999999999999996</v>
      </c>
    </row>
    <row r="2459" spans="1:2" x14ac:dyDescent="0.3">
      <c r="A2459">
        <v>142</v>
      </c>
      <c r="B2459">
        <v>8</v>
      </c>
    </row>
    <row r="2460" spans="1:2" x14ac:dyDescent="0.3">
      <c r="A2460">
        <v>103</v>
      </c>
      <c r="B2460">
        <v>5.9</v>
      </c>
    </row>
    <row r="2461" spans="1:2" x14ac:dyDescent="0.3">
      <c r="A2461">
        <v>117</v>
      </c>
      <c r="B2461">
        <v>8.1999999999999993</v>
      </c>
    </row>
    <row r="2462" spans="1:2" x14ac:dyDescent="0.3">
      <c r="A2462">
        <v>116</v>
      </c>
      <c r="B2462">
        <v>7</v>
      </c>
    </row>
    <row r="2463" spans="1:2" x14ac:dyDescent="0.3">
      <c r="A2463">
        <v>118</v>
      </c>
      <c r="B2463">
        <v>6.6</v>
      </c>
    </row>
    <row r="2464" spans="1:2" x14ac:dyDescent="0.3">
      <c r="A2464">
        <v>108</v>
      </c>
      <c r="B2464">
        <v>6.7</v>
      </c>
    </row>
    <row r="2465" spans="1:2" x14ac:dyDescent="0.3">
      <c r="A2465">
        <v>94</v>
      </c>
      <c r="B2465">
        <v>5.5</v>
      </c>
    </row>
    <row r="2466" spans="1:2" x14ac:dyDescent="0.3">
      <c r="A2466">
        <v>97</v>
      </c>
      <c r="B2466">
        <v>4.9000000000000004</v>
      </c>
    </row>
    <row r="2467" spans="1:2" x14ac:dyDescent="0.3">
      <c r="A2467">
        <v>97</v>
      </c>
      <c r="B2467">
        <v>6.9</v>
      </c>
    </row>
    <row r="2468" spans="1:2" x14ac:dyDescent="0.3">
      <c r="A2468">
        <v>91</v>
      </c>
      <c r="B2468">
        <v>5.6</v>
      </c>
    </row>
    <row r="2469" spans="1:2" x14ac:dyDescent="0.3">
      <c r="A2469">
        <v>107</v>
      </c>
      <c r="B2469">
        <v>8</v>
      </c>
    </row>
    <row r="2470" spans="1:2" x14ac:dyDescent="0.3">
      <c r="A2470">
        <v>95</v>
      </c>
      <c r="B2470">
        <v>5.3</v>
      </c>
    </row>
    <row r="2471" spans="1:2" x14ac:dyDescent="0.3">
      <c r="A2471">
        <v>102</v>
      </c>
      <c r="B2471">
        <v>6.2</v>
      </c>
    </row>
    <row r="2472" spans="1:2" x14ac:dyDescent="0.3">
      <c r="A2472">
        <v>88</v>
      </c>
      <c r="B2472">
        <v>5.3</v>
      </c>
    </row>
    <row r="2473" spans="1:2" x14ac:dyDescent="0.3">
      <c r="A2473">
        <v>106</v>
      </c>
      <c r="B2473">
        <v>6.6</v>
      </c>
    </row>
    <row r="2474" spans="1:2" x14ac:dyDescent="0.3">
      <c r="A2474">
        <v>92</v>
      </c>
      <c r="B2474">
        <v>7.2</v>
      </c>
    </row>
    <row r="2475" spans="1:2" x14ac:dyDescent="0.3">
      <c r="A2475">
        <v>105</v>
      </c>
      <c r="B2475">
        <v>4.5999999999999996</v>
      </c>
    </row>
    <row r="2476" spans="1:2" x14ac:dyDescent="0.3">
      <c r="A2476">
        <v>107</v>
      </c>
      <c r="B2476">
        <v>7.5</v>
      </c>
    </row>
    <row r="2477" spans="1:2" x14ac:dyDescent="0.3">
      <c r="A2477">
        <v>120</v>
      </c>
      <c r="B2477">
        <v>6.5</v>
      </c>
    </row>
    <row r="2478" spans="1:2" x14ac:dyDescent="0.3">
      <c r="A2478">
        <v>103</v>
      </c>
      <c r="B2478">
        <v>7.6</v>
      </c>
    </row>
    <row r="2479" spans="1:2" x14ac:dyDescent="0.3">
      <c r="A2479">
        <v>92</v>
      </c>
      <c r="B2479">
        <v>6.2</v>
      </c>
    </row>
    <row r="2480" spans="1:2" x14ac:dyDescent="0.3">
      <c r="A2480">
        <v>147</v>
      </c>
      <c r="B2480">
        <v>8</v>
      </c>
    </row>
    <row r="2481" spans="1:2" x14ac:dyDescent="0.3">
      <c r="A2481">
        <v>98</v>
      </c>
      <c r="B2481">
        <v>6.3</v>
      </c>
    </row>
    <row r="2482" spans="1:2" x14ac:dyDescent="0.3">
      <c r="A2482">
        <v>103</v>
      </c>
      <c r="B2482">
        <v>7.2</v>
      </c>
    </row>
    <row r="2483" spans="1:2" x14ac:dyDescent="0.3">
      <c r="A2483">
        <v>111</v>
      </c>
      <c r="B2483">
        <v>6.7</v>
      </c>
    </row>
    <row r="2484" spans="1:2" x14ac:dyDescent="0.3">
      <c r="A2484">
        <v>98</v>
      </c>
      <c r="B2484">
        <v>5.3</v>
      </c>
    </row>
    <row r="2485" spans="1:2" x14ac:dyDescent="0.3">
      <c r="A2485">
        <v>111</v>
      </c>
      <c r="B2485">
        <v>6.3</v>
      </c>
    </row>
    <row r="2486" spans="1:2" x14ac:dyDescent="0.3">
      <c r="A2486">
        <v>111</v>
      </c>
      <c r="B2486">
        <v>6.5</v>
      </c>
    </row>
    <row r="2487" spans="1:2" x14ac:dyDescent="0.3">
      <c r="A2487">
        <v>145</v>
      </c>
      <c r="B2487">
        <v>8.3000000000000007</v>
      </c>
    </row>
    <row r="2488" spans="1:2" x14ac:dyDescent="0.3">
      <c r="A2488">
        <v>84</v>
      </c>
      <c r="B2488">
        <v>7.2</v>
      </c>
    </row>
    <row r="2489" spans="1:2" x14ac:dyDescent="0.3">
      <c r="A2489">
        <v>115</v>
      </c>
      <c r="B2489">
        <v>6.8</v>
      </c>
    </row>
    <row r="2490" spans="1:2" x14ac:dyDescent="0.3">
      <c r="A2490">
        <v>105</v>
      </c>
      <c r="B2490">
        <v>6.4</v>
      </c>
    </row>
    <row r="2491" spans="1:2" x14ac:dyDescent="0.3">
      <c r="A2491">
        <v>98</v>
      </c>
      <c r="B2491">
        <v>6.9</v>
      </c>
    </row>
    <row r="2492" spans="1:2" x14ac:dyDescent="0.3">
      <c r="A2492">
        <v>110</v>
      </c>
      <c r="B2492">
        <v>6.2</v>
      </c>
    </row>
    <row r="2493" spans="1:2" x14ac:dyDescent="0.3">
      <c r="A2493">
        <v>103</v>
      </c>
      <c r="B2493">
        <v>6.1</v>
      </c>
    </row>
    <row r="2494" spans="1:2" x14ac:dyDescent="0.3">
      <c r="A2494">
        <v>90</v>
      </c>
      <c r="B2494">
        <v>5.0999999999999996</v>
      </c>
    </row>
    <row r="2495" spans="1:2" x14ac:dyDescent="0.3">
      <c r="A2495">
        <v>105</v>
      </c>
      <c r="B2495">
        <v>4.5</v>
      </c>
    </row>
    <row r="2496" spans="1:2" x14ac:dyDescent="0.3">
      <c r="A2496">
        <v>93</v>
      </c>
      <c r="B2496">
        <v>5.9</v>
      </c>
    </row>
    <row r="2497" spans="1:2" x14ac:dyDescent="0.3">
      <c r="A2497">
        <v>101</v>
      </c>
      <c r="B2497">
        <v>8.1</v>
      </c>
    </row>
    <row r="2498" spans="1:2" x14ac:dyDescent="0.3">
      <c r="A2498">
        <v>115</v>
      </c>
      <c r="B2498">
        <v>5.7</v>
      </c>
    </row>
    <row r="2499" spans="1:2" x14ac:dyDescent="0.3">
      <c r="A2499">
        <v>120</v>
      </c>
      <c r="B2499">
        <v>6.8</v>
      </c>
    </row>
    <row r="2500" spans="1:2" x14ac:dyDescent="0.3">
      <c r="A2500">
        <v>111</v>
      </c>
      <c r="B2500">
        <v>7.5</v>
      </c>
    </row>
    <row r="2501" spans="1:2" x14ac:dyDescent="0.3">
      <c r="A2501">
        <v>131</v>
      </c>
      <c r="B2501">
        <v>8.3000000000000007</v>
      </c>
    </row>
    <row r="2502" spans="1:2" x14ac:dyDescent="0.3">
      <c r="A2502">
        <v>139</v>
      </c>
      <c r="B2502">
        <v>7.4</v>
      </c>
    </row>
    <row r="2503" spans="1:2" x14ac:dyDescent="0.3">
      <c r="A2503">
        <v>120</v>
      </c>
      <c r="B2503">
        <v>8</v>
      </c>
    </row>
    <row r="2504" spans="1:2" x14ac:dyDescent="0.3">
      <c r="A2504">
        <v>119</v>
      </c>
      <c r="B2504">
        <v>6.9</v>
      </c>
    </row>
    <row r="2505" spans="1:2" x14ac:dyDescent="0.3">
      <c r="A2505">
        <v>125</v>
      </c>
      <c r="B2505">
        <v>6.9</v>
      </c>
    </row>
    <row r="2506" spans="1:2" x14ac:dyDescent="0.3">
      <c r="A2506">
        <v>108</v>
      </c>
      <c r="B2506">
        <v>5.5</v>
      </c>
    </row>
    <row r="2507" spans="1:2" x14ac:dyDescent="0.3">
      <c r="A2507">
        <v>145</v>
      </c>
      <c r="B2507">
        <v>7.2</v>
      </c>
    </row>
    <row r="2508" spans="1:2" x14ac:dyDescent="0.3">
      <c r="A2508">
        <v>98</v>
      </c>
      <c r="B2508">
        <v>6.9</v>
      </c>
    </row>
    <row r="2509" spans="1:2" x14ac:dyDescent="0.3">
      <c r="A2509">
        <v>101</v>
      </c>
      <c r="B2509">
        <v>5.5</v>
      </c>
    </row>
    <row r="2510" spans="1:2" x14ac:dyDescent="0.3">
      <c r="A2510">
        <v>92</v>
      </c>
      <c r="B2510">
        <v>5.9</v>
      </c>
    </row>
    <row r="2511" spans="1:2" x14ac:dyDescent="0.3">
      <c r="A2511">
        <v>109</v>
      </c>
      <c r="B2511">
        <v>5.2</v>
      </c>
    </row>
    <row r="2512" spans="1:2" x14ac:dyDescent="0.3">
      <c r="A2512">
        <v>123</v>
      </c>
      <c r="B2512">
        <v>7.1</v>
      </c>
    </row>
    <row r="2513" spans="1:2" x14ac:dyDescent="0.3">
      <c r="A2513">
        <v>99</v>
      </c>
      <c r="B2513">
        <v>5.5</v>
      </c>
    </row>
    <row r="2514" spans="1:2" x14ac:dyDescent="0.3">
      <c r="A2514">
        <v>119</v>
      </c>
      <c r="B2514">
        <v>7.7</v>
      </c>
    </row>
    <row r="2515" spans="1:2" x14ac:dyDescent="0.3">
      <c r="A2515">
        <v>107</v>
      </c>
      <c r="B2515">
        <v>6.7</v>
      </c>
    </row>
    <row r="2516" spans="1:2" x14ac:dyDescent="0.3">
      <c r="A2516">
        <v>81</v>
      </c>
      <c r="B2516">
        <v>5</v>
      </c>
    </row>
    <row r="2517" spans="1:2" x14ac:dyDescent="0.3">
      <c r="A2517">
        <v>105</v>
      </c>
      <c r="B2517">
        <v>6.4</v>
      </c>
    </row>
    <row r="2518" spans="1:2" x14ac:dyDescent="0.3">
      <c r="A2518">
        <v>82</v>
      </c>
      <c r="B2518">
        <v>6.6</v>
      </c>
    </row>
    <row r="2519" spans="1:2" x14ac:dyDescent="0.3">
      <c r="A2519">
        <v>109</v>
      </c>
      <c r="B2519">
        <v>5.9</v>
      </c>
    </row>
    <row r="2520" spans="1:2" x14ac:dyDescent="0.3">
      <c r="A2520">
        <v>95</v>
      </c>
      <c r="B2520">
        <v>5.7</v>
      </c>
    </row>
    <row r="2521" spans="1:2" x14ac:dyDescent="0.3">
      <c r="A2521">
        <v>100</v>
      </c>
      <c r="B2521">
        <v>4.5</v>
      </c>
    </row>
    <row r="2522" spans="1:2" x14ac:dyDescent="0.3">
      <c r="A2522">
        <v>91</v>
      </c>
      <c r="B2522">
        <v>5</v>
      </c>
    </row>
    <row r="2523" spans="1:2" x14ac:dyDescent="0.3">
      <c r="A2523">
        <v>90</v>
      </c>
      <c r="B2523">
        <v>4.5999999999999996</v>
      </c>
    </row>
    <row r="2524" spans="1:2" x14ac:dyDescent="0.3">
      <c r="A2524">
        <v>108</v>
      </c>
      <c r="B2524">
        <v>6.5</v>
      </c>
    </row>
    <row r="2525" spans="1:2" x14ac:dyDescent="0.3">
      <c r="A2525">
        <v>103</v>
      </c>
      <c r="B2525">
        <v>4.9000000000000004</v>
      </c>
    </row>
    <row r="2526" spans="1:2" x14ac:dyDescent="0.3">
      <c r="A2526">
        <v>96</v>
      </c>
      <c r="B2526">
        <v>6</v>
      </c>
    </row>
    <row r="2527" spans="1:2" x14ac:dyDescent="0.3">
      <c r="A2527">
        <v>117</v>
      </c>
      <c r="B2527">
        <v>6.9</v>
      </c>
    </row>
    <row r="2528" spans="1:2" x14ac:dyDescent="0.3">
      <c r="A2528">
        <v>93</v>
      </c>
      <c r="B2528">
        <v>5.7</v>
      </c>
    </row>
    <row r="2529" spans="1:2" x14ac:dyDescent="0.3">
      <c r="A2529">
        <v>115</v>
      </c>
      <c r="B2529">
        <v>6.9</v>
      </c>
    </row>
    <row r="2530" spans="1:2" x14ac:dyDescent="0.3">
      <c r="A2530">
        <v>85</v>
      </c>
      <c r="B2530">
        <v>4.4000000000000004</v>
      </c>
    </row>
    <row r="2531" spans="1:2" x14ac:dyDescent="0.3">
      <c r="A2531">
        <v>88</v>
      </c>
      <c r="B2531">
        <v>5.4</v>
      </c>
    </row>
    <row r="2532" spans="1:2" x14ac:dyDescent="0.3">
      <c r="A2532">
        <v>112</v>
      </c>
      <c r="B2532">
        <v>7</v>
      </c>
    </row>
    <row r="2533" spans="1:2" x14ac:dyDescent="0.3">
      <c r="A2533">
        <v>86</v>
      </c>
      <c r="B2533">
        <v>5.4</v>
      </c>
    </row>
    <row r="2534" spans="1:2" x14ac:dyDescent="0.3">
      <c r="A2534">
        <v>86</v>
      </c>
      <c r="B2534">
        <v>5.4</v>
      </c>
    </row>
    <row r="2535" spans="1:2" x14ac:dyDescent="0.3">
      <c r="A2535">
        <v>137</v>
      </c>
      <c r="B2535">
        <v>7.6</v>
      </c>
    </row>
    <row r="2536" spans="1:2" x14ac:dyDescent="0.3">
      <c r="A2536">
        <v>90</v>
      </c>
      <c r="B2536">
        <v>5.9</v>
      </c>
    </row>
    <row r="2537" spans="1:2" x14ac:dyDescent="0.3">
      <c r="A2537">
        <v>107</v>
      </c>
      <c r="B2537">
        <v>6.6</v>
      </c>
    </row>
    <row r="2538" spans="1:2" x14ac:dyDescent="0.3">
      <c r="A2538">
        <v>98</v>
      </c>
      <c r="B2538">
        <v>6.7</v>
      </c>
    </row>
    <row r="2539" spans="1:2" x14ac:dyDescent="0.3">
      <c r="A2539">
        <v>84</v>
      </c>
      <c r="B2539">
        <v>3.9</v>
      </c>
    </row>
    <row r="2540" spans="1:2" x14ac:dyDescent="0.3">
      <c r="A2540">
        <v>139</v>
      </c>
      <c r="B2540">
        <v>5.7</v>
      </c>
    </row>
    <row r="2541" spans="1:2" x14ac:dyDescent="0.3">
      <c r="A2541">
        <v>127</v>
      </c>
      <c r="B2541">
        <v>6.5</v>
      </c>
    </row>
    <row r="2542" spans="1:2" x14ac:dyDescent="0.3">
      <c r="A2542">
        <v>150</v>
      </c>
      <c r="B2542">
        <v>6.8</v>
      </c>
    </row>
    <row r="2543" spans="1:2" x14ac:dyDescent="0.3">
      <c r="A2543">
        <v>132</v>
      </c>
      <c r="B2543">
        <v>7.3</v>
      </c>
    </row>
    <row r="2544" spans="1:2" x14ac:dyDescent="0.3">
      <c r="A2544">
        <v>115</v>
      </c>
      <c r="B2544">
        <v>7</v>
      </c>
    </row>
    <row r="2545" spans="1:2" x14ac:dyDescent="0.3">
      <c r="A2545">
        <v>186</v>
      </c>
      <c r="B2545">
        <v>6.5</v>
      </c>
    </row>
    <row r="2546" spans="1:2" x14ac:dyDescent="0.3">
      <c r="A2546">
        <v>90</v>
      </c>
      <c r="B2546">
        <v>7.7</v>
      </c>
    </row>
    <row r="2547" spans="1:2" x14ac:dyDescent="0.3">
      <c r="A2547">
        <v>134</v>
      </c>
      <c r="B2547">
        <v>7.7</v>
      </c>
    </row>
    <row r="2548" spans="1:2" x14ac:dyDescent="0.3">
      <c r="A2548">
        <v>101</v>
      </c>
      <c r="B2548">
        <v>5.9</v>
      </c>
    </row>
    <row r="2549" spans="1:2" x14ac:dyDescent="0.3">
      <c r="A2549">
        <v>97</v>
      </c>
      <c r="B2549">
        <v>6.8</v>
      </c>
    </row>
    <row r="2550" spans="1:2" x14ac:dyDescent="0.3">
      <c r="A2550">
        <v>107</v>
      </c>
      <c r="B2550">
        <v>7.4</v>
      </c>
    </row>
    <row r="2551" spans="1:2" x14ac:dyDescent="0.3">
      <c r="A2551">
        <v>99</v>
      </c>
      <c r="B2551">
        <v>5.0999999999999996</v>
      </c>
    </row>
    <row r="2552" spans="1:2" x14ac:dyDescent="0.3">
      <c r="A2552">
        <v>124</v>
      </c>
      <c r="B2552">
        <v>7.4</v>
      </c>
    </row>
    <row r="2553" spans="1:2" x14ac:dyDescent="0.3">
      <c r="A2553">
        <v>110</v>
      </c>
      <c r="B2553">
        <v>7.2</v>
      </c>
    </row>
    <row r="2554" spans="1:2" x14ac:dyDescent="0.3">
      <c r="A2554">
        <v>178</v>
      </c>
      <c r="B2554">
        <v>8.3000000000000007</v>
      </c>
    </row>
    <row r="2555" spans="1:2" x14ac:dyDescent="0.3">
      <c r="A2555">
        <v>125</v>
      </c>
      <c r="B2555">
        <v>8.1</v>
      </c>
    </row>
    <row r="2556" spans="1:2" x14ac:dyDescent="0.3">
      <c r="A2556">
        <v>121</v>
      </c>
      <c r="B2556">
        <v>7.3</v>
      </c>
    </row>
    <row r="2557" spans="1:2" x14ac:dyDescent="0.3">
      <c r="A2557">
        <v>100</v>
      </c>
      <c r="B2557">
        <v>3.6</v>
      </c>
    </row>
    <row r="2558" spans="1:2" x14ac:dyDescent="0.3">
      <c r="A2558">
        <v>115</v>
      </c>
      <c r="B2558">
        <v>1.6</v>
      </c>
    </row>
    <row r="2559" spans="1:2" x14ac:dyDescent="0.3">
      <c r="A2559">
        <v>108</v>
      </c>
      <c r="B2559">
        <v>8</v>
      </c>
    </row>
    <row r="2560" spans="1:2" x14ac:dyDescent="0.3">
      <c r="A2560">
        <v>117</v>
      </c>
      <c r="B2560">
        <v>6.2</v>
      </c>
    </row>
    <row r="2561" spans="1:2" x14ac:dyDescent="0.3">
      <c r="A2561">
        <v>220</v>
      </c>
      <c r="B2561">
        <v>9</v>
      </c>
    </row>
    <row r="2562" spans="1:2" x14ac:dyDescent="0.3">
      <c r="A2562">
        <v>112</v>
      </c>
      <c r="B2562">
        <v>6.1</v>
      </c>
    </row>
    <row r="2563" spans="1:2" x14ac:dyDescent="0.3">
      <c r="A2563">
        <v>99</v>
      </c>
      <c r="B2563">
        <v>5.7</v>
      </c>
    </row>
    <row r="2564" spans="1:2" x14ac:dyDescent="0.3">
      <c r="A2564">
        <v>109</v>
      </c>
      <c r="B2564">
        <v>6.8</v>
      </c>
    </row>
    <row r="2565" spans="1:2" x14ac:dyDescent="0.3">
      <c r="A2565">
        <v>83</v>
      </c>
      <c r="B2565">
        <v>5.5</v>
      </c>
    </row>
    <row r="2566" spans="1:2" x14ac:dyDescent="0.3">
      <c r="A2566">
        <v>107</v>
      </c>
      <c r="B2566">
        <v>6.8</v>
      </c>
    </row>
    <row r="2567" spans="1:2" x14ac:dyDescent="0.3">
      <c r="A2567">
        <v>102</v>
      </c>
      <c r="B2567">
        <v>7.3</v>
      </c>
    </row>
    <row r="2568" spans="1:2" x14ac:dyDescent="0.3">
      <c r="A2568">
        <v>100</v>
      </c>
      <c r="B2568">
        <v>6.1</v>
      </c>
    </row>
    <row r="2569" spans="1:2" x14ac:dyDescent="0.3">
      <c r="A2569">
        <v>97</v>
      </c>
      <c r="B2569">
        <v>7.2</v>
      </c>
    </row>
    <row r="2570" spans="1:2" x14ac:dyDescent="0.3">
      <c r="A2570">
        <v>92</v>
      </c>
      <c r="B2570">
        <v>5.9</v>
      </c>
    </row>
    <row r="2571" spans="1:2" x14ac:dyDescent="0.3">
      <c r="A2571">
        <v>84</v>
      </c>
      <c r="B2571">
        <v>6.1</v>
      </c>
    </row>
    <row r="2572" spans="1:2" x14ac:dyDescent="0.3">
      <c r="A2572">
        <v>86</v>
      </c>
      <c r="B2572">
        <v>6.8</v>
      </c>
    </row>
    <row r="2573" spans="1:2" x14ac:dyDescent="0.3">
      <c r="A2573">
        <v>120</v>
      </c>
      <c r="B2573">
        <v>7.7</v>
      </c>
    </row>
    <row r="2574" spans="1:2" x14ac:dyDescent="0.3">
      <c r="A2574">
        <v>89</v>
      </c>
      <c r="B2574">
        <v>4.9000000000000004</v>
      </c>
    </row>
    <row r="2575" spans="1:2" x14ac:dyDescent="0.3">
      <c r="A2575">
        <v>117</v>
      </c>
      <c r="B2575">
        <v>6.1</v>
      </c>
    </row>
    <row r="2576" spans="1:2" x14ac:dyDescent="0.3">
      <c r="A2576">
        <v>97</v>
      </c>
      <c r="B2576">
        <v>2.5</v>
      </c>
    </row>
    <row r="2577" spans="1:2" x14ac:dyDescent="0.3">
      <c r="A2577">
        <v>91</v>
      </c>
      <c r="B2577">
        <v>6.1</v>
      </c>
    </row>
    <row r="2578" spans="1:2" x14ac:dyDescent="0.3">
      <c r="A2578">
        <v>100</v>
      </c>
      <c r="B2578">
        <v>5.9</v>
      </c>
    </row>
    <row r="2579" spans="1:2" x14ac:dyDescent="0.3">
      <c r="A2579">
        <v>72</v>
      </c>
      <c r="B2579">
        <v>5.7</v>
      </c>
    </row>
    <row r="2580" spans="1:2" x14ac:dyDescent="0.3">
      <c r="A2580">
        <v>84</v>
      </c>
      <c r="B2580">
        <v>5.6</v>
      </c>
    </row>
    <row r="2581" spans="1:2" x14ac:dyDescent="0.3">
      <c r="A2581">
        <v>126</v>
      </c>
      <c r="B2581">
        <v>7.2</v>
      </c>
    </row>
    <row r="2582" spans="1:2" x14ac:dyDescent="0.3">
      <c r="A2582">
        <v>108</v>
      </c>
      <c r="B2582">
        <v>7.7</v>
      </c>
    </row>
    <row r="2583" spans="1:2" x14ac:dyDescent="0.3">
      <c r="A2583">
        <v>112</v>
      </c>
      <c r="B2583">
        <v>7.8</v>
      </c>
    </row>
    <row r="2584" spans="1:2" x14ac:dyDescent="0.3">
      <c r="A2584">
        <v>90</v>
      </c>
      <c r="B2584">
        <v>6.1</v>
      </c>
    </row>
    <row r="2585" spans="1:2" x14ac:dyDescent="0.3">
      <c r="A2585">
        <v>91</v>
      </c>
      <c r="B2585">
        <v>5.8</v>
      </c>
    </row>
    <row r="2586" spans="1:2" x14ac:dyDescent="0.3">
      <c r="A2586">
        <v>135</v>
      </c>
      <c r="B2586">
        <v>6.5</v>
      </c>
    </row>
    <row r="2587" spans="1:2" x14ac:dyDescent="0.3">
      <c r="A2587">
        <v>141</v>
      </c>
      <c r="B2587">
        <v>7.9</v>
      </c>
    </row>
    <row r="2588" spans="1:2" x14ac:dyDescent="0.3">
      <c r="A2588">
        <v>104</v>
      </c>
      <c r="B2588">
        <v>6.3</v>
      </c>
    </row>
    <row r="2589" spans="1:2" x14ac:dyDescent="0.3">
      <c r="A2589">
        <v>84</v>
      </c>
      <c r="B2589">
        <v>3.8</v>
      </c>
    </row>
    <row r="2590" spans="1:2" x14ac:dyDescent="0.3">
      <c r="A2590">
        <v>118</v>
      </c>
      <c r="B2590">
        <v>8.3000000000000007</v>
      </c>
    </row>
    <row r="2591" spans="1:2" x14ac:dyDescent="0.3">
      <c r="A2591">
        <v>82</v>
      </c>
      <c r="B2591">
        <v>6.4</v>
      </c>
    </row>
    <row r="2592" spans="1:2" x14ac:dyDescent="0.3">
      <c r="A2592">
        <v>95</v>
      </c>
      <c r="B2592">
        <v>6.7</v>
      </c>
    </row>
    <row r="2593" spans="1:2" x14ac:dyDescent="0.3">
      <c r="A2593">
        <v>94</v>
      </c>
      <c r="B2593">
        <v>6.1</v>
      </c>
    </row>
    <row r="2594" spans="1:2" x14ac:dyDescent="0.3">
      <c r="A2594">
        <v>99</v>
      </c>
      <c r="B2594">
        <v>6</v>
      </c>
    </row>
    <row r="2595" spans="1:2" x14ac:dyDescent="0.3">
      <c r="A2595">
        <v>121</v>
      </c>
      <c r="B2595">
        <v>5.8</v>
      </c>
    </row>
    <row r="2596" spans="1:2" x14ac:dyDescent="0.3">
      <c r="A2596">
        <v>84</v>
      </c>
      <c r="B2596">
        <v>5.6</v>
      </c>
    </row>
    <row r="2597" spans="1:2" x14ac:dyDescent="0.3">
      <c r="A2597">
        <v>93</v>
      </c>
      <c r="B2597">
        <v>6.1</v>
      </c>
    </row>
    <row r="2598" spans="1:2" x14ac:dyDescent="0.3">
      <c r="A2598">
        <v>93</v>
      </c>
      <c r="B2598">
        <v>5.9</v>
      </c>
    </row>
    <row r="2599" spans="1:2" x14ac:dyDescent="0.3">
      <c r="A2599">
        <v>120</v>
      </c>
      <c r="B2599">
        <v>7.3</v>
      </c>
    </row>
    <row r="2600" spans="1:2" x14ac:dyDescent="0.3">
      <c r="A2600">
        <v>112</v>
      </c>
      <c r="B2600">
        <v>6.8</v>
      </c>
    </row>
    <row r="2601" spans="1:2" x14ac:dyDescent="0.3">
      <c r="A2601">
        <v>107</v>
      </c>
      <c r="B2601">
        <v>5.7</v>
      </c>
    </row>
    <row r="2602" spans="1:2" x14ac:dyDescent="0.3">
      <c r="A2602">
        <v>112</v>
      </c>
      <c r="B2602">
        <v>7.3</v>
      </c>
    </row>
    <row r="2603" spans="1:2" x14ac:dyDescent="0.3">
      <c r="A2603">
        <v>96</v>
      </c>
      <c r="B2603">
        <v>6.3</v>
      </c>
    </row>
    <row r="2604" spans="1:2" x14ac:dyDescent="0.3">
      <c r="A2604">
        <v>91</v>
      </c>
      <c r="B2604">
        <v>5.9</v>
      </c>
    </row>
    <row r="2605" spans="1:2" x14ac:dyDescent="0.3">
      <c r="A2605">
        <v>105</v>
      </c>
      <c r="B2605">
        <v>7.1</v>
      </c>
    </row>
    <row r="2606" spans="1:2" x14ac:dyDescent="0.3">
      <c r="A2606">
        <v>125</v>
      </c>
      <c r="B2606">
        <v>7.1</v>
      </c>
    </row>
    <row r="2607" spans="1:2" x14ac:dyDescent="0.3">
      <c r="A2607">
        <v>102</v>
      </c>
      <c r="B2607">
        <v>8</v>
      </c>
    </row>
    <row r="2608" spans="1:2" x14ac:dyDescent="0.3">
      <c r="A2608">
        <v>87</v>
      </c>
      <c r="B2608">
        <v>5.0999999999999996</v>
      </c>
    </row>
    <row r="2609" spans="1:2" x14ac:dyDescent="0.3">
      <c r="A2609">
        <v>118</v>
      </c>
      <c r="B2609">
        <v>7.1</v>
      </c>
    </row>
    <row r="2610" spans="1:2" x14ac:dyDescent="0.3">
      <c r="A2610">
        <v>115</v>
      </c>
      <c r="B2610">
        <v>6.5</v>
      </c>
    </row>
    <row r="2611" spans="1:2" x14ac:dyDescent="0.3">
      <c r="A2611">
        <v>91</v>
      </c>
      <c r="B2611">
        <v>4.5</v>
      </c>
    </row>
    <row r="2612" spans="1:2" x14ac:dyDescent="0.3">
      <c r="A2612">
        <v>88</v>
      </c>
      <c r="B2612">
        <v>6.6</v>
      </c>
    </row>
    <row r="2613" spans="1:2" x14ac:dyDescent="0.3">
      <c r="A2613">
        <v>127</v>
      </c>
      <c r="B2613">
        <v>4.3</v>
      </c>
    </row>
    <row r="2614" spans="1:2" x14ac:dyDescent="0.3">
      <c r="A2614">
        <v>94</v>
      </c>
      <c r="B2614">
        <v>6.7</v>
      </c>
    </row>
    <row r="2615" spans="1:2" x14ac:dyDescent="0.3">
      <c r="A2615">
        <v>90</v>
      </c>
      <c r="B2615">
        <v>5.4</v>
      </c>
    </row>
    <row r="2616" spans="1:2" x14ac:dyDescent="0.3">
      <c r="A2616">
        <v>102</v>
      </c>
      <c r="B2616">
        <v>6.6</v>
      </c>
    </row>
    <row r="2617" spans="1:2" x14ac:dyDescent="0.3">
      <c r="A2617">
        <v>117</v>
      </c>
      <c r="B2617">
        <v>7.3</v>
      </c>
    </row>
    <row r="2618" spans="1:2" x14ac:dyDescent="0.3">
      <c r="A2618">
        <v>109</v>
      </c>
      <c r="B2618">
        <v>6.9</v>
      </c>
    </row>
    <row r="2619" spans="1:2" x14ac:dyDescent="0.3">
      <c r="A2619">
        <v>121</v>
      </c>
      <c r="B2619">
        <v>8</v>
      </c>
    </row>
    <row r="2620" spans="1:2" x14ac:dyDescent="0.3">
      <c r="A2620">
        <v>100</v>
      </c>
      <c r="B2620">
        <v>7.8</v>
      </c>
    </row>
    <row r="2621" spans="1:2" x14ac:dyDescent="0.3">
      <c r="A2621">
        <v>109</v>
      </c>
      <c r="B2621">
        <v>6.1</v>
      </c>
    </row>
    <row r="2622" spans="1:2" x14ac:dyDescent="0.3">
      <c r="A2622">
        <v>101</v>
      </c>
      <c r="B2622">
        <v>5.0999999999999996</v>
      </c>
    </row>
    <row r="2623" spans="1:2" x14ac:dyDescent="0.3">
      <c r="A2623">
        <v>106</v>
      </c>
      <c r="B2623">
        <v>7.4</v>
      </c>
    </row>
    <row r="2624" spans="1:2" x14ac:dyDescent="0.3">
      <c r="A2624">
        <v>94</v>
      </c>
      <c r="B2624">
        <v>7.8</v>
      </c>
    </row>
    <row r="2625" spans="1:2" x14ac:dyDescent="0.3">
      <c r="A2625">
        <v>140</v>
      </c>
      <c r="B2625">
        <v>8</v>
      </c>
    </row>
    <row r="2626" spans="1:2" x14ac:dyDescent="0.3">
      <c r="A2626">
        <v>132</v>
      </c>
      <c r="B2626">
        <v>6.7</v>
      </c>
    </row>
    <row r="2627" spans="1:2" x14ac:dyDescent="0.3">
      <c r="A2627">
        <v>99</v>
      </c>
      <c r="B2627">
        <v>6.6</v>
      </c>
    </row>
    <row r="2628" spans="1:2" x14ac:dyDescent="0.3">
      <c r="A2628">
        <v>90</v>
      </c>
      <c r="B2628">
        <v>6.4</v>
      </c>
    </row>
    <row r="2629" spans="1:2" x14ac:dyDescent="0.3">
      <c r="A2629">
        <v>105</v>
      </c>
      <c r="B2629">
        <v>6.7</v>
      </c>
    </row>
    <row r="2630" spans="1:2" x14ac:dyDescent="0.3">
      <c r="A2630">
        <v>108</v>
      </c>
      <c r="B2630">
        <v>6.2</v>
      </c>
    </row>
    <row r="2631" spans="1:2" x14ac:dyDescent="0.3">
      <c r="A2631">
        <v>69</v>
      </c>
      <c r="B2631">
        <v>7.3</v>
      </c>
    </row>
    <row r="2632" spans="1:2" x14ac:dyDescent="0.3">
      <c r="A2632">
        <v>148</v>
      </c>
      <c r="B2632">
        <v>8.1</v>
      </c>
    </row>
    <row r="2633" spans="1:2" x14ac:dyDescent="0.3">
      <c r="A2633">
        <v>118</v>
      </c>
      <c r="B2633">
        <v>7</v>
      </c>
    </row>
    <row r="2634" spans="1:2" x14ac:dyDescent="0.3">
      <c r="A2634">
        <v>132</v>
      </c>
      <c r="B2634">
        <v>8</v>
      </c>
    </row>
    <row r="2635" spans="1:2" x14ac:dyDescent="0.3">
      <c r="A2635">
        <v>130</v>
      </c>
      <c r="B2635">
        <v>8</v>
      </c>
    </row>
    <row r="2636" spans="1:2" x14ac:dyDescent="0.3">
      <c r="A2636">
        <v>95</v>
      </c>
      <c r="B2636">
        <v>7</v>
      </c>
    </row>
    <row r="2637" spans="1:2" x14ac:dyDescent="0.3">
      <c r="A2637">
        <v>80</v>
      </c>
      <c r="B2637">
        <v>7.9</v>
      </c>
    </row>
    <row r="2638" spans="1:2" x14ac:dyDescent="0.3">
      <c r="A2638">
        <v>94</v>
      </c>
      <c r="B2638">
        <v>5.9</v>
      </c>
    </row>
    <row r="2639" spans="1:2" x14ac:dyDescent="0.3">
      <c r="A2639">
        <v>122</v>
      </c>
      <c r="B2639">
        <v>6.6</v>
      </c>
    </row>
    <row r="2640" spans="1:2" x14ac:dyDescent="0.3">
      <c r="A2640">
        <v>102</v>
      </c>
      <c r="B2640">
        <v>6.3</v>
      </c>
    </row>
    <row r="2641" spans="1:2" x14ac:dyDescent="0.3">
      <c r="A2641">
        <v>116</v>
      </c>
      <c r="B2641">
        <v>7.7</v>
      </c>
    </row>
    <row r="2642" spans="1:2" x14ac:dyDescent="0.3">
      <c r="A2642">
        <v>78</v>
      </c>
      <c r="B2642">
        <v>6.9</v>
      </c>
    </row>
    <row r="2643" spans="1:2" x14ac:dyDescent="0.3">
      <c r="A2643">
        <v>114</v>
      </c>
      <c r="B2643">
        <v>7.1</v>
      </c>
    </row>
    <row r="2644" spans="1:2" x14ac:dyDescent="0.3">
      <c r="A2644">
        <v>112</v>
      </c>
      <c r="B2644">
        <v>7.4</v>
      </c>
    </row>
    <row r="2645" spans="1:2" x14ac:dyDescent="0.3">
      <c r="A2645">
        <v>110</v>
      </c>
      <c r="B2645">
        <v>6.5</v>
      </c>
    </row>
    <row r="2646" spans="1:2" x14ac:dyDescent="0.3">
      <c r="A2646">
        <v>104</v>
      </c>
      <c r="B2646">
        <v>6.5</v>
      </c>
    </row>
    <row r="2647" spans="1:2" x14ac:dyDescent="0.3">
      <c r="A2647">
        <v>81</v>
      </c>
      <c r="B2647">
        <v>6.8</v>
      </c>
    </row>
    <row r="2648" spans="1:2" x14ac:dyDescent="0.3">
      <c r="A2648">
        <v>154</v>
      </c>
      <c r="B2648">
        <v>7.5</v>
      </c>
    </row>
    <row r="2649" spans="1:2" x14ac:dyDescent="0.3">
      <c r="A2649">
        <v>102</v>
      </c>
      <c r="B2649">
        <v>6.6</v>
      </c>
    </row>
    <row r="2650" spans="1:2" x14ac:dyDescent="0.3">
      <c r="A2650">
        <v>89</v>
      </c>
      <c r="B2650">
        <v>7.1</v>
      </c>
    </row>
    <row r="2651" spans="1:2" x14ac:dyDescent="0.3">
      <c r="A2651">
        <v>132</v>
      </c>
      <c r="B2651">
        <v>6.6</v>
      </c>
    </row>
    <row r="2652" spans="1:2" x14ac:dyDescent="0.3">
      <c r="A2652">
        <v>103</v>
      </c>
      <c r="B2652">
        <v>7</v>
      </c>
    </row>
    <row r="2653" spans="1:2" x14ac:dyDescent="0.3">
      <c r="A2653">
        <v>93</v>
      </c>
      <c r="B2653">
        <v>3.3</v>
      </c>
    </row>
    <row r="2654" spans="1:2" x14ac:dyDescent="0.3">
      <c r="A2654">
        <v>93</v>
      </c>
      <c r="B2654">
        <v>6.7</v>
      </c>
    </row>
    <row r="2655" spans="1:2" x14ac:dyDescent="0.3">
      <c r="A2655">
        <v>96</v>
      </c>
      <c r="B2655">
        <v>6.8</v>
      </c>
    </row>
    <row r="2656" spans="1:2" x14ac:dyDescent="0.3">
      <c r="A2656">
        <v>89</v>
      </c>
      <c r="B2656">
        <v>6</v>
      </c>
    </row>
    <row r="2657" spans="1:2" x14ac:dyDescent="0.3">
      <c r="A2657">
        <v>92</v>
      </c>
      <c r="B2657">
        <v>5.4</v>
      </c>
    </row>
    <row r="2658" spans="1:2" x14ac:dyDescent="0.3">
      <c r="A2658">
        <v>97</v>
      </c>
      <c r="B2658">
        <v>4.3</v>
      </c>
    </row>
    <row r="2659" spans="1:2" x14ac:dyDescent="0.3">
      <c r="A2659">
        <v>93</v>
      </c>
      <c r="B2659">
        <v>6.2</v>
      </c>
    </row>
    <row r="2660" spans="1:2" x14ac:dyDescent="0.3">
      <c r="A2660">
        <v>89</v>
      </c>
      <c r="B2660">
        <v>7.7</v>
      </c>
    </row>
    <row r="2661" spans="1:2" x14ac:dyDescent="0.3">
      <c r="A2661">
        <v>144</v>
      </c>
      <c r="B2661">
        <v>8</v>
      </c>
    </row>
    <row r="2662" spans="1:2" x14ac:dyDescent="0.3">
      <c r="A2662">
        <v>123</v>
      </c>
      <c r="B2662">
        <v>7.4</v>
      </c>
    </row>
    <row r="2663" spans="1:2" x14ac:dyDescent="0.3">
      <c r="A2663">
        <v>93</v>
      </c>
      <c r="B2663">
        <v>5.9</v>
      </c>
    </row>
    <row r="2664" spans="1:2" x14ac:dyDescent="0.3">
      <c r="A2664">
        <v>133</v>
      </c>
      <c r="B2664">
        <v>7.8</v>
      </c>
    </row>
    <row r="2665" spans="1:2" x14ac:dyDescent="0.3">
      <c r="A2665">
        <v>121</v>
      </c>
      <c r="B2665">
        <v>7.4</v>
      </c>
    </row>
    <row r="2666" spans="1:2" x14ac:dyDescent="0.3">
      <c r="A2666">
        <v>102</v>
      </c>
      <c r="B2666">
        <v>6.5</v>
      </c>
    </row>
    <row r="2667" spans="1:2" x14ac:dyDescent="0.3">
      <c r="A2667">
        <v>99</v>
      </c>
      <c r="B2667">
        <v>7</v>
      </c>
    </row>
    <row r="2668" spans="1:2" x14ac:dyDescent="0.3">
      <c r="A2668">
        <v>98</v>
      </c>
      <c r="B2668">
        <v>7.6</v>
      </c>
    </row>
    <row r="2669" spans="1:2" x14ac:dyDescent="0.3">
      <c r="A2669">
        <v>118</v>
      </c>
      <c r="B2669">
        <v>6.9</v>
      </c>
    </row>
    <row r="2670" spans="1:2" x14ac:dyDescent="0.3">
      <c r="A2670">
        <v>104</v>
      </c>
      <c r="B2670">
        <v>5.3</v>
      </c>
    </row>
    <row r="2671" spans="1:2" x14ac:dyDescent="0.3">
      <c r="A2671">
        <v>109</v>
      </c>
      <c r="B2671">
        <v>6.4</v>
      </c>
    </row>
    <row r="2672" spans="1:2" x14ac:dyDescent="0.3">
      <c r="A2672">
        <v>115</v>
      </c>
      <c r="B2672">
        <v>7.8</v>
      </c>
    </row>
    <row r="2673" spans="1:2" x14ac:dyDescent="0.3">
      <c r="A2673">
        <v>92</v>
      </c>
      <c r="B2673">
        <v>6.7</v>
      </c>
    </row>
    <row r="2674" spans="1:2" x14ac:dyDescent="0.3">
      <c r="A2674">
        <v>91</v>
      </c>
      <c r="B2674">
        <v>5.3</v>
      </c>
    </row>
    <row r="2675" spans="1:2" x14ac:dyDescent="0.3">
      <c r="A2675">
        <v>94</v>
      </c>
      <c r="B2675">
        <v>6.3</v>
      </c>
    </row>
    <row r="2676" spans="1:2" x14ac:dyDescent="0.3">
      <c r="A2676">
        <v>93</v>
      </c>
      <c r="B2676">
        <v>7</v>
      </c>
    </row>
    <row r="2677" spans="1:2" x14ac:dyDescent="0.3">
      <c r="A2677">
        <v>100</v>
      </c>
      <c r="B2677">
        <v>6.6</v>
      </c>
    </row>
    <row r="2678" spans="1:2" x14ac:dyDescent="0.3">
      <c r="A2678">
        <v>293</v>
      </c>
      <c r="B2678">
        <v>8.4</v>
      </c>
    </row>
    <row r="2679" spans="1:2" x14ac:dyDescent="0.3">
      <c r="A2679">
        <v>137</v>
      </c>
      <c r="B2679">
        <v>6</v>
      </c>
    </row>
    <row r="2680" spans="1:2" x14ac:dyDescent="0.3">
      <c r="A2680">
        <v>93</v>
      </c>
      <c r="B2680">
        <v>5.4</v>
      </c>
    </row>
    <row r="2681" spans="1:2" x14ac:dyDescent="0.3">
      <c r="A2681">
        <v>123</v>
      </c>
      <c r="B2681">
        <v>7.8</v>
      </c>
    </row>
    <row r="2682" spans="1:2" x14ac:dyDescent="0.3">
      <c r="A2682">
        <v>119</v>
      </c>
      <c r="B2682">
        <v>7.6</v>
      </c>
    </row>
    <row r="2683" spans="1:2" x14ac:dyDescent="0.3">
      <c r="A2683">
        <v>107</v>
      </c>
      <c r="B2683">
        <v>6.6</v>
      </c>
    </row>
    <row r="2684" spans="1:2" x14ac:dyDescent="0.3">
      <c r="A2684">
        <v>106</v>
      </c>
      <c r="B2684">
        <v>6.4</v>
      </c>
    </row>
    <row r="2685" spans="1:2" x14ac:dyDescent="0.3">
      <c r="A2685">
        <v>109</v>
      </c>
      <c r="B2685">
        <v>7</v>
      </c>
    </row>
    <row r="2686" spans="1:2" x14ac:dyDescent="0.3">
      <c r="A2686">
        <v>81</v>
      </c>
      <c r="B2686">
        <v>5.7</v>
      </c>
    </row>
    <row r="2687" spans="1:2" x14ac:dyDescent="0.3">
      <c r="A2687">
        <v>95</v>
      </c>
      <c r="B2687">
        <v>5.9</v>
      </c>
    </row>
    <row r="2688" spans="1:2" x14ac:dyDescent="0.3">
      <c r="A2688">
        <v>86</v>
      </c>
      <c r="B2688">
        <v>6.3</v>
      </c>
    </row>
    <row r="2689" spans="1:2" x14ac:dyDescent="0.3">
      <c r="A2689">
        <v>113</v>
      </c>
      <c r="B2689">
        <v>6.3</v>
      </c>
    </row>
    <row r="2690" spans="1:2" x14ac:dyDescent="0.3">
      <c r="A2690">
        <v>122</v>
      </c>
      <c r="B2690">
        <v>6.2</v>
      </c>
    </row>
    <row r="2691" spans="1:2" x14ac:dyDescent="0.3">
      <c r="A2691">
        <v>90</v>
      </c>
      <c r="B2691">
        <v>2.1</v>
      </c>
    </row>
    <row r="2692" spans="1:2" x14ac:dyDescent="0.3">
      <c r="A2692">
        <v>108</v>
      </c>
      <c r="B2692">
        <v>5</v>
      </c>
    </row>
    <row r="2693" spans="1:2" x14ac:dyDescent="0.3">
      <c r="A2693">
        <v>113</v>
      </c>
      <c r="B2693">
        <v>5.3</v>
      </c>
    </row>
    <row r="2694" spans="1:2" x14ac:dyDescent="0.3">
      <c r="A2694">
        <v>110</v>
      </c>
      <c r="B2694">
        <v>7.1</v>
      </c>
    </row>
    <row r="2695" spans="1:2" x14ac:dyDescent="0.3">
      <c r="A2695">
        <v>109</v>
      </c>
      <c r="B2695">
        <v>7</v>
      </c>
    </row>
    <row r="2696" spans="1:2" x14ac:dyDescent="0.3">
      <c r="A2696">
        <v>110</v>
      </c>
      <c r="B2696">
        <v>7</v>
      </c>
    </row>
    <row r="2697" spans="1:2" x14ac:dyDescent="0.3">
      <c r="A2697">
        <v>101</v>
      </c>
      <c r="B2697">
        <v>7.1</v>
      </c>
    </row>
    <row r="2698" spans="1:2" x14ac:dyDescent="0.3">
      <c r="A2698">
        <v>97</v>
      </c>
      <c r="B2698">
        <v>7</v>
      </c>
    </row>
    <row r="2699" spans="1:2" x14ac:dyDescent="0.3">
      <c r="A2699">
        <v>172</v>
      </c>
      <c r="B2699">
        <v>7.7</v>
      </c>
    </row>
    <row r="2700" spans="1:2" x14ac:dyDescent="0.3">
      <c r="A2700">
        <v>104</v>
      </c>
      <c r="B2700">
        <v>7.1</v>
      </c>
    </row>
    <row r="2701" spans="1:2" x14ac:dyDescent="0.3">
      <c r="A2701">
        <v>99</v>
      </c>
      <c r="B2701">
        <v>6.8</v>
      </c>
    </row>
    <row r="2702" spans="1:2" x14ac:dyDescent="0.3">
      <c r="A2702">
        <v>129</v>
      </c>
      <c r="B2702">
        <v>7.5</v>
      </c>
    </row>
    <row r="2703" spans="1:2" x14ac:dyDescent="0.3">
      <c r="A2703">
        <v>91</v>
      </c>
      <c r="B2703">
        <v>6.3</v>
      </c>
    </row>
    <row r="2704" spans="1:2" x14ac:dyDescent="0.3">
      <c r="A2704">
        <v>100</v>
      </c>
      <c r="B2704">
        <v>7.3</v>
      </c>
    </row>
    <row r="2705" spans="1:2" x14ac:dyDescent="0.3">
      <c r="A2705">
        <v>111</v>
      </c>
      <c r="B2705">
        <v>6.8</v>
      </c>
    </row>
    <row r="2706" spans="1:2" x14ac:dyDescent="0.3">
      <c r="A2706">
        <v>114</v>
      </c>
      <c r="B2706">
        <v>7.2</v>
      </c>
    </row>
    <row r="2707" spans="1:2" x14ac:dyDescent="0.3">
      <c r="A2707">
        <v>86</v>
      </c>
      <c r="B2707">
        <v>6.4</v>
      </c>
    </row>
    <row r="2708" spans="1:2" x14ac:dyDescent="0.3">
      <c r="A2708">
        <v>107</v>
      </c>
      <c r="B2708">
        <v>6</v>
      </c>
    </row>
    <row r="2709" spans="1:2" x14ac:dyDescent="0.3">
      <c r="A2709">
        <v>90</v>
      </c>
      <c r="B2709">
        <v>6.4</v>
      </c>
    </row>
    <row r="2710" spans="1:2" x14ac:dyDescent="0.3">
      <c r="A2710">
        <v>120</v>
      </c>
      <c r="B2710">
        <v>7.5</v>
      </c>
    </row>
    <row r="2711" spans="1:2" x14ac:dyDescent="0.3">
      <c r="A2711">
        <v>134</v>
      </c>
      <c r="B2711">
        <v>7.1</v>
      </c>
    </row>
    <row r="2712" spans="1:2" x14ac:dyDescent="0.3">
      <c r="A2712">
        <v>110</v>
      </c>
      <c r="B2712">
        <v>4.5999999999999996</v>
      </c>
    </row>
    <row r="2713" spans="1:2" x14ac:dyDescent="0.3">
      <c r="A2713">
        <v>132</v>
      </c>
      <c r="B2713">
        <v>7.7</v>
      </c>
    </row>
    <row r="2714" spans="1:2" x14ac:dyDescent="0.3">
      <c r="A2714">
        <v>94</v>
      </c>
      <c r="B2714">
        <v>6.7</v>
      </c>
    </row>
    <row r="2715" spans="1:2" x14ac:dyDescent="0.3">
      <c r="A2715">
        <v>113</v>
      </c>
      <c r="B2715">
        <v>5.6</v>
      </c>
    </row>
    <row r="2716" spans="1:2" x14ac:dyDescent="0.3">
      <c r="A2716">
        <v>111</v>
      </c>
      <c r="B2716">
        <v>7.5</v>
      </c>
    </row>
    <row r="2717" spans="1:2" x14ac:dyDescent="0.3">
      <c r="A2717">
        <v>99</v>
      </c>
      <c r="B2717">
        <v>5.8</v>
      </c>
    </row>
    <row r="2718" spans="1:2" x14ac:dyDescent="0.3">
      <c r="A2718">
        <v>104</v>
      </c>
      <c r="B2718">
        <v>8.3000000000000007</v>
      </c>
    </row>
    <row r="2719" spans="1:2" x14ac:dyDescent="0.3">
      <c r="A2719">
        <v>103</v>
      </c>
      <c r="B2719">
        <v>6.6</v>
      </c>
    </row>
    <row r="2720" spans="1:2" x14ac:dyDescent="0.3">
      <c r="A2720">
        <v>106</v>
      </c>
      <c r="B2720">
        <v>7.2</v>
      </c>
    </row>
    <row r="2721" spans="1:2" x14ac:dyDescent="0.3">
      <c r="A2721">
        <v>125</v>
      </c>
      <c r="B2721">
        <v>8.6999999999999993</v>
      </c>
    </row>
    <row r="2722" spans="1:2" x14ac:dyDescent="0.3">
      <c r="A2722">
        <v>109</v>
      </c>
      <c r="B2722">
        <v>6</v>
      </c>
    </row>
    <row r="2723" spans="1:2" x14ac:dyDescent="0.3">
      <c r="A2723">
        <v>200</v>
      </c>
      <c r="B2723">
        <v>8</v>
      </c>
    </row>
    <row r="2724" spans="1:2" x14ac:dyDescent="0.3">
      <c r="A2724">
        <v>112</v>
      </c>
      <c r="B2724">
        <v>4.5</v>
      </c>
    </row>
    <row r="2725" spans="1:2" x14ac:dyDescent="0.3">
      <c r="A2725">
        <v>116</v>
      </c>
      <c r="B2725">
        <v>7.9</v>
      </c>
    </row>
    <row r="2726" spans="1:2" x14ac:dyDescent="0.3">
      <c r="A2726">
        <v>120</v>
      </c>
      <c r="B2726">
        <v>7.5</v>
      </c>
    </row>
    <row r="2727" spans="1:2" x14ac:dyDescent="0.3">
      <c r="A2727">
        <v>107</v>
      </c>
      <c r="B2727">
        <v>6.8</v>
      </c>
    </row>
    <row r="2728" spans="1:2" x14ac:dyDescent="0.3">
      <c r="A2728">
        <v>107</v>
      </c>
      <c r="B2728">
        <v>7.2</v>
      </c>
    </row>
    <row r="2729" spans="1:2" x14ac:dyDescent="0.3">
      <c r="A2729">
        <v>81</v>
      </c>
      <c r="B2729">
        <v>7.1</v>
      </c>
    </row>
    <row r="2730" spans="1:2" x14ac:dyDescent="0.3">
      <c r="A2730">
        <v>101</v>
      </c>
      <c r="B2730">
        <v>7.4</v>
      </c>
    </row>
    <row r="2731" spans="1:2" x14ac:dyDescent="0.3">
      <c r="A2731">
        <v>122</v>
      </c>
      <c r="B2731">
        <v>7.6</v>
      </c>
    </row>
    <row r="2732" spans="1:2" x14ac:dyDescent="0.3">
      <c r="A2732">
        <v>97</v>
      </c>
      <c r="B2732">
        <v>6.9</v>
      </c>
    </row>
    <row r="2733" spans="1:2" x14ac:dyDescent="0.3">
      <c r="A2733">
        <v>92</v>
      </c>
      <c r="B2733">
        <v>6</v>
      </c>
    </row>
    <row r="2734" spans="1:2" x14ac:dyDescent="0.3">
      <c r="A2734">
        <v>110</v>
      </c>
      <c r="B2734">
        <v>7.3</v>
      </c>
    </row>
    <row r="2735" spans="1:2" x14ac:dyDescent="0.3">
      <c r="A2735">
        <v>86</v>
      </c>
      <c r="B2735">
        <v>4.5999999999999996</v>
      </c>
    </row>
    <row r="2736" spans="1:2" x14ac:dyDescent="0.3">
      <c r="A2736">
        <v>91</v>
      </c>
      <c r="B2736">
        <v>6</v>
      </c>
    </row>
    <row r="2737" spans="1:2" x14ac:dyDescent="0.3">
      <c r="A2737">
        <v>100</v>
      </c>
      <c r="B2737">
        <v>5.5</v>
      </c>
    </row>
    <row r="2738" spans="1:2" x14ac:dyDescent="0.3">
      <c r="A2738">
        <v>111</v>
      </c>
      <c r="B2738">
        <v>7.5</v>
      </c>
    </row>
    <row r="2739" spans="1:2" x14ac:dyDescent="0.3">
      <c r="A2739">
        <v>89</v>
      </c>
      <c r="B2739">
        <v>6.3</v>
      </c>
    </row>
    <row r="2740" spans="1:2" x14ac:dyDescent="0.3">
      <c r="A2740">
        <v>84</v>
      </c>
      <c r="B2740">
        <v>5.0999999999999996</v>
      </c>
    </row>
    <row r="2741" spans="1:2" x14ac:dyDescent="0.3">
      <c r="A2741">
        <v>98</v>
      </c>
      <c r="B2741">
        <v>6.8</v>
      </c>
    </row>
    <row r="2742" spans="1:2" x14ac:dyDescent="0.3">
      <c r="A2742">
        <v>95</v>
      </c>
      <c r="B2742">
        <v>5.3</v>
      </c>
    </row>
    <row r="2743" spans="1:2" x14ac:dyDescent="0.3">
      <c r="A2743">
        <v>100</v>
      </c>
      <c r="B2743">
        <v>7.3</v>
      </c>
    </row>
    <row r="2744" spans="1:2" x14ac:dyDescent="0.3">
      <c r="A2744">
        <v>109</v>
      </c>
      <c r="B2744">
        <v>7.3</v>
      </c>
    </row>
    <row r="2745" spans="1:2" x14ac:dyDescent="0.3">
      <c r="A2745">
        <v>118</v>
      </c>
      <c r="B2745">
        <v>7.1</v>
      </c>
    </row>
    <row r="2746" spans="1:2" x14ac:dyDescent="0.3">
      <c r="A2746">
        <v>88</v>
      </c>
      <c r="B2746">
        <v>7.6</v>
      </c>
    </row>
    <row r="2747" spans="1:2" x14ac:dyDescent="0.3">
      <c r="A2747">
        <v>86</v>
      </c>
      <c r="B2747">
        <v>5.3</v>
      </c>
    </row>
    <row r="2748" spans="1:2" x14ac:dyDescent="0.3">
      <c r="A2748">
        <v>118</v>
      </c>
      <c r="B2748">
        <v>7.8</v>
      </c>
    </row>
    <row r="2749" spans="1:2" x14ac:dyDescent="0.3">
      <c r="A2749">
        <v>125</v>
      </c>
      <c r="B2749">
        <v>7.7</v>
      </c>
    </row>
    <row r="2750" spans="1:2" x14ac:dyDescent="0.3">
      <c r="A2750">
        <v>125</v>
      </c>
      <c r="B2750">
        <v>7.7</v>
      </c>
    </row>
    <row r="2751" spans="1:2" x14ac:dyDescent="0.3">
      <c r="A2751">
        <v>94</v>
      </c>
      <c r="B2751">
        <v>5.4</v>
      </c>
    </row>
    <row r="2752" spans="1:2" x14ac:dyDescent="0.3">
      <c r="A2752">
        <v>113</v>
      </c>
      <c r="B2752">
        <v>6.2</v>
      </c>
    </row>
    <row r="2753" spans="1:2" x14ac:dyDescent="0.3">
      <c r="A2753">
        <v>104</v>
      </c>
      <c r="B2753">
        <v>7.4</v>
      </c>
    </row>
    <row r="2754" spans="1:2" x14ac:dyDescent="0.3">
      <c r="A2754">
        <v>95</v>
      </c>
      <c r="B2754">
        <v>6.2</v>
      </c>
    </row>
    <row r="2755" spans="1:2" x14ac:dyDescent="0.3">
      <c r="A2755">
        <v>102</v>
      </c>
      <c r="B2755">
        <v>5.0999999999999996</v>
      </c>
    </row>
    <row r="2756" spans="1:2" x14ac:dyDescent="0.3">
      <c r="A2756">
        <v>104</v>
      </c>
      <c r="B2756">
        <v>6.8</v>
      </c>
    </row>
    <row r="2757" spans="1:2" x14ac:dyDescent="0.3">
      <c r="A2757">
        <v>120</v>
      </c>
      <c r="B2757">
        <v>7.4</v>
      </c>
    </row>
    <row r="2758" spans="1:2" x14ac:dyDescent="0.3">
      <c r="A2758">
        <v>95</v>
      </c>
      <c r="B2758">
        <v>5.8</v>
      </c>
    </row>
    <row r="2759" spans="1:2" x14ac:dyDescent="0.3">
      <c r="A2759">
        <v>118</v>
      </c>
      <c r="B2759">
        <v>6.4</v>
      </c>
    </row>
    <row r="2760" spans="1:2" x14ac:dyDescent="0.3">
      <c r="A2760">
        <v>193</v>
      </c>
      <c r="B2760">
        <v>6</v>
      </c>
    </row>
    <row r="2761" spans="1:2" x14ac:dyDescent="0.3">
      <c r="A2761">
        <v>97</v>
      </c>
      <c r="B2761">
        <v>6.9</v>
      </c>
    </row>
    <row r="2762" spans="1:2" x14ac:dyDescent="0.3">
      <c r="A2762">
        <v>98</v>
      </c>
      <c r="B2762">
        <v>5.5</v>
      </c>
    </row>
    <row r="2763" spans="1:2" x14ac:dyDescent="0.3">
      <c r="A2763">
        <v>103</v>
      </c>
      <c r="B2763">
        <v>5.4</v>
      </c>
    </row>
    <row r="2764" spans="1:2" x14ac:dyDescent="0.3">
      <c r="A2764">
        <v>161</v>
      </c>
      <c r="B2764">
        <v>8.3000000000000007</v>
      </c>
    </row>
    <row r="2765" spans="1:2" x14ac:dyDescent="0.3">
      <c r="A2765">
        <v>120</v>
      </c>
      <c r="B2765">
        <v>7.9</v>
      </c>
    </row>
    <row r="2766" spans="1:2" x14ac:dyDescent="0.3">
      <c r="A2766">
        <v>97</v>
      </c>
      <c r="B2766">
        <v>6.5</v>
      </c>
    </row>
    <row r="2767" spans="1:2" x14ac:dyDescent="0.3">
      <c r="A2767">
        <v>99</v>
      </c>
      <c r="B2767">
        <v>6.4</v>
      </c>
    </row>
    <row r="2768" spans="1:2" x14ac:dyDescent="0.3">
      <c r="A2768">
        <v>145</v>
      </c>
      <c r="B2768">
        <v>6.6</v>
      </c>
    </row>
    <row r="2769" spans="1:2" x14ac:dyDescent="0.3">
      <c r="A2769">
        <v>126</v>
      </c>
      <c r="B2769">
        <v>8.3000000000000007</v>
      </c>
    </row>
    <row r="2770" spans="1:2" x14ac:dyDescent="0.3">
      <c r="A2770">
        <v>121</v>
      </c>
      <c r="B2770">
        <v>6.2</v>
      </c>
    </row>
    <row r="2771" spans="1:2" x14ac:dyDescent="0.3">
      <c r="A2771">
        <v>117</v>
      </c>
      <c r="B2771">
        <v>6.9</v>
      </c>
    </row>
    <row r="2772" spans="1:2" x14ac:dyDescent="0.3">
      <c r="A2772">
        <v>98</v>
      </c>
      <c r="B2772">
        <v>5.9</v>
      </c>
    </row>
    <row r="2773" spans="1:2" x14ac:dyDescent="0.3">
      <c r="A2773">
        <v>109</v>
      </c>
      <c r="B2773">
        <v>6.1</v>
      </c>
    </row>
    <row r="2774" spans="1:2" x14ac:dyDescent="0.3">
      <c r="A2774">
        <v>95</v>
      </c>
      <c r="B2774">
        <v>5.8</v>
      </c>
    </row>
    <row r="2775" spans="1:2" x14ac:dyDescent="0.3">
      <c r="A2775">
        <v>109</v>
      </c>
      <c r="B2775">
        <v>7.3</v>
      </c>
    </row>
    <row r="2776" spans="1:2" x14ac:dyDescent="0.3">
      <c r="A2776">
        <v>96</v>
      </c>
      <c r="B2776">
        <v>5.9</v>
      </c>
    </row>
    <row r="2777" spans="1:2" x14ac:dyDescent="0.3">
      <c r="A2777">
        <v>101</v>
      </c>
      <c r="B2777">
        <v>5.5</v>
      </c>
    </row>
    <row r="2778" spans="1:2" x14ac:dyDescent="0.3">
      <c r="A2778">
        <v>107</v>
      </c>
      <c r="B2778">
        <v>5</v>
      </c>
    </row>
    <row r="2779" spans="1:2" x14ac:dyDescent="0.3">
      <c r="A2779">
        <v>119</v>
      </c>
      <c r="B2779">
        <v>7</v>
      </c>
    </row>
    <row r="2780" spans="1:2" x14ac:dyDescent="0.3">
      <c r="A2780">
        <v>100</v>
      </c>
      <c r="B2780">
        <v>6.4</v>
      </c>
    </row>
    <row r="2781" spans="1:2" x14ac:dyDescent="0.3">
      <c r="A2781">
        <v>98</v>
      </c>
      <c r="B2781">
        <v>5.9</v>
      </c>
    </row>
    <row r="2782" spans="1:2" x14ac:dyDescent="0.3">
      <c r="A2782">
        <v>92</v>
      </c>
      <c r="B2782">
        <v>7</v>
      </c>
    </row>
    <row r="2783" spans="1:2" x14ac:dyDescent="0.3">
      <c r="A2783">
        <v>90</v>
      </c>
      <c r="B2783">
        <v>6.1</v>
      </c>
    </row>
    <row r="2784" spans="1:2" x14ac:dyDescent="0.3">
      <c r="A2784">
        <v>90</v>
      </c>
      <c r="B2784">
        <v>6.9</v>
      </c>
    </row>
    <row r="2785" spans="1:2" x14ac:dyDescent="0.3">
      <c r="A2785">
        <v>153</v>
      </c>
      <c r="B2785">
        <v>7.5</v>
      </c>
    </row>
    <row r="2786" spans="1:2" x14ac:dyDescent="0.3">
      <c r="A2786">
        <v>124</v>
      </c>
      <c r="B2786">
        <v>7.3</v>
      </c>
    </row>
    <row r="2787" spans="1:2" x14ac:dyDescent="0.3">
      <c r="A2787">
        <v>82</v>
      </c>
      <c r="B2787">
        <v>6.5</v>
      </c>
    </row>
    <row r="2788" spans="1:2" x14ac:dyDescent="0.3">
      <c r="A2788">
        <v>107</v>
      </c>
      <c r="B2788">
        <v>6.2</v>
      </c>
    </row>
    <row r="2789" spans="1:2" x14ac:dyDescent="0.3">
      <c r="A2789">
        <v>97</v>
      </c>
      <c r="B2789">
        <v>6</v>
      </c>
    </row>
    <row r="2790" spans="1:2" x14ac:dyDescent="0.3">
      <c r="A2790">
        <v>80</v>
      </c>
      <c r="B2790">
        <v>6.3</v>
      </c>
    </row>
    <row r="2791" spans="1:2" x14ac:dyDescent="0.3">
      <c r="A2791">
        <v>85</v>
      </c>
      <c r="B2791">
        <v>5.8</v>
      </c>
    </row>
    <row r="2792" spans="1:2" x14ac:dyDescent="0.3">
      <c r="A2792">
        <v>97</v>
      </c>
      <c r="B2792">
        <v>6.1</v>
      </c>
    </row>
    <row r="2793" spans="1:2" x14ac:dyDescent="0.3">
      <c r="A2793">
        <v>109</v>
      </c>
      <c r="B2793">
        <v>6.9</v>
      </c>
    </row>
    <row r="2794" spans="1:2" x14ac:dyDescent="0.3">
      <c r="A2794">
        <v>104</v>
      </c>
      <c r="B2794">
        <v>8.3000000000000007</v>
      </c>
    </row>
    <row r="2795" spans="1:2" x14ac:dyDescent="0.3">
      <c r="A2795">
        <v>140</v>
      </c>
      <c r="B2795">
        <v>5.4</v>
      </c>
    </row>
    <row r="2796" spans="1:2" x14ac:dyDescent="0.3">
      <c r="A2796">
        <v>90</v>
      </c>
      <c r="B2796">
        <v>6.7</v>
      </c>
    </row>
    <row r="2797" spans="1:2" x14ac:dyDescent="0.3">
      <c r="A2797">
        <v>130</v>
      </c>
      <c r="B2797">
        <v>7.4</v>
      </c>
    </row>
    <row r="2798" spans="1:2" x14ac:dyDescent="0.3">
      <c r="A2798">
        <v>98</v>
      </c>
      <c r="B2798">
        <v>5.6</v>
      </c>
    </row>
    <row r="2799" spans="1:2" x14ac:dyDescent="0.3">
      <c r="A2799">
        <v>101</v>
      </c>
      <c r="B2799">
        <v>6.5</v>
      </c>
    </row>
    <row r="2800" spans="1:2" x14ac:dyDescent="0.3">
      <c r="A2800">
        <v>114</v>
      </c>
      <c r="B2800">
        <v>6.5</v>
      </c>
    </row>
    <row r="2801" spans="1:2" x14ac:dyDescent="0.3">
      <c r="A2801">
        <v>100</v>
      </c>
      <c r="B2801">
        <v>5.8</v>
      </c>
    </row>
    <row r="2802" spans="1:2" x14ac:dyDescent="0.3">
      <c r="A2802">
        <v>85</v>
      </c>
      <c r="B2802">
        <v>5</v>
      </c>
    </row>
    <row r="2803" spans="1:2" x14ac:dyDescent="0.3">
      <c r="A2803">
        <v>103</v>
      </c>
      <c r="B2803">
        <v>5.5</v>
      </c>
    </row>
    <row r="2804" spans="1:2" x14ac:dyDescent="0.3">
      <c r="A2804">
        <v>100</v>
      </c>
      <c r="B2804">
        <v>6.5</v>
      </c>
    </row>
    <row r="2805" spans="1:2" x14ac:dyDescent="0.3">
      <c r="A2805">
        <v>114</v>
      </c>
      <c r="B2805">
        <v>7.2</v>
      </c>
    </row>
    <row r="2806" spans="1:2" x14ac:dyDescent="0.3">
      <c r="A2806">
        <v>97</v>
      </c>
      <c r="B2806">
        <v>5.2</v>
      </c>
    </row>
    <row r="2807" spans="1:2" x14ac:dyDescent="0.3">
      <c r="A2807">
        <v>116</v>
      </c>
      <c r="B2807">
        <v>5.7</v>
      </c>
    </row>
    <row r="2808" spans="1:2" x14ac:dyDescent="0.3">
      <c r="A2808">
        <v>96</v>
      </c>
      <c r="B2808">
        <v>4.7</v>
      </c>
    </row>
    <row r="2809" spans="1:2" x14ac:dyDescent="0.3">
      <c r="A2809">
        <v>98</v>
      </c>
      <c r="B2809">
        <v>5.9</v>
      </c>
    </row>
    <row r="2810" spans="1:2" x14ac:dyDescent="0.3">
      <c r="A2810">
        <v>105</v>
      </c>
      <c r="B2810">
        <v>6.8</v>
      </c>
    </row>
    <row r="2811" spans="1:2" x14ac:dyDescent="0.3">
      <c r="A2811">
        <v>123</v>
      </c>
      <c r="B2811">
        <v>5.9</v>
      </c>
    </row>
    <row r="2812" spans="1:2" x14ac:dyDescent="0.3">
      <c r="A2812">
        <v>93</v>
      </c>
      <c r="B2812">
        <v>7.7</v>
      </c>
    </row>
    <row r="2813" spans="1:2" x14ac:dyDescent="0.3">
      <c r="A2813">
        <v>97</v>
      </c>
      <c r="B2813">
        <v>4.4000000000000004</v>
      </c>
    </row>
    <row r="2814" spans="1:2" x14ac:dyDescent="0.3">
      <c r="A2814">
        <v>122</v>
      </c>
      <c r="B2814">
        <v>6.6</v>
      </c>
    </row>
    <row r="2815" spans="1:2" x14ac:dyDescent="0.3">
      <c r="A2815">
        <v>101</v>
      </c>
      <c r="B2815">
        <v>6.7</v>
      </c>
    </row>
    <row r="2816" spans="1:2" x14ac:dyDescent="0.3">
      <c r="A2816">
        <v>100</v>
      </c>
      <c r="B2816">
        <v>5.5</v>
      </c>
    </row>
    <row r="2817" spans="1:2" x14ac:dyDescent="0.3">
      <c r="A2817">
        <v>129</v>
      </c>
      <c r="B2817">
        <v>6.5</v>
      </c>
    </row>
    <row r="2818" spans="1:2" x14ac:dyDescent="0.3">
      <c r="A2818">
        <v>81</v>
      </c>
      <c r="B2818">
        <v>6.2</v>
      </c>
    </row>
    <row r="2819" spans="1:2" x14ac:dyDescent="0.3">
      <c r="A2819">
        <v>96</v>
      </c>
      <c r="B2819">
        <v>7.1</v>
      </c>
    </row>
    <row r="2820" spans="1:2" x14ac:dyDescent="0.3">
      <c r="A2820">
        <v>84</v>
      </c>
      <c r="B2820">
        <v>6.1</v>
      </c>
    </row>
    <row r="2821" spans="1:2" x14ac:dyDescent="0.3">
      <c r="A2821">
        <v>110</v>
      </c>
      <c r="B2821">
        <v>6</v>
      </c>
    </row>
    <row r="2822" spans="1:2" x14ac:dyDescent="0.3">
      <c r="A2822">
        <v>130</v>
      </c>
      <c r="B2822">
        <v>7.4</v>
      </c>
    </row>
    <row r="2823" spans="1:2" x14ac:dyDescent="0.3">
      <c r="A2823">
        <v>84</v>
      </c>
      <c r="B2823">
        <v>5.9</v>
      </c>
    </row>
    <row r="2824" spans="1:2" x14ac:dyDescent="0.3">
      <c r="A2824">
        <v>106</v>
      </c>
      <c r="B2824">
        <v>4.0999999999999996</v>
      </c>
    </row>
    <row r="2825" spans="1:2" x14ac:dyDescent="0.3">
      <c r="A2825">
        <v>76</v>
      </c>
      <c r="B2825">
        <v>5.9</v>
      </c>
    </row>
    <row r="2826" spans="1:2" x14ac:dyDescent="0.3">
      <c r="A2826">
        <v>99</v>
      </c>
      <c r="B2826">
        <v>7</v>
      </c>
    </row>
    <row r="2827" spans="1:2" x14ac:dyDescent="0.3">
      <c r="A2827">
        <v>96</v>
      </c>
      <c r="B2827">
        <v>6.8</v>
      </c>
    </row>
    <row r="2828" spans="1:2" x14ac:dyDescent="0.3">
      <c r="A2828">
        <v>104</v>
      </c>
      <c r="B2828">
        <v>7.4</v>
      </c>
    </row>
    <row r="2829" spans="1:2" x14ac:dyDescent="0.3">
      <c r="A2829">
        <v>108</v>
      </c>
      <c r="B2829">
        <v>7.1</v>
      </c>
    </row>
    <row r="2830" spans="1:2" x14ac:dyDescent="0.3">
      <c r="A2830">
        <v>108</v>
      </c>
      <c r="B2830">
        <v>7</v>
      </c>
    </row>
    <row r="2831" spans="1:2" x14ac:dyDescent="0.3">
      <c r="A2831">
        <v>87</v>
      </c>
      <c r="B2831">
        <v>5.8</v>
      </c>
    </row>
    <row r="2832" spans="1:2" x14ac:dyDescent="0.3">
      <c r="A2832">
        <v>89</v>
      </c>
      <c r="B2832">
        <v>7.8</v>
      </c>
    </row>
    <row r="2833" spans="1:2" x14ac:dyDescent="0.3">
      <c r="A2833">
        <v>97</v>
      </c>
      <c r="B2833">
        <v>6.5</v>
      </c>
    </row>
    <row r="2834" spans="1:2" x14ac:dyDescent="0.3">
      <c r="A2834">
        <v>106</v>
      </c>
      <c r="B2834">
        <v>7</v>
      </c>
    </row>
    <row r="2835" spans="1:2" x14ac:dyDescent="0.3">
      <c r="A2835">
        <v>100</v>
      </c>
      <c r="B2835">
        <v>6.3</v>
      </c>
    </row>
    <row r="2836" spans="1:2" x14ac:dyDescent="0.3">
      <c r="A2836">
        <v>89</v>
      </c>
      <c r="B2836">
        <v>5.3</v>
      </c>
    </row>
    <row r="2837" spans="1:2" x14ac:dyDescent="0.3">
      <c r="A2837">
        <v>95</v>
      </c>
      <c r="B2837">
        <v>5.5</v>
      </c>
    </row>
    <row r="2838" spans="1:2" x14ac:dyDescent="0.3">
      <c r="A2838">
        <v>97</v>
      </c>
      <c r="B2838">
        <v>7.4</v>
      </c>
    </row>
    <row r="2839" spans="1:2" x14ac:dyDescent="0.3">
      <c r="A2839">
        <v>94</v>
      </c>
      <c r="B2839">
        <v>4.3</v>
      </c>
    </row>
    <row r="2840" spans="1:2" x14ac:dyDescent="0.3">
      <c r="A2840">
        <v>103</v>
      </c>
      <c r="B2840">
        <v>6</v>
      </c>
    </row>
    <row r="2841" spans="1:2" x14ac:dyDescent="0.3">
      <c r="A2841">
        <v>95</v>
      </c>
      <c r="B2841">
        <v>5.2</v>
      </c>
    </row>
    <row r="2842" spans="1:2" x14ac:dyDescent="0.3">
      <c r="A2842">
        <v>101</v>
      </c>
      <c r="B2842">
        <v>6.7</v>
      </c>
    </row>
    <row r="2843" spans="1:2" x14ac:dyDescent="0.3">
      <c r="A2843">
        <v>101</v>
      </c>
      <c r="B2843">
        <v>8.6</v>
      </c>
    </row>
    <row r="2844" spans="1:2" x14ac:dyDescent="0.3">
      <c r="A2844">
        <v>82</v>
      </c>
      <c r="B2844">
        <v>6.1</v>
      </c>
    </row>
    <row r="2845" spans="1:2" x14ac:dyDescent="0.3">
      <c r="A2845">
        <v>74</v>
      </c>
      <c r="B2845">
        <v>5.8</v>
      </c>
    </row>
    <row r="2846" spans="1:2" x14ac:dyDescent="0.3">
      <c r="A2846">
        <v>130</v>
      </c>
      <c r="B2846">
        <v>7.7</v>
      </c>
    </row>
    <row r="2847" spans="1:2" x14ac:dyDescent="0.3">
      <c r="A2847">
        <v>112</v>
      </c>
      <c r="B2847">
        <v>8</v>
      </c>
    </row>
    <row r="2848" spans="1:2" x14ac:dyDescent="0.3">
      <c r="A2848">
        <v>96</v>
      </c>
      <c r="B2848">
        <v>5.6</v>
      </c>
    </row>
    <row r="2849" spans="1:2" x14ac:dyDescent="0.3">
      <c r="A2849">
        <v>89</v>
      </c>
      <c r="B2849">
        <v>6.7</v>
      </c>
    </row>
    <row r="2850" spans="1:2" x14ac:dyDescent="0.3">
      <c r="A2850">
        <v>121</v>
      </c>
      <c r="B2850">
        <v>6.6</v>
      </c>
    </row>
    <row r="2851" spans="1:2" x14ac:dyDescent="0.3">
      <c r="A2851">
        <v>85</v>
      </c>
      <c r="B2851">
        <v>4.0999999999999996</v>
      </c>
    </row>
    <row r="2852" spans="1:2" x14ac:dyDescent="0.3">
      <c r="A2852">
        <v>120</v>
      </c>
      <c r="B2852">
        <v>7.3</v>
      </c>
    </row>
    <row r="2853" spans="1:2" x14ac:dyDescent="0.3">
      <c r="A2853">
        <v>106</v>
      </c>
      <c r="B2853">
        <v>7.1</v>
      </c>
    </row>
    <row r="2854" spans="1:2" x14ac:dyDescent="0.3">
      <c r="A2854">
        <v>83</v>
      </c>
      <c r="B2854">
        <v>6.5</v>
      </c>
    </row>
    <row r="2855" spans="1:2" x14ac:dyDescent="0.3">
      <c r="A2855">
        <v>120</v>
      </c>
      <c r="B2855">
        <v>7</v>
      </c>
    </row>
    <row r="2856" spans="1:2" x14ac:dyDescent="0.3">
      <c r="A2856">
        <v>111</v>
      </c>
      <c r="B2856">
        <v>5.5</v>
      </c>
    </row>
    <row r="2857" spans="1:2" x14ac:dyDescent="0.3">
      <c r="A2857">
        <v>100</v>
      </c>
      <c r="B2857">
        <v>6.6</v>
      </c>
    </row>
    <row r="2858" spans="1:2" x14ac:dyDescent="0.3">
      <c r="A2858">
        <v>89</v>
      </c>
      <c r="B2858">
        <v>7.1</v>
      </c>
    </row>
    <row r="2859" spans="1:2" x14ac:dyDescent="0.3">
      <c r="A2859">
        <v>115</v>
      </c>
      <c r="B2859">
        <v>7.9</v>
      </c>
    </row>
    <row r="2860" spans="1:2" x14ac:dyDescent="0.3">
      <c r="A2860">
        <v>135</v>
      </c>
      <c r="B2860">
        <v>7.1</v>
      </c>
    </row>
    <row r="2861" spans="1:2" x14ac:dyDescent="0.3">
      <c r="A2861">
        <v>92</v>
      </c>
      <c r="B2861">
        <v>5.6</v>
      </c>
    </row>
    <row r="2862" spans="1:2" x14ac:dyDescent="0.3">
      <c r="A2862">
        <v>120</v>
      </c>
      <c r="B2862">
        <v>7.3</v>
      </c>
    </row>
    <row r="2863" spans="1:2" x14ac:dyDescent="0.3">
      <c r="A2863">
        <v>97</v>
      </c>
      <c r="B2863">
        <v>3.3</v>
      </c>
    </row>
    <row r="2864" spans="1:2" x14ac:dyDescent="0.3">
      <c r="A2864">
        <v>135</v>
      </c>
      <c r="B2864">
        <v>6.5</v>
      </c>
    </row>
    <row r="2865" spans="1:2" x14ac:dyDescent="0.3">
      <c r="A2865">
        <v>93</v>
      </c>
      <c r="B2865">
        <v>4.8</v>
      </c>
    </row>
    <row r="2866" spans="1:2" x14ac:dyDescent="0.3">
      <c r="A2866">
        <v>118</v>
      </c>
      <c r="B2866">
        <v>5.2</v>
      </c>
    </row>
    <row r="2867" spans="1:2" x14ac:dyDescent="0.3">
      <c r="A2867">
        <v>97</v>
      </c>
      <c r="B2867">
        <v>6.3</v>
      </c>
    </row>
    <row r="2868" spans="1:2" x14ac:dyDescent="0.3">
      <c r="A2868">
        <v>98</v>
      </c>
      <c r="B2868">
        <v>7.2</v>
      </c>
    </row>
    <row r="2869" spans="1:2" x14ac:dyDescent="0.3">
      <c r="A2869">
        <v>98</v>
      </c>
      <c r="B2869">
        <v>6.8</v>
      </c>
    </row>
    <row r="2870" spans="1:2" x14ac:dyDescent="0.3">
      <c r="A2870">
        <v>101</v>
      </c>
      <c r="B2870">
        <v>5.7</v>
      </c>
    </row>
    <row r="2871" spans="1:2" x14ac:dyDescent="0.3">
      <c r="A2871">
        <v>132</v>
      </c>
      <c r="B2871">
        <v>7.2</v>
      </c>
    </row>
    <row r="2872" spans="1:2" x14ac:dyDescent="0.3">
      <c r="A2872">
        <v>106</v>
      </c>
      <c r="B2872">
        <v>6.9</v>
      </c>
    </row>
    <row r="2873" spans="1:2" x14ac:dyDescent="0.3">
      <c r="A2873">
        <v>87</v>
      </c>
      <c r="B2873">
        <v>6.2</v>
      </c>
    </row>
    <row r="2874" spans="1:2" x14ac:dyDescent="0.3">
      <c r="A2874">
        <v>98</v>
      </c>
      <c r="B2874">
        <v>6.7</v>
      </c>
    </row>
    <row r="2875" spans="1:2" x14ac:dyDescent="0.3">
      <c r="A2875">
        <v>96</v>
      </c>
      <c r="B2875">
        <v>6.5</v>
      </c>
    </row>
    <row r="2876" spans="1:2" x14ac:dyDescent="0.3">
      <c r="A2876">
        <v>104</v>
      </c>
      <c r="B2876">
        <v>7.2</v>
      </c>
    </row>
    <row r="2877" spans="1:2" x14ac:dyDescent="0.3">
      <c r="A2877">
        <v>93</v>
      </c>
      <c r="B2877">
        <v>5.3</v>
      </c>
    </row>
    <row r="2878" spans="1:2" x14ac:dyDescent="0.3">
      <c r="A2878">
        <v>95</v>
      </c>
      <c r="B2878">
        <v>6.7</v>
      </c>
    </row>
    <row r="2879" spans="1:2" x14ac:dyDescent="0.3">
      <c r="A2879">
        <v>89</v>
      </c>
      <c r="B2879">
        <v>3.6</v>
      </c>
    </row>
    <row r="2880" spans="1:2" x14ac:dyDescent="0.3">
      <c r="A2880">
        <v>107</v>
      </c>
      <c r="B2880">
        <v>5.7</v>
      </c>
    </row>
    <row r="2881" spans="1:2" x14ac:dyDescent="0.3">
      <c r="A2881">
        <v>85</v>
      </c>
      <c r="B2881">
        <v>7.3</v>
      </c>
    </row>
    <row r="2882" spans="1:2" x14ac:dyDescent="0.3">
      <c r="A2882">
        <v>93</v>
      </c>
      <c r="B2882">
        <v>5</v>
      </c>
    </row>
    <row r="2883" spans="1:2" x14ac:dyDescent="0.3">
      <c r="A2883">
        <v>103</v>
      </c>
      <c r="B2883">
        <v>6.6</v>
      </c>
    </row>
    <row r="2884" spans="1:2" x14ac:dyDescent="0.3">
      <c r="A2884">
        <v>111</v>
      </c>
      <c r="B2884">
        <v>7.3</v>
      </c>
    </row>
    <row r="2885" spans="1:2" x14ac:dyDescent="0.3">
      <c r="A2885">
        <v>86</v>
      </c>
      <c r="B2885">
        <v>6.2</v>
      </c>
    </row>
    <row r="2886" spans="1:2" x14ac:dyDescent="0.3">
      <c r="A2886">
        <v>90</v>
      </c>
      <c r="B2886">
        <v>6.6</v>
      </c>
    </row>
    <row r="2887" spans="1:2" x14ac:dyDescent="0.3">
      <c r="A2887">
        <v>82</v>
      </c>
      <c r="B2887">
        <v>6.3</v>
      </c>
    </row>
    <row r="2888" spans="1:2" x14ac:dyDescent="0.3">
      <c r="A2888">
        <v>83</v>
      </c>
      <c r="B2888">
        <v>3.3</v>
      </c>
    </row>
    <row r="2889" spans="1:2" x14ac:dyDescent="0.3">
      <c r="A2889">
        <v>125</v>
      </c>
      <c r="B2889">
        <v>6.2</v>
      </c>
    </row>
    <row r="2890" spans="1:2" x14ac:dyDescent="0.3">
      <c r="A2890">
        <v>86</v>
      </c>
      <c r="B2890">
        <v>3.5</v>
      </c>
    </row>
    <row r="2891" spans="1:2" x14ac:dyDescent="0.3">
      <c r="A2891">
        <v>91</v>
      </c>
      <c r="B2891">
        <v>5.5</v>
      </c>
    </row>
    <row r="2892" spans="1:2" x14ac:dyDescent="0.3">
      <c r="A2892">
        <v>90</v>
      </c>
      <c r="B2892">
        <v>5.9</v>
      </c>
    </row>
    <row r="2893" spans="1:2" x14ac:dyDescent="0.3">
      <c r="A2893">
        <v>90</v>
      </c>
      <c r="B2893">
        <v>4.7</v>
      </c>
    </row>
    <row r="2894" spans="1:2" x14ac:dyDescent="0.3">
      <c r="A2894">
        <v>93</v>
      </c>
      <c r="B2894">
        <v>3.9</v>
      </c>
    </row>
    <row r="2895" spans="1:2" x14ac:dyDescent="0.3">
      <c r="A2895">
        <v>104</v>
      </c>
      <c r="B2895">
        <v>6.1</v>
      </c>
    </row>
    <row r="2896" spans="1:2" x14ac:dyDescent="0.3">
      <c r="A2896">
        <v>85</v>
      </c>
      <c r="B2896">
        <v>6.7</v>
      </c>
    </row>
    <row r="2897" spans="1:2" x14ac:dyDescent="0.3">
      <c r="A2897">
        <v>135</v>
      </c>
      <c r="B2897">
        <v>7.3</v>
      </c>
    </row>
    <row r="2898" spans="1:2" x14ac:dyDescent="0.3">
      <c r="A2898">
        <v>144</v>
      </c>
      <c r="B2898">
        <v>6.7</v>
      </c>
    </row>
    <row r="2899" spans="1:2" x14ac:dyDescent="0.3">
      <c r="A2899">
        <v>98</v>
      </c>
      <c r="B2899">
        <v>6.1</v>
      </c>
    </row>
    <row r="2900" spans="1:2" x14ac:dyDescent="0.3">
      <c r="A2900">
        <v>117</v>
      </c>
      <c r="B2900">
        <v>6.9</v>
      </c>
    </row>
    <row r="2901" spans="1:2" x14ac:dyDescent="0.3">
      <c r="A2901">
        <v>127</v>
      </c>
      <c r="B2901">
        <v>7.9</v>
      </c>
    </row>
    <row r="2902" spans="1:2" x14ac:dyDescent="0.3">
      <c r="A2902">
        <v>98</v>
      </c>
      <c r="B2902">
        <v>4.5</v>
      </c>
    </row>
    <row r="2903" spans="1:2" x14ac:dyDescent="0.3">
      <c r="A2903">
        <v>197</v>
      </c>
      <c r="B2903">
        <v>7.6</v>
      </c>
    </row>
    <row r="2904" spans="1:2" x14ac:dyDescent="0.3">
      <c r="A2904">
        <v>104</v>
      </c>
      <c r="B2904">
        <v>7.5</v>
      </c>
    </row>
    <row r="2905" spans="1:2" x14ac:dyDescent="0.3">
      <c r="A2905">
        <v>130</v>
      </c>
      <c r="B2905">
        <v>7.1</v>
      </c>
    </row>
    <row r="2906" spans="1:2" x14ac:dyDescent="0.3">
      <c r="A2906">
        <v>176</v>
      </c>
      <c r="B2906">
        <v>6.9</v>
      </c>
    </row>
    <row r="2907" spans="1:2" x14ac:dyDescent="0.3">
      <c r="A2907">
        <v>116</v>
      </c>
      <c r="B2907">
        <v>8.5</v>
      </c>
    </row>
    <row r="2908" spans="1:2" x14ac:dyDescent="0.3">
      <c r="A2908">
        <v>88</v>
      </c>
      <c r="B2908">
        <v>7.5</v>
      </c>
    </row>
    <row r="2909" spans="1:2" x14ac:dyDescent="0.3">
      <c r="A2909">
        <v>106</v>
      </c>
      <c r="B2909">
        <v>6.6</v>
      </c>
    </row>
    <row r="2910" spans="1:2" x14ac:dyDescent="0.3">
      <c r="A2910">
        <v>181</v>
      </c>
      <c r="B2910">
        <v>8</v>
      </c>
    </row>
    <row r="2911" spans="1:2" x14ac:dyDescent="0.3">
      <c r="A2911">
        <v>130</v>
      </c>
      <c r="B2911">
        <v>7</v>
      </c>
    </row>
    <row r="2912" spans="1:2" x14ac:dyDescent="0.3">
      <c r="A2912">
        <v>123</v>
      </c>
      <c r="B2912">
        <v>6.8</v>
      </c>
    </row>
    <row r="2913" spans="1:2" x14ac:dyDescent="0.3">
      <c r="A2913">
        <v>120</v>
      </c>
      <c r="B2913">
        <v>6.7</v>
      </c>
    </row>
    <row r="2914" spans="1:2" x14ac:dyDescent="0.3">
      <c r="A2914">
        <v>87</v>
      </c>
      <c r="B2914">
        <v>6.5</v>
      </c>
    </row>
    <row r="2915" spans="1:2" x14ac:dyDescent="0.3">
      <c r="A2915">
        <v>123</v>
      </c>
      <c r="B2915">
        <v>8</v>
      </c>
    </row>
    <row r="2916" spans="1:2" x14ac:dyDescent="0.3">
      <c r="A2916">
        <v>103</v>
      </c>
      <c r="B2916">
        <v>6.5</v>
      </c>
    </row>
    <row r="2917" spans="1:2" x14ac:dyDescent="0.3">
      <c r="A2917">
        <v>91</v>
      </c>
      <c r="B2917">
        <v>4.9000000000000004</v>
      </c>
    </row>
    <row r="2918" spans="1:2" x14ac:dyDescent="0.3">
      <c r="A2918">
        <v>88</v>
      </c>
      <c r="B2918">
        <v>7.1</v>
      </c>
    </row>
    <row r="2919" spans="1:2" x14ac:dyDescent="0.3">
      <c r="A2919">
        <v>126</v>
      </c>
      <c r="B2919">
        <v>7</v>
      </c>
    </row>
    <row r="2920" spans="1:2" x14ac:dyDescent="0.3">
      <c r="A2920">
        <v>120</v>
      </c>
      <c r="B2920">
        <v>7</v>
      </c>
    </row>
    <row r="2921" spans="1:2" x14ac:dyDescent="0.3">
      <c r="A2921">
        <v>94</v>
      </c>
      <c r="B2921">
        <v>4.5</v>
      </c>
    </row>
    <row r="2922" spans="1:2" x14ac:dyDescent="0.3">
      <c r="A2922">
        <v>137</v>
      </c>
      <c r="B2922">
        <v>7.7</v>
      </c>
    </row>
    <row r="2923" spans="1:2" x14ac:dyDescent="0.3">
      <c r="A2923">
        <v>119</v>
      </c>
      <c r="B2923">
        <v>6.7</v>
      </c>
    </row>
    <row r="2924" spans="1:2" x14ac:dyDescent="0.3">
      <c r="A2924">
        <v>99</v>
      </c>
      <c r="B2924">
        <v>7</v>
      </c>
    </row>
    <row r="2925" spans="1:2" x14ac:dyDescent="0.3">
      <c r="A2925">
        <v>79</v>
      </c>
      <c r="B2925">
        <v>6.5</v>
      </c>
    </row>
    <row r="2926" spans="1:2" x14ac:dyDescent="0.3">
      <c r="A2926">
        <v>95</v>
      </c>
      <c r="B2926">
        <v>6.2</v>
      </c>
    </row>
    <row r="2927" spans="1:2" x14ac:dyDescent="0.3">
      <c r="A2927">
        <v>103</v>
      </c>
      <c r="B2927">
        <v>5.7</v>
      </c>
    </row>
    <row r="2928" spans="1:2" x14ac:dyDescent="0.3">
      <c r="A2928">
        <v>92</v>
      </c>
      <c r="B2928">
        <v>6.4</v>
      </c>
    </row>
    <row r="2929" spans="1:2" x14ac:dyDescent="0.3">
      <c r="A2929">
        <v>84</v>
      </c>
      <c r="B2929">
        <v>5.4</v>
      </c>
    </row>
    <row r="2930" spans="1:2" x14ac:dyDescent="0.3">
      <c r="A2930">
        <v>300</v>
      </c>
      <c r="B2930">
        <v>6.6</v>
      </c>
    </row>
    <row r="2931" spans="1:2" x14ac:dyDescent="0.3">
      <c r="A2931">
        <v>120</v>
      </c>
      <c r="B2931">
        <v>6.1</v>
      </c>
    </row>
    <row r="2932" spans="1:2" x14ac:dyDescent="0.3">
      <c r="A2932">
        <v>121</v>
      </c>
      <c r="B2932">
        <v>7.6</v>
      </c>
    </row>
    <row r="2933" spans="1:2" x14ac:dyDescent="0.3">
      <c r="A2933">
        <v>97</v>
      </c>
      <c r="B2933">
        <v>6.2</v>
      </c>
    </row>
    <row r="2934" spans="1:2" x14ac:dyDescent="0.3">
      <c r="A2934">
        <v>86</v>
      </c>
      <c r="B2934">
        <v>6.6</v>
      </c>
    </row>
    <row r="2935" spans="1:2" x14ac:dyDescent="0.3">
      <c r="A2935">
        <v>45</v>
      </c>
      <c r="B2935">
        <v>7.3</v>
      </c>
    </row>
    <row r="2936" spans="1:2" x14ac:dyDescent="0.3">
      <c r="A2936">
        <v>97</v>
      </c>
      <c r="B2936">
        <v>4.2</v>
      </c>
    </row>
    <row r="2937" spans="1:2" x14ac:dyDescent="0.3">
      <c r="A2937">
        <v>93</v>
      </c>
      <c r="B2937">
        <v>6.5</v>
      </c>
    </row>
    <row r="2938" spans="1:2" x14ac:dyDescent="0.3">
      <c r="A2938">
        <v>84</v>
      </c>
      <c r="B2938">
        <v>6.5</v>
      </c>
    </row>
    <row r="2939" spans="1:2" x14ac:dyDescent="0.3">
      <c r="A2939">
        <v>96</v>
      </c>
      <c r="B2939">
        <v>5.7</v>
      </c>
    </row>
    <row r="2940" spans="1:2" x14ac:dyDescent="0.3">
      <c r="A2940">
        <v>112</v>
      </c>
      <c r="B2940">
        <v>7.3</v>
      </c>
    </row>
    <row r="2941" spans="1:2" x14ac:dyDescent="0.3">
      <c r="A2941">
        <v>125</v>
      </c>
      <c r="B2941">
        <v>6.9</v>
      </c>
    </row>
    <row r="2942" spans="1:2" x14ac:dyDescent="0.3">
      <c r="A2942">
        <v>96</v>
      </c>
      <c r="B2942">
        <v>5</v>
      </c>
    </row>
    <row r="2943" spans="1:2" x14ac:dyDescent="0.3">
      <c r="A2943">
        <v>103</v>
      </c>
      <c r="B2943">
        <v>7.3</v>
      </c>
    </row>
    <row r="2944" spans="1:2" x14ac:dyDescent="0.3">
      <c r="A2944">
        <v>101</v>
      </c>
      <c r="B2944">
        <v>6.5</v>
      </c>
    </row>
    <row r="2945" spans="1:2" x14ac:dyDescent="0.3">
      <c r="A2945">
        <v>104</v>
      </c>
      <c r="B2945">
        <v>2.1</v>
      </c>
    </row>
    <row r="2946" spans="1:2" x14ac:dyDescent="0.3">
      <c r="A2946">
        <v>119</v>
      </c>
      <c r="B2946">
        <v>7</v>
      </c>
    </row>
    <row r="2947" spans="1:2" x14ac:dyDescent="0.3">
      <c r="A2947">
        <v>128</v>
      </c>
      <c r="B2947">
        <v>8</v>
      </c>
    </row>
    <row r="2948" spans="1:2" x14ac:dyDescent="0.3">
      <c r="A2948">
        <v>107</v>
      </c>
      <c r="B2948">
        <v>6.5</v>
      </c>
    </row>
    <row r="2949" spans="1:2" x14ac:dyDescent="0.3">
      <c r="A2949">
        <v>126</v>
      </c>
      <c r="B2949">
        <v>7.1</v>
      </c>
    </row>
    <row r="2950" spans="1:2" x14ac:dyDescent="0.3">
      <c r="A2950">
        <v>126</v>
      </c>
      <c r="B2950">
        <v>7.2</v>
      </c>
    </row>
    <row r="2951" spans="1:2" x14ac:dyDescent="0.3">
      <c r="A2951">
        <v>150</v>
      </c>
      <c r="B2951">
        <v>6.7</v>
      </c>
    </row>
    <row r="2952" spans="1:2" x14ac:dyDescent="0.3">
      <c r="A2952">
        <v>178</v>
      </c>
      <c r="B2952">
        <v>8.9</v>
      </c>
    </row>
    <row r="2953" spans="1:2" x14ac:dyDescent="0.3">
      <c r="A2953">
        <v>117</v>
      </c>
      <c r="B2953">
        <v>7.9</v>
      </c>
    </row>
    <row r="2954" spans="1:2" x14ac:dyDescent="0.3">
      <c r="A2954">
        <v>119</v>
      </c>
      <c r="B2954">
        <v>5.6</v>
      </c>
    </row>
    <row r="2955" spans="1:2" x14ac:dyDescent="0.3">
      <c r="A2955">
        <v>174</v>
      </c>
      <c r="B2955">
        <v>8</v>
      </c>
    </row>
    <row r="2956" spans="1:2" x14ac:dyDescent="0.3">
      <c r="A2956">
        <v>111</v>
      </c>
      <c r="B2956">
        <v>6.2</v>
      </c>
    </row>
    <row r="2957" spans="1:2" x14ac:dyDescent="0.3">
      <c r="A2957">
        <v>101</v>
      </c>
      <c r="B2957">
        <v>7.9</v>
      </c>
    </row>
    <row r="2958" spans="1:2" x14ac:dyDescent="0.3">
      <c r="A2958">
        <v>89</v>
      </c>
      <c r="B2958">
        <v>8.1</v>
      </c>
    </row>
    <row r="2959" spans="1:2" x14ac:dyDescent="0.3">
      <c r="A2959">
        <v>113</v>
      </c>
      <c r="B2959">
        <v>7.6</v>
      </c>
    </row>
    <row r="2960" spans="1:2" x14ac:dyDescent="0.3">
      <c r="A2960">
        <v>95</v>
      </c>
      <c r="B2960">
        <v>3.5</v>
      </c>
    </row>
    <row r="2961" spans="1:2" x14ac:dyDescent="0.3">
      <c r="A2961">
        <v>112</v>
      </c>
      <c r="B2961">
        <v>7.6</v>
      </c>
    </row>
    <row r="2962" spans="1:2" x14ac:dyDescent="0.3">
      <c r="A2962">
        <v>109</v>
      </c>
      <c r="B2962">
        <v>6.5</v>
      </c>
    </row>
    <row r="2963" spans="1:2" x14ac:dyDescent="0.3">
      <c r="A2963">
        <v>108</v>
      </c>
      <c r="B2963">
        <v>5.6</v>
      </c>
    </row>
    <row r="2964" spans="1:2" x14ac:dyDescent="0.3">
      <c r="A2964">
        <v>100</v>
      </c>
      <c r="B2964">
        <v>7.7</v>
      </c>
    </row>
    <row r="2965" spans="1:2" x14ac:dyDescent="0.3">
      <c r="A2965">
        <v>90</v>
      </c>
      <c r="B2965">
        <v>5.2</v>
      </c>
    </row>
    <row r="2966" spans="1:2" x14ac:dyDescent="0.3">
      <c r="A2966">
        <v>94</v>
      </c>
      <c r="B2966">
        <v>6.1</v>
      </c>
    </row>
    <row r="2967" spans="1:2" x14ac:dyDescent="0.3">
      <c r="A2967">
        <v>111</v>
      </c>
      <c r="B2967">
        <v>7.4</v>
      </c>
    </row>
    <row r="2968" spans="1:2" x14ac:dyDescent="0.3">
      <c r="A2968">
        <v>142</v>
      </c>
      <c r="B2968">
        <v>6.8</v>
      </c>
    </row>
    <row r="2969" spans="1:2" x14ac:dyDescent="0.3">
      <c r="A2969">
        <v>107</v>
      </c>
      <c r="B2969">
        <v>6.4</v>
      </c>
    </row>
    <row r="2970" spans="1:2" x14ac:dyDescent="0.3">
      <c r="A2970">
        <v>91</v>
      </c>
      <c r="B2970">
        <v>5.7</v>
      </c>
    </row>
    <row r="2971" spans="1:2" x14ac:dyDescent="0.3">
      <c r="A2971">
        <v>82</v>
      </c>
      <c r="B2971">
        <v>6.7</v>
      </c>
    </row>
    <row r="2972" spans="1:2" x14ac:dyDescent="0.3">
      <c r="A2972">
        <v>97</v>
      </c>
      <c r="B2972">
        <v>5.6</v>
      </c>
    </row>
    <row r="2973" spans="1:2" x14ac:dyDescent="0.3">
      <c r="A2973">
        <v>128</v>
      </c>
      <c r="B2973">
        <v>7</v>
      </c>
    </row>
    <row r="2974" spans="1:2" x14ac:dyDescent="0.3">
      <c r="A2974">
        <v>102</v>
      </c>
      <c r="B2974">
        <v>7.6</v>
      </c>
    </row>
    <row r="2975" spans="1:2" x14ac:dyDescent="0.3">
      <c r="A2975">
        <v>93</v>
      </c>
      <c r="B2975">
        <v>6.5</v>
      </c>
    </row>
    <row r="2976" spans="1:2" x14ac:dyDescent="0.3">
      <c r="A2976">
        <v>138</v>
      </c>
      <c r="B2976">
        <v>6.3</v>
      </c>
    </row>
    <row r="2977" spans="1:2" x14ac:dyDescent="0.3">
      <c r="A2977">
        <v>93</v>
      </c>
      <c r="B2977">
        <v>7.1</v>
      </c>
    </row>
    <row r="2978" spans="1:2" x14ac:dyDescent="0.3">
      <c r="A2978">
        <v>92</v>
      </c>
      <c r="B2978">
        <v>7.1</v>
      </c>
    </row>
    <row r="2979" spans="1:2" x14ac:dyDescent="0.3">
      <c r="A2979">
        <v>92</v>
      </c>
      <c r="B2979">
        <v>6.9</v>
      </c>
    </row>
    <row r="2980" spans="1:2" x14ac:dyDescent="0.3">
      <c r="A2980">
        <v>104</v>
      </c>
      <c r="B2980">
        <v>5.4</v>
      </c>
    </row>
    <row r="2981" spans="1:2" x14ac:dyDescent="0.3">
      <c r="A2981">
        <v>89</v>
      </c>
      <c r="B2981">
        <v>5.0999999999999996</v>
      </c>
    </row>
    <row r="2982" spans="1:2" x14ac:dyDescent="0.3">
      <c r="A2982">
        <v>92</v>
      </c>
      <c r="B2982">
        <v>5.3</v>
      </c>
    </row>
    <row r="2983" spans="1:2" x14ac:dyDescent="0.3">
      <c r="A2983">
        <v>90</v>
      </c>
      <c r="B2983">
        <v>7.3</v>
      </c>
    </row>
    <row r="2984" spans="1:2" x14ac:dyDescent="0.3">
      <c r="A2984">
        <v>129</v>
      </c>
      <c r="B2984">
        <v>7.3</v>
      </c>
    </row>
    <row r="2985" spans="1:2" x14ac:dyDescent="0.3">
      <c r="A2985">
        <v>111</v>
      </c>
      <c r="B2985">
        <v>7.1</v>
      </c>
    </row>
    <row r="2986" spans="1:2" x14ac:dyDescent="0.3">
      <c r="A2986">
        <v>79</v>
      </c>
      <c r="B2986">
        <v>6</v>
      </c>
    </row>
    <row r="2987" spans="1:2" x14ac:dyDescent="0.3">
      <c r="A2987">
        <v>104</v>
      </c>
      <c r="B2987">
        <v>6.6</v>
      </c>
    </row>
    <row r="2988" spans="1:2" x14ac:dyDescent="0.3">
      <c r="A2988">
        <v>101</v>
      </c>
      <c r="B2988">
        <v>7.2</v>
      </c>
    </row>
    <row r="2989" spans="1:2" x14ac:dyDescent="0.3">
      <c r="A2989">
        <v>113</v>
      </c>
      <c r="B2989">
        <v>7.2</v>
      </c>
    </row>
    <row r="2990" spans="1:2" x14ac:dyDescent="0.3">
      <c r="A2990">
        <v>92</v>
      </c>
      <c r="B2990">
        <v>6.9</v>
      </c>
    </row>
    <row r="2991" spans="1:2" x14ac:dyDescent="0.3">
      <c r="A2991">
        <v>106</v>
      </c>
      <c r="B2991">
        <v>6.8</v>
      </c>
    </row>
    <row r="2992" spans="1:2" x14ac:dyDescent="0.3">
      <c r="A2992">
        <v>75</v>
      </c>
      <c r="B2992">
        <v>7.7</v>
      </c>
    </row>
    <row r="2993" spans="1:2" x14ac:dyDescent="0.3">
      <c r="A2993">
        <v>104</v>
      </c>
      <c r="B2993">
        <v>7.4</v>
      </c>
    </row>
    <row r="2994" spans="1:2" x14ac:dyDescent="0.3">
      <c r="A2994">
        <v>108</v>
      </c>
      <c r="B2994">
        <v>6.5</v>
      </c>
    </row>
    <row r="2995" spans="1:2" x14ac:dyDescent="0.3">
      <c r="A2995">
        <v>99</v>
      </c>
      <c r="B2995">
        <v>6.4</v>
      </c>
    </row>
    <row r="2996" spans="1:2" x14ac:dyDescent="0.3">
      <c r="A2996">
        <v>109</v>
      </c>
      <c r="B2996">
        <v>5.6</v>
      </c>
    </row>
    <row r="2997" spans="1:2" x14ac:dyDescent="0.3">
      <c r="A2997">
        <v>93</v>
      </c>
      <c r="B2997">
        <v>6.8</v>
      </c>
    </row>
    <row r="2998" spans="1:2" x14ac:dyDescent="0.3">
      <c r="A2998">
        <v>99</v>
      </c>
      <c r="B2998">
        <v>5.5</v>
      </c>
    </row>
    <row r="2999" spans="1:2" x14ac:dyDescent="0.3">
      <c r="A2999">
        <v>98</v>
      </c>
      <c r="B2999">
        <v>6.9</v>
      </c>
    </row>
    <row r="3000" spans="1:2" x14ac:dyDescent="0.3">
      <c r="A3000">
        <v>95</v>
      </c>
      <c r="B3000">
        <v>6</v>
      </c>
    </row>
    <row r="3001" spans="1:2" x14ac:dyDescent="0.3">
      <c r="A3001">
        <v>107</v>
      </c>
      <c r="B3001">
        <v>6.4</v>
      </c>
    </row>
    <row r="3002" spans="1:2" x14ac:dyDescent="0.3">
      <c r="A3002">
        <v>102</v>
      </c>
      <c r="B3002">
        <v>6.6</v>
      </c>
    </row>
    <row r="3003" spans="1:2" x14ac:dyDescent="0.3">
      <c r="A3003">
        <v>97</v>
      </c>
      <c r="B3003">
        <v>5.3</v>
      </c>
    </row>
    <row r="3004" spans="1:2" x14ac:dyDescent="0.3">
      <c r="A3004">
        <v>124</v>
      </c>
      <c r="B3004">
        <v>8.1</v>
      </c>
    </row>
    <row r="3005" spans="1:2" x14ac:dyDescent="0.3">
      <c r="A3005">
        <v>90</v>
      </c>
      <c r="B3005">
        <v>6.9</v>
      </c>
    </row>
    <row r="3006" spans="1:2" x14ac:dyDescent="0.3">
      <c r="A3006">
        <v>90</v>
      </c>
      <c r="B3006">
        <v>6.5</v>
      </c>
    </row>
    <row r="3007" spans="1:2" x14ac:dyDescent="0.3">
      <c r="A3007">
        <v>99</v>
      </c>
      <c r="B3007">
        <v>7.4</v>
      </c>
    </row>
    <row r="3008" spans="1:2" x14ac:dyDescent="0.3">
      <c r="A3008">
        <v>115</v>
      </c>
      <c r="B3008">
        <v>6.9</v>
      </c>
    </row>
    <row r="3009" spans="1:2" x14ac:dyDescent="0.3">
      <c r="A3009">
        <v>89</v>
      </c>
      <c r="B3009">
        <v>6.7</v>
      </c>
    </row>
    <row r="3010" spans="1:2" x14ac:dyDescent="0.3">
      <c r="A3010">
        <v>92</v>
      </c>
      <c r="B3010">
        <v>7.6</v>
      </c>
    </row>
    <row r="3011" spans="1:2" x14ac:dyDescent="0.3">
      <c r="A3011">
        <v>94</v>
      </c>
      <c r="B3011">
        <v>5.4</v>
      </c>
    </row>
    <row r="3012" spans="1:2" x14ac:dyDescent="0.3">
      <c r="A3012">
        <v>100</v>
      </c>
      <c r="B3012">
        <v>7.3</v>
      </c>
    </row>
    <row r="3013" spans="1:2" x14ac:dyDescent="0.3">
      <c r="A3013">
        <v>109</v>
      </c>
      <c r="B3013">
        <v>6</v>
      </c>
    </row>
    <row r="3014" spans="1:2" x14ac:dyDescent="0.3">
      <c r="A3014">
        <v>105</v>
      </c>
      <c r="B3014">
        <v>7.2</v>
      </c>
    </row>
    <row r="3015" spans="1:2" x14ac:dyDescent="0.3">
      <c r="A3015">
        <v>102</v>
      </c>
      <c r="B3015">
        <v>6</v>
      </c>
    </row>
    <row r="3016" spans="1:2" x14ac:dyDescent="0.3">
      <c r="A3016">
        <v>97</v>
      </c>
      <c r="B3016">
        <v>3.1</v>
      </c>
    </row>
    <row r="3017" spans="1:2" x14ac:dyDescent="0.3">
      <c r="A3017">
        <v>118</v>
      </c>
      <c r="B3017">
        <v>6.9</v>
      </c>
    </row>
    <row r="3018" spans="1:2" x14ac:dyDescent="0.3">
      <c r="A3018">
        <v>92</v>
      </c>
      <c r="B3018">
        <v>6.2</v>
      </c>
    </row>
    <row r="3019" spans="1:2" x14ac:dyDescent="0.3">
      <c r="A3019">
        <v>93</v>
      </c>
      <c r="B3019">
        <v>6.3</v>
      </c>
    </row>
    <row r="3020" spans="1:2" x14ac:dyDescent="0.3">
      <c r="A3020">
        <v>115</v>
      </c>
      <c r="B3020">
        <v>7.9</v>
      </c>
    </row>
    <row r="3021" spans="1:2" x14ac:dyDescent="0.3">
      <c r="A3021">
        <v>113</v>
      </c>
      <c r="B3021">
        <v>6.7</v>
      </c>
    </row>
    <row r="3022" spans="1:2" x14ac:dyDescent="0.3">
      <c r="A3022">
        <v>89</v>
      </c>
      <c r="B3022">
        <v>8</v>
      </c>
    </row>
    <row r="3023" spans="1:2" x14ac:dyDescent="0.3">
      <c r="A3023">
        <v>118</v>
      </c>
      <c r="B3023">
        <v>7</v>
      </c>
    </row>
    <row r="3024" spans="1:2" x14ac:dyDescent="0.3">
      <c r="A3024">
        <v>97</v>
      </c>
      <c r="B3024">
        <v>7.2</v>
      </c>
    </row>
    <row r="3025" spans="1:2" x14ac:dyDescent="0.3">
      <c r="A3025">
        <v>156</v>
      </c>
      <c r="B3025">
        <v>6.2</v>
      </c>
    </row>
    <row r="3026" spans="1:2" x14ac:dyDescent="0.3">
      <c r="A3026">
        <v>100</v>
      </c>
      <c r="B3026">
        <v>3.5</v>
      </c>
    </row>
    <row r="3027" spans="1:2" x14ac:dyDescent="0.3">
      <c r="A3027">
        <v>96</v>
      </c>
      <c r="B3027">
        <v>7.5</v>
      </c>
    </row>
    <row r="3028" spans="1:2" x14ac:dyDescent="0.3">
      <c r="A3028">
        <v>120</v>
      </c>
      <c r="B3028">
        <v>6.7</v>
      </c>
    </row>
    <row r="3029" spans="1:2" x14ac:dyDescent="0.3">
      <c r="A3029">
        <v>175</v>
      </c>
      <c r="B3029">
        <v>9.1999999999999993</v>
      </c>
    </row>
    <row r="3030" spans="1:2" x14ac:dyDescent="0.3">
      <c r="A3030">
        <v>95</v>
      </c>
      <c r="B3030">
        <v>6.1</v>
      </c>
    </row>
    <row r="3031" spans="1:2" x14ac:dyDescent="0.3">
      <c r="A3031">
        <v>95</v>
      </c>
      <c r="B3031">
        <v>7.7</v>
      </c>
    </row>
    <row r="3032" spans="1:2" x14ac:dyDescent="0.3">
      <c r="A3032">
        <v>121</v>
      </c>
      <c r="B3032">
        <v>7.6</v>
      </c>
    </row>
    <row r="3033" spans="1:2" x14ac:dyDescent="0.3">
      <c r="A3033">
        <v>110</v>
      </c>
      <c r="B3033">
        <v>6.1</v>
      </c>
    </row>
    <row r="3034" spans="1:2" x14ac:dyDescent="0.3">
      <c r="A3034">
        <v>96</v>
      </c>
      <c r="B3034">
        <v>4.9000000000000004</v>
      </c>
    </row>
    <row r="3035" spans="1:2" x14ac:dyDescent="0.3">
      <c r="A3035">
        <v>121</v>
      </c>
      <c r="B3035">
        <v>6.8</v>
      </c>
    </row>
    <row r="3036" spans="1:2" x14ac:dyDescent="0.3">
      <c r="A3036">
        <v>95</v>
      </c>
      <c r="B3036">
        <v>7</v>
      </c>
    </row>
    <row r="3037" spans="1:2" x14ac:dyDescent="0.3">
      <c r="A3037">
        <v>112</v>
      </c>
      <c r="B3037">
        <v>5.7</v>
      </c>
    </row>
    <row r="3038" spans="1:2" x14ac:dyDescent="0.3">
      <c r="A3038">
        <v>143</v>
      </c>
      <c r="B3038">
        <v>7.3</v>
      </c>
    </row>
    <row r="3039" spans="1:2" x14ac:dyDescent="0.3">
      <c r="A3039">
        <v>93</v>
      </c>
      <c r="B3039">
        <v>7.5</v>
      </c>
    </row>
    <row r="3040" spans="1:2" x14ac:dyDescent="0.3">
      <c r="A3040">
        <v>110</v>
      </c>
      <c r="B3040">
        <v>7.4</v>
      </c>
    </row>
    <row r="3041" spans="1:2" x14ac:dyDescent="0.3">
      <c r="A3041">
        <v>104</v>
      </c>
      <c r="B3041">
        <v>7.2</v>
      </c>
    </row>
    <row r="3042" spans="1:2" x14ac:dyDescent="0.3">
      <c r="A3042">
        <v>115</v>
      </c>
      <c r="B3042">
        <v>6.5</v>
      </c>
    </row>
    <row r="3043" spans="1:2" x14ac:dyDescent="0.3">
      <c r="A3043">
        <v>119</v>
      </c>
      <c r="B3043">
        <v>6.8</v>
      </c>
    </row>
    <row r="3044" spans="1:2" x14ac:dyDescent="0.3">
      <c r="A3044">
        <v>125</v>
      </c>
      <c r="B3044">
        <v>6.8</v>
      </c>
    </row>
    <row r="3045" spans="1:2" x14ac:dyDescent="0.3">
      <c r="A3045">
        <v>96</v>
      </c>
      <c r="B3045">
        <v>5.2</v>
      </c>
    </row>
    <row r="3046" spans="1:2" x14ac:dyDescent="0.3">
      <c r="A3046">
        <v>100</v>
      </c>
      <c r="B3046">
        <v>7.2</v>
      </c>
    </row>
    <row r="3047" spans="1:2" x14ac:dyDescent="0.3">
      <c r="A3047">
        <v>89</v>
      </c>
      <c r="B3047">
        <v>4</v>
      </c>
    </row>
    <row r="3048" spans="1:2" x14ac:dyDescent="0.3">
      <c r="A3048">
        <v>92</v>
      </c>
      <c r="B3048">
        <v>6.8</v>
      </c>
    </row>
    <row r="3049" spans="1:2" x14ac:dyDescent="0.3">
      <c r="A3049">
        <v>109</v>
      </c>
      <c r="B3049">
        <v>6.9</v>
      </c>
    </row>
    <row r="3050" spans="1:2" x14ac:dyDescent="0.3">
      <c r="A3050">
        <v>103</v>
      </c>
      <c r="B3050">
        <v>7.3</v>
      </c>
    </row>
    <row r="3051" spans="1:2" x14ac:dyDescent="0.3">
      <c r="A3051">
        <v>95</v>
      </c>
      <c r="B3051">
        <v>6.1</v>
      </c>
    </row>
    <row r="3052" spans="1:2" x14ac:dyDescent="0.3">
      <c r="A3052">
        <v>143</v>
      </c>
      <c r="B3052">
        <v>7.8</v>
      </c>
    </row>
    <row r="3053" spans="1:2" x14ac:dyDescent="0.3">
      <c r="A3053">
        <v>105</v>
      </c>
      <c r="B3053">
        <v>6</v>
      </c>
    </row>
    <row r="3054" spans="1:2" x14ac:dyDescent="0.3">
      <c r="A3054">
        <v>106</v>
      </c>
      <c r="B3054">
        <v>7</v>
      </c>
    </row>
    <row r="3055" spans="1:2" x14ac:dyDescent="0.3">
      <c r="A3055">
        <v>100</v>
      </c>
      <c r="B3055">
        <v>7.1</v>
      </c>
    </row>
    <row r="3056" spans="1:2" x14ac:dyDescent="0.3">
      <c r="A3056">
        <v>103</v>
      </c>
      <c r="B3056">
        <v>6.2</v>
      </c>
    </row>
    <row r="3057" spans="1:2" x14ac:dyDescent="0.3">
      <c r="A3057">
        <v>116</v>
      </c>
      <c r="B3057">
        <v>6.9</v>
      </c>
    </row>
    <row r="3058" spans="1:2" x14ac:dyDescent="0.3">
      <c r="A3058">
        <v>99</v>
      </c>
      <c r="B3058">
        <v>7.6</v>
      </c>
    </row>
    <row r="3059" spans="1:2" x14ac:dyDescent="0.3">
      <c r="A3059">
        <v>164</v>
      </c>
      <c r="B3059">
        <v>7.6</v>
      </c>
    </row>
    <row r="3060" spans="1:2" x14ac:dyDescent="0.3">
      <c r="A3060">
        <v>96</v>
      </c>
      <c r="B3060">
        <v>6.4</v>
      </c>
    </row>
    <row r="3061" spans="1:2" x14ac:dyDescent="0.3">
      <c r="A3061">
        <v>122</v>
      </c>
      <c r="B3061">
        <v>6.2</v>
      </c>
    </row>
    <row r="3062" spans="1:2" x14ac:dyDescent="0.3">
      <c r="A3062">
        <v>94</v>
      </c>
      <c r="B3062">
        <v>7.5</v>
      </c>
    </row>
    <row r="3063" spans="1:2" x14ac:dyDescent="0.3">
      <c r="A3063">
        <v>93</v>
      </c>
      <c r="B3063">
        <v>2</v>
      </c>
    </row>
    <row r="3064" spans="1:2" x14ac:dyDescent="0.3">
      <c r="A3064">
        <v>96</v>
      </c>
      <c r="B3064">
        <v>6.2</v>
      </c>
    </row>
    <row r="3065" spans="1:2" x14ac:dyDescent="0.3">
      <c r="A3065">
        <v>113</v>
      </c>
      <c r="B3065">
        <v>6.5</v>
      </c>
    </row>
    <row r="3066" spans="1:2" x14ac:dyDescent="0.3">
      <c r="A3066">
        <v>99</v>
      </c>
      <c r="B3066">
        <v>6.8</v>
      </c>
    </row>
    <row r="3067" spans="1:2" x14ac:dyDescent="0.3">
      <c r="A3067">
        <v>91</v>
      </c>
      <c r="B3067">
        <v>6.3</v>
      </c>
    </row>
    <row r="3068" spans="1:2" x14ac:dyDescent="0.3">
      <c r="A3068">
        <v>100</v>
      </c>
      <c r="B3068">
        <v>6.3</v>
      </c>
    </row>
    <row r="3069" spans="1:2" x14ac:dyDescent="0.3">
      <c r="A3069">
        <v>105</v>
      </c>
      <c r="B3069">
        <v>6.6</v>
      </c>
    </row>
    <row r="3070" spans="1:2" x14ac:dyDescent="0.3">
      <c r="A3070">
        <v>99</v>
      </c>
      <c r="B3070">
        <v>6.4</v>
      </c>
    </row>
    <row r="3071" spans="1:2" x14ac:dyDescent="0.3">
      <c r="A3071">
        <v>112</v>
      </c>
      <c r="B3071">
        <v>7.5</v>
      </c>
    </row>
    <row r="3072" spans="1:2" x14ac:dyDescent="0.3">
      <c r="A3072">
        <v>99</v>
      </c>
      <c r="B3072">
        <v>6.5</v>
      </c>
    </row>
    <row r="3073" spans="1:2" x14ac:dyDescent="0.3">
      <c r="A3073">
        <v>125</v>
      </c>
      <c r="B3073">
        <v>7.2</v>
      </c>
    </row>
    <row r="3074" spans="1:2" x14ac:dyDescent="0.3">
      <c r="A3074">
        <v>107</v>
      </c>
      <c r="B3074">
        <v>6.3</v>
      </c>
    </row>
    <row r="3075" spans="1:2" x14ac:dyDescent="0.3">
      <c r="A3075">
        <v>107</v>
      </c>
      <c r="B3075">
        <v>7</v>
      </c>
    </row>
    <row r="3076" spans="1:2" x14ac:dyDescent="0.3">
      <c r="A3076">
        <v>97</v>
      </c>
      <c r="B3076">
        <v>6.3</v>
      </c>
    </row>
    <row r="3077" spans="1:2" x14ac:dyDescent="0.3">
      <c r="A3077">
        <v>95</v>
      </c>
      <c r="B3077">
        <v>2.2999999999999998</v>
      </c>
    </row>
    <row r="3078" spans="1:2" x14ac:dyDescent="0.3">
      <c r="A3078">
        <v>106</v>
      </c>
      <c r="B3078">
        <v>7.1</v>
      </c>
    </row>
    <row r="3079" spans="1:2" x14ac:dyDescent="0.3">
      <c r="A3079">
        <v>96</v>
      </c>
      <c r="B3079">
        <v>6.7</v>
      </c>
    </row>
    <row r="3080" spans="1:2" x14ac:dyDescent="0.3">
      <c r="A3080">
        <v>103</v>
      </c>
      <c r="B3080">
        <v>6.5</v>
      </c>
    </row>
    <row r="3081" spans="1:2" x14ac:dyDescent="0.3">
      <c r="A3081">
        <v>108</v>
      </c>
      <c r="B3081">
        <v>5.9</v>
      </c>
    </row>
    <row r="3082" spans="1:2" x14ac:dyDescent="0.3">
      <c r="A3082">
        <v>118</v>
      </c>
      <c r="B3082">
        <v>6</v>
      </c>
    </row>
    <row r="3083" spans="1:2" x14ac:dyDescent="0.3">
      <c r="A3083">
        <v>97</v>
      </c>
      <c r="B3083">
        <v>6.9</v>
      </c>
    </row>
    <row r="3084" spans="1:2" x14ac:dyDescent="0.3">
      <c r="A3084">
        <v>115</v>
      </c>
      <c r="B3084">
        <v>7.3</v>
      </c>
    </row>
    <row r="3085" spans="1:2" x14ac:dyDescent="0.3">
      <c r="A3085">
        <v>102</v>
      </c>
      <c r="B3085">
        <v>7.7</v>
      </c>
    </row>
    <row r="3086" spans="1:2" x14ac:dyDescent="0.3">
      <c r="A3086">
        <v>108</v>
      </c>
      <c r="B3086">
        <v>7</v>
      </c>
    </row>
    <row r="3087" spans="1:2" x14ac:dyDescent="0.3">
      <c r="A3087">
        <v>101</v>
      </c>
      <c r="B3087">
        <v>6.4</v>
      </c>
    </row>
    <row r="3088" spans="1:2" x14ac:dyDescent="0.3">
      <c r="A3088">
        <v>101</v>
      </c>
      <c r="B3088">
        <v>5.6</v>
      </c>
    </row>
    <row r="3089" spans="1:2" x14ac:dyDescent="0.3">
      <c r="A3089">
        <v>139</v>
      </c>
      <c r="B3089">
        <v>8.1999999999999993</v>
      </c>
    </row>
    <row r="3090" spans="1:2" x14ac:dyDescent="0.3">
      <c r="A3090">
        <v>125</v>
      </c>
      <c r="B3090">
        <v>6.5</v>
      </c>
    </row>
    <row r="3091" spans="1:2" x14ac:dyDescent="0.3">
      <c r="A3091">
        <v>115</v>
      </c>
      <c r="B3091">
        <v>8.1</v>
      </c>
    </row>
    <row r="3092" spans="1:2" x14ac:dyDescent="0.3">
      <c r="A3092">
        <v>99</v>
      </c>
      <c r="B3092">
        <v>5.4</v>
      </c>
    </row>
    <row r="3093" spans="1:2" x14ac:dyDescent="0.3">
      <c r="A3093">
        <v>88</v>
      </c>
      <c r="B3093">
        <v>6.3</v>
      </c>
    </row>
    <row r="3094" spans="1:2" x14ac:dyDescent="0.3">
      <c r="A3094">
        <v>112</v>
      </c>
      <c r="B3094">
        <v>7.8</v>
      </c>
    </row>
    <row r="3095" spans="1:2" x14ac:dyDescent="0.3">
      <c r="A3095">
        <v>108</v>
      </c>
      <c r="B3095">
        <v>6.8</v>
      </c>
    </row>
    <row r="3096" spans="1:2" x14ac:dyDescent="0.3">
      <c r="A3096">
        <v>104</v>
      </c>
      <c r="B3096">
        <v>7.1</v>
      </c>
    </row>
    <row r="3097" spans="1:2" x14ac:dyDescent="0.3">
      <c r="A3097">
        <v>108</v>
      </c>
      <c r="B3097">
        <v>6.2</v>
      </c>
    </row>
    <row r="3098" spans="1:2" x14ac:dyDescent="0.3">
      <c r="A3098">
        <v>102</v>
      </c>
      <c r="B3098">
        <v>7.3</v>
      </c>
    </row>
    <row r="3099" spans="1:2" x14ac:dyDescent="0.3">
      <c r="A3099">
        <v>88</v>
      </c>
      <c r="B3099">
        <v>5.9</v>
      </c>
    </row>
    <row r="3100" spans="1:2" x14ac:dyDescent="0.3">
      <c r="A3100">
        <v>91</v>
      </c>
      <c r="B3100">
        <v>3.6</v>
      </c>
    </row>
    <row r="3101" spans="1:2" x14ac:dyDescent="0.3">
      <c r="A3101">
        <v>141</v>
      </c>
      <c r="B3101">
        <v>7.7</v>
      </c>
    </row>
    <row r="3102" spans="1:2" x14ac:dyDescent="0.3">
      <c r="A3102">
        <v>101</v>
      </c>
      <c r="B3102">
        <v>7.3</v>
      </c>
    </row>
    <row r="3103" spans="1:2" x14ac:dyDescent="0.3">
      <c r="A3103">
        <v>105</v>
      </c>
      <c r="B3103">
        <v>7.4</v>
      </c>
    </row>
    <row r="3104" spans="1:2" x14ac:dyDescent="0.3">
      <c r="A3104">
        <v>100</v>
      </c>
      <c r="B3104">
        <v>6.6</v>
      </c>
    </row>
    <row r="3105" spans="1:2" x14ac:dyDescent="0.3">
      <c r="A3105">
        <v>116</v>
      </c>
      <c r="B3105">
        <v>6.9</v>
      </c>
    </row>
    <row r="3106" spans="1:2" x14ac:dyDescent="0.3">
      <c r="A3106">
        <v>97</v>
      </c>
      <c r="B3106">
        <v>6.8</v>
      </c>
    </row>
    <row r="3107" spans="1:2" x14ac:dyDescent="0.3">
      <c r="A3107">
        <v>105</v>
      </c>
      <c r="B3107">
        <v>7.2</v>
      </c>
    </row>
    <row r="3108" spans="1:2" x14ac:dyDescent="0.3">
      <c r="A3108">
        <v>122</v>
      </c>
      <c r="B3108">
        <v>7.7</v>
      </c>
    </row>
    <row r="3109" spans="1:2" x14ac:dyDescent="0.3">
      <c r="A3109">
        <v>107</v>
      </c>
      <c r="B3109">
        <v>8.1</v>
      </c>
    </row>
    <row r="3110" spans="1:2" x14ac:dyDescent="0.3">
      <c r="A3110">
        <v>121</v>
      </c>
      <c r="B3110">
        <v>7.7</v>
      </c>
    </row>
    <row r="3111" spans="1:2" x14ac:dyDescent="0.3">
      <c r="A3111">
        <v>98</v>
      </c>
      <c r="B3111">
        <v>7.6</v>
      </c>
    </row>
    <row r="3112" spans="1:2" x14ac:dyDescent="0.3">
      <c r="A3112">
        <v>123</v>
      </c>
      <c r="B3112">
        <v>7.2</v>
      </c>
    </row>
    <row r="3113" spans="1:2" x14ac:dyDescent="0.3">
      <c r="A3113">
        <v>110</v>
      </c>
      <c r="B3113">
        <v>7.2</v>
      </c>
    </row>
    <row r="3114" spans="1:2" x14ac:dyDescent="0.3">
      <c r="A3114">
        <v>120</v>
      </c>
      <c r="B3114">
        <v>8.1</v>
      </c>
    </row>
    <row r="3115" spans="1:2" x14ac:dyDescent="0.3">
      <c r="A3115">
        <v>122</v>
      </c>
      <c r="B3115">
        <v>7.5</v>
      </c>
    </row>
    <row r="3116" spans="1:2" x14ac:dyDescent="0.3">
      <c r="A3116">
        <v>110</v>
      </c>
      <c r="B3116">
        <v>8.1</v>
      </c>
    </row>
    <row r="3117" spans="1:2" x14ac:dyDescent="0.3">
      <c r="A3117">
        <v>139</v>
      </c>
      <c r="B3117">
        <v>7.8</v>
      </c>
    </row>
    <row r="3118" spans="1:2" x14ac:dyDescent="0.3">
      <c r="A3118">
        <v>124</v>
      </c>
      <c r="B3118">
        <v>7.8</v>
      </c>
    </row>
    <row r="3119" spans="1:2" x14ac:dyDescent="0.3">
      <c r="A3119">
        <v>120</v>
      </c>
      <c r="B3119">
        <v>5.8</v>
      </c>
    </row>
    <row r="3120" spans="1:2" x14ac:dyDescent="0.3">
      <c r="A3120">
        <v>152</v>
      </c>
      <c r="B3120">
        <v>7.6</v>
      </c>
    </row>
    <row r="3121" spans="1:2" x14ac:dyDescent="0.3">
      <c r="A3121">
        <v>98</v>
      </c>
      <c r="B3121">
        <v>7.4</v>
      </c>
    </row>
    <row r="3122" spans="1:2" x14ac:dyDescent="0.3">
      <c r="A3122">
        <v>106</v>
      </c>
      <c r="B3122">
        <v>6.3</v>
      </c>
    </row>
    <row r="3123" spans="1:2" x14ac:dyDescent="0.3">
      <c r="A3123">
        <v>106</v>
      </c>
      <c r="B3123">
        <v>6.9</v>
      </c>
    </row>
    <row r="3124" spans="1:2" x14ac:dyDescent="0.3">
      <c r="A3124">
        <v>106</v>
      </c>
      <c r="B3124">
        <v>8.6</v>
      </c>
    </row>
    <row r="3125" spans="1:2" x14ac:dyDescent="0.3">
      <c r="A3125">
        <v>89</v>
      </c>
      <c r="B3125">
        <v>5.0999999999999996</v>
      </c>
    </row>
    <row r="3126" spans="1:2" x14ac:dyDescent="0.3">
      <c r="A3126">
        <v>94</v>
      </c>
      <c r="B3126">
        <v>6.4</v>
      </c>
    </row>
    <row r="3127" spans="1:2" x14ac:dyDescent="0.3">
      <c r="A3127">
        <v>109</v>
      </c>
      <c r="B3127">
        <v>7.9</v>
      </c>
    </row>
    <row r="3128" spans="1:2" x14ac:dyDescent="0.3">
      <c r="A3128">
        <v>144</v>
      </c>
      <c r="B3128">
        <v>6.9</v>
      </c>
    </row>
    <row r="3129" spans="1:2" x14ac:dyDescent="0.3">
      <c r="A3129">
        <v>90</v>
      </c>
      <c r="B3129">
        <v>7.5</v>
      </c>
    </row>
    <row r="3130" spans="1:2" x14ac:dyDescent="0.3">
      <c r="A3130">
        <v>106</v>
      </c>
      <c r="B3130">
        <v>7.2</v>
      </c>
    </row>
    <row r="3131" spans="1:2" x14ac:dyDescent="0.3">
      <c r="A3131">
        <v>121</v>
      </c>
      <c r="B3131">
        <v>5.8</v>
      </c>
    </row>
    <row r="3132" spans="1:2" x14ac:dyDescent="0.3">
      <c r="A3132">
        <v>89</v>
      </c>
      <c r="B3132">
        <v>2.9</v>
      </c>
    </row>
    <row r="3133" spans="1:2" x14ac:dyDescent="0.3">
      <c r="A3133">
        <v>104</v>
      </c>
      <c r="B3133">
        <v>6.2</v>
      </c>
    </row>
    <row r="3134" spans="1:2" x14ac:dyDescent="0.3">
      <c r="A3134">
        <v>99</v>
      </c>
      <c r="B3134">
        <v>6.8</v>
      </c>
    </row>
    <row r="3135" spans="1:2" x14ac:dyDescent="0.3">
      <c r="A3135">
        <v>98</v>
      </c>
      <c r="B3135">
        <v>6.1</v>
      </c>
    </row>
    <row r="3136" spans="1:2" x14ac:dyDescent="0.3">
      <c r="A3136">
        <v>121</v>
      </c>
      <c r="B3136">
        <v>7.7</v>
      </c>
    </row>
    <row r="3137" spans="1:2" x14ac:dyDescent="0.3">
      <c r="A3137">
        <v>96</v>
      </c>
      <c r="B3137">
        <v>5.2</v>
      </c>
    </row>
    <row r="3138" spans="1:2" x14ac:dyDescent="0.3">
      <c r="A3138">
        <v>99</v>
      </c>
      <c r="B3138">
        <v>6.8</v>
      </c>
    </row>
    <row r="3139" spans="1:2" x14ac:dyDescent="0.3">
      <c r="A3139">
        <v>122</v>
      </c>
      <c r="B3139">
        <v>7</v>
      </c>
    </row>
    <row r="3140" spans="1:2" x14ac:dyDescent="0.3">
      <c r="A3140">
        <v>101</v>
      </c>
      <c r="B3140">
        <v>5.9</v>
      </c>
    </row>
    <row r="3141" spans="1:2" x14ac:dyDescent="0.3">
      <c r="A3141">
        <v>102</v>
      </c>
      <c r="B3141">
        <v>7.1</v>
      </c>
    </row>
    <row r="3142" spans="1:2" x14ac:dyDescent="0.3">
      <c r="A3142">
        <v>84</v>
      </c>
      <c r="B3142">
        <v>5.5</v>
      </c>
    </row>
    <row r="3143" spans="1:2" x14ac:dyDescent="0.3">
      <c r="A3143">
        <v>104</v>
      </c>
      <c r="B3143">
        <v>7.4</v>
      </c>
    </row>
    <row r="3144" spans="1:2" x14ac:dyDescent="0.3">
      <c r="A3144">
        <v>96</v>
      </c>
      <c r="B3144">
        <v>7.3</v>
      </c>
    </row>
    <row r="3145" spans="1:2" x14ac:dyDescent="0.3">
      <c r="A3145">
        <v>94</v>
      </c>
      <c r="B3145">
        <v>4.5999999999999996</v>
      </c>
    </row>
    <row r="3146" spans="1:2" x14ac:dyDescent="0.3">
      <c r="A3146">
        <v>90</v>
      </c>
      <c r="B3146">
        <v>7.2</v>
      </c>
    </row>
    <row r="3147" spans="1:2" x14ac:dyDescent="0.3">
      <c r="A3147">
        <v>90</v>
      </c>
      <c r="B3147">
        <v>5.0999999999999996</v>
      </c>
    </row>
    <row r="3148" spans="1:2" x14ac:dyDescent="0.3">
      <c r="A3148">
        <v>106</v>
      </c>
      <c r="B3148">
        <v>6.7</v>
      </c>
    </row>
    <row r="3149" spans="1:2" x14ac:dyDescent="0.3">
      <c r="A3149">
        <v>96</v>
      </c>
      <c r="B3149">
        <v>5.3</v>
      </c>
    </row>
    <row r="3150" spans="1:2" x14ac:dyDescent="0.3">
      <c r="A3150">
        <v>95</v>
      </c>
      <c r="B3150">
        <v>7.8</v>
      </c>
    </row>
    <row r="3151" spans="1:2" x14ac:dyDescent="0.3">
      <c r="A3151">
        <v>99</v>
      </c>
      <c r="B3151">
        <v>6.7</v>
      </c>
    </row>
    <row r="3152" spans="1:2" x14ac:dyDescent="0.3">
      <c r="A3152">
        <v>99</v>
      </c>
      <c r="B3152">
        <v>7.2</v>
      </c>
    </row>
    <row r="3153" spans="1:2" x14ac:dyDescent="0.3">
      <c r="A3153">
        <v>95</v>
      </c>
      <c r="B3153">
        <v>5.8</v>
      </c>
    </row>
    <row r="3154" spans="1:2" x14ac:dyDescent="0.3">
      <c r="A3154">
        <v>99</v>
      </c>
      <c r="B3154">
        <v>7</v>
      </c>
    </row>
    <row r="3155" spans="1:2" x14ac:dyDescent="0.3">
      <c r="A3155">
        <v>107</v>
      </c>
      <c r="B3155">
        <v>3.8</v>
      </c>
    </row>
    <row r="3156" spans="1:2" x14ac:dyDescent="0.3">
      <c r="A3156">
        <v>90</v>
      </c>
      <c r="B3156">
        <v>5.7</v>
      </c>
    </row>
    <row r="3157" spans="1:2" x14ac:dyDescent="0.3">
      <c r="A3157">
        <v>96</v>
      </c>
      <c r="B3157">
        <v>6.7</v>
      </c>
    </row>
    <row r="3158" spans="1:2" x14ac:dyDescent="0.3">
      <c r="A3158">
        <v>104</v>
      </c>
      <c r="B3158">
        <v>6.1</v>
      </c>
    </row>
    <row r="3159" spans="1:2" x14ac:dyDescent="0.3">
      <c r="A3159">
        <v>97</v>
      </c>
      <c r="B3159">
        <v>6.2</v>
      </c>
    </row>
    <row r="3160" spans="1:2" x14ac:dyDescent="0.3">
      <c r="A3160">
        <v>107</v>
      </c>
      <c r="B3160">
        <v>6.2</v>
      </c>
    </row>
    <row r="3161" spans="1:2" x14ac:dyDescent="0.3">
      <c r="A3161">
        <v>85</v>
      </c>
      <c r="B3161">
        <v>4.7</v>
      </c>
    </row>
    <row r="3162" spans="1:2" x14ac:dyDescent="0.3">
      <c r="A3162">
        <v>95</v>
      </c>
      <c r="B3162">
        <v>6.3</v>
      </c>
    </row>
    <row r="3163" spans="1:2" x14ac:dyDescent="0.3">
      <c r="A3163">
        <v>111</v>
      </c>
      <c r="B3163">
        <v>7.3</v>
      </c>
    </row>
    <row r="3164" spans="1:2" x14ac:dyDescent="0.3">
      <c r="A3164">
        <v>86</v>
      </c>
      <c r="B3164">
        <v>5.8</v>
      </c>
    </row>
    <row r="3165" spans="1:2" x14ac:dyDescent="0.3">
      <c r="A3165">
        <v>115</v>
      </c>
      <c r="B3165">
        <v>6.1</v>
      </c>
    </row>
    <row r="3166" spans="1:2" x14ac:dyDescent="0.3">
      <c r="A3166">
        <v>103</v>
      </c>
      <c r="B3166">
        <v>7.1</v>
      </c>
    </row>
    <row r="3167" spans="1:2" x14ac:dyDescent="0.3">
      <c r="A3167">
        <v>111</v>
      </c>
      <c r="B3167">
        <v>7.1</v>
      </c>
    </row>
    <row r="3168" spans="1:2" x14ac:dyDescent="0.3">
      <c r="A3168">
        <v>112</v>
      </c>
      <c r="B3168">
        <v>6.7</v>
      </c>
    </row>
    <row r="3169" spans="1:2" x14ac:dyDescent="0.3">
      <c r="A3169">
        <v>141</v>
      </c>
      <c r="B3169">
        <v>6.9</v>
      </c>
    </row>
    <row r="3170" spans="1:2" x14ac:dyDescent="0.3">
      <c r="A3170">
        <v>95</v>
      </c>
      <c r="B3170">
        <v>2.1</v>
      </c>
    </row>
    <row r="3171" spans="1:2" x14ac:dyDescent="0.3">
      <c r="A3171">
        <v>85</v>
      </c>
      <c r="B3171">
        <v>6.6</v>
      </c>
    </row>
    <row r="3172" spans="1:2" x14ac:dyDescent="0.3">
      <c r="A3172">
        <v>129</v>
      </c>
      <c r="B3172">
        <v>8.3000000000000007</v>
      </c>
    </row>
    <row r="3173" spans="1:2" x14ac:dyDescent="0.3">
      <c r="A3173">
        <v>125</v>
      </c>
      <c r="B3173">
        <v>7.2</v>
      </c>
    </row>
    <row r="3174" spans="1:2" x14ac:dyDescent="0.3">
      <c r="A3174">
        <v>116</v>
      </c>
      <c r="B3174">
        <v>5.6</v>
      </c>
    </row>
    <row r="3175" spans="1:2" x14ac:dyDescent="0.3">
      <c r="A3175">
        <v>105</v>
      </c>
      <c r="B3175">
        <v>7.7</v>
      </c>
    </row>
    <row r="3176" spans="1:2" x14ac:dyDescent="0.3">
      <c r="A3176">
        <v>90</v>
      </c>
      <c r="B3176">
        <v>6.6</v>
      </c>
    </row>
    <row r="3177" spans="1:2" x14ac:dyDescent="0.3">
      <c r="A3177">
        <v>111</v>
      </c>
      <c r="B3177">
        <v>7.4</v>
      </c>
    </row>
    <row r="3178" spans="1:2" x14ac:dyDescent="0.3">
      <c r="A3178">
        <v>91</v>
      </c>
      <c r="B3178">
        <v>7.1</v>
      </c>
    </row>
    <row r="3179" spans="1:2" x14ac:dyDescent="0.3">
      <c r="A3179">
        <v>97</v>
      </c>
      <c r="B3179">
        <v>7.9</v>
      </c>
    </row>
    <row r="3180" spans="1:2" x14ac:dyDescent="0.3">
      <c r="A3180">
        <v>92</v>
      </c>
      <c r="B3180">
        <v>6.7</v>
      </c>
    </row>
    <row r="3181" spans="1:2" x14ac:dyDescent="0.3">
      <c r="A3181">
        <v>104</v>
      </c>
      <c r="B3181">
        <v>6.6</v>
      </c>
    </row>
    <row r="3182" spans="1:2" x14ac:dyDescent="0.3">
      <c r="A3182">
        <v>120</v>
      </c>
      <c r="B3182">
        <v>7.9</v>
      </c>
    </row>
    <row r="3183" spans="1:2" x14ac:dyDescent="0.3">
      <c r="A3183">
        <v>99</v>
      </c>
      <c r="B3183">
        <v>4.9000000000000004</v>
      </c>
    </row>
    <row r="3184" spans="1:2" x14ac:dyDescent="0.3">
      <c r="A3184">
        <v>93</v>
      </c>
      <c r="B3184">
        <v>7.2</v>
      </c>
    </row>
    <row r="3185" spans="1:2" x14ac:dyDescent="0.3">
      <c r="A3185">
        <v>99</v>
      </c>
      <c r="B3185">
        <v>6.1</v>
      </c>
    </row>
    <row r="3186" spans="1:2" x14ac:dyDescent="0.3">
      <c r="A3186">
        <v>96</v>
      </c>
      <c r="B3186">
        <v>5.3</v>
      </c>
    </row>
    <row r="3187" spans="1:2" x14ac:dyDescent="0.3">
      <c r="A3187">
        <v>96</v>
      </c>
      <c r="B3187">
        <v>5</v>
      </c>
    </row>
    <row r="3188" spans="1:2" x14ac:dyDescent="0.3">
      <c r="A3188">
        <v>100</v>
      </c>
      <c r="B3188">
        <v>7.6</v>
      </c>
    </row>
    <row r="3189" spans="1:2" x14ac:dyDescent="0.3">
      <c r="A3189">
        <v>98</v>
      </c>
      <c r="B3189">
        <v>7.6</v>
      </c>
    </row>
    <row r="3190" spans="1:2" x14ac:dyDescent="0.3">
      <c r="A3190">
        <v>106</v>
      </c>
      <c r="B3190">
        <v>6.6</v>
      </c>
    </row>
    <row r="3191" spans="1:2" x14ac:dyDescent="0.3">
      <c r="A3191">
        <v>95</v>
      </c>
      <c r="B3191">
        <v>6.6</v>
      </c>
    </row>
    <row r="3192" spans="1:2" x14ac:dyDescent="0.3">
      <c r="A3192">
        <v>104</v>
      </c>
      <c r="B3192">
        <v>7.3</v>
      </c>
    </row>
    <row r="3193" spans="1:2" x14ac:dyDescent="0.3">
      <c r="A3193">
        <v>87</v>
      </c>
      <c r="B3193">
        <v>6.6</v>
      </c>
    </row>
    <row r="3194" spans="1:2" x14ac:dyDescent="0.3">
      <c r="A3194">
        <v>81</v>
      </c>
      <c r="B3194">
        <v>6.9</v>
      </c>
    </row>
    <row r="3195" spans="1:2" x14ac:dyDescent="0.3">
      <c r="A3195">
        <v>94</v>
      </c>
      <c r="B3195">
        <v>5.8</v>
      </c>
    </row>
    <row r="3196" spans="1:2" x14ac:dyDescent="0.3">
      <c r="A3196">
        <v>89</v>
      </c>
      <c r="B3196">
        <v>4.4000000000000004</v>
      </c>
    </row>
    <row r="3197" spans="1:2" x14ac:dyDescent="0.3">
      <c r="A3197">
        <v>88</v>
      </c>
      <c r="B3197">
        <v>6.6</v>
      </c>
    </row>
    <row r="3198" spans="1:2" x14ac:dyDescent="0.3">
      <c r="A3198">
        <v>108</v>
      </c>
      <c r="B3198">
        <v>7.1</v>
      </c>
    </row>
    <row r="3199" spans="1:2" x14ac:dyDescent="0.3">
      <c r="A3199">
        <v>115</v>
      </c>
      <c r="B3199">
        <v>7.6</v>
      </c>
    </row>
    <row r="3200" spans="1:2" x14ac:dyDescent="0.3">
      <c r="A3200">
        <v>96</v>
      </c>
      <c r="B3200">
        <v>4.5999999999999996</v>
      </c>
    </row>
    <row r="3201" spans="1:2" x14ac:dyDescent="0.3">
      <c r="A3201">
        <v>135</v>
      </c>
      <c r="B3201">
        <v>6.8</v>
      </c>
    </row>
    <row r="3202" spans="1:2" x14ac:dyDescent="0.3">
      <c r="A3202">
        <v>93</v>
      </c>
      <c r="B3202">
        <v>4.9000000000000004</v>
      </c>
    </row>
    <row r="3203" spans="1:2" x14ac:dyDescent="0.3">
      <c r="A3203">
        <v>109</v>
      </c>
      <c r="B3203">
        <v>7.3</v>
      </c>
    </row>
    <row r="3204" spans="1:2" x14ac:dyDescent="0.3">
      <c r="A3204">
        <v>101</v>
      </c>
      <c r="B3204">
        <v>5</v>
      </c>
    </row>
    <row r="3205" spans="1:2" x14ac:dyDescent="0.3">
      <c r="A3205">
        <v>117</v>
      </c>
      <c r="B3205">
        <v>8</v>
      </c>
    </row>
    <row r="3206" spans="1:2" x14ac:dyDescent="0.3">
      <c r="A3206">
        <v>83</v>
      </c>
      <c r="B3206">
        <v>5.2</v>
      </c>
    </row>
    <row r="3207" spans="1:2" x14ac:dyDescent="0.3">
      <c r="A3207">
        <v>113</v>
      </c>
      <c r="B3207">
        <v>8.5</v>
      </c>
    </row>
    <row r="3208" spans="1:2" x14ac:dyDescent="0.3">
      <c r="A3208">
        <v>104</v>
      </c>
      <c r="B3208">
        <v>6.5</v>
      </c>
    </row>
    <row r="3209" spans="1:2" x14ac:dyDescent="0.3">
      <c r="A3209">
        <v>97</v>
      </c>
      <c r="B3209">
        <v>7.4</v>
      </c>
    </row>
    <row r="3210" spans="1:2" x14ac:dyDescent="0.3">
      <c r="A3210">
        <v>110</v>
      </c>
      <c r="B3210">
        <v>7.7</v>
      </c>
    </row>
    <row r="3211" spans="1:2" x14ac:dyDescent="0.3">
      <c r="A3211">
        <v>103</v>
      </c>
      <c r="B3211">
        <v>7.4</v>
      </c>
    </row>
    <row r="3212" spans="1:2" x14ac:dyDescent="0.3">
      <c r="A3212">
        <v>94</v>
      </c>
      <c r="B3212">
        <v>5.0999999999999996</v>
      </c>
    </row>
    <row r="3213" spans="1:2" x14ac:dyDescent="0.3">
      <c r="A3213">
        <v>77</v>
      </c>
      <c r="B3213">
        <v>5</v>
      </c>
    </row>
    <row r="3214" spans="1:2" x14ac:dyDescent="0.3">
      <c r="A3214">
        <v>134</v>
      </c>
      <c r="B3214">
        <v>7.2</v>
      </c>
    </row>
    <row r="3215" spans="1:2" x14ac:dyDescent="0.3">
      <c r="A3215">
        <v>90</v>
      </c>
      <c r="B3215">
        <v>6.4</v>
      </c>
    </row>
    <row r="3216" spans="1:2" x14ac:dyDescent="0.3">
      <c r="A3216">
        <v>104</v>
      </c>
      <c r="B3216">
        <v>5.6</v>
      </c>
    </row>
    <row r="3217" spans="1:2" x14ac:dyDescent="0.3">
      <c r="A3217">
        <v>95</v>
      </c>
      <c r="B3217">
        <v>6.2</v>
      </c>
    </row>
    <row r="3218" spans="1:2" x14ac:dyDescent="0.3">
      <c r="A3218">
        <v>93</v>
      </c>
      <c r="B3218">
        <v>6.1</v>
      </c>
    </row>
    <row r="3219" spans="1:2" x14ac:dyDescent="0.3">
      <c r="A3219">
        <v>106</v>
      </c>
      <c r="B3219">
        <v>5.2</v>
      </c>
    </row>
    <row r="3220" spans="1:2" x14ac:dyDescent="0.3">
      <c r="A3220">
        <v>109</v>
      </c>
      <c r="B3220">
        <v>7.3</v>
      </c>
    </row>
    <row r="3221" spans="1:2" x14ac:dyDescent="0.3">
      <c r="A3221">
        <v>101</v>
      </c>
      <c r="B3221">
        <v>7.5</v>
      </c>
    </row>
    <row r="3222" spans="1:2" x14ac:dyDescent="0.3">
      <c r="A3222">
        <v>100</v>
      </c>
      <c r="B3222">
        <v>4.5</v>
      </c>
    </row>
    <row r="3223" spans="1:2" x14ac:dyDescent="0.3">
      <c r="A3223">
        <v>95</v>
      </c>
      <c r="B3223">
        <v>6.6</v>
      </c>
    </row>
    <row r="3224" spans="1:2" x14ac:dyDescent="0.3">
      <c r="A3224">
        <v>94</v>
      </c>
      <c r="B3224">
        <v>5.3</v>
      </c>
    </row>
    <row r="3225" spans="1:2" x14ac:dyDescent="0.3">
      <c r="A3225">
        <v>93</v>
      </c>
      <c r="B3225">
        <v>4.9000000000000004</v>
      </c>
    </row>
    <row r="3226" spans="1:2" x14ac:dyDescent="0.3">
      <c r="A3226">
        <v>106</v>
      </c>
      <c r="B3226">
        <v>7.7</v>
      </c>
    </row>
    <row r="3227" spans="1:2" x14ac:dyDescent="0.3">
      <c r="A3227">
        <v>99</v>
      </c>
      <c r="B3227">
        <v>8</v>
      </c>
    </row>
    <row r="3228" spans="1:2" x14ac:dyDescent="0.3">
      <c r="A3228">
        <v>82</v>
      </c>
      <c r="B3228">
        <v>3.8</v>
      </c>
    </row>
    <row r="3229" spans="1:2" x14ac:dyDescent="0.3">
      <c r="A3229">
        <v>135</v>
      </c>
      <c r="B3229">
        <v>7.6</v>
      </c>
    </row>
    <row r="3230" spans="1:2" x14ac:dyDescent="0.3">
      <c r="A3230">
        <v>88</v>
      </c>
      <c r="B3230">
        <v>5.9</v>
      </c>
    </row>
    <row r="3231" spans="1:2" x14ac:dyDescent="0.3">
      <c r="A3231">
        <v>89</v>
      </c>
      <c r="B3231">
        <v>6.2</v>
      </c>
    </row>
    <row r="3232" spans="1:2" x14ac:dyDescent="0.3">
      <c r="A3232">
        <v>110</v>
      </c>
      <c r="B3232">
        <v>7.2</v>
      </c>
    </row>
    <row r="3233" spans="1:2" x14ac:dyDescent="0.3">
      <c r="A3233">
        <v>107</v>
      </c>
      <c r="B3233">
        <v>6.3</v>
      </c>
    </row>
    <row r="3234" spans="1:2" x14ac:dyDescent="0.3">
      <c r="A3234">
        <v>86</v>
      </c>
      <c r="B3234">
        <v>5.2</v>
      </c>
    </row>
    <row r="3235" spans="1:2" x14ac:dyDescent="0.3">
      <c r="A3235">
        <v>91</v>
      </c>
      <c r="B3235">
        <v>6.9</v>
      </c>
    </row>
    <row r="3236" spans="1:2" x14ac:dyDescent="0.3">
      <c r="A3236">
        <v>103</v>
      </c>
      <c r="B3236">
        <v>6.8</v>
      </c>
    </row>
    <row r="3237" spans="1:2" x14ac:dyDescent="0.3">
      <c r="A3237">
        <v>92</v>
      </c>
      <c r="B3237">
        <v>3.5</v>
      </c>
    </row>
    <row r="3238" spans="1:2" x14ac:dyDescent="0.3">
      <c r="A3238">
        <v>99</v>
      </c>
      <c r="B3238">
        <v>6.1</v>
      </c>
    </row>
    <row r="3239" spans="1:2" x14ac:dyDescent="0.3">
      <c r="A3239">
        <v>96</v>
      </c>
      <c r="B3239">
        <v>4.5</v>
      </c>
    </row>
    <row r="3240" spans="1:2" x14ac:dyDescent="0.3">
      <c r="A3240">
        <v>82</v>
      </c>
      <c r="B3240">
        <v>5.9</v>
      </c>
    </row>
    <row r="3241" spans="1:2" x14ac:dyDescent="0.3">
      <c r="A3241">
        <v>92</v>
      </c>
      <c r="B3241">
        <v>6.9</v>
      </c>
    </row>
    <row r="3242" spans="1:2" x14ac:dyDescent="0.3">
      <c r="A3242">
        <v>112</v>
      </c>
      <c r="B3242">
        <v>7.7</v>
      </c>
    </row>
    <row r="3243" spans="1:2" x14ac:dyDescent="0.3">
      <c r="A3243">
        <v>90</v>
      </c>
      <c r="B3243">
        <v>5.3</v>
      </c>
    </row>
    <row r="3244" spans="1:2" x14ac:dyDescent="0.3">
      <c r="A3244">
        <v>150</v>
      </c>
      <c r="B3244">
        <v>7</v>
      </c>
    </row>
    <row r="3245" spans="1:2" x14ac:dyDescent="0.3">
      <c r="A3245">
        <v>91</v>
      </c>
      <c r="B3245">
        <v>6.6</v>
      </c>
    </row>
    <row r="3246" spans="1:2" x14ac:dyDescent="0.3">
      <c r="A3246">
        <v>95</v>
      </c>
      <c r="B3246">
        <v>6.4</v>
      </c>
    </row>
    <row r="3247" spans="1:2" x14ac:dyDescent="0.3">
      <c r="A3247">
        <v>97</v>
      </c>
      <c r="B3247">
        <v>7.9</v>
      </c>
    </row>
    <row r="3248" spans="1:2" x14ac:dyDescent="0.3">
      <c r="A3248">
        <v>112</v>
      </c>
      <c r="B3248">
        <v>7.7</v>
      </c>
    </row>
    <row r="3249" spans="1:2" x14ac:dyDescent="0.3">
      <c r="A3249">
        <v>122</v>
      </c>
      <c r="B3249">
        <v>7.2</v>
      </c>
    </row>
    <row r="3250" spans="1:2" x14ac:dyDescent="0.3">
      <c r="A3250">
        <v>110</v>
      </c>
      <c r="B3250">
        <v>6.8</v>
      </c>
    </row>
    <row r="3251" spans="1:2" x14ac:dyDescent="0.3">
      <c r="A3251">
        <v>108</v>
      </c>
      <c r="B3251">
        <v>7.4</v>
      </c>
    </row>
    <row r="3252" spans="1:2" x14ac:dyDescent="0.3">
      <c r="A3252">
        <v>121</v>
      </c>
      <c r="B3252">
        <v>4.5999999999999996</v>
      </c>
    </row>
    <row r="3253" spans="1:2" x14ac:dyDescent="0.3">
      <c r="A3253">
        <v>97</v>
      </c>
      <c r="B3253">
        <v>6.4</v>
      </c>
    </row>
    <row r="3254" spans="1:2" x14ac:dyDescent="0.3">
      <c r="A3254">
        <v>116</v>
      </c>
      <c r="B3254">
        <v>7</v>
      </c>
    </row>
    <row r="3255" spans="1:2" x14ac:dyDescent="0.3">
      <c r="A3255">
        <v>94</v>
      </c>
      <c r="B3255">
        <v>7.7</v>
      </c>
    </row>
    <row r="3256" spans="1:2" x14ac:dyDescent="0.3">
      <c r="A3256">
        <v>103</v>
      </c>
      <c r="B3256">
        <v>6.8</v>
      </c>
    </row>
    <row r="3257" spans="1:2" x14ac:dyDescent="0.3">
      <c r="A3257">
        <v>112</v>
      </c>
      <c r="B3257">
        <v>7</v>
      </c>
    </row>
    <row r="3258" spans="1:2" x14ac:dyDescent="0.3">
      <c r="A3258">
        <v>91</v>
      </c>
      <c r="B3258">
        <v>7</v>
      </c>
    </row>
    <row r="3259" spans="1:2" x14ac:dyDescent="0.3">
      <c r="A3259">
        <v>98</v>
      </c>
      <c r="B3259">
        <v>6.3</v>
      </c>
    </row>
    <row r="3260" spans="1:2" x14ac:dyDescent="0.3">
      <c r="A3260">
        <v>95</v>
      </c>
      <c r="B3260">
        <v>7.1</v>
      </c>
    </row>
    <row r="3261" spans="1:2" x14ac:dyDescent="0.3">
      <c r="A3261">
        <v>99</v>
      </c>
      <c r="B3261">
        <v>4.4000000000000004</v>
      </c>
    </row>
    <row r="3262" spans="1:2" x14ac:dyDescent="0.3">
      <c r="A3262">
        <v>91</v>
      </c>
      <c r="B3262">
        <v>7.1</v>
      </c>
    </row>
    <row r="3263" spans="1:2" x14ac:dyDescent="0.3">
      <c r="A3263">
        <v>97</v>
      </c>
      <c r="B3263">
        <v>6.1</v>
      </c>
    </row>
    <row r="3264" spans="1:2" x14ac:dyDescent="0.3">
      <c r="A3264">
        <v>90</v>
      </c>
      <c r="B3264">
        <v>7.3</v>
      </c>
    </row>
    <row r="3265" spans="1:2" x14ac:dyDescent="0.3">
      <c r="A3265">
        <v>90</v>
      </c>
      <c r="B3265">
        <v>6.2</v>
      </c>
    </row>
    <row r="3266" spans="1:2" x14ac:dyDescent="0.3">
      <c r="A3266">
        <v>94</v>
      </c>
      <c r="B3266">
        <v>6.2</v>
      </c>
    </row>
    <row r="3267" spans="1:2" x14ac:dyDescent="0.3">
      <c r="A3267">
        <v>90</v>
      </c>
      <c r="B3267">
        <v>6.2</v>
      </c>
    </row>
    <row r="3268" spans="1:2" x14ac:dyDescent="0.3">
      <c r="A3268">
        <v>103</v>
      </c>
      <c r="B3268">
        <v>3.3</v>
      </c>
    </row>
    <row r="3269" spans="1:2" x14ac:dyDescent="0.3">
      <c r="A3269">
        <v>105</v>
      </c>
      <c r="B3269">
        <v>7.5</v>
      </c>
    </row>
    <row r="3270" spans="1:2" x14ac:dyDescent="0.3">
      <c r="A3270">
        <v>113</v>
      </c>
      <c r="B3270">
        <v>7.4</v>
      </c>
    </row>
    <row r="3271" spans="1:2" x14ac:dyDescent="0.3">
      <c r="A3271">
        <v>148</v>
      </c>
      <c r="B3271">
        <v>8</v>
      </c>
    </row>
    <row r="3272" spans="1:2" x14ac:dyDescent="0.3">
      <c r="A3272">
        <v>93</v>
      </c>
      <c r="B3272">
        <v>5.9</v>
      </c>
    </row>
    <row r="3273" spans="1:2" x14ac:dyDescent="0.3">
      <c r="A3273">
        <v>94</v>
      </c>
      <c r="B3273">
        <v>6.8</v>
      </c>
    </row>
    <row r="3274" spans="1:2" x14ac:dyDescent="0.3">
      <c r="A3274">
        <v>121</v>
      </c>
      <c r="B3274">
        <v>7.4</v>
      </c>
    </row>
    <row r="3275" spans="1:2" x14ac:dyDescent="0.3">
      <c r="A3275">
        <v>118</v>
      </c>
      <c r="B3275">
        <v>6.7</v>
      </c>
    </row>
    <row r="3276" spans="1:2" x14ac:dyDescent="0.3">
      <c r="A3276">
        <v>101</v>
      </c>
      <c r="B3276">
        <v>5.5</v>
      </c>
    </row>
    <row r="3277" spans="1:2" x14ac:dyDescent="0.3">
      <c r="A3277">
        <v>90</v>
      </c>
      <c r="B3277">
        <v>5.7</v>
      </c>
    </row>
    <row r="3278" spans="1:2" x14ac:dyDescent="0.3">
      <c r="A3278">
        <v>100</v>
      </c>
      <c r="B3278">
        <v>7.2</v>
      </c>
    </row>
    <row r="3279" spans="1:2" x14ac:dyDescent="0.3">
      <c r="A3279">
        <v>97</v>
      </c>
      <c r="B3279">
        <v>5.9</v>
      </c>
    </row>
    <row r="3280" spans="1:2" x14ac:dyDescent="0.3">
      <c r="A3280">
        <v>96</v>
      </c>
      <c r="B3280">
        <v>6.7</v>
      </c>
    </row>
    <row r="3281" spans="1:2" x14ac:dyDescent="0.3">
      <c r="A3281">
        <v>117</v>
      </c>
      <c r="B3281">
        <v>7.1</v>
      </c>
    </row>
    <row r="3282" spans="1:2" x14ac:dyDescent="0.3">
      <c r="A3282">
        <v>108</v>
      </c>
      <c r="B3282">
        <v>7.7</v>
      </c>
    </row>
    <row r="3283" spans="1:2" x14ac:dyDescent="0.3">
      <c r="A3283">
        <v>109</v>
      </c>
      <c r="B3283">
        <v>7.4</v>
      </c>
    </row>
    <row r="3284" spans="1:2" x14ac:dyDescent="0.3">
      <c r="A3284">
        <v>102</v>
      </c>
      <c r="B3284">
        <v>8.4</v>
      </c>
    </row>
    <row r="3285" spans="1:2" x14ac:dyDescent="0.3">
      <c r="A3285">
        <v>115</v>
      </c>
      <c r="B3285">
        <v>7.2</v>
      </c>
    </row>
    <row r="3286" spans="1:2" x14ac:dyDescent="0.3">
      <c r="A3286">
        <v>98</v>
      </c>
      <c r="B3286">
        <v>5.4</v>
      </c>
    </row>
    <row r="3287" spans="1:2" x14ac:dyDescent="0.3">
      <c r="A3287">
        <v>133</v>
      </c>
      <c r="B3287">
        <v>8.1</v>
      </c>
    </row>
    <row r="3288" spans="1:2" x14ac:dyDescent="0.3">
      <c r="A3288">
        <v>122</v>
      </c>
      <c r="B3288">
        <v>7.8</v>
      </c>
    </row>
    <row r="3289" spans="1:2" x14ac:dyDescent="0.3">
      <c r="A3289">
        <v>106</v>
      </c>
      <c r="B3289">
        <v>6.8</v>
      </c>
    </row>
    <row r="3290" spans="1:2" x14ac:dyDescent="0.3">
      <c r="A3290">
        <v>112</v>
      </c>
      <c r="B3290">
        <v>7.7</v>
      </c>
    </row>
    <row r="3291" spans="1:2" x14ac:dyDescent="0.3">
      <c r="A3291">
        <v>99</v>
      </c>
      <c r="B3291">
        <v>6.5</v>
      </c>
    </row>
    <row r="3292" spans="1:2" x14ac:dyDescent="0.3">
      <c r="A3292">
        <v>110</v>
      </c>
      <c r="B3292">
        <v>7.3</v>
      </c>
    </row>
    <row r="3293" spans="1:2" x14ac:dyDescent="0.3">
      <c r="A3293">
        <v>104</v>
      </c>
      <c r="B3293">
        <v>5.9</v>
      </c>
    </row>
    <row r="3294" spans="1:2" x14ac:dyDescent="0.3">
      <c r="A3294">
        <v>133</v>
      </c>
      <c r="B3294">
        <v>8.6999999999999993</v>
      </c>
    </row>
    <row r="3295" spans="1:2" x14ac:dyDescent="0.3">
      <c r="A3295">
        <v>103</v>
      </c>
      <c r="B3295">
        <v>5.8</v>
      </c>
    </row>
    <row r="3296" spans="1:2" x14ac:dyDescent="0.3">
      <c r="A3296">
        <v>112</v>
      </c>
      <c r="B3296">
        <v>6.1</v>
      </c>
    </row>
    <row r="3297" spans="1:2" x14ac:dyDescent="0.3">
      <c r="A3297">
        <v>101</v>
      </c>
      <c r="B3297">
        <v>7.6</v>
      </c>
    </row>
    <row r="3298" spans="1:2" x14ac:dyDescent="0.3">
      <c r="A3298">
        <v>111</v>
      </c>
      <c r="B3298">
        <v>5.8</v>
      </c>
    </row>
    <row r="3299" spans="1:2" x14ac:dyDescent="0.3">
      <c r="A3299">
        <v>104</v>
      </c>
      <c r="B3299">
        <v>6.5</v>
      </c>
    </row>
    <row r="3300" spans="1:2" x14ac:dyDescent="0.3">
      <c r="A3300">
        <v>112</v>
      </c>
      <c r="B3300">
        <v>7.3</v>
      </c>
    </row>
    <row r="3301" spans="1:2" x14ac:dyDescent="0.3">
      <c r="A3301">
        <v>94</v>
      </c>
      <c r="B3301">
        <v>6.2</v>
      </c>
    </row>
    <row r="3302" spans="1:2" x14ac:dyDescent="0.3">
      <c r="A3302">
        <v>90</v>
      </c>
      <c r="B3302">
        <v>5</v>
      </c>
    </row>
    <row r="3303" spans="1:2" x14ac:dyDescent="0.3">
      <c r="A3303">
        <v>101</v>
      </c>
      <c r="B3303">
        <v>7.8</v>
      </c>
    </row>
    <row r="3304" spans="1:2" x14ac:dyDescent="0.3">
      <c r="A3304">
        <v>93</v>
      </c>
      <c r="B3304">
        <v>8.1</v>
      </c>
    </row>
    <row r="3305" spans="1:2" x14ac:dyDescent="0.3">
      <c r="A3305">
        <v>152</v>
      </c>
      <c r="B3305">
        <v>6.7</v>
      </c>
    </row>
    <row r="3306" spans="1:2" x14ac:dyDescent="0.3">
      <c r="A3306">
        <v>150</v>
      </c>
      <c r="B3306">
        <v>6.1</v>
      </c>
    </row>
    <row r="3307" spans="1:2" x14ac:dyDescent="0.3">
      <c r="A3307">
        <v>112</v>
      </c>
      <c r="B3307">
        <v>7.1</v>
      </c>
    </row>
    <row r="3308" spans="1:2" x14ac:dyDescent="0.3">
      <c r="A3308">
        <v>95</v>
      </c>
      <c r="B3308">
        <v>5.6</v>
      </c>
    </row>
    <row r="3309" spans="1:2" x14ac:dyDescent="0.3">
      <c r="A3309">
        <v>111</v>
      </c>
      <c r="B3309">
        <v>7.6</v>
      </c>
    </row>
    <row r="3310" spans="1:2" x14ac:dyDescent="0.3">
      <c r="A3310">
        <v>91</v>
      </c>
      <c r="B3310">
        <v>4.5999999999999996</v>
      </c>
    </row>
    <row r="3311" spans="1:2" x14ac:dyDescent="0.3">
      <c r="A3311">
        <v>106</v>
      </c>
      <c r="B3311">
        <v>7.1</v>
      </c>
    </row>
    <row r="3312" spans="1:2" x14ac:dyDescent="0.3">
      <c r="A3312">
        <v>93</v>
      </c>
      <c r="B3312">
        <v>7.3</v>
      </c>
    </row>
    <row r="3313" spans="1:2" x14ac:dyDescent="0.3">
      <c r="A3313">
        <v>93</v>
      </c>
      <c r="B3313">
        <v>4</v>
      </c>
    </row>
    <row r="3314" spans="1:2" x14ac:dyDescent="0.3">
      <c r="A3314">
        <v>165</v>
      </c>
      <c r="B3314">
        <v>8</v>
      </c>
    </row>
    <row r="3315" spans="1:2" x14ac:dyDescent="0.3">
      <c r="A3315">
        <v>96</v>
      </c>
      <c r="B3315">
        <v>6.7</v>
      </c>
    </row>
    <row r="3316" spans="1:2" x14ac:dyDescent="0.3">
      <c r="A3316">
        <v>119</v>
      </c>
      <c r="B3316">
        <v>5.7</v>
      </c>
    </row>
    <row r="3317" spans="1:2" x14ac:dyDescent="0.3">
      <c r="A3317">
        <v>93</v>
      </c>
      <c r="B3317">
        <v>4.5999999999999996</v>
      </c>
    </row>
    <row r="3318" spans="1:2" x14ac:dyDescent="0.3">
      <c r="A3318">
        <v>82</v>
      </c>
      <c r="B3318">
        <v>4</v>
      </c>
    </row>
    <row r="3319" spans="1:2" x14ac:dyDescent="0.3">
      <c r="A3319">
        <v>101</v>
      </c>
      <c r="B3319">
        <v>7</v>
      </c>
    </row>
    <row r="3320" spans="1:2" x14ac:dyDescent="0.3">
      <c r="A3320">
        <v>81</v>
      </c>
      <c r="B3320">
        <v>5.9</v>
      </c>
    </row>
    <row r="3321" spans="1:2" x14ac:dyDescent="0.3">
      <c r="A3321">
        <v>107</v>
      </c>
      <c r="B3321">
        <v>4.8</v>
      </c>
    </row>
    <row r="3322" spans="1:2" x14ac:dyDescent="0.3">
      <c r="A3322">
        <v>105</v>
      </c>
      <c r="B3322">
        <v>7.5</v>
      </c>
    </row>
    <row r="3323" spans="1:2" x14ac:dyDescent="0.3">
      <c r="A3323">
        <v>86</v>
      </c>
      <c r="B3323">
        <v>4.7</v>
      </c>
    </row>
    <row r="3324" spans="1:2" x14ac:dyDescent="0.3">
      <c r="A3324">
        <v>110</v>
      </c>
      <c r="B3324">
        <v>6.7</v>
      </c>
    </row>
    <row r="3325" spans="1:2" x14ac:dyDescent="0.3">
      <c r="A3325">
        <v>110</v>
      </c>
      <c r="B3325">
        <v>6.7</v>
      </c>
    </row>
    <row r="3326" spans="1:2" x14ac:dyDescent="0.3">
      <c r="A3326">
        <v>104</v>
      </c>
      <c r="B3326">
        <v>7.1</v>
      </c>
    </row>
    <row r="3327" spans="1:2" x14ac:dyDescent="0.3">
      <c r="A3327">
        <v>96</v>
      </c>
      <c r="B3327">
        <v>2.7</v>
      </c>
    </row>
    <row r="3328" spans="1:2" x14ac:dyDescent="0.3">
      <c r="A3328">
        <v>110</v>
      </c>
      <c r="B3328">
        <v>7.3</v>
      </c>
    </row>
    <row r="3329" spans="1:2" x14ac:dyDescent="0.3">
      <c r="A3329">
        <v>84</v>
      </c>
      <c r="B3329">
        <v>7.6</v>
      </c>
    </row>
    <row r="3330" spans="1:2" x14ac:dyDescent="0.3">
      <c r="A3330">
        <v>94</v>
      </c>
      <c r="B3330">
        <v>5.8</v>
      </c>
    </row>
    <row r="3331" spans="1:2" x14ac:dyDescent="0.3">
      <c r="A3331">
        <v>93</v>
      </c>
      <c r="B3331">
        <v>6.5</v>
      </c>
    </row>
    <row r="3332" spans="1:2" x14ac:dyDescent="0.3">
      <c r="A3332">
        <v>96</v>
      </c>
      <c r="B3332">
        <v>6.6</v>
      </c>
    </row>
    <row r="3333" spans="1:2" x14ac:dyDescent="0.3">
      <c r="A3333">
        <v>101</v>
      </c>
      <c r="B3333">
        <v>6.9</v>
      </c>
    </row>
    <row r="3334" spans="1:2" x14ac:dyDescent="0.3">
      <c r="A3334">
        <v>102</v>
      </c>
      <c r="B3334">
        <v>8.5</v>
      </c>
    </row>
    <row r="3335" spans="1:2" x14ac:dyDescent="0.3">
      <c r="A3335">
        <v>87</v>
      </c>
      <c r="B3335">
        <v>4.8</v>
      </c>
    </row>
    <row r="3336" spans="1:2" x14ac:dyDescent="0.3">
      <c r="A3336">
        <v>99</v>
      </c>
      <c r="B3336">
        <v>7</v>
      </c>
    </row>
    <row r="3337" spans="1:2" x14ac:dyDescent="0.3">
      <c r="A3337">
        <v>106</v>
      </c>
      <c r="B3337">
        <v>5.4</v>
      </c>
    </row>
    <row r="3338" spans="1:2" x14ac:dyDescent="0.3">
      <c r="A3338">
        <v>117</v>
      </c>
      <c r="B3338">
        <v>6.9</v>
      </c>
    </row>
    <row r="3339" spans="1:2" x14ac:dyDescent="0.3">
      <c r="A3339">
        <v>99</v>
      </c>
      <c r="B3339">
        <v>6.6</v>
      </c>
    </row>
    <row r="3340" spans="1:2" x14ac:dyDescent="0.3">
      <c r="A3340">
        <v>102</v>
      </c>
      <c r="B3340">
        <v>5.9</v>
      </c>
    </row>
    <row r="3341" spans="1:2" x14ac:dyDescent="0.3">
      <c r="A3341">
        <v>85</v>
      </c>
      <c r="B3341">
        <v>6.3</v>
      </c>
    </row>
    <row r="3342" spans="1:2" x14ac:dyDescent="0.3">
      <c r="A3342">
        <v>86</v>
      </c>
      <c r="B3342">
        <v>6.3</v>
      </c>
    </row>
    <row r="3343" spans="1:2" x14ac:dyDescent="0.3">
      <c r="A3343">
        <v>120</v>
      </c>
      <c r="B3343">
        <v>7.7</v>
      </c>
    </row>
    <row r="3344" spans="1:2" x14ac:dyDescent="0.3">
      <c r="A3344">
        <v>106</v>
      </c>
      <c r="B3344">
        <v>7</v>
      </c>
    </row>
    <row r="3345" spans="1:2" x14ac:dyDescent="0.3">
      <c r="A3345">
        <v>103</v>
      </c>
      <c r="B3345">
        <v>6.3</v>
      </c>
    </row>
    <row r="3346" spans="1:2" x14ac:dyDescent="0.3">
      <c r="A3346">
        <v>93</v>
      </c>
      <c r="B3346">
        <v>5.9</v>
      </c>
    </row>
    <row r="3347" spans="1:2" x14ac:dyDescent="0.3">
      <c r="A3347">
        <v>112</v>
      </c>
      <c r="B3347">
        <v>6.2</v>
      </c>
    </row>
    <row r="3348" spans="1:2" x14ac:dyDescent="0.3">
      <c r="A3348">
        <v>113</v>
      </c>
      <c r="B3348">
        <v>7.7</v>
      </c>
    </row>
    <row r="3349" spans="1:2" x14ac:dyDescent="0.3">
      <c r="A3349">
        <v>98</v>
      </c>
      <c r="B3349">
        <v>6.5</v>
      </c>
    </row>
    <row r="3350" spans="1:2" x14ac:dyDescent="0.3">
      <c r="A3350">
        <v>92</v>
      </c>
      <c r="B3350">
        <v>5.8</v>
      </c>
    </row>
    <row r="3351" spans="1:2" x14ac:dyDescent="0.3">
      <c r="A3351">
        <v>106</v>
      </c>
      <c r="B3351">
        <v>6.1</v>
      </c>
    </row>
    <row r="3352" spans="1:2" x14ac:dyDescent="0.3">
      <c r="A3352">
        <v>93</v>
      </c>
      <c r="B3352">
        <v>5.2</v>
      </c>
    </row>
    <row r="3353" spans="1:2" x14ac:dyDescent="0.3">
      <c r="A3353">
        <v>226</v>
      </c>
      <c r="B3353">
        <v>8.1999999999999993</v>
      </c>
    </row>
    <row r="3354" spans="1:2" x14ac:dyDescent="0.3">
      <c r="A3354">
        <v>104</v>
      </c>
      <c r="B3354">
        <v>6</v>
      </c>
    </row>
    <row r="3355" spans="1:2" x14ac:dyDescent="0.3">
      <c r="A3355">
        <v>152</v>
      </c>
      <c r="B3355">
        <v>6.8</v>
      </c>
    </row>
    <row r="3356" spans="1:2" x14ac:dyDescent="0.3">
      <c r="A3356">
        <v>107</v>
      </c>
      <c r="B3356">
        <v>7</v>
      </c>
    </row>
    <row r="3357" spans="1:2" x14ac:dyDescent="0.3">
      <c r="A3357">
        <v>95</v>
      </c>
      <c r="B3357">
        <v>6.8</v>
      </c>
    </row>
    <row r="3358" spans="1:2" x14ac:dyDescent="0.3">
      <c r="A3358">
        <v>102</v>
      </c>
      <c r="B3358">
        <v>7.1</v>
      </c>
    </row>
    <row r="3359" spans="1:2" x14ac:dyDescent="0.3">
      <c r="A3359">
        <v>99</v>
      </c>
      <c r="B3359">
        <v>6.9</v>
      </c>
    </row>
    <row r="3360" spans="1:2" x14ac:dyDescent="0.3">
      <c r="A3360">
        <v>109</v>
      </c>
      <c r="B3360">
        <v>6.9</v>
      </c>
    </row>
    <row r="3361" spans="1:2" x14ac:dyDescent="0.3">
      <c r="A3361">
        <v>113</v>
      </c>
      <c r="B3361">
        <v>6.9</v>
      </c>
    </row>
    <row r="3362" spans="1:2" x14ac:dyDescent="0.3">
      <c r="A3362">
        <v>91</v>
      </c>
      <c r="B3362">
        <v>7.2</v>
      </c>
    </row>
    <row r="3363" spans="1:2" x14ac:dyDescent="0.3">
      <c r="A3363">
        <v>88</v>
      </c>
      <c r="B3363">
        <v>7.8</v>
      </c>
    </row>
    <row r="3364" spans="1:2" x14ac:dyDescent="0.3">
      <c r="A3364">
        <v>97</v>
      </c>
      <c r="B3364">
        <v>7.3</v>
      </c>
    </row>
    <row r="3365" spans="1:2" x14ac:dyDescent="0.3">
      <c r="A3365">
        <v>97</v>
      </c>
      <c r="B3365">
        <v>7.5</v>
      </c>
    </row>
    <row r="3366" spans="1:2" x14ac:dyDescent="0.3">
      <c r="A3366">
        <v>85</v>
      </c>
      <c r="B3366">
        <v>6</v>
      </c>
    </row>
    <row r="3367" spans="1:2" x14ac:dyDescent="0.3">
      <c r="A3367">
        <v>92</v>
      </c>
      <c r="B3367">
        <v>6.8</v>
      </c>
    </row>
    <row r="3368" spans="1:2" x14ac:dyDescent="0.3">
      <c r="A3368">
        <v>93</v>
      </c>
      <c r="B3368">
        <v>3.9</v>
      </c>
    </row>
    <row r="3369" spans="1:2" x14ac:dyDescent="0.3">
      <c r="A3369">
        <v>96</v>
      </c>
      <c r="B3369">
        <v>6.1</v>
      </c>
    </row>
    <row r="3370" spans="1:2" x14ac:dyDescent="0.3">
      <c r="A3370">
        <v>105</v>
      </c>
      <c r="B3370">
        <v>7.5</v>
      </c>
    </row>
    <row r="3371" spans="1:2" x14ac:dyDescent="0.3">
      <c r="A3371">
        <v>129</v>
      </c>
      <c r="B3371">
        <v>8.1999999999999993</v>
      </c>
    </row>
    <row r="3372" spans="1:2" x14ac:dyDescent="0.3">
      <c r="A3372">
        <v>37</v>
      </c>
      <c r="B3372">
        <v>7.8</v>
      </c>
    </row>
    <row r="3373" spans="1:2" x14ac:dyDescent="0.3">
      <c r="A3373">
        <v>81</v>
      </c>
      <c r="B3373">
        <v>5.2</v>
      </c>
    </row>
    <row r="3374" spans="1:2" x14ac:dyDescent="0.3">
      <c r="A3374">
        <v>106</v>
      </c>
      <c r="B3374">
        <v>6.8</v>
      </c>
    </row>
    <row r="3375" spans="1:2" x14ac:dyDescent="0.3">
      <c r="A3375">
        <v>103</v>
      </c>
      <c r="B3375">
        <v>7</v>
      </c>
    </row>
    <row r="3376" spans="1:2" x14ac:dyDescent="0.3">
      <c r="A3376">
        <v>101</v>
      </c>
      <c r="B3376">
        <v>6.5</v>
      </c>
    </row>
    <row r="3377" spans="1:2" x14ac:dyDescent="0.3">
      <c r="A3377">
        <v>102</v>
      </c>
      <c r="B3377">
        <v>5.7</v>
      </c>
    </row>
    <row r="3378" spans="1:2" x14ac:dyDescent="0.3">
      <c r="A3378">
        <v>98</v>
      </c>
      <c r="B3378">
        <v>6.4</v>
      </c>
    </row>
    <row r="3379" spans="1:2" x14ac:dyDescent="0.3">
      <c r="A3379">
        <v>91</v>
      </c>
      <c r="B3379">
        <v>5.3</v>
      </c>
    </row>
    <row r="3380" spans="1:2" x14ac:dyDescent="0.3">
      <c r="A3380">
        <v>105</v>
      </c>
      <c r="B3380">
        <v>4.7</v>
      </c>
    </row>
    <row r="3381" spans="1:2" x14ac:dyDescent="0.3">
      <c r="A3381">
        <v>80</v>
      </c>
      <c r="B3381">
        <v>7.6</v>
      </c>
    </row>
    <row r="3382" spans="1:2" x14ac:dyDescent="0.3">
      <c r="A3382">
        <v>107</v>
      </c>
      <c r="B3382">
        <v>7.1</v>
      </c>
    </row>
    <row r="3383" spans="1:2" x14ac:dyDescent="0.3">
      <c r="A3383">
        <v>92</v>
      </c>
      <c r="B3383">
        <v>6.5</v>
      </c>
    </row>
    <row r="3384" spans="1:2" x14ac:dyDescent="0.3">
      <c r="A3384">
        <v>107</v>
      </c>
      <c r="B3384">
        <v>8.5</v>
      </c>
    </row>
    <row r="3385" spans="1:2" x14ac:dyDescent="0.3">
      <c r="A3385">
        <v>135</v>
      </c>
      <c r="B3385">
        <v>8.6999999999999993</v>
      </c>
    </row>
    <row r="3386" spans="1:2" x14ac:dyDescent="0.3">
      <c r="A3386">
        <v>99</v>
      </c>
      <c r="B3386">
        <v>7.1</v>
      </c>
    </row>
    <row r="3387" spans="1:2" x14ac:dyDescent="0.3">
      <c r="A3387">
        <v>115</v>
      </c>
      <c r="B3387">
        <v>8.3000000000000007</v>
      </c>
    </row>
    <row r="3388" spans="1:2" x14ac:dyDescent="0.3">
      <c r="A3388">
        <v>91</v>
      </c>
      <c r="B3388">
        <v>7.4</v>
      </c>
    </row>
    <row r="3389" spans="1:2" x14ac:dyDescent="0.3">
      <c r="A3389">
        <v>92</v>
      </c>
      <c r="B3389">
        <v>6.4</v>
      </c>
    </row>
    <row r="3390" spans="1:2" x14ac:dyDescent="0.3">
      <c r="A3390">
        <v>101</v>
      </c>
      <c r="B3390">
        <v>7.5</v>
      </c>
    </row>
    <row r="3391" spans="1:2" x14ac:dyDescent="0.3">
      <c r="A3391">
        <v>105</v>
      </c>
      <c r="B3391">
        <v>7.2</v>
      </c>
    </row>
    <row r="3392" spans="1:2" x14ac:dyDescent="0.3">
      <c r="A3392">
        <v>109</v>
      </c>
      <c r="B3392">
        <v>7.6</v>
      </c>
    </row>
    <row r="3393" spans="1:2" x14ac:dyDescent="0.3">
      <c r="A3393">
        <v>110</v>
      </c>
      <c r="B3393">
        <v>7.8</v>
      </c>
    </row>
    <row r="3394" spans="1:2" x14ac:dyDescent="0.3">
      <c r="A3394">
        <v>94</v>
      </c>
      <c r="B3394">
        <v>8.1999999999999993</v>
      </c>
    </row>
    <row r="3395" spans="1:2" x14ac:dyDescent="0.3">
      <c r="A3395">
        <v>115</v>
      </c>
      <c r="B3395">
        <v>6.6</v>
      </c>
    </row>
    <row r="3396" spans="1:2" x14ac:dyDescent="0.3">
      <c r="A3396">
        <v>98</v>
      </c>
      <c r="B3396">
        <v>5.7</v>
      </c>
    </row>
    <row r="3397" spans="1:2" x14ac:dyDescent="0.3">
      <c r="A3397">
        <v>91</v>
      </c>
      <c r="B3397">
        <v>7.4</v>
      </c>
    </row>
    <row r="3398" spans="1:2" x14ac:dyDescent="0.3">
      <c r="A3398">
        <v>120</v>
      </c>
      <c r="B3398">
        <v>8</v>
      </c>
    </row>
    <row r="3399" spans="1:2" x14ac:dyDescent="0.3">
      <c r="A3399">
        <v>87</v>
      </c>
      <c r="B3399">
        <v>5.4</v>
      </c>
    </row>
    <row r="3400" spans="1:2" x14ac:dyDescent="0.3">
      <c r="A3400">
        <v>117</v>
      </c>
      <c r="B3400">
        <v>7.4</v>
      </c>
    </row>
    <row r="3401" spans="1:2" x14ac:dyDescent="0.3">
      <c r="A3401">
        <v>85</v>
      </c>
      <c r="B3401">
        <v>5.7</v>
      </c>
    </row>
    <row r="3402" spans="1:2" x14ac:dyDescent="0.3">
      <c r="A3402">
        <v>110</v>
      </c>
      <c r="B3402">
        <v>6.8</v>
      </c>
    </row>
    <row r="3403" spans="1:2" x14ac:dyDescent="0.3">
      <c r="A3403">
        <v>113</v>
      </c>
      <c r="B3403">
        <v>5.4</v>
      </c>
    </row>
    <row r="3404" spans="1:2" x14ac:dyDescent="0.3">
      <c r="A3404">
        <v>98</v>
      </c>
      <c r="B3404">
        <v>5.0999999999999996</v>
      </c>
    </row>
    <row r="3405" spans="1:2" x14ac:dyDescent="0.3">
      <c r="A3405">
        <v>86</v>
      </c>
      <c r="B3405">
        <v>5.9</v>
      </c>
    </row>
    <row r="3406" spans="1:2" x14ac:dyDescent="0.3">
      <c r="A3406">
        <v>161</v>
      </c>
      <c r="B3406">
        <v>8.1999999999999993</v>
      </c>
    </row>
    <row r="3407" spans="1:2" x14ac:dyDescent="0.3">
      <c r="A3407">
        <v>100</v>
      </c>
      <c r="B3407">
        <v>5.3</v>
      </c>
    </row>
    <row r="3408" spans="1:2" x14ac:dyDescent="0.3">
      <c r="A3408">
        <v>91</v>
      </c>
      <c r="B3408">
        <v>4.3</v>
      </c>
    </row>
    <row r="3409" spans="1:2" x14ac:dyDescent="0.3">
      <c r="A3409">
        <v>100</v>
      </c>
      <c r="B3409">
        <v>7.2</v>
      </c>
    </row>
    <row r="3410" spans="1:2" x14ac:dyDescent="0.3">
      <c r="A3410">
        <v>84</v>
      </c>
      <c r="B3410">
        <v>5.9</v>
      </c>
    </row>
    <row r="3411" spans="1:2" x14ac:dyDescent="0.3">
      <c r="A3411">
        <v>99</v>
      </c>
      <c r="B3411">
        <v>3</v>
      </c>
    </row>
    <row r="3412" spans="1:2" x14ac:dyDescent="0.3">
      <c r="A3412">
        <v>109</v>
      </c>
      <c r="B3412">
        <v>7.9</v>
      </c>
    </row>
    <row r="3413" spans="1:2" x14ac:dyDescent="0.3">
      <c r="A3413">
        <v>95</v>
      </c>
      <c r="B3413">
        <v>3.2</v>
      </c>
    </row>
    <row r="3414" spans="1:2" x14ac:dyDescent="0.3">
      <c r="A3414">
        <v>97</v>
      </c>
      <c r="B3414">
        <v>6.5</v>
      </c>
    </row>
    <row r="3415" spans="1:2" x14ac:dyDescent="0.3">
      <c r="A3415">
        <v>90</v>
      </c>
      <c r="B3415">
        <v>7</v>
      </c>
    </row>
    <row r="3416" spans="1:2" x14ac:dyDescent="0.3">
      <c r="A3416">
        <v>96</v>
      </c>
      <c r="B3416">
        <v>6.9</v>
      </c>
    </row>
    <row r="3417" spans="1:2" x14ac:dyDescent="0.3">
      <c r="A3417">
        <v>82</v>
      </c>
      <c r="B3417">
        <v>4.4000000000000004</v>
      </c>
    </row>
    <row r="3418" spans="1:2" x14ac:dyDescent="0.3">
      <c r="A3418">
        <v>109</v>
      </c>
      <c r="B3418">
        <v>6</v>
      </c>
    </row>
    <row r="3419" spans="1:2" x14ac:dyDescent="0.3">
      <c r="A3419">
        <v>98</v>
      </c>
      <c r="B3419">
        <v>5.3</v>
      </c>
    </row>
    <row r="3420" spans="1:2" x14ac:dyDescent="0.3">
      <c r="A3420">
        <v>95</v>
      </c>
      <c r="B3420">
        <v>5.3</v>
      </c>
    </row>
    <row r="3421" spans="1:2" x14ac:dyDescent="0.3">
      <c r="A3421">
        <v>104</v>
      </c>
      <c r="B3421">
        <v>7.1</v>
      </c>
    </row>
    <row r="3422" spans="1:2" x14ac:dyDescent="0.3">
      <c r="A3422">
        <v>87</v>
      </c>
      <c r="B3422">
        <v>5.4</v>
      </c>
    </row>
    <row r="3423" spans="1:2" x14ac:dyDescent="0.3">
      <c r="A3423">
        <v>108</v>
      </c>
      <c r="B3423">
        <v>6.9</v>
      </c>
    </row>
    <row r="3424" spans="1:2" x14ac:dyDescent="0.3">
      <c r="A3424">
        <v>94</v>
      </c>
      <c r="B3424">
        <v>7.3</v>
      </c>
    </row>
    <row r="3425" spans="1:2" x14ac:dyDescent="0.3">
      <c r="A3425">
        <v>89</v>
      </c>
      <c r="B3425">
        <v>6.6</v>
      </c>
    </row>
    <row r="3426" spans="1:2" x14ac:dyDescent="0.3">
      <c r="A3426">
        <v>102</v>
      </c>
      <c r="B3426">
        <v>5.4</v>
      </c>
    </row>
    <row r="3427" spans="1:2" x14ac:dyDescent="0.3">
      <c r="A3427">
        <v>120</v>
      </c>
      <c r="B3427">
        <v>8.4</v>
      </c>
    </row>
    <row r="3428" spans="1:2" x14ac:dyDescent="0.3">
      <c r="A3428">
        <v>110</v>
      </c>
      <c r="B3428">
        <v>6.3</v>
      </c>
    </row>
    <row r="3429" spans="1:2" x14ac:dyDescent="0.3">
      <c r="A3429">
        <v>86</v>
      </c>
      <c r="B3429">
        <v>6.1</v>
      </c>
    </row>
    <row r="3430" spans="1:2" x14ac:dyDescent="0.3">
      <c r="A3430">
        <v>101</v>
      </c>
      <c r="B3430">
        <v>5</v>
      </c>
    </row>
    <row r="3431" spans="1:2" x14ac:dyDescent="0.3">
      <c r="A3431">
        <v>87</v>
      </c>
      <c r="B3431">
        <v>5.3</v>
      </c>
    </row>
    <row r="3432" spans="1:2" x14ac:dyDescent="0.3">
      <c r="A3432">
        <v>93</v>
      </c>
      <c r="B3432">
        <v>5.3</v>
      </c>
    </row>
    <row r="3433" spans="1:2" x14ac:dyDescent="0.3">
      <c r="A3433">
        <v>111</v>
      </c>
      <c r="B3433">
        <v>6</v>
      </c>
    </row>
    <row r="3434" spans="1:2" x14ac:dyDescent="0.3">
      <c r="A3434">
        <v>98</v>
      </c>
      <c r="B3434">
        <v>7.4</v>
      </c>
    </row>
    <row r="3435" spans="1:2" x14ac:dyDescent="0.3">
      <c r="A3435">
        <v>100</v>
      </c>
      <c r="B3435">
        <v>5.9</v>
      </c>
    </row>
    <row r="3436" spans="1:2" x14ac:dyDescent="0.3">
      <c r="A3436">
        <v>88</v>
      </c>
      <c r="B3436">
        <v>4.0999999999999996</v>
      </c>
    </row>
    <row r="3437" spans="1:2" x14ac:dyDescent="0.3">
      <c r="A3437">
        <v>97</v>
      </c>
      <c r="B3437">
        <v>6.7</v>
      </c>
    </row>
    <row r="3438" spans="1:2" x14ac:dyDescent="0.3">
      <c r="A3438">
        <v>122</v>
      </c>
      <c r="B3438">
        <v>5.8</v>
      </c>
    </row>
    <row r="3439" spans="1:2" x14ac:dyDescent="0.3">
      <c r="A3439">
        <v>108</v>
      </c>
      <c r="B3439">
        <v>6.5</v>
      </c>
    </row>
    <row r="3440" spans="1:2" x14ac:dyDescent="0.3">
      <c r="A3440">
        <v>96</v>
      </c>
      <c r="B3440">
        <v>5.9</v>
      </c>
    </row>
    <row r="3441" spans="1:2" x14ac:dyDescent="0.3">
      <c r="A3441">
        <v>105</v>
      </c>
      <c r="B3441">
        <v>7</v>
      </c>
    </row>
    <row r="3442" spans="1:2" x14ac:dyDescent="0.3">
      <c r="A3442">
        <v>113</v>
      </c>
      <c r="B3442">
        <v>8</v>
      </c>
    </row>
    <row r="3443" spans="1:2" x14ac:dyDescent="0.3">
      <c r="A3443">
        <v>105</v>
      </c>
      <c r="B3443">
        <v>6.5</v>
      </c>
    </row>
    <row r="3444" spans="1:2" x14ac:dyDescent="0.3">
      <c r="A3444">
        <v>93</v>
      </c>
      <c r="B3444">
        <v>6.4</v>
      </c>
    </row>
    <row r="3445" spans="1:2" x14ac:dyDescent="0.3">
      <c r="A3445">
        <v>89</v>
      </c>
      <c r="B3445">
        <v>6.8</v>
      </c>
    </row>
    <row r="3446" spans="1:2" x14ac:dyDescent="0.3">
      <c r="A3446">
        <v>116</v>
      </c>
      <c r="B3446">
        <v>7.4</v>
      </c>
    </row>
    <row r="3447" spans="1:2" x14ac:dyDescent="0.3">
      <c r="A3447">
        <v>120</v>
      </c>
      <c r="B3447">
        <v>8.3000000000000007</v>
      </c>
    </row>
    <row r="3448" spans="1:2" x14ac:dyDescent="0.3">
      <c r="A3448">
        <v>88</v>
      </c>
      <c r="B3448">
        <v>5.3</v>
      </c>
    </row>
    <row r="3449" spans="1:2" x14ac:dyDescent="0.3">
      <c r="A3449">
        <v>102</v>
      </c>
      <c r="B3449">
        <v>8.1</v>
      </c>
    </row>
    <row r="3450" spans="1:2" x14ac:dyDescent="0.3">
      <c r="A3450">
        <v>106</v>
      </c>
      <c r="B3450">
        <v>8</v>
      </c>
    </row>
    <row r="3451" spans="1:2" x14ac:dyDescent="0.3">
      <c r="A3451">
        <v>95</v>
      </c>
      <c r="B3451">
        <v>5.7</v>
      </c>
    </row>
    <row r="3452" spans="1:2" x14ac:dyDescent="0.3">
      <c r="A3452">
        <v>113</v>
      </c>
      <c r="B3452">
        <v>7.1</v>
      </c>
    </row>
    <row r="3453" spans="1:2" x14ac:dyDescent="0.3">
      <c r="A3453">
        <v>93</v>
      </c>
      <c r="B3453">
        <v>7.8</v>
      </c>
    </row>
    <row r="3454" spans="1:2" x14ac:dyDescent="0.3">
      <c r="A3454">
        <v>97</v>
      </c>
      <c r="B3454">
        <v>5.9</v>
      </c>
    </row>
    <row r="3455" spans="1:2" x14ac:dyDescent="0.3">
      <c r="A3455">
        <v>140</v>
      </c>
      <c r="B3455">
        <v>7.8</v>
      </c>
    </row>
    <row r="3456" spans="1:2" x14ac:dyDescent="0.3">
      <c r="A3456">
        <v>86</v>
      </c>
      <c r="B3456">
        <v>6</v>
      </c>
    </row>
    <row r="3457" spans="1:2" x14ac:dyDescent="0.3">
      <c r="A3457">
        <v>109</v>
      </c>
      <c r="B3457">
        <v>5.3</v>
      </c>
    </row>
    <row r="3458" spans="1:2" x14ac:dyDescent="0.3">
      <c r="A3458">
        <v>66</v>
      </c>
      <c r="B3458">
        <v>7.2</v>
      </c>
    </row>
    <row r="3459" spans="1:2" x14ac:dyDescent="0.3">
      <c r="A3459">
        <v>86</v>
      </c>
      <c r="B3459">
        <v>5.0999999999999996</v>
      </c>
    </row>
    <row r="3460" spans="1:2" x14ac:dyDescent="0.3">
      <c r="A3460">
        <v>87</v>
      </c>
      <c r="B3460">
        <v>5.0999999999999996</v>
      </c>
    </row>
    <row r="3461" spans="1:2" x14ac:dyDescent="0.3">
      <c r="A3461">
        <v>119</v>
      </c>
      <c r="B3461">
        <v>4.9000000000000004</v>
      </c>
    </row>
    <row r="3462" spans="1:2" x14ac:dyDescent="0.3">
      <c r="A3462">
        <v>149</v>
      </c>
      <c r="B3462">
        <v>6.9</v>
      </c>
    </row>
    <row r="3463" spans="1:2" x14ac:dyDescent="0.3">
      <c r="A3463">
        <v>98</v>
      </c>
      <c r="B3463">
        <v>4.5999999999999996</v>
      </c>
    </row>
    <row r="3464" spans="1:2" x14ac:dyDescent="0.3">
      <c r="A3464">
        <v>75</v>
      </c>
      <c r="B3464">
        <v>6.7</v>
      </c>
    </row>
    <row r="3465" spans="1:2" x14ac:dyDescent="0.3">
      <c r="A3465">
        <v>104</v>
      </c>
      <c r="B3465">
        <v>7.1</v>
      </c>
    </row>
    <row r="3466" spans="1:2" x14ac:dyDescent="0.3">
      <c r="A3466">
        <v>102</v>
      </c>
      <c r="B3466">
        <v>7.6</v>
      </c>
    </row>
    <row r="3467" spans="1:2" x14ac:dyDescent="0.3">
      <c r="A3467">
        <v>105</v>
      </c>
      <c r="B3467">
        <v>8.1</v>
      </c>
    </row>
    <row r="3468" spans="1:2" x14ac:dyDescent="0.3">
      <c r="A3468">
        <v>107</v>
      </c>
      <c r="B3468">
        <v>7</v>
      </c>
    </row>
    <row r="3469" spans="1:2" x14ac:dyDescent="0.3">
      <c r="A3469">
        <v>89</v>
      </c>
      <c r="B3469">
        <v>7.1</v>
      </c>
    </row>
    <row r="3470" spans="1:2" x14ac:dyDescent="0.3">
      <c r="A3470">
        <v>106</v>
      </c>
      <c r="B3470">
        <v>7.6</v>
      </c>
    </row>
    <row r="3471" spans="1:2" x14ac:dyDescent="0.3">
      <c r="A3471">
        <v>95</v>
      </c>
      <c r="B3471">
        <v>7.1</v>
      </c>
    </row>
    <row r="3472" spans="1:2" x14ac:dyDescent="0.3">
      <c r="A3472">
        <v>101</v>
      </c>
      <c r="B3472">
        <v>7.7</v>
      </c>
    </row>
    <row r="3473" spans="1:2" x14ac:dyDescent="0.3">
      <c r="A3473">
        <v>112</v>
      </c>
      <c r="B3473">
        <v>7.6</v>
      </c>
    </row>
    <row r="3474" spans="1:2" x14ac:dyDescent="0.3">
      <c r="A3474">
        <v>92</v>
      </c>
      <c r="B3474">
        <v>6.7</v>
      </c>
    </row>
    <row r="3475" spans="1:2" x14ac:dyDescent="0.3">
      <c r="A3475">
        <v>100</v>
      </c>
      <c r="B3475">
        <v>5.7</v>
      </c>
    </row>
    <row r="3476" spans="1:2" x14ac:dyDescent="0.3">
      <c r="A3476">
        <v>80</v>
      </c>
      <c r="B3476">
        <v>7.1</v>
      </c>
    </row>
    <row r="3477" spans="1:2" x14ac:dyDescent="0.3">
      <c r="A3477">
        <v>106</v>
      </c>
      <c r="B3477">
        <v>6.2</v>
      </c>
    </row>
    <row r="3478" spans="1:2" x14ac:dyDescent="0.3">
      <c r="A3478">
        <v>103</v>
      </c>
      <c r="B3478">
        <v>6.1</v>
      </c>
    </row>
    <row r="3479" spans="1:2" x14ac:dyDescent="0.3">
      <c r="A3479">
        <v>90</v>
      </c>
      <c r="B3479">
        <v>5.9</v>
      </c>
    </row>
    <row r="3480" spans="1:2" x14ac:dyDescent="0.3">
      <c r="A3480">
        <v>96</v>
      </c>
      <c r="B3480">
        <v>6.8</v>
      </c>
    </row>
    <row r="3481" spans="1:2" x14ac:dyDescent="0.3">
      <c r="A3481">
        <v>120</v>
      </c>
      <c r="B3481">
        <v>6.8</v>
      </c>
    </row>
    <row r="3482" spans="1:2" x14ac:dyDescent="0.3">
      <c r="A3482">
        <v>101</v>
      </c>
      <c r="B3482">
        <v>5.0999999999999996</v>
      </c>
    </row>
    <row r="3483" spans="1:2" x14ac:dyDescent="0.3">
      <c r="A3483">
        <v>101</v>
      </c>
      <c r="B3483">
        <v>7.7</v>
      </c>
    </row>
    <row r="3484" spans="1:2" x14ac:dyDescent="0.3">
      <c r="A3484">
        <v>105</v>
      </c>
      <c r="B3484">
        <v>3.9</v>
      </c>
    </row>
    <row r="3485" spans="1:2" x14ac:dyDescent="0.3">
      <c r="A3485">
        <v>91</v>
      </c>
      <c r="B3485">
        <v>5.7</v>
      </c>
    </row>
    <row r="3486" spans="1:2" x14ac:dyDescent="0.3">
      <c r="A3486">
        <v>92</v>
      </c>
      <c r="B3486">
        <v>4.7</v>
      </c>
    </row>
    <row r="3487" spans="1:2" x14ac:dyDescent="0.3">
      <c r="A3487">
        <v>117</v>
      </c>
      <c r="B3487">
        <v>5.9</v>
      </c>
    </row>
    <row r="3488" spans="1:2" x14ac:dyDescent="0.3">
      <c r="A3488">
        <v>120</v>
      </c>
      <c r="B3488">
        <v>5.9</v>
      </c>
    </row>
    <row r="3489" spans="1:2" x14ac:dyDescent="0.3">
      <c r="A3489">
        <v>90</v>
      </c>
      <c r="B3489">
        <v>6</v>
      </c>
    </row>
    <row r="3490" spans="1:2" x14ac:dyDescent="0.3">
      <c r="A3490">
        <v>172</v>
      </c>
      <c r="B3490">
        <v>8.1</v>
      </c>
    </row>
    <row r="3491" spans="1:2" x14ac:dyDescent="0.3">
      <c r="A3491">
        <v>89</v>
      </c>
      <c r="B3491">
        <v>7.6</v>
      </c>
    </row>
    <row r="3492" spans="1:2" x14ac:dyDescent="0.3">
      <c r="A3492">
        <v>125</v>
      </c>
      <c r="B3492">
        <v>7.2</v>
      </c>
    </row>
    <row r="3493" spans="1:2" x14ac:dyDescent="0.3">
      <c r="A3493">
        <v>100</v>
      </c>
      <c r="B3493">
        <v>6.7</v>
      </c>
    </row>
    <row r="3494" spans="1:2" x14ac:dyDescent="0.3">
      <c r="A3494">
        <v>81</v>
      </c>
      <c r="B3494">
        <v>5.5</v>
      </c>
    </row>
    <row r="3495" spans="1:2" x14ac:dyDescent="0.3">
      <c r="A3495">
        <v>115</v>
      </c>
      <c r="B3495">
        <v>7.5</v>
      </c>
    </row>
    <row r="3496" spans="1:2" x14ac:dyDescent="0.3">
      <c r="A3496">
        <v>96</v>
      </c>
      <c r="B3496">
        <v>5.0999999999999996</v>
      </c>
    </row>
    <row r="3497" spans="1:2" x14ac:dyDescent="0.3">
      <c r="A3497">
        <v>100</v>
      </c>
      <c r="B3497">
        <v>6.9</v>
      </c>
    </row>
    <row r="3498" spans="1:2" x14ac:dyDescent="0.3">
      <c r="A3498">
        <v>87</v>
      </c>
      <c r="B3498">
        <v>7.6</v>
      </c>
    </row>
    <row r="3499" spans="1:2" x14ac:dyDescent="0.3">
      <c r="A3499">
        <v>102</v>
      </c>
      <c r="B3499">
        <v>7.6</v>
      </c>
    </row>
    <row r="3500" spans="1:2" x14ac:dyDescent="0.3">
      <c r="A3500">
        <v>118</v>
      </c>
      <c r="B3500">
        <v>7.6</v>
      </c>
    </row>
    <row r="3501" spans="1:2" x14ac:dyDescent="0.3">
      <c r="A3501">
        <v>86</v>
      </c>
      <c r="B3501">
        <v>5.3</v>
      </c>
    </row>
    <row r="3502" spans="1:2" x14ac:dyDescent="0.3">
      <c r="A3502">
        <v>137</v>
      </c>
      <c r="B3502">
        <v>8.5</v>
      </c>
    </row>
    <row r="3503" spans="1:2" x14ac:dyDescent="0.3">
      <c r="A3503">
        <v>129</v>
      </c>
      <c r="B3503">
        <v>7</v>
      </c>
    </row>
    <row r="3504" spans="1:2" x14ac:dyDescent="0.3">
      <c r="A3504">
        <v>80</v>
      </c>
      <c r="B3504">
        <v>7.8</v>
      </c>
    </row>
    <row r="3505" spans="1:2" x14ac:dyDescent="0.3">
      <c r="A3505">
        <v>89</v>
      </c>
      <c r="B3505">
        <v>7.2</v>
      </c>
    </row>
    <row r="3506" spans="1:2" x14ac:dyDescent="0.3">
      <c r="A3506">
        <v>80</v>
      </c>
      <c r="B3506">
        <v>8</v>
      </c>
    </row>
    <row r="3507" spans="1:2" x14ac:dyDescent="0.3">
      <c r="A3507">
        <v>115</v>
      </c>
      <c r="B3507">
        <v>8.1</v>
      </c>
    </row>
    <row r="3508" spans="1:2" x14ac:dyDescent="0.3">
      <c r="A3508">
        <v>100</v>
      </c>
      <c r="B3508">
        <v>6.8</v>
      </c>
    </row>
    <row r="3509" spans="1:2" x14ac:dyDescent="0.3">
      <c r="A3509">
        <v>100</v>
      </c>
      <c r="B3509">
        <v>7.2</v>
      </c>
    </row>
    <row r="3510" spans="1:2" x14ac:dyDescent="0.3">
      <c r="A3510">
        <v>91</v>
      </c>
      <c r="B3510">
        <v>7.4</v>
      </c>
    </row>
    <row r="3511" spans="1:2" x14ac:dyDescent="0.3">
      <c r="A3511">
        <v>96</v>
      </c>
      <c r="B3511">
        <v>6.1</v>
      </c>
    </row>
    <row r="3512" spans="1:2" x14ac:dyDescent="0.3">
      <c r="A3512">
        <v>116</v>
      </c>
      <c r="B3512">
        <v>7</v>
      </c>
    </row>
    <row r="3513" spans="1:2" x14ac:dyDescent="0.3">
      <c r="A3513">
        <v>97</v>
      </c>
      <c r="B3513">
        <v>5.3</v>
      </c>
    </row>
    <row r="3514" spans="1:2" x14ac:dyDescent="0.3">
      <c r="A3514">
        <v>101</v>
      </c>
      <c r="B3514">
        <v>4.7</v>
      </c>
    </row>
    <row r="3515" spans="1:2" x14ac:dyDescent="0.3">
      <c r="A3515">
        <v>98</v>
      </c>
      <c r="B3515">
        <v>5.7</v>
      </c>
    </row>
    <row r="3516" spans="1:2" x14ac:dyDescent="0.3">
      <c r="A3516">
        <v>150</v>
      </c>
      <c r="B3516">
        <v>7.8</v>
      </c>
    </row>
    <row r="3517" spans="1:2" x14ac:dyDescent="0.3">
      <c r="A3517">
        <v>101</v>
      </c>
      <c r="B3517">
        <v>6.5</v>
      </c>
    </row>
    <row r="3518" spans="1:2" x14ac:dyDescent="0.3">
      <c r="A3518">
        <v>90</v>
      </c>
      <c r="B3518">
        <v>8</v>
      </c>
    </row>
    <row r="3519" spans="1:2" x14ac:dyDescent="0.3">
      <c r="A3519">
        <v>120</v>
      </c>
      <c r="B3519">
        <v>3.3</v>
      </c>
    </row>
    <row r="3520" spans="1:2" x14ac:dyDescent="0.3">
      <c r="A3520">
        <v>102</v>
      </c>
      <c r="B3520">
        <v>6.9</v>
      </c>
    </row>
    <row r="3521" spans="1:2" x14ac:dyDescent="0.3">
      <c r="A3521">
        <v>100</v>
      </c>
      <c r="B3521">
        <v>8.1</v>
      </c>
    </row>
    <row r="3522" spans="1:2" x14ac:dyDescent="0.3">
      <c r="A3522">
        <v>89</v>
      </c>
      <c r="B3522">
        <v>6.8</v>
      </c>
    </row>
    <row r="3523" spans="1:2" x14ac:dyDescent="0.3">
      <c r="A3523">
        <v>86</v>
      </c>
      <c r="B3523">
        <v>4.5999999999999996</v>
      </c>
    </row>
    <row r="3524" spans="1:2" x14ac:dyDescent="0.3">
      <c r="A3524">
        <v>96</v>
      </c>
      <c r="B3524">
        <v>7</v>
      </c>
    </row>
    <row r="3525" spans="1:2" x14ac:dyDescent="0.3">
      <c r="A3525">
        <v>91</v>
      </c>
      <c r="B3525">
        <v>6.7</v>
      </c>
    </row>
    <row r="3526" spans="1:2" x14ac:dyDescent="0.3">
      <c r="A3526">
        <v>85</v>
      </c>
      <c r="B3526">
        <v>5.8</v>
      </c>
    </row>
    <row r="3527" spans="1:2" x14ac:dyDescent="0.3">
      <c r="A3527">
        <v>129</v>
      </c>
      <c r="B3527">
        <v>4.5</v>
      </c>
    </row>
    <row r="3528" spans="1:2" x14ac:dyDescent="0.3">
      <c r="A3528">
        <v>97</v>
      </c>
      <c r="B3528">
        <v>4.8</v>
      </c>
    </row>
    <row r="3529" spans="1:2" x14ac:dyDescent="0.3">
      <c r="A3529">
        <v>94</v>
      </c>
      <c r="B3529">
        <v>5.9</v>
      </c>
    </row>
    <row r="3530" spans="1:2" x14ac:dyDescent="0.3">
      <c r="A3530">
        <v>92</v>
      </c>
      <c r="B3530">
        <v>6.6</v>
      </c>
    </row>
    <row r="3531" spans="1:2" x14ac:dyDescent="0.3">
      <c r="A3531">
        <v>96</v>
      </c>
      <c r="B3531">
        <v>6.6</v>
      </c>
    </row>
    <row r="3532" spans="1:2" x14ac:dyDescent="0.3">
      <c r="A3532">
        <v>85</v>
      </c>
      <c r="B3532">
        <v>5.0999999999999996</v>
      </c>
    </row>
    <row r="3533" spans="1:2" x14ac:dyDescent="0.3">
      <c r="A3533">
        <v>119</v>
      </c>
      <c r="B3533">
        <v>7.8</v>
      </c>
    </row>
    <row r="3534" spans="1:2" x14ac:dyDescent="0.3">
      <c r="A3534">
        <v>83</v>
      </c>
      <c r="B3534">
        <v>5.5</v>
      </c>
    </row>
    <row r="3535" spans="1:2" x14ac:dyDescent="0.3">
      <c r="A3535">
        <v>82</v>
      </c>
      <c r="B3535">
        <v>7.1</v>
      </c>
    </row>
    <row r="3536" spans="1:2" x14ac:dyDescent="0.3">
      <c r="A3536">
        <v>92</v>
      </c>
      <c r="B3536">
        <v>7.7</v>
      </c>
    </row>
    <row r="3537" spans="1:2" x14ac:dyDescent="0.3">
      <c r="A3537">
        <v>106</v>
      </c>
      <c r="B3537">
        <v>5.7</v>
      </c>
    </row>
    <row r="3538" spans="1:2" x14ac:dyDescent="0.3">
      <c r="A3538">
        <v>108</v>
      </c>
      <c r="B3538">
        <v>4.4000000000000004</v>
      </c>
    </row>
    <row r="3539" spans="1:2" x14ac:dyDescent="0.3">
      <c r="A3539">
        <v>88</v>
      </c>
      <c r="B3539">
        <v>3.4</v>
      </c>
    </row>
    <row r="3540" spans="1:2" x14ac:dyDescent="0.3">
      <c r="A3540">
        <v>92</v>
      </c>
      <c r="B3540">
        <v>3.4</v>
      </c>
    </row>
    <row r="3541" spans="1:2" x14ac:dyDescent="0.3">
      <c r="A3541">
        <v>99</v>
      </c>
      <c r="B3541">
        <v>7.1</v>
      </c>
    </row>
    <row r="3542" spans="1:2" x14ac:dyDescent="0.3">
      <c r="A3542">
        <v>103</v>
      </c>
      <c r="B3542">
        <v>6.4</v>
      </c>
    </row>
    <row r="3543" spans="1:2" x14ac:dyDescent="0.3">
      <c r="A3543">
        <v>95</v>
      </c>
      <c r="B3543">
        <v>7</v>
      </c>
    </row>
    <row r="3544" spans="1:2" x14ac:dyDescent="0.3">
      <c r="A3544">
        <v>95</v>
      </c>
      <c r="B3544">
        <v>5.8</v>
      </c>
    </row>
    <row r="3545" spans="1:2" x14ac:dyDescent="0.3">
      <c r="A3545">
        <v>100</v>
      </c>
      <c r="B3545">
        <v>5.9</v>
      </c>
    </row>
    <row r="3546" spans="1:2" x14ac:dyDescent="0.3">
      <c r="A3546">
        <v>101</v>
      </c>
      <c r="B3546">
        <v>7.5</v>
      </c>
    </row>
    <row r="3547" spans="1:2" x14ac:dyDescent="0.3">
      <c r="A3547">
        <v>90</v>
      </c>
      <c r="B3547">
        <v>7.8</v>
      </c>
    </row>
    <row r="3548" spans="1:2" x14ac:dyDescent="0.3">
      <c r="A3548">
        <v>89</v>
      </c>
      <c r="B3548">
        <v>7.2</v>
      </c>
    </row>
    <row r="3549" spans="1:2" x14ac:dyDescent="0.3">
      <c r="A3549">
        <v>87</v>
      </c>
      <c r="B3549">
        <v>5.6</v>
      </c>
    </row>
    <row r="3550" spans="1:2" x14ac:dyDescent="0.3">
      <c r="A3550">
        <v>118</v>
      </c>
      <c r="B3550">
        <v>6.8</v>
      </c>
    </row>
    <row r="3551" spans="1:2" x14ac:dyDescent="0.3">
      <c r="A3551">
        <v>93</v>
      </c>
      <c r="B3551">
        <v>7.3</v>
      </c>
    </row>
    <row r="3552" spans="1:2" x14ac:dyDescent="0.3">
      <c r="A3552">
        <v>109</v>
      </c>
      <c r="B3552">
        <v>7.3</v>
      </c>
    </row>
    <row r="3553" spans="1:2" x14ac:dyDescent="0.3">
      <c r="A3553">
        <v>90</v>
      </c>
      <c r="B3553">
        <v>6.6</v>
      </c>
    </row>
    <row r="3554" spans="1:2" x14ac:dyDescent="0.3">
      <c r="A3554">
        <v>113</v>
      </c>
      <c r="B3554">
        <v>5.3</v>
      </c>
    </row>
    <row r="3555" spans="1:2" x14ac:dyDescent="0.3">
      <c r="A3555">
        <v>90</v>
      </c>
      <c r="B3555">
        <v>3.4</v>
      </c>
    </row>
    <row r="3556" spans="1:2" x14ac:dyDescent="0.3">
      <c r="A3556">
        <v>111</v>
      </c>
      <c r="B3556">
        <v>5.4</v>
      </c>
    </row>
    <row r="3557" spans="1:2" x14ac:dyDescent="0.3">
      <c r="A3557">
        <v>81</v>
      </c>
      <c r="B3557">
        <v>7.8</v>
      </c>
    </row>
    <row r="3558" spans="1:2" x14ac:dyDescent="0.3">
      <c r="A3558">
        <v>93</v>
      </c>
      <c r="B3558">
        <v>6.7</v>
      </c>
    </row>
    <row r="3559" spans="1:2" x14ac:dyDescent="0.3">
      <c r="A3559">
        <v>138</v>
      </c>
      <c r="B3559">
        <v>7.5</v>
      </c>
    </row>
    <row r="3560" spans="1:2" x14ac:dyDescent="0.3">
      <c r="A3560">
        <v>105</v>
      </c>
      <c r="B3560">
        <v>6.3</v>
      </c>
    </row>
    <row r="3561" spans="1:2" x14ac:dyDescent="0.3">
      <c r="A3561">
        <v>98</v>
      </c>
      <c r="B3561">
        <v>6.3</v>
      </c>
    </row>
    <row r="3562" spans="1:2" x14ac:dyDescent="0.3">
      <c r="A3562">
        <v>86</v>
      </c>
      <c r="B3562">
        <v>6.8</v>
      </c>
    </row>
    <row r="3563" spans="1:2" x14ac:dyDescent="0.3">
      <c r="A3563">
        <v>104</v>
      </c>
      <c r="B3563">
        <v>7.8</v>
      </c>
    </row>
    <row r="3564" spans="1:2" x14ac:dyDescent="0.3">
      <c r="A3564">
        <v>100</v>
      </c>
      <c r="B3564">
        <v>6.9</v>
      </c>
    </row>
    <row r="3565" spans="1:2" x14ac:dyDescent="0.3">
      <c r="A3565">
        <v>84</v>
      </c>
      <c r="B3565">
        <v>4.3</v>
      </c>
    </row>
    <row r="3566" spans="1:2" x14ac:dyDescent="0.3">
      <c r="A3566">
        <v>95</v>
      </c>
      <c r="B3566">
        <v>7.2</v>
      </c>
    </row>
    <row r="3567" spans="1:2" x14ac:dyDescent="0.3">
      <c r="A3567">
        <v>90</v>
      </c>
      <c r="B3567">
        <v>7.3</v>
      </c>
    </row>
    <row r="3568" spans="1:2" x14ac:dyDescent="0.3">
      <c r="A3568">
        <v>123</v>
      </c>
      <c r="B3568">
        <v>7.2</v>
      </c>
    </row>
    <row r="3569" spans="1:2" x14ac:dyDescent="0.3">
      <c r="A3569">
        <v>111</v>
      </c>
      <c r="B3569">
        <v>5.4</v>
      </c>
    </row>
    <row r="3570" spans="1:2" x14ac:dyDescent="0.3">
      <c r="A3570">
        <v>110</v>
      </c>
      <c r="B3570">
        <v>7.4</v>
      </c>
    </row>
    <row r="3571" spans="1:2" x14ac:dyDescent="0.3">
      <c r="A3571">
        <v>108</v>
      </c>
      <c r="B3571">
        <v>7.1</v>
      </c>
    </row>
    <row r="3572" spans="1:2" x14ac:dyDescent="0.3">
      <c r="A3572">
        <v>92</v>
      </c>
      <c r="B3572">
        <v>6.8</v>
      </c>
    </row>
    <row r="3573" spans="1:2" x14ac:dyDescent="0.3">
      <c r="A3573">
        <v>88</v>
      </c>
      <c r="B3573">
        <v>7.4</v>
      </c>
    </row>
    <row r="3574" spans="1:2" x14ac:dyDescent="0.3">
      <c r="A3574">
        <v>97</v>
      </c>
      <c r="B3574">
        <v>6.7</v>
      </c>
    </row>
    <row r="3575" spans="1:2" x14ac:dyDescent="0.3">
      <c r="A3575">
        <v>103</v>
      </c>
      <c r="B3575">
        <v>7.2</v>
      </c>
    </row>
    <row r="3576" spans="1:2" x14ac:dyDescent="0.3">
      <c r="A3576">
        <v>110</v>
      </c>
      <c r="B3576">
        <v>7.5</v>
      </c>
    </row>
    <row r="3577" spans="1:2" x14ac:dyDescent="0.3">
      <c r="A3577">
        <v>103</v>
      </c>
      <c r="B3577">
        <v>6.8</v>
      </c>
    </row>
    <row r="3578" spans="1:2" x14ac:dyDescent="0.3">
      <c r="A3578">
        <v>114</v>
      </c>
      <c r="B3578">
        <v>7.9</v>
      </c>
    </row>
    <row r="3579" spans="1:2" x14ac:dyDescent="0.3">
      <c r="A3579">
        <v>112</v>
      </c>
      <c r="B3579">
        <v>6.7</v>
      </c>
    </row>
    <row r="3580" spans="1:2" x14ac:dyDescent="0.3">
      <c r="A3580">
        <v>104</v>
      </c>
      <c r="B3580">
        <v>5.8</v>
      </c>
    </row>
    <row r="3581" spans="1:2" x14ac:dyDescent="0.3">
      <c r="A3581">
        <v>99</v>
      </c>
      <c r="B3581">
        <v>6.5</v>
      </c>
    </row>
    <row r="3582" spans="1:2" x14ac:dyDescent="0.3">
      <c r="A3582">
        <v>98</v>
      </c>
      <c r="B3582">
        <v>7.2</v>
      </c>
    </row>
    <row r="3583" spans="1:2" x14ac:dyDescent="0.3">
      <c r="A3583">
        <v>100</v>
      </c>
      <c r="B3583">
        <v>6.5</v>
      </c>
    </row>
    <row r="3584" spans="1:2" x14ac:dyDescent="0.3">
      <c r="A3584">
        <v>80</v>
      </c>
      <c r="B3584">
        <v>6.2</v>
      </c>
    </row>
    <row r="3585" spans="1:2" x14ac:dyDescent="0.3">
      <c r="A3585">
        <v>87</v>
      </c>
      <c r="B3585">
        <v>8.6</v>
      </c>
    </row>
    <row r="3586" spans="1:2" x14ac:dyDescent="0.3">
      <c r="A3586">
        <v>91</v>
      </c>
      <c r="B3586">
        <v>6.5</v>
      </c>
    </row>
    <row r="3587" spans="1:2" x14ac:dyDescent="0.3">
      <c r="A3587">
        <v>84</v>
      </c>
      <c r="B3587">
        <v>6.3</v>
      </c>
    </row>
    <row r="3588" spans="1:2" x14ac:dyDescent="0.3">
      <c r="A3588">
        <v>90</v>
      </c>
      <c r="B3588">
        <v>4.3</v>
      </c>
    </row>
    <row r="3589" spans="1:2" x14ac:dyDescent="0.3">
      <c r="A3589">
        <v>124</v>
      </c>
      <c r="B3589">
        <v>5.8</v>
      </c>
    </row>
    <row r="3590" spans="1:2" x14ac:dyDescent="0.3">
      <c r="A3590">
        <v>95</v>
      </c>
      <c r="B3590">
        <v>6.7</v>
      </c>
    </row>
    <row r="3591" spans="1:2" x14ac:dyDescent="0.3">
      <c r="A3591">
        <v>90</v>
      </c>
      <c r="B3591">
        <v>6.7</v>
      </c>
    </row>
    <row r="3592" spans="1:2" x14ac:dyDescent="0.3">
      <c r="A3592">
        <v>101</v>
      </c>
      <c r="B3592">
        <v>5.0999999999999996</v>
      </c>
    </row>
    <row r="3593" spans="1:2" x14ac:dyDescent="0.3">
      <c r="A3593">
        <v>98</v>
      </c>
      <c r="B3593">
        <v>6.3</v>
      </c>
    </row>
    <row r="3594" spans="1:2" x14ac:dyDescent="0.3">
      <c r="A3594">
        <v>112</v>
      </c>
      <c r="B3594">
        <v>7.1</v>
      </c>
    </row>
    <row r="3595" spans="1:2" x14ac:dyDescent="0.3">
      <c r="A3595">
        <v>97</v>
      </c>
      <c r="B3595">
        <v>3.1</v>
      </c>
    </row>
    <row r="3596" spans="1:2" x14ac:dyDescent="0.3">
      <c r="A3596">
        <v>130</v>
      </c>
      <c r="B3596">
        <v>7</v>
      </c>
    </row>
    <row r="3597" spans="1:2" x14ac:dyDescent="0.3">
      <c r="A3597">
        <v>83</v>
      </c>
      <c r="B3597">
        <v>7.7</v>
      </c>
    </row>
    <row r="3598" spans="1:2" x14ac:dyDescent="0.3">
      <c r="A3598">
        <v>106</v>
      </c>
      <c r="B3598">
        <v>6.7</v>
      </c>
    </row>
    <row r="3599" spans="1:2" x14ac:dyDescent="0.3">
      <c r="A3599">
        <v>94</v>
      </c>
      <c r="B3599">
        <v>6.6</v>
      </c>
    </row>
    <row r="3600" spans="1:2" x14ac:dyDescent="0.3">
      <c r="A3600">
        <v>120</v>
      </c>
      <c r="B3600">
        <v>8.1999999999999993</v>
      </c>
    </row>
    <row r="3601" spans="1:2" x14ac:dyDescent="0.3">
      <c r="A3601">
        <v>105</v>
      </c>
      <c r="B3601">
        <v>8.1</v>
      </c>
    </row>
    <row r="3602" spans="1:2" x14ac:dyDescent="0.3">
      <c r="A3602">
        <v>95</v>
      </c>
      <c r="B3602">
        <v>7.2</v>
      </c>
    </row>
    <row r="3603" spans="1:2" x14ac:dyDescent="0.3">
      <c r="A3603">
        <v>135</v>
      </c>
      <c r="B3603">
        <v>7.4</v>
      </c>
    </row>
    <row r="3604" spans="1:2" x14ac:dyDescent="0.3">
      <c r="A3604">
        <v>105</v>
      </c>
      <c r="B3604">
        <v>6.5</v>
      </c>
    </row>
    <row r="3605" spans="1:2" x14ac:dyDescent="0.3">
      <c r="A3605">
        <v>83</v>
      </c>
      <c r="B3605">
        <v>5.7</v>
      </c>
    </row>
    <row r="3606" spans="1:2" x14ac:dyDescent="0.3">
      <c r="A3606">
        <v>111</v>
      </c>
      <c r="B3606">
        <v>6.1</v>
      </c>
    </row>
    <row r="3607" spans="1:2" x14ac:dyDescent="0.3">
      <c r="A3607">
        <v>87</v>
      </c>
      <c r="B3607">
        <v>6.2</v>
      </c>
    </row>
    <row r="3608" spans="1:2" x14ac:dyDescent="0.3">
      <c r="A3608">
        <v>87</v>
      </c>
      <c r="B3608">
        <v>6.1</v>
      </c>
    </row>
    <row r="3609" spans="1:2" x14ac:dyDescent="0.3">
      <c r="A3609">
        <v>80</v>
      </c>
      <c r="B3609">
        <v>5.7</v>
      </c>
    </row>
    <row r="3610" spans="1:2" x14ac:dyDescent="0.3">
      <c r="A3610">
        <v>123</v>
      </c>
      <c r="B3610">
        <v>4.0999999999999996</v>
      </c>
    </row>
    <row r="3611" spans="1:2" x14ac:dyDescent="0.3">
      <c r="A3611">
        <v>100</v>
      </c>
      <c r="B3611">
        <v>7.2</v>
      </c>
    </row>
    <row r="3612" spans="1:2" x14ac:dyDescent="0.3">
      <c r="A3612">
        <v>103</v>
      </c>
      <c r="B3612">
        <v>7.7</v>
      </c>
    </row>
    <row r="3613" spans="1:2" x14ac:dyDescent="0.3">
      <c r="A3613">
        <v>100</v>
      </c>
      <c r="B3613">
        <v>7.1</v>
      </c>
    </row>
    <row r="3614" spans="1:2" x14ac:dyDescent="0.3">
      <c r="A3614">
        <v>104</v>
      </c>
      <c r="B3614">
        <v>5.5</v>
      </c>
    </row>
    <row r="3615" spans="1:2" x14ac:dyDescent="0.3">
      <c r="A3615">
        <v>114</v>
      </c>
      <c r="B3615">
        <v>7.4</v>
      </c>
    </row>
    <row r="3616" spans="1:2" x14ac:dyDescent="0.3">
      <c r="A3616">
        <v>111</v>
      </c>
      <c r="B3616">
        <v>7.7</v>
      </c>
    </row>
    <row r="3617" spans="1:2" x14ac:dyDescent="0.3">
      <c r="A3617">
        <v>110</v>
      </c>
      <c r="B3617">
        <v>7.8</v>
      </c>
    </row>
    <row r="3618" spans="1:2" x14ac:dyDescent="0.3">
      <c r="A3618">
        <v>85</v>
      </c>
      <c r="B3618">
        <v>6.6</v>
      </c>
    </row>
    <row r="3619" spans="1:2" x14ac:dyDescent="0.3">
      <c r="A3619">
        <v>113</v>
      </c>
      <c r="B3619">
        <v>6</v>
      </c>
    </row>
    <row r="3620" spans="1:2" x14ac:dyDescent="0.3">
      <c r="A3620">
        <v>99</v>
      </c>
      <c r="B3620">
        <v>8.4</v>
      </c>
    </row>
    <row r="3621" spans="1:2" x14ac:dyDescent="0.3">
      <c r="A3621">
        <v>142</v>
      </c>
      <c r="B3621">
        <v>8.9</v>
      </c>
    </row>
    <row r="3622" spans="1:2" x14ac:dyDescent="0.3">
      <c r="A3622">
        <v>112</v>
      </c>
      <c r="B3622">
        <v>7.9</v>
      </c>
    </row>
    <row r="3623" spans="1:2" x14ac:dyDescent="0.3">
      <c r="A3623">
        <v>108</v>
      </c>
      <c r="B3623">
        <v>6</v>
      </c>
    </row>
    <row r="3624" spans="1:2" x14ac:dyDescent="0.3">
      <c r="A3624">
        <v>88</v>
      </c>
      <c r="B3624">
        <v>6.1</v>
      </c>
    </row>
    <row r="3625" spans="1:2" x14ac:dyDescent="0.3">
      <c r="A3625">
        <v>110</v>
      </c>
      <c r="B3625">
        <v>7.2</v>
      </c>
    </row>
    <row r="3626" spans="1:2" x14ac:dyDescent="0.3">
      <c r="A3626">
        <v>91</v>
      </c>
      <c r="B3626">
        <v>6.2</v>
      </c>
    </row>
    <row r="3627" spans="1:2" x14ac:dyDescent="0.3">
      <c r="A3627">
        <v>94</v>
      </c>
      <c r="B3627">
        <v>6.8</v>
      </c>
    </row>
    <row r="3628" spans="1:2" x14ac:dyDescent="0.3">
      <c r="A3628">
        <v>92</v>
      </c>
      <c r="B3628">
        <v>5.9</v>
      </c>
    </row>
    <row r="3629" spans="1:2" x14ac:dyDescent="0.3">
      <c r="A3629">
        <v>110</v>
      </c>
      <c r="B3629">
        <v>6.1</v>
      </c>
    </row>
    <row r="3630" spans="1:2" x14ac:dyDescent="0.3">
      <c r="A3630">
        <v>102</v>
      </c>
      <c r="B3630">
        <v>7.6</v>
      </c>
    </row>
    <row r="3631" spans="1:2" x14ac:dyDescent="0.3">
      <c r="A3631">
        <v>89</v>
      </c>
      <c r="B3631">
        <v>6.7</v>
      </c>
    </row>
    <row r="3632" spans="1:2" x14ac:dyDescent="0.3">
      <c r="A3632">
        <v>145</v>
      </c>
      <c r="B3632">
        <v>8.1</v>
      </c>
    </row>
    <row r="3633" spans="1:2" x14ac:dyDescent="0.3">
      <c r="A3633">
        <v>89</v>
      </c>
      <c r="B3633">
        <v>6.8</v>
      </c>
    </row>
    <row r="3634" spans="1:2" x14ac:dyDescent="0.3">
      <c r="A3634">
        <v>83</v>
      </c>
      <c r="B3634">
        <v>5.7</v>
      </c>
    </row>
    <row r="3635" spans="1:2" x14ac:dyDescent="0.3">
      <c r="A3635">
        <v>91</v>
      </c>
      <c r="B3635">
        <v>6.6</v>
      </c>
    </row>
    <row r="3636" spans="1:2" x14ac:dyDescent="0.3">
      <c r="A3636">
        <v>110</v>
      </c>
      <c r="B3636">
        <v>7.3</v>
      </c>
    </row>
    <row r="3637" spans="1:2" x14ac:dyDescent="0.3">
      <c r="A3637">
        <v>86</v>
      </c>
      <c r="B3637">
        <v>5</v>
      </c>
    </row>
    <row r="3638" spans="1:2" x14ac:dyDescent="0.3">
      <c r="A3638">
        <v>86</v>
      </c>
      <c r="B3638">
        <v>7</v>
      </c>
    </row>
    <row r="3639" spans="1:2" x14ac:dyDescent="0.3">
      <c r="A3639">
        <v>120</v>
      </c>
      <c r="B3639">
        <v>3.4</v>
      </c>
    </row>
    <row r="3640" spans="1:2" x14ac:dyDescent="0.3">
      <c r="A3640">
        <v>90</v>
      </c>
      <c r="B3640">
        <v>5.9</v>
      </c>
    </row>
    <row r="3641" spans="1:2" x14ac:dyDescent="0.3">
      <c r="A3641">
        <v>99</v>
      </c>
      <c r="B3641">
        <v>6</v>
      </c>
    </row>
    <row r="3642" spans="1:2" x14ac:dyDescent="0.3">
      <c r="A3642">
        <v>112</v>
      </c>
      <c r="B3642">
        <v>7.4</v>
      </c>
    </row>
    <row r="3643" spans="1:2" x14ac:dyDescent="0.3">
      <c r="A3643">
        <v>103</v>
      </c>
      <c r="B3643">
        <v>7.4</v>
      </c>
    </row>
    <row r="3644" spans="1:2" x14ac:dyDescent="0.3">
      <c r="A3644">
        <v>83</v>
      </c>
      <c r="B3644">
        <v>4.2</v>
      </c>
    </row>
    <row r="3645" spans="1:2" x14ac:dyDescent="0.3">
      <c r="A3645">
        <v>109</v>
      </c>
      <c r="B3645">
        <v>6.2</v>
      </c>
    </row>
    <row r="3646" spans="1:2" x14ac:dyDescent="0.3">
      <c r="A3646">
        <v>100</v>
      </c>
      <c r="B3646">
        <v>5.4</v>
      </c>
    </row>
    <row r="3647" spans="1:2" x14ac:dyDescent="0.3">
      <c r="A3647">
        <v>95</v>
      </c>
      <c r="B3647">
        <v>7.2</v>
      </c>
    </row>
    <row r="3648" spans="1:2" x14ac:dyDescent="0.3">
      <c r="A3648">
        <v>104</v>
      </c>
      <c r="B3648">
        <v>6.7</v>
      </c>
    </row>
    <row r="3649" spans="1:2" x14ac:dyDescent="0.3">
      <c r="A3649">
        <v>96</v>
      </c>
      <c r="B3649">
        <v>7.5</v>
      </c>
    </row>
    <row r="3650" spans="1:2" x14ac:dyDescent="0.3">
      <c r="A3650">
        <v>97</v>
      </c>
      <c r="B3650">
        <v>7.2</v>
      </c>
    </row>
    <row r="3651" spans="1:2" x14ac:dyDescent="0.3">
      <c r="A3651">
        <v>91</v>
      </c>
      <c r="B3651">
        <v>7.4</v>
      </c>
    </row>
    <row r="3652" spans="1:2" x14ac:dyDescent="0.3">
      <c r="A3652">
        <v>84</v>
      </c>
      <c r="B3652">
        <v>5.6</v>
      </c>
    </row>
    <row r="3653" spans="1:2" x14ac:dyDescent="0.3">
      <c r="A3653">
        <v>86</v>
      </c>
      <c r="B3653">
        <v>6.8</v>
      </c>
    </row>
    <row r="3654" spans="1:2" x14ac:dyDescent="0.3">
      <c r="A3654">
        <v>91</v>
      </c>
      <c r="B3654">
        <v>7.2</v>
      </c>
    </row>
    <row r="3655" spans="1:2" x14ac:dyDescent="0.3">
      <c r="A3655">
        <v>92</v>
      </c>
      <c r="B3655">
        <v>7.7</v>
      </c>
    </row>
    <row r="3656" spans="1:2" x14ac:dyDescent="0.3">
      <c r="A3656">
        <v>94</v>
      </c>
      <c r="B3656">
        <v>7</v>
      </c>
    </row>
    <row r="3657" spans="1:2" x14ac:dyDescent="0.3">
      <c r="A3657">
        <v>103</v>
      </c>
      <c r="B3657">
        <v>6.4</v>
      </c>
    </row>
    <row r="3658" spans="1:2" x14ac:dyDescent="0.3">
      <c r="A3658">
        <v>100</v>
      </c>
      <c r="B3658">
        <v>7.2</v>
      </c>
    </row>
    <row r="3659" spans="1:2" x14ac:dyDescent="0.3">
      <c r="A3659">
        <v>119</v>
      </c>
      <c r="B3659">
        <v>7.2</v>
      </c>
    </row>
    <row r="3660" spans="1:2" x14ac:dyDescent="0.3">
      <c r="A3660">
        <v>92</v>
      </c>
      <c r="B3660">
        <v>6.2</v>
      </c>
    </row>
    <row r="3661" spans="1:2" x14ac:dyDescent="0.3">
      <c r="A3661">
        <v>108</v>
      </c>
      <c r="B3661">
        <v>6.9</v>
      </c>
    </row>
    <row r="3662" spans="1:2" x14ac:dyDescent="0.3">
      <c r="A3662">
        <v>97</v>
      </c>
      <c r="B3662">
        <v>7</v>
      </c>
    </row>
    <row r="3663" spans="1:2" x14ac:dyDescent="0.3">
      <c r="A3663">
        <v>88</v>
      </c>
      <c r="B3663">
        <v>6.7</v>
      </c>
    </row>
    <row r="3664" spans="1:2" x14ac:dyDescent="0.3">
      <c r="A3664">
        <v>100</v>
      </c>
      <c r="B3664">
        <v>3.6</v>
      </c>
    </row>
    <row r="3665" spans="1:2" x14ac:dyDescent="0.3">
      <c r="A3665">
        <v>88</v>
      </c>
      <c r="B3665">
        <v>7.4</v>
      </c>
    </row>
    <row r="3666" spans="1:2" x14ac:dyDescent="0.3">
      <c r="A3666">
        <v>79</v>
      </c>
      <c r="B3666">
        <v>6.1</v>
      </c>
    </row>
    <row r="3667" spans="1:2" x14ac:dyDescent="0.3">
      <c r="A3667">
        <v>135</v>
      </c>
      <c r="B3667">
        <v>6.7</v>
      </c>
    </row>
    <row r="3668" spans="1:2" x14ac:dyDescent="0.3">
      <c r="A3668">
        <v>96</v>
      </c>
      <c r="B3668">
        <v>8.1999999999999993</v>
      </c>
    </row>
    <row r="3669" spans="1:2" x14ac:dyDescent="0.3">
      <c r="A3669">
        <v>53</v>
      </c>
      <c r="B3669">
        <v>7.7</v>
      </c>
    </row>
    <row r="3670" spans="1:2" x14ac:dyDescent="0.3">
      <c r="A3670">
        <v>97</v>
      </c>
      <c r="B3670">
        <v>7.3</v>
      </c>
    </row>
    <row r="3671" spans="1:2" x14ac:dyDescent="0.3">
      <c r="A3671">
        <v>91</v>
      </c>
      <c r="B3671">
        <v>7.6</v>
      </c>
    </row>
    <row r="3672" spans="1:2" x14ac:dyDescent="0.3">
      <c r="A3672">
        <v>93</v>
      </c>
      <c r="B3672">
        <v>6.8</v>
      </c>
    </row>
    <row r="3673" spans="1:2" x14ac:dyDescent="0.3">
      <c r="A3673">
        <v>112</v>
      </c>
      <c r="B3673">
        <v>5.6</v>
      </c>
    </row>
    <row r="3674" spans="1:2" x14ac:dyDescent="0.3">
      <c r="A3674">
        <v>95</v>
      </c>
      <c r="B3674">
        <v>6.4</v>
      </c>
    </row>
    <row r="3675" spans="1:2" x14ac:dyDescent="0.3">
      <c r="A3675">
        <v>93</v>
      </c>
      <c r="B3675">
        <v>6.8</v>
      </c>
    </row>
    <row r="3676" spans="1:2" x14ac:dyDescent="0.3">
      <c r="A3676">
        <v>88</v>
      </c>
      <c r="B3676">
        <v>6.1</v>
      </c>
    </row>
    <row r="3677" spans="1:2" x14ac:dyDescent="0.3">
      <c r="A3677">
        <v>82</v>
      </c>
      <c r="B3677">
        <v>6</v>
      </c>
    </row>
    <row r="3678" spans="1:2" x14ac:dyDescent="0.3">
      <c r="A3678">
        <v>78</v>
      </c>
      <c r="B3678">
        <v>6.1</v>
      </c>
    </row>
    <row r="3679" spans="1:2" x14ac:dyDescent="0.3">
      <c r="A3679">
        <v>97</v>
      </c>
      <c r="B3679">
        <v>5.5</v>
      </c>
    </row>
    <row r="3680" spans="1:2" x14ac:dyDescent="0.3">
      <c r="A3680">
        <v>81</v>
      </c>
      <c r="B3680">
        <v>6.9</v>
      </c>
    </row>
    <row r="3681" spans="1:2" x14ac:dyDescent="0.3">
      <c r="A3681">
        <v>88</v>
      </c>
      <c r="B3681">
        <v>4.0999999999999996</v>
      </c>
    </row>
    <row r="3682" spans="1:2" x14ac:dyDescent="0.3">
      <c r="A3682">
        <v>96</v>
      </c>
      <c r="B3682">
        <v>5.4</v>
      </c>
    </row>
    <row r="3683" spans="1:2" x14ac:dyDescent="0.3">
      <c r="A3683">
        <v>76</v>
      </c>
      <c r="B3683">
        <v>6.7</v>
      </c>
    </row>
    <row r="3684" spans="1:2" x14ac:dyDescent="0.3">
      <c r="A3684">
        <v>99</v>
      </c>
      <c r="B3684">
        <v>6.2</v>
      </c>
    </row>
    <row r="3685" spans="1:2" x14ac:dyDescent="0.3">
      <c r="A3685">
        <v>90</v>
      </c>
      <c r="B3685">
        <v>2.8</v>
      </c>
    </row>
    <row r="3686" spans="1:2" x14ac:dyDescent="0.3">
      <c r="A3686">
        <v>87</v>
      </c>
      <c r="B3686">
        <v>5.8</v>
      </c>
    </row>
    <row r="3687" spans="1:2" x14ac:dyDescent="0.3">
      <c r="A3687">
        <v>89</v>
      </c>
      <c r="B3687">
        <v>5.0999999999999996</v>
      </c>
    </row>
    <row r="3688" spans="1:2" x14ac:dyDescent="0.3">
      <c r="A3688">
        <v>83</v>
      </c>
      <c r="B3688">
        <v>2.2000000000000002</v>
      </c>
    </row>
    <row r="3689" spans="1:2" x14ac:dyDescent="0.3">
      <c r="A3689">
        <v>84</v>
      </c>
      <c r="B3689">
        <v>3.8</v>
      </c>
    </row>
    <row r="3690" spans="1:2" x14ac:dyDescent="0.3">
      <c r="A3690">
        <v>96</v>
      </c>
      <c r="B3690">
        <v>5.6</v>
      </c>
    </row>
    <row r="3691" spans="1:2" x14ac:dyDescent="0.3">
      <c r="A3691">
        <v>95</v>
      </c>
      <c r="B3691">
        <v>5.2</v>
      </c>
    </row>
    <row r="3692" spans="1:2" x14ac:dyDescent="0.3">
      <c r="A3692">
        <v>93</v>
      </c>
      <c r="B3692">
        <v>3.5</v>
      </c>
    </row>
    <row r="3693" spans="1:2" x14ac:dyDescent="0.3">
      <c r="A3693">
        <v>111</v>
      </c>
      <c r="B3693">
        <v>5.3</v>
      </c>
    </row>
    <row r="3694" spans="1:2" x14ac:dyDescent="0.3">
      <c r="A3694">
        <v>101</v>
      </c>
      <c r="B3694">
        <v>7</v>
      </c>
    </row>
    <row r="3695" spans="1:2" x14ac:dyDescent="0.3">
      <c r="A3695">
        <v>100</v>
      </c>
      <c r="B3695">
        <v>6</v>
      </c>
    </row>
    <row r="3696" spans="1:2" x14ac:dyDescent="0.3">
      <c r="A3696">
        <v>90</v>
      </c>
      <c r="B3696">
        <v>4.8</v>
      </c>
    </row>
    <row r="3697" spans="1:2" x14ac:dyDescent="0.3">
      <c r="A3697">
        <v>83</v>
      </c>
      <c r="B3697">
        <v>7.1</v>
      </c>
    </row>
    <row r="3698" spans="1:2" x14ac:dyDescent="0.3">
      <c r="A3698">
        <v>108</v>
      </c>
      <c r="B3698">
        <v>8.1999999999999993</v>
      </c>
    </row>
    <row r="3699" spans="1:2" x14ac:dyDescent="0.3">
      <c r="A3699">
        <v>100</v>
      </c>
      <c r="B3699">
        <v>5.7</v>
      </c>
    </row>
    <row r="3700" spans="1:2" x14ac:dyDescent="0.3">
      <c r="A3700">
        <v>113</v>
      </c>
      <c r="B3700">
        <v>7.9</v>
      </c>
    </row>
    <row r="3701" spans="1:2" x14ac:dyDescent="0.3">
      <c r="A3701">
        <v>104</v>
      </c>
      <c r="B3701">
        <v>7.1</v>
      </c>
    </row>
    <row r="3702" spans="1:2" x14ac:dyDescent="0.3">
      <c r="A3702">
        <v>91</v>
      </c>
      <c r="B3702">
        <v>6.4</v>
      </c>
    </row>
    <row r="3703" spans="1:2" x14ac:dyDescent="0.3">
      <c r="A3703">
        <v>85</v>
      </c>
      <c r="B3703">
        <v>7.5</v>
      </c>
    </row>
    <row r="3704" spans="1:2" x14ac:dyDescent="0.3">
      <c r="A3704">
        <v>101</v>
      </c>
      <c r="B3704">
        <v>6.4</v>
      </c>
    </row>
    <row r="3705" spans="1:2" x14ac:dyDescent="0.3">
      <c r="A3705">
        <v>88</v>
      </c>
      <c r="B3705">
        <v>7.3</v>
      </c>
    </row>
    <row r="3706" spans="1:2" x14ac:dyDescent="0.3">
      <c r="A3706">
        <v>112</v>
      </c>
      <c r="B3706">
        <v>6.5</v>
      </c>
    </row>
    <row r="3707" spans="1:2" x14ac:dyDescent="0.3">
      <c r="A3707">
        <v>107</v>
      </c>
      <c r="B3707">
        <v>7.2</v>
      </c>
    </row>
    <row r="3708" spans="1:2" x14ac:dyDescent="0.3">
      <c r="A3708">
        <v>88</v>
      </c>
      <c r="B3708">
        <v>6</v>
      </c>
    </row>
    <row r="3709" spans="1:2" x14ac:dyDescent="0.3">
      <c r="A3709">
        <v>95</v>
      </c>
      <c r="B3709">
        <v>5.6</v>
      </c>
    </row>
    <row r="3710" spans="1:2" x14ac:dyDescent="0.3">
      <c r="A3710">
        <v>123</v>
      </c>
      <c r="B3710">
        <v>8.4</v>
      </c>
    </row>
    <row r="3711" spans="1:2" x14ac:dyDescent="0.3">
      <c r="A3711">
        <v>88</v>
      </c>
      <c r="B3711">
        <v>7.5</v>
      </c>
    </row>
    <row r="3712" spans="1:2" x14ac:dyDescent="0.3">
      <c r="A3712">
        <v>114</v>
      </c>
      <c r="B3712">
        <v>7.2</v>
      </c>
    </row>
    <row r="3713" spans="1:2" x14ac:dyDescent="0.3">
      <c r="A3713">
        <v>88</v>
      </c>
      <c r="B3713">
        <v>7.2</v>
      </c>
    </row>
    <row r="3714" spans="1:2" x14ac:dyDescent="0.3">
      <c r="A3714">
        <v>104</v>
      </c>
      <c r="B3714">
        <v>6.5</v>
      </c>
    </row>
    <row r="3715" spans="1:2" x14ac:dyDescent="0.3">
      <c r="A3715">
        <v>93</v>
      </c>
      <c r="B3715">
        <v>5.0999999999999996</v>
      </c>
    </row>
    <row r="3716" spans="1:2" x14ac:dyDescent="0.3">
      <c r="A3716">
        <v>91</v>
      </c>
      <c r="B3716">
        <v>6.4</v>
      </c>
    </row>
    <row r="3717" spans="1:2" x14ac:dyDescent="0.3">
      <c r="A3717">
        <v>90</v>
      </c>
      <c r="B3717">
        <v>6.8</v>
      </c>
    </row>
    <row r="3718" spans="1:2" x14ac:dyDescent="0.3">
      <c r="A3718">
        <v>112</v>
      </c>
      <c r="B3718">
        <v>7.5</v>
      </c>
    </row>
    <row r="3719" spans="1:2" x14ac:dyDescent="0.3">
      <c r="A3719">
        <v>86</v>
      </c>
      <c r="B3719">
        <v>6.9</v>
      </c>
    </row>
    <row r="3720" spans="1:2" x14ac:dyDescent="0.3">
      <c r="A3720">
        <v>86</v>
      </c>
      <c r="B3720">
        <v>7</v>
      </c>
    </row>
    <row r="3721" spans="1:2" x14ac:dyDescent="0.3">
      <c r="A3721">
        <v>95</v>
      </c>
      <c r="B3721">
        <v>6.3</v>
      </c>
    </row>
    <row r="3722" spans="1:2" x14ac:dyDescent="0.3">
      <c r="A3722">
        <v>101</v>
      </c>
      <c r="B3722">
        <v>5.5</v>
      </c>
    </row>
    <row r="3723" spans="1:2" x14ac:dyDescent="0.3">
      <c r="A3723">
        <v>89</v>
      </c>
      <c r="B3723">
        <v>4.8</v>
      </c>
    </row>
    <row r="3724" spans="1:2" x14ac:dyDescent="0.3">
      <c r="A3724">
        <v>88</v>
      </c>
      <c r="B3724">
        <v>6.6</v>
      </c>
    </row>
    <row r="3725" spans="1:2" x14ac:dyDescent="0.3">
      <c r="A3725">
        <v>99</v>
      </c>
      <c r="B3725">
        <v>5.2</v>
      </c>
    </row>
    <row r="3726" spans="1:2" x14ac:dyDescent="0.3">
      <c r="A3726">
        <v>170</v>
      </c>
      <c r="B3726">
        <v>8.3000000000000007</v>
      </c>
    </row>
    <row r="3727" spans="1:2" x14ac:dyDescent="0.3">
      <c r="A3727">
        <v>97</v>
      </c>
      <c r="B3727">
        <v>7.2</v>
      </c>
    </row>
    <row r="3728" spans="1:2" x14ac:dyDescent="0.3">
      <c r="A3728">
        <v>201</v>
      </c>
      <c r="B3728">
        <v>7.2</v>
      </c>
    </row>
    <row r="3729" spans="1:2" x14ac:dyDescent="0.3">
      <c r="A3729">
        <v>108</v>
      </c>
      <c r="B3729">
        <v>5.3</v>
      </c>
    </row>
    <row r="3730" spans="1:2" x14ac:dyDescent="0.3">
      <c r="A3730">
        <v>106</v>
      </c>
      <c r="B3730">
        <v>7.2</v>
      </c>
    </row>
    <row r="3731" spans="1:2" x14ac:dyDescent="0.3">
      <c r="A3731">
        <v>107</v>
      </c>
      <c r="B3731">
        <v>6.5</v>
      </c>
    </row>
    <row r="3732" spans="1:2" x14ac:dyDescent="0.3">
      <c r="A3732">
        <v>84</v>
      </c>
      <c r="B3732">
        <v>6.5</v>
      </c>
    </row>
    <row r="3733" spans="1:2" x14ac:dyDescent="0.3">
      <c r="A3733">
        <v>81</v>
      </c>
      <c r="B3733">
        <v>7.8</v>
      </c>
    </row>
    <row r="3734" spans="1:2" x14ac:dyDescent="0.3">
      <c r="A3734">
        <v>81</v>
      </c>
      <c r="B3734">
        <v>6.4</v>
      </c>
    </row>
    <row r="3735" spans="1:2" x14ac:dyDescent="0.3">
      <c r="A3735">
        <v>215</v>
      </c>
      <c r="B3735">
        <v>8.1</v>
      </c>
    </row>
    <row r="3736" spans="1:2" x14ac:dyDescent="0.3">
      <c r="A3736">
        <v>106</v>
      </c>
      <c r="B3736">
        <v>5.6</v>
      </c>
    </row>
    <row r="3737" spans="1:2" x14ac:dyDescent="0.3">
      <c r="A3737">
        <v>90</v>
      </c>
      <c r="B3737">
        <v>6.6</v>
      </c>
    </row>
    <row r="3738" spans="1:2" x14ac:dyDescent="0.3">
      <c r="A3738">
        <v>98</v>
      </c>
      <c r="B3738">
        <v>4.5</v>
      </c>
    </row>
    <row r="3739" spans="1:2" x14ac:dyDescent="0.3">
      <c r="A3739">
        <v>87</v>
      </c>
      <c r="B3739">
        <v>7.7</v>
      </c>
    </row>
    <row r="3740" spans="1:2" x14ac:dyDescent="0.3">
      <c r="A3740">
        <v>122</v>
      </c>
      <c r="B3740">
        <v>6.5</v>
      </c>
    </row>
    <row r="3741" spans="1:2" x14ac:dyDescent="0.3">
      <c r="A3741">
        <v>86</v>
      </c>
      <c r="B3741">
        <v>6.1</v>
      </c>
    </row>
    <row r="3742" spans="1:2" x14ac:dyDescent="0.3">
      <c r="A3742">
        <v>79</v>
      </c>
      <c r="B3742">
        <v>5.7</v>
      </c>
    </row>
    <row r="3743" spans="1:2" x14ac:dyDescent="0.3">
      <c r="A3743">
        <v>97</v>
      </c>
      <c r="B3743">
        <v>5.9</v>
      </c>
    </row>
    <row r="3744" spans="1:2" x14ac:dyDescent="0.3">
      <c r="A3744">
        <v>89</v>
      </c>
      <c r="B3744">
        <v>7.7</v>
      </c>
    </row>
    <row r="3745" spans="1:2" x14ac:dyDescent="0.3">
      <c r="A3745">
        <v>120</v>
      </c>
      <c r="B3745">
        <v>7.1</v>
      </c>
    </row>
    <row r="3746" spans="1:2" x14ac:dyDescent="0.3">
      <c r="A3746">
        <v>108</v>
      </c>
      <c r="B3746">
        <v>7.6</v>
      </c>
    </row>
    <row r="3747" spans="1:2" x14ac:dyDescent="0.3">
      <c r="A3747">
        <v>102</v>
      </c>
      <c r="B3747">
        <v>6.4</v>
      </c>
    </row>
    <row r="3748" spans="1:2" x14ac:dyDescent="0.3">
      <c r="A3748">
        <v>83</v>
      </c>
      <c r="B3748">
        <v>7.4</v>
      </c>
    </row>
    <row r="3749" spans="1:2" x14ac:dyDescent="0.3">
      <c r="A3749">
        <v>93</v>
      </c>
      <c r="B3749">
        <v>6.8</v>
      </c>
    </row>
    <row r="3750" spans="1:2" x14ac:dyDescent="0.3">
      <c r="A3750">
        <v>86</v>
      </c>
      <c r="B3750">
        <v>6.5</v>
      </c>
    </row>
    <row r="3751" spans="1:2" x14ac:dyDescent="0.3">
      <c r="A3751">
        <v>101</v>
      </c>
      <c r="B3751">
        <v>6</v>
      </c>
    </row>
    <row r="3752" spans="1:2" x14ac:dyDescent="0.3">
      <c r="A3752">
        <v>111</v>
      </c>
      <c r="B3752">
        <v>7.3</v>
      </c>
    </row>
    <row r="3753" spans="1:2" x14ac:dyDescent="0.3">
      <c r="A3753">
        <v>90</v>
      </c>
      <c r="B3753">
        <v>7.3</v>
      </c>
    </row>
    <row r="3754" spans="1:2" x14ac:dyDescent="0.3">
      <c r="A3754">
        <v>86</v>
      </c>
      <c r="B3754">
        <v>6.5</v>
      </c>
    </row>
    <row r="3755" spans="1:2" x14ac:dyDescent="0.3">
      <c r="A3755">
        <v>98</v>
      </c>
      <c r="B3755">
        <v>6</v>
      </c>
    </row>
    <row r="3756" spans="1:2" x14ac:dyDescent="0.3">
      <c r="A3756">
        <v>91</v>
      </c>
      <c r="B3756">
        <v>5.3</v>
      </c>
    </row>
    <row r="3757" spans="1:2" x14ac:dyDescent="0.3">
      <c r="A3757">
        <v>91</v>
      </c>
      <c r="B3757">
        <v>6.6</v>
      </c>
    </row>
    <row r="3758" spans="1:2" x14ac:dyDescent="0.3">
      <c r="A3758">
        <v>202</v>
      </c>
      <c r="B3758">
        <v>8.6999999999999993</v>
      </c>
    </row>
    <row r="3759" spans="1:2" x14ac:dyDescent="0.3">
      <c r="A3759">
        <v>89</v>
      </c>
      <c r="B3759">
        <v>8.4</v>
      </c>
    </row>
    <row r="3760" spans="1:2" x14ac:dyDescent="0.3">
      <c r="A3760">
        <v>84</v>
      </c>
      <c r="B3760">
        <v>6.2</v>
      </c>
    </row>
    <row r="3761" spans="1:2" x14ac:dyDescent="0.3">
      <c r="A3761">
        <v>82</v>
      </c>
      <c r="B3761">
        <v>5.8</v>
      </c>
    </row>
    <row r="3762" spans="1:2" x14ac:dyDescent="0.3">
      <c r="A3762">
        <v>94</v>
      </c>
      <c r="B3762">
        <v>6.7</v>
      </c>
    </row>
    <row r="3763" spans="1:2" x14ac:dyDescent="0.3">
      <c r="A3763">
        <v>100</v>
      </c>
      <c r="B3763">
        <v>5.7</v>
      </c>
    </row>
    <row r="3764" spans="1:2" x14ac:dyDescent="0.3">
      <c r="A3764">
        <v>112</v>
      </c>
      <c r="B3764">
        <v>6.1</v>
      </c>
    </row>
    <row r="3765" spans="1:2" x14ac:dyDescent="0.3">
      <c r="A3765">
        <v>94</v>
      </c>
      <c r="B3765">
        <v>6.4</v>
      </c>
    </row>
    <row r="3766" spans="1:2" x14ac:dyDescent="0.3">
      <c r="A3766">
        <v>91</v>
      </c>
      <c r="B3766">
        <v>6.5</v>
      </c>
    </row>
    <row r="3767" spans="1:2" x14ac:dyDescent="0.3">
      <c r="A3767">
        <v>87</v>
      </c>
      <c r="B3767">
        <v>4.5999999999999996</v>
      </c>
    </row>
    <row r="3768" spans="1:2" x14ac:dyDescent="0.3">
      <c r="A3768">
        <v>104</v>
      </c>
      <c r="B3768">
        <v>3.5</v>
      </c>
    </row>
    <row r="3769" spans="1:2" x14ac:dyDescent="0.3">
      <c r="A3769">
        <v>122</v>
      </c>
      <c r="B3769">
        <v>2.2000000000000002</v>
      </c>
    </row>
    <row r="3770" spans="1:2" x14ac:dyDescent="0.3">
      <c r="A3770">
        <v>93</v>
      </c>
      <c r="B3770">
        <v>3.3</v>
      </c>
    </row>
    <row r="3771" spans="1:2" x14ac:dyDescent="0.3">
      <c r="A3771">
        <v>108</v>
      </c>
      <c r="B3771">
        <v>5.7</v>
      </c>
    </row>
    <row r="3772" spans="1:2" x14ac:dyDescent="0.3">
      <c r="A3772">
        <v>130</v>
      </c>
      <c r="B3772">
        <v>6.4</v>
      </c>
    </row>
    <row r="3773" spans="1:2" x14ac:dyDescent="0.3">
      <c r="A3773">
        <v>91</v>
      </c>
      <c r="B3773">
        <v>5.9</v>
      </c>
    </row>
    <row r="3774" spans="1:2" x14ac:dyDescent="0.3">
      <c r="A3774">
        <v>107</v>
      </c>
      <c r="B3774">
        <v>7.7</v>
      </c>
    </row>
    <row r="3775" spans="1:2" x14ac:dyDescent="0.3">
      <c r="A3775">
        <v>84</v>
      </c>
      <c r="B3775">
        <v>7.1</v>
      </c>
    </row>
    <row r="3776" spans="1:2" x14ac:dyDescent="0.3">
      <c r="A3776">
        <v>103</v>
      </c>
      <c r="B3776">
        <v>6.2</v>
      </c>
    </row>
    <row r="3777" spans="1:2" x14ac:dyDescent="0.3">
      <c r="A3777">
        <v>89</v>
      </c>
      <c r="B3777">
        <v>7.7</v>
      </c>
    </row>
    <row r="3778" spans="1:2" x14ac:dyDescent="0.3">
      <c r="A3778">
        <v>98</v>
      </c>
      <c r="B3778">
        <v>7.5</v>
      </c>
    </row>
    <row r="3779" spans="1:2" x14ac:dyDescent="0.3">
      <c r="A3779">
        <v>92</v>
      </c>
      <c r="B3779">
        <v>6.9</v>
      </c>
    </row>
    <row r="3780" spans="1:2" x14ac:dyDescent="0.3">
      <c r="A3780">
        <v>90</v>
      </c>
      <c r="B3780">
        <v>7.1</v>
      </c>
    </row>
    <row r="3781" spans="1:2" x14ac:dyDescent="0.3">
      <c r="A3781">
        <v>84</v>
      </c>
      <c r="B3781">
        <v>6.3</v>
      </c>
    </row>
    <row r="3782" spans="1:2" x14ac:dyDescent="0.3">
      <c r="A3782">
        <v>91</v>
      </c>
      <c r="B3782">
        <v>8.3000000000000007</v>
      </c>
    </row>
    <row r="3783" spans="1:2" x14ac:dyDescent="0.3">
      <c r="A3783">
        <v>90</v>
      </c>
      <c r="B3783">
        <v>7.1</v>
      </c>
    </row>
    <row r="3784" spans="1:2" x14ac:dyDescent="0.3">
      <c r="A3784">
        <v>88</v>
      </c>
      <c r="B3784">
        <v>7.2</v>
      </c>
    </row>
    <row r="3785" spans="1:2" x14ac:dyDescent="0.3">
      <c r="A3785">
        <v>92</v>
      </c>
      <c r="B3785">
        <v>5.0999999999999996</v>
      </c>
    </row>
    <row r="3786" spans="1:2" x14ac:dyDescent="0.3">
      <c r="A3786">
        <v>82</v>
      </c>
      <c r="B3786">
        <v>6.9</v>
      </c>
    </row>
    <row r="3787" spans="1:2" x14ac:dyDescent="0.3">
      <c r="A3787">
        <v>101</v>
      </c>
      <c r="B3787">
        <v>6.1</v>
      </c>
    </row>
    <row r="3788" spans="1:2" x14ac:dyDescent="0.3">
      <c r="A3788">
        <v>86</v>
      </c>
      <c r="B3788">
        <v>7</v>
      </c>
    </row>
    <row r="3789" spans="1:2" x14ac:dyDescent="0.3">
      <c r="A3789">
        <v>100</v>
      </c>
      <c r="B3789">
        <v>6.3</v>
      </c>
    </row>
    <row r="3790" spans="1:2" x14ac:dyDescent="0.3">
      <c r="A3790">
        <v>89</v>
      </c>
      <c r="B3790">
        <v>6.1</v>
      </c>
    </row>
    <row r="3791" spans="1:2" x14ac:dyDescent="0.3">
      <c r="A3791">
        <v>88</v>
      </c>
      <c r="B3791">
        <v>7.8</v>
      </c>
    </row>
    <row r="3792" spans="1:2" x14ac:dyDescent="0.3">
      <c r="A3792">
        <v>90</v>
      </c>
      <c r="B3792">
        <v>4.7</v>
      </c>
    </row>
    <row r="3793" spans="1:2" x14ac:dyDescent="0.3">
      <c r="A3793">
        <v>101</v>
      </c>
      <c r="B3793">
        <v>7.9</v>
      </c>
    </row>
    <row r="3794" spans="1:2" x14ac:dyDescent="0.3">
      <c r="A3794">
        <v>102</v>
      </c>
      <c r="B3794">
        <v>6.7</v>
      </c>
    </row>
    <row r="3795" spans="1:2" x14ac:dyDescent="0.3">
      <c r="A3795">
        <v>98</v>
      </c>
      <c r="B3795">
        <v>6.6</v>
      </c>
    </row>
    <row r="3796" spans="1:2" x14ac:dyDescent="0.3">
      <c r="A3796">
        <v>91</v>
      </c>
      <c r="B3796">
        <v>6.9</v>
      </c>
    </row>
    <row r="3797" spans="1:2" x14ac:dyDescent="0.3">
      <c r="A3797">
        <v>80</v>
      </c>
      <c r="B3797">
        <v>7.1</v>
      </c>
    </row>
    <row r="3798" spans="1:2" x14ac:dyDescent="0.3">
      <c r="A3798">
        <v>76</v>
      </c>
      <c r="B3798">
        <v>6.7</v>
      </c>
    </row>
    <row r="3799" spans="1:2" x14ac:dyDescent="0.3">
      <c r="A3799">
        <v>80</v>
      </c>
      <c r="B3799">
        <v>7.1</v>
      </c>
    </row>
    <row r="3800" spans="1:2" x14ac:dyDescent="0.3">
      <c r="A3800">
        <v>95</v>
      </c>
      <c r="B3800">
        <v>8.1</v>
      </c>
    </row>
    <row r="3801" spans="1:2" x14ac:dyDescent="0.3">
      <c r="A3801">
        <v>94</v>
      </c>
      <c r="B3801">
        <v>5.5</v>
      </c>
    </row>
    <row r="3802" spans="1:2" x14ac:dyDescent="0.3">
      <c r="A3802">
        <v>109</v>
      </c>
      <c r="B3802">
        <v>6.6</v>
      </c>
    </row>
    <row r="3803" spans="1:2" x14ac:dyDescent="0.3">
      <c r="A3803">
        <v>133</v>
      </c>
      <c r="B3803">
        <v>7.4</v>
      </c>
    </row>
    <row r="3804" spans="1:2" x14ac:dyDescent="0.3">
      <c r="A3804">
        <v>95</v>
      </c>
      <c r="B3804">
        <v>4.8</v>
      </c>
    </row>
    <row r="3805" spans="1:2" x14ac:dyDescent="0.3">
      <c r="A3805">
        <v>90</v>
      </c>
      <c r="B3805">
        <v>6.4</v>
      </c>
    </row>
    <row r="3806" spans="1:2" x14ac:dyDescent="0.3">
      <c r="A3806">
        <v>113</v>
      </c>
      <c r="B3806">
        <v>7.3</v>
      </c>
    </row>
    <row r="3807" spans="1:2" x14ac:dyDescent="0.3">
      <c r="A3807">
        <v>91</v>
      </c>
      <c r="B3807">
        <v>6.9</v>
      </c>
    </row>
    <row r="3808" spans="1:2" x14ac:dyDescent="0.3">
      <c r="A3808">
        <v>98</v>
      </c>
      <c r="B3808">
        <v>7.2</v>
      </c>
    </row>
    <row r="3809" spans="1:2" x14ac:dyDescent="0.3">
      <c r="A3809">
        <v>94</v>
      </c>
      <c r="B3809">
        <v>6.5</v>
      </c>
    </row>
    <row r="3810" spans="1:2" x14ac:dyDescent="0.3">
      <c r="A3810">
        <v>96</v>
      </c>
      <c r="B3810">
        <v>6.6</v>
      </c>
    </row>
    <row r="3811" spans="1:2" x14ac:dyDescent="0.3">
      <c r="A3811">
        <v>100</v>
      </c>
      <c r="B3811">
        <v>6.7</v>
      </c>
    </row>
    <row r="3812" spans="1:2" x14ac:dyDescent="0.3">
      <c r="A3812">
        <v>90</v>
      </c>
      <c r="B3812">
        <v>7.3</v>
      </c>
    </row>
    <row r="3813" spans="1:2" x14ac:dyDescent="0.3">
      <c r="A3813">
        <v>76</v>
      </c>
      <c r="B3813">
        <v>6.4</v>
      </c>
    </row>
    <row r="3814" spans="1:2" x14ac:dyDescent="0.3">
      <c r="A3814">
        <v>75</v>
      </c>
      <c r="B3814">
        <v>7</v>
      </c>
    </row>
    <row r="3815" spans="1:2" x14ac:dyDescent="0.3">
      <c r="A3815">
        <v>78</v>
      </c>
      <c r="B3815">
        <v>5.5</v>
      </c>
    </row>
    <row r="3816" spans="1:2" x14ac:dyDescent="0.3">
      <c r="A3816">
        <v>90</v>
      </c>
      <c r="B3816">
        <v>6.7</v>
      </c>
    </row>
    <row r="3817" spans="1:2" x14ac:dyDescent="0.3">
      <c r="A3817">
        <v>92</v>
      </c>
      <c r="B3817">
        <v>6.1</v>
      </c>
    </row>
    <row r="3818" spans="1:2" x14ac:dyDescent="0.3">
      <c r="A3818">
        <v>99</v>
      </c>
      <c r="B3818">
        <v>3.9</v>
      </c>
    </row>
    <row r="3819" spans="1:2" x14ac:dyDescent="0.3">
      <c r="A3819">
        <v>98</v>
      </c>
      <c r="B3819">
        <v>6.2</v>
      </c>
    </row>
    <row r="3820" spans="1:2" x14ac:dyDescent="0.3">
      <c r="A3820">
        <v>66</v>
      </c>
      <c r="B3820">
        <v>7.8</v>
      </c>
    </row>
    <row r="3821" spans="1:2" x14ac:dyDescent="0.3">
      <c r="A3821">
        <v>95</v>
      </c>
      <c r="B3821">
        <v>4.4000000000000004</v>
      </c>
    </row>
    <row r="3822" spans="1:2" x14ac:dyDescent="0.3">
      <c r="A3822">
        <v>108</v>
      </c>
      <c r="B3822">
        <v>6.6</v>
      </c>
    </row>
    <row r="3823" spans="1:2" x14ac:dyDescent="0.3">
      <c r="A3823">
        <v>83</v>
      </c>
      <c r="B3823">
        <v>6.5</v>
      </c>
    </row>
    <row r="3824" spans="1:2" x14ac:dyDescent="0.3">
      <c r="A3824">
        <v>108</v>
      </c>
      <c r="B3824">
        <v>7.1</v>
      </c>
    </row>
    <row r="3825" spans="1:2" x14ac:dyDescent="0.3">
      <c r="A3825">
        <v>86</v>
      </c>
      <c r="B3825">
        <v>7.5</v>
      </c>
    </row>
    <row r="3826" spans="1:2" x14ac:dyDescent="0.3">
      <c r="A3826">
        <v>106</v>
      </c>
      <c r="B3826">
        <v>7</v>
      </c>
    </row>
    <row r="3827" spans="1:2" x14ac:dyDescent="0.3">
      <c r="A3827">
        <v>80</v>
      </c>
      <c r="B3827">
        <v>6.7</v>
      </c>
    </row>
    <row r="3828" spans="1:2" x14ac:dyDescent="0.3">
      <c r="A3828">
        <v>96</v>
      </c>
      <c r="B3828">
        <v>7.4</v>
      </c>
    </row>
    <row r="3829" spans="1:2" x14ac:dyDescent="0.3">
      <c r="A3829">
        <v>99</v>
      </c>
      <c r="B3829">
        <v>8</v>
      </c>
    </row>
    <row r="3830" spans="1:2" x14ac:dyDescent="0.3">
      <c r="A3830">
        <v>85</v>
      </c>
      <c r="B3830">
        <v>7.2</v>
      </c>
    </row>
    <row r="3831" spans="1:2" x14ac:dyDescent="0.3">
      <c r="A3831">
        <v>101</v>
      </c>
      <c r="B3831">
        <v>6.4</v>
      </c>
    </row>
    <row r="3832" spans="1:2" x14ac:dyDescent="0.3">
      <c r="A3832">
        <v>97</v>
      </c>
      <c r="B3832">
        <v>6.5</v>
      </c>
    </row>
    <row r="3833" spans="1:2" x14ac:dyDescent="0.3">
      <c r="A3833">
        <v>86</v>
      </c>
      <c r="B3833">
        <v>7.5</v>
      </c>
    </row>
    <row r="3834" spans="1:2" x14ac:dyDescent="0.3">
      <c r="A3834">
        <v>106</v>
      </c>
      <c r="B3834">
        <v>7.1</v>
      </c>
    </row>
    <row r="3835" spans="1:2" x14ac:dyDescent="0.3">
      <c r="A3835">
        <v>94</v>
      </c>
      <c r="B3835">
        <v>3.9</v>
      </c>
    </row>
    <row r="3836" spans="1:2" x14ac:dyDescent="0.3">
      <c r="A3836">
        <v>106</v>
      </c>
      <c r="B3836">
        <v>7.7</v>
      </c>
    </row>
    <row r="3837" spans="1:2" x14ac:dyDescent="0.3">
      <c r="A3837">
        <v>94</v>
      </c>
      <c r="B3837">
        <v>8.1</v>
      </c>
    </row>
    <row r="3838" spans="1:2" x14ac:dyDescent="0.3">
      <c r="A3838">
        <v>89</v>
      </c>
      <c r="B3838">
        <v>8.5</v>
      </c>
    </row>
    <row r="3839" spans="1:2" x14ac:dyDescent="0.3">
      <c r="A3839">
        <v>97</v>
      </c>
      <c r="B3839">
        <v>7.7</v>
      </c>
    </row>
    <row r="3840" spans="1:2" x14ac:dyDescent="0.3">
      <c r="A3840">
        <v>88</v>
      </c>
      <c r="B3840">
        <v>6.5</v>
      </c>
    </row>
    <row r="3841" spans="1:2" x14ac:dyDescent="0.3">
      <c r="A3841">
        <v>92</v>
      </c>
      <c r="B3841">
        <v>7</v>
      </c>
    </row>
    <row r="3842" spans="1:2" x14ac:dyDescent="0.3">
      <c r="A3842">
        <v>97</v>
      </c>
      <c r="B3842">
        <v>5.5</v>
      </c>
    </row>
    <row r="3843" spans="1:2" x14ac:dyDescent="0.3">
      <c r="A3843">
        <v>78</v>
      </c>
      <c r="B3843">
        <v>6.3</v>
      </c>
    </row>
    <row r="3844" spans="1:2" x14ac:dyDescent="0.3">
      <c r="A3844">
        <v>85</v>
      </c>
      <c r="B3844">
        <v>7.9</v>
      </c>
    </row>
    <row r="3845" spans="1:2" x14ac:dyDescent="0.3">
      <c r="A3845">
        <v>93</v>
      </c>
      <c r="B3845">
        <v>7.4</v>
      </c>
    </row>
    <row r="3846" spans="1:2" x14ac:dyDescent="0.3">
      <c r="A3846">
        <v>88</v>
      </c>
      <c r="B3846">
        <v>7.5</v>
      </c>
    </row>
    <row r="3847" spans="1:2" x14ac:dyDescent="0.3">
      <c r="A3847">
        <v>80</v>
      </c>
      <c r="B3847">
        <v>7.1</v>
      </c>
    </row>
    <row r="3848" spans="1:2" x14ac:dyDescent="0.3">
      <c r="A3848">
        <v>91</v>
      </c>
      <c r="B3848">
        <v>7.5</v>
      </c>
    </row>
    <row r="3849" spans="1:2" x14ac:dyDescent="0.3">
      <c r="A3849">
        <v>90</v>
      </c>
      <c r="B3849">
        <v>6.7</v>
      </c>
    </row>
    <row r="3850" spans="1:2" x14ac:dyDescent="0.3">
      <c r="A3850">
        <v>96</v>
      </c>
      <c r="B3850">
        <v>8</v>
      </c>
    </row>
    <row r="3851" spans="1:2" x14ac:dyDescent="0.3">
      <c r="A3851">
        <v>120</v>
      </c>
      <c r="B3851">
        <v>5.4</v>
      </c>
    </row>
    <row r="3852" spans="1:2" x14ac:dyDescent="0.3">
      <c r="A3852">
        <v>77</v>
      </c>
      <c r="B3852">
        <v>5.7</v>
      </c>
    </row>
    <row r="3853" spans="1:2" x14ac:dyDescent="0.3">
      <c r="A3853">
        <v>111</v>
      </c>
      <c r="B3853">
        <v>6.7</v>
      </c>
    </row>
    <row r="3854" spans="1:2" x14ac:dyDescent="0.3">
      <c r="A3854">
        <v>81</v>
      </c>
      <c r="B3854">
        <v>4.2</v>
      </c>
    </row>
    <row r="3855" spans="1:2" x14ac:dyDescent="0.3">
      <c r="A3855">
        <v>81</v>
      </c>
      <c r="B3855">
        <v>7</v>
      </c>
    </row>
    <row r="3856" spans="1:2" x14ac:dyDescent="0.3">
      <c r="A3856">
        <v>90</v>
      </c>
      <c r="B3856">
        <v>7</v>
      </c>
    </row>
    <row r="3857" spans="1:2" x14ac:dyDescent="0.3">
      <c r="A3857">
        <v>88</v>
      </c>
      <c r="B3857">
        <v>6.8</v>
      </c>
    </row>
    <row r="3858" spans="1:2" x14ac:dyDescent="0.3">
      <c r="A3858">
        <v>77</v>
      </c>
      <c r="B3858">
        <v>7.6</v>
      </c>
    </row>
    <row r="3859" spans="1:2" x14ac:dyDescent="0.3">
      <c r="A3859">
        <v>114</v>
      </c>
      <c r="B3859">
        <v>6.6</v>
      </c>
    </row>
    <row r="3860" spans="1:2" x14ac:dyDescent="0.3">
      <c r="A3860">
        <v>84</v>
      </c>
      <c r="B3860">
        <v>7.5</v>
      </c>
    </row>
    <row r="3861" spans="1:2" x14ac:dyDescent="0.3">
      <c r="A3861">
        <v>87</v>
      </c>
      <c r="B3861">
        <v>5.3</v>
      </c>
    </row>
    <row r="3862" spans="1:2" x14ac:dyDescent="0.3">
      <c r="A3862">
        <v>100</v>
      </c>
      <c r="B3862">
        <v>7.3</v>
      </c>
    </row>
    <row r="3863" spans="1:2" x14ac:dyDescent="0.3">
      <c r="A3863">
        <v>82</v>
      </c>
      <c r="B3863">
        <v>5.6</v>
      </c>
    </row>
    <row r="3864" spans="1:2" x14ac:dyDescent="0.3">
      <c r="A3864">
        <v>82</v>
      </c>
      <c r="B3864">
        <v>5.6</v>
      </c>
    </row>
    <row r="3865" spans="1:2" x14ac:dyDescent="0.3">
      <c r="A3865">
        <v>87</v>
      </c>
      <c r="B3865">
        <v>5.8</v>
      </c>
    </row>
    <row r="3866" spans="1:2" x14ac:dyDescent="0.3">
      <c r="A3866">
        <v>98</v>
      </c>
      <c r="B3866">
        <v>6.6</v>
      </c>
    </row>
    <row r="3867" spans="1:2" x14ac:dyDescent="0.3">
      <c r="A3867">
        <v>98</v>
      </c>
      <c r="B3867">
        <v>6.3</v>
      </c>
    </row>
    <row r="3868" spans="1:2" x14ac:dyDescent="0.3">
      <c r="A3868">
        <v>47</v>
      </c>
      <c r="B3868">
        <v>7.3</v>
      </c>
    </row>
    <row r="3869" spans="1:2" x14ac:dyDescent="0.3">
      <c r="A3869">
        <v>97</v>
      </c>
      <c r="B3869">
        <v>6.1</v>
      </c>
    </row>
    <row r="3870" spans="1:2" x14ac:dyDescent="0.3">
      <c r="A3870">
        <v>83</v>
      </c>
      <c r="B3870">
        <v>6.6</v>
      </c>
    </row>
    <row r="3871" spans="1:2" x14ac:dyDescent="0.3">
      <c r="A3871">
        <v>90</v>
      </c>
      <c r="B3871">
        <v>7.5</v>
      </c>
    </row>
    <row r="3872" spans="1:2" x14ac:dyDescent="0.3">
      <c r="A3872">
        <v>90</v>
      </c>
      <c r="B3872">
        <v>7.6</v>
      </c>
    </row>
    <row r="3873" spans="1:2" x14ac:dyDescent="0.3">
      <c r="A3873">
        <v>78</v>
      </c>
      <c r="B3873">
        <v>4.0999999999999996</v>
      </c>
    </row>
    <row r="3874" spans="1:2" x14ac:dyDescent="0.3">
      <c r="A3874">
        <v>102</v>
      </c>
      <c r="B3874">
        <v>7.8</v>
      </c>
    </row>
    <row r="3875" spans="1:2" x14ac:dyDescent="0.3">
      <c r="A3875">
        <v>97</v>
      </c>
      <c r="B3875">
        <v>7.3</v>
      </c>
    </row>
    <row r="3876" spans="1:2" x14ac:dyDescent="0.3">
      <c r="A3876">
        <v>109</v>
      </c>
      <c r="B3876">
        <v>5.7</v>
      </c>
    </row>
    <row r="3877" spans="1:2" x14ac:dyDescent="0.3">
      <c r="A3877">
        <v>100</v>
      </c>
      <c r="B3877">
        <v>7.1</v>
      </c>
    </row>
    <row r="3878" spans="1:2" x14ac:dyDescent="0.3">
      <c r="A3878">
        <v>85</v>
      </c>
      <c r="B3878">
        <v>6.6</v>
      </c>
    </row>
    <row r="3879" spans="1:2" x14ac:dyDescent="0.3">
      <c r="A3879">
        <v>108</v>
      </c>
      <c r="B3879">
        <v>6.1</v>
      </c>
    </row>
    <row r="3880" spans="1:2" x14ac:dyDescent="0.3">
      <c r="A3880">
        <v>110</v>
      </c>
      <c r="B3880">
        <v>6.9</v>
      </c>
    </row>
    <row r="3881" spans="1:2" x14ac:dyDescent="0.3">
      <c r="A3881">
        <v>90</v>
      </c>
      <c r="B3881">
        <v>7.5</v>
      </c>
    </row>
    <row r="3882" spans="1:2" x14ac:dyDescent="0.3">
      <c r="A3882">
        <v>77</v>
      </c>
      <c r="B3882">
        <v>7</v>
      </c>
    </row>
    <row r="3883" spans="1:2" x14ac:dyDescent="0.3">
      <c r="A3883">
        <v>80</v>
      </c>
      <c r="B3883">
        <v>6.3</v>
      </c>
    </row>
    <row r="3884" spans="1:2" x14ac:dyDescent="0.3">
      <c r="A3884">
        <v>81</v>
      </c>
      <c r="B3884">
        <v>6.9</v>
      </c>
    </row>
    <row r="3885" spans="1:2" x14ac:dyDescent="0.3">
      <c r="A3885">
        <v>95</v>
      </c>
      <c r="B3885">
        <v>6.4</v>
      </c>
    </row>
    <row r="3886" spans="1:2" x14ac:dyDescent="0.3">
      <c r="A3886">
        <v>76</v>
      </c>
      <c r="B3886">
        <v>6.3</v>
      </c>
    </row>
    <row r="3887" spans="1:2" x14ac:dyDescent="0.3">
      <c r="A3887">
        <v>90</v>
      </c>
      <c r="B3887">
        <v>6.6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-0.249977111117893"/>
  </sheetPr>
  <dimension ref="A1:O3887"/>
  <sheetViews>
    <sheetView topLeftCell="A5" zoomScale="90" zoomScaleNormal="90" workbookViewId="0">
      <selection activeCell="K16" sqref="K11:L18"/>
    </sheetView>
  </sheetViews>
  <sheetFormatPr defaultRowHeight="14.1" x14ac:dyDescent="0.3"/>
  <cols>
    <col min="1" max="1" width="43.5" customWidth="1"/>
    <col min="2" max="2" width="10.69921875" bestFit="1" customWidth="1"/>
    <col min="3" max="3" width="10.59765625" bestFit="1" customWidth="1"/>
    <col min="5" max="5" width="12.8984375" bestFit="1" customWidth="1"/>
    <col min="6" max="6" width="17.3984375" bestFit="1" customWidth="1"/>
    <col min="8" max="8" width="11" customWidth="1"/>
    <col min="9" max="10" width="13.69921875" customWidth="1"/>
    <col min="11" max="11" width="13.5" bestFit="1" customWidth="1"/>
    <col min="12" max="12" width="11.8984375" customWidth="1"/>
  </cols>
  <sheetData>
    <row r="1" spans="1:15" hidden="1" x14ac:dyDescent="0.3">
      <c r="A1" t="s">
        <v>6361</v>
      </c>
      <c r="B1" t="s">
        <v>10</v>
      </c>
      <c r="C1" t="s">
        <v>15</v>
      </c>
    </row>
    <row r="2" spans="1:15" x14ac:dyDescent="0.3">
      <c r="A2" t="s">
        <v>6364</v>
      </c>
      <c r="B2" t="s">
        <v>20</v>
      </c>
      <c r="C2">
        <v>7.9</v>
      </c>
    </row>
    <row r="3" spans="1:15" x14ac:dyDescent="0.3">
      <c r="A3" t="s">
        <v>6365</v>
      </c>
      <c r="B3" t="s">
        <v>20</v>
      </c>
      <c r="C3">
        <v>7.1</v>
      </c>
    </row>
    <row r="4" spans="1:15" x14ac:dyDescent="0.3">
      <c r="A4" t="s">
        <v>6366</v>
      </c>
      <c r="B4" t="s">
        <v>20</v>
      </c>
      <c r="C4">
        <v>6.8</v>
      </c>
    </row>
    <row r="5" spans="1:15" x14ac:dyDescent="0.3">
      <c r="A5" t="s">
        <v>6367</v>
      </c>
      <c r="B5" t="s">
        <v>20</v>
      </c>
      <c r="C5">
        <v>8.5</v>
      </c>
    </row>
    <row r="6" spans="1:15" x14ac:dyDescent="0.3">
      <c r="A6" t="s">
        <v>6368</v>
      </c>
      <c r="B6" t="s">
        <v>20</v>
      </c>
      <c r="C6">
        <v>6.6</v>
      </c>
    </row>
    <row r="7" spans="1:15" x14ac:dyDescent="0.3">
      <c r="A7" t="s">
        <v>6369</v>
      </c>
      <c r="B7" t="s">
        <v>20</v>
      </c>
      <c r="C7">
        <v>6.2</v>
      </c>
      <c r="K7" s="14"/>
    </row>
    <row r="8" spans="1:15" x14ac:dyDescent="0.3">
      <c r="A8" t="s">
        <v>6370</v>
      </c>
      <c r="B8" t="s">
        <v>20</v>
      </c>
      <c r="C8">
        <v>7.8</v>
      </c>
      <c r="E8" s="14" t="s">
        <v>10149</v>
      </c>
      <c r="F8" s="14" t="s">
        <v>10161</v>
      </c>
      <c r="H8" s="20" t="s">
        <v>10164</v>
      </c>
      <c r="I8" s="20" t="s">
        <v>10165</v>
      </c>
      <c r="L8" s="14"/>
    </row>
    <row r="9" spans="1:15" x14ac:dyDescent="0.3">
      <c r="A9" t="s">
        <v>6371</v>
      </c>
      <c r="B9" t="s">
        <v>20</v>
      </c>
      <c r="C9">
        <v>7.5</v>
      </c>
      <c r="E9" s="17" t="s">
        <v>887</v>
      </c>
      <c r="F9" s="14">
        <v>13.9</v>
      </c>
      <c r="H9" s="14" t="s">
        <v>20</v>
      </c>
      <c r="I9" s="16">
        <f t="shared" ref="I9:I34" si="0">AVERAGEIF(B:B,H9,C:C)</f>
        <v>6.4077088369594248</v>
      </c>
      <c r="L9" s="15"/>
    </row>
    <row r="10" spans="1:15" x14ac:dyDescent="0.3">
      <c r="A10" t="s">
        <v>6372</v>
      </c>
      <c r="B10" t="s">
        <v>20</v>
      </c>
      <c r="C10">
        <v>7.5</v>
      </c>
      <c r="E10" s="17" t="s">
        <v>4702</v>
      </c>
      <c r="F10" s="14">
        <v>7.2</v>
      </c>
      <c r="H10" s="14" t="s">
        <v>788</v>
      </c>
      <c r="I10" s="16">
        <f t="shared" si="0"/>
        <v>7.080000000000001</v>
      </c>
    </row>
    <row r="11" spans="1:15" ht="15.2" thickBot="1" x14ac:dyDescent="0.4">
      <c r="A11" t="s">
        <v>6373</v>
      </c>
      <c r="B11" t="s">
        <v>20</v>
      </c>
      <c r="C11">
        <v>6.9</v>
      </c>
      <c r="E11" s="17" t="s">
        <v>3074</v>
      </c>
      <c r="F11" s="14">
        <v>7.1</v>
      </c>
      <c r="H11" s="14" t="s">
        <v>887</v>
      </c>
      <c r="I11" s="16">
        <f t="shared" si="0"/>
        <v>6.95</v>
      </c>
      <c r="K11" s="31" t="s">
        <v>10179</v>
      </c>
      <c r="L11" s="32"/>
    </row>
    <row r="12" spans="1:15" x14ac:dyDescent="0.3">
      <c r="A12" t="s">
        <v>6374</v>
      </c>
      <c r="B12" t="s">
        <v>20</v>
      </c>
      <c r="C12">
        <v>6.1</v>
      </c>
      <c r="E12" s="17" t="s">
        <v>4235</v>
      </c>
      <c r="F12" s="14">
        <v>4.3</v>
      </c>
      <c r="H12" s="14" t="s">
        <v>1077</v>
      </c>
      <c r="I12" s="16">
        <f t="shared" si="0"/>
        <v>7.0520000000000005</v>
      </c>
      <c r="K12" s="27" t="s">
        <v>10177</v>
      </c>
      <c r="L12" s="35">
        <f>AVERAGE(C:C)</f>
        <v>6.4458826556870639</v>
      </c>
      <c r="N12" s="23" t="s">
        <v>15</v>
      </c>
      <c r="O12" s="23"/>
    </row>
    <row r="13" spans="1:15" x14ac:dyDescent="0.3">
      <c r="A13" t="s">
        <v>6375</v>
      </c>
      <c r="B13" t="s">
        <v>20</v>
      </c>
      <c r="C13">
        <v>6.7</v>
      </c>
      <c r="E13" s="17" t="s">
        <v>2489</v>
      </c>
      <c r="F13" s="14">
        <v>51.4</v>
      </c>
      <c r="H13" s="14" t="s">
        <v>608</v>
      </c>
      <c r="I13" s="16">
        <f t="shared" si="0"/>
        <v>7.3558823529411761</v>
      </c>
      <c r="K13" s="27" t="s">
        <v>10153</v>
      </c>
      <c r="L13" s="27">
        <f>MEDIAN(C:C)</f>
        <v>6.6</v>
      </c>
      <c r="N13" s="21"/>
      <c r="O13" s="21"/>
    </row>
    <row r="14" spans="1:15" x14ac:dyDescent="0.3">
      <c r="A14" t="s">
        <v>6376</v>
      </c>
      <c r="B14" t="s">
        <v>20</v>
      </c>
      <c r="C14">
        <v>7.3</v>
      </c>
      <c r="E14" s="17" t="s">
        <v>5190</v>
      </c>
      <c r="F14" s="14">
        <v>7.4</v>
      </c>
      <c r="H14" s="14" t="s">
        <v>1625</v>
      </c>
      <c r="I14" s="16">
        <f t="shared" si="0"/>
        <v>6.7</v>
      </c>
      <c r="K14" s="27" t="s">
        <v>10154</v>
      </c>
      <c r="L14" s="27">
        <f>MODE(C:C)</f>
        <v>6.7</v>
      </c>
      <c r="N14" s="21" t="s">
        <v>10171</v>
      </c>
      <c r="O14" s="21">
        <v>9.1999999999999993</v>
      </c>
    </row>
    <row r="15" spans="1:15" ht="14.65" thickBot="1" x14ac:dyDescent="0.35">
      <c r="A15" t="s">
        <v>6377</v>
      </c>
      <c r="B15" t="s">
        <v>20</v>
      </c>
      <c r="C15">
        <v>6.5</v>
      </c>
      <c r="E15" s="17" t="s">
        <v>4675</v>
      </c>
      <c r="F15" s="14">
        <v>23.700000000000003</v>
      </c>
      <c r="H15" s="14" t="s">
        <v>2251</v>
      </c>
      <c r="I15" s="16">
        <f t="shared" si="0"/>
        <v>7.8</v>
      </c>
      <c r="K15" s="27" t="s">
        <v>10155</v>
      </c>
      <c r="L15" s="27">
        <f>MAX(C:C)</f>
        <v>9.3000000000000007</v>
      </c>
      <c r="N15" s="22" t="s">
        <v>10172</v>
      </c>
      <c r="O15" s="22">
        <v>1.9</v>
      </c>
    </row>
    <row r="16" spans="1:15" x14ac:dyDescent="0.3">
      <c r="A16" t="s">
        <v>6378</v>
      </c>
      <c r="B16" t="s">
        <v>20</v>
      </c>
      <c r="C16">
        <v>7.2</v>
      </c>
      <c r="E16" s="17" t="s">
        <v>3539</v>
      </c>
      <c r="F16" s="14">
        <v>15</v>
      </c>
      <c r="H16" s="14" t="s">
        <v>2390</v>
      </c>
      <c r="I16" s="16">
        <f t="shared" si="0"/>
        <v>6</v>
      </c>
      <c r="K16" s="27" t="s">
        <v>10156</v>
      </c>
      <c r="L16" s="27">
        <f>MIN(C:C)</f>
        <v>1.6</v>
      </c>
    </row>
    <row r="17" spans="1:12" x14ac:dyDescent="0.3">
      <c r="A17" t="s">
        <v>6379</v>
      </c>
      <c r="B17" t="s">
        <v>20</v>
      </c>
      <c r="C17">
        <v>6.6</v>
      </c>
      <c r="E17" s="17" t="s">
        <v>3374</v>
      </c>
      <c r="F17" s="14">
        <v>22.7</v>
      </c>
      <c r="H17" s="14" t="s">
        <v>2489</v>
      </c>
      <c r="I17" s="16">
        <f t="shared" si="0"/>
        <v>7.3428571428571425</v>
      </c>
      <c r="K17" s="27" t="s">
        <v>10157</v>
      </c>
      <c r="L17" s="35">
        <f>_xlfn.VAR.P(C:C)</f>
        <v>1.1453085750107646</v>
      </c>
    </row>
    <row r="18" spans="1:12" x14ac:dyDescent="0.3">
      <c r="A18" t="s">
        <v>6380</v>
      </c>
      <c r="B18" t="s">
        <v>20</v>
      </c>
      <c r="C18">
        <v>8.1</v>
      </c>
      <c r="E18" s="17" t="s">
        <v>20</v>
      </c>
      <c r="F18" s="14">
        <v>23855.89999999994</v>
      </c>
      <c r="H18" s="14" t="s">
        <v>307</v>
      </c>
      <c r="I18" s="16">
        <f t="shared" si="0"/>
        <v>7.660000000000001</v>
      </c>
      <c r="K18" s="27" t="s">
        <v>10178</v>
      </c>
      <c r="L18" s="35">
        <f>_xlfn.STDEV.P(C:C)</f>
        <v>1.0701909058718284</v>
      </c>
    </row>
    <row r="19" spans="1:12" x14ac:dyDescent="0.3">
      <c r="A19" t="s">
        <v>6381</v>
      </c>
      <c r="B19" t="s">
        <v>20</v>
      </c>
      <c r="C19">
        <v>6.7</v>
      </c>
      <c r="E19" s="17" t="s">
        <v>1625</v>
      </c>
      <c r="F19" s="14">
        <v>6.7</v>
      </c>
      <c r="H19" s="14" t="s">
        <v>3074</v>
      </c>
      <c r="I19" s="16">
        <f t="shared" si="0"/>
        <v>7.1</v>
      </c>
    </row>
    <row r="20" spans="1:12" x14ac:dyDescent="0.3">
      <c r="A20" t="s">
        <v>6382</v>
      </c>
      <c r="B20" t="s">
        <v>20</v>
      </c>
      <c r="C20">
        <v>6.8</v>
      </c>
      <c r="E20" s="17" t="s">
        <v>608</v>
      </c>
      <c r="F20" s="14">
        <v>250.1</v>
      </c>
      <c r="H20" s="14" t="s">
        <v>3193</v>
      </c>
      <c r="I20" s="16">
        <f t="shared" si="0"/>
        <v>7.1857142857142851</v>
      </c>
    </row>
    <row r="21" spans="1:12" x14ac:dyDescent="0.3">
      <c r="A21" t="s">
        <v>6383</v>
      </c>
      <c r="B21" t="s">
        <v>20</v>
      </c>
      <c r="C21">
        <v>7.5</v>
      </c>
      <c r="E21" s="17" t="s">
        <v>2915</v>
      </c>
      <c r="F21" s="14">
        <v>85.4</v>
      </c>
      <c r="H21" s="14" t="s">
        <v>3374</v>
      </c>
      <c r="I21" s="16">
        <f t="shared" si="0"/>
        <v>7.5666666666666664</v>
      </c>
    </row>
    <row r="22" spans="1:12" x14ac:dyDescent="0.3">
      <c r="A22" t="s">
        <v>6384</v>
      </c>
      <c r="B22" t="s">
        <v>20</v>
      </c>
      <c r="C22">
        <v>7</v>
      </c>
      <c r="E22" s="17" t="s">
        <v>3678</v>
      </c>
      <c r="F22" s="14">
        <v>15.3</v>
      </c>
      <c r="H22" s="14" t="s">
        <v>3539</v>
      </c>
      <c r="I22" s="16">
        <f t="shared" si="0"/>
        <v>7.5</v>
      </c>
    </row>
    <row r="23" spans="1:12" x14ac:dyDescent="0.3">
      <c r="A23" t="s">
        <v>6385</v>
      </c>
      <c r="B23" t="s">
        <v>20</v>
      </c>
      <c r="C23">
        <v>6.7</v>
      </c>
      <c r="E23" s="17" t="s">
        <v>1987</v>
      </c>
      <c r="F23" s="14">
        <v>36.1</v>
      </c>
      <c r="H23" s="14" t="s">
        <v>2915</v>
      </c>
      <c r="I23" s="16">
        <f t="shared" si="0"/>
        <v>7.7636363636363646</v>
      </c>
    </row>
    <row r="24" spans="1:12" x14ac:dyDescent="0.3">
      <c r="A24" t="s">
        <v>6386</v>
      </c>
      <c r="B24" t="s">
        <v>20</v>
      </c>
      <c r="C24">
        <v>7.9</v>
      </c>
      <c r="E24" s="17" t="s">
        <v>4369</v>
      </c>
      <c r="F24" s="14">
        <v>7.1</v>
      </c>
      <c r="H24" s="14" t="s">
        <v>3759</v>
      </c>
      <c r="I24" s="16">
        <f t="shared" si="0"/>
        <v>7.3</v>
      </c>
    </row>
    <row r="25" spans="1:12" x14ac:dyDescent="0.3">
      <c r="A25" t="s">
        <v>6387</v>
      </c>
      <c r="B25" t="s">
        <v>20</v>
      </c>
      <c r="C25">
        <v>6.1</v>
      </c>
      <c r="E25" s="17" t="s">
        <v>5823</v>
      </c>
      <c r="F25" s="14">
        <v>15.799999999999999</v>
      </c>
      <c r="H25" s="14" t="s">
        <v>4080</v>
      </c>
      <c r="I25" s="16">
        <f t="shared" si="0"/>
        <v>6.6333333333333329</v>
      </c>
    </row>
    <row r="26" spans="1:12" x14ac:dyDescent="0.3">
      <c r="A26" t="s">
        <v>6388</v>
      </c>
      <c r="B26" t="s">
        <v>20</v>
      </c>
      <c r="C26">
        <v>7.2</v>
      </c>
      <c r="E26" s="17" t="s">
        <v>3193</v>
      </c>
      <c r="F26" s="14">
        <v>50.3</v>
      </c>
      <c r="H26" s="14" t="s">
        <v>4235</v>
      </c>
      <c r="I26" s="16">
        <f t="shared" si="0"/>
        <v>4.3</v>
      </c>
    </row>
    <row r="27" spans="1:12" x14ac:dyDescent="0.3">
      <c r="A27" t="s">
        <v>6389</v>
      </c>
      <c r="B27" t="s">
        <v>20</v>
      </c>
      <c r="C27">
        <v>7.7</v>
      </c>
      <c r="E27" s="17" t="s">
        <v>307</v>
      </c>
      <c r="F27" s="14">
        <v>76.600000000000009</v>
      </c>
      <c r="H27" s="14" t="s">
        <v>3940</v>
      </c>
      <c r="I27" s="16">
        <f t="shared" si="0"/>
        <v>7.7</v>
      </c>
    </row>
    <row r="28" spans="1:12" x14ac:dyDescent="0.3">
      <c r="A28" t="s">
        <v>6390</v>
      </c>
      <c r="B28" t="s">
        <v>20</v>
      </c>
      <c r="C28">
        <v>8.1999999999999993</v>
      </c>
      <c r="E28" s="17" t="s">
        <v>2390</v>
      </c>
      <c r="F28" s="14">
        <v>6</v>
      </c>
      <c r="H28" s="14" t="s">
        <v>4369</v>
      </c>
      <c r="I28" s="16">
        <f t="shared" si="0"/>
        <v>7.1</v>
      </c>
    </row>
    <row r="29" spans="1:12" x14ac:dyDescent="0.3">
      <c r="A29" t="s">
        <v>6391</v>
      </c>
      <c r="B29" t="s">
        <v>20</v>
      </c>
      <c r="C29">
        <v>5.9</v>
      </c>
      <c r="E29" s="17" t="s">
        <v>3940</v>
      </c>
      <c r="F29" s="14">
        <v>38.5</v>
      </c>
      <c r="H29" s="14" t="s">
        <v>1987</v>
      </c>
      <c r="I29" s="16">
        <f t="shared" si="0"/>
        <v>7.2200000000000006</v>
      </c>
    </row>
    <row r="30" spans="1:12" x14ac:dyDescent="0.3">
      <c r="A30" t="s">
        <v>6392</v>
      </c>
      <c r="B30" t="s">
        <v>20</v>
      </c>
      <c r="C30">
        <v>7</v>
      </c>
      <c r="E30" s="17" t="s">
        <v>788</v>
      </c>
      <c r="F30" s="14">
        <v>106.20000000000002</v>
      </c>
      <c r="H30" s="14" t="s">
        <v>4675</v>
      </c>
      <c r="I30" s="16">
        <f t="shared" si="0"/>
        <v>7.9000000000000012</v>
      </c>
    </row>
    <row r="31" spans="1:12" x14ac:dyDescent="0.3">
      <c r="A31" t="s">
        <v>6393</v>
      </c>
      <c r="B31" t="s">
        <v>20</v>
      </c>
      <c r="C31">
        <v>7.8</v>
      </c>
      <c r="E31" s="17" t="s">
        <v>2251</v>
      </c>
      <c r="F31" s="14">
        <v>7.8</v>
      </c>
      <c r="H31" s="14" t="s">
        <v>4391</v>
      </c>
      <c r="I31" s="16">
        <f t="shared" si="0"/>
        <v>7.76</v>
      </c>
    </row>
    <row r="32" spans="1:12" x14ac:dyDescent="0.3">
      <c r="A32" t="s">
        <v>6394</v>
      </c>
      <c r="B32" t="s">
        <v>20</v>
      </c>
      <c r="C32">
        <v>7.3</v>
      </c>
      <c r="E32" s="17" t="s">
        <v>3759</v>
      </c>
      <c r="F32" s="14">
        <v>7.3</v>
      </c>
      <c r="H32" s="14" t="s">
        <v>5057</v>
      </c>
      <c r="I32" s="16">
        <f t="shared" si="0"/>
        <v>7.15</v>
      </c>
    </row>
    <row r="33" spans="1:9" x14ac:dyDescent="0.3">
      <c r="A33" t="s">
        <v>6395</v>
      </c>
      <c r="B33" t="s">
        <v>20</v>
      </c>
      <c r="C33">
        <v>7.2</v>
      </c>
      <c r="E33" s="17" t="s">
        <v>4243</v>
      </c>
      <c r="F33" s="14">
        <v>8.5</v>
      </c>
      <c r="H33" s="14" t="s">
        <v>5190</v>
      </c>
      <c r="I33" s="16">
        <f t="shared" si="0"/>
        <v>7.4</v>
      </c>
    </row>
    <row r="34" spans="1:9" x14ac:dyDescent="0.3">
      <c r="A34" t="s">
        <v>6396</v>
      </c>
      <c r="B34" t="s">
        <v>20</v>
      </c>
      <c r="C34">
        <v>6.5</v>
      </c>
      <c r="E34" s="17" t="s">
        <v>5057</v>
      </c>
      <c r="F34" s="14">
        <v>28.6</v>
      </c>
      <c r="H34" s="14" t="s">
        <v>1995</v>
      </c>
      <c r="I34" s="16">
        <f t="shared" si="0"/>
        <v>6.5</v>
      </c>
    </row>
    <row r="35" spans="1:9" x14ac:dyDescent="0.3">
      <c r="A35" t="s">
        <v>6397</v>
      </c>
      <c r="B35" t="s">
        <v>20</v>
      </c>
      <c r="C35">
        <v>6.8</v>
      </c>
      <c r="E35" s="17" t="s">
        <v>5960</v>
      </c>
      <c r="F35" s="14">
        <v>24.4</v>
      </c>
    </row>
    <row r="36" spans="1:9" x14ac:dyDescent="0.3">
      <c r="A36" t="s">
        <v>6398</v>
      </c>
      <c r="B36" t="s">
        <v>20</v>
      </c>
      <c r="C36">
        <v>7.3</v>
      </c>
      <c r="E36" s="17" t="s">
        <v>4391</v>
      </c>
      <c r="F36" s="14">
        <v>38.799999999999997</v>
      </c>
    </row>
    <row r="37" spans="1:9" x14ac:dyDescent="0.3">
      <c r="A37" t="s">
        <v>6399</v>
      </c>
      <c r="B37" t="s">
        <v>20</v>
      </c>
      <c r="C37">
        <v>6</v>
      </c>
      <c r="E37" s="17" t="s">
        <v>5956</v>
      </c>
      <c r="F37" s="14">
        <v>7.9</v>
      </c>
    </row>
    <row r="38" spans="1:9" x14ac:dyDescent="0.3">
      <c r="A38" t="s">
        <v>6400</v>
      </c>
      <c r="B38" t="s">
        <v>20</v>
      </c>
      <c r="C38">
        <v>5.7</v>
      </c>
      <c r="E38" s="17" t="s">
        <v>1995</v>
      </c>
      <c r="F38" s="14">
        <v>6.5</v>
      </c>
    </row>
    <row r="39" spans="1:9" x14ac:dyDescent="0.3">
      <c r="A39" t="s">
        <v>6401</v>
      </c>
      <c r="B39" t="s">
        <v>20</v>
      </c>
      <c r="C39">
        <v>6.4</v>
      </c>
      <c r="E39" s="17" t="s">
        <v>1077</v>
      </c>
      <c r="F39" s="14">
        <v>176.3</v>
      </c>
    </row>
    <row r="40" spans="1:9" x14ac:dyDescent="0.3">
      <c r="A40" t="s">
        <v>6402</v>
      </c>
      <c r="B40" t="s">
        <v>20</v>
      </c>
      <c r="C40">
        <v>6.7</v>
      </c>
      <c r="E40" s="17" t="s">
        <v>4080</v>
      </c>
      <c r="F40" s="14">
        <v>19.899999999999999</v>
      </c>
    </row>
    <row r="41" spans="1:9" x14ac:dyDescent="0.3">
      <c r="A41" t="s">
        <v>6403</v>
      </c>
      <c r="B41" t="s">
        <v>20</v>
      </c>
      <c r="C41">
        <v>6.8</v>
      </c>
      <c r="E41" s="17" t="s">
        <v>5780</v>
      </c>
      <c r="F41" s="14">
        <v>7.4</v>
      </c>
    </row>
    <row r="42" spans="1:9" x14ac:dyDescent="0.3">
      <c r="A42" t="s">
        <v>6404</v>
      </c>
      <c r="B42" t="s">
        <v>20</v>
      </c>
      <c r="C42">
        <v>6.3</v>
      </c>
      <c r="E42" s="17" t="s">
        <v>5434</v>
      </c>
      <c r="F42" s="14">
        <v>7.3</v>
      </c>
    </row>
    <row r="43" spans="1:9" x14ac:dyDescent="0.3">
      <c r="A43" t="s">
        <v>6405</v>
      </c>
      <c r="B43" t="s">
        <v>20</v>
      </c>
      <c r="C43">
        <v>5.6</v>
      </c>
      <c r="E43" s="17" t="s">
        <v>10163</v>
      </c>
      <c r="F43" s="14">
        <v>5.3</v>
      </c>
    </row>
    <row r="44" spans="1:9" x14ac:dyDescent="0.3">
      <c r="A44" t="s">
        <v>6406</v>
      </c>
      <c r="B44" t="s">
        <v>20</v>
      </c>
      <c r="C44">
        <v>8.3000000000000007</v>
      </c>
      <c r="E44" s="17" t="s">
        <v>10150</v>
      </c>
      <c r="F44" s="14">
        <v>25048.699999999935</v>
      </c>
    </row>
    <row r="45" spans="1:9" x14ac:dyDescent="0.3">
      <c r="A45" t="s">
        <v>6407</v>
      </c>
      <c r="B45" t="s">
        <v>20</v>
      </c>
      <c r="C45">
        <v>6.6</v>
      </c>
    </row>
    <row r="46" spans="1:9" x14ac:dyDescent="0.3">
      <c r="A46" t="s">
        <v>6408</v>
      </c>
      <c r="B46" t="s">
        <v>20</v>
      </c>
      <c r="C46">
        <v>7.2</v>
      </c>
    </row>
    <row r="47" spans="1:9" x14ac:dyDescent="0.3">
      <c r="A47" t="s">
        <v>6409</v>
      </c>
      <c r="B47" t="s">
        <v>20</v>
      </c>
      <c r="C47">
        <v>7</v>
      </c>
    </row>
    <row r="48" spans="1:9" x14ac:dyDescent="0.3">
      <c r="A48" t="s">
        <v>6410</v>
      </c>
      <c r="B48" t="s">
        <v>20</v>
      </c>
      <c r="C48">
        <v>8</v>
      </c>
    </row>
    <row r="49" spans="1:3" x14ac:dyDescent="0.3">
      <c r="A49" t="s">
        <v>6411</v>
      </c>
      <c r="B49" t="s">
        <v>20</v>
      </c>
      <c r="C49">
        <v>7.8</v>
      </c>
    </row>
    <row r="50" spans="1:3" x14ac:dyDescent="0.3">
      <c r="A50" t="s">
        <v>6412</v>
      </c>
      <c r="B50" t="s">
        <v>20</v>
      </c>
      <c r="C50">
        <v>6.3</v>
      </c>
    </row>
    <row r="51" spans="1:3" x14ac:dyDescent="0.3">
      <c r="A51" t="s">
        <v>6413</v>
      </c>
      <c r="B51" t="s">
        <v>20</v>
      </c>
      <c r="C51">
        <v>7.3</v>
      </c>
    </row>
    <row r="52" spans="1:3" x14ac:dyDescent="0.3">
      <c r="A52" t="s">
        <v>6414</v>
      </c>
      <c r="B52" t="s">
        <v>20</v>
      </c>
      <c r="C52">
        <v>6.6</v>
      </c>
    </row>
    <row r="53" spans="1:3" x14ac:dyDescent="0.3">
      <c r="A53" t="s">
        <v>6415</v>
      </c>
      <c r="B53" t="s">
        <v>20</v>
      </c>
      <c r="C53">
        <v>7</v>
      </c>
    </row>
    <row r="54" spans="1:3" x14ac:dyDescent="0.3">
      <c r="A54" t="s">
        <v>6416</v>
      </c>
      <c r="B54" t="s">
        <v>20</v>
      </c>
      <c r="C54">
        <v>6.3</v>
      </c>
    </row>
    <row r="55" spans="1:3" x14ac:dyDescent="0.3">
      <c r="A55" t="s">
        <v>6417</v>
      </c>
      <c r="B55" t="s">
        <v>20</v>
      </c>
      <c r="C55">
        <v>6.2</v>
      </c>
    </row>
    <row r="56" spans="1:3" x14ac:dyDescent="0.3">
      <c r="A56" t="s">
        <v>6418</v>
      </c>
      <c r="B56" t="s">
        <v>20</v>
      </c>
      <c r="C56">
        <v>7.2</v>
      </c>
    </row>
    <row r="57" spans="1:3" x14ac:dyDescent="0.3">
      <c r="A57" t="s">
        <v>6419</v>
      </c>
      <c r="B57" t="s">
        <v>20</v>
      </c>
      <c r="C57">
        <v>7.5</v>
      </c>
    </row>
    <row r="58" spans="1:3" x14ac:dyDescent="0.3">
      <c r="A58" t="s">
        <v>6420</v>
      </c>
      <c r="B58" t="s">
        <v>20</v>
      </c>
      <c r="C58">
        <v>8.4</v>
      </c>
    </row>
    <row r="59" spans="1:3" x14ac:dyDescent="0.3">
      <c r="A59" t="s">
        <v>6421</v>
      </c>
      <c r="B59" t="s">
        <v>20</v>
      </c>
      <c r="C59">
        <v>6.2</v>
      </c>
    </row>
    <row r="60" spans="1:3" x14ac:dyDescent="0.3">
      <c r="A60" t="s">
        <v>6422</v>
      </c>
      <c r="B60" t="s">
        <v>20</v>
      </c>
      <c r="C60">
        <v>5.8</v>
      </c>
    </row>
    <row r="61" spans="1:3" x14ac:dyDescent="0.3">
      <c r="A61" t="s">
        <v>6423</v>
      </c>
      <c r="B61" t="s">
        <v>20</v>
      </c>
      <c r="C61">
        <v>6.8</v>
      </c>
    </row>
    <row r="62" spans="1:3" x14ac:dyDescent="0.3">
      <c r="A62" t="s">
        <v>6424</v>
      </c>
      <c r="B62" t="s">
        <v>20</v>
      </c>
      <c r="C62">
        <v>5.4</v>
      </c>
    </row>
    <row r="63" spans="1:3" x14ac:dyDescent="0.3">
      <c r="A63" t="s">
        <v>6425</v>
      </c>
      <c r="B63" t="s">
        <v>20</v>
      </c>
      <c r="C63">
        <v>6.6</v>
      </c>
    </row>
    <row r="64" spans="1:3" x14ac:dyDescent="0.3">
      <c r="A64" t="s">
        <v>6426</v>
      </c>
      <c r="B64" t="s">
        <v>20</v>
      </c>
      <c r="C64">
        <v>6.9</v>
      </c>
    </row>
    <row r="65" spans="1:3" x14ac:dyDescent="0.3">
      <c r="A65" t="s">
        <v>6427</v>
      </c>
      <c r="B65" t="s">
        <v>20</v>
      </c>
      <c r="C65">
        <v>7.3</v>
      </c>
    </row>
    <row r="66" spans="1:3" x14ac:dyDescent="0.3">
      <c r="A66" t="s">
        <v>6428</v>
      </c>
      <c r="B66" t="s">
        <v>20</v>
      </c>
      <c r="C66">
        <v>9</v>
      </c>
    </row>
    <row r="67" spans="1:3" x14ac:dyDescent="0.3">
      <c r="A67" t="s">
        <v>6429</v>
      </c>
      <c r="B67" t="s">
        <v>20</v>
      </c>
      <c r="C67">
        <v>8.3000000000000007</v>
      </c>
    </row>
    <row r="68" spans="1:3" x14ac:dyDescent="0.3">
      <c r="A68" t="s">
        <v>6430</v>
      </c>
      <c r="B68" t="s">
        <v>20</v>
      </c>
      <c r="C68">
        <v>6.5</v>
      </c>
    </row>
    <row r="69" spans="1:3" x14ac:dyDescent="0.3">
      <c r="A69" t="s">
        <v>6431</v>
      </c>
      <c r="B69" t="s">
        <v>20</v>
      </c>
      <c r="C69">
        <v>7.9</v>
      </c>
    </row>
    <row r="70" spans="1:3" x14ac:dyDescent="0.3">
      <c r="A70" t="s">
        <v>6432</v>
      </c>
      <c r="B70" t="s">
        <v>20</v>
      </c>
      <c r="C70">
        <v>7.5</v>
      </c>
    </row>
    <row r="71" spans="1:3" x14ac:dyDescent="0.3">
      <c r="A71" t="s">
        <v>6433</v>
      </c>
      <c r="B71" t="s">
        <v>20</v>
      </c>
      <c r="C71">
        <v>4.8</v>
      </c>
    </row>
    <row r="72" spans="1:3" x14ac:dyDescent="0.3">
      <c r="A72" t="s">
        <v>6434</v>
      </c>
      <c r="B72" t="s">
        <v>20</v>
      </c>
      <c r="C72">
        <v>5.2</v>
      </c>
    </row>
    <row r="73" spans="1:3" x14ac:dyDescent="0.3">
      <c r="A73" t="s">
        <v>6435</v>
      </c>
      <c r="B73" t="s">
        <v>20</v>
      </c>
      <c r="C73">
        <v>6.9</v>
      </c>
    </row>
    <row r="74" spans="1:3" x14ac:dyDescent="0.3">
      <c r="A74" t="s">
        <v>6436</v>
      </c>
      <c r="B74" t="s">
        <v>20</v>
      </c>
      <c r="C74">
        <v>5.4</v>
      </c>
    </row>
    <row r="75" spans="1:3" x14ac:dyDescent="0.3">
      <c r="A75" t="s">
        <v>6437</v>
      </c>
      <c r="B75" t="s">
        <v>20</v>
      </c>
      <c r="C75">
        <v>7.9</v>
      </c>
    </row>
    <row r="76" spans="1:3" x14ac:dyDescent="0.3">
      <c r="A76" t="s">
        <v>6438</v>
      </c>
      <c r="B76" t="s">
        <v>20</v>
      </c>
      <c r="C76">
        <v>6.1</v>
      </c>
    </row>
    <row r="77" spans="1:3" x14ac:dyDescent="0.3">
      <c r="A77" t="s">
        <v>6439</v>
      </c>
      <c r="B77" t="s">
        <v>20</v>
      </c>
      <c r="C77">
        <v>5.8</v>
      </c>
    </row>
    <row r="78" spans="1:3" x14ac:dyDescent="0.3">
      <c r="A78" t="s">
        <v>6440</v>
      </c>
      <c r="B78" t="s">
        <v>20</v>
      </c>
      <c r="C78">
        <v>8.3000000000000007</v>
      </c>
    </row>
    <row r="79" spans="1:3" x14ac:dyDescent="0.3">
      <c r="A79" t="s">
        <v>6441</v>
      </c>
      <c r="B79" t="s">
        <v>20</v>
      </c>
      <c r="C79">
        <v>7.8</v>
      </c>
    </row>
    <row r="80" spans="1:3" x14ac:dyDescent="0.3">
      <c r="A80" t="s">
        <v>6442</v>
      </c>
      <c r="B80" t="s">
        <v>20</v>
      </c>
      <c r="C80">
        <v>7</v>
      </c>
    </row>
    <row r="81" spans="1:3" x14ac:dyDescent="0.3">
      <c r="A81" t="s">
        <v>6443</v>
      </c>
      <c r="B81" t="s">
        <v>20</v>
      </c>
      <c r="C81">
        <v>6.1</v>
      </c>
    </row>
    <row r="82" spans="1:3" x14ac:dyDescent="0.3">
      <c r="A82" t="s">
        <v>6444</v>
      </c>
      <c r="B82" t="s">
        <v>20</v>
      </c>
      <c r="C82">
        <v>7</v>
      </c>
    </row>
    <row r="83" spans="1:3" x14ac:dyDescent="0.3">
      <c r="A83" t="s">
        <v>6445</v>
      </c>
      <c r="B83" t="s">
        <v>20</v>
      </c>
      <c r="C83">
        <v>7.6</v>
      </c>
    </row>
    <row r="84" spans="1:3" x14ac:dyDescent="0.3">
      <c r="A84" t="s">
        <v>6446</v>
      </c>
      <c r="B84" t="s">
        <v>20</v>
      </c>
      <c r="C84">
        <v>6.3</v>
      </c>
    </row>
    <row r="85" spans="1:3" x14ac:dyDescent="0.3">
      <c r="A85" t="s">
        <v>6447</v>
      </c>
      <c r="B85" t="s">
        <v>20</v>
      </c>
      <c r="C85">
        <v>7.8</v>
      </c>
    </row>
    <row r="86" spans="1:3" x14ac:dyDescent="0.3">
      <c r="A86" t="s">
        <v>6448</v>
      </c>
      <c r="B86" t="s">
        <v>20</v>
      </c>
      <c r="C86">
        <v>6.4</v>
      </c>
    </row>
    <row r="87" spans="1:3" x14ac:dyDescent="0.3">
      <c r="A87" t="s">
        <v>6449</v>
      </c>
      <c r="B87" t="s">
        <v>20</v>
      </c>
      <c r="C87">
        <v>6.5</v>
      </c>
    </row>
    <row r="88" spans="1:3" x14ac:dyDescent="0.3">
      <c r="A88" t="s">
        <v>6450</v>
      </c>
      <c r="B88" t="s">
        <v>20</v>
      </c>
      <c r="C88">
        <v>7.9</v>
      </c>
    </row>
    <row r="89" spans="1:3" x14ac:dyDescent="0.3">
      <c r="A89" t="s">
        <v>6451</v>
      </c>
      <c r="B89" t="s">
        <v>20</v>
      </c>
      <c r="C89">
        <v>7.8</v>
      </c>
    </row>
    <row r="90" spans="1:3" x14ac:dyDescent="0.3">
      <c r="A90" t="s">
        <v>6452</v>
      </c>
      <c r="B90" t="s">
        <v>20</v>
      </c>
      <c r="C90">
        <v>6.6</v>
      </c>
    </row>
    <row r="91" spans="1:3" x14ac:dyDescent="0.3">
      <c r="A91" t="s">
        <v>6453</v>
      </c>
      <c r="B91" t="s">
        <v>20</v>
      </c>
      <c r="C91">
        <v>5.5</v>
      </c>
    </row>
    <row r="92" spans="1:3" x14ac:dyDescent="0.3">
      <c r="A92" t="s">
        <v>6454</v>
      </c>
      <c r="B92" t="s">
        <v>20</v>
      </c>
      <c r="C92">
        <v>8.1999999999999993</v>
      </c>
    </row>
    <row r="93" spans="1:3" x14ac:dyDescent="0.3">
      <c r="A93" t="s">
        <v>6455</v>
      </c>
      <c r="B93" t="s">
        <v>20</v>
      </c>
      <c r="C93">
        <v>6.4</v>
      </c>
    </row>
    <row r="94" spans="1:3" x14ac:dyDescent="0.3">
      <c r="A94" t="s">
        <v>6456</v>
      </c>
      <c r="B94" t="s">
        <v>20</v>
      </c>
      <c r="C94">
        <v>8.1</v>
      </c>
    </row>
    <row r="95" spans="1:3" x14ac:dyDescent="0.3">
      <c r="A95" t="s">
        <v>6457</v>
      </c>
      <c r="B95" t="s">
        <v>20</v>
      </c>
      <c r="C95">
        <v>8.6</v>
      </c>
    </row>
    <row r="96" spans="1:3" x14ac:dyDescent="0.3">
      <c r="A96" t="s">
        <v>6458</v>
      </c>
      <c r="B96" t="s">
        <v>20</v>
      </c>
      <c r="C96">
        <v>8.8000000000000007</v>
      </c>
    </row>
    <row r="97" spans="1:3" x14ac:dyDescent="0.3">
      <c r="A97" t="s">
        <v>6459</v>
      </c>
      <c r="B97" t="s">
        <v>20</v>
      </c>
      <c r="C97">
        <v>7.9</v>
      </c>
    </row>
    <row r="98" spans="1:3" x14ac:dyDescent="0.3">
      <c r="A98" t="s">
        <v>6460</v>
      </c>
      <c r="B98" t="s">
        <v>20</v>
      </c>
      <c r="C98">
        <v>6.7</v>
      </c>
    </row>
    <row r="99" spans="1:3" x14ac:dyDescent="0.3">
      <c r="A99" t="s">
        <v>6461</v>
      </c>
      <c r="B99" t="s">
        <v>20</v>
      </c>
      <c r="C99">
        <v>7.8</v>
      </c>
    </row>
    <row r="100" spans="1:3" x14ac:dyDescent="0.3">
      <c r="A100" t="s">
        <v>6462</v>
      </c>
      <c r="B100" t="s">
        <v>20</v>
      </c>
      <c r="C100">
        <v>7.8</v>
      </c>
    </row>
    <row r="101" spans="1:3" x14ac:dyDescent="0.3">
      <c r="A101" t="s">
        <v>6463</v>
      </c>
      <c r="B101" t="s">
        <v>20</v>
      </c>
      <c r="C101">
        <v>6.6</v>
      </c>
    </row>
    <row r="102" spans="1:3" x14ac:dyDescent="0.3">
      <c r="A102" t="s">
        <v>6464</v>
      </c>
      <c r="B102" t="s">
        <v>20</v>
      </c>
      <c r="C102">
        <v>6.1</v>
      </c>
    </row>
    <row r="103" spans="1:3" x14ac:dyDescent="0.3">
      <c r="A103" t="s">
        <v>6465</v>
      </c>
      <c r="B103" t="s">
        <v>20</v>
      </c>
      <c r="C103">
        <v>5.6</v>
      </c>
    </row>
    <row r="104" spans="1:3" x14ac:dyDescent="0.3">
      <c r="A104" t="s">
        <v>6466</v>
      </c>
      <c r="B104" t="s">
        <v>20</v>
      </c>
      <c r="C104">
        <v>6.4</v>
      </c>
    </row>
    <row r="105" spans="1:3" x14ac:dyDescent="0.3">
      <c r="A105" t="s">
        <v>6467</v>
      </c>
      <c r="B105" t="s">
        <v>20</v>
      </c>
      <c r="C105">
        <v>6.1</v>
      </c>
    </row>
    <row r="106" spans="1:3" x14ac:dyDescent="0.3">
      <c r="A106" t="s">
        <v>6468</v>
      </c>
      <c r="B106" t="s">
        <v>20</v>
      </c>
      <c r="C106">
        <v>7.3</v>
      </c>
    </row>
    <row r="107" spans="1:3" x14ac:dyDescent="0.3">
      <c r="A107" t="s">
        <v>6469</v>
      </c>
      <c r="B107" t="s">
        <v>20</v>
      </c>
      <c r="C107">
        <v>6.6</v>
      </c>
    </row>
    <row r="108" spans="1:3" x14ac:dyDescent="0.3">
      <c r="A108" t="s">
        <v>6470</v>
      </c>
      <c r="B108" t="s">
        <v>20</v>
      </c>
      <c r="C108">
        <v>6.3</v>
      </c>
    </row>
    <row r="109" spans="1:3" x14ac:dyDescent="0.3">
      <c r="A109" t="s">
        <v>6471</v>
      </c>
      <c r="B109" t="s">
        <v>20</v>
      </c>
      <c r="C109">
        <v>6.1</v>
      </c>
    </row>
    <row r="110" spans="1:3" x14ac:dyDescent="0.3">
      <c r="A110" t="s">
        <v>6472</v>
      </c>
      <c r="B110" t="s">
        <v>20</v>
      </c>
      <c r="C110">
        <v>7.1</v>
      </c>
    </row>
    <row r="111" spans="1:3" x14ac:dyDescent="0.3">
      <c r="A111" t="s">
        <v>6473</v>
      </c>
      <c r="B111" t="s">
        <v>20</v>
      </c>
      <c r="C111">
        <v>5.5</v>
      </c>
    </row>
    <row r="112" spans="1:3" x14ac:dyDescent="0.3">
      <c r="A112" t="s">
        <v>6474</v>
      </c>
      <c r="B112" t="s">
        <v>20</v>
      </c>
      <c r="C112">
        <v>7.5</v>
      </c>
    </row>
    <row r="113" spans="1:3" x14ac:dyDescent="0.3">
      <c r="A113" t="s">
        <v>6475</v>
      </c>
      <c r="B113" t="s">
        <v>20</v>
      </c>
      <c r="C113">
        <v>7.6</v>
      </c>
    </row>
    <row r="114" spans="1:3" x14ac:dyDescent="0.3">
      <c r="A114" t="s">
        <v>6476</v>
      </c>
      <c r="B114" t="s">
        <v>20</v>
      </c>
      <c r="C114">
        <v>6.4</v>
      </c>
    </row>
    <row r="115" spans="1:3" x14ac:dyDescent="0.3">
      <c r="A115" t="s">
        <v>6477</v>
      </c>
      <c r="B115" t="s">
        <v>20</v>
      </c>
      <c r="C115">
        <v>7.2</v>
      </c>
    </row>
    <row r="116" spans="1:3" x14ac:dyDescent="0.3">
      <c r="A116" t="s">
        <v>6478</v>
      </c>
      <c r="B116" t="s">
        <v>20</v>
      </c>
      <c r="C116">
        <v>6.7</v>
      </c>
    </row>
    <row r="117" spans="1:3" x14ac:dyDescent="0.3">
      <c r="A117" t="s">
        <v>6479</v>
      </c>
      <c r="B117" t="s">
        <v>20</v>
      </c>
      <c r="C117">
        <v>8</v>
      </c>
    </row>
    <row r="118" spans="1:3" x14ac:dyDescent="0.3">
      <c r="A118" t="s">
        <v>6480</v>
      </c>
      <c r="B118" t="s">
        <v>20</v>
      </c>
      <c r="C118">
        <v>8.3000000000000007</v>
      </c>
    </row>
    <row r="119" spans="1:3" x14ac:dyDescent="0.3">
      <c r="A119" t="s">
        <v>6481</v>
      </c>
      <c r="B119" t="s">
        <v>20</v>
      </c>
      <c r="C119">
        <v>6.7</v>
      </c>
    </row>
    <row r="120" spans="1:3" x14ac:dyDescent="0.3">
      <c r="A120" t="s">
        <v>6482</v>
      </c>
      <c r="B120" t="s">
        <v>20</v>
      </c>
      <c r="C120">
        <v>5.9</v>
      </c>
    </row>
    <row r="121" spans="1:3" x14ac:dyDescent="0.3">
      <c r="A121" t="s">
        <v>6483</v>
      </c>
      <c r="B121" t="s">
        <v>20</v>
      </c>
      <c r="C121">
        <v>6.7</v>
      </c>
    </row>
    <row r="122" spans="1:3" x14ac:dyDescent="0.3">
      <c r="A122" t="s">
        <v>6484</v>
      </c>
      <c r="B122" t="s">
        <v>20</v>
      </c>
      <c r="C122">
        <v>6.7</v>
      </c>
    </row>
    <row r="123" spans="1:3" x14ac:dyDescent="0.3">
      <c r="A123" t="s">
        <v>6485</v>
      </c>
      <c r="B123" t="s">
        <v>20</v>
      </c>
      <c r="C123">
        <v>7.6</v>
      </c>
    </row>
    <row r="124" spans="1:3" x14ac:dyDescent="0.3">
      <c r="A124" t="s">
        <v>6486</v>
      </c>
      <c r="B124" t="s">
        <v>20</v>
      </c>
      <c r="C124">
        <v>7.2</v>
      </c>
    </row>
    <row r="125" spans="1:3" x14ac:dyDescent="0.3">
      <c r="A125" t="s">
        <v>6487</v>
      </c>
      <c r="B125" t="s">
        <v>20</v>
      </c>
      <c r="C125">
        <v>7.1</v>
      </c>
    </row>
    <row r="126" spans="1:3" x14ac:dyDescent="0.3">
      <c r="A126" t="s">
        <v>6488</v>
      </c>
      <c r="B126" t="s">
        <v>20</v>
      </c>
      <c r="C126">
        <v>8.1</v>
      </c>
    </row>
    <row r="127" spans="1:3" x14ac:dyDescent="0.3">
      <c r="A127" t="s">
        <v>6489</v>
      </c>
      <c r="B127" t="s">
        <v>20</v>
      </c>
      <c r="C127">
        <v>6.7</v>
      </c>
    </row>
    <row r="128" spans="1:3" x14ac:dyDescent="0.3">
      <c r="A128" t="s">
        <v>6490</v>
      </c>
      <c r="B128" t="s">
        <v>20</v>
      </c>
      <c r="C128">
        <v>7</v>
      </c>
    </row>
    <row r="129" spans="1:3" x14ac:dyDescent="0.3">
      <c r="A129" t="s">
        <v>6491</v>
      </c>
      <c r="B129" t="s">
        <v>20</v>
      </c>
      <c r="C129">
        <v>6.9</v>
      </c>
    </row>
    <row r="130" spans="1:3" x14ac:dyDescent="0.3">
      <c r="A130" t="s">
        <v>6492</v>
      </c>
      <c r="B130" t="s">
        <v>20</v>
      </c>
      <c r="C130">
        <v>5.0999999999999996</v>
      </c>
    </row>
    <row r="131" spans="1:3" x14ac:dyDescent="0.3">
      <c r="A131" t="s">
        <v>6493</v>
      </c>
      <c r="B131" t="s">
        <v>20</v>
      </c>
      <c r="C131">
        <v>5.8</v>
      </c>
    </row>
    <row r="132" spans="1:3" x14ac:dyDescent="0.3">
      <c r="A132" t="s">
        <v>6494</v>
      </c>
      <c r="B132" t="s">
        <v>20</v>
      </c>
      <c r="C132">
        <v>6.2</v>
      </c>
    </row>
    <row r="133" spans="1:3" x14ac:dyDescent="0.3">
      <c r="A133" t="s">
        <v>6495</v>
      </c>
      <c r="B133" t="s">
        <v>20</v>
      </c>
      <c r="C133">
        <v>7.4</v>
      </c>
    </row>
    <row r="134" spans="1:3" x14ac:dyDescent="0.3">
      <c r="A134" t="s">
        <v>6496</v>
      </c>
      <c r="B134" t="s">
        <v>20</v>
      </c>
      <c r="C134">
        <v>5.8</v>
      </c>
    </row>
    <row r="135" spans="1:3" x14ac:dyDescent="0.3">
      <c r="A135" t="s">
        <v>6425</v>
      </c>
      <c r="B135" t="s">
        <v>20</v>
      </c>
      <c r="C135">
        <v>6.6</v>
      </c>
    </row>
    <row r="136" spans="1:3" x14ac:dyDescent="0.3">
      <c r="A136" t="s">
        <v>6497</v>
      </c>
      <c r="B136" t="s">
        <v>20</v>
      </c>
      <c r="C136">
        <v>6.2</v>
      </c>
    </row>
    <row r="137" spans="1:3" x14ac:dyDescent="0.3">
      <c r="A137" t="s">
        <v>6498</v>
      </c>
      <c r="B137" t="s">
        <v>20</v>
      </c>
      <c r="C137">
        <v>7.3</v>
      </c>
    </row>
    <row r="138" spans="1:3" x14ac:dyDescent="0.3">
      <c r="A138" t="s">
        <v>6499</v>
      </c>
      <c r="B138" t="s">
        <v>20</v>
      </c>
      <c r="C138">
        <v>4.2</v>
      </c>
    </row>
    <row r="139" spans="1:3" x14ac:dyDescent="0.3">
      <c r="A139" t="s">
        <v>6500</v>
      </c>
      <c r="B139" t="s">
        <v>20</v>
      </c>
      <c r="C139">
        <v>6.9</v>
      </c>
    </row>
    <row r="140" spans="1:3" x14ac:dyDescent="0.3">
      <c r="A140" t="s">
        <v>6501</v>
      </c>
      <c r="B140" t="s">
        <v>20</v>
      </c>
      <c r="C140">
        <v>6.4</v>
      </c>
    </row>
    <row r="141" spans="1:3" x14ac:dyDescent="0.3">
      <c r="A141" t="s">
        <v>6502</v>
      </c>
      <c r="B141" t="s">
        <v>20</v>
      </c>
      <c r="C141">
        <v>5.4</v>
      </c>
    </row>
    <row r="142" spans="1:3" x14ac:dyDescent="0.3">
      <c r="A142" t="s">
        <v>6503</v>
      </c>
      <c r="B142" t="s">
        <v>20</v>
      </c>
      <c r="C142">
        <v>6.7</v>
      </c>
    </row>
    <row r="143" spans="1:3" x14ac:dyDescent="0.3">
      <c r="A143" t="s">
        <v>6504</v>
      </c>
      <c r="B143" t="s">
        <v>20</v>
      </c>
      <c r="C143">
        <v>5.8</v>
      </c>
    </row>
    <row r="144" spans="1:3" x14ac:dyDescent="0.3">
      <c r="A144" t="s">
        <v>6505</v>
      </c>
      <c r="B144" t="s">
        <v>20</v>
      </c>
      <c r="C144">
        <v>6.9</v>
      </c>
    </row>
    <row r="145" spans="1:3" x14ac:dyDescent="0.3">
      <c r="A145" t="s">
        <v>6506</v>
      </c>
      <c r="B145" t="s">
        <v>20</v>
      </c>
      <c r="C145">
        <v>7.2</v>
      </c>
    </row>
    <row r="146" spans="1:3" x14ac:dyDescent="0.3">
      <c r="A146" t="s">
        <v>6507</v>
      </c>
      <c r="B146" t="s">
        <v>20</v>
      </c>
      <c r="C146">
        <v>6.9</v>
      </c>
    </row>
    <row r="147" spans="1:3" x14ac:dyDescent="0.3">
      <c r="A147" t="s">
        <v>6508</v>
      </c>
      <c r="B147" t="s">
        <v>20</v>
      </c>
      <c r="C147">
        <v>6.1</v>
      </c>
    </row>
    <row r="148" spans="1:3" x14ac:dyDescent="0.3">
      <c r="A148" t="s">
        <v>6509</v>
      </c>
      <c r="B148" t="s">
        <v>20</v>
      </c>
      <c r="C148">
        <v>5.5</v>
      </c>
    </row>
    <row r="149" spans="1:3" x14ac:dyDescent="0.3">
      <c r="A149" t="s">
        <v>6510</v>
      </c>
      <c r="B149" t="s">
        <v>20</v>
      </c>
      <c r="C149">
        <v>6.6</v>
      </c>
    </row>
    <row r="150" spans="1:3" x14ac:dyDescent="0.3">
      <c r="A150" t="s">
        <v>6511</v>
      </c>
      <c r="B150" t="s">
        <v>20</v>
      </c>
      <c r="C150">
        <v>6.1</v>
      </c>
    </row>
    <row r="151" spans="1:3" x14ac:dyDescent="0.3">
      <c r="A151" t="s">
        <v>6512</v>
      </c>
      <c r="B151" t="s">
        <v>20</v>
      </c>
      <c r="C151">
        <v>6.3</v>
      </c>
    </row>
    <row r="152" spans="1:3" x14ac:dyDescent="0.3">
      <c r="A152" t="s">
        <v>6513</v>
      </c>
      <c r="B152" t="s">
        <v>20</v>
      </c>
      <c r="C152">
        <v>7.2</v>
      </c>
    </row>
    <row r="153" spans="1:3" x14ac:dyDescent="0.3">
      <c r="A153" t="s">
        <v>6514</v>
      </c>
      <c r="B153" t="s">
        <v>20</v>
      </c>
      <c r="C153">
        <v>7.4</v>
      </c>
    </row>
    <row r="154" spans="1:3" x14ac:dyDescent="0.3">
      <c r="A154" t="s">
        <v>6515</v>
      </c>
      <c r="B154" t="s">
        <v>20</v>
      </c>
      <c r="C154">
        <v>7.3</v>
      </c>
    </row>
    <row r="155" spans="1:3" x14ac:dyDescent="0.3">
      <c r="A155" t="s">
        <v>6516</v>
      </c>
      <c r="B155" t="s">
        <v>20</v>
      </c>
      <c r="C155">
        <v>6.1</v>
      </c>
    </row>
    <row r="156" spans="1:3" x14ac:dyDescent="0.3">
      <c r="A156" t="s">
        <v>6517</v>
      </c>
      <c r="B156" t="s">
        <v>20</v>
      </c>
      <c r="C156">
        <v>7.7</v>
      </c>
    </row>
    <row r="157" spans="1:3" x14ac:dyDescent="0.3">
      <c r="A157" t="s">
        <v>6518</v>
      </c>
      <c r="B157" t="s">
        <v>20</v>
      </c>
      <c r="C157">
        <v>6.1</v>
      </c>
    </row>
    <row r="158" spans="1:3" x14ac:dyDescent="0.3">
      <c r="A158" t="s">
        <v>6519</v>
      </c>
      <c r="B158" t="s">
        <v>20</v>
      </c>
      <c r="C158">
        <v>8</v>
      </c>
    </row>
    <row r="159" spans="1:3" x14ac:dyDescent="0.3">
      <c r="A159" t="s">
        <v>6520</v>
      </c>
      <c r="B159" t="s">
        <v>20</v>
      </c>
      <c r="C159">
        <v>7.3</v>
      </c>
    </row>
    <row r="160" spans="1:3" x14ac:dyDescent="0.3">
      <c r="A160" t="s">
        <v>6521</v>
      </c>
      <c r="B160" t="s">
        <v>20</v>
      </c>
      <c r="C160">
        <v>7.9</v>
      </c>
    </row>
    <row r="161" spans="1:3" x14ac:dyDescent="0.3">
      <c r="A161" t="s">
        <v>6522</v>
      </c>
      <c r="B161" t="s">
        <v>20</v>
      </c>
      <c r="C161">
        <v>5.5</v>
      </c>
    </row>
    <row r="162" spans="1:3" x14ac:dyDescent="0.3">
      <c r="A162" t="s">
        <v>6523</v>
      </c>
      <c r="B162" t="s">
        <v>20</v>
      </c>
      <c r="C162">
        <v>5</v>
      </c>
    </row>
    <row r="163" spans="1:3" x14ac:dyDescent="0.3">
      <c r="A163" t="s">
        <v>6524</v>
      </c>
      <c r="B163" t="s">
        <v>20</v>
      </c>
      <c r="C163">
        <v>7.7</v>
      </c>
    </row>
    <row r="164" spans="1:3" x14ac:dyDescent="0.3">
      <c r="A164" t="s">
        <v>6525</v>
      </c>
      <c r="B164" t="s">
        <v>20</v>
      </c>
      <c r="C164">
        <v>6.6</v>
      </c>
    </row>
    <row r="165" spans="1:3" x14ac:dyDescent="0.3">
      <c r="A165" t="s">
        <v>6526</v>
      </c>
      <c r="B165" t="s">
        <v>20</v>
      </c>
      <c r="C165">
        <v>5.7</v>
      </c>
    </row>
    <row r="166" spans="1:3" x14ac:dyDescent="0.3">
      <c r="A166" t="s">
        <v>6527</v>
      </c>
      <c r="B166" t="s">
        <v>20</v>
      </c>
      <c r="C166">
        <v>5.8</v>
      </c>
    </row>
    <row r="167" spans="1:3" x14ac:dyDescent="0.3">
      <c r="A167" t="s">
        <v>6528</v>
      </c>
      <c r="B167" t="s">
        <v>20</v>
      </c>
      <c r="C167">
        <v>6</v>
      </c>
    </row>
    <row r="168" spans="1:3" x14ac:dyDescent="0.3">
      <c r="A168" t="s">
        <v>6529</v>
      </c>
      <c r="B168" t="s">
        <v>20</v>
      </c>
      <c r="C168">
        <v>6.4</v>
      </c>
    </row>
    <row r="169" spans="1:3" x14ac:dyDescent="0.3">
      <c r="A169" t="s">
        <v>6530</v>
      </c>
      <c r="B169" t="s">
        <v>20</v>
      </c>
      <c r="C169">
        <v>6.9</v>
      </c>
    </row>
    <row r="170" spans="1:3" x14ac:dyDescent="0.3">
      <c r="A170" t="s">
        <v>6531</v>
      </c>
      <c r="B170" t="s">
        <v>20</v>
      </c>
      <c r="C170">
        <v>6.4</v>
      </c>
    </row>
    <row r="171" spans="1:3" x14ac:dyDescent="0.3">
      <c r="A171" t="s">
        <v>6532</v>
      </c>
      <c r="B171" t="s">
        <v>20</v>
      </c>
      <c r="C171">
        <v>7.4</v>
      </c>
    </row>
    <row r="172" spans="1:3" x14ac:dyDescent="0.3">
      <c r="A172" t="s">
        <v>6533</v>
      </c>
      <c r="B172" t="s">
        <v>20</v>
      </c>
      <c r="C172">
        <v>5.5</v>
      </c>
    </row>
    <row r="173" spans="1:3" x14ac:dyDescent="0.3">
      <c r="A173" t="s">
        <v>6534</v>
      </c>
      <c r="B173" t="s">
        <v>20</v>
      </c>
      <c r="C173">
        <v>5.9</v>
      </c>
    </row>
    <row r="174" spans="1:3" x14ac:dyDescent="0.3">
      <c r="A174" t="s">
        <v>6535</v>
      </c>
      <c r="B174" t="s">
        <v>20</v>
      </c>
      <c r="C174">
        <v>6.8</v>
      </c>
    </row>
    <row r="175" spans="1:3" x14ac:dyDescent="0.3">
      <c r="A175" t="s">
        <v>6536</v>
      </c>
      <c r="B175" t="s">
        <v>20</v>
      </c>
      <c r="C175">
        <v>6.8</v>
      </c>
    </row>
    <row r="176" spans="1:3" x14ac:dyDescent="0.3">
      <c r="A176" t="s">
        <v>6537</v>
      </c>
      <c r="B176" t="s">
        <v>20</v>
      </c>
      <c r="C176">
        <v>8.1</v>
      </c>
    </row>
    <row r="177" spans="1:3" x14ac:dyDescent="0.3">
      <c r="A177" t="s">
        <v>6538</v>
      </c>
      <c r="B177" t="s">
        <v>20</v>
      </c>
      <c r="C177">
        <v>6.5</v>
      </c>
    </row>
    <row r="178" spans="1:3" x14ac:dyDescent="0.3">
      <c r="A178" t="s">
        <v>6539</v>
      </c>
      <c r="B178" t="s">
        <v>20</v>
      </c>
      <c r="C178">
        <v>7.2</v>
      </c>
    </row>
    <row r="179" spans="1:3" x14ac:dyDescent="0.3">
      <c r="A179" t="s">
        <v>6540</v>
      </c>
      <c r="B179" t="s">
        <v>20</v>
      </c>
      <c r="C179">
        <v>6.7</v>
      </c>
    </row>
    <row r="180" spans="1:3" x14ac:dyDescent="0.3">
      <c r="A180" t="s">
        <v>6541</v>
      </c>
      <c r="B180" t="s">
        <v>20</v>
      </c>
      <c r="C180">
        <v>8.1</v>
      </c>
    </row>
    <row r="181" spans="1:3" x14ac:dyDescent="0.3">
      <c r="A181" t="s">
        <v>6542</v>
      </c>
      <c r="B181" t="s">
        <v>20</v>
      </c>
      <c r="C181">
        <v>7.6</v>
      </c>
    </row>
    <row r="182" spans="1:3" x14ac:dyDescent="0.3">
      <c r="A182" t="s">
        <v>6543</v>
      </c>
      <c r="B182" t="s">
        <v>20</v>
      </c>
      <c r="C182">
        <v>7.4</v>
      </c>
    </row>
    <row r="183" spans="1:3" x14ac:dyDescent="0.3">
      <c r="A183" t="s">
        <v>6544</v>
      </c>
      <c r="B183" t="s">
        <v>20</v>
      </c>
      <c r="C183">
        <v>7.6</v>
      </c>
    </row>
    <row r="184" spans="1:3" x14ac:dyDescent="0.3">
      <c r="A184" t="s">
        <v>6533</v>
      </c>
      <c r="B184" t="s">
        <v>20</v>
      </c>
      <c r="C184">
        <v>5.5</v>
      </c>
    </row>
    <row r="185" spans="1:3" x14ac:dyDescent="0.3">
      <c r="A185" t="s">
        <v>6545</v>
      </c>
      <c r="B185" t="s">
        <v>20</v>
      </c>
      <c r="C185">
        <v>6.7</v>
      </c>
    </row>
    <row r="186" spans="1:3" x14ac:dyDescent="0.3">
      <c r="A186" t="s">
        <v>6546</v>
      </c>
      <c r="B186" t="s">
        <v>20</v>
      </c>
      <c r="C186">
        <v>6.5</v>
      </c>
    </row>
    <row r="187" spans="1:3" x14ac:dyDescent="0.3">
      <c r="A187" t="s">
        <v>6547</v>
      </c>
      <c r="B187" t="s">
        <v>20</v>
      </c>
      <c r="C187">
        <v>6.6</v>
      </c>
    </row>
    <row r="188" spans="1:3" x14ac:dyDescent="0.3">
      <c r="A188" t="s">
        <v>6548</v>
      </c>
      <c r="B188" t="s">
        <v>20</v>
      </c>
      <c r="C188">
        <v>6.7</v>
      </c>
    </row>
    <row r="189" spans="1:3" x14ac:dyDescent="0.3">
      <c r="A189" t="s">
        <v>6549</v>
      </c>
      <c r="B189" t="s">
        <v>20</v>
      </c>
      <c r="C189">
        <v>6.4</v>
      </c>
    </row>
    <row r="190" spans="1:3" x14ac:dyDescent="0.3">
      <c r="A190" t="s">
        <v>6550</v>
      </c>
      <c r="B190" t="s">
        <v>20</v>
      </c>
      <c r="C190">
        <v>5.8</v>
      </c>
    </row>
    <row r="191" spans="1:3" x14ac:dyDescent="0.3">
      <c r="A191" t="s">
        <v>6551</v>
      </c>
      <c r="B191" t="s">
        <v>20</v>
      </c>
      <c r="C191">
        <v>7.4</v>
      </c>
    </row>
    <row r="192" spans="1:3" x14ac:dyDescent="0.3">
      <c r="A192" t="s">
        <v>6552</v>
      </c>
      <c r="B192" t="s">
        <v>20</v>
      </c>
      <c r="C192">
        <v>7.8</v>
      </c>
    </row>
    <row r="193" spans="1:3" x14ac:dyDescent="0.3">
      <c r="A193" t="s">
        <v>6553</v>
      </c>
      <c r="B193" t="s">
        <v>20</v>
      </c>
      <c r="C193">
        <v>6.6</v>
      </c>
    </row>
    <row r="194" spans="1:3" x14ac:dyDescent="0.3">
      <c r="A194" t="s">
        <v>6554</v>
      </c>
      <c r="B194" t="s">
        <v>20</v>
      </c>
      <c r="C194">
        <v>4.9000000000000004</v>
      </c>
    </row>
    <row r="195" spans="1:3" x14ac:dyDescent="0.3">
      <c r="A195" t="s">
        <v>6555</v>
      </c>
      <c r="B195" t="s">
        <v>20</v>
      </c>
      <c r="C195">
        <v>6.5</v>
      </c>
    </row>
    <row r="196" spans="1:3" x14ac:dyDescent="0.3">
      <c r="A196" t="s">
        <v>6556</v>
      </c>
      <c r="B196" t="s">
        <v>20</v>
      </c>
      <c r="C196">
        <v>6.2</v>
      </c>
    </row>
    <row r="197" spans="1:3" x14ac:dyDescent="0.3">
      <c r="A197" t="s">
        <v>6557</v>
      </c>
      <c r="B197" t="s">
        <v>20</v>
      </c>
      <c r="C197">
        <v>7.3</v>
      </c>
    </row>
    <row r="198" spans="1:3" x14ac:dyDescent="0.3">
      <c r="A198" t="s">
        <v>6558</v>
      </c>
      <c r="B198" t="s">
        <v>20</v>
      </c>
      <c r="C198">
        <v>7.5</v>
      </c>
    </row>
    <row r="199" spans="1:3" x14ac:dyDescent="0.3">
      <c r="A199" t="s">
        <v>6559</v>
      </c>
      <c r="B199" t="s">
        <v>20</v>
      </c>
      <c r="C199">
        <v>5.6</v>
      </c>
    </row>
    <row r="200" spans="1:3" x14ac:dyDescent="0.3">
      <c r="A200" t="s">
        <v>6560</v>
      </c>
      <c r="B200" t="s">
        <v>20</v>
      </c>
      <c r="C200">
        <v>8.1</v>
      </c>
    </row>
    <row r="201" spans="1:3" x14ac:dyDescent="0.3">
      <c r="A201" t="s">
        <v>6561</v>
      </c>
      <c r="B201" t="s">
        <v>20</v>
      </c>
      <c r="C201">
        <v>6.7</v>
      </c>
    </row>
    <row r="202" spans="1:3" x14ac:dyDescent="0.3">
      <c r="A202" t="s">
        <v>6562</v>
      </c>
      <c r="B202" t="s">
        <v>20</v>
      </c>
      <c r="C202">
        <v>6.6</v>
      </c>
    </row>
    <row r="203" spans="1:3" x14ac:dyDescent="0.3">
      <c r="A203" t="s">
        <v>6563</v>
      </c>
      <c r="B203" t="s">
        <v>20</v>
      </c>
      <c r="C203">
        <v>6.4</v>
      </c>
    </row>
    <row r="204" spans="1:3" x14ac:dyDescent="0.3">
      <c r="A204" t="s">
        <v>6564</v>
      </c>
      <c r="B204" t="s">
        <v>20</v>
      </c>
      <c r="C204">
        <v>7.5</v>
      </c>
    </row>
    <row r="205" spans="1:3" x14ac:dyDescent="0.3">
      <c r="A205" t="s">
        <v>6565</v>
      </c>
      <c r="B205" t="s">
        <v>20</v>
      </c>
      <c r="C205">
        <v>7.3</v>
      </c>
    </row>
    <row r="206" spans="1:3" x14ac:dyDescent="0.3">
      <c r="A206" t="s">
        <v>6566</v>
      </c>
      <c r="B206" t="s">
        <v>20</v>
      </c>
      <c r="C206">
        <v>7.5</v>
      </c>
    </row>
    <row r="207" spans="1:3" x14ac:dyDescent="0.3">
      <c r="A207" t="s">
        <v>6567</v>
      </c>
      <c r="B207" t="s">
        <v>20</v>
      </c>
      <c r="C207">
        <v>5.8</v>
      </c>
    </row>
    <row r="208" spans="1:3" x14ac:dyDescent="0.3">
      <c r="A208" t="s">
        <v>6568</v>
      </c>
      <c r="B208" t="s">
        <v>20</v>
      </c>
      <c r="C208">
        <v>7.5</v>
      </c>
    </row>
    <row r="209" spans="1:3" x14ac:dyDescent="0.3">
      <c r="A209" t="s">
        <v>6569</v>
      </c>
      <c r="B209" t="s">
        <v>20</v>
      </c>
      <c r="C209">
        <v>6.6</v>
      </c>
    </row>
    <row r="210" spans="1:3" x14ac:dyDescent="0.3">
      <c r="A210" t="s">
        <v>6570</v>
      </c>
      <c r="B210" t="s">
        <v>20</v>
      </c>
      <c r="C210">
        <v>6.7</v>
      </c>
    </row>
    <row r="211" spans="1:3" x14ac:dyDescent="0.3">
      <c r="A211" t="s">
        <v>6571</v>
      </c>
      <c r="B211" t="s">
        <v>20</v>
      </c>
      <c r="C211">
        <v>3.7</v>
      </c>
    </row>
    <row r="212" spans="1:3" x14ac:dyDescent="0.3">
      <c r="A212" t="s">
        <v>6572</v>
      </c>
      <c r="B212" t="s">
        <v>20</v>
      </c>
      <c r="C212">
        <v>6</v>
      </c>
    </row>
    <row r="213" spans="1:3" x14ac:dyDescent="0.3">
      <c r="A213" t="s">
        <v>6573</v>
      </c>
      <c r="B213" t="s">
        <v>20</v>
      </c>
      <c r="C213">
        <v>6.4</v>
      </c>
    </row>
    <row r="214" spans="1:3" x14ac:dyDescent="0.3">
      <c r="A214" t="s">
        <v>6574</v>
      </c>
      <c r="B214" t="s">
        <v>20</v>
      </c>
      <c r="C214">
        <v>6.1</v>
      </c>
    </row>
    <row r="215" spans="1:3" x14ac:dyDescent="0.3">
      <c r="A215" t="s">
        <v>6575</v>
      </c>
      <c r="B215" t="s">
        <v>20</v>
      </c>
      <c r="C215">
        <v>6.4</v>
      </c>
    </row>
    <row r="216" spans="1:3" x14ac:dyDescent="0.3">
      <c r="A216" t="s">
        <v>6576</v>
      </c>
      <c r="B216" t="s">
        <v>20</v>
      </c>
      <c r="C216">
        <v>5.6</v>
      </c>
    </row>
    <row r="217" spans="1:3" x14ac:dyDescent="0.3">
      <c r="A217" t="s">
        <v>6577</v>
      </c>
      <c r="B217" t="s">
        <v>20</v>
      </c>
      <c r="C217">
        <v>8</v>
      </c>
    </row>
    <row r="218" spans="1:3" x14ac:dyDescent="0.3">
      <c r="A218" t="s">
        <v>6578</v>
      </c>
      <c r="B218" t="s">
        <v>20</v>
      </c>
      <c r="C218">
        <v>5.2</v>
      </c>
    </row>
    <row r="219" spans="1:3" x14ac:dyDescent="0.3">
      <c r="A219" t="s">
        <v>6579</v>
      </c>
      <c r="B219" t="s">
        <v>20</v>
      </c>
      <c r="C219">
        <v>7.1</v>
      </c>
    </row>
    <row r="220" spans="1:3" x14ac:dyDescent="0.3">
      <c r="A220" t="s">
        <v>6580</v>
      </c>
      <c r="B220" t="s">
        <v>20</v>
      </c>
      <c r="C220">
        <v>4.8</v>
      </c>
    </row>
    <row r="221" spans="1:3" x14ac:dyDescent="0.3">
      <c r="A221" t="s">
        <v>6581</v>
      </c>
      <c r="B221" t="s">
        <v>20</v>
      </c>
      <c r="C221">
        <v>7</v>
      </c>
    </row>
    <row r="222" spans="1:3" x14ac:dyDescent="0.3">
      <c r="A222" t="s">
        <v>6582</v>
      </c>
      <c r="B222" t="s">
        <v>20</v>
      </c>
      <c r="C222">
        <v>5.4</v>
      </c>
    </row>
    <row r="223" spans="1:3" x14ac:dyDescent="0.3">
      <c r="A223" t="s">
        <v>6583</v>
      </c>
      <c r="B223" t="s">
        <v>20</v>
      </c>
      <c r="C223">
        <v>6.6</v>
      </c>
    </row>
    <row r="224" spans="1:3" x14ac:dyDescent="0.3">
      <c r="A224" t="s">
        <v>6584</v>
      </c>
      <c r="B224" t="s">
        <v>20</v>
      </c>
      <c r="C224">
        <v>6.7</v>
      </c>
    </row>
    <row r="225" spans="1:3" x14ac:dyDescent="0.3">
      <c r="A225" t="s">
        <v>6585</v>
      </c>
      <c r="B225" t="s">
        <v>20</v>
      </c>
      <c r="C225">
        <v>6.2</v>
      </c>
    </row>
    <row r="226" spans="1:3" x14ac:dyDescent="0.3">
      <c r="A226" t="s">
        <v>6586</v>
      </c>
      <c r="B226" t="s">
        <v>20</v>
      </c>
      <c r="C226">
        <v>6.1</v>
      </c>
    </row>
    <row r="227" spans="1:3" x14ac:dyDescent="0.3">
      <c r="A227" t="s">
        <v>6587</v>
      </c>
      <c r="B227" t="s">
        <v>20</v>
      </c>
      <c r="C227">
        <v>5.3</v>
      </c>
    </row>
    <row r="228" spans="1:3" x14ac:dyDescent="0.3">
      <c r="A228" t="s">
        <v>6588</v>
      </c>
      <c r="B228" t="s">
        <v>20</v>
      </c>
      <c r="C228">
        <v>6.3</v>
      </c>
    </row>
    <row r="229" spans="1:3" x14ac:dyDescent="0.3">
      <c r="A229" t="s">
        <v>6589</v>
      </c>
      <c r="B229" t="s">
        <v>20</v>
      </c>
      <c r="C229">
        <v>7</v>
      </c>
    </row>
    <row r="230" spans="1:3" x14ac:dyDescent="0.3">
      <c r="A230" t="s">
        <v>6590</v>
      </c>
      <c r="B230" t="s">
        <v>20</v>
      </c>
      <c r="C230">
        <v>7.6</v>
      </c>
    </row>
    <row r="231" spans="1:3" x14ac:dyDescent="0.3">
      <c r="A231" t="s">
        <v>6591</v>
      </c>
      <c r="B231" t="s">
        <v>20</v>
      </c>
      <c r="C231">
        <v>6.7</v>
      </c>
    </row>
    <row r="232" spans="1:3" x14ac:dyDescent="0.3">
      <c r="A232" t="s">
        <v>6592</v>
      </c>
      <c r="B232" t="s">
        <v>20</v>
      </c>
      <c r="C232">
        <v>8.1</v>
      </c>
    </row>
    <row r="233" spans="1:3" x14ac:dyDescent="0.3">
      <c r="A233" t="s">
        <v>6593</v>
      </c>
      <c r="B233" t="s">
        <v>20</v>
      </c>
      <c r="C233">
        <v>6.7</v>
      </c>
    </row>
    <row r="234" spans="1:3" x14ac:dyDescent="0.3">
      <c r="A234" t="s">
        <v>6594</v>
      </c>
      <c r="B234" t="s">
        <v>20</v>
      </c>
      <c r="C234">
        <v>6.5</v>
      </c>
    </row>
    <row r="235" spans="1:3" x14ac:dyDescent="0.3">
      <c r="A235" t="s">
        <v>6595</v>
      </c>
      <c r="B235" t="s">
        <v>20</v>
      </c>
      <c r="C235">
        <v>7.3</v>
      </c>
    </row>
    <row r="236" spans="1:3" x14ac:dyDescent="0.3">
      <c r="A236" t="s">
        <v>6596</v>
      </c>
      <c r="B236" t="s">
        <v>20</v>
      </c>
      <c r="C236">
        <v>6</v>
      </c>
    </row>
    <row r="237" spans="1:3" x14ac:dyDescent="0.3">
      <c r="A237" t="s">
        <v>6597</v>
      </c>
      <c r="B237" t="s">
        <v>20</v>
      </c>
      <c r="C237">
        <v>6.1</v>
      </c>
    </row>
    <row r="238" spans="1:3" x14ac:dyDescent="0.3">
      <c r="A238" t="s">
        <v>6598</v>
      </c>
      <c r="B238" t="s">
        <v>20</v>
      </c>
      <c r="C238">
        <v>5.9</v>
      </c>
    </row>
    <row r="239" spans="1:3" x14ac:dyDescent="0.3">
      <c r="A239" t="s">
        <v>6599</v>
      </c>
      <c r="B239" t="s">
        <v>20</v>
      </c>
      <c r="C239">
        <v>7.8</v>
      </c>
    </row>
    <row r="240" spans="1:3" x14ac:dyDescent="0.3">
      <c r="A240" t="s">
        <v>6600</v>
      </c>
      <c r="B240" t="s">
        <v>20</v>
      </c>
      <c r="C240">
        <v>5.8</v>
      </c>
    </row>
    <row r="241" spans="1:3" x14ac:dyDescent="0.3">
      <c r="A241" t="s">
        <v>6601</v>
      </c>
      <c r="B241" t="s">
        <v>20</v>
      </c>
      <c r="C241">
        <v>6.3</v>
      </c>
    </row>
    <row r="242" spans="1:3" x14ac:dyDescent="0.3">
      <c r="A242" t="s">
        <v>6602</v>
      </c>
      <c r="B242" t="s">
        <v>20</v>
      </c>
      <c r="C242">
        <v>4.3</v>
      </c>
    </row>
    <row r="243" spans="1:3" x14ac:dyDescent="0.3">
      <c r="A243" t="s">
        <v>6603</v>
      </c>
      <c r="B243" t="s">
        <v>20</v>
      </c>
      <c r="C243">
        <v>6.4</v>
      </c>
    </row>
    <row r="244" spans="1:3" x14ac:dyDescent="0.3">
      <c r="A244" t="s">
        <v>6604</v>
      </c>
      <c r="B244" t="s">
        <v>20</v>
      </c>
      <c r="C244">
        <v>6.1</v>
      </c>
    </row>
    <row r="245" spans="1:3" x14ac:dyDescent="0.3">
      <c r="A245" t="s">
        <v>6605</v>
      </c>
      <c r="B245" t="s">
        <v>20</v>
      </c>
      <c r="C245">
        <v>6.5</v>
      </c>
    </row>
    <row r="246" spans="1:3" x14ac:dyDescent="0.3">
      <c r="A246" t="s">
        <v>6606</v>
      </c>
      <c r="B246" t="s">
        <v>20</v>
      </c>
      <c r="C246">
        <v>7.1</v>
      </c>
    </row>
    <row r="247" spans="1:3" x14ac:dyDescent="0.3">
      <c r="A247" t="s">
        <v>6607</v>
      </c>
      <c r="B247" t="s">
        <v>20</v>
      </c>
      <c r="C247">
        <v>6.4</v>
      </c>
    </row>
    <row r="248" spans="1:3" x14ac:dyDescent="0.3">
      <c r="A248" t="s">
        <v>6608</v>
      </c>
      <c r="B248" t="s">
        <v>20</v>
      </c>
      <c r="C248">
        <v>6.5</v>
      </c>
    </row>
    <row r="249" spans="1:3" x14ac:dyDescent="0.3">
      <c r="A249" t="s">
        <v>6609</v>
      </c>
      <c r="B249" t="s">
        <v>20</v>
      </c>
      <c r="C249">
        <v>6.3</v>
      </c>
    </row>
    <row r="250" spans="1:3" x14ac:dyDescent="0.3">
      <c r="A250" t="s">
        <v>6610</v>
      </c>
      <c r="B250" t="s">
        <v>20</v>
      </c>
      <c r="C250">
        <v>7.5</v>
      </c>
    </row>
    <row r="251" spans="1:3" x14ac:dyDescent="0.3">
      <c r="A251" t="s">
        <v>6611</v>
      </c>
      <c r="B251" t="s">
        <v>20</v>
      </c>
      <c r="C251">
        <v>4.9000000000000004</v>
      </c>
    </row>
    <row r="252" spans="1:3" x14ac:dyDescent="0.3">
      <c r="A252" t="s">
        <v>6612</v>
      </c>
      <c r="B252" t="s">
        <v>20</v>
      </c>
      <c r="C252">
        <v>5.8</v>
      </c>
    </row>
    <row r="253" spans="1:3" x14ac:dyDescent="0.3">
      <c r="A253" t="s">
        <v>6613</v>
      </c>
      <c r="B253" t="s">
        <v>20</v>
      </c>
      <c r="C253">
        <v>6.2</v>
      </c>
    </row>
    <row r="254" spans="1:3" x14ac:dyDescent="0.3">
      <c r="A254" t="s">
        <v>6614</v>
      </c>
      <c r="B254" t="s">
        <v>20</v>
      </c>
      <c r="C254">
        <v>5.5</v>
      </c>
    </row>
    <row r="255" spans="1:3" x14ac:dyDescent="0.3">
      <c r="A255" t="s">
        <v>6615</v>
      </c>
      <c r="B255" t="s">
        <v>20</v>
      </c>
      <c r="C255">
        <v>5.4</v>
      </c>
    </row>
    <row r="256" spans="1:3" x14ac:dyDescent="0.3">
      <c r="A256" t="s">
        <v>6616</v>
      </c>
      <c r="B256" t="s">
        <v>20</v>
      </c>
      <c r="C256">
        <v>5.8</v>
      </c>
    </row>
    <row r="257" spans="1:3" x14ac:dyDescent="0.3">
      <c r="A257" t="s">
        <v>6617</v>
      </c>
      <c r="B257" t="s">
        <v>20</v>
      </c>
      <c r="C257">
        <v>7.1</v>
      </c>
    </row>
    <row r="258" spans="1:3" x14ac:dyDescent="0.3">
      <c r="A258" t="s">
        <v>6618</v>
      </c>
      <c r="B258" t="s">
        <v>20</v>
      </c>
      <c r="C258">
        <v>5.4</v>
      </c>
    </row>
    <row r="259" spans="1:3" x14ac:dyDescent="0.3">
      <c r="A259" t="s">
        <v>6619</v>
      </c>
      <c r="B259" t="s">
        <v>20</v>
      </c>
      <c r="C259">
        <v>3.7</v>
      </c>
    </row>
    <row r="260" spans="1:3" x14ac:dyDescent="0.3">
      <c r="A260" t="s">
        <v>6620</v>
      </c>
      <c r="B260" t="s">
        <v>20</v>
      </c>
      <c r="C260">
        <v>6.7</v>
      </c>
    </row>
    <row r="261" spans="1:3" x14ac:dyDescent="0.3">
      <c r="A261" t="s">
        <v>6621</v>
      </c>
      <c r="B261" t="s">
        <v>20</v>
      </c>
      <c r="C261">
        <v>7.2</v>
      </c>
    </row>
    <row r="262" spans="1:3" x14ac:dyDescent="0.3">
      <c r="A262" t="s">
        <v>6622</v>
      </c>
      <c r="B262" t="s">
        <v>20</v>
      </c>
      <c r="C262">
        <v>8.8000000000000007</v>
      </c>
    </row>
    <row r="263" spans="1:3" x14ac:dyDescent="0.3">
      <c r="A263" t="s">
        <v>6623</v>
      </c>
      <c r="B263" t="s">
        <v>20</v>
      </c>
      <c r="C263">
        <v>5.8</v>
      </c>
    </row>
    <row r="264" spans="1:3" x14ac:dyDescent="0.3">
      <c r="A264" t="s">
        <v>6624</v>
      </c>
      <c r="B264" t="s">
        <v>20</v>
      </c>
      <c r="C264">
        <v>6.8</v>
      </c>
    </row>
    <row r="265" spans="1:3" x14ac:dyDescent="0.3">
      <c r="A265" t="s">
        <v>6625</v>
      </c>
      <c r="B265" t="s">
        <v>20</v>
      </c>
      <c r="C265">
        <v>3.8</v>
      </c>
    </row>
    <row r="266" spans="1:3" x14ac:dyDescent="0.3">
      <c r="A266" t="s">
        <v>6626</v>
      </c>
      <c r="B266" t="s">
        <v>20</v>
      </c>
      <c r="C266">
        <v>7.1</v>
      </c>
    </row>
    <row r="267" spans="1:3" x14ac:dyDescent="0.3">
      <c r="A267" t="s">
        <v>6627</v>
      </c>
      <c r="B267" t="s">
        <v>20</v>
      </c>
      <c r="C267">
        <v>7.2</v>
      </c>
    </row>
    <row r="268" spans="1:3" x14ac:dyDescent="0.3">
      <c r="A268" t="s">
        <v>6628</v>
      </c>
      <c r="B268" t="s">
        <v>20</v>
      </c>
      <c r="C268">
        <v>5.9</v>
      </c>
    </row>
    <row r="269" spans="1:3" x14ac:dyDescent="0.3">
      <c r="A269" t="s">
        <v>6629</v>
      </c>
      <c r="B269" t="s">
        <v>20</v>
      </c>
      <c r="C269">
        <v>7.1</v>
      </c>
    </row>
    <row r="270" spans="1:3" x14ac:dyDescent="0.3">
      <c r="A270" t="s">
        <v>6630</v>
      </c>
      <c r="B270" t="s">
        <v>20</v>
      </c>
      <c r="C270">
        <v>8.1</v>
      </c>
    </row>
    <row r="271" spans="1:3" x14ac:dyDescent="0.3">
      <c r="A271" t="s">
        <v>6631</v>
      </c>
      <c r="B271" t="s">
        <v>20</v>
      </c>
      <c r="C271">
        <v>6.9</v>
      </c>
    </row>
    <row r="272" spans="1:3" x14ac:dyDescent="0.3">
      <c r="A272" t="s">
        <v>6632</v>
      </c>
      <c r="B272" t="s">
        <v>20</v>
      </c>
      <c r="C272">
        <v>4.4000000000000004</v>
      </c>
    </row>
    <row r="273" spans="1:3" x14ac:dyDescent="0.3">
      <c r="A273" t="s">
        <v>6633</v>
      </c>
      <c r="B273" t="s">
        <v>20</v>
      </c>
      <c r="C273">
        <v>6.5</v>
      </c>
    </row>
    <row r="274" spans="1:3" x14ac:dyDescent="0.3">
      <c r="A274" t="s">
        <v>6634</v>
      </c>
      <c r="B274" t="s">
        <v>20</v>
      </c>
      <c r="C274">
        <v>8.5</v>
      </c>
    </row>
    <row r="275" spans="1:3" x14ac:dyDescent="0.3">
      <c r="A275" t="s">
        <v>6635</v>
      </c>
      <c r="B275" t="s">
        <v>20</v>
      </c>
      <c r="C275">
        <v>7.7</v>
      </c>
    </row>
    <row r="276" spans="1:3" x14ac:dyDescent="0.3">
      <c r="A276" t="s">
        <v>6636</v>
      </c>
      <c r="B276" t="s">
        <v>20</v>
      </c>
      <c r="C276">
        <v>7.4</v>
      </c>
    </row>
    <row r="277" spans="1:3" x14ac:dyDescent="0.3">
      <c r="A277" t="s">
        <v>6637</v>
      </c>
      <c r="B277" t="s">
        <v>20</v>
      </c>
      <c r="C277">
        <v>8</v>
      </c>
    </row>
    <row r="278" spans="1:3" x14ac:dyDescent="0.3">
      <c r="A278" t="s">
        <v>6638</v>
      </c>
      <c r="B278" t="s">
        <v>20</v>
      </c>
      <c r="C278">
        <v>5.7</v>
      </c>
    </row>
    <row r="279" spans="1:3" x14ac:dyDescent="0.3">
      <c r="A279" t="s">
        <v>6639</v>
      </c>
      <c r="B279" t="s">
        <v>20</v>
      </c>
      <c r="C279">
        <v>8.5</v>
      </c>
    </row>
    <row r="280" spans="1:3" x14ac:dyDescent="0.3">
      <c r="A280" t="s">
        <v>6640</v>
      </c>
      <c r="B280" t="s">
        <v>20</v>
      </c>
      <c r="C280">
        <v>7</v>
      </c>
    </row>
    <row r="281" spans="1:3" x14ac:dyDescent="0.3">
      <c r="A281" t="s">
        <v>6641</v>
      </c>
      <c r="B281" t="s">
        <v>20</v>
      </c>
      <c r="C281">
        <v>7.8</v>
      </c>
    </row>
    <row r="282" spans="1:3" x14ac:dyDescent="0.3">
      <c r="A282" t="s">
        <v>6642</v>
      </c>
      <c r="B282" t="s">
        <v>20</v>
      </c>
      <c r="C282">
        <v>7.2</v>
      </c>
    </row>
    <row r="283" spans="1:3" x14ac:dyDescent="0.3">
      <c r="A283" t="s">
        <v>6643</v>
      </c>
      <c r="B283" t="s">
        <v>20</v>
      </c>
      <c r="C283">
        <v>6.4</v>
      </c>
    </row>
    <row r="284" spans="1:3" x14ac:dyDescent="0.3">
      <c r="A284" t="s">
        <v>6644</v>
      </c>
      <c r="B284" t="s">
        <v>20</v>
      </c>
      <c r="C284">
        <v>5.5</v>
      </c>
    </row>
    <row r="285" spans="1:3" x14ac:dyDescent="0.3">
      <c r="A285" t="s">
        <v>6645</v>
      </c>
      <c r="B285" t="s">
        <v>20</v>
      </c>
      <c r="C285">
        <v>6.7</v>
      </c>
    </row>
    <row r="286" spans="1:3" x14ac:dyDescent="0.3">
      <c r="A286" t="s">
        <v>6646</v>
      </c>
      <c r="B286" t="s">
        <v>20</v>
      </c>
      <c r="C286">
        <v>6.1</v>
      </c>
    </row>
    <row r="287" spans="1:3" x14ac:dyDescent="0.3">
      <c r="A287" t="s">
        <v>6647</v>
      </c>
      <c r="B287" t="s">
        <v>20</v>
      </c>
      <c r="C287">
        <v>8.5</v>
      </c>
    </row>
    <row r="288" spans="1:3" x14ac:dyDescent="0.3">
      <c r="A288" t="s">
        <v>6648</v>
      </c>
      <c r="B288" t="s">
        <v>20</v>
      </c>
      <c r="C288">
        <v>6.9</v>
      </c>
    </row>
    <row r="289" spans="1:3" x14ac:dyDescent="0.3">
      <c r="A289" t="s">
        <v>6649</v>
      </c>
      <c r="B289" t="s">
        <v>20</v>
      </c>
      <c r="C289">
        <v>7.3</v>
      </c>
    </row>
    <row r="290" spans="1:3" x14ac:dyDescent="0.3">
      <c r="A290" t="s">
        <v>6650</v>
      </c>
      <c r="B290" t="s">
        <v>20</v>
      </c>
      <c r="C290">
        <v>6.7</v>
      </c>
    </row>
    <row r="291" spans="1:3" x14ac:dyDescent="0.3">
      <c r="A291" t="s">
        <v>6651</v>
      </c>
      <c r="B291" t="s">
        <v>20</v>
      </c>
      <c r="C291">
        <v>6.9</v>
      </c>
    </row>
    <row r="292" spans="1:3" x14ac:dyDescent="0.3">
      <c r="A292" t="s">
        <v>6652</v>
      </c>
      <c r="B292" t="s">
        <v>20</v>
      </c>
      <c r="C292">
        <v>5.0999999999999996</v>
      </c>
    </row>
    <row r="293" spans="1:3" x14ac:dyDescent="0.3">
      <c r="A293" t="s">
        <v>6653</v>
      </c>
      <c r="B293" t="s">
        <v>20</v>
      </c>
      <c r="C293">
        <v>6.8</v>
      </c>
    </row>
    <row r="294" spans="1:3" x14ac:dyDescent="0.3">
      <c r="A294" t="s">
        <v>6504</v>
      </c>
      <c r="B294" t="s">
        <v>20</v>
      </c>
      <c r="C294">
        <v>5.8</v>
      </c>
    </row>
    <row r="295" spans="1:3" x14ac:dyDescent="0.3">
      <c r="A295" t="s">
        <v>6654</v>
      </c>
      <c r="B295" t="s">
        <v>20</v>
      </c>
      <c r="C295">
        <v>6.7</v>
      </c>
    </row>
    <row r="296" spans="1:3" x14ac:dyDescent="0.3">
      <c r="A296" t="s">
        <v>6655</v>
      </c>
      <c r="B296" t="s">
        <v>20</v>
      </c>
      <c r="C296">
        <v>6</v>
      </c>
    </row>
    <row r="297" spans="1:3" x14ac:dyDescent="0.3">
      <c r="A297" t="s">
        <v>6656</v>
      </c>
      <c r="B297" t="s">
        <v>20</v>
      </c>
      <c r="C297">
        <v>5.7</v>
      </c>
    </row>
    <row r="298" spans="1:3" x14ac:dyDescent="0.3">
      <c r="A298" t="s">
        <v>6657</v>
      </c>
      <c r="B298" t="s">
        <v>20</v>
      </c>
      <c r="C298">
        <v>8</v>
      </c>
    </row>
    <row r="299" spans="1:3" x14ac:dyDescent="0.3">
      <c r="A299" t="s">
        <v>6658</v>
      </c>
      <c r="B299" t="s">
        <v>20</v>
      </c>
      <c r="C299">
        <v>8.1999999999999993</v>
      </c>
    </row>
    <row r="300" spans="1:3" x14ac:dyDescent="0.3">
      <c r="A300" t="s">
        <v>6659</v>
      </c>
      <c r="B300" t="s">
        <v>20</v>
      </c>
      <c r="C300">
        <v>5.4</v>
      </c>
    </row>
    <row r="301" spans="1:3" x14ac:dyDescent="0.3">
      <c r="A301" t="s">
        <v>6660</v>
      </c>
      <c r="B301" t="s">
        <v>20</v>
      </c>
      <c r="C301">
        <v>7.2</v>
      </c>
    </row>
    <row r="302" spans="1:3" x14ac:dyDescent="0.3">
      <c r="A302" t="s">
        <v>6661</v>
      </c>
      <c r="B302" t="s">
        <v>20</v>
      </c>
      <c r="C302">
        <v>7.5</v>
      </c>
    </row>
    <row r="303" spans="1:3" x14ac:dyDescent="0.3">
      <c r="A303" t="s">
        <v>6662</v>
      </c>
      <c r="B303" t="s">
        <v>20</v>
      </c>
      <c r="C303">
        <v>7</v>
      </c>
    </row>
    <row r="304" spans="1:3" x14ac:dyDescent="0.3">
      <c r="A304" t="s">
        <v>6663</v>
      </c>
      <c r="B304" t="s">
        <v>20</v>
      </c>
      <c r="C304">
        <v>3.3</v>
      </c>
    </row>
    <row r="305" spans="1:3" x14ac:dyDescent="0.3">
      <c r="A305" t="s">
        <v>6664</v>
      </c>
      <c r="B305" t="s">
        <v>20</v>
      </c>
      <c r="C305">
        <v>6</v>
      </c>
    </row>
    <row r="306" spans="1:3" x14ac:dyDescent="0.3">
      <c r="A306" t="s">
        <v>6665</v>
      </c>
      <c r="B306" t="s">
        <v>20</v>
      </c>
      <c r="C306">
        <v>7.1</v>
      </c>
    </row>
    <row r="307" spans="1:3" x14ac:dyDescent="0.3">
      <c r="A307" t="s">
        <v>6666</v>
      </c>
      <c r="B307" t="s">
        <v>20</v>
      </c>
      <c r="C307">
        <v>5.4</v>
      </c>
    </row>
    <row r="308" spans="1:3" x14ac:dyDescent="0.3">
      <c r="A308" t="s">
        <v>6667</v>
      </c>
      <c r="B308" t="s">
        <v>20</v>
      </c>
      <c r="C308">
        <v>6.1</v>
      </c>
    </row>
    <row r="309" spans="1:3" x14ac:dyDescent="0.3">
      <c r="A309" t="s">
        <v>6668</v>
      </c>
      <c r="B309" t="s">
        <v>20</v>
      </c>
      <c r="C309">
        <v>5.3</v>
      </c>
    </row>
    <row r="310" spans="1:3" x14ac:dyDescent="0.3">
      <c r="A310" t="s">
        <v>6669</v>
      </c>
      <c r="B310" t="s">
        <v>20</v>
      </c>
      <c r="C310">
        <v>2.2000000000000002</v>
      </c>
    </row>
    <row r="311" spans="1:3" x14ac:dyDescent="0.3">
      <c r="A311" t="s">
        <v>6670</v>
      </c>
      <c r="B311" t="s">
        <v>20</v>
      </c>
      <c r="C311">
        <v>7</v>
      </c>
    </row>
    <row r="312" spans="1:3" x14ac:dyDescent="0.3">
      <c r="A312" t="s">
        <v>6671</v>
      </c>
      <c r="B312" t="s">
        <v>20</v>
      </c>
      <c r="C312">
        <v>3.8</v>
      </c>
    </row>
    <row r="313" spans="1:3" x14ac:dyDescent="0.3">
      <c r="A313" t="s">
        <v>6672</v>
      </c>
      <c r="B313" t="s">
        <v>20</v>
      </c>
      <c r="C313">
        <v>6.9</v>
      </c>
    </row>
    <row r="314" spans="1:3" x14ac:dyDescent="0.3">
      <c r="A314" t="s">
        <v>6673</v>
      </c>
      <c r="B314" t="s">
        <v>20</v>
      </c>
      <c r="C314">
        <v>7.2</v>
      </c>
    </row>
    <row r="315" spans="1:3" x14ac:dyDescent="0.3">
      <c r="A315" t="s">
        <v>6674</v>
      </c>
      <c r="B315" t="s">
        <v>20</v>
      </c>
      <c r="C315">
        <v>7.3</v>
      </c>
    </row>
    <row r="316" spans="1:3" x14ac:dyDescent="0.3">
      <c r="A316" t="s">
        <v>6675</v>
      </c>
      <c r="B316" t="s">
        <v>20</v>
      </c>
      <c r="C316">
        <v>6.3</v>
      </c>
    </row>
    <row r="317" spans="1:3" x14ac:dyDescent="0.3">
      <c r="A317" t="s">
        <v>6676</v>
      </c>
      <c r="B317" t="s">
        <v>20</v>
      </c>
      <c r="C317">
        <v>7.5</v>
      </c>
    </row>
    <row r="318" spans="1:3" x14ac:dyDescent="0.3">
      <c r="A318" t="s">
        <v>6677</v>
      </c>
      <c r="B318" t="s">
        <v>788</v>
      </c>
      <c r="C318">
        <v>7.6</v>
      </c>
    </row>
    <row r="319" spans="1:3" x14ac:dyDescent="0.3">
      <c r="A319" t="s">
        <v>6678</v>
      </c>
      <c r="B319" t="s">
        <v>20</v>
      </c>
      <c r="C319">
        <v>6.8</v>
      </c>
    </row>
    <row r="320" spans="1:3" x14ac:dyDescent="0.3">
      <c r="A320" t="s">
        <v>6679</v>
      </c>
      <c r="B320" t="s">
        <v>20</v>
      </c>
      <c r="C320">
        <v>5.2</v>
      </c>
    </row>
    <row r="321" spans="1:3" x14ac:dyDescent="0.3">
      <c r="A321" t="s">
        <v>6680</v>
      </c>
      <c r="B321" t="s">
        <v>20</v>
      </c>
      <c r="C321">
        <v>7.7</v>
      </c>
    </row>
    <row r="322" spans="1:3" x14ac:dyDescent="0.3">
      <c r="A322" t="s">
        <v>6681</v>
      </c>
      <c r="B322" t="s">
        <v>20</v>
      </c>
      <c r="C322">
        <v>6.2</v>
      </c>
    </row>
    <row r="323" spans="1:3" x14ac:dyDescent="0.3">
      <c r="A323" t="s">
        <v>6682</v>
      </c>
      <c r="B323" t="s">
        <v>20</v>
      </c>
      <c r="C323">
        <v>7.7</v>
      </c>
    </row>
    <row r="324" spans="1:3" x14ac:dyDescent="0.3">
      <c r="A324" t="s">
        <v>6683</v>
      </c>
      <c r="B324" t="s">
        <v>20</v>
      </c>
      <c r="C324">
        <v>4.3</v>
      </c>
    </row>
    <row r="325" spans="1:3" x14ac:dyDescent="0.3">
      <c r="A325" t="s">
        <v>6684</v>
      </c>
      <c r="B325" t="s">
        <v>20</v>
      </c>
      <c r="C325">
        <v>6.9</v>
      </c>
    </row>
    <row r="326" spans="1:3" x14ac:dyDescent="0.3">
      <c r="A326" t="s">
        <v>6685</v>
      </c>
      <c r="B326" t="s">
        <v>20</v>
      </c>
      <c r="C326">
        <v>6.6</v>
      </c>
    </row>
    <row r="327" spans="1:3" x14ac:dyDescent="0.3">
      <c r="A327" t="s">
        <v>6686</v>
      </c>
      <c r="B327" t="s">
        <v>20</v>
      </c>
      <c r="C327">
        <v>7</v>
      </c>
    </row>
    <row r="328" spans="1:3" x14ac:dyDescent="0.3">
      <c r="A328" t="s">
        <v>6687</v>
      </c>
      <c r="B328" t="s">
        <v>20</v>
      </c>
      <c r="C328">
        <v>6.7</v>
      </c>
    </row>
    <row r="329" spans="1:3" x14ac:dyDescent="0.3">
      <c r="A329" t="s">
        <v>6688</v>
      </c>
      <c r="B329" t="s">
        <v>20</v>
      </c>
      <c r="C329">
        <v>8.1999999999999993</v>
      </c>
    </row>
    <row r="330" spans="1:3" x14ac:dyDescent="0.3">
      <c r="A330" t="s">
        <v>6689</v>
      </c>
      <c r="B330" t="s">
        <v>20</v>
      </c>
      <c r="C330">
        <v>8.9</v>
      </c>
    </row>
    <row r="331" spans="1:3" x14ac:dyDescent="0.3">
      <c r="A331" t="s">
        <v>6690</v>
      </c>
      <c r="B331" t="s">
        <v>20</v>
      </c>
      <c r="C331">
        <v>8.6999999999999993</v>
      </c>
    </row>
    <row r="332" spans="1:3" x14ac:dyDescent="0.3">
      <c r="A332" t="s">
        <v>6691</v>
      </c>
      <c r="B332" t="s">
        <v>20</v>
      </c>
      <c r="C332">
        <v>5.5</v>
      </c>
    </row>
    <row r="333" spans="1:3" x14ac:dyDescent="0.3">
      <c r="A333" t="s">
        <v>6692</v>
      </c>
      <c r="B333" t="s">
        <v>20</v>
      </c>
      <c r="C333">
        <v>5.7</v>
      </c>
    </row>
    <row r="334" spans="1:3" x14ac:dyDescent="0.3">
      <c r="A334" t="s">
        <v>6693</v>
      </c>
      <c r="B334" t="s">
        <v>20</v>
      </c>
      <c r="C334">
        <v>6.3</v>
      </c>
    </row>
    <row r="335" spans="1:3" x14ac:dyDescent="0.3">
      <c r="A335" t="s">
        <v>6694</v>
      </c>
      <c r="B335" t="s">
        <v>20</v>
      </c>
      <c r="C335">
        <v>5.9</v>
      </c>
    </row>
    <row r="336" spans="1:3" x14ac:dyDescent="0.3">
      <c r="A336" t="s">
        <v>6695</v>
      </c>
      <c r="B336" t="s">
        <v>20</v>
      </c>
      <c r="C336">
        <v>7.6</v>
      </c>
    </row>
    <row r="337" spans="1:3" x14ac:dyDescent="0.3">
      <c r="A337" t="s">
        <v>6696</v>
      </c>
      <c r="B337" t="s">
        <v>20</v>
      </c>
      <c r="C337">
        <v>6.6</v>
      </c>
    </row>
    <row r="338" spans="1:3" x14ac:dyDescent="0.3">
      <c r="A338" t="s">
        <v>6697</v>
      </c>
      <c r="B338" t="s">
        <v>20</v>
      </c>
      <c r="C338">
        <v>5.3</v>
      </c>
    </row>
    <row r="339" spans="1:3" x14ac:dyDescent="0.3">
      <c r="A339" t="s">
        <v>6698</v>
      </c>
      <c r="B339" t="s">
        <v>20</v>
      </c>
      <c r="C339">
        <v>6</v>
      </c>
    </row>
    <row r="340" spans="1:3" x14ac:dyDescent="0.3">
      <c r="A340" t="s">
        <v>6699</v>
      </c>
      <c r="B340" t="s">
        <v>20</v>
      </c>
      <c r="C340">
        <v>8</v>
      </c>
    </row>
    <row r="341" spans="1:3" x14ac:dyDescent="0.3">
      <c r="A341" t="s">
        <v>6700</v>
      </c>
      <c r="B341" t="s">
        <v>20</v>
      </c>
      <c r="C341">
        <v>5.6</v>
      </c>
    </row>
    <row r="342" spans="1:3" x14ac:dyDescent="0.3">
      <c r="A342" t="s">
        <v>6701</v>
      </c>
      <c r="B342" t="s">
        <v>20</v>
      </c>
      <c r="C342">
        <v>5.9</v>
      </c>
    </row>
    <row r="343" spans="1:3" x14ac:dyDescent="0.3">
      <c r="A343" t="s">
        <v>6702</v>
      </c>
      <c r="B343" t="s">
        <v>20</v>
      </c>
      <c r="C343">
        <v>7.3</v>
      </c>
    </row>
    <row r="344" spans="1:3" x14ac:dyDescent="0.3">
      <c r="A344" t="s">
        <v>6703</v>
      </c>
      <c r="B344" t="s">
        <v>20</v>
      </c>
      <c r="C344">
        <v>7.9</v>
      </c>
    </row>
    <row r="345" spans="1:3" x14ac:dyDescent="0.3">
      <c r="A345" t="s">
        <v>6704</v>
      </c>
      <c r="B345" t="s">
        <v>20</v>
      </c>
      <c r="C345">
        <v>6.8</v>
      </c>
    </row>
    <row r="346" spans="1:3" x14ac:dyDescent="0.3">
      <c r="A346" t="s">
        <v>6705</v>
      </c>
      <c r="B346" t="s">
        <v>20</v>
      </c>
      <c r="C346">
        <v>6.6</v>
      </c>
    </row>
    <row r="347" spans="1:3" x14ac:dyDescent="0.3">
      <c r="A347" t="s">
        <v>6706</v>
      </c>
      <c r="B347" t="s">
        <v>20</v>
      </c>
      <c r="C347">
        <v>6.6</v>
      </c>
    </row>
    <row r="348" spans="1:3" x14ac:dyDescent="0.3">
      <c r="A348" t="s">
        <v>6707</v>
      </c>
      <c r="B348" t="s">
        <v>20</v>
      </c>
      <c r="C348">
        <v>7</v>
      </c>
    </row>
    <row r="349" spans="1:3" x14ac:dyDescent="0.3">
      <c r="A349" t="s">
        <v>6708</v>
      </c>
      <c r="B349" t="s">
        <v>20</v>
      </c>
      <c r="C349">
        <v>7</v>
      </c>
    </row>
    <row r="350" spans="1:3" x14ac:dyDescent="0.3">
      <c r="A350" t="s">
        <v>6709</v>
      </c>
      <c r="B350" t="s">
        <v>20</v>
      </c>
      <c r="C350">
        <v>7.3</v>
      </c>
    </row>
    <row r="351" spans="1:3" x14ac:dyDescent="0.3">
      <c r="A351" t="s">
        <v>6710</v>
      </c>
      <c r="B351" t="s">
        <v>20</v>
      </c>
      <c r="C351">
        <v>5.5</v>
      </c>
    </row>
    <row r="352" spans="1:3" x14ac:dyDescent="0.3">
      <c r="A352" t="s">
        <v>6711</v>
      </c>
      <c r="B352" t="s">
        <v>20</v>
      </c>
      <c r="C352">
        <v>8.5</v>
      </c>
    </row>
    <row r="353" spans="1:3" x14ac:dyDescent="0.3">
      <c r="A353" t="s">
        <v>6712</v>
      </c>
      <c r="B353" t="s">
        <v>20</v>
      </c>
      <c r="C353">
        <v>7.5</v>
      </c>
    </row>
    <row r="354" spans="1:3" x14ac:dyDescent="0.3">
      <c r="A354" t="s">
        <v>6713</v>
      </c>
      <c r="B354" t="s">
        <v>20</v>
      </c>
      <c r="C354">
        <v>7</v>
      </c>
    </row>
    <row r="355" spans="1:3" x14ac:dyDescent="0.3">
      <c r="A355" t="s">
        <v>6714</v>
      </c>
      <c r="B355" t="s">
        <v>20</v>
      </c>
      <c r="C355">
        <v>7.8</v>
      </c>
    </row>
    <row r="356" spans="1:3" x14ac:dyDescent="0.3">
      <c r="A356" t="s">
        <v>6715</v>
      </c>
      <c r="B356" t="s">
        <v>20</v>
      </c>
      <c r="C356">
        <v>7.6</v>
      </c>
    </row>
    <row r="357" spans="1:3" x14ac:dyDescent="0.3">
      <c r="A357" t="s">
        <v>6716</v>
      </c>
      <c r="B357" t="s">
        <v>20</v>
      </c>
      <c r="C357">
        <v>7.6</v>
      </c>
    </row>
    <row r="358" spans="1:3" x14ac:dyDescent="0.3">
      <c r="A358" t="s">
        <v>6717</v>
      </c>
      <c r="B358" t="s">
        <v>20</v>
      </c>
      <c r="C358">
        <v>6.8</v>
      </c>
    </row>
    <row r="359" spans="1:3" x14ac:dyDescent="0.3">
      <c r="A359" t="s">
        <v>6718</v>
      </c>
      <c r="B359" t="s">
        <v>20</v>
      </c>
      <c r="C359">
        <v>5</v>
      </c>
    </row>
    <row r="360" spans="1:3" x14ac:dyDescent="0.3">
      <c r="A360" t="s">
        <v>6719</v>
      </c>
      <c r="B360" t="s">
        <v>20</v>
      </c>
      <c r="C360">
        <v>7.1</v>
      </c>
    </row>
    <row r="361" spans="1:3" x14ac:dyDescent="0.3">
      <c r="A361" t="s">
        <v>6720</v>
      </c>
      <c r="B361" t="s">
        <v>20</v>
      </c>
      <c r="C361">
        <v>5.5</v>
      </c>
    </row>
    <row r="362" spans="1:3" x14ac:dyDescent="0.3">
      <c r="A362" t="s">
        <v>6721</v>
      </c>
      <c r="B362" t="s">
        <v>20</v>
      </c>
      <c r="C362">
        <v>5.6</v>
      </c>
    </row>
    <row r="363" spans="1:3" x14ac:dyDescent="0.3">
      <c r="A363" t="s">
        <v>6722</v>
      </c>
      <c r="B363" t="s">
        <v>20</v>
      </c>
      <c r="C363">
        <v>7.1</v>
      </c>
    </row>
    <row r="364" spans="1:3" x14ac:dyDescent="0.3">
      <c r="A364" t="s">
        <v>6723</v>
      </c>
      <c r="B364" t="s">
        <v>20</v>
      </c>
      <c r="C364">
        <v>4.9000000000000004</v>
      </c>
    </row>
    <row r="365" spans="1:3" x14ac:dyDescent="0.3">
      <c r="A365" t="s">
        <v>6724</v>
      </c>
      <c r="B365" t="s">
        <v>20</v>
      </c>
      <c r="C365">
        <v>7.4</v>
      </c>
    </row>
    <row r="366" spans="1:3" x14ac:dyDescent="0.3">
      <c r="A366" t="s">
        <v>6725</v>
      </c>
      <c r="B366" t="s">
        <v>20</v>
      </c>
      <c r="C366">
        <v>5.7</v>
      </c>
    </row>
    <row r="367" spans="1:3" x14ac:dyDescent="0.3">
      <c r="A367" t="s">
        <v>6726</v>
      </c>
      <c r="B367" t="s">
        <v>887</v>
      </c>
      <c r="C367">
        <v>6.4</v>
      </c>
    </row>
    <row r="368" spans="1:3" x14ac:dyDescent="0.3">
      <c r="A368" t="s">
        <v>6727</v>
      </c>
      <c r="B368" t="s">
        <v>20</v>
      </c>
      <c r="C368">
        <v>5.9</v>
      </c>
    </row>
    <row r="369" spans="1:3" x14ac:dyDescent="0.3">
      <c r="A369" t="s">
        <v>6728</v>
      </c>
      <c r="B369" t="s">
        <v>20</v>
      </c>
      <c r="C369">
        <v>5.5</v>
      </c>
    </row>
    <row r="370" spans="1:3" x14ac:dyDescent="0.3">
      <c r="A370" t="s">
        <v>6729</v>
      </c>
      <c r="B370" t="s">
        <v>20</v>
      </c>
      <c r="C370">
        <v>6.9</v>
      </c>
    </row>
    <row r="371" spans="1:3" x14ac:dyDescent="0.3">
      <c r="A371" t="s">
        <v>6730</v>
      </c>
      <c r="B371" t="s">
        <v>20</v>
      </c>
      <c r="C371">
        <v>6.2</v>
      </c>
    </row>
    <row r="372" spans="1:3" x14ac:dyDescent="0.3">
      <c r="A372" t="s">
        <v>6731</v>
      </c>
      <c r="B372" t="s">
        <v>20</v>
      </c>
      <c r="C372">
        <v>7</v>
      </c>
    </row>
    <row r="373" spans="1:3" x14ac:dyDescent="0.3">
      <c r="A373" t="s">
        <v>6732</v>
      </c>
      <c r="B373" t="s">
        <v>20</v>
      </c>
      <c r="C373">
        <v>5.6</v>
      </c>
    </row>
    <row r="374" spans="1:3" x14ac:dyDescent="0.3">
      <c r="A374" t="s">
        <v>6733</v>
      </c>
      <c r="B374" t="s">
        <v>20</v>
      </c>
      <c r="C374">
        <v>7</v>
      </c>
    </row>
    <row r="375" spans="1:3" x14ac:dyDescent="0.3">
      <c r="A375" t="s">
        <v>6734</v>
      </c>
      <c r="B375" t="s">
        <v>20</v>
      </c>
      <c r="C375">
        <v>6.8</v>
      </c>
    </row>
    <row r="376" spans="1:3" x14ac:dyDescent="0.3">
      <c r="A376" t="s">
        <v>6735</v>
      </c>
      <c r="B376" t="s">
        <v>20</v>
      </c>
      <c r="C376">
        <v>5.4</v>
      </c>
    </row>
    <row r="377" spans="1:3" x14ac:dyDescent="0.3">
      <c r="A377" t="s">
        <v>6736</v>
      </c>
      <c r="B377" t="s">
        <v>20</v>
      </c>
      <c r="C377">
        <v>6.1</v>
      </c>
    </row>
    <row r="378" spans="1:3" x14ac:dyDescent="0.3">
      <c r="A378" t="s">
        <v>6737</v>
      </c>
      <c r="B378" t="s">
        <v>20</v>
      </c>
      <c r="C378">
        <v>6.7</v>
      </c>
    </row>
    <row r="379" spans="1:3" x14ac:dyDescent="0.3">
      <c r="A379" t="s">
        <v>6602</v>
      </c>
      <c r="B379" t="s">
        <v>20</v>
      </c>
      <c r="C379">
        <v>4.3</v>
      </c>
    </row>
    <row r="380" spans="1:3" x14ac:dyDescent="0.3">
      <c r="A380" t="s">
        <v>6738</v>
      </c>
      <c r="B380" t="s">
        <v>20</v>
      </c>
      <c r="C380">
        <v>6.9</v>
      </c>
    </row>
    <row r="381" spans="1:3" x14ac:dyDescent="0.3">
      <c r="A381" t="s">
        <v>6739</v>
      </c>
      <c r="B381" t="s">
        <v>20</v>
      </c>
      <c r="C381">
        <v>8</v>
      </c>
    </row>
    <row r="382" spans="1:3" x14ac:dyDescent="0.3">
      <c r="A382" t="s">
        <v>6740</v>
      </c>
      <c r="B382" t="s">
        <v>20</v>
      </c>
      <c r="C382">
        <v>4.4000000000000004</v>
      </c>
    </row>
    <row r="383" spans="1:3" x14ac:dyDescent="0.3">
      <c r="A383" t="s">
        <v>6741</v>
      </c>
      <c r="B383" t="s">
        <v>20</v>
      </c>
      <c r="C383">
        <v>7.3</v>
      </c>
    </row>
    <row r="384" spans="1:3" x14ac:dyDescent="0.3">
      <c r="A384" t="s">
        <v>6742</v>
      </c>
      <c r="B384" t="s">
        <v>20</v>
      </c>
      <c r="C384">
        <v>6.3</v>
      </c>
    </row>
    <row r="385" spans="1:3" x14ac:dyDescent="0.3">
      <c r="A385" t="s">
        <v>6460</v>
      </c>
      <c r="B385" t="s">
        <v>20</v>
      </c>
      <c r="C385">
        <v>6.7</v>
      </c>
    </row>
    <row r="386" spans="1:3" x14ac:dyDescent="0.3">
      <c r="A386" t="s">
        <v>6743</v>
      </c>
      <c r="B386" t="s">
        <v>20</v>
      </c>
      <c r="C386">
        <v>7.7</v>
      </c>
    </row>
    <row r="387" spans="1:3" x14ac:dyDescent="0.3">
      <c r="A387" t="s">
        <v>6744</v>
      </c>
      <c r="B387" t="s">
        <v>20</v>
      </c>
      <c r="C387">
        <v>6.5</v>
      </c>
    </row>
    <row r="388" spans="1:3" x14ac:dyDescent="0.3">
      <c r="A388" t="s">
        <v>6745</v>
      </c>
      <c r="B388" t="s">
        <v>20</v>
      </c>
      <c r="C388">
        <v>7.8</v>
      </c>
    </row>
    <row r="389" spans="1:3" x14ac:dyDescent="0.3">
      <c r="A389" t="s">
        <v>6746</v>
      </c>
      <c r="B389" t="s">
        <v>20</v>
      </c>
      <c r="C389">
        <v>6.4</v>
      </c>
    </row>
    <row r="390" spans="1:3" x14ac:dyDescent="0.3">
      <c r="A390" t="s">
        <v>6747</v>
      </c>
      <c r="B390" t="s">
        <v>20</v>
      </c>
      <c r="C390">
        <v>7.8</v>
      </c>
    </row>
    <row r="391" spans="1:3" x14ac:dyDescent="0.3">
      <c r="A391" t="s">
        <v>6748</v>
      </c>
      <c r="B391" t="s">
        <v>20</v>
      </c>
      <c r="C391">
        <v>5.8</v>
      </c>
    </row>
    <row r="392" spans="1:3" x14ac:dyDescent="0.3">
      <c r="A392" t="s">
        <v>6749</v>
      </c>
      <c r="B392" t="s">
        <v>20</v>
      </c>
      <c r="C392">
        <v>7.1</v>
      </c>
    </row>
    <row r="393" spans="1:3" x14ac:dyDescent="0.3">
      <c r="A393" t="s">
        <v>6750</v>
      </c>
      <c r="B393" t="s">
        <v>20</v>
      </c>
      <c r="C393">
        <v>7.1</v>
      </c>
    </row>
    <row r="394" spans="1:3" x14ac:dyDescent="0.3">
      <c r="A394" t="s">
        <v>6751</v>
      </c>
      <c r="B394" t="s">
        <v>20</v>
      </c>
      <c r="C394">
        <v>6.8</v>
      </c>
    </row>
    <row r="395" spans="1:3" x14ac:dyDescent="0.3">
      <c r="A395" t="s">
        <v>6752</v>
      </c>
      <c r="B395" t="s">
        <v>20</v>
      </c>
      <c r="C395">
        <v>4.8</v>
      </c>
    </row>
    <row r="396" spans="1:3" x14ac:dyDescent="0.3">
      <c r="A396" t="s">
        <v>6753</v>
      </c>
      <c r="B396" t="s">
        <v>20</v>
      </c>
      <c r="C396">
        <v>6.2</v>
      </c>
    </row>
    <row r="397" spans="1:3" x14ac:dyDescent="0.3">
      <c r="A397" t="s">
        <v>6754</v>
      </c>
      <c r="B397" t="s">
        <v>20</v>
      </c>
      <c r="C397">
        <v>6.9</v>
      </c>
    </row>
    <row r="398" spans="1:3" x14ac:dyDescent="0.3">
      <c r="A398" t="s">
        <v>6755</v>
      </c>
      <c r="B398" t="s">
        <v>20</v>
      </c>
      <c r="C398">
        <v>7.3</v>
      </c>
    </row>
    <row r="399" spans="1:3" x14ac:dyDescent="0.3">
      <c r="A399" t="s">
        <v>6756</v>
      </c>
      <c r="B399" t="s">
        <v>20</v>
      </c>
      <c r="C399">
        <v>6.6</v>
      </c>
    </row>
    <row r="400" spans="1:3" x14ac:dyDescent="0.3">
      <c r="A400" t="s">
        <v>6757</v>
      </c>
      <c r="B400" t="s">
        <v>20</v>
      </c>
      <c r="C400">
        <v>6.9</v>
      </c>
    </row>
    <row r="401" spans="1:3" x14ac:dyDescent="0.3">
      <c r="A401" t="s">
        <v>6758</v>
      </c>
      <c r="B401" t="s">
        <v>20</v>
      </c>
      <c r="C401">
        <v>6.2</v>
      </c>
    </row>
    <row r="402" spans="1:3" x14ac:dyDescent="0.3">
      <c r="A402" t="s">
        <v>6759</v>
      </c>
      <c r="B402" t="s">
        <v>20</v>
      </c>
      <c r="C402">
        <v>6.7</v>
      </c>
    </row>
    <row r="403" spans="1:3" x14ac:dyDescent="0.3">
      <c r="A403" t="s">
        <v>6760</v>
      </c>
      <c r="B403" t="s">
        <v>20</v>
      </c>
      <c r="C403">
        <v>7.6</v>
      </c>
    </row>
    <row r="404" spans="1:3" x14ac:dyDescent="0.3">
      <c r="A404" t="s">
        <v>6761</v>
      </c>
      <c r="B404" t="s">
        <v>20</v>
      </c>
      <c r="C404">
        <v>6.7</v>
      </c>
    </row>
    <row r="405" spans="1:3" x14ac:dyDescent="0.3">
      <c r="A405" t="s">
        <v>6762</v>
      </c>
      <c r="B405" t="s">
        <v>20</v>
      </c>
      <c r="C405">
        <v>6.2</v>
      </c>
    </row>
    <row r="406" spans="1:3" x14ac:dyDescent="0.3">
      <c r="A406" t="s">
        <v>6763</v>
      </c>
      <c r="B406" t="s">
        <v>20</v>
      </c>
      <c r="C406">
        <v>7.3</v>
      </c>
    </row>
    <row r="407" spans="1:3" x14ac:dyDescent="0.3">
      <c r="A407" t="s">
        <v>6764</v>
      </c>
      <c r="B407" t="s">
        <v>20</v>
      </c>
      <c r="C407">
        <v>6</v>
      </c>
    </row>
    <row r="408" spans="1:3" x14ac:dyDescent="0.3">
      <c r="A408" t="s">
        <v>6765</v>
      </c>
      <c r="B408" t="s">
        <v>20</v>
      </c>
      <c r="C408">
        <v>7.1</v>
      </c>
    </row>
    <row r="409" spans="1:3" x14ac:dyDescent="0.3">
      <c r="A409" t="s">
        <v>6766</v>
      </c>
      <c r="B409" t="s">
        <v>20</v>
      </c>
      <c r="C409">
        <v>7.1</v>
      </c>
    </row>
    <row r="410" spans="1:3" x14ac:dyDescent="0.3">
      <c r="A410" t="s">
        <v>6767</v>
      </c>
      <c r="B410" t="s">
        <v>20</v>
      </c>
      <c r="C410">
        <v>5.5</v>
      </c>
    </row>
    <row r="411" spans="1:3" x14ac:dyDescent="0.3">
      <c r="A411" t="s">
        <v>6768</v>
      </c>
      <c r="B411" t="s">
        <v>20</v>
      </c>
      <c r="C411">
        <v>5.6</v>
      </c>
    </row>
    <row r="412" spans="1:3" x14ac:dyDescent="0.3">
      <c r="A412" t="s">
        <v>6769</v>
      </c>
      <c r="B412" t="s">
        <v>20</v>
      </c>
      <c r="C412">
        <v>7.5</v>
      </c>
    </row>
    <row r="413" spans="1:3" x14ac:dyDescent="0.3">
      <c r="A413" t="s">
        <v>6770</v>
      </c>
      <c r="B413" t="s">
        <v>20</v>
      </c>
      <c r="C413">
        <v>5.4</v>
      </c>
    </row>
    <row r="414" spans="1:3" x14ac:dyDescent="0.3">
      <c r="A414" t="s">
        <v>6771</v>
      </c>
      <c r="B414" t="s">
        <v>20</v>
      </c>
      <c r="C414">
        <v>4.3</v>
      </c>
    </row>
    <row r="415" spans="1:3" x14ac:dyDescent="0.3">
      <c r="A415" t="s">
        <v>6772</v>
      </c>
      <c r="B415" t="s">
        <v>20</v>
      </c>
      <c r="C415">
        <v>4.9000000000000004</v>
      </c>
    </row>
    <row r="416" spans="1:3" x14ac:dyDescent="0.3">
      <c r="A416" t="s">
        <v>6773</v>
      </c>
      <c r="B416" t="s">
        <v>20</v>
      </c>
      <c r="C416">
        <v>7.1</v>
      </c>
    </row>
    <row r="417" spans="1:3" x14ac:dyDescent="0.3">
      <c r="A417" t="s">
        <v>6774</v>
      </c>
      <c r="B417" t="s">
        <v>20</v>
      </c>
      <c r="C417">
        <v>6.4</v>
      </c>
    </row>
    <row r="418" spans="1:3" x14ac:dyDescent="0.3">
      <c r="A418" t="s">
        <v>6775</v>
      </c>
      <c r="B418" t="s">
        <v>20</v>
      </c>
      <c r="C418">
        <v>4.3</v>
      </c>
    </row>
    <row r="419" spans="1:3" x14ac:dyDescent="0.3">
      <c r="A419" t="s">
        <v>6776</v>
      </c>
      <c r="B419" t="s">
        <v>20</v>
      </c>
      <c r="C419">
        <v>6.1</v>
      </c>
    </row>
    <row r="420" spans="1:3" x14ac:dyDescent="0.3">
      <c r="A420" t="s">
        <v>6777</v>
      </c>
      <c r="B420" t="s">
        <v>20</v>
      </c>
      <c r="C420">
        <v>7</v>
      </c>
    </row>
    <row r="421" spans="1:3" x14ac:dyDescent="0.3">
      <c r="A421" t="s">
        <v>6778</v>
      </c>
      <c r="B421" t="s">
        <v>20</v>
      </c>
      <c r="C421">
        <v>7.7</v>
      </c>
    </row>
    <row r="422" spans="1:3" x14ac:dyDescent="0.3">
      <c r="A422" t="s">
        <v>6779</v>
      </c>
      <c r="B422" t="s">
        <v>20</v>
      </c>
      <c r="C422">
        <v>5.9</v>
      </c>
    </row>
    <row r="423" spans="1:3" x14ac:dyDescent="0.3">
      <c r="A423" t="s">
        <v>6780</v>
      </c>
      <c r="B423" t="s">
        <v>20</v>
      </c>
      <c r="C423">
        <v>6.7</v>
      </c>
    </row>
    <row r="424" spans="1:3" x14ac:dyDescent="0.3">
      <c r="A424" t="s">
        <v>6781</v>
      </c>
      <c r="B424" t="s">
        <v>20</v>
      </c>
      <c r="C424">
        <v>6.5</v>
      </c>
    </row>
    <row r="425" spans="1:3" x14ac:dyDescent="0.3">
      <c r="A425" t="s">
        <v>6782</v>
      </c>
      <c r="B425" t="s">
        <v>20</v>
      </c>
      <c r="C425">
        <v>7.1</v>
      </c>
    </row>
    <row r="426" spans="1:3" x14ac:dyDescent="0.3">
      <c r="A426" t="s">
        <v>6783</v>
      </c>
      <c r="B426" t="s">
        <v>20</v>
      </c>
      <c r="C426">
        <v>7.3</v>
      </c>
    </row>
    <row r="427" spans="1:3" x14ac:dyDescent="0.3">
      <c r="A427" t="s">
        <v>6784</v>
      </c>
      <c r="B427" t="s">
        <v>20</v>
      </c>
      <c r="C427">
        <v>6.5</v>
      </c>
    </row>
    <row r="428" spans="1:3" x14ac:dyDescent="0.3">
      <c r="A428" t="s">
        <v>6785</v>
      </c>
      <c r="B428" t="s">
        <v>20</v>
      </c>
      <c r="C428">
        <v>7</v>
      </c>
    </row>
    <row r="429" spans="1:3" x14ac:dyDescent="0.3">
      <c r="A429" t="s">
        <v>6786</v>
      </c>
      <c r="B429" t="s">
        <v>20</v>
      </c>
      <c r="C429">
        <v>6.8</v>
      </c>
    </row>
    <row r="430" spans="1:3" x14ac:dyDescent="0.3">
      <c r="A430" t="s">
        <v>6787</v>
      </c>
      <c r="B430" t="s">
        <v>20</v>
      </c>
      <c r="C430">
        <v>7.2</v>
      </c>
    </row>
    <row r="431" spans="1:3" x14ac:dyDescent="0.3">
      <c r="A431" t="s">
        <v>6788</v>
      </c>
      <c r="B431" t="s">
        <v>20</v>
      </c>
      <c r="C431">
        <v>6.1</v>
      </c>
    </row>
    <row r="432" spans="1:3" x14ac:dyDescent="0.3">
      <c r="A432" t="s">
        <v>6789</v>
      </c>
      <c r="B432" t="s">
        <v>20</v>
      </c>
      <c r="C432">
        <v>6.7</v>
      </c>
    </row>
    <row r="433" spans="1:3" x14ac:dyDescent="0.3">
      <c r="A433" t="s">
        <v>6790</v>
      </c>
      <c r="B433" t="s">
        <v>20</v>
      </c>
      <c r="C433">
        <v>6.4</v>
      </c>
    </row>
    <row r="434" spans="1:3" x14ac:dyDescent="0.3">
      <c r="A434" t="s">
        <v>6791</v>
      </c>
      <c r="B434" t="s">
        <v>20</v>
      </c>
      <c r="C434">
        <v>4.4000000000000004</v>
      </c>
    </row>
    <row r="435" spans="1:3" x14ac:dyDescent="0.3">
      <c r="A435" t="s">
        <v>6792</v>
      </c>
      <c r="B435" t="s">
        <v>20</v>
      </c>
      <c r="C435">
        <v>5.4</v>
      </c>
    </row>
    <row r="436" spans="1:3" x14ac:dyDescent="0.3">
      <c r="A436" t="s">
        <v>6793</v>
      </c>
      <c r="B436" t="s">
        <v>20</v>
      </c>
      <c r="C436">
        <v>6.5</v>
      </c>
    </row>
    <row r="437" spans="1:3" x14ac:dyDescent="0.3">
      <c r="A437" t="s">
        <v>6794</v>
      </c>
      <c r="B437" t="s">
        <v>20</v>
      </c>
      <c r="C437">
        <v>6.7</v>
      </c>
    </row>
    <row r="438" spans="1:3" x14ac:dyDescent="0.3">
      <c r="A438" t="s">
        <v>6795</v>
      </c>
      <c r="B438" t="s">
        <v>20</v>
      </c>
      <c r="C438">
        <v>8.1</v>
      </c>
    </row>
    <row r="439" spans="1:3" x14ac:dyDescent="0.3">
      <c r="A439" t="s">
        <v>6796</v>
      </c>
      <c r="B439" t="s">
        <v>20</v>
      </c>
      <c r="C439">
        <v>5.6</v>
      </c>
    </row>
    <row r="440" spans="1:3" x14ac:dyDescent="0.3">
      <c r="A440" t="s">
        <v>6797</v>
      </c>
      <c r="B440" t="s">
        <v>20</v>
      </c>
      <c r="C440">
        <v>6.3</v>
      </c>
    </row>
    <row r="441" spans="1:3" x14ac:dyDescent="0.3">
      <c r="A441" t="s">
        <v>6798</v>
      </c>
      <c r="B441" t="s">
        <v>20</v>
      </c>
      <c r="C441">
        <v>7.3</v>
      </c>
    </row>
    <row r="442" spans="1:3" x14ac:dyDescent="0.3">
      <c r="A442" t="s">
        <v>6799</v>
      </c>
      <c r="B442" t="s">
        <v>20</v>
      </c>
      <c r="C442">
        <v>6.1</v>
      </c>
    </row>
    <row r="443" spans="1:3" x14ac:dyDescent="0.3">
      <c r="A443" t="s">
        <v>6800</v>
      </c>
      <c r="B443" t="s">
        <v>20</v>
      </c>
      <c r="C443">
        <v>7.7</v>
      </c>
    </row>
    <row r="444" spans="1:3" x14ac:dyDescent="0.3">
      <c r="A444" t="s">
        <v>6801</v>
      </c>
      <c r="B444" t="s">
        <v>20</v>
      </c>
      <c r="C444">
        <v>6.4</v>
      </c>
    </row>
    <row r="445" spans="1:3" x14ac:dyDescent="0.3">
      <c r="A445" t="s">
        <v>6802</v>
      </c>
      <c r="B445" t="s">
        <v>20</v>
      </c>
      <c r="C445">
        <v>6.8</v>
      </c>
    </row>
    <row r="446" spans="1:3" x14ac:dyDescent="0.3">
      <c r="A446" t="s">
        <v>6803</v>
      </c>
      <c r="B446" t="s">
        <v>20</v>
      </c>
      <c r="C446">
        <v>6.6</v>
      </c>
    </row>
    <row r="447" spans="1:3" x14ac:dyDescent="0.3">
      <c r="A447" t="s">
        <v>6804</v>
      </c>
      <c r="B447" t="s">
        <v>20</v>
      </c>
      <c r="C447">
        <v>7.2</v>
      </c>
    </row>
    <row r="448" spans="1:3" x14ac:dyDescent="0.3">
      <c r="A448" t="s">
        <v>6805</v>
      </c>
      <c r="B448" t="s">
        <v>20</v>
      </c>
      <c r="C448">
        <v>6.9</v>
      </c>
    </row>
    <row r="449" spans="1:3" x14ac:dyDescent="0.3">
      <c r="A449" t="s">
        <v>6806</v>
      </c>
      <c r="B449" t="s">
        <v>20</v>
      </c>
      <c r="C449">
        <v>5.2</v>
      </c>
    </row>
    <row r="450" spans="1:3" x14ac:dyDescent="0.3">
      <c r="A450" t="s">
        <v>6807</v>
      </c>
      <c r="B450" t="s">
        <v>20</v>
      </c>
      <c r="C450">
        <v>4.9000000000000004</v>
      </c>
    </row>
    <row r="451" spans="1:3" x14ac:dyDescent="0.3">
      <c r="A451" t="s">
        <v>6808</v>
      </c>
      <c r="B451" t="s">
        <v>20</v>
      </c>
      <c r="C451">
        <v>6.3</v>
      </c>
    </row>
    <row r="452" spans="1:3" x14ac:dyDescent="0.3">
      <c r="A452" t="s">
        <v>6809</v>
      </c>
      <c r="B452" t="s">
        <v>20</v>
      </c>
      <c r="C452">
        <v>5.6</v>
      </c>
    </row>
    <row r="453" spans="1:3" x14ac:dyDescent="0.3">
      <c r="A453" t="s">
        <v>6810</v>
      </c>
      <c r="B453" t="s">
        <v>20</v>
      </c>
      <c r="C453">
        <v>5.5</v>
      </c>
    </row>
    <row r="454" spans="1:3" x14ac:dyDescent="0.3">
      <c r="A454" t="s">
        <v>6811</v>
      </c>
      <c r="B454" t="s">
        <v>20</v>
      </c>
      <c r="C454">
        <v>6.7</v>
      </c>
    </row>
    <row r="455" spans="1:3" x14ac:dyDescent="0.3">
      <c r="A455" t="s">
        <v>6812</v>
      </c>
      <c r="B455" t="s">
        <v>20</v>
      </c>
      <c r="C455">
        <v>7.6</v>
      </c>
    </row>
    <row r="456" spans="1:3" x14ac:dyDescent="0.3">
      <c r="A456" t="s">
        <v>6813</v>
      </c>
      <c r="B456" t="s">
        <v>20</v>
      </c>
      <c r="C456">
        <v>5.7</v>
      </c>
    </row>
    <row r="457" spans="1:3" x14ac:dyDescent="0.3">
      <c r="A457" t="s">
        <v>6814</v>
      </c>
      <c r="B457" t="s">
        <v>20</v>
      </c>
      <c r="C457">
        <v>4.5999999999999996</v>
      </c>
    </row>
    <row r="458" spans="1:3" x14ac:dyDescent="0.3">
      <c r="A458" t="s">
        <v>6815</v>
      </c>
      <c r="B458" t="s">
        <v>20</v>
      </c>
      <c r="C458">
        <v>7</v>
      </c>
    </row>
    <row r="459" spans="1:3" x14ac:dyDescent="0.3">
      <c r="A459" t="s">
        <v>6816</v>
      </c>
      <c r="B459" t="s">
        <v>20</v>
      </c>
      <c r="C459">
        <v>5.2</v>
      </c>
    </row>
    <row r="460" spans="1:3" x14ac:dyDescent="0.3">
      <c r="A460" t="s">
        <v>6817</v>
      </c>
      <c r="B460" t="s">
        <v>20</v>
      </c>
      <c r="C460">
        <v>5.0999999999999996</v>
      </c>
    </row>
    <row r="461" spans="1:3" x14ac:dyDescent="0.3">
      <c r="A461" t="s">
        <v>6818</v>
      </c>
      <c r="B461" t="s">
        <v>20</v>
      </c>
      <c r="C461">
        <v>6.6</v>
      </c>
    </row>
    <row r="462" spans="1:3" x14ac:dyDescent="0.3">
      <c r="A462" t="s">
        <v>6819</v>
      </c>
      <c r="B462" t="s">
        <v>20</v>
      </c>
      <c r="C462">
        <v>6.7</v>
      </c>
    </row>
    <row r="463" spans="1:3" x14ac:dyDescent="0.3">
      <c r="A463" t="s">
        <v>6820</v>
      </c>
      <c r="B463" t="s">
        <v>20</v>
      </c>
      <c r="C463">
        <v>7.3</v>
      </c>
    </row>
    <row r="464" spans="1:3" x14ac:dyDescent="0.3">
      <c r="A464" t="s">
        <v>6821</v>
      </c>
      <c r="B464" t="s">
        <v>20</v>
      </c>
      <c r="C464">
        <v>5.9</v>
      </c>
    </row>
    <row r="465" spans="1:3" x14ac:dyDescent="0.3">
      <c r="A465" t="s">
        <v>6822</v>
      </c>
      <c r="B465" t="s">
        <v>20</v>
      </c>
      <c r="C465">
        <v>5.6</v>
      </c>
    </row>
    <row r="466" spans="1:3" x14ac:dyDescent="0.3">
      <c r="A466" t="s">
        <v>6823</v>
      </c>
      <c r="B466" t="s">
        <v>20</v>
      </c>
      <c r="C466">
        <v>6.5</v>
      </c>
    </row>
    <row r="467" spans="1:3" x14ac:dyDescent="0.3">
      <c r="A467" t="s">
        <v>6824</v>
      </c>
      <c r="B467" t="s">
        <v>1077</v>
      </c>
      <c r="C467">
        <v>5.9</v>
      </c>
    </row>
    <row r="468" spans="1:3" x14ac:dyDescent="0.3">
      <c r="A468" t="s">
        <v>6825</v>
      </c>
      <c r="B468" t="s">
        <v>20</v>
      </c>
      <c r="C468">
        <v>7</v>
      </c>
    </row>
    <row r="469" spans="1:3" x14ac:dyDescent="0.3">
      <c r="A469" t="s">
        <v>6826</v>
      </c>
      <c r="B469" t="s">
        <v>20</v>
      </c>
      <c r="C469">
        <v>5.3</v>
      </c>
    </row>
    <row r="470" spans="1:3" x14ac:dyDescent="0.3">
      <c r="A470" t="s">
        <v>6827</v>
      </c>
      <c r="B470" t="s">
        <v>20</v>
      </c>
      <c r="C470">
        <v>5.9</v>
      </c>
    </row>
    <row r="471" spans="1:3" x14ac:dyDescent="0.3">
      <c r="A471" t="s">
        <v>6828</v>
      </c>
      <c r="B471" t="s">
        <v>20</v>
      </c>
      <c r="C471">
        <v>6.3</v>
      </c>
    </row>
    <row r="472" spans="1:3" x14ac:dyDescent="0.3">
      <c r="A472" t="s">
        <v>6829</v>
      </c>
      <c r="B472" t="s">
        <v>20</v>
      </c>
      <c r="C472">
        <v>6.3</v>
      </c>
    </row>
    <row r="473" spans="1:3" x14ac:dyDescent="0.3">
      <c r="A473" t="s">
        <v>6830</v>
      </c>
      <c r="B473" t="s">
        <v>20</v>
      </c>
      <c r="C473">
        <v>7.3</v>
      </c>
    </row>
    <row r="474" spans="1:3" x14ac:dyDescent="0.3">
      <c r="A474" t="s">
        <v>6831</v>
      </c>
      <c r="B474" t="s">
        <v>20</v>
      </c>
      <c r="C474">
        <v>5.8</v>
      </c>
    </row>
    <row r="475" spans="1:3" x14ac:dyDescent="0.3">
      <c r="A475" t="s">
        <v>6832</v>
      </c>
      <c r="B475" t="s">
        <v>20</v>
      </c>
      <c r="C475">
        <v>5.2</v>
      </c>
    </row>
    <row r="476" spans="1:3" x14ac:dyDescent="0.3">
      <c r="A476" t="s">
        <v>6833</v>
      </c>
      <c r="B476" t="s">
        <v>20</v>
      </c>
      <c r="C476">
        <v>2.4</v>
      </c>
    </row>
    <row r="477" spans="1:3" x14ac:dyDescent="0.3">
      <c r="A477" t="s">
        <v>6834</v>
      </c>
      <c r="B477" t="s">
        <v>20</v>
      </c>
      <c r="C477">
        <v>5.7</v>
      </c>
    </row>
    <row r="478" spans="1:3" x14ac:dyDescent="0.3">
      <c r="A478" t="s">
        <v>6835</v>
      </c>
      <c r="B478" t="s">
        <v>20</v>
      </c>
      <c r="C478">
        <v>5.8</v>
      </c>
    </row>
    <row r="479" spans="1:3" x14ac:dyDescent="0.3">
      <c r="A479" t="s">
        <v>6836</v>
      </c>
      <c r="B479" t="s">
        <v>20</v>
      </c>
      <c r="C479">
        <v>5.6</v>
      </c>
    </row>
    <row r="480" spans="1:3" x14ac:dyDescent="0.3">
      <c r="A480" t="s">
        <v>6837</v>
      </c>
      <c r="B480" t="s">
        <v>20</v>
      </c>
      <c r="C480">
        <v>6</v>
      </c>
    </row>
    <row r="481" spans="1:3" x14ac:dyDescent="0.3">
      <c r="A481" t="s">
        <v>6838</v>
      </c>
      <c r="B481" t="s">
        <v>20</v>
      </c>
      <c r="C481">
        <v>5.8</v>
      </c>
    </row>
    <row r="482" spans="1:3" x14ac:dyDescent="0.3">
      <c r="A482" t="s">
        <v>6839</v>
      </c>
      <c r="B482" t="s">
        <v>20</v>
      </c>
      <c r="C482">
        <v>6</v>
      </c>
    </row>
    <row r="483" spans="1:3" x14ac:dyDescent="0.3">
      <c r="A483" t="s">
        <v>6840</v>
      </c>
      <c r="B483" t="s">
        <v>20</v>
      </c>
      <c r="C483">
        <v>5.7</v>
      </c>
    </row>
    <row r="484" spans="1:3" x14ac:dyDescent="0.3">
      <c r="A484" t="s">
        <v>6841</v>
      </c>
      <c r="B484" t="s">
        <v>20</v>
      </c>
      <c r="C484">
        <v>6</v>
      </c>
    </row>
    <row r="485" spans="1:3" x14ac:dyDescent="0.3">
      <c r="A485" t="s">
        <v>6842</v>
      </c>
      <c r="B485" t="s">
        <v>608</v>
      </c>
      <c r="C485">
        <v>7.8</v>
      </c>
    </row>
    <row r="486" spans="1:3" x14ac:dyDescent="0.3">
      <c r="A486" t="s">
        <v>6843</v>
      </c>
      <c r="B486" t="s">
        <v>20</v>
      </c>
      <c r="C486">
        <v>4.2</v>
      </c>
    </row>
    <row r="487" spans="1:3" x14ac:dyDescent="0.3">
      <c r="A487" t="s">
        <v>6844</v>
      </c>
      <c r="B487" t="s">
        <v>20</v>
      </c>
      <c r="C487">
        <v>5.6</v>
      </c>
    </row>
    <row r="488" spans="1:3" x14ac:dyDescent="0.3">
      <c r="A488" t="s">
        <v>6845</v>
      </c>
      <c r="B488" t="s">
        <v>20</v>
      </c>
      <c r="C488">
        <v>8.1999999999999993</v>
      </c>
    </row>
    <row r="489" spans="1:3" x14ac:dyDescent="0.3">
      <c r="A489" t="s">
        <v>6846</v>
      </c>
      <c r="B489" t="s">
        <v>20</v>
      </c>
      <c r="C489">
        <v>8.5</v>
      </c>
    </row>
    <row r="490" spans="1:3" x14ac:dyDescent="0.3">
      <c r="A490" t="s">
        <v>6847</v>
      </c>
      <c r="B490" t="s">
        <v>20</v>
      </c>
      <c r="C490">
        <v>5.8</v>
      </c>
    </row>
    <row r="491" spans="1:3" x14ac:dyDescent="0.3">
      <c r="A491" t="s">
        <v>6848</v>
      </c>
      <c r="B491" t="s">
        <v>20</v>
      </c>
      <c r="C491">
        <v>6.5</v>
      </c>
    </row>
    <row r="492" spans="1:3" x14ac:dyDescent="0.3">
      <c r="A492" t="s">
        <v>6849</v>
      </c>
      <c r="B492" t="s">
        <v>20</v>
      </c>
      <c r="C492">
        <v>7.2</v>
      </c>
    </row>
    <row r="493" spans="1:3" x14ac:dyDescent="0.3">
      <c r="A493" t="s">
        <v>6850</v>
      </c>
      <c r="B493" t="s">
        <v>20</v>
      </c>
      <c r="C493">
        <v>6.7</v>
      </c>
    </row>
    <row r="494" spans="1:3" x14ac:dyDescent="0.3">
      <c r="A494" t="s">
        <v>6851</v>
      </c>
      <c r="B494" t="s">
        <v>20</v>
      </c>
      <c r="C494">
        <v>3.4</v>
      </c>
    </row>
    <row r="495" spans="1:3" x14ac:dyDescent="0.3">
      <c r="A495" t="s">
        <v>6852</v>
      </c>
      <c r="B495" t="s">
        <v>20</v>
      </c>
      <c r="C495">
        <v>5.9</v>
      </c>
    </row>
    <row r="496" spans="1:3" x14ac:dyDescent="0.3">
      <c r="A496" t="s">
        <v>6853</v>
      </c>
      <c r="B496" t="s">
        <v>20</v>
      </c>
      <c r="C496">
        <v>7.8</v>
      </c>
    </row>
    <row r="497" spans="1:3" x14ac:dyDescent="0.3">
      <c r="A497" t="s">
        <v>6854</v>
      </c>
      <c r="B497" t="s">
        <v>20</v>
      </c>
      <c r="C497">
        <v>5.9</v>
      </c>
    </row>
    <row r="498" spans="1:3" x14ac:dyDescent="0.3">
      <c r="A498" t="s">
        <v>6855</v>
      </c>
      <c r="B498" t="s">
        <v>20</v>
      </c>
      <c r="C498">
        <v>4.0999999999999996</v>
      </c>
    </row>
    <row r="499" spans="1:3" x14ac:dyDescent="0.3">
      <c r="A499" t="s">
        <v>6856</v>
      </c>
      <c r="B499" t="s">
        <v>20</v>
      </c>
      <c r="C499">
        <v>6.8</v>
      </c>
    </row>
    <row r="500" spans="1:3" x14ac:dyDescent="0.3">
      <c r="A500" t="s">
        <v>6857</v>
      </c>
      <c r="B500" t="s">
        <v>20</v>
      </c>
      <c r="C500">
        <v>5.8</v>
      </c>
    </row>
    <row r="501" spans="1:3" x14ac:dyDescent="0.3">
      <c r="A501" t="s">
        <v>6858</v>
      </c>
      <c r="B501" t="s">
        <v>20</v>
      </c>
      <c r="C501">
        <v>7.5</v>
      </c>
    </row>
    <row r="502" spans="1:3" x14ac:dyDescent="0.3">
      <c r="A502" t="s">
        <v>6859</v>
      </c>
      <c r="B502" t="s">
        <v>20</v>
      </c>
      <c r="C502">
        <v>6.9</v>
      </c>
    </row>
    <row r="503" spans="1:3" x14ac:dyDescent="0.3">
      <c r="A503" t="s">
        <v>6860</v>
      </c>
      <c r="B503" t="s">
        <v>20</v>
      </c>
      <c r="C503">
        <v>6.5</v>
      </c>
    </row>
    <row r="504" spans="1:3" x14ac:dyDescent="0.3">
      <c r="A504" t="s">
        <v>6861</v>
      </c>
      <c r="B504" t="s">
        <v>20</v>
      </c>
      <c r="C504">
        <v>6.9</v>
      </c>
    </row>
    <row r="505" spans="1:3" x14ac:dyDescent="0.3">
      <c r="A505" t="s">
        <v>6862</v>
      </c>
      <c r="B505" t="s">
        <v>20</v>
      </c>
      <c r="C505">
        <v>7.9</v>
      </c>
    </row>
    <row r="506" spans="1:3" x14ac:dyDescent="0.3">
      <c r="A506" t="s">
        <v>6863</v>
      </c>
      <c r="B506" t="s">
        <v>20</v>
      </c>
      <c r="C506">
        <v>7.4</v>
      </c>
    </row>
    <row r="507" spans="1:3" x14ac:dyDescent="0.3">
      <c r="A507" t="s">
        <v>6864</v>
      </c>
      <c r="B507" t="s">
        <v>20</v>
      </c>
      <c r="C507">
        <v>6.7</v>
      </c>
    </row>
    <row r="508" spans="1:3" x14ac:dyDescent="0.3">
      <c r="A508" t="s">
        <v>6865</v>
      </c>
      <c r="B508" t="s">
        <v>20</v>
      </c>
      <c r="C508">
        <v>7.4</v>
      </c>
    </row>
    <row r="509" spans="1:3" x14ac:dyDescent="0.3">
      <c r="A509" t="s">
        <v>6866</v>
      </c>
      <c r="B509" t="s">
        <v>20</v>
      </c>
      <c r="C509">
        <v>6.9</v>
      </c>
    </row>
    <row r="510" spans="1:3" x14ac:dyDescent="0.3">
      <c r="A510" t="s">
        <v>6867</v>
      </c>
      <c r="B510" t="s">
        <v>20</v>
      </c>
      <c r="C510">
        <v>6.8</v>
      </c>
    </row>
    <row r="511" spans="1:3" x14ac:dyDescent="0.3">
      <c r="A511" t="s">
        <v>6868</v>
      </c>
      <c r="B511" t="s">
        <v>20</v>
      </c>
      <c r="C511">
        <v>6.7</v>
      </c>
    </row>
    <row r="512" spans="1:3" x14ac:dyDescent="0.3">
      <c r="A512" t="s">
        <v>6869</v>
      </c>
      <c r="B512" t="s">
        <v>20</v>
      </c>
      <c r="C512">
        <v>5.0999999999999996</v>
      </c>
    </row>
    <row r="513" spans="1:3" x14ac:dyDescent="0.3">
      <c r="A513" t="s">
        <v>6870</v>
      </c>
      <c r="B513" t="s">
        <v>20</v>
      </c>
      <c r="C513">
        <v>4.0999999999999996</v>
      </c>
    </row>
    <row r="514" spans="1:3" x14ac:dyDescent="0.3">
      <c r="A514" t="s">
        <v>6871</v>
      </c>
      <c r="B514" t="s">
        <v>20</v>
      </c>
      <c r="C514">
        <v>7.3</v>
      </c>
    </row>
    <row r="515" spans="1:3" x14ac:dyDescent="0.3">
      <c r="A515" t="s">
        <v>6872</v>
      </c>
      <c r="B515" t="s">
        <v>20</v>
      </c>
      <c r="C515">
        <v>6</v>
      </c>
    </row>
    <row r="516" spans="1:3" x14ac:dyDescent="0.3">
      <c r="A516" t="s">
        <v>6873</v>
      </c>
      <c r="B516" t="s">
        <v>20</v>
      </c>
      <c r="C516">
        <v>7.3</v>
      </c>
    </row>
    <row r="517" spans="1:3" x14ac:dyDescent="0.3">
      <c r="A517" t="s">
        <v>6874</v>
      </c>
      <c r="B517" t="s">
        <v>20</v>
      </c>
      <c r="C517">
        <v>5.4</v>
      </c>
    </row>
    <row r="518" spans="1:3" x14ac:dyDescent="0.3">
      <c r="A518" t="s">
        <v>6875</v>
      </c>
      <c r="B518" t="s">
        <v>20</v>
      </c>
      <c r="C518">
        <v>5.9</v>
      </c>
    </row>
    <row r="519" spans="1:3" x14ac:dyDescent="0.3">
      <c r="A519" t="s">
        <v>6876</v>
      </c>
      <c r="B519" t="s">
        <v>20</v>
      </c>
      <c r="C519">
        <v>7.1</v>
      </c>
    </row>
    <row r="520" spans="1:3" x14ac:dyDescent="0.3">
      <c r="A520" t="s">
        <v>6877</v>
      </c>
      <c r="B520" t="s">
        <v>20</v>
      </c>
      <c r="C520">
        <v>6</v>
      </c>
    </row>
    <row r="521" spans="1:3" x14ac:dyDescent="0.3">
      <c r="A521" t="s">
        <v>6878</v>
      </c>
      <c r="B521" t="s">
        <v>20</v>
      </c>
      <c r="C521">
        <v>6.5</v>
      </c>
    </row>
    <row r="522" spans="1:3" x14ac:dyDescent="0.3">
      <c r="A522" t="s">
        <v>6879</v>
      </c>
      <c r="B522" t="s">
        <v>20</v>
      </c>
      <c r="C522">
        <v>5.7</v>
      </c>
    </row>
    <row r="523" spans="1:3" x14ac:dyDescent="0.3">
      <c r="A523" t="s">
        <v>6880</v>
      </c>
      <c r="B523" t="s">
        <v>20</v>
      </c>
      <c r="C523">
        <v>7.6</v>
      </c>
    </row>
    <row r="524" spans="1:3" x14ac:dyDescent="0.3">
      <c r="A524" t="s">
        <v>6881</v>
      </c>
      <c r="B524" t="s">
        <v>20</v>
      </c>
      <c r="C524">
        <v>6.6</v>
      </c>
    </row>
    <row r="525" spans="1:3" x14ac:dyDescent="0.3">
      <c r="A525" t="s">
        <v>6882</v>
      </c>
      <c r="B525" t="s">
        <v>20</v>
      </c>
      <c r="C525">
        <v>5.4</v>
      </c>
    </row>
    <row r="526" spans="1:3" x14ac:dyDescent="0.3">
      <c r="A526" t="s">
        <v>6883</v>
      </c>
      <c r="B526" t="s">
        <v>20</v>
      </c>
      <c r="C526">
        <v>7.3</v>
      </c>
    </row>
    <row r="527" spans="1:3" x14ac:dyDescent="0.3">
      <c r="A527" t="s">
        <v>6884</v>
      </c>
      <c r="B527" t="s">
        <v>20</v>
      </c>
      <c r="C527">
        <v>6.5</v>
      </c>
    </row>
    <row r="528" spans="1:3" x14ac:dyDescent="0.3">
      <c r="A528" t="s">
        <v>6885</v>
      </c>
      <c r="B528" t="s">
        <v>20</v>
      </c>
      <c r="C528">
        <v>6.6</v>
      </c>
    </row>
    <row r="529" spans="1:3" x14ac:dyDescent="0.3">
      <c r="A529" t="s">
        <v>6886</v>
      </c>
      <c r="B529" t="s">
        <v>20</v>
      </c>
      <c r="C529">
        <v>6.6</v>
      </c>
    </row>
    <row r="530" spans="1:3" x14ac:dyDescent="0.3">
      <c r="A530" t="s">
        <v>6887</v>
      </c>
      <c r="B530" t="s">
        <v>20</v>
      </c>
      <c r="C530">
        <v>5.9</v>
      </c>
    </row>
    <row r="531" spans="1:3" x14ac:dyDescent="0.3">
      <c r="A531" t="s">
        <v>6888</v>
      </c>
      <c r="B531" t="s">
        <v>20</v>
      </c>
      <c r="C531">
        <v>6.7</v>
      </c>
    </row>
    <row r="532" spans="1:3" x14ac:dyDescent="0.3">
      <c r="A532" t="s">
        <v>6889</v>
      </c>
      <c r="B532" t="s">
        <v>20</v>
      </c>
      <c r="C532">
        <v>6.1</v>
      </c>
    </row>
    <row r="533" spans="1:3" x14ac:dyDescent="0.3">
      <c r="A533" t="s">
        <v>6890</v>
      </c>
      <c r="B533" t="s">
        <v>20</v>
      </c>
      <c r="C533">
        <v>6.6</v>
      </c>
    </row>
    <row r="534" spans="1:3" x14ac:dyDescent="0.3">
      <c r="A534" t="s">
        <v>6891</v>
      </c>
      <c r="B534" t="s">
        <v>20</v>
      </c>
      <c r="C534">
        <v>6.6</v>
      </c>
    </row>
    <row r="535" spans="1:3" x14ac:dyDescent="0.3">
      <c r="A535" t="s">
        <v>6892</v>
      </c>
      <c r="B535" t="s">
        <v>20</v>
      </c>
      <c r="C535">
        <v>5.3</v>
      </c>
    </row>
    <row r="536" spans="1:3" x14ac:dyDescent="0.3">
      <c r="A536" t="s">
        <v>6893</v>
      </c>
      <c r="B536" t="s">
        <v>20</v>
      </c>
      <c r="C536">
        <v>6</v>
      </c>
    </row>
    <row r="537" spans="1:3" x14ac:dyDescent="0.3">
      <c r="A537" t="s">
        <v>6894</v>
      </c>
      <c r="B537" t="s">
        <v>20</v>
      </c>
      <c r="C537">
        <v>4.7</v>
      </c>
    </row>
    <row r="538" spans="1:3" x14ac:dyDescent="0.3">
      <c r="A538" t="s">
        <v>6895</v>
      </c>
      <c r="B538" t="s">
        <v>20</v>
      </c>
      <c r="C538">
        <v>6.1</v>
      </c>
    </row>
    <row r="539" spans="1:3" x14ac:dyDescent="0.3">
      <c r="A539" t="s">
        <v>6896</v>
      </c>
      <c r="B539" t="s">
        <v>20</v>
      </c>
      <c r="C539">
        <v>7.2</v>
      </c>
    </row>
    <row r="540" spans="1:3" x14ac:dyDescent="0.3">
      <c r="A540" t="s">
        <v>6897</v>
      </c>
      <c r="B540" t="s">
        <v>20</v>
      </c>
      <c r="C540">
        <v>6.4</v>
      </c>
    </row>
    <row r="541" spans="1:3" x14ac:dyDescent="0.3">
      <c r="A541" t="s">
        <v>6898</v>
      </c>
      <c r="B541" t="s">
        <v>20</v>
      </c>
      <c r="C541">
        <v>6.1</v>
      </c>
    </row>
    <row r="542" spans="1:3" x14ac:dyDescent="0.3">
      <c r="A542" t="s">
        <v>6899</v>
      </c>
      <c r="B542" t="s">
        <v>20</v>
      </c>
      <c r="C542">
        <v>5.9</v>
      </c>
    </row>
    <row r="543" spans="1:3" x14ac:dyDescent="0.3">
      <c r="A543" t="s">
        <v>6900</v>
      </c>
      <c r="B543" t="s">
        <v>20</v>
      </c>
      <c r="C543">
        <v>6</v>
      </c>
    </row>
    <row r="544" spans="1:3" x14ac:dyDescent="0.3">
      <c r="A544" t="s">
        <v>6901</v>
      </c>
      <c r="B544" t="s">
        <v>20</v>
      </c>
      <c r="C544">
        <v>6.3</v>
      </c>
    </row>
    <row r="545" spans="1:3" x14ac:dyDescent="0.3">
      <c r="A545" t="s">
        <v>6902</v>
      </c>
      <c r="B545" t="s">
        <v>20</v>
      </c>
      <c r="C545">
        <v>5.6</v>
      </c>
    </row>
    <row r="546" spans="1:3" x14ac:dyDescent="0.3">
      <c r="A546" t="s">
        <v>6903</v>
      </c>
      <c r="B546" t="s">
        <v>20</v>
      </c>
      <c r="C546">
        <v>6.4</v>
      </c>
    </row>
    <row r="547" spans="1:3" x14ac:dyDescent="0.3">
      <c r="A547" t="s">
        <v>6904</v>
      </c>
      <c r="B547" t="s">
        <v>20</v>
      </c>
      <c r="C547">
        <v>7.1</v>
      </c>
    </row>
    <row r="548" spans="1:3" x14ac:dyDescent="0.3">
      <c r="A548" t="s">
        <v>6905</v>
      </c>
      <c r="B548" t="s">
        <v>20</v>
      </c>
      <c r="C548">
        <v>6.6</v>
      </c>
    </row>
    <row r="549" spans="1:3" x14ac:dyDescent="0.3">
      <c r="A549" t="s">
        <v>6906</v>
      </c>
      <c r="B549" t="s">
        <v>20</v>
      </c>
      <c r="C549">
        <v>4.5999999999999996</v>
      </c>
    </row>
    <row r="550" spans="1:3" x14ac:dyDescent="0.3">
      <c r="A550" t="s">
        <v>6907</v>
      </c>
      <c r="B550" t="s">
        <v>20</v>
      </c>
      <c r="C550">
        <v>8.4</v>
      </c>
    </row>
    <row r="551" spans="1:3" x14ac:dyDescent="0.3">
      <c r="A551" t="s">
        <v>6908</v>
      </c>
      <c r="B551" t="s">
        <v>20</v>
      </c>
      <c r="C551">
        <v>7.1</v>
      </c>
    </row>
    <row r="552" spans="1:3" x14ac:dyDescent="0.3">
      <c r="A552" t="s">
        <v>6909</v>
      </c>
      <c r="B552" t="s">
        <v>20</v>
      </c>
      <c r="C552">
        <v>7.4</v>
      </c>
    </row>
    <row r="553" spans="1:3" x14ac:dyDescent="0.3">
      <c r="A553" t="s">
        <v>6910</v>
      </c>
      <c r="B553" t="s">
        <v>20</v>
      </c>
      <c r="C553">
        <v>6.9</v>
      </c>
    </row>
    <row r="554" spans="1:3" x14ac:dyDescent="0.3">
      <c r="A554" t="s">
        <v>6911</v>
      </c>
      <c r="B554" t="s">
        <v>20</v>
      </c>
      <c r="C554">
        <v>4.5</v>
      </c>
    </row>
    <row r="555" spans="1:3" x14ac:dyDescent="0.3">
      <c r="A555" t="s">
        <v>6912</v>
      </c>
      <c r="B555" t="s">
        <v>20</v>
      </c>
      <c r="C555">
        <v>7.1</v>
      </c>
    </row>
    <row r="556" spans="1:3" x14ac:dyDescent="0.3">
      <c r="A556" t="s">
        <v>6913</v>
      </c>
      <c r="B556" t="s">
        <v>20</v>
      </c>
      <c r="C556">
        <v>6.5</v>
      </c>
    </row>
    <row r="557" spans="1:3" x14ac:dyDescent="0.3">
      <c r="A557" t="s">
        <v>6914</v>
      </c>
      <c r="B557" t="s">
        <v>20</v>
      </c>
      <c r="C557">
        <v>5.3</v>
      </c>
    </row>
    <row r="558" spans="1:3" x14ac:dyDescent="0.3">
      <c r="A558" t="s">
        <v>6915</v>
      </c>
      <c r="B558" t="s">
        <v>20</v>
      </c>
      <c r="C558">
        <v>6.7</v>
      </c>
    </row>
    <row r="559" spans="1:3" x14ac:dyDescent="0.3">
      <c r="A559" t="s">
        <v>6916</v>
      </c>
      <c r="B559" t="s">
        <v>20</v>
      </c>
      <c r="C559">
        <v>7.2</v>
      </c>
    </row>
    <row r="560" spans="1:3" x14ac:dyDescent="0.3">
      <c r="A560" t="s">
        <v>6917</v>
      </c>
      <c r="B560" t="s">
        <v>20</v>
      </c>
      <c r="C560">
        <v>7.2</v>
      </c>
    </row>
    <row r="561" spans="1:3" x14ac:dyDescent="0.3">
      <c r="A561" t="s">
        <v>6918</v>
      </c>
      <c r="B561" t="s">
        <v>20</v>
      </c>
      <c r="C561">
        <v>5.5</v>
      </c>
    </row>
    <row r="562" spans="1:3" x14ac:dyDescent="0.3">
      <c r="A562" t="s">
        <v>6919</v>
      </c>
      <c r="B562" t="s">
        <v>20</v>
      </c>
      <c r="C562">
        <v>5.8</v>
      </c>
    </row>
    <row r="563" spans="1:3" x14ac:dyDescent="0.3">
      <c r="A563" t="s">
        <v>6920</v>
      </c>
      <c r="B563" t="s">
        <v>20</v>
      </c>
      <c r="C563">
        <v>6</v>
      </c>
    </row>
    <row r="564" spans="1:3" x14ac:dyDescent="0.3">
      <c r="A564" t="s">
        <v>6921</v>
      </c>
      <c r="B564" t="s">
        <v>20</v>
      </c>
      <c r="C564">
        <v>6.6</v>
      </c>
    </row>
    <row r="565" spans="1:3" x14ac:dyDescent="0.3">
      <c r="A565" t="s">
        <v>6922</v>
      </c>
      <c r="B565" t="s">
        <v>20</v>
      </c>
      <c r="C565">
        <v>8.3000000000000007</v>
      </c>
    </row>
    <row r="566" spans="1:3" x14ac:dyDescent="0.3">
      <c r="A566" t="s">
        <v>6923</v>
      </c>
      <c r="B566" t="s">
        <v>20</v>
      </c>
      <c r="C566">
        <v>6.7</v>
      </c>
    </row>
    <row r="567" spans="1:3" x14ac:dyDescent="0.3">
      <c r="A567" t="s">
        <v>6664</v>
      </c>
      <c r="B567" t="s">
        <v>20</v>
      </c>
      <c r="C567">
        <v>6</v>
      </c>
    </row>
    <row r="568" spans="1:3" x14ac:dyDescent="0.3">
      <c r="A568" t="s">
        <v>6924</v>
      </c>
      <c r="B568" t="s">
        <v>20</v>
      </c>
      <c r="C568">
        <v>7.1</v>
      </c>
    </row>
    <row r="569" spans="1:3" x14ac:dyDescent="0.3">
      <c r="A569" t="s">
        <v>6925</v>
      </c>
      <c r="B569" t="s">
        <v>20</v>
      </c>
      <c r="C569">
        <v>6</v>
      </c>
    </row>
    <row r="570" spans="1:3" x14ac:dyDescent="0.3">
      <c r="A570" t="s">
        <v>6926</v>
      </c>
      <c r="B570" t="s">
        <v>20</v>
      </c>
      <c r="C570">
        <v>6.9</v>
      </c>
    </row>
    <row r="571" spans="1:3" x14ac:dyDescent="0.3">
      <c r="A571" t="s">
        <v>6927</v>
      </c>
      <c r="B571" t="s">
        <v>20</v>
      </c>
      <c r="C571">
        <v>5.6</v>
      </c>
    </row>
    <row r="572" spans="1:3" x14ac:dyDescent="0.3">
      <c r="A572" t="s">
        <v>6928</v>
      </c>
      <c r="B572" t="s">
        <v>20</v>
      </c>
      <c r="C572">
        <v>5.6</v>
      </c>
    </row>
    <row r="573" spans="1:3" x14ac:dyDescent="0.3">
      <c r="A573" t="s">
        <v>6929</v>
      </c>
      <c r="B573" t="s">
        <v>20</v>
      </c>
      <c r="C573">
        <v>4.5</v>
      </c>
    </row>
    <row r="574" spans="1:3" x14ac:dyDescent="0.3">
      <c r="A574" t="s">
        <v>6930</v>
      </c>
      <c r="B574" t="s">
        <v>20</v>
      </c>
      <c r="C574">
        <v>7.1</v>
      </c>
    </row>
    <row r="575" spans="1:3" x14ac:dyDescent="0.3">
      <c r="A575" t="s">
        <v>6931</v>
      </c>
      <c r="B575" t="s">
        <v>20</v>
      </c>
      <c r="C575">
        <v>6.5</v>
      </c>
    </row>
    <row r="576" spans="1:3" x14ac:dyDescent="0.3">
      <c r="A576" t="s">
        <v>6932</v>
      </c>
      <c r="B576" t="s">
        <v>20</v>
      </c>
      <c r="C576">
        <v>6.4</v>
      </c>
    </row>
    <row r="577" spans="1:3" x14ac:dyDescent="0.3">
      <c r="A577" t="s">
        <v>6933</v>
      </c>
      <c r="B577" t="s">
        <v>20</v>
      </c>
      <c r="C577">
        <v>5.8</v>
      </c>
    </row>
    <row r="578" spans="1:3" x14ac:dyDescent="0.3">
      <c r="A578" t="s">
        <v>6934</v>
      </c>
      <c r="B578" t="s">
        <v>20</v>
      </c>
      <c r="C578">
        <v>8</v>
      </c>
    </row>
    <row r="579" spans="1:3" x14ac:dyDescent="0.3">
      <c r="A579" t="s">
        <v>6935</v>
      </c>
      <c r="B579" t="s">
        <v>20</v>
      </c>
      <c r="C579">
        <v>6.2</v>
      </c>
    </row>
    <row r="580" spans="1:3" x14ac:dyDescent="0.3">
      <c r="A580" t="s">
        <v>6936</v>
      </c>
      <c r="B580" t="s">
        <v>20</v>
      </c>
      <c r="C580">
        <v>7.2</v>
      </c>
    </row>
    <row r="581" spans="1:3" x14ac:dyDescent="0.3">
      <c r="A581" t="s">
        <v>6937</v>
      </c>
      <c r="B581" t="s">
        <v>20</v>
      </c>
      <c r="C581">
        <v>6.1</v>
      </c>
    </row>
    <row r="582" spans="1:3" x14ac:dyDescent="0.3">
      <c r="A582" t="s">
        <v>6938</v>
      </c>
      <c r="B582" t="s">
        <v>20</v>
      </c>
      <c r="C582">
        <v>7.6</v>
      </c>
    </row>
    <row r="583" spans="1:3" x14ac:dyDescent="0.3">
      <c r="A583" t="s">
        <v>6939</v>
      </c>
      <c r="B583" t="s">
        <v>20</v>
      </c>
      <c r="C583">
        <v>6.3</v>
      </c>
    </row>
    <row r="584" spans="1:3" x14ac:dyDescent="0.3">
      <c r="A584" t="s">
        <v>6940</v>
      </c>
      <c r="B584" t="s">
        <v>20</v>
      </c>
      <c r="C584">
        <v>6.3</v>
      </c>
    </row>
    <row r="585" spans="1:3" x14ac:dyDescent="0.3">
      <c r="A585" t="s">
        <v>6941</v>
      </c>
      <c r="B585" t="s">
        <v>20</v>
      </c>
      <c r="C585">
        <v>6.3</v>
      </c>
    </row>
    <row r="586" spans="1:3" x14ac:dyDescent="0.3">
      <c r="A586" t="s">
        <v>6942</v>
      </c>
      <c r="B586" t="s">
        <v>20</v>
      </c>
      <c r="C586">
        <v>7.7</v>
      </c>
    </row>
    <row r="587" spans="1:3" x14ac:dyDescent="0.3">
      <c r="A587" t="s">
        <v>6943</v>
      </c>
      <c r="B587" t="s">
        <v>20</v>
      </c>
      <c r="C587">
        <v>7</v>
      </c>
    </row>
    <row r="588" spans="1:3" x14ac:dyDescent="0.3">
      <c r="A588" t="s">
        <v>6944</v>
      </c>
      <c r="B588" t="s">
        <v>20</v>
      </c>
      <c r="C588">
        <v>5.3</v>
      </c>
    </row>
    <row r="589" spans="1:3" x14ac:dyDescent="0.3">
      <c r="A589" t="s">
        <v>6945</v>
      </c>
      <c r="B589" t="s">
        <v>20</v>
      </c>
      <c r="C589">
        <v>5.6</v>
      </c>
    </row>
    <row r="590" spans="1:3" x14ac:dyDescent="0.3">
      <c r="A590" t="s">
        <v>6946</v>
      </c>
      <c r="B590" t="s">
        <v>20</v>
      </c>
      <c r="C590">
        <v>5.2</v>
      </c>
    </row>
    <row r="591" spans="1:3" x14ac:dyDescent="0.3">
      <c r="A591" t="s">
        <v>6947</v>
      </c>
      <c r="B591" t="s">
        <v>20</v>
      </c>
      <c r="C591">
        <v>5.4</v>
      </c>
    </row>
    <row r="592" spans="1:3" x14ac:dyDescent="0.3">
      <c r="A592" t="s">
        <v>6948</v>
      </c>
      <c r="B592" t="s">
        <v>20</v>
      </c>
      <c r="C592">
        <v>6.4</v>
      </c>
    </row>
    <row r="593" spans="1:3" x14ac:dyDescent="0.3">
      <c r="A593" t="s">
        <v>6949</v>
      </c>
      <c r="B593" t="s">
        <v>20</v>
      </c>
      <c r="C593">
        <v>5.9</v>
      </c>
    </row>
    <row r="594" spans="1:3" x14ac:dyDescent="0.3">
      <c r="A594" t="s">
        <v>6950</v>
      </c>
      <c r="B594" t="s">
        <v>20</v>
      </c>
      <c r="C594">
        <v>6.3</v>
      </c>
    </row>
    <row r="595" spans="1:3" x14ac:dyDescent="0.3">
      <c r="A595" t="s">
        <v>6951</v>
      </c>
      <c r="B595" t="s">
        <v>20</v>
      </c>
      <c r="C595">
        <v>6.5</v>
      </c>
    </row>
    <row r="596" spans="1:3" x14ac:dyDescent="0.3">
      <c r="A596" t="s">
        <v>6952</v>
      </c>
      <c r="B596" t="s">
        <v>20</v>
      </c>
      <c r="C596">
        <v>3</v>
      </c>
    </row>
    <row r="597" spans="1:3" x14ac:dyDescent="0.3">
      <c r="A597" t="s">
        <v>6953</v>
      </c>
      <c r="B597" t="s">
        <v>20</v>
      </c>
      <c r="C597">
        <v>3.6</v>
      </c>
    </row>
    <row r="598" spans="1:3" x14ac:dyDescent="0.3">
      <c r="A598" t="s">
        <v>6954</v>
      </c>
      <c r="B598" t="s">
        <v>20</v>
      </c>
      <c r="C598">
        <v>5.8</v>
      </c>
    </row>
    <row r="599" spans="1:3" x14ac:dyDescent="0.3">
      <c r="A599" t="s">
        <v>6955</v>
      </c>
      <c r="B599" t="s">
        <v>20</v>
      </c>
      <c r="C599">
        <v>6.2</v>
      </c>
    </row>
    <row r="600" spans="1:3" x14ac:dyDescent="0.3">
      <c r="A600" t="s">
        <v>6956</v>
      </c>
      <c r="B600" t="s">
        <v>20</v>
      </c>
      <c r="C600">
        <v>5.6</v>
      </c>
    </row>
    <row r="601" spans="1:3" x14ac:dyDescent="0.3">
      <c r="A601" t="s">
        <v>6957</v>
      </c>
      <c r="B601" t="s">
        <v>20</v>
      </c>
      <c r="C601">
        <v>5.4</v>
      </c>
    </row>
    <row r="602" spans="1:3" x14ac:dyDescent="0.3">
      <c r="A602" t="s">
        <v>6958</v>
      </c>
      <c r="B602" t="s">
        <v>20</v>
      </c>
      <c r="C602">
        <v>6.1</v>
      </c>
    </row>
    <row r="603" spans="1:3" x14ac:dyDescent="0.3">
      <c r="A603" t="s">
        <v>6959</v>
      </c>
      <c r="B603" t="s">
        <v>20</v>
      </c>
      <c r="C603">
        <v>4.2</v>
      </c>
    </row>
    <row r="604" spans="1:3" x14ac:dyDescent="0.3">
      <c r="A604" t="s">
        <v>6960</v>
      </c>
      <c r="B604" t="s">
        <v>20</v>
      </c>
      <c r="C604">
        <v>6.7</v>
      </c>
    </row>
    <row r="605" spans="1:3" x14ac:dyDescent="0.3">
      <c r="A605" t="s">
        <v>6961</v>
      </c>
      <c r="B605" t="s">
        <v>20</v>
      </c>
      <c r="C605">
        <v>4.2</v>
      </c>
    </row>
    <row r="606" spans="1:3" x14ac:dyDescent="0.3">
      <c r="A606" t="s">
        <v>6962</v>
      </c>
      <c r="B606" t="s">
        <v>20</v>
      </c>
      <c r="C606">
        <v>6.4</v>
      </c>
    </row>
    <row r="607" spans="1:3" x14ac:dyDescent="0.3">
      <c r="A607" t="s">
        <v>6963</v>
      </c>
      <c r="B607" t="s">
        <v>20</v>
      </c>
      <c r="C607">
        <v>4.9000000000000004</v>
      </c>
    </row>
    <row r="608" spans="1:3" x14ac:dyDescent="0.3">
      <c r="A608" t="s">
        <v>6964</v>
      </c>
      <c r="B608" t="s">
        <v>20</v>
      </c>
      <c r="C608">
        <v>6.8</v>
      </c>
    </row>
    <row r="609" spans="1:3" x14ac:dyDescent="0.3">
      <c r="A609" t="s">
        <v>6965</v>
      </c>
      <c r="B609" t="s">
        <v>20</v>
      </c>
      <c r="C609">
        <v>7.7</v>
      </c>
    </row>
    <row r="610" spans="1:3" x14ac:dyDescent="0.3">
      <c r="A610" t="s">
        <v>6966</v>
      </c>
      <c r="B610" t="s">
        <v>20</v>
      </c>
      <c r="C610">
        <v>5.6</v>
      </c>
    </row>
    <row r="611" spans="1:3" x14ac:dyDescent="0.3">
      <c r="A611" t="s">
        <v>6967</v>
      </c>
      <c r="B611" t="s">
        <v>20</v>
      </c>
      <c r="C611">
        <v>6.4</v>
      </c>
    </row>
    <row r="612" spans="1:3" x14ac:dyDescent="0.3">
      <c r="A612" t="s">
        <v>6968</v>
      </c>
      <c r="B612" t="s">
        <v>20</v>
      </c>
      <c r="C612">
        <v>7.2</v>
      </c>
    </row>
    <row r="613" spans="1:3" x14ac:dyDescent="0.3">
      <c r="A613" t="s">
        <v>6969</v>
      </c>
      <c r="B613" t="s">
        <v>20</v>
      </c>
      <c r="C613">
        <v>6</v>
      </c>
    </row>
    <row r="614" spans="1:3" x14ac:dyDescent="0.3">
      <c r="A614" t="s">
        <v>6970</v>
      </c>
      <c r="B614" t="s">
        <v>20</v>
      </c>
      <c r="C614">
        <v>5.9</v>
      </c>
    </row>
    <row r="615" spans="1:3" x14ac:dyDescent="0.3">
      <c r="A615" t="s">
        <v>6971</v>
      </c>
      <c r="B615" t="s">
        <v>20</v>
      </c>
      <c r="C615">
        <v>7.9</v>
      </c>
    </row>
    <row r="616" spans="1:3" x14ac:dyDescent="0.3">
      <c r="A616" t="s">
        <v>6972</v>
      </c>
      <c r="B616" t="s">
        <v>20</v>
      </c>
      <c r="C616">
        <v>7.1</v>
      </c>
    </row>
    <row r="617" spans="1:3" x14ac:dyDescent="0.3">
      <c r="A617" t="s">
        <v>6973</v>
      </c>
      <c r="B617" t="s">
        <v>20</v>
      </c>
      <c r="C617">
        <v>5.9</v>
      </c>
    </row>
    <row r="618" spans="1:3" x14ac:dyDescent="0.3">
      <c r="A618" t="s">
        <v>6974</v>
      </c>
      <c r="B618" t="s">
        <v>20</v>
      </c>
      <c r="C618">
        <v>6.2</v>
      </c>
    </row>
    <row r="619" spans="1:3" x14ac:dyDescent="0.3">
      <c r="A619" t="s">
        <v>6975</v>
      </c>
      <c r="B619" t="s">
        <v>20</v>
      </c>
      <c r="C619">
        <v>7</v>
      </c>
    </row>
    <row r="620" spans="1:3" x14ac:dyDescent="0.3">
      <c r="A620" t="s">
        <v>6976</v>
      </c>
      <c r="B620" t="s">
        <v>20</v>
      </c>
      <c r="C620">
        <v>5.4</v>
      </c>
    </row>
    <row r="621" spans="1:3" x14ac:dyDescent="0.3">
      <c r="A621" t="s">
        <v>6977</v>
      </c>
      <c r="B621" t="s">
        <v>20</v>
      </c>
      <c r="C621">
        <v>8.6</v>
      </c>
    </row>
    <row r="622" spans="1:3" x14ac:dyDescent="0.3">
      <c r="A622" t="s">
        <v>6978</v>
      </c>
      <c r="B622" t="s">
        <v>20</v>
      </c>
      <c r="C622">
        <v>6.5</v>
      </c>
    </row>
    <row r="623" spans="1:3" x14ac:dyDescent="0.3">
      <c r="A623" t="s">
        <v>6979</v>
      </c>
      <c r="B623" t="s">
        <v>20</v>
      </c>
      <c r="C623">
        <v>6.4</v>
      </c>
    </row>
    <row r="624" spans="1:3" x14ac:dyDescent="0.3">
      <c r="A624" t="s">
        <v>6980</v>
      </c>
      <c r="B624" t="s">
        <v>20</v>
      </c>
      <c r="C624">
        <v>7.6</v>
      </c>
    </row>
    <row r="625" spans="1:3" x14ac:dyDescent="0.3">
      <c r="A625" t="s">
        <v>6981</v>
      </c>
      <c r="B625" t="s">
        <v>20</v>
      </c>
      <c r="C625">
        <v>5.5</v>
      </c>
    </row>
    <row r="626" spans="1:3" x14ac:dyDescent="0.3">
      <c r="A626" t="s">
        <v>6982</v>
      </c>
      <c r="B626" t="s">
        <v>20</v>
      </c>
      <c r="C626">
        <v>7.4</v>
      </c>
    </row>
    <row r="627" spans="1:3" x14ac:dyDescent="0.3">
      <c r="A627" t="s">
        <v>6983</v>
      </c>
      <c r="B627" t="s">
        <v>20</v>
      </c>
      <c r="C627">
        <v>8.6999999999999993</v>
      </c>
    </row>
    <row r="628" spans="1:3" x14ac:dyDescent="0.3">
      <c r="A628" t="s">
        <v>6984</v>
      </c>
      <c r="B628" t="s">
        <v>20</v>
      </c>
      <c r="C628">
        <v>7.6</v>
      </c>
    </row>
    <row r="629" spans="1:3" x14ac:dyDescent="0.3">
      <c r="A629" t="s">
        <v>6568</v>
      </c>
      <c r="B629" t="s">
        <v>20</v>
      </c>
      <c r="C629">
        <v>7.5</v>
      </c>
    </row>
    <row r="630" spans="1:3" x14ac:dyDescent="0.3">
      <c r="A630" t="s">
        <v>6985</v>
      </c>
      <c r="B630" t="s">
        <v>20</v>
      </c>
      <c r="C630">
        <v>5.5</v>
      </c>
    </row>
    <row r="631" spans="1:3" x14ac:dyDescent="0.3">
      <c r="A631" t="s">
        <v>6986</v>
      </c>
      <c r="B631" t="s">
        <v>20</v>
      </c>
      <c r="C631">
        <v>7.6</v>
      </c>
    </row>
    <row r="632" spans="1:3" x14ac:dyDescent="0.3">
      <c r="A632" t="s">
        <v>6987</v>
      </c>
      <c r="B632" t="s">
        <v>20</v>
      </c>
      <c r="C632">
        <v>6.5</v>
      </c>
    </row>
    <row r="633" spans="1:3" x14ac:dyDescent="0.3">
      <c r="A633" t="s">
        <v>6988</v>
      </c>
      <c r="B633" t="s">
        <v>20</v>
      </c>
      <c r="C633">
        <v>6.9</v>
      </c>
    </row>
    <row r="634" spans="1:3" x14ac:dyDescent="0.3">
      <c r="A634" t="s">
        <v>6989</v>
      </c>
      <c r="B634" t="s">
        <v>20</v>
      </c>
      <c r="C634">
        <v>6.7</v>
      </c>
    </row>
    <row r="635" spans="1:3" x14ac:dyDescent="0.3">
      <c r="A635" t="s">
        <v>6990</v>
      </c>
      <c r="B635" t="s">
        <v>20</v>
      </c>
      <c r="C635">
        <v>6.6</v>
      </c>
    </row>
    <row r="636" spans="1:3" x14ac:dyDescent="0.3">
      <c r="A636" t="s">
        <v>6991</v>
      </c>
      <c r="B636" t="s">
        <v>20</v>
      </c>
      <c r="C636">
        <v>7.2</v>
      </c>
    </row>
    <row r="637" spans="1:3" x14ac:dyDescent="0.3">
      <c r="A637" t="s">
        <v>6992</v>
      </c>
      <c r="B637" t="s">
        <v>20</v>
      </c>
      <c r="C637">
        <v>6.4</v>
      </c>
    </row>
    <row r="638" spans="1:3" x14ac:dyDescent="0.3">
      <c r="A638" t="s">
        <v>6993</v>
      </c>
      <c r="B638" t="s">
        <v>20</v>
      </c>
      <c r="C638">
        <v>6.4</v>
      </c>
    </row>
    <row r="639" spans="1:3" x14ac:dyDescent="0.3">
      <c r="A639" t="s">
        <v>6994</v>
      </c>
      <c r="B639" t="s">
        <v>20</v>
      </c>
      <c r="C639">
        <v>6</v>
      </c>
    </row>
    <row r="640" spans="1:3" x14ac:dyDescent="0.3">
      <c r="A640" t="s">
        <v>6995</v>
      </c>
      <c r="B640" t="s">
        <v>20</v>
      </c>
      <c r="C640">
        <v>6.1</v>
      </c>
    </row>
    <row r="641" spans="1:3" x14ac:dyDescent="0.3">
      <c r="A641" t="s">
        <v>6996</v>
      </c>
      <c r="B641" t="s">
        <v>20</v>
      </c>
      <c r="C641">
        <v>6</v>
      </c>
    </row>
    <row r="642" spans="1:3" x14ac:dyDescent="0.3">
      <c r="A642" t="s">
        <v>6997</v>
      </c>
      <c r="B642" t="s">
        <v>20</v>
      </c>
      <c r="C642">
        <v>6.4</v>
      </c>
    </row>
    <row r="643" spans="1:3" x14ac:dyDescent="0.3">
      <c r="A643" t="s">
        <v>6998</v>
      </c>
      <c r="B643" t="s">
        <v>20</v>
      </c>
      <c r="C643">
        <v>6.4</v>
      </c>
    </row>
    <row r="644" spans="1:3" x14ac:dyDescent="0.3">
      <c r="A644" t="s">
        <v>6999</v>
      </c>
      <c r="B644" t="s">
        <v>20</v>
      </c>
      <c r="C644">
        <v>7.3</v>
      </c>
    </row>
    <row r="645" spans="1:3" x14ac:dyDescent="0.3">
      <c r="A645" t="s">
        <v>7000</v>
      </c>
      <c r="B645" t="s">
        <v>20</v>
      </c>
      <c r="C645">
        <v>5.2</v>
      </c>
    </row>
    <row r="646" spans="1:3" x14ac:dyDescent="0.3">
      <c r="A646" t="s">
        <v>7001</v>
      </c>
      <c r="B646" t="s">
        <v>20</v>
      </c>
      <c r="C646">
        <v>6.6</v>
      </c>
    </row>
    <row r="647" spans="1:3" x14ac:dyDescent="0.3">
      <c r="A647" t="s">
        <v>7002</v>
      </c>
      <c r="B647" t="s">
        <v>20</v>
      </c>
      <c r="C647">
        <v>6.3</v>
      </c>
    </row>
    <row r="648" spans="1:3" x14ac:dyDescent="0.3">
      <c r="A648" t="s">
        <v>7003</v>
      </c>
      <c r="B648" t="s">
        <v>20</v>
      </c>
      <c r="C648">
        <v>5.9</v>
      </c>
    </row>
    <row r="649" spans="1:3" x14ac:dyDescent="0.3">
      <c r="A649" t="s">
        <v>7004</v>
      </c>
      <c r="B649" t="s">
        <v>20</v>
      </c>
      <c r="C649">
        <v>6.7</v>
      </c>
    </row>
    <row r="650" spans="1:3" x14ac:dyDescent="0.3">
      <c r="A650" t="s">
        <v>7005</v>
      </c>
      <c r="B650" t="s">
        <v>20</v>
      </c>
      <c r="C650">
        <v>5.4</v>
      </c>
    </row>
    <row r="651" spans="1:3" x14ac:dyDescent="0.3">
      <c r="A651" t="s">
        <v>7006</v>
      </c>
      <c r="B651" t="s">
        <v>20</v>
      </c>
      <c r="C651">
        <v>6.4</v>
      </c>
    </row>
    <row r="652" spans="1:3" x14ac:dyDescent="0.3">
      <c r="A652" t="s">
        <v>7007</v>
      </c>
      <c r="B652" t="s">
        <v>20</v>
      </c>
      <c r="C652">
        <v>6.7</v>
      </c>
    </row>
    <row r="653" spans="1:3" x14ac:dyDescent="0.3">
      <c r="A653" t="s">
        <v>7008</v>
      </c>
      <c r="B653" t="s">
        <v>20</v>
      </c>
      <c r="C653">
        <v>6.2</v>
      </c>
    </row>
    <row r="654" spans="1:3" x14ac:dyDescent="0.3">
      <c r="A654" t="s">
        <v>7009</v>
      </c>
      <c r="B654" t="s">
        <v>20</v>
      </c>
      <c r="C654">
        <v>6.1</v>
      </c>
    </row>
    <row r="655" spans="1:3" x14ac:dyDescent="0.3">
      <c r="A655" t="s">
        <v>7010</v>
      </c>
      <c r="B655" t="s">
        <v>20</v>
      </c>
      <c r="C655">
        <v>8.8000000000000007</v>
      </c>
    </row>
    <row r="656" spans="1:3" x14ac:dyDescent="0.3">
      <c r="A656" t="s">
        <v>7011</v>
      </c>
      <c r="B656" t="s">
        <v>20</v>
      </c>
      <c r="C656">
        <v>7.1</v>
      </c>
    </row>
    <row r="657" spans="1:3" x14ac:dyDescent="0.3">
      <c r="A657" t="s">
        <v>7012</v>
      </c>
      <c r="B657" t="s">
        <v>20</v>
      </c>
      <c r="C657">
        <v>5.7</v>
      </c>
    </row>
    <row r="658" spans="1:3" x14ac:dyDescent="0.3">
      <c r="A658" t="s">
        <v>7013</v>
      </c>
      <c r="B658" t="s">
        <v>20</v>
      </c>
      <c r="C658">
        <v>5</v>
      </c>
    </row>
    <row r="659" spans="1:3" x14ac:dyDescent="0.3">
      <c r="A659" t="s">
        <v>7014</v>
      </c>
      <c r="B659" t="s">
        <v>20</v>
      </c>
      <c r="C659">
        <v>5.0999999999999996</v>
      </c>
    </row>
    <row r="660" spans="1:3" x14ac:dyDescent="0.3">
      <c r="A660" t="s">
        <v>7015</v>
      </c>
      <c r="B660" t="s">
        <v>20</v>
      </c>
      <c r="C660">
        <v>6.9</v>
      </c>
    </row>
    <row r="661" spans="1:3" x14ac:dyDescent="0.3">
      <c r="A661" t="s">
        <v>7016</v>
      </c>
      <c r="B661" t="s">
        <v>20</v>
      </c>
      <c r="C661">
        <v>4.8</v>
      </c>
    </row>
    <row r="662" spans="1:3" x14ac:dyDescent="0.3">
      <c r="A662" t="s">
        <v>7017</v>
      </c>
      <c r="B662" t="s">
        <v>20</v>
      </c>
      <c r="C662">
        <v>6.5</v>
      </c>
    </row>
    <row r="663" spans="1:3" x14ac:dyDescent="0.3">
      <c r="A663" t="s">
        <v>7018</v>
      </c>
      <c r="B663" t="s">
        <v>20</v>
      </c>
      <c r="C663">
        <v>5.0999999999999996</v>
      </c>
    </row>
    <row r="664" spans="1:3" x14ac:dyDescent="0.3">
      <c r="A664" t="s">
        <v>7019</v>
      </c>
      <c r="B664" t="s">
        <v>20</v>
      </c>
      <c r="C664">
        <v>7.1</v>
      </c>
    </row>
    <row r="665" spans="1:3" x14ac:dyDescent="0.3">
      <c r="A665" t="s">
        <v>7020</v>
      </c>
      <c r="B665" t="s">
        <v>20</v>
      </c>
      <c r="C665">
        <v>7.5</v>
      </c>
    </row>
    <row r="666" spans="1:3" x14ac:dyDescent="0.3">
      <c r="A666" t="s">
        <v>7021</v>
      </c>
      <c r="B666" t="s">
        <v>20</v>
      </c>
      <c r="C666">
        <v>6.2</v>
      </c>
    </row>
    <row r="667" spans="1:3" x14ac:dyDescent="0.3">
      <c r="A667" t="s">
        <v>7022</v>
      </c>
      <c r="B667" t="s">
        <v>20</v>
      </c>
      <c r="C667">
        <v>6.3</v>
      </c>
    </row>
    <row r="668" spans="1:3" x14ac:dyDescent="0.3">
      <c r="A668" t="s">
        <v>7023</v>
      </c>
      <c r="B668" t="s">
        <v>20</v>
      </c>
      <c r="C668">
        <v>8.1</v>
      </c>
    </row>
    <row r="669" spans="1:3" x14ac:dyDescent="0.3">
      <c r="A669" t="s">
        <v>7024</v>
      </c>
      <c r="B669" t="s">
        <v>20</v>
      </c>
      <c r="C669">
        <v>6.6</v>
      </c>
    </row>
    <row r="670" spans="1:3" x14ac:dyDescent="0.3">
      <c r="A670" t="s">
        <v>7025</v>
      </c>
      <c r="B670" t="s">
        <v>20</v>
      </c>
      <c r="C670">
        <v>6.9</v>
      </c>
    </row>
    <row r="671" spans="1:3" x14ac:dyDescent="0.3">
      <c r="A671" t="s">
        <v>7026</v>
      </c>
      <c r="B671" t="s">
        <v>788</v>
      </c>
      <c r="C671">
        <v>6.1</v>
      </c>
    </row>
    <row r="672" spans="1:3" x14ac:dyDescent="0.3">
      <c r="A672" t="s">
        <v>7027</v>
      </c>
      <c r="B672" t="s">
        <v>20</v>
      </c>
      <c r="C672">
        <v>4.3</v>
      </c>
    </row>
    <row r="673" spans="1:3" x14ac:dyDescent="0.3">
      <c r="A673" t="s">
        <v>7028</v>
      </c>
      <c r="B673" t="s">
        <v>20</v>
      </c>
      <c r="C673">
        <v>6.6</v>
      </c>
    </row>
    <row r="674" spans="1:3" x14ac:dyDescent="0.3">
      <c r="A674" t="s">
        <v>7029</v>
      </c>
      <c r="B674" t="s">
        <v>20</v>
      </c>
      <c r="C674">
        <v>6.8</v>
      </c>
    </row>
    <row r="675" spans="1:3" x14ac:dyDescent="0.3">
      <c r="A675" t="s">
        <v>7030</v>
      </c>
      <c r="B675" t="s">
        <v>20</v>
      </c>
      <c r="C675">
        <v>3.8</v>
      </c>
    </row>
    <row r="676" spans="1:3" x14ac:dyDescent="0.3">
      <c r="A676" t="s">
        <v>7031</v>
      </c>
      <c r="B676" t="s">
        <v>20</v>
      </c>
      <c r="C676">
        <v>5.9</v>
      </c>
    </row>
    <row r="677" spans="1:3" x14ac:dyDescent="0.3">
      <c r="A677" t="s">
        <v>7032</v>
      </c>
      <c r="B677" t="s">
        <v>20</v>
      </c>
      <c r="C677">
        <v>7.9</v>
      </c>
    </row>
    <row r="678" spans="1:3" x14ac:dyDescent="0.3">
      <c r="A678" t="s">
        <v>7033</v>
      </c>
      <c r="B678" t="s">
        <v>20</v>
      </c>
      <c r="C678">
        <v>6.3</v>
      </c>
    </row>
    <row r="679" spans="1:3" x14ac:dyDescent="0.3">
      <c r="A679" t="s">
        <v>7034</v>
      </c>
      <c r="B679" t="s">
        <v>20</v>
      </c>
      <c r="C679">
        <v>5.5</v>
      </c>
    </row>
    <row r="680" spans="1:3" x14ac:dyDescent="0.3">
      <c r="A680" t="s">
        <v>7035</v>
      </c>
      <c r="B680" t="s">
        <v>20</v>
      </c>
      <c r="C680">
        <v>7.7</v>
      </c>
    </row>
    <row r="681" spans="1:3" x14ac:dyDescent="0.3">
      <c r="A681" t="s">
        <v>7036</v>
      </c>
      <c r="B681" t="s">
        <v>20</v>
      </c>
      <c r="C681">
        <v>6.3</v>
      </c>
    </row>
    <row r="682" spans="1:3" x14ac:dyDescent="0.3">
      <c r="A682" t="s">
        <v>7037</v>
      </c>
      <c r="B682" t="s">
        <v>20</v>
      </c>
      <c r="C682">
        <v>7.1</v>
      </c>
    </row>
    <row r="683" spans="1:3" x14ac:dyDescent="0.3">
      <c r="A683" t="s">
        <v>7038</v>
      </c>
      <c r="B683" t="s">
        <v>20</v>
      </c>
      <c r="C683">
        <v>8.5</v>
      </c>
    </row>
    <row r="684" spans="1:3" x14ac:dyDescent="0.3">
      <c r="A684" t="s">
        <v>7039</v>
      </c>
      <c r="B684" t="s">
        <v>20</v>
      </c>
      <c r="C684">
        <v>5.8</v>
      </c>
    </row>
    <row r="685" spans="1:3" x14ac:dyDescent="0.3">
      <c r="A685" t="s">
        <v>7040</v>
      </c>
      <c r="B685" t="s">
        <v>20</v>
      </c>
      <c r="C685">
        <v>8.1</v>
      </c>
    </row>
    <row r="686" spans="1:3" x14ac:dyDescent="0.3">
      <c r="A686" t="s">
        <v>7041</v>
      </c>
      <c r="B686" t="s">
        <v>20</v>
      </c>
      <c r="C686">
        <v>7.9</v>
      </c>
    </row>
    <row r="687" spans="1:3" x14ac:dyDescent="0.3">
      <c r="A687" t="s">
        <v>7042</v>
      </c>
      <c r="B687" t="s">
        <v>20</v>
      </c>
      <c r="C687">
        <v>7.2</v>
      </c>
    </row>
    <row r="688" spans="1:3" x14ac:dyDescent="0.3">
      <c r="A688" t="s">
        <v>7043</v>
      </c>
      <c r="B688" t="s">
        <v>20</v>
      </c>
      <c r="C688">
        <v>6.3</v>
      </c>
    </row>
    <row r="689" spans="1:3" x14ac:dyDescent="0.3">
      <c r="A689" t="s">
        <v>7044</v>
      </c>
      <c r="B689" t="s">
        <v>20</v>
      </c>
      <c r="C689">
        <v>8.1</v>
      </c>
    </row>
    <row r="690" spans="1:3" x14ac:dyDescent="0.3">
      <c r="A690" t="s">
        <v>7045</v>
      </c>
      <c r="B690" t="s">
        <v>20</v>
      </c>
      <c r="C690">
        <v>7</v>
      </c>
    </row>
    <row r="691" spans="1:3" x14ac:dyDescent="0.3">
      <c r="A691" t="s">
        <v>7046</v>
      </c>
      <c r="B691" t="s">
        <v>20</v>
      </c>
      <c r="C691">
        <v>5.5</v>
      </c>
    </row>
    <row r="692" spans="1:3" x14ac:dyDescent="0.3">
      <c r="A692" t="s">
        <v>7047</v>
      </c>
      <c r="B692" t="s">
        <v>20</v>
      </c>
      <c r="C692">
        <v>6.7</v>
      </c>
    </row>
    <row r="693" spans="1:3" x14ac:dyDescent="0.3">
      <c r="A693" t="s">
        <v>7048</v>
      </c>
      <c r="B693" t="s">
        <v>20</v>
      </c>
      <c r="C693">
        <v>5.2</v>
      </c>
    </row>
    <row r="694" spans="1:3" x14ac:dyDescent="0.3">
      <c r="A694" t="s">
        <v>7049</v>
      </c>
      <c r="B694" t="s">
        <v>20</v>
      </c>
      <c r="C694">
        <v>7</v>
      </c>
    </row>
    <row r="695" spans="1:3" x14ac:dyDescent="0.3">
      <c r="A695" t="s">
        <v>7050</v>
      </c>
      <c r="B695" t="s">
        <v>20</v>
      </c>
      <c r="C695">
        <v>6.1</v>
      </c>
    </row>
    <row r="696" spans="1:3" x14ac:dyDescent="0.3">
      <c r="A696" t="s">
        <v>7051</v>
      </c>
      <c r="B696" t="s">
        <v>20</v>
      </c>
      <c r="C696">
        <v>6.6</v>
      </c>
    </row>
    <row r="697" spans="1:3" x14ac:dyDescent="0.3">
      <c r="A697" t="s">
        <v>7052</v>
      </c>
      <c r="B697" t="s">
        <v>20</v>
      </c>
      <c r="C697">
        <v>5.5</v>
      </c>
    </row>
    <row r="698" spans="1:3" x14ac:dyDescent="0.3">
      <c r="A698" t="s">
        <v>7053</v>
      </c>
      <c r="B698" t="s">
        <v>20</v>
      </c>
      <c r="C698">
        <v>5.9</v>
      </c>
    </row>
    <row r="699" spans="1:3" x14ac:dyDescent="0.3">
      <c r="A699" t="s">
        <v>7054</v>
      </c>
      <c r="B699" t="s">
        <v>20</v>
      </c>
      <c r="C699">
        <v>5.4</v>
      </c>
    </row>
    <row r="700" spans="1:3" x14ac:dyDescent="0.3">
      <c r="A700" t="s">
        <v>7055</v>
      </c>
      <c r="B700" t="s">
        <v>20</v>
      </c>
      <c r="C700">
        <v>6.4</v>
      </c>
    </row>
    <row r="701" spans="1:3" x14ac:dyDescent="0.3">
      <c r="A701" t="s">
        <v>7056</v>
      </c>
      <c r="B701" t="s">
        <v>20</v>
      </c>
      <c r="C701">
        <v>5.7</v>
      </c>
    </row>
    <row r="702" spans="1:3" x14ac:dyDescent="0.3">
      <c r="A702" t="s">
        <v>7057</v>
      </c>
      <c r="B702" t="s">
        <v>20</v>
      </c>
      <c r="C702">
        <v>6.7</v>
      </c>
    </row>
    <row r="703" spans="1:3" x14ac:dyDescent="0.3">
      <c r="A703" t="s">
        <v>7058</v>
      </c>
      <c r="B703" t="s">
        <v>20</v>
      </c>
      <c r="C703">
        <v>7.1</v>
      </c>
    </row>
    <row r="704" spans="1:3" x14ac:dyDescent="0.3">
      <c r="A704" t="s">
        <v>7059</v>
      </c>
      <c r="B704" t="s">
        <v>20</v>
      </c>
      <c r="C704">
        <v>6.8</v>
      </c>
    </row>
    <row r="705" spans="1:3" x14ac:dyDescent="0.3">
      <c r="A705" t="s">
        <v>7060</v>
      </c>
      <c r="B705" t="s">
        <v>20</v>
      </c>
      <c r="C705">
        <v>6.5</v>
      </c>
    </row>
    <row r="706" spans="1:3" x14ac:dyDescent="0.3">
      <c r="A706" t="s">
        <v>7061</v>
      </c>
      <c r="B706" t="s">
        <v>20</v>
      </c>
      <c r="C706">
        <v>7.6</v>
      </c>
    </row>
    <row r="707" spans="1:3" x14ac:dyDescent="0.3">
      <c r="A707" t="s">
        <v>7062</v>
      </c>
      <c r="B707" t="s">
        <v>20</v>
      </c>
      <c r="C707">
        <v>5.5</v>
      </c>
    </row>
    <row r="708" spans="1:3" x14ac:dyDescent="0.3">
      <c r="A708" t="s">
        <v>7063</v>
      </c>
      <c r="B708" t="s">
        <v>20</v>
      </c>
      <c r="C708">
        <v>6.5</v>
      </c>
    </row>
    <row r="709" spans="1:3" x14ac:dyDescent="0.3">
      <c r="A709" t="s">
        <v>7064</v>
      </c>
      <c r="B709" t="s">
        <v>20</v>
      </c>
      <c r="C709">
        <v>7</v>
      </c>
    </row>
    <row r="710" spans="1:3" x14ac:dyDescent="0.3">
      <c r="A710" t="s">
        <v>7065</v>
      </c>
      <c r="B710" t="s">
        <v>20</v>
      </c>
      <c r="C710">
        <v>5.8</v>
      </c>
    </row>
    <row r="711" spans="1:3" x14ac:dyDescent="0.3">
      <c r="A711" t="s">
        <v>7066</v>
      </c>
      <c r="B711" t="s">
        <v>20</v>
      </c>
      <c r="C711">
        <v>7.3</v>
      </c>
    </row>
    <row r="712" spans="1:3" x14ac:dyDescent="0.3">
      <c r="A712" t="s">
        <v>7067</v>
      </c>
      <c r="B712" t="s">
        <v>20</v>
      </c>
      <c r="C712">
        <v>6.6</v>
      </c>
    </row>
    <row r="713" spans="1:3" x14ac:dyDescent="0.3">
      <c r="A713" t="s">
        <v>7068</v>
      </c>
      <c r="B713" t="s">
        <v>20</v>
      </c>
      <c r="C713">
        <v>4.4000000000000004</v>
      </c>
    </row>
    <row r="714" spans="1:3" x14ac:dyDescent="0.3">
      <c r="A714" t="s">
        <v>7069</v>
      </c>
      <c r="B714" t="s">
        <v>20</v>
      </c>
      <c r="C714">
        <v>7.7</v>
      </c>
    </row>
    <row r="715" spans="1:3" x14ac:dyDescent="0.3">
      <c r="A715" t="s">
        <v>7070</v>
      </c>
      <c r="B715" t="s">
        <v>20</v>
      </c>
      <c r="C715">
        <v>5</v>
      </c>
    </row>
    <row r="716" spans="1:3" x14ac:dyDescent="0.3">
      <c r="A716" t="s">
        <v>7071</v>
      </c>
      <c r="B716" t="s">
        <v>20</v>
      </c>
      <c r="C716">
        <v>7.7</v>
      </c>
    </row>
    <row r="717" spans="1:3" x14ac:dyDescent="0.3">
      <c r="A717" t="s">
        <v>7072</v>
      </c>
      <c r="B717" t="s">
        <v>20</v>
      </c>
      <c r="C717">
        <v>4.4000000000000004</v>
      </c>
    </row>
    <row r="718" spans="1:3" x14ac:dyDescent="0.3">
      <c r="A718" t="s">
        <v>7073</v>
      </c>
      <c r="B718" t="s">
        <v>20</v>
      </c>
      <c r="C718">
        <v>6.1</v>
      </c>
    </row>
    <row r="719" spans="1:3" x14ac:dyDescent="0.3">
      <c r="A719" t="s">
        <v>7074</v>
      </c>
      <c r="B719" t="s">
        <v>20</v>
      </c>
      <c r="C719">
        <v>5.4</v>
      </c>
    </row>
    <row r="720" spans="1:3" x14ac:dyDescent="0.3">
      <c r="A720" t="s">
        <v>7075</v>
      </c>
      <c r="B720" t="s">
        <v>20</v>
      </c>
      <c r="C720">
        <v>6.8</v>
      </c>
    </row>
    <row r="721" spans="1:3" x14ac:dyDescent="0.3">
      <c r="A721" t="s">
        <v>7076</v>
      </c>
      <c r="B721" t="s">
        <v>20</v>
      </c>
      <c r="C721">
        <v>6.5</v>
      </c>
    </row>
    <row r="722" spans="1:3" x14ac:dyDescent="0.3">
      <c r="A722" t="s">
        <v>7077</v>
      </c>
      <c r="B722" t="s">
        <v>20</v>
      </c>
      <c r="C722">
        <v>7</v>
      </c>
    </row>
    <row r="723" spans="1:3" x14ac:dyDescent="0.3">
      <c r="A723" t="s">
        <v>7078</v>
      </c>
      <c r="B723" t="s">
        <v>20</v>
      </c>
      <c r="C723">
        <v>6.3</v>
      </c>
    </row>
    <row r="724" spans="1:3" x14ac:dyDescent="0.3">
      <c r="A724" t="s">
        <v>7079</v>
      </c>
      <c r="B724" t="s">
        <v>20</v>
      </c>
      <c r="C724">
        <v>6.3</v>
      </c>
    </row>
    <row r="725" spans="1:3" x14ac:dyDescent="0.3">
      <c r="A725" t="s">
        <v>7080</v>
      </c>
      <c r="B725" t="s">
        <v>20</v>
      </c>
      <c r="C725">
        <v>6.1</v>
      </c>
    </row>
    <row r="726" spans="1:3" x14ac:dyDescent="0.3">
      <c r="A726" t="s">
        <v>7081</v>
      </c>
      <c r="B726" t="s">
        <v>20</v>
      </c>
      <c r="C726">
        <v>6.1</v>
      </c>
    </row>
    <row r="727" spans="1:3" x14ac:dyDescent="0.3">
      <c r="A727" t="s">
        <v>7082</v>
      </c>
      <c r="B727" t="s">
        <v>20</v>
      </c>
      <c r="C727">
        <v>5.3</v>
      </c>
    </row>
    <row r="728" spans="1:3" x14ac:dyDescent="0.3">
      <c r="A728" t="s">
        <v>7083</v>
      </c>
      <c r="B728" t="s">
        <v>20</v>
      </c>
      <c r="C728">
        <v>5.4</v>
      </c>
    </row>
    <row r="729" spans="1:3" x14ac:dyDescent="0.3">
      <c r="A729" t="s">
        <v>7084</v>
      </c>
      <c r="B729" t="s">
        <v>20</v>
      </c>
      <c r="C729">
        <v>6.2</v>
      </c>
    </row>
    <row r="730" spans="1:3" x14ac:dyDescent="0.3">
      <c r="A730" t="s">
        <v>7085</v>
      </c>
      <c r="B730" t="s">
        <v>20</v>
      </c>
      <c r="C730">
        <v>6.6</v>
      </c>
    </row>
    <row r="731" spans="1:3" x14ac:dyDescent="0.3">
      <c r="A731" t="s">
        <v>7086</v>
      </c>
      <c r="B731" t="s">
        <v>20</v>
      </c>
      <c r="C731">
        <v>5.9</v>
      </c>
    </row>
    <row r="732" spans="1:3" x14ac:dyDescent="0.3">
      <c r="A732" t="s">
        <v>7087</v>
      </c>
      <c r="B732" t="s">
        <v>20</v>
      </c>
      <c r="C732">
        <v>6.3</v>
      </c>
    </row>
    <row r="733" spans="1:3" x14ac:dyDescent="0.3">
      <c r="A733" t="s">
        <v>7088</v>
      </c>
      <c r="B733" t="s">
        <v>20</v>
      </c>
      <c r="C733">
        <v>7.2</v>
      </c>
    </row>
    <row r="734" spans="1:3" x14ac:dyDescent="0.3">
      <c r="A734" t="s">
        <v>7089</v>
      </c>
      <c r="B734" t="s">
        <v>20</v>
      </c>
      <c r="C734">
        <v>6.8</v>
      </c>
    </row>
    <row r="735" spans="1:3" x14ac:dyDescent="0.3">
      <c r="A735" t="s">
        <v>7090</v>
      </c>
      <c r="B735" t="s">
        <v>20</v>
      </c>
      <c r="C735">
        <v>6.1</v>
      </c>
    </row>
    <row r="736" spans="1:3" x14ac:dyDescent="0.3">
      <c r="A736" t="s">
        <v>7091</v>
      </c>
      <c r="B736" t="s">
        <v>20</v>
      </c>
      <c r="C736">
        <v>7.8</v>
      </c>
    </row>
    <row r="737" spans="1:3" x14ac:dyDescent="0.3">
      <c r="A737" t="s">
        <v>7092</v>
      </c>
      <c r="B737" t="s">
        <v>20</v>
      </c>
      <c r="C737">
        <v>5</v>
      </c>
    </row>
    <row r="738" spans="1:3" x14ac:dyDescent="0.3">
      <c r="A738" t="s">
        <v>7093</v>
      </c>
      <c r="B738" t="s">
        <v>20</v>
      </c>
      <c r="C738">
        <v>6.2</v>
      </c>
    </row>
    <row r="739" spans="1:3" x14ac:dyDescent="0.3">
      <c r="A739" t="s">
        <v>7094</v>
      </c>
      <c r="B739" t="s">
        <v>20</v>
      </c>
      <c r="C739">
        <v>6.7</v>
      </c>
    </row>
    <row r="740" spans="1:3" x14ac:dyDescent="0.3">
      <c r="A740" t="s">
        <v>7095</v>
      </c>
      <c r="B740" t="s">
        <v>20</v>
      </c>
      <c r="C740">
        <v>4.9000000000000004</v>
      </c>
    </row>
    <row r="741" spans="1:3" x14ac:dyDescent="0.3">
      <c r="A741" t="s">
        <v>7096</v>
      </c>
      <c r="B741" t="s">
        <v>20</v>
      </c>
      <c r="C741">
        <v>7.4</v>
      </c>
    </row>
    <row r="742" spans="1:3" x14ac:dyDescent="0.3">
      <c r="A742" t="s">
        <v>7097</v>
      </c>
      <c r="B742" t="s">
        <v>20</v>
      </c>
      <c r="C742">
        <v>6.2</v>
      </c>
    </row>
    <row r="743" spans="1:3" x14ac:dyDescent="0.3">
      <c r="A743" t="s">
        <v>7098</v>
      </c>
      <c r="B743" t="s">
        <v>20</v>
      </c>
      <c r="C743">
        <v>4.9000000000000004</v>
      </c>
    </row>
    <row r="744" spans="1:3" x14ac:dyDescent="0.3">
      <c r="A744" t="s">
        <v>7099</v>
      </c>
      <c r="B744" t="s">
        <v>20</v>
      </c>
      <c r="C744">
        <v>6.1</v>
      </c>
    </row>
    <row r="745" spans="1:3" x14ac:dyDescent="0.3">
      <c r="A745" t="s">
        <v>7100</v>
      </c>
      <c r="B745" t="s">
        <v>20</v>
      </c>
      <c r="C745">
        <v>6.1</v>
      </c>
    </row>
    <row r="746" spans="1:3" x14ac:dyDescent="0.3">
      <c r="A746" t="s">
        <v>7101</v>
      </c>
      <c r="B746" t="s">
        <v>20</v>
      </c>
      <c r="C746">
        <v>6.4</v>
      </c>
    </row>
    <row r="747" spans="1:3" x14ac:dyDescent="0.3">
      <c r="A747" t="s">
        <v>7102</v>
      </c>
      <c r="B747" t="s">
        <v>20</v>
      </c>
      <c r="C747">
        <v>6.3</v>
      </c>
    </row>
    <row r="748" spans="1:3" x14ac:dyDescent="0.3">
      <c r="A748" t="s">
        <v>7103</v>
      </c>
      <c r="B748" t="s">
        <v>20</v>
      </c>
      <c r="C748">
        <v>6.6</v>
      </c>
    </row>
    <row r="749" spans="1:3" x14ac:dyDescent="0.3">
      <c r="A749" t="s">
        <v>7104</v>
      </c>
      <c r="B749" t="s">
        <v>20</v>
      </c>
      <c r="C749">
        <v>5.7</v>
      </c>
    </row>
    <row r="750" spans="1:3" x14ac:dyDescent="0.3">
      <c r="A750" t="s">
        <v>7105</v>
      </c>
      <c r="B750" t="s">
        <v>20</v>
      </c>
      <c r="C750">
        <v>5.9</v>
      </c>
    </row>
    <row r="751" spans="1:3" x14ac:dyDescent="0.3">
      <c r="A751" t="s">
        <v>7106</v>
      </c>
      <c r="B751" t="s">
        <v>20</v>
      </c>
      <c r="C751">
        <v>6</v>
      </c>
    </row>
    <row r="752" spans="1:3" x14ac:dyDescent="0.3">
      <c r="A752" t="s">
        <v>7107</v>
      </c>
      <c r="B752" t="s">
        <v>20</v>
      </c>
      <c r="C752">
        <v>6.1</v>
      </c>
    </row>
    <row r="753" spans="1:3" x14ac:dyDescent="0.3">
      <c r="A753" t="s">
        <v>7108</v>
      </c>
      <c r="B753" t="s">
        <v>20</v>
      </c>
      <c r="C753">
        <v>6.7</v>
      </c>
    </row>
    <row r="754" spans="1:3" x14ac:dyDescent="0.3">
      <c r="A754" t="s">
        <v>7109</v>
      </c>
      <c r="B754" t="s">
        <v>20</v>
      </c>
      <c r="C754">
        <v>6.7</v>
      </c>
    </row>
    <row r="755" spans="1:3" x14ac:dyDescent="0.3">
      <c r="A755" t="s">
        <v>7110</v>
      </c>
      <c r="B755" t="s">
        <v>20</v>
      </c>
      <c r="C755">
        <v>7.9</v>
      </c>
    </row>
    <row r="756" spans="1:3" x14ac:dyDescent="0.3">
      <c r="A756" t="s">
        <v>7111</v>
      </c>
      <c r="B756" t="s">
        <v>20</v>
      </c>
      <c r="C756">
        <v>4.3</v>
      </c>
    </row>
    <row r="757" spans="1:3" x14ac:dyDescent="0.3">
      <c r="A757" t="s">
        <v>7112</v>
      </c>
      <c r="B757" t="s">
        <v>20</v>
      </c>
      <c r="C757">
        <v>5.7</v>
      </c>
    </row>
    <row r="758" spans="1:3" x14ac:dyDescent="0.3">
      <c r="A758" t="s">
        <v>7113</v>
      </c>
      <c r="B758" t="s">
        <v>20</v>
      </c>
      <c r="C758">
        <v>6.7</v>
      </c>
    </row>
    <row r="759" spans="1:3" x14ac:dyDescent="0.3">
      <c r="A759" t="s">
        <v>7114</v>
      </c>
      <c r="B759" t="s">
        <v>20</v>
      </c>
      <c r="C759">
        <v>6.7</v>
      </c>
    </row>
    <row r="760" spans="1:3" x14ac:dyDescent="0.3">
      <c r="A760" t="s">
        <v>6380</v>
      </c>
      <c r="B760" t="s">
        <v>20</v>
      </c>
      <c r="C760">
        <v>8.1</v>
      </c>
    </row>
    <row r="761" spans="1:3" x14ac:dyDescent="0.3">
      <c r="A761" t="s">
        <v>7115</v>
      </c>
      <c r="B761" t="s">
        <v>20</v>
      </c>
      <c r="C761">
        <v>6.1</v>
      </c>
    </row>
    <row r="762" spans="1:3" x14ac:dyDescent="0.3">
      <c r="A762" t="s">
        <v>7116</v>
      </c>
      <c r="B762" t="s">
        <v>20</v>
      </c>
      <c r="C762">
        <v>5.6</v>
      </c>
    </row>
    <row r="763" spans="1:3" x14ac:dyDescent="0.3">
      <c r="A763" t="s">
        <v>7117</v>
      </c>
      <c r="B763" t="s">
        <v>20</v>
      </c>
      <c r="C763">
        <v>6.6</v>
      </c>
    </row>
    <row r="764" spans="1:3" x14ac:dyDescent="0.3">
      <c r="A764" t="s">
        <v>7118</v>
      </c>
      <c r="B764" t="s">
        <v>20</v>
      </c>
      <c r="C764">
        <v>6.9</v>
      </c>
    </row>
    <row r="765" spans="1:3" x14ac:dyDescent="0.3">
      <c r="A765" t="s">
        <v>7119</v>
      </c>
      <c r="B765" t="s">
        <v>20</v>
      </c>
      <c r="C765">
        <v>4.8</v>
      </c>
    </row>
    <row r="766" spans="1:3" x14ac:dyDescent="0.3">
      <c r="A766" t="s">
        <v>7120</v>
      </c>
      <c r="B766" t="s">
        <v>20</v>
      </c>
      <c r="C766">
        <v>6.2</v>
      </c>
    </row>
    <row r="767" spans="1:3" x14ac:dyDescent="0.3">
      <c r="A767" t="s">
        <v>7121</v>
      </c>
      <c r="B767" t="s">
        <v>20</v>
      </c>
      <c r="C767">
        <v>6</v>
      </c>
    </row>
    <row r="768" spans="1:3" x14ac:dyDescent="0.3">
      <c r="A768" t="s">
        <v>7122</v>
      </c>
      <c r="B768" t="s">
        <v>20</v>
      </c>
      <c r="C768">
        <v>4.9000000000000004</v>
      </c>
    </row>
    <row r="769" spans="1:3" x14ac:dyDescent="0.3">
      <c r="A769" t="s">
        <v>7123</v>
      </c>
      <c r="B769" t="s">
        <v>20</v>
      </c>
      <c r="C769">
        <v>5.6</v>
      </c>
    </row>
    <row r="770" spans="1:3" x14ac:dyDescent="0.3">
      <c r="A770" t="s">
        <v>7124</v>
      </c>
      <c r="B770" t="s">
        <v>20</v>
      </c>
      <c r="C770">
        <v>6.1</v>
      </c>
    </row>
    <row r="771" spans="1:3" x14ac:dyDescent="0.3">
      <c r="A771" t="s">
        <v>7125</v>
      </c>
      <c r="B771" t="s">
        <v>20</v>
      </c>
      <c r="C771">
        <v>6.1</v>
      </c>
    </row>
    <row r="772" spans="1:3" x14ac:dyDescent="0.3">
      <c r="A772" t="s">
        <v>7126</v>
      </c>
      <c r="B772" t="s">
        <v>20</v>
      </c>
      <c r="C772">
        <v>4.8</v>
      </c>
    </row>
    <row r="773" spans="1:3" x14ac:dyDescent="0.3">
      <c r="A773" t="s">
        <v>7127</v>
      </c>
      <c r="B773" t="s">
        <v>20</v>
      </c>
      <c r="C773">
        <v>5.5</v>
      </c>
    </row>
    <row r="774" spans="1:3" x14ac:dyDescent="0.3">
      <c r="A774" t="s">
        <v>7128</v>
      </c>
      <c r="B774" t="s">
        <v>20</v>
      </c>
      <c r="C774">
        <v>3.8</v>
      </c>
    </row>
    <row r="775" spans="1:3" x14ac:dyDescent="0.3">
      <c r="A775" t="s">
        <v>7129</v>
      </c>
      <c r="B775" t="s">
        <v>20</v>
      </c>
      <c r="C775">
        <v>6.5</v>
      </c>
    </row>
    <row r="776" spans="1:3" x14ac:dyDescent="0.3">
      <c r="A776" t="s">
        <v>7130</v>
      </c>
      <c r="B776" t="s">
        <v>1625</v>
      </c>
      <c r="C776">
        <v>6.7</v>
      </c>
    </row>
    <row r="777" spans="1:3" x14ac:dyDescent="0.3">
      <c r="A777" t="s">
        <v>7131</v>
      </c>
      <c r="B777" t="s">
        <v>20</v>
      </c>
      <c r="C777">
        <v>8.1</v>
      </c>
    </row>
    <row r="778" spans="1:3" x14ac:dyDescent="0.3">
      <c r="A778" t="s">
        <v>7132</v>
      </c>
      <c r="B778" t="s">
        <v>20</v>
      </c>
      <c r="C778">
        <v>4.9000000000000004</v>
      </c>
    </row>
    <row r="779" spans="1:3" x14ac:dyDescent="0.3">
      <c r="A779" t="s">
        <v>7133</v>
      </c>
      <c r="B779" t="s">
        <v>20</v>
      </c>
      <c r="C779">
        <v>7.3</v>
      </c>
    </row>
    <row r="780" spans="1:3" x14ac:dyDescent="0.3">
      <c r="A780" t="s">
        <v>7134</v>
      </c>
      <c r="B780" t="s">
        <v>20</v>
      </c>
      <c r="C780">
        <v>6.4</v>
      </c>
    </row>
    <row r="781" spans="1:3" x14ac:dyDescent="0.3">
      <c r="A781" t="s">
        <v>7135</v>
      </c>
      <c r="B781" t="s">
        <v>20</v>
      </c>
      <c r="C781">
        <v>6.7</v>
      </c>
    </row>
    <row r="782" spans="1:3" x14ac:dyDescent="0.3">
      <c r="A782" t="s">
        <v>7136</v>
      </c>
      <c r="B782" t="s">
        <v>20</v>
      </c>
      <c r="C782">
        <v>3.6</v>
      </c>
    </row>
    <row r="783" spans="1:3" x14ac:dyDescent="0.3">
      <c r="A783" t="s">
        <v>7137</v>
      </c>
      <c r="B783" t="s">
        <v>20</v>
      </c>
      <c r="C783">
        <v>5.7</v>
      </c>
    </row>
    <row r="784" spans="1:3" x14ac:dyDescent="0.3">
      <c r="A784" t="s">
        <v>7138</v>
      </c>
      <c r="B784" t="s">
        <v>20</v>
      </c>
      <c r="C784">
        <v>6</v>
      </c>
    </row>
    <row r="785" spans="1:3" x14ac:dyDescent="0.3">
      <c r="A785" t="s">
        <v>7139</v>
      </c>
      <c r="B785" t="s">
        <v>20</v>
      </c>
      <c r="C785">
        <v>4.7</v>
      </c>
    </row>
    <row r="786" spans="1:3" x14ac:dyDescent="0.3">
      <c r="A786" t="s">
        <v>7140</v>
      </c>
      <c r="B786" t="s">
        <v>20</v>
      </c>
      <c r="C786">
        <v>6.3</v>
      </c>
    </row>
    <row r="787" spans="1:3" x14ac:dyDescent="0.3">
      <c r="A787" t="s">
        <v>7141</v>
      </c>
      <c r="B787" t="s">
        <v>20</v>
      </c>
      <c r="C787">
        <v>5.9</v>
      </c>
    </row>
    <row r="788" spans="1:3" x14ac:dyDescent="0.3">
      <c r="A788" t="s">
        <v>7142</v>
      </c>
      <c r="B788" t="s">
        <v>20</v>
      </c>
      <c r="C788">
        <v>5.9</v>
      </c>
    </row>
    <row r="789" spans="1:3" x14ac:dyDescent="0.3">
      <c r="A789" t="s">
        <v>7143</v>
      </c>
      <c r="B789" t="s">
        <v>20</v>
      </c>
      <c r="C789">
        <v>7.5</v>
      </c>
    </row>
    <row r="790" spans="1:3" x14ac:dyDescent="0.3">
      <c r="A790" t="s">
        <v>7144</v>
      </c>
      <c r="B790" t="s">
        <v>20</v>
      </c>
      <c r="C790">
        <v>5.6</v>
      </c>
    </row>
    <row r="791" spans="1:3" x14ac:dyDescent="0.3">
      <c r="A791" t="s">
        <v>7145</v>
      </c>
      <c r="B791" t="s">
        <v>20</v>
      </c>
      <c r="C791">
        <v>6.4</v>
      </c>
    </row>
    <row r="792" spans="1:3" x14ac:dyDescent="0.3">
      <c r="A792" t="s">
        <v>7146</v>
      </c>
      <c r="B792" t="s">
        <v>20</v>
      </c>
      <c r="C792">
        <v>6.3</v>
      </c>
    </row>
    <row r="793" spans="1:3" x14ac:dyDescent="0.3">
      <c r="A793" t="s">
        <v>7147</v>
      </c>
      <c r="B793" t="s">
        <v>20</v>
      </c>
      <c r="C793">
        <v>4.3</v>
      </c>
    </row>
    <row r="794" spans="1:3" x14ac:dyDescent="0.3">
      <c r="A794" t="s">
        <v>7148</v>
      </c>
      <c r="B794" t="s">
        <v>20</v>
      </c>
      <c r="C794">
        <v>5.9</v>
      </c>
    </row>
    <row r="795" spans="1:3" x14ac:dyDescent="0.3">
      <c r="A795" t="s">
        <v>7149</v>
      </c>
      <c r="B795" t="s">
        <v>20</v>
      </c>
      <c r="C795">
        <v>5.5</v>
      </c>
    </row>
    <row r="796" spans="1:3" x14ac:dyDescent="0.3">
      <c r="A796" t="s">
        <v>7150</v>
      </c>
      <c r="B796" t="s">
        <v>20</v>
      </c>
      <c r="C796">
        <v>6.2</v>
      </c>
    </row>
    <row r="797" spans="1:3" x14ac:dyDescent="0.3">
      <c r="A797" t="s">
        <v>7151</v>
      </c>
      <c r="B797" t="s">
        <v>20</v>
      </c>
      <c r="C797">
        <v>8.8000000000000007</v>
      </c>
    </row>
    <row r="798" spans="1:3" x14ac:dyDescent="0.3">
      <c r="A798" t="s">
        <v>7152</v>
      </c>
      <c r="B798" t="s">
        <v>20</v>
      </c>
      <c r="C798">
        <v>5.2</v>
      </c>
    </row>
    <row r="799" spans="1:3" x14ac:dyDescent="0.3">
      <c r="A799" t="s">
        <v>7153</v>
      </c>
      <c r="B799" t="s">
        <v>20</v>
      </c>
      <c r="C799">
        <v>7</v>
      </c>
    </row>
    <row r="800" spans="1:3" x14ac:dyDescent="0.3">
      <c r="A800" t="s">
        <v>7154</v>
      </c>
      <c r="B800" t="s">
        <v>20</v>
      </c>
      <c r="C800">
        <v>6.6</v>
      </c>
    </row>
    <row r="801" spans="1:3" x14ac:dyDescent="0.3">
      <c r="A801" t="s">
        <v>7155</v>
      </c>
      <c r="B801" t="s">
        <v>20</v>
      </c>
      <c r="C801">
        <v>7.3</v>
      </c>
    </row>
    <row r="802" spans="1:3" x14ac:dyDescent="0.3">
      <c r="A802" t="s">
        <v>7156</v>
      </c>
      <c r="B802" t="s">
        <v>20</v>
      </c>
      <c r="C802">
        <v>5.6</v>
      </c>
    </row>
    <row r="803" spans="1:3" x14ac:dyDescent="0.3">
      <c r="A803" t="s">
        <v>7157</v>
      </c>
      <c r="B803" t="s">
        <v>20</v>
      </c>
      <c r="C803">
        <v>6.6</v>
      </c>
    </row>
    <row r="804" spans="1:3" x14ac:dyDescent="0.3">
      <c r="A804" t="s">
        <v>7158</v>
      </c>
      <c r="B804" t="s">
        <v>20</v>
      </c>
      <c r="C804">
        <v>5.4</v>
      </c>
    </row>
    <row r="805" spans="1:3" x14ac:dyDescent="0.3">
      <c r="A805" t="s">
        <v>7159</v>
      </c>
      <c r="B805" t="s">
        <v>20</v>
      </c>
      <c r="C805">
        <v>6.3</v>
      </c>
    </row>
    <row r="806" spans="1:3" x14ac:dyDescent="0.3">
      <c r="A806" t="s">
        <v>7160</v>
      </c>
      <c r="B806" t="s">
        <v>20</v>
      </c>
      <c r="C806">
        <v>7.9</v>
      </c>
    </row>
    <row r="807" spans="1:3" x14ac:dyDescent="0.3">
      <c r="A807" t="s">
        <v>7161</v>
      </c>
      <c r="B807" t="s">
        <v>20</v>
      </c>
      <c r="C807">
        <v>6.3</v>
      </c>
    </row>
    <row r="808" spans="1:3" x14ac:dyDescent="0.3">
      <c r="A808" t="s">
        <v>7162</v>
      </c>
      <c r="B808" t="s">
        <v>20</v>
      </c>
      <c r="C808">
        <v>6</v>
      </c>
    </row>
    <row r="809" spans="1:3" x14ac:dyDescent="0.3">
      <c r="A809" t="s">
        <v>7163</v>
      </c>
      <c r="B809" t="s">
        <v>20</v>
      </c>
      <c r="C809">
        <v>7.2</v>
      </c>
    </row>
    <row r="810" spans="1:3" x14ac:dyDescent="0.3">
      <c r="A810" t="s">
        <v>7164</v>
      </c>
      <c r="B810" t="s">
        <v>20</v>
      </c>
      <c r="C810">
        <v>5.0999999999999996</v>
      </c>
    </row>
    <row r="811" spans="1:3" x14ac:dyDescent="0.3">
      <c r="A811" t="s">
        <v>7165</v>
      </c>
      <c r="B811" t="s">
        <v>20</v>
      </c>
      <c r="C811">
        <v>7.3</v>
      </c>
    </row>
    <row r="812" spans="1:3" x14ac:dyDescent="0.3">
      <c r="A812" t="s">
        <v>7166</v>
      </c>
      <c r="B812" t="s">
        <v>20</v>
      </c>
      <c r="C812">
        <v>8</v>
      </c>
    </row>
    <row r="813" spans="1:3" x14ac:dyDescent="0.3">
      <c r="A813" t="s">
        <v>7167</v>
      </c>
      <c r="B813" t="s">
        <v>20</v>
      </c>
      <c r="C813">
        <v>6.2</v>
      </c>
    </row>
    <row r="814" spans="1:3" x14ac:dyDescent="0.3">
      <c r="A814" t="s">
        <v>7168</v>
      </c>
      <c r="B814" t="s">
        <v>20</v>
      </c>
      <c r="C814">
        <v>6</v>
      </c>
    </row>
    <row r="815" spans="1:3" x14ac:dyDescent="0.3">
      <c r="A815" t="s">
        <v>7169</v>
      </c>
      <c r="B815" t="s">
        <v>20</v>
      </c>
      <c r="C815">
        <v>6.7</v>
      </c>
    </row>
    <row r="816" spans="1:3" x14ac:dyDescent="0.3">
      <c r="A816" t="s">
        <v>7170</v>
      </c>
      <c r="B816" t="s">
        <v>20</v>
      </c>
      <c r="C816">
        <v>8.1</v>
      </c>
    </row>
    <row r="817" spans="1:3" x14ac:dyDescent="0.3">
      <c r="A817" t="s">
        <v>7171</v>
      </c>
      <c r="B817" t="s">
        <v>20</v>
      </c>
      <c r="C817">
        <v>6.4</v>
      </c>
    </row>
    <row r="818" spans="1:3" x14ac:dyDescent="0.3">
      <c r="A818" t="s">
        <v>7172</v>
      </c>
      <c r="B818" t="s">
        <v>20</v>
      </c>
      <c r="C818">
        <v>8</v>
      </c>
    </row>
    <row r="819" spans="1:3" x14ac:dyDescent="0.3">
      <c r="A819" t="s">
        <v>7173</v>
      </c>
      <c r="B819" t="s">
        <v>20</v>
      </c>
      <c r="C819">
        <v>6.3</v>
      </c>
    </row>
    <row r="820" spans="1:3" x14ac:dyDescent="0.3">
      <c r="A820" t="s">
        <v>7174</v>
      </c>
      <c r="B820" t="s">
        <v>20</v>
      </c>
      <c r="C820">
        <v>6.4</v>
      </c>
    </row>
    <row r="821" spans="1:3" x14ac:dyDescent="0.3">
      <c r="A821" t="s">
        <v>7175</v>
      </c>
      <c r="B821" t="s">
        <v>20</v>
      </c>
      <c r="C821">
        <v>6.6</v>
      </c>
    </row>
    <row r="822" spans="1:3" x14ac:dyDescent="0.3">
      <c r="A822" t="s">
        <v>7176</v>
      </c>
      <c r="B822" t="s">
        <v>20</v>
      </c>
      <c r="C822">
        <v>6.4</v>
      </c>
    </row>
    <row r="823" spans="1:3" x14ac:dyDescent="0.3">
      <c r="A823" t="s">
        <v>7177</v>
      </c>
      <c r="B823" t="s">
        <v>20</v>
      </c>
      <c r="C823">
        <v>6</v>
      </c>
    </row>
    <row r="824" spans="1:3" x14ac:dyDescent="0.3">
      <c r="A824" t="s">
        <v>7178</v>
      </c>
      <c r="B824" t="s">
        <v>20</v>
      </c>
      <c r="C824">
        <v>6.6</v>
      </c>
    </row>
    <row r="825" spans="1:3" x14ac:dyDescent="0.3">
      <c r="A825" t="s">
        <v>7179</v>
      </c>
      <c r="B825" t="s">
        <v>20</v>
      </c>
      <c r="C825">
        <v>5.9</v>
      </c>
    </row>
    <row r="826" spans="1:3" x14ac:dyDescent="0.3">
      <c r="A826" t="s">
        <v>7180</v>
      </c>
      <c r="B826" t="s">
        <v>20</v>
      </c>
      <c r="C826">
        <v>6.4</v>
      </c>
    </row>
    <row r="827" spans="1:3" x14ac:dyDescent="0.3">
      <c r="A827" t="s">
        <v>7181</v>
      </c>
      <c r="B827" t="s">
        <v>20</v>
      </c>
      <c r="C827">
        <v>6.3</v>
      </c>
    </row>
    <row r="828" spans="1:3" x14ac:dyDescent="0.3">
      <c r="A828" t="s">
        <v>7182</v>
      </c>
      <c r="B828" t="s">
        <v>20</v>
      </c>
      <c r="C828">
        <v>7.3</v>
      </c>
    </row>
    <row r="829" spans="1:3" x14ac:dyDescent="0.3">
      <c r="A829" t="s">
        <v>7183</v>
      </c>
      <c r="B829" t="s">
        <v>20</v>
      </c>
      <c r="C829">
        <v>6.8</v>
      </c>
    </row>
    <row r="830" spans="1:3" x14ac:dyDescent="0.3">
      <c r="A830" t="s">
        <v>7184</v>
      </c>
      <c r="B830" t="s">
        <v>20</v>
      </c>
      <c r="C830">
        <v>7.2</v>
      </c>
    </row>
    <row r="831" spans="1:3" x14ac:dyDescent="0.3">
      <c r="A831" t="s">
        <v>7185</v>
      </c>
      <c r="B831" t="s">
        <v>20</v>
      </c>
      <c r="C831">
        <v>5.7</v>
      </c>
    </row>
    <row r="832" spans="1:3" x14ac:dyDescent="0.3">
      <c r="A832" t="s">
        <v>7186</v>
      </c>
      <c r="B832" t="s">
        <v>20</v>
      </c>
      <c r="C832">
        <v>6</v>
      </c>
    </row>
    <row r="833" spans="1:3" x14ac:dyDescent="0.3">
      <c r="A833" t="s">
        <v>7187</v>
      </c>
      <c r="B833" t="s">
        <v>20</v>
      </c>
      <c r="C833">
        <v>6.5</v>
      </c>
    </row>
    <row r="834" spans="1:3" x14ac:dyDescent="0.3">
      <c r="A834" t="s">
        <v>7188</v>
      </c>
      <c r="B834" t="s">
        <v>20</v>
      </c>
      <c r="C834">
        <v>5.8</v>
      </c>
    </row>
    <row r="835" spans="1:3" x14ac:dyDescent="0.3">
      <c r="A835" t="s">
        <v>7189</v>
      </c>
      <c r="B835" t="s">
        <v>20</v>
      </c>
      <c r="C835">
        <v>5.8</v>
      </c>
    </row>
    <row r="836" spans="1:3" x14ac:dyDescent="0.3">
      <c r="A836" t="s">
        <v>7190</v>
      </c>
      <c r="B836" t="s">
        <v>20</v>
      </c>
      <c r="C836">
        <v>6.7</v>
      </c>
    </row>
    <row r="837" spans="1:3" x14ac:dyDescent="0.3">
      <c r="A837" t="s">
        <v>7191</v>
      </c>
      <c r="B837" t="s">
        <v>20</v>
      </c>
      <c r="C837">
        <v>7.8</v>
      </c>
    </row>
    <row r="838" spans="1:3" x14ac:dyDescent="0.3">
      <c r="A838" t="s">
        <v>7192</v>
      </c>
      <c r="B838" t="s">
        <v>20</v>
      </c>
      <c r="C838">
        <v>5.6</v>
      </c>
    </row>
    <row r="839" spans="1:3" x14ac:dyDescent="0.3">
      <c r="A839" t="s">
        <v>7193</v>
      </c>
      <c r="B839" t="s">
        <v>20</v>
      </c>
      <c r="C839">
        <v>5.8</v>
      </c>
    </row>
    <row r="840" spans="1:3" x14ac:dyDescent="0.3">
      <c r="A840" t="s">
        <v>7194</v>
      </c>
      <c r="B840" t="s">
        <v>20</v>
      </c>
      <c r="C840">
        <v>7.4</v>
      </c>
    </row>
    <row r="841" spans="1:3" x14ac:dyDescent="0.3">
      <c r="A841" t="s">
        <v>7195</v>
      </c>
      <c r="B841" t="s">
        <v>20</v>
      </c>
      <c r="C841">
        <v>6.9</v>
      </c>
    </row>
    <row r="842" spans="1:3" x14ac:dyDescent="0.3">
      <c r="A842" t="s">
        <v>7196</v>
      </c>
      <c r="B842" t="s">
        <v>20</v>
      </c>
      <c r="C842">
        <v>5.5</v>
      </c>
    </row>
    <row r="843" spans="1:3" x14ac:dyDescent="0.3">
      <c r="A843" t="s">
        <v>7197</v>
      </c>
      <c r="B843" t="s">
        <v>20</v>
      </c>
      <c r="C843">
        <v>6.3</v>
      </c>
    </row>
    <row r="844" spans="1:3" x14ac:dyDescent="0.3">
      <c r="A844" t="s">
        <v>7198</v>
      </c>
      <c r="B844" t="s">
        <v>20</v>
      </c>
      <c r="C844">
        <v>4.7</v>
      </c>
    </row>
    <row r="845" spans="1:3" x14ac:dyDescent="0.3">
      <c r="A845" t="s">
        <v>7199</v>
      </c>
      <c r="B845" t="s">
        <v>20</v>
      </c>
      <c r="C845">
        <v>5.6</v>
      </c>
    </row>
    <row r="846" spans="1:3" x14ac:dyDescent="0.3">
      <c r="A846" t="s">
        <v>7200</v>
      </c>
      <c r="B846" t="s">
        <v>20</v>
      </c>
      <c r="C846">
        <v>6.4</v>
      </c>
    </row>
    <row r="847" spans="1:3" x14ac:dyDescent="0.3">
      <c r="A847" t="s">
        <v>7201</v>
      </c>
      <c r="B847" t="s">
        <v>20</v>
      </c>
      <c r="C847">
        <v>4.2</v>
      </c>
    </row>
    <row r="848" spans="1:3" x14ac:dyDescent="0.3">
      <c r="A848" t="s">
        <v>7202</v>
      </c>
      <c r="B848" t="s">
        <v>20</v>
      </c>
      <c r="C848">
        <v>6.4</v>
      </c>
    </row>
    <row r="849" spans="1:3" x14ac:dyDescent="0.3">
      <c r="A849" t="s">
        <v>7203</v>
      </c>
      <c r="B849" t="s">
        <v>608</v>
      </c>
      <c r="C849">
        <v>7.7</v>
      </c>
    </row>
    <row r="850" spans="1:3" x14ac:dyDescent="0.3">
      <c r="A850" t="s">
        <v>7204</v>
      </c>
      <c r="B850" t="s">
        <v>20</v>
      </c>
      <c r="C850">
        <v>6.7</v>
      </c>
    </row>
    <row r="851" spans="1:3" x14ac:dyDescent="0.3">
      <c r="A851" t="s">
        <v>7205</v>
      </c>
      <c r="B851" t="s">
        <v>20</v>
      </c>
      <c r="C851">
        <v>7.7</v>
      </c>
    </row>
    <row r="852" spans="1:3" x14ac:dyDescent="0.3">
      <c r="A852" t="s">
        <v>7206</v>
      </c>
      <c r="B852" t="s">
        <v>20</v>
      </c>
      <c r="C852">
        <v>5.7</v>
      </c>
    </row>
    <row r="853" spans="1:3" x14ac:dyDescent="0.3">
      <c r="A853" t="s">
        <v>7207</v>
      </c>
      <c r="B853" t="s">
        <v>20</v>
      </c>
      <c r="C853">
        <v>7.6</v>
      </c>
    </row>
    <row r="854" spans="1:3" x14ac:dyDescent="0.3">
      <c r="A854" t="s">
        <v>7208</v>
      </c>
      <c r="B854" t="s">
        <v>20</v>
      </c>
      <c r="C854">
        <v>6.4</v>
      </c>
    </row>
    <row r="855" spans="1:3" x14ac:dyDescent="0.3">
      <c r="A855" t="s">
        <v>7209</v>
      </c>
      <c r="B855" t="s">
        <v>20</v>
      </c>
      <c r="C855">
        <v>5.6</v>
      </c>
    </row>
    <row r="856" spans="1:3" x14ac:dyDescent="0.3">
      <c r="A856" t="s">
        <v>7210</v>
      </c>
      <c r="B856" t="s">
        <v>20</v>
      </c>
      <c r="C856">
        <v>6.8</v>
      </c>
    </row>
    <row r="857" spans="1:3" x14ac:dyDescent="0.3">
      <c r="A857" t="s">
        <v>7211</v>
      </c>
      <c r="B857" t="s">
        <v>20</v>
      </c>
      <c r="C857">
        <v>2.4</v>
      </c>
    </row>
    <row r="858" spans="1:3" x14ac:dyDescent="0.3">
      <c r="A858" t="s">
        <v>7212</v>
      </c>
      <c r="B858" t="s">
        <v>20</v>
      </c>
      <c r="C858">
        <v>6.2</v>
      </c>
    </row>
    <row r="859" spans="1:3" x14ac:dyDescent="0.3">
      <c r="A859" t="s">
        <v>7213</v>
      </c>
      <c r="B859" t="s">
        <v>20</v>
      </c>
      <c r="C859">
        <v>5.9</v>
      </c>
    </row>
    <row r="860" spans="1:3" x14ac:dyDescent="0.3">
      <c r="A860" t="s">
        <v>7214</v>
      </c>
      <c r="B860" t="s">
        <v>20</v>
      </c>
      <c r="C860">
        <v>7.1</v>
      </c>
    </row>
    <row r="861" spans="1:3" x14ac:dyDescent="0.3">
      <c r="A861" t="s">
        <v>7215</v>
      </c>
      <c r="B861" t="s">
        <v>20</v>
      </c>
      <c r="C861">
        <v>7.6</v>
      </c>
    </row>
    <row r="862" spans="1:3" x14ac:dyDescent="0.3">
      <c r="A862" t="s">
        <v>7216</v>
      </c>
      <c r="B862" t="s">
        <v>20</v>
      </c>
      <c r="C862">
        <v>5.5</v>
      </c>
    </row>
    <row r="863" spans="1:3" x14ac:dyDescent="0.3">
      <c r="A863" t="s">
        <v>7217</v>
      </c>
      <c r="B863" t="s">
        <v>20</v>
      </c>
      <c r="C863">
        <v>7</v>
      </c>
    </row>
    <row r="864" spans="1:3" x14ac:dyDescent="0.3">
      <c r="A864" t="s">
        <v>7218</v>
      </c>
      <c r="B864" t="s">
        <v>20</v>
      </c>
      <c r="C864">
        <v>7.1</v>
      </c>
    </row>
    <row r="865" spans="1:3" x14ac:dyDescent="0.3">
      <c r="A865" t="s">
        <v>7219</v>
      </c>
      <c r="B865" t="s">
        <v>20</v>
      </c>
      <c r="C865">
        <v>7.4</v>
      </c>
    </row>
    <row r="866" spans="1:3" x14ac:dyDescent="0.3">
      <c r="A866" t="s">
        <v>7220</v>
      </c>
      <c r="B866" t="s">
        <v>20</v>
      </c>
      <c r="C866">
        <v>7.6</v>
      </c>
    </row>
    <row r="867" spans="1:3" x14ac:dyDescent="0.3">
      <c r="A867" t="s">
        <v>7221</v>
      </c>
      <c r="B867" t="s">
        <v>20</v>
      </c>
      <c r="C867">
        <v>5.9</v>
      </c>
    </row>
    <row r="868" spans="1:3" x14ac:dyDescent="0.3">
      <c r="A868" t="s">
        <v>7222</v>
      </c>
      <c r="B868" t="s">
        <v>20</v>
      </c>
      <c r="C868">
        <v>5.9</v>
      </c>
    </row>
    <row r="869" spans="1:3" x14ac:dyDescent="0.3">
      <c r="A869" t="s">
        <v>7223</v>
      </c>
      <c r="B869" t="s">
        <v>20</v>
      </c>
      <c r="C869">
        <v>8</v>
      </c>
    </row>
    <row r="870" spans="1:3" x14ac:dyDescent="0.3">
      <c r="A870" t="s">
        <v>7224</v>
      </c>
      <c r="B870" t="s">
        <v>20</v>
      </c>
      <c r="C870">
        <v>7.4</v>
      </c>
    </row>
    <row r="871" spans="1:3" x14ac:dyDescent="0.3">
      <c r="A871" t="s">
        <v>7225</v>
      </c>
      <c r="B871" t="s">
        <v>20</v>
      </c>
      <c r="C871">
        <v>5.8</v>
      </c>
    </row>
    <row r="872" spans="1:3" x14ac:dyDescent="0.3">
      <c r="A872" t="s">
        <v>7226</v>
      </c>
      <c r="B872" t="s">
        <v>20</v>
      </c>
      <c r="C872">
        <v>6.3</v>
      </c>
    </row>
    <row r="873" spans="1:3" x14ac:dyDescent="0.3">
      <c r="A873" t="s">
        <v>7227</v>
      </c>
      <c r="B873" t="s">
        <v>20</v>
      </c>
      <c r="C873">
        <v>5.7</v>
      </c>
    </row>
    <row r="874" spans="1:3" x14ac:dyDescent="0.3">
      <c r="A874" t="s">
        <v>7228</v>
      </c>
      <c r="B874" t="s">
        <v>20</v>
      </c>
      <c r="C874">
        <v>5.0999999999999996</v>
      </c>
    </row>
    <row r="875" spans="1:3" x14ac:dyDescent="0.3">
      <c r="A875" t="s">
        <v>7229</v>
      </c>
      <c r="B875" t="s">
        <v>20</v>
      </c>
      <c r="C875">
        <v>7.6</v>
      </c>
    </row>
    <row r="876" spans="1:3" x14ac:dyDescent="0.3">
      <c r="A876" t="s">
        <v>7230</v>
      </c>
      <c r="B876" t="s">
        <v>20</v>
      </c>
      <c r="C876">
        <v>6.4</v>
      </c>
    </row>
    <row r="877" spans="1:3" x14ac:dyDescent="0.3">
      <c r="A877" t="s">
        <v>7231</v>
      </c>
      <c r="B877" t="s">
        <v>20</v>
      </c>
      <c r="C877">
        <v>7.4</v>
      </c>
    </row>
    <row r="878" spans="1:3" x14ac:dyDescent="0.3">
      <c r="A878" t="s">
        <v>7232</v>
      </c>
      <c r="B878" t="s">
        <v>20</v>
      </c>
      <c r="C878">
        <v>8.1999999999999993</v>
      </c>
    </row>
    <row r="879" spans="1:3" x14ac:dyDescent="0.3">
      <c r="A879" t="s">
        <v>7233</v>
      </c>
      <c r="B879" t="s">
        <v>20</v>
      </c>
      <c r="C879">
        <v>6.5</v>
      </c>
    </row>
    <row r="880" spans="1:3" x14ac:dyDescent="0.3">
      <c r="A880" t="s">
        <v>7234</v>
      </c>
      <c r="B880" t="s">
        <v>20</v>
      </c>
      <c r="C880">
        <v>5.5</v>
      </c>
    </row>
    <row r="881" spans="1:3" x14ac:dyDescent="0.3">
      <c r="A881" t="s">
        <v>7235</v>
      </c>
      <c r="B881" t="s">
        <v>20</v>
      </c>
      <c r="C881">
        <v>6.5</v>
      </c>
    </row>
    <row r="882" spans="1:3" x14ac:dyDescent="0.3">
      <c r="A882" t="s">
        <v>7236</v>
      </c>
      <c r="B882" t="s">
        <v>20</v>
      </c>
      <c r="C882">
        <v>5.6</v>
      </c>
    </row>
    <row r="883" spans="1:3" x14ac:dyDescent="0.3">
      <c r="A883" t="s">
        <v>7237</v>
      </c>
      <c r="B883" t="s">
        <v>20</v>
      </c>
      <c r="C883">
        <v>4.5999999999999996</v>
      </c>
    </row>
    <row r="884" spans="1:3" x14ac:dyDescent="0.3">
      <c r="A884" t="s">
        <v>7238</v>
      </c>
      <c r="B884" t="s">
        <v>20</v>
      </c>
      <c r="C884">
        <v>7.9</v>
      </c>
    </row>
    <row r="885" spans="1:3" x14ac:dyDescent="0.3">
      <c r="A885" t="s">
        <v>7239</v>
      </c>
      <c r="B885" t="s">
        <v>20</v>
      </c>
      <c r="C885">
        <v>7.1</v>
      </c>
    </row>
    <row r="886" spans="1:3" x14ac:dyDescent="0.3">
      <c r="A886" t="s">
        <v>7240</v>
      </c>
      <c r="B886" t="s">
        <v>20</v>
      </c>
      <c r="C886">
        <v>6.9</v>
      </c>
    </row>
    <row r="887" spans="1:3" x14ac:dyDescent="0.3">
      <c r="A887" t="s">
        <v>7241</v>
      </c>
      <c r="B887" t="s">
        <v>20</v>
      </c>
      <c r="C887">
        <v>7.3</v>
      </c>
    </row>
    <row r="888" spans="1:3" x14ac:dyDescent="0.3">
      <c r="A888" t="s">
        <v>7242</v>
      </c>
      <c r="B888" t="s">
        <v>20</v>
      </c>
      <c r="C888">
        <v>7</v>
      </c>
    </row>
    <row r="889" spans="1:3" x14ac:dyDescent="0.3">
      <c r="A889" t="s">
        <v>7243</v>
      </c>
      <c r="B889" t="s">
        <v>20</v>
      </c>
      <c r="C889">
        <v>7.7</v>
      </c>
    </row>
    <row r="890" spans="1:3" x14ac:dyDescent="0.3">
      <c r="A890" t="s">
        <v>7244</v>
      </c>
      <c r="B890" t="s">
        <v>20</v>
      </c>
      <c r="C890">
        <v>6.7</v>
      </c>
    </row>
    <row r="891" spans="1:3" x14ac:dyDescent="0.3">
      <c r="A891" t="s">
        <v>7245</v>
      </c>
      <c r="B891" t="s">
        <v>20</v>
      </c>
      <c r="C891">
        <v>6.3</v>
      </c>
    </row>
    <row r="892" spans="1:3" x14ac:dyDescent="0.3">
      <c r="A892" t="s">
        <v>7246</v>
      </c>
      <c r="B892" t="s">
        <v>20</v>
      </c>
      <c r="C892">
        <v>5.8</v>
      </c>
    </row>
    <row r="893" spans="1:3" x14ac:dyDescent="0.3">
      <c r="A893" t="s">
        <v>7247</v>
      </c>
      <c r="B893" t="s">
        <v>20</v>
      </c>
      <c r="C893">
        <v>7.1</v>
      </c>
    </row>
    <row r="894" spans="1:3" x14ac:dyDescent="0.3">
      <c r="A894" t="s">
        <v>7248</v>
      </c>
      <c r="B894" t="s">
        <v>20</v>
      </c>
      <c r="C894">
        <v>7.3</v>
      </c>
    </row>
    <row r="895" spans="1:3" x14ac:dyDescent="0.3">
      <c r="A895" t="s">
        <v>7249</v>
      </c>
      <c r="B895" t="s">
        <v>20</v>
      </c>
      <c r="C895">
        <v>6.4</v>
      </c>
    </row>
    <row r="896" spans="1:3" x14ac:dyDescent="0.3">
      <c r="A896" t="s">
        <v>7250</v>
      </c>
      <c r="B896" t="s">
        <v>20</v>
      </c>
      <c r="C896">
        <v>7.1</v>
      </c>
    </row>
    <row r="897" spans="1:3" x14ac:dyDescent="0.3">
      <c r="A897" t="s">
        <v>7251</v>
      </c>
      <c r="B897" t="s">
        <v>20</v>
      </c>
      <c r="C897">
        <v>7.6</v>
      </c>
    </row>
    <row r="898" spans="1:3" x14ac:dyDescent="0.3">
      <c r="A898" t="s">
        <v>7252</v>
      </c>
      <c r="B898" t="s">
        <v>20</v>
      </c>
      <c r="C898">
        <v>6.8</v>
      </c>
    </row>
    <row r="899" spans="1:3" x14ac:dyDescent="0.3">
      <c r="A899" t="s">
        <v>7253</v>
      </c>
      <c r="B899" t="s">
        <v>20</v>
      </c>
      <c r="C899">
        <v>6.6</v>
      </c>
    </row>
    <row r="900" spans="1:3" x14ac:dyDescent="0.3">
      <c r="A900" t="s">
        <v>7254</v>
      </c>
      <c r="B900" t="s">
        <v>20</v>
      </c>
      <c r="C900">
        <v>6.7</v>
      </c>
    </row>
    <row r="901" spans="1:3" x14ac:dyDescent="0.3">
      <c r="A901" t="s">
        <v>7255</v>
      </c>
      <c r="B901" t="s">
        <v>20</v>
      </c>
      <c r="C901">
        <v>6.1</v>
      </c>
    </row>
    <row r="902" spans="1:3" x14ac:dyDescent="0.3">
      <c r="A902" t="s">
        <v>7256</v>
      </c>
      <c r="B902" t="s">
        <v>20</v>
      </c>
      <c r="C902">
        <v>6</v>
      </c>
    </row>
    <row r="903" spans="1:3" x14ac:dyDescent="0.3">
      <c r="A903" t="s">
        <v>7257</v>
      </c>
      <c r="B903" t="s">
        <v>20</v>
      </c>
      <c r="C903">
        <v>7.6</v>
      </c>
    </row>
    <row r="904" spans="1:3" x14ac:dyDescent="0.3">
      <c r="A904" t="s">
        <v>7258</v>
      </c>
      <c r="B904" t="s">
        <v>20</v>
      </c>
      <c r="C904">
        <v>7.1</v>
      </c>
    </row>
    <row r="905" spans="1:3" x14ac:dyDescent="0.3">
      <c r="A905" t="s">
        <v>7259</v>
      </c>
      <c r="B905" t="s">
        <v>20</v>
      </c>
      <c r="C905">
        <v>5</v>
      </c>
    </row>
    <row r="906" spans="1:3" x14ac:dyDescent="0.3">
      <c r="A906" t="s">
        <v>7260</v>
      </c>
      <c r="B906" t="s">
        <v>20</v>
      </c>
      <c r="C906">
        <v>6.2</v>
      </c>
    </row>
    <row r="907" spans="1:3" x14ac:dyDescent="0.3">
      <c r="A907" t="s">
        <v>7261</v>
      </c>
      <c r="B907" t="s">
        <v>20</v>
      </c>
      <c r="C907">
        <v>5.6</v>
      </c>
    </row>
    <row r="908" spans="1:3" x14ac:dyDescent="0.3">
      <c r="A908" t="s">
        <v>7262</v>
      </c>
      <c r="B908" t="s">
        <v>20</v>
      </c>
      <c r="C908">
        <v>7.4</v>
      </c>
    </row>
    <row r="909" spans="1:3" x14ac:dyDescent="0.3">
      <c r="A909" t="s">
        <v>7263</v>
      </c>
      <c r="B909" t="s">
        <v>20</v>
      </c>
      <c r="C909">
        <v>5</v>
      </c>
    </row>
    <row r="910" spans="1:3" x14ac:dyDescent="0.3">
      <c r="A910" t="s">
        <v>7264</v>
      </c>
      <c r="B910" t="s">
        <v>20</v>
      </c>
      <c r="C910">
        <v>5.2</v>
      </c>
    </row>
    <row r="911" spans="1:3" x14ac:dyDescent="0.3">
      <c r="A911" t="s">
        <v>7265</v>
      </c>
      <c r="B911" t="s">
        <v>20</v>
      </c>
      <c r="C911">
        <v>7.6</v>
      </c>
    </row>
    <row r="912" spans="1:3" x14ac:dyDescent="0.3">
      <c r="A912" t="s">
        <v>7266</v>
      </c>
      <c r="B912" t="s">
        <v>20</v>
      </c>
      <c r="C912">
        <v>6.6</v>
      </c>
    </row>
    <row r="913" spans="1:3" x14ac:dyDescent="0.3">
      <c r="A913" t="s">
        <v>7267</v>
      </c>
      <c r="B913" t="s">
        <v>20</v>
      </c>
      <c r="C913">
        <v>7</v>
      </c>
    </row>
    <row r="914" spans="1:3" x14ac:dyDescent="0.3">
      <c r="A914" t="s">
        <v>7268</v>
      </c>
      <c r="B914" t="s">
        <v>20</v>
      </c>
      <c r="C914">
        <v>5.7</v>
      </c>
    </row>
    <row r="915" spans="1:3" x14ac:dyDescent="0.3">
      <c r="A915" t="s">
        <v>7269</v>
      </c>
      <c r="B915" t="s">
        <v>20</v>
      </c>
      <c r="C915">
        <v>8.1999999999999993</v>
      </c>
    </row>
    <row r="916" spans="1:3" x14ac:dyDescent="0.3">
      <c r="A916" t="s">
        <v>7270</v>
      </c>
      <c r="B916" t="s">
        <v>20</v>
      </c>
      <c r="C916">
        <v>6.2</v>
      </c>
    </row>
    <row r="917" spans="1:3" x14ac:dyDescent="0.3">
      <c r="A917" t="s">
        <v>7271</v>
      </c>
      <c r="B917" t="s">
        <v>20</v>
      </c>
      <c r="C917">
        <v>6.6</v>
      </c>
    </row>
    <row r="918" spans="1:3" x14ac:dyDescent="0.3">
      <c r="A918" t="s">
        <v>7272</v>
      </c>
      <c r="B918" t="s">
        <v>20</v>
      </c>
      <c r="C918">
        <v>4.7</v>
      </c>
    </row>
    <row r="919" spans="1:3" x14ac:dyDescent="0.3">
      <c r="A919" t="s">
        <v>7273</v>
      </c>
      <c r="B919" t="s">
        <v>20</v>
      </c>
      <c r="C919">
        <v>6.3</v>
      </c>
    </row>
    <row r="920" spans="1:3" x14ac:dyDescent="0.3">
      <c r="A920" t="s">
        <v>7274</v>
      </c>
      <c r="B920" t="s">
        <v>20</v>
      </c>
      <c r="C920">
        <v>6.1</v>
      </c>
    </row>
    <row r="921" spans="1:3" x14ac:dyDescent="0.3">
      <c r="A921" t="s">
        <v>7275</v>
      </c>
      <c r="B921" t="s">
        <v>20</v>
      </c>
      <c r="C921">
        <v>6.7</v>
      </c>
    </row>
    <row r="922" spans="1:3" x14ac:dyDescent="0.3">
      <c r="A922" t="s">
        <v>7276</v>
      </c>
      <c r="B922" t="s">
        <v>20</v>
      </c>
      <c r="C922">
        <v>6.1</v>
      </c>
    </row>
    <row r="923" spans="1:3" x14ac:dyDescent="0.3">
      <c r="A923" t="s">
        <v>7277</v>
      </c>
      <c r="B923" t="s">
        <v>20</v>
      </c>
      <c r="C923">
        <v>7</v>
      </c>
    </row>
    <row r="924" spans="1:3" x14ac:dyDescent="0.3">
      <c r="A924" t="s">
        <v>7278</v>
      </c>
      <c r="B924" t="s">
        <v>20</v>
      </c>
      <c r="C924">
        <v>7.4</v>
      </c>
    </row>
    <row r="925" spans="1:3" x14ac:dyDescent="0.3">
      <c r="A925" t="s">
        <v>7279</v>
      </c>
      <c r="B925" t="s">
        <v>20</v>
      </c>
      <c r="C925">
        <v>7.3</v>
      </c>
    </row>
    <row r="926" spans="1:3" x14ac:dyDescent="0.3">
      <c r="A926" t="s">
        <v>7280</v>
      </c>
      <c r="B926" t="s">
        <v>20</v>
      </c>
      <c r="C926">
        <v>5.8</v>
      </c>
    </row>
    <row r="927" spans="1:3" x14ac:dyDescent="0.3">
      <c r="A927" t="s">
        <v>7281</v>
      </c>
      <c r="B927" t="s">
        <v>20</v>
      </c>
      <c r="C927">
        <v>6.7</v>
      </c>
    </row>
    <row r="928" spans="1:3" x14ac:dyDescent="0.3">
      <c r="A928" t="s">
        <v>7282</v>
      </c>
      <c r="B928" t="s">
        <v>20</v>
      </c>
      <c r="C928">
        <v>5.8</v>
      </c>
    </row>
    <row r="929" spans="1:3" x14ac:dyDescent="0.3">
      <c r="A929" t="s">
        <v>7283</v>
      </c>
      <c r="B929" t="s">
        <v>20</v>
      </c>
      <c r="C929">
        <v>7.8</v>
      </c>
    </row>
    <row r="930" spans="1:3" x14ac:dyDescent="0.3">
      <c r="A930" t="s">
        <v>7284</v>
      </c>
      <c r="B930" t="s">
        <v>20</v>
      </c>
      <c r="C930">
        <v>6.6</v>
      </c>
    </row>
    <row r="931" spans="1:3" x14ac:dyDescent="0.3">
      <c r="A931" t="s">
        <v>7285</v>
      </c>
      <c r="B931" t="s">
        <v>20</v>
      </c>
      <c r="C931">
        <v>6.5</v>
      </c>
    </row>
    <row r="932" spans="1:3" x14ac:dyDescent="0.3">
      <c r="A932" t="s">
        <v>7286</v>
      </c>
      <c r="B932" t="s">
        <v>20</v>
      </c>
      <c r="C932">
        <v>6.7</v>
      </c>
    </row>
    <row r="933" spans="1:3" x14ac:dyDescent="0.3">
      <c r="A933" t="s">
        <v>7287</v>
      </c>
      <c r="B933" t="s">
        <v>20</v>
      </c>
      <c r="C933">
        <v>7.3</v>
      </c>
    </row>
    <row r="934" spans="1:3" x14ac:dyDescent="0.3">
      <c r="A934" t="s">
        <v>7288</v>
      </c>
      <c r="B934" t="s">
        <v>20</v>
      </c>
      <c r="C934">
        <v>5.8</v>
      </c>
    </row>
    <row r="935" spans="1:3" x14ac:dyDescent="0.3">
      <c r="A935" t="s">
        <v>7289</v>
      </c>
      <c r="B935" t="s">
        <v>20</v>
      </c>
      <c r="C935">
        <v>5.5</v>
      </c>
    </row>
    <row r="936" spans="1:3" x14ac:dyDescent="0.3">
      <c r="A936" t="s">
        <v>7290</v>
      </c>
      <c r="B936" t="s">
        <v>20</v>
      </c>
      <c r="C936">
        <v>6.3</v>
      </c>
    </row>
    <row r="937" spans="1:3" x14ac:dyDescent="0.3">
      <c r="A937" t="s">
        <v>7291</v>
      </c>
      <c r="B937" t="s">
        <v>20</v>
      </c>
      <c r="C937">
        <v>7.4</v>
      </c>
    </row>
    <row r="938" spans="1:3" x14ac:dyDescent="0.3">
      <c r="A938" t="s">
        <v>7292</v>
      </c>
      <c r="B938" t="s">
        <v>20</v>
      </c>
      <c r="C938">
        <v>5.9</v>
      </c>
    </row>
    <row r="939" spans="1:3" x14ac:dyDescent="0.3">
      <c r="A939" t="s">
        <v>7293</v>
      </c>
      <c r="B939" t="s">
        <v>20</v>
      </c>
      <c r="C939">
        <v>6.2</v>
      </c>
    </row>
    <row r="940" spans="1:3" x14ac:dyDescent="0.3">
      <c r="A940" t="s">
        <v>7294</v>
      </c>
      <c r="B940" t="s">
        <v>20</v>
      </c>
      <c r="C940">
        <v>5.9</v>
      </c>
    </row>
    <row r="941" spans="1:3" x14ac:dyDescent="0.3">
      <c r="A941" t="s">
        <v>7295</v>
      </c>
      <c r="B941" t="s">
        <v>20</v>
      </c>
      <c r="C941">
        <v>6.5</v>
      </c>
    </row>
    <row r="942" spans="1:3" x14ac:dyDescent="0.3">
      <c r="A942" t="s">
        <v>7296</v>
      </c>
      <c r="B942" t="s">
        <v>20</v>
      </c>
      <c r="C942">
        <v>4.4000000000000004</v>
      </c>
    </row>
    <row r="943" spans="1:3" x14ac:dyDescent="0.3">
      <c r="A943" t="s">
        <v>7297</v>
      </c>
      <c r="B943" t="s">
        <v>20</v>
      </c>
      <c r="C943">
        <v>3.5</v>
      </c>
    </row>
    <row r="944" spans="1:3" x14ac:dyDescent="0.3">
      <c r="A944" t="s">
        <v>7298</v>
      </c>
      <c r="B944" t="s">
        <v>20</v>
      </c>
      <c r="C944">
        <v>6.6</v>
      </c>
    </row>
    <row r="945" spans="1:3" x14ac:dyDescent="0.3">
      <c r="A945" t="s">
        <v>7299</v>
      </c>
      <c r="B945" t="s">
        <v>20</v>
      </c>
      <c r="C945">
        <v>6</v>
      </c>
    </row>
    <row r="946" spans="1:3" x14ac:dyDescent="0.3">
      <c r="A946" t="s">
        <v>7300</v>
      </c>
      <c r="B946" t="s">
        <v>20</v>
      </c>
      <c r="C946">
        <v>6.4</v>
      </c>
    </row>
    <row r="947" spans="1:3" x14ac:dyDescent="0.3">
      <c r="A947" t="s">
        <v>7301</v>
      </c>
      <c r="B947" t="s">
        <v>20</v>
      </c>
      <c r="C947">
        <v>6.5</v>
      </c>
    </row>
    <row r="948" spans="1:3" x14ac:dyDescent="0.3">
      <c r="A948" t="s">
        <v>7302</v>
      </c>
      <c r="B948" t="s">
        <v>20</v>
      </c>
      <c r="C948">
        <v>4.3</v>
      </c>
    </row>
    <row r="949" spans="1:3" x14ac:dyDescent="0.3">
      <c r="A949" t="s">
        <v>7303</v>
      </c>
      <c r="B949" t="s">
        <v>20</v>
      </c>
      <c r="C949">
        <v>4.2</v>
      </c>
    </row>
    <row r="950" spans="1:3" x14ac:dyDescent="0.3">
      <c r="A950" t="s">
        <v>7304</v>
      </c>
      <c r="B950" t="s">
        <v>20</v>
      </c>
      <c r="C950">
        <v>6.5</v>
      </c>
    </row>
    <row r="951" spans="1:3" x14ac:dyDescent="0.3">
      <c r="A951" t="s">
        <v>7305</v>
      </c>
      <c r="B951" t="s">
        <v>20</v>
      </c>
      <c r="C951">
        <v>6.1</v>
      </c>
    </row>
    <row r="952" spans="1:3" x14ac:dyDescent="0.3">
      <c r="A952" t="s">
        <v>7306</v>
      </c>
      <c r="B952" t="s">
        <v>20</v>
      </c>
      <c r="C952">
        <v>6.3</v>
      </c>
    </row>
    <row r="953" spans="1:3" x14ac:dyDescent="0.3">
      <c r="A953" t="s">
        <v>7307</v>
      </c>
      <c r="B953" t="s">
        <v>20</v>
      </c>
      <c r="C953">
        <v>6.2</v>
      </c>
    </row>
    <row r="954" spans="1:3" x14ac:dyDescent="0.3">
      <c r="A954" t="s">
        <v>7308</v>
      </c>
      <c r="B954" t="s">
        <v>20</v>
      </c>
      <c r="C954">
        <v>5.9</v>
      </c>
    </row>
    <row r="955" spans="1:3" x14ac:dyDescent="0.3">
      <c r="A955" t="s">
        <v>7309</v>
      </c>
      <c r="B955" t="s">
        <v>20</v>
      </c>
      <c r="C955">
        <v>5.9</v>
      </c>
    </row>
    <row r="956" spans="1:3" x14ac:dyDescent="0.3">
      <c r="A956" t="s">
        <v>7310</v>
      </c>
      <c r="B956" t="s">
        <v>20</v>
      </c>
      <c r="C956">
        <v>6.5</v>
      </c>
    </row>
    <row r="957" spans="1:3" x14ac:dyDescent="0.3">
      <c r="A957" t="s">
        <v>7311</v>
      </c>
      <c r="B957" t="s">
        <v>20</v>
      </c>
      <c r="C957">
        <v>6.4</v>
      </c>
    </row>
    <row r="958" spans="1:3" x14ac:dyDescent="0.3">
      <c r="A958" t="s">
        <v>7312</v>
      </c>
      <c r="B958" t="s">
        <v>20</v>
      </c>
      <c r="C958">
        <v>6.5</v>
      </c>
    </row>
    <row r="959" spans="1:3" x14ac:dyDescent="0.3">
      <c r="A959" t="s">
        <v>7313</v>
      </c>
      <c r="B959" t="s">
        <v>20</v>
      </c>
      <c r="C959">
        <v>5.7</v>
      </c>
    </row>
    <row r="960" spans="1:3" x14ac:dyDescent="0.3">
      <c r="A960" t="s">
        <v>7314</v>
      </c>
      <c r="B960" t="s">
        <v>20</v>
      </c>
      <c r="C960">
        <v>8</v>
      </c>
    </row>
    <row r="961" spans="1:3" x14ac:dyDescent="0.3">
      <c r="A961" t="s">
        <v>7315</v>
      </c>
      <c r="B961" t="s">
        <v>20</v>
      </c>
      <c r="C961">
        <v>7.3</v>
      </c>
    </row>
    <row r="962" spans="1:3" x14ac:dyDescent="0.3">
      <c r="A962" t="s">
        <v>7316</v>
      </c>
      <c r="B962" t="s">
        <v>20</v>
      </c>
      <c r="C962">
        <v>6.7</v>
      </c>
    </row>
    <row r="963" spans="1:3" x14ac:dyDescent="0.3">
      <c r="A963" t="s">
        <v>7317</v>
      </c>
      <c r="B963" t="s">
        <v>20</v>
      </c>
      <c r="C963">
        <v>7.5</v>
      </c>
    </row>
    <row r="964" spans="1:3" x14ac:dyDescent="0.3">
      <c r="A964" t="s">
        <v>7318</v>
      </c>
      <c r="B964" t="s">
        <v>20</v>
      </c>
      <c r="C964">
        <v>5.4</v>
      </c>
    </row>
    <row r="965" spans="1:3" x14ac:dyDescent="0.3">
      <c r="A965" t="s">
        <v>7319</v>
      </c>
      <c r="B965" t="s">
        <v>20</v>
      </c>
      <c r="C965">
        <v>6.6</v>
      </c>
    </row>
    <row r="966" spans="1:3" x14ac:dyDescent="0.3">
      <c r="A966" t="s">
        <v>7320</v>
      </c>
      <c r="B966" t="s">
        <v>20</v>
      </c>
      <c r="C966">
        <v>7.7</v>
      </c>
    </row>
    <row r="967" spans="1:3" x14ac:dyDescent="0.3">
      <c r="A967" t="s">
        <v>7321</v>
      </c>
      <c r="B967" t="s">
        <v>20</v>
      </c>
      <c r="C967">
        <v>5.8</v>
      </c>
    </row>
    <row r="968" spans="1:3" x14ac:dyDescent="0.3">
      <c r="A968" t="s">
        <v>7322</v>
      </c>
      <c r="B968" t="s">
        <v>20</v>
      </c>
      <c r="C968">
        <v>6.4</v>
      </c>
    </row>
    <row r="969" spans="1:3" x14ac:dyDescent="0.3">
      <c r="A969" t="s">
        <v>7323</v>
      </c>
      <c r="B969" t="s">
        <v>20</v>
      </c>
      <c r="C969">
        <v>5.6</v>
      </c>
    </row>
    <row r="970" spans="1:3" x14ac:dyDescent="0.3">
      <c r="A970" t="s">
        <v>7324</v>
      </c>
      <c r="B970" t="s">
        <v>20</v>
      </c>
      <c r="C970">
        <v>6</v>
      </c>
    </row>
    <row r="971" spans="1:3" x14ac:dyDescent="0.3">
      <c r="A971" t="s">
        <v>7325</v>
      </c>
      <c r="B971" t="s">
        <v>20</v>
      </c>
      <c r="C971">
        <v>6.2</v>
      </c>
    </row>
    <row r="972" spans="1:3" x14ac:dyDescent="0.3">
      <c r="A972" t="s">
        <v>7326</v>
      </c>
      <c r="B972" t="s">
        <v>20</v>
      </c>
      <c r="C972">
        <v>5.9</v>
      </c>
    </row>
    <row r="973" spans="1:3" x14ac:dyDescent="0.3">
      <c r="A973" t="s">
        <v>7327</v>
      </c>
      <c r="B973" t="s">
        <v>20</v>
      </c>
      <c r="C973">
        <v>5.0999999999999996</v>
      </c>
    </row>
    <row r="974" spans="1:3" x14ac:dyDescent="0.3">
      <c r="A974" t="s">
        <v>7328</v>
      </c>
      <c r="B974" t="s">
        <v>20</v>
      </c>
      <c r="C974">
        <v>6.8</v>
      </c>
    </row>
    <row r="975" spans="1:3" x14ac:dyDescent="0.3">
      <c r="A975" t="s">
        <v>7329</v>
      </c>
      <c r="B975" t="s">
        <v>20</v>
      </c>
      <c r="C975">
        <v>6</v>
      </c>
    </row>
    <row r="976" spans="1:3" x14ac:dyDescent="0.3">
      <c r="A976" t="s">
        <v>7330</v>
      </c>
      <c r="B976" t="s">
        <v>20</v>
      </c>
      <c r="C976">
        <v>5.0999999999999996</v>
      </c>
    </row>
    <row r="977" spans="1:3" x14ac:dyDescent="0.3">
      <c r="A977" t="s">
        <v>7331</v>
      </c>
      <c r="B977" t="s">
        <v>20</v>
      </c>
      <c r="C977">
        <v>5.8</v>
      </c>
    </row>
    <row r="978" spans="1:3" x14ac:dyDescent="0.3">
      <c r="A978" t="s">
        <v>7332</v>
      </c>
      <c r="B978" t="s">
        <v>20</v>
      </c>
      <c r="C978">
        <v>6.2</v>
      </c>
    </row>
    <row r="979" spans="1:3" x14ac:dyDescent="0.3">
      <c r="A979" t="s">
        <v>7333</v>
      </c>
      <c r="B979" t="s">
        <v>20</v>
      </c>
      <c r="C979">
        <v>6.4</v>
      </c>
    </row>
    <row r="980" spans="1:3" x14ac:dyDescent="0.3">
      <c r="A980" t="s">
        <v>7334</v>
      </c>
      <c r="B980" t="s">
        <v>20</v>
      </c>
      <c r="C980">
        <v>4.8</v>
      </c>
    </row>
    <row r="981" spans="1:3" x14ac:dyDescent="0.3">
      <c r="A981" t="s">
        <v>7335</v>
      </c>
      <c r="B981" t="s">
        <v>20</v>
      </c>
      <c r="C981">
        <v>4.9000000000000004</v>
      </c>
    </row>
    <row r="982" spans="1:3" x14ac:dyDescent="0.3">
      <c r="A982" t="s">
        <v>7336</v>
      </c>
      <c r="B982" t="s">
        <v>20</v>
      </c>
      <c r="C982">
        <v>5.6</v>
      </c>
    </row>
    <row r="983" spans="1:3" x14ac:dyDescent="0.3">
      <c r="A983" t="s">
        <v>7337</v>
      </c>
      <c r="B983" t="s">
        <v>20</v>
      </c>
      <c r="C983">
        <v>5.5</v>
      </c>
    </row>
    <row r="984" spans="1:3" x14ac:dyDescent="0.3">
      <c r="A984" t="s">
        <v>7338</v>
      </c>
      <c r="B984" t="s">
        <v>20</v>
      </c>
      <c r="C984">
        <v>3.7</v>
      </c>
    </row>
    <row r="985" spans="1:3" x14ac:dyDescent="0.3">
      <c r="A985" t="s">
        <v>7339</v>
      </c>
      <c r="B985" t="s">
        <v>20</v>
      </c>
      <c r="C985">
        <v>5.9</v>
      </c>
    </row>
    <row r="986" spans="1:3" x14ac:dyDescent="0.3">
      <c r="A986" t="s">
        <v>7340</v>
      </c>
      <c r="B986" t="s">
        <v>20</v>
      </c>
      <c r="C986">
        <v>6.3</v>
      </c>
    </row>
    <row r="987" spans="1:3" x14ac:dyDescent="0.3">
      <c r="A987" t="s">
        <v>7341</v>
      </c>
      <c r="B987" t="s">
        <v>20</v>
      </c>
      <c r="C987">
        <v>7.6</v>
      </c>
    </row>
    <row r="988" spans="1:3" x14ac:dyDescent="0.3">
      <c r="A988" t="s">
        <v>7342</v>
      </c>
      <c r="B988" t="s">
        <v>20</v>
      </c>
      <c r="C988">
        <v>8.3000000000000007</v>
      </c>
    </row>
    <row r="989" spans="1:3" x14ac:dyDescent="0.3">
      <c r="A989" t="s">
        <v>7343</v>
      </c>
      <c r="B989" t="s">
        <v>20</v>
      </c>
      <c r="C989">
        <v>6.9</v>
      </c>
    </row>
    <row r="990" spans="1:3" x14ac:dyDescent="0.3">
      <c r="A990" t="s">
        <v>7344</v>
      </c>
      <c r="B990" t="s">
        <v>20</v>
      </c>
      <c r="C990">
        <v>6.7</v>
      </c>
    </row>
    <row r="991" spans="1:3" x14ac:dyDescent="0.3">
      <c r="A991" t="s">
        <v>7345</v>
      </c>
      <c r="B991" t="s">
        <v>20</v>
      </c>
      <c r="C991">
        <v>6.8</v>
      </c>
    </row>
    <row r="992" spans="1:3" x14ac:dyDescent="0.3">
      <c r="A992" t="s">
        <v>7346</v>
      </c>
      <c r="B992" t="s">
        <v>20</v>
      </c>
      <c r="C992">
        <v>7.1</v>
      </c>
    </row>
    <row r="993" spans="1:3" x14ac:dyDescent="0.3">
      <c r="A993" t="s">
        <v>7347</v>
      </c>
      <c r="B993" t="s">
        <v>20</v>
      </c>
      <c r="C993">
        <v>6.4</v>
      </c>
    </row>
    <row r="994" spans="1:3" x14ac:dyDescent="0.3">
      <c r="A994" t="s">
        <v>7348</v>
      </c>
      <c r="B994" t="s">
        <v>20</v>
      </c>
      <c r="C994">
        <v>6.4</v>
      </c>
    </row>
    <row r="995" spans="1:3" x14ac:dyDescent="0.3">
      <c r="A995" t="s">
        <v>7349</v>
      </c>
      <c r="B995" t="s">
        <v>20</v>
      </c>
      <c r="C995">
        <v>7.4</v>
      </c>
    </row>
    <row r="996" spans="1:3" x14ac:dyDescent="0.3">
      <c r="A996" t="s">
        <v>7350</v>
      </c>
      <c r="B996" t="s">
        <v>20</v>
      </c>
      <c r="C996">
        <v>6.4</v>
      </c>
    </row>
    <row r="997" spans="1:3" x14ac:dyDescent="0.3">
      <c r="A997" t="s">
        <v>7351</v>
      </c>
      <c r="B997" t="s">
        <v>20</v>
      </c>
      <c r="C997">
        <v>6</v>
      </c>
    </row>
    <row r="998" spans="1:3" x14ac:dyDescent="0.3">
      <c r="A998" t="s">
        <v>7352</v>
      </c>
      <c r="B998" t="s">
        <v>20</v>
      </c>
      <c r="C998">
        <v>6.5</v>
      </c>
    </row>
    <row r="999" spans="1:3" x14ac:dyDescent="0.3">
      <c r="A999" t="s">
        <v>7353</v>
      </c>
      <c r="B999" t="s">
        <v>20</v>
      </c>
      <c r="C999">
        <v>7.8</v>
      </c>
    </row>
    <row r="1000" spans="1:3" x14ac:dyDescent="0.3">
      <c r="A1000" t="s">
        <v>7354</v>
      </c>
      <c r="B1000" t="s">
        <v>20</v>
      </c>
      <c r="C1000">
        <v>6</v>
      </c>
    </row>
    <row r="1001" spans="1:3" x14ac:dyDescent="0.3">
      <c r="A1001" t="s">
        <v>7355</v>
      </c>
      <c r="B1001" t="s">
        <v>20</v>
      </c>
      <c r="C1001">
        <v>7</v>
      </c>
    </row>
    <row r="1002" spans="1:3" x14ac:dyDescent="0.3">
      <c r="A1002" t="s">
        <v>7356</v>
      </c>
      <c r="B1002" t="s">
        <v>20</v>
      </c>
      <c r="C1002">
        <v>6</v>
      </c>
    </row>
    <row r="1003" spans="1:3" x14ac:dyDescent="0.3">
      <c r="A1003" t="s">
        <v>7357</v>
      </c>
      <c r="B1003" t="s">
        <v>20</v>
      </c>
      <c r="C1003">
        <v>6.1</v>
      </c>
    </row>
    <row r="1004" spans="1:3" x14ac:dyDescent="0.3">
      <c r="A1004" t="s">
        <v>7358</v>
      </c>
      <c r="B1004" t="s">
        <v>20</v>
      </c>
      <c r="C1004">
        <v>6.8</v>
      </c>
    </row>
    <row r="1005" spans="1:3" x14ac:dyDescent="0.3">
      <c r="A1005" t="s">
        <v>7359</v>
      </c>
      <c r="B1005" t="s">
        <v>20</v>
      </c>
      <c r="C1005">
        <v>6.4</v>
      </c>
    </row>
    <row r="1006" spans="1:3" x14ac:dyDescent="0.3">
      <c r="A1006" t="s">
        <v>7360</v>
      </c>
      <c r="B1006" t="s">
        <v>20</v>
      </c>
      <c r="C1006">
        <v>4.5</v>
      </c>
    </row>
    <row r="1007" spans="1:3" x14ac:dyDescent="0.3">
      <c r="A1007" t="s">
        <v>7361</v>
      </c>
      <c r="B1007" t="s">
        <v>20</v>
      </c>
      <c r="C1007">
        <v>5.8</v>
      </c>
    </row>
    <row r="1008" spans="1:3" x14ac:dyDescent="0.3">
      <c r="A1008" t="s">
        <v>7362</v>
      </c>
      <c r="B1008" t="s">
        <v>20</v>
      </c>
      <c r="C1008">
        <v>6.3</v>
      </c>
    </row>
    <row r="1009" spans="1:3" x14ac:dyDescent="0.3">
      <c r="A1009" t="s">
        <v>7363</v>
      </c>
      <c r="B1009" t="s">
        <v>20</v>
      </c>
      <c r="C1009">
        <v>5.7</v>
      </c>
    </row>
    <row r="1010" spans="1:3" x14ac:dyDescent="0.3">
      <c r="A1010" t="s">
        <v>7364</v>
      </c>
      <c r="B1010" t="s">
        <v>20</v>
      </c>
      <c r="C1010">
        <v>7.2</v>
      </c>
    </row>
    <row r="1011" spans="1:3" x14ac:dyDescent="0.3">
      <c r="A1011" t="s">
        <v>7365</v>
      </c>
      <c r="B1011" t="s">
        <v>20</v>
      </c>
      <c r="C1011">
        <v>7.6</v>
      </c>
    </row>
    <row r="1012" spans="1:3" x14ac:dyDescent="0.3">
      <c r="A1012" t="s">
        <v>7366</v>
      </c>
      <c r="B1012" t="s">
        <v>20</v>
      </c>
      <c r="C1012">
        <v>4.7</v>
      </c>
    </row>
    <row r="1013" spans="1:3" x14ac:dyDescent="0.3">
      <c r="A1013" t="s">
        <v>7367</v>
      </c>
      <c r="B1013" t="s">
        <v>20</v>
      </c>
      <c r="C1013">
        <v>6.6</v>
      </c>
    </row>
    <row r="1014" spans="1:3" x14ac:dyDescent="0.3">
      <c r="A1014" t="s">
        <v>7368</v>
      </c>
      <c r="B1014" t="s">
        <v>20</v>
      </c>
      <c r="C1014">
        <v>6.8</v>
      </c>
    </row>
    <row r="1015" spans="1:3" x14ac:dyDescent="0.3">
      <c r="A1015" t="s">
        <v>7369</v>
      </c>
      <c r="B1015" t="s">
        <v>20</v>
      </c>
      <c r="C1015">
        <v>7.3</v>
      </c>
    </row>
    <row r="1016" spans="1:3" x14ac:dyDescent="0.3">
      <c r="A1016" t="s">
        <v>7370</v>
      </c>
      <c r="B1016" t="s">
        <v>20</v>
      </c>
      <c r="C1016">
        <v>4.8</v>
      </c>
    </row>
    <row r="1017" spans="1:3" x14ac:dyDescent="0.3">
      <c r="A1017" t="s">
        <v>7371</v>
      </c>
      <c r="B1017" t="s">
        <v>20</v>
      </c>
      <c r="C1017">
        <v>6.3</v>
      </c>
    </row>
    <row r="1018" spans="1:3" x14ac:dyDescent="0.3">
      <c r="A1018" t="s">
        <v>7372</v>
      </c>
      <c r="B1018" t="s">
        <v>20</v>
      </c>
      <c r="C1018">
        <v>5.5</v>
      </c>
    </row>
    <row r="1019" spans="1:3" x14ac:dyDescent="0.3">
      <c r="A1019" t="s">
        <v>7373</v>
      </c>
      <c r="B1019" t="s">
        <v>20</v>
      </c>
      <c r="C1019">
        <v>6.2</v>
      </c>
    </row>
    <row r="1020" spans="1:3" x14ac:dyDescent="0.3">
      <c r="A1020" t="s">
        <v>7374</v>
      </c>
      <c r="B1020" t="s">
        <v>20</v>
      </c>
      <c r="C1020">
        <v>5.8</v>
      </c>
    </row>
    <row r="1021" spans="1:3" x14ac:dyDescent="0.3">
      <c r="A1021" t="s">
        <v>7375</v>
      </c>
      <c r="B1021" t="s">
        <v>20</v>
      </c>
      <c r="C1021">
        <v>5.7</v>
      </c>
    </row>
    <row r="1022" spans="1:3" x14ac:dyDescent="0.3">
      <c r="A1022" t="s">
        <v>7376</v>
      </c>
      <c r="B1022" t="s">
        <v>20</v>
      </c>
      <c r="C1022">
        <v>6.5</v>
      </c>
    </row>
    <row r="1023" spans="1:3" x14ac:dyDescent="0.3">
      <c r="A1023" t="s">
        <v>7377</v>
      </c>
      <c r="B1023" t="s">
        <v>20</v>
      </c>
      <c r="C1023">
        <v>6.7</v>
      </c>
    </row>
    <row r="1024" spans="1:3" x14ac:dyDescent="0.3">
      <c r="A1024" t="s">
        <v>7378</v>
      </c>
      <c r="B1024" t="s">
        <v>20</v>
      </c>
      <c r="C1024">
        <v>7.4</v>
      </c>
    </row>
    <row r="1025" spans="1:3" x14ac:dyDescent="0.3">
      <c r="A1025" t="s">
        <v>7379</v>
      </c>
      <c r="B1025" t="s">
        <v>20</v>
      </c>
      <c r="C1025">
        <v>6.9</v>
      </c>
    </row>
    <row r="1026" spans="1:3" x14ac:dyDescent="0.3">
      <c r="A1026" t="s">
        <v>7380</v>
      </c>
      <c r="B1026" t="s">
        <v>20</v>
      </c>
      <c r="C1026">
        <v>5.5</v>
      </c>
    </row>
    <row r="1027" spans="1:3" x14ac:dyDescent="0.3">
      <c r="A1027" t="s">
        <v>7381</v>
      </c>
      <c r="B1027" t="s">
        <v>20</v>
      </c>
      <c r="C1027">
        <v>8.1</v>
      </c>
    </row>
    <row r="1028" spans="1:3" x14ac:dyDescent="0.3">
      <c r="A1028" t="s">
        <v>7382</v>
      </c>
      <c r="B1028" t="s">
        <v>20</v>
      </c>
      <c r="C1028">
        <v>7.7</v>
      </c>
    </row>
    <row r="1029" spans="1:3" x14ac:dyDescent="0.3">
      <c r="A1029" t="s">
        <v>7383</v>
      </c>
      <c r="B1029" t="s">
        <v>20</v>
      </c>
      <c r="C1029">
        <v>7.3</v>
      </c>
    </row>
    <row r="1030" spans="1:3" x14ac:dyDescent="0.3">
      <c r="A1030" t="s">
        <v>7384</v>
      </c>
      <c r="B1030" t="s">
        <v>20</v>
      </c>
      <c r="C1030">
        <v>5.2</v>
      </c>
    </row>
    <row r="1031" spans="1:3" x14ac:dyDescent="0.3">
      <c r="A1031" t="s">
        <v>7385</v>
      </c>
      <c r="B1031" t="s">
        <v>20</v>
      </c>
      <c r="C1031">
        <v>7.1</v>
      </c>
    </row>
    <row r="1032" spans="1:3" x14ac:dyDescent="0.3">
      <c r="A1032" t="s">
        <v>7386</v>
      </c>
      <c r="B1032" t="s">
        <v>20</v>
      </c>
      <c r="C1032">
        <v>7.1</v>
      </c>
    </row>
    <row r="1033" spans="1:3" x14ac:dyDescent="0.3">
      <c r="A1033" t="s">
        <v>7387</v>
      </c>
      <c r="B1033" t="s">
        <v>20</v>
      </c>
      <c r="C1033">
        <v>7.2</v>
      </c>
    </row>
    <row r="1034" spans="1:3" x14ac:dyDescent="0.3">
      <c r="A1034" t="s">
        <v>7388</v>
      </c>
      <c r="B1034" t="s">
        <v>20</v>
      </c>
      <c r="C1034">
        <v>6.5</v>
      </c>
    </row>
    <row r="1035" spans="1:3" x14ac:dyDescent="0.3">
      <c r="A1035" t="s">
        <v>7389</v>
      </c>
      <c r="B1035" t="s">
        <v>20</v>
      </c>
      <c r="C1035">
        <v>4.5999999999999996</v>
      </c>
    </row>
    <row r="1036" spans="1:3" x14ac:dyDescent="0.3">
      <c r="A1036" t="s">
        <v>7390</v>
      </c>
      <c r="B1036" t="s">
        <v>20</v>
      </c>
      <c r="C1036">
        <v>5.6</v>
      </c>
    </row>
    <row r="1037" spans="1:3" x14ac:dyDescent="0.3">
      <c r="A1037" t="s">
        <v>7391</v>
      </c>
      <c r="B1037" t="s">
        <v>20</v>
      </c>
      <c r="C1037">
        <v>7.7</v>
      </c>
    </row>
    <row r="1038" spans="1:3" x14ac:dyDescent="0.3">
      <c r="A1038" t="s">
        <v>7392</v>
      </c>
      <c r="B1038" t="s">
        <v>20</v>
      </c>
      <c r="C1038">
        <v>7.2</v>
      </c>
    </row>
    <row r="1039" spans="1:3" x14ac:dyDescent="0.3">
      <c r="A1039" t="s">
        <v>7393</v>
      </c>
      <c r="B1039" t="s">
        <v>20</v>
      </c>
      <c r="C1039">
        <v>6.8</v>
      </c>
    </row>
    <row r="1040" spans="1:3" x14ac:dyDescent="0.3">
      <c r="A1040" t="s">
        <v>7394</v>
      </c>
      <c r="B1040" t="s">
        <v>20</v>
      </c>
      <c r="C1040">
        <v>5.4</v>
      </c>
    </row>
    <row r="1041" spans="1:3" x14ac:dyDescent="0.3">
      <c r="A1041" t="s">
        <v>7395</v>
      </c>
      <c r="B1041" t="s">
        <v>20</v>
      </c>
      <c r="C1041">
        <v>6.3</v>
      </c>
    </row>
    <row r="1042" spans="1:3" x14ac:dyDescent="0.3">
      <c r="A1042" t="s">
        <v>7396</v>
      </c>
      <c r="B1042" t="s">
        <v>20</v>
      </c>
      <c r="C1042">
        <v>5.6</v>
      </c>
    </row>
    <row r="1043" spans="1:3" x14ac:dyDescent="0.3">
      <c r="A1043" t="s">
        <v>7397</v>
      </c>
      <c r="B1043" t="s">
        <v>20</v>
      </c>
      <c r="C1043">
        <v>6.8</v>
      </c>
    </row>
    <row r="1044" spans="1:3" x14ac:dyDescent="0.3">
      <c r="A1044" t="s">
        <v>7398</v>
      </c>
      <c r="B1044" t="s">
        <v>20</v>
      </c>
      <c r="C1044">
        <v>4.3</v>
      </c>
    </row>
    <row r="1045" spans="1:3" x14ac:dyDescent="0.3">
      <c r="A1045" t="s">
        <v>7399</v>
      </c>
      <c r="B1045" t="s">
        <v>20</v>
      </c>
      <c r="C1045">
        <v>6.3</v>
      </c>
    </row>
    <row r="1046" spans="1:3" x14ac:dyDescent="0.3">
      <c r="A1046" t="s">
        <v>7400</v>
      </c>
      <c r="B1046" t="s">
        <v>20</v>
      </c>
      <c r="C1046">
        <v>6.5</v>
      </c>
    </row>
    <row r="1047" spans="1:3" x14ac:dyDescent="0.3">
      <c r="A1047" t="s">
        <v>7401</v>
      </c>
      <c r="B1047" t="s">
        <v>20</v>
      </c>
      <c r="C1047">
        <v>6.4</v>
      </c>
    </row>
    <row r="1048" spans="1:3" x14ac:dyDescent="0.3">
      <c r="A1048" t="s">
        <v>7402</v>
      </c>
      <c r="B1048" t="s">
        <v>20</v>
      </c>
      <c r="C1048">
        <v>6.3</v>
      </c>
    </row>
    <row r="1049" spans="1:3" x14ac:dyDescent="0.3">
      <c r="A1049" t="s">
        <v>7403</v>
      </c>
      <c r="B1049" t="s">
        <v>20</v>
      </c>
      <c r="C1049">
        <v>5.9</v>
      </c>
    </row>
    <row r="1050" spans="1:3" x14ac:dyDescent="0.3">
      <c r="A1050" t="s">
        <v>7404</v>
      </c>
      <c r="B1050" t="s">
        <v>20</v>
      </c>
      <c r="C1050">
        <v>6.5</v>
      </c>
    </row>
    <row r="1051" spans="1:3" x14ac:dyDescent="0.3">
      <c r="A1051" t="s">
        <v>7405</v>
      </c>
      <c r="B1051" t="s">
        <v>20</v>
      </c>
      <c r="C1051">
        <v>6.5</v>
      </c>
    </row>
    <row r="1052" spans="1:3" x14ac:dyDescent="0.3">
      <c r="A1052" t="s">
        <v>7406</v>
      </c>
      <c r="B1052" t="s">
        <v>20</v>
      </c>
      <c r="C1052">
        <v>6.1</v>
      </c>
    </row>
    <row r="1053" spans="1:3" x14ac:dyDescent="0.3">
      <c r="A1053" t="s">
        <v>7407</v>
      </c>
      <c r="B1053" t="s">
        <v>20</v>
      </c>
      <c r="C1053">
        <v>5.9</v>
      </c>
    </row>
    <row r="1054" spans="1:3" x14ac:dyDescent="0.3">
      <c r="A1054" t="s">
        <v>7408</v>
      </c>
      <c r="B1054" t="s">
        <v>20</v>
      </c>
      <c r="C1054">
        <v>6.6</v>
      </c>
    </row>
    <row r="1055" spans="1:3" x14ac:dyDescent="0.3">
      <c r="A1055" t="s">
        <v>7409</v>
      </c>
      <c r="B1055" t="s">
        <v>20</v>
      </c>
      <c r="C1055">
        <v>7.4</v>
      </c>
    </row>
    <row r="1056" spans="1:3" x14ac:dyDescent="0.3">
      <c r="A1056" t="s">
        <v>7410</v>
      </c>
      <c r="B1056" t="s">
        <v>20</v>
      </c>
      <c r="C1056">
        <v>7.3</v>
      </c>
    </row>
    <row r="1057" spans="1:3" x14ac:dyDescent="0.3">
      <c r="A1057" t="s">
        <v>7411</v>
      </c>
      <c r="B1057" t="s">
        <v>20</v>
      </c>
      <c r="C1057">
        <v>6.6</v>
      </c>
    </row>
    <row r="1058" spans="1:3" x14ac:dyDescent="0.3">
      <c r="A1058" t="s">
        <v>7412</v>
      </c>
      <c r="B1058" t="s">
        <v>20</v>
      </c>
      <c r="C1058">
        <v>5.6</v>
      </c>
    </row>
    <row r="1059" spans="1:3" x14ac:dyDescent="0.3">
      <c r="A1059" t="s">
        <v>7413</v>
      </c>
      <c r="B1059" t="s">
        <v>20</v>
      </c>
      <c r="C1059">
        <v>5.3</v>
      </c>
    </row>
    <row r="1060" spans="1:3" x14ac:dyDescent="0.3">
      <c r="A1060" t="s">
        <v>7414</v>
      </c>
      <c r="B1060" t="s">
        <v>20</v>
      </c>
      <c r="C1060">
        <v>6</v>
      </c>
    </row>
    <row r="1061" spans="1:3" x14ac:dyDescent="0.3">
      <c r="A1061" t="s">
        <v>7415</v>
      </c>
      <c r="B1061" t="s">
        <v>20</v>
      </c>
      <c r="C1061">
        <v>5.4</v>
      </c>
    </row>
    <row r="1062" spans="1:3" x14ac:dyDescent="0.3">
      <c r="A1062" t="s">
        <v>7416</v>
      </c>
      <c r="B1062" t="s">
        <v>20</v>
      </c>
      <c r="C1062">
        <v>6.8</v>
      </c>
    </row>
    <row r="1063" spans="1:3" x14ac:dyDescent="0.3">
      <c r="A1063" t="s">
        <v>7417</v>
      </c>
      <c r="B1063" t="s">
        <v>20</v>
      </c>
      <c r="C1063">
        <v>6.4</v>
      </c>
    </row>
    <row r="1064" spans="1:3" x14ac:dyDescent="0.3">
      <c r="A1064" t="s">
        <v>6773</v>
      </c>
      <c r="B1064" t="s">
        <v>20</v>
      </c>
      <c r="C1064">
        <v>7.1</v>
      </c>
    </row>
    <row r="1065" spans="1:3" x14ac:dyDescent="0.3">
      <c r="A1065" t="s">
        <v>7418</v>
      </c>
      <c r="B1065" t="s">
        <v>20</v>
      </c>
      <c r="C1065">
        <v>4.9000000000000004</v>
      </c>
    </row>
    <row r="1066" spans="1:3" x14ac:dyDescent="0.3">
      <c r="A1066" t="s">
        <v>7419</v>
      </c>
      <c r="B1066" t="s">
        <v>20</v>
      </c>
      <c r="C1066">
        <v>5.8</v>
      </c>
    </row>
    <row r="1067" spans="1:3" x14ac:dyDescent="0.3">
      <c r="A1067" t="s">
        <v>7420</v>
      </c>
      <c r="B1067" t="s">
        <v>20</v>
      </c>
      <c r="C1067">
        <v>7.1</v>
      </c>
    </row>
    <row r="1068" spans="1:3" x14ac:dyDescent="0.3">
      <c r="A1068" t="s">
        <v>7421</v>
      </c>
      <c r="B1068" t="s">
        <v>20</v>
      </c>
      <c r="C1068">
        <v>7.2</v>
      </c>
    </row>
    <row r="1069" spans="1:3" x14ac:dyDescent="0.3">
      <c r="A1069" t="s">
        <v>7422</v>
      </c>
      <c r="B1069" t="s">
        <v>20</v>
      </c>
      <c r="C1069">
        <v>6</v>
      </c>
    </row>
    <row r="1070" spans="1:3" x14ac:dyDescent="0.3">
      <c r="A1070" t="s">
        <v>7423</v>
      </c>
      <c r="B1070" t="s">
        <v>20</v>
      </c>
      <c r="C1070">
        <v>6</v>
      </c>
    </row>
    <row r="1071" spans="1:3" x14ac:dyDescent="0.3">
      <c r="A1071" t="s">
        <v>7424</v>
      </c>
      <c r="B1071" t="s">
        <v>788</v>
      </c>
      <c r="C1071">
        <v>7</v>
      </c>
    </row>
    <row r="1072" spans="1:3" x14ac:dyDescent="0.3">
      <c r="A1072" t="s">
        <v>7425</v>
      </c>
      <c r="B1072" t="s">
        <v>20</v>
      </c>
      <c r="C1072">
        <v>5.4</v>
      </c>
    </row>
    <row r="1073" spans="1:3" x14ac:dyDescent="0.3">
      <c r="A1073" t="s">
        <v>7426</v>
      </c>
      <c r="B1073" t="s">
        <v>20</v>
      </c>
      <c r="C1073">
        <v>6.5</v>
      </c>
    </row>
    <row r="1074" spans="1:3" x14ac:dyDescent="0.3">
      <c r="A1074" t="s">
        <v>7427</v>
      </c>
      <c r="B1074" t="s">
        <v>20</v>
      </c>
      <c r="C1074">
        <v>6.4</v>
      </c>
    </row>
    <row r="1075" spans="1:3" x14ac:dyDescent="0.3">
      <c r="A1075" t="s">
        <v>7428</v>
      </c>
      <c r="B1075" t="s">
        <v>20</v>
      </c>
      <c r="C1075">
        <v>4.9000000000000004</v>
      </c>
    </row>
    <row r="1076" spans="1:3" x14ac:dyDescent="0.3">
      <c r="A1076" t="s">
        <v>7429</v>
      </c>
      <c r="B1076" t="s">
        <v>20</v>
      </c>
      <c r="C1076">
        <v>6.3</v>
      </c>
    </row>
    <row r="1077" spans="1:3" x14ac:dyDescent="0.3">
      <c r="A1077" t="s">
        <v>7430</v>
      </c>
      <c r="B1077" t="s">
        <v>20</v>
      </c>
      <c r="C1077">
        <v>7.7</v>
      </c>
    </row>
    <row r="1078" spans="1:3" x14ac:dyDescent="0.3">
      <c r="A1078" t="s">
        <v>7431</v>
      </c>
      <c r="B1078" t="s">
        <v>20</v>
      </c>
      <c r="C1078">
        <v>7.8</v>
      </c>
    </row>
    <row r="1079" spans="1:3" x14ac:dyDescent="0.3">
      <c r="A1079" t="s">
        <v>7432</v>
      </c>
      <c r="B1079" t="s">
        <v>20</v>
      </c>
      <c r="C1079">
        <v>5.5</v>
      </c>
    </row>
    <row r="1080" spans="1:3" x14ac:dyDescent="0.3">
      <c r="A1080" t="s">
        <v>7433</v>
      </c>
      <c r="B1080" t="s">
        <v>20</v>
      </c>
      <c r="C1080">
        <v>7.5</v>
      </c>
    </row>
    <row r="1081" spans="1:3" x14ac:dyDescent="0.3">
      <c r="A1081" t="s">
        <v>7434</v>
      </c>
      <c r="B1081" t="s">
        <v>20</v>
      </c>
      <c r="C1081">
        <v>6.4</v>
      </c>
    </row>
    <row r="1082" spans="1:3" x14ac:dyDescent="0.3">
      <c r="A1082" t="s">
        <v>7435</v>
      </c>
      <c r="B1082" t="s">
        <v>20</v>
      </c>
      <c r="C1082">
        <v>5.6</v>
      </c>
    </row>
    <row r="1083" spans="1:3" x14ac:dyDescent="0.3">
      <c r="A1083" t="s">
        <v>7436</v>
      </c>
      <c r="B1083" t="s">
        <v>20</v>
      </c>
      <c r="C1083">
        <v>7.5</v>
      </c>
    </row>
    <row r="1084" spans="1:3" x14ac:dyDescent="0.3">
      <c r="A1084" t="s">
        <v>7437</v>
      </c>
      <c r="B1084" t="s">
        <v>20</v>
      </c>
      <c r="C1084">
        <v>6.8</v>
      </c>
    </row>
    <row r="1085" spans="1:3" x14ac:dyDescent="0.3">
      <c r="A1085" t="s">
        <v>7438</v>
      </c>
      <c r="B1085" t="s">
        <v>20</v>
      </c>
      <c r="C1085">
        <v>6.8</v>
      </c>
    </row>
    <row r="1086" spans="1:3" x14ac:dyDescent="0.3">
      <c r="A1086" t="s">
        <v>7439</v>
      </c>
      <c r="B1086" t="s">
        <v>20</v>
      </c>
      <c r="C1086">
        <v>6</v>
      </c>
    </row>
    <row r="1087" spans="1:3" x14ac:dyDescent="0.3">
      <c r="A1087" t="s">
        <v>7440</v>
      </c>
      <c r="B1087" t="s">
        <v>20</v>
      </c>
      <c r="C1087">
        <v>7.3</v>
      </c>
    </row>
    <row r="1088" spans="1:3" x14ac:dyDescent="0.3">
      <c r="A1088" t="s">
        <v>7441</v>
      </c>
      <c r="B1088" t="s">
        <v>20</v>
      </c>
      <c r="C1088">
        <v>6</v>
      </c>
    </row>
    <row r="1089" spans="1:3" x14ac:dyDescent="0.3">
      <c r="A1089" t="s">
        <v>7442</v>
      </c>
      <c r="B1089" t="s">
        <v>20</v>
      </c>
      <c r="C1089">
        <v>7</v>
      </c>
    </row>
    <row r="1090" spans="1:3" x14ac:dyDescent="0.3">
      <c r="A1090" t="s">
        <v>7443</v>
      </c>
      <c r="B1090" t="s">
        <v>20</v>
      </c>
      <c r="C1090">
        <v>5.0999999999999996</v>
      </c>
    </row>
    <row r="1091" spans="1:3" x14ac:dyDescent="0.3">
      <c r="A1091" t="s">
        <v>7444</v>
      </c>
      <c r="B1091" t="s">
        <v>20</v>
      </c>
      <c r="C1091">
        <v>6.8</v>
      </c>
    </row>
    <row r="1092" spans="1:3" x14ac:dyDescent="0.3">
      <c r="A1092" t="s">
        <v>7445</v>
      </c>
      <c r="B1092" t="s">
        <v>20</v>
      </c>
      <c r="C1092">
        <v>6.5</v>
      </c>
    </row>
    <row r="1093" spans="1:3" x14ac:dyDescent="0.3">
      <c r="A1093" t="s">
        <v>7446</v>
      </c>
      <c r="B1093" t="s">
        <v>20</v>
      </c>
      <c r="C1093">
        <v>6.6</v>
      </c>
    </row>
    <row r="1094" spans="1:3" x14ac:dyDescent="0.3">
      <c r="A1094" t="s">
        <v>7447</v>
      </c>
      <c r="B1094" t="s">
        <v>20</v>
      </c>
      <c r="C1094">
        <v>7.2</v>
      </c>
    </row>
    <row r="1095" spans="1:3" x14ac:dyDescent="0.3">
      <c r="A1095" t="s">
        <v>7448</v>
      </c>
      <c r="B1095" t="s">
        <v>20</v>
      </c>
      <c r="C1095">
        <v>7</v>
      </c>
    </row>
    <row r="1096" spans="1:3" x14ac:dyDescent="0.3">
      <c r="A1096" t="s">
        <v>7449</v>
      </c>
      <c r="B1096" t="s">
        <v>20</v>
      </c>
      <c r="C1096">
        <v>7</v>
      </c>
    </row>
    <row r="1097" spans="1:3" x14ac:dyDescent="0.3">
      <c r="A1097" t="s">
        <v>7450</v>
      </c>
      <c r="B1097" t="s">
        <v>20</v>
      </c>
      <c r="C1097">
        <v>5.9</v>
      </c>
    </row>
    <row r="1098" spans="1:3" x14ac:dyDescent="0.3">
      <c r="A1098" t="s">
        <v>7451</v>
      </c>
      <c r="B1098" t="s">
        <v>20</v>
      </c>
      <c r="C1098">
        <v>5.4</v>
      </c>
    </row>
    <row r="1099" spans="1:3" x14ac:dyDescent="0.3">
      <c r="A1099" t="s">
        <v>7452</v>
      </c>
      <c r="B1099" t="s">
        <v>20</v>
      </c>
      <c r="C1099">
        <v>6.6</v>
      </c>
    </row>
    <row r="1100" spans="1:3" x14ac:dyDescent="0.3">
      <c r="A1100" t="s">
        <v>7453</v>
      </c>
      <c r="B1100" t="s">
        <v>20</v>
      </c>
      <c r="C1100">
        <v>7</v>
      </c>
    </row>
    <row r="1101" spans="1:3" x14ac:dyDescent="0.3">
      <c r="A1101" t="s">
        <v>7454</v>
      </c>
      <c r="B1101" t="s">
        <v>20</v>
      </c>
      <c r="C1101">
        <v>6.5</v>
      </c>
    </row>
    <row r="1102" spans="1:3" x14ac:dyDescent="0.3">
      <c r="A1102" t="s">
        <v>7455</v>
      </c>
      <c r="B1102" t="s">
        <v>20</v>
      </c>
      <c r="C1102">
        <v>6.3</v>
      </c>
    </row>
    <row r="1103" spans="1:3" x14ac:dyDescent="0.3">
      <c r="A1103" t="s">
        <v>7456</v>
      </c>
      <c r="B1103" t="s">
        <v>20</v>
      </c>
      <c r="C1103">
        <v>6.5</v>
      </c>
    </row>
    <row r="1104" spans="1:3" x14ac:dyDescent="0.3">
      <c r="A1104" t="s">
        <v>7457</v>
      </c>
      <c r="B1104" t="s">
        <v>20</v>
      </c>
      <c r="C1104">
        <v>6.5</v>
      </c>
    </row>
    <row r="1105" spans="1:3" x14ac:dyDescent="0.3">
      <c r="A1105" t="s">
        <v>7458</v>
      </c>
      <c r="B1105" t="s">
        <v>20</v>
      </c>
      <c r="C1105">
        <v>5.8</v>
      </c>
    </row>
    <row r="1106" spans="1:3" x14ac:dyDescent="0.3">
      <c r="A1106" t="s">
        <v>7459</v>
      </c>
      <c r="B1106" t="s">
        <v>20</v>
      </c>
      <c r="C1106">
        <v>6.6</v>
      </c>
    </row>
    <row r="1107" spans="1:3" x14ac:dyDescent="0.3">
      <c r="A1107" t="s">
        <v>7460</v>
      </c>
      <c r="B1107" t="s">
        <v>20</v>
      </c>
      <c r="C1107">
        <v>5.4</v>
      </c>
    </row>
    <row r="1108" spans="1:3" x14ac:dyDescent="0.3">
      <c r="A1108" t="s">
        <v>7461</v>
      </c>
      <c r="B1108" t="s">
        <v>20</v>
      </c>
      <c r="C1108">
        <v>6.1</v>
      </c>
    </row>
    <row r="1109" spans="1:3" x14ac:dyDescent="0.3">
      <c r="A1109" t="s">
        <v>7462</v>
      </c>
      <c r="B1109" t="s">
        <v>20</v>
      </c>
      <c r="C1109">
        <v>4</v>
      </c>
    </row>
    <row r="1110" spans="1:3" x14ac:dyDescent="0.3">
      <c r="A1110" t="s">
        <v>7463</v>
      </c>
      <c r="B1110" t="s">
        <v>20</v>
      </c>
      <c r="C1110">
        <v>7.6</v>
      </c>
    </row>
    <row r="1111" spans="1:3" x14ac:dyDescent="0.3">
      <c r="A1111" t="s">
        <v>7464</v>
      </c>
      <c r="B1111" t="s">
        <v>788</v>
      </c>
      <c r="C1111">
        <v>7.9</v>
      </c>
    </row>
    <row r="1112" spans="1:3" x14ac:dyDescent="0.3">
      <c r="A1112" t="s">
        <v>7465</v>
      </c>
      <c r="B1112" t="s">
        <v>20</v>
      </c>
      <c r="C1112">
        <v>5.3</v>
      </c>
    </row>
    <row r="1113" spans="1:3" x14ac:dyDescent="0.3">
      <c r="A1113" t="s">
        <v>7466</v>
      </c>
      <c r="B1113" t="s">
        <v>20</v>
      </c>
      <c r="C1113">
        <v>6.6</v>
      </c>
    </row>
    <row r="1114" spans="1:3" x14ac:dyDescent="0.3">
      <c r="A1114" t="s">
        <v>7467</v>
      </c>
      <c r="B1114" t="s">
        <v>20</v>
      </c>
      <c r="C1114">
        <v>6.3</v>
      </c>
    </row>
    <row r="1115" spans="1:3" x14ac:dyDescent="0.3">
      <c r="A1115" t="s">
        <v>7468</v>
      </c>
      <c r="B1115" t="s">
        <v>608</v>
      </c>
      <c r="C1115">
        <v>7.2</v>
      </c>
    </row>
    <row r="1116" spans="1:3" x14ac:dyDescent="0.3">
      <c r="A1116" t="s">
        <v>7469</v>
      </c>
      <c r="B1116" t="s">
        <v>20</v>
      </c>
      <c r="C1116">
        <v>7</v>
      </c>
    </row>
    <row r="1117" spans="1:3" x14ac:dyDescent="0.3">
      <c r="A1117" t="s">
        <v>7470</v>
      </c>
      <c r="B1117" t="s">
        <v>20</v>
      </c>
      <c r="C1117">
        <v>6.9</v>
      </c>
    </row>
    <row r="1118" spans="1:3" x14ac:dyDescent="0.3">
      <c r="A1118" t="s">
        <v>7471</v>
      </c>
      <c r="B1118" t="s">
        <v>20</v>
      </c>
      <c r="C1118">
        <v>5.2</v>
      </c>
    </row>
    <row r="1119" spans="1:3" x14ac:dyDescent="0.3">
      <c r="A1119" t="s">
        <v>7472</v>
      </c>
      <c r="B1119" t="s">
        <v>20</v>
      </c>
      <c r="C1119">
        <v>8.1</v>
      </c>
    </row>
    <row r="1120" spans="1:3" x14ac:dyDescent="0.3">
      <c r="A1120" t="s">
        <v>7473</v>
      </c>
      <c r="B1120" t="s">
        <v>20</v>
      </c>
      <c r="C1120">
        <v>6.6</v>
      </c>
    </row>
    <row r="1121" spans="1:3" x14ac:dyDescent="0.3">
      <c r="A1121" t="s">
        <v>7474</v>
      </c>
      <c r="B1121" t="s">
        <v>20</v>
      </c>
      <c r="C1121">
        <v>6.2</v>
      </c>
    </row>
    <row r="1122" spans="1:3" x14ac:dyDescent="0.3">
      <c r="A1122" t="s">
        <v>7475</v>
      </c>
      <c r="B1122" t="s">
        <v>20</v>
      </c>
      <c r="C1122">
        <v>7.2</v>
      </c>
    </row>
    <row r="1123" spans="1:3" x14ac:dyDescent="0.3">
      <c r="A1123" t="s">
        <v>7476</v>
      </c>
      <c r="B1123" t="s">
        <v>20</v>
      </c>
      <c r="C1123">
        <v>7.3</v>
      </c>
    </row>
    <row r="1124" spans="1:3" x14ac:dyDescent="0.3">
      <c r="A1124" t="s">
        <v>7477</v>
      </c>
      <c r="B1124" t="s">
        <v>20</v>
      </c>
      <c r="C1124">
        <v>6.7</v>
      </c>
    </row>
    <row r="1125" spans="1:3" x14ac:dyDescent="0.3">
      <c r="A1125" t="s">
        <v>7478</v>
      </c>
      <c r="B1125" t="s">
        <v>20</v>
      </c>
      <c r="C1125">
        <v>6.4</v>
      </c>
    </row>
    <row r="1126" spans="1:3" x14ac:dyDescent="0.3">
      <c r="A1126" t="s">
        <v>7479</v>
      </c>
      <c r="B1126" t="s">
        <v>20</v>
      </c>
      <c r="C1126">
        <v>7.8</v>
      </c>
    </row>
    <row r="1127" spans="1:3" x14ac:dyDescent="0.3">
      <c r="A1127" t="s">
        <v>7480</v>
      </c>
      <c r="B1127" t="s">
        <v>20</v>
      </c>
      <c r="C1127">
        <v>6.4</v>
      </c>
    </row>
    <row r="1128" spans="1:3" x14ac:dyDescent="0.3">
      <c r="A1128" t="s">
        <v>7481</v>
      </c>
      <c r="B1128" t="s">
        <v>20</v>
      </c>
      <c r="C1128">
        <v>4.0999999999999996</v>
      </c>
    </row>
    <row r="1129" spans="1:3" x14ac:dyDescent="0.3">
      <c r="A1129" t="s">
        <v>7482</v>
      </c>
      <c r="B1129" t="s">
        <v>20</v>
      </c>
      <c r="C1129">
        <v>4.0999999999999996</v>
      </c>
    </row>
    <row r="1130" spans="1:3" x14ac:dyDescent="0.3">
      <c r="A1130" t="s">
        <v>7483</v>
      </c>
      <c r="B1130" t="s">
        <v>20</v>
      </c>
      <c r="C1130">
        <v>7.4</v>
      </c>
    </row>
    <row r="1131" spans="1:3" x14ac:dyDescent="0.3">
      <c r="A1131" t="s">
        <v>7484</v>
      </c>
      <c r="B1131" t="s">
        <v>20</v>
      </c>
      <c r="C1131">
        <v>5.8</v>
      </c>
    </row>
    <row r="1132" spans="1:3" x14ac:dyDescent="0.3">
      <c r="A1132" t="s">
        <v>7485</v>
      </c>
      <c r="B1132" t="s">
        <v>20</v>
      </c>
      <c r="C1132">
        <v>7.6</v>
      </c>
    </row>
    <row r="1133" spans="1:3" x14ac:dyDescent="0.3">
      <c r="A1133" t="s">
        <v>7486</v>
      </c>
      <c r="B1133" t="s">
        <v>20</v>
      </c>
      <c r="C1133">
        <v>7.2</v>
      </c>
    </row>
    <row r="1134" spans="1:3" x14ac:dyDescent="0.3">
      <c r="A1134" t="s">
        <v>7487</v>
      </c>
      <c r="B1134" t="s">
        <v>20</v>
      </c>
      <c r="C1134">
        <v>7.8</v>
      </c>
    </row>
    <row r="1135" spans="1:3" x14ac:dyDescent="0.3">
      <c r="A1135" t="s">
        <v>7488</v>
      </c>
      <c r="B1135" t="s">
        <v>20</v>
      </c>
      <c r="C1135">
        <v>7.7</v>
      </c>
    </row>
    <row r="1136" spans="1:3" x14ac:dyDescent="0.3">
      <c r="A1136" t="s">
        <v>7489</v>
      </c>
      <c r="B1136" t="s">
        <v>20</v>
      </c>
      <c r="C1136">
        <v>6.4</v>
      </c>
    </row>
    <row r="1137" spans="1:3" x14ac:dyDescent="0.3">
      <c r="A1137" t="s">
        <v>7490</v>
      </c>
      <c r="B1137" t="s">
        <v>20</v>
      </c>
      <c r="C1137">
        <v>5.0999999999999996</v>
      </c>
    </row>
    <row r="1138" spans="1:3" x14ac:dyDescent="0.3">
      <c r="A1138" t="s">
        <v>7491</v>
      </c>
      <c r="B1138" t="s">
        <v>20</v>
      </c>
      <c r="C1138">
        <v>5.5</v>
      </c>
    </row>
    <row r="1139" spans="1:3" x14ac:dyDescent="0.3">
      <c r="A1139" t="s">
        <v>7492</v>
      </c>
      <c r="B1139" t="s">
        <v>20</v>
      </c>
      <c r="C1139">
        <v>7.4</v>
      </c>
    </row>
    <row r="1140" spans="1:3" x14ac:dyDescent="0.3">
      <c r="A1140" t="s">
        <v>7493</v>
      </c>
      <c r="B1140" t="s">
        <v>20</v>
      </c>
      <c r="C1140">
        <v>6</v>
      </c>
    </row>
    <row r="1141" spans="1:3" x14ac:dyDescent="0.3">
      <c r="A1141" t="s">
        <v>7494</v>
      </c>
      <c r="B1141" t="s">
        <v>20</v>
      </c>
      <c r="C1141">
        <v>7.5</v>
      </c>
    </row>
    <row r="1142" spans="1:3" x14ac:dyDescent="0.3">
      <c r="A1142" t="s">
        <v>7495</v>
      </c>
      <c r="B1142" t="s">
        <v>20</v>
      </c>
      <c r="C1142">
        <v>7</v>
      </c>
    </row>
    <row r="1143" spans="1:3" x14ac:dyDescent="0.3">
      <c r="A1143" t="s">
        <v>7496</v>
      </c>
      <c r="B1143" t="s">
        <v>20</v>
      </c>
      <c r="C1143">
        <v>7.5</v>
      </c>
    </row>
    <row r="1144" spans="1:3" x14ac:dyDescent="0.3">
      <c r="A1144" t="s">
        <v>7497</v>
      </c>
      <c r="B1144" t="s">
        <v>20</v>
      </c>
      <c r="C1144">
        <v>7.3</v>
      </c>
    </row>
    <row r="1145" spans="1:3" x14ac:dyDescent="0.3">
      <c r="A1145" t="s">
        <v>7498</v>
      </c>
      <c r="B1145" t="s">
        <v>20</v>
      </c>
      <c r="C1145">
        <v>5.7</v>
      </c>
    </row>
    <row r="1146" spans="1:3" x14ac:dyDescent="0.3">
      <c r="A1146" t="s">
        <v>7499</v>
      </c>
      <c r="B1146" t="s">
        <v>20</v>
      </c>
      <c r="C1146">
        <v>7.3</v>
      </c>
    </row>
    <row r="1147" spans="1:3" x14ac:dyDescent="0.3">
      <c r="A1147" t="s">
        <v>7500</v>
      </c>
      <c r="B1147" t="s">
        <v>20</v>
      </c>
      <c r="C1147">
        <v>7.2</v>
      </c>
    </row>
    <row r="1148" spans="1:3" x14ac:dyDescent="0.3">
      <c r="A1148" t="s">
        <v>7501</v>
      </c>
      <c r="B1148" t="s">
        <v>20</v>
      </c>
      <c r="C1148">
        <v>5.9</v>
      </c>
    </row>
    <row r="1149" spans="1:3" x14ac:dyDescent="0.3">
      <c r="A1149" t="s">
        <v>7502</v>
      </c>
      <c r="B1149" t="s">
        <v>20</v>
      </c>
      <c r="C1149">
        <v>7.8</v>
      </c>
    </row>
    <row r="1150" spans="1:3" x14ac:dyDescent="0.3">
      <c r="A1150" t="s">
        <v>7503</v>
      </c>
      <c r="B1150" t="s">
        <v>20</v>
      </c>
      <c r="C1150">
        <v>7.7</v>
      </c>
    </row>
    <row r="1151" spans="1:3" x14ac:dyDescent="0.3">
      <c r="A1151" t="s">
        <v>7504</v>
      </c>
      <c r="B1151" t="s">
        <v>20</v>
      </c>
      <c r="C1151">
        <v>8.1</v>
      </c>
    </row>
    <row r="1152" spans="1:3" x14ac:dyDescent="0.3">
      <c r="A1152" t="s">
        <v>7505</v>
      </c>
      <c r="B1152" t="s">
        <v>20</v>
      </c>
      <c r="C1152">
        <v>6.6</v>
      </c>
    </row>
    <row r="1153" spans="1:3" x14ac:dyDescent="0.3">
      <c r="A1153" t="s">
        <v>7506</v>
      </c>
      <c r="B1153" t="s">
        <v>20</v>
      </c>
      <c r="C1153">
        <v>7.1</v>
      </c>
    </row>
    <row r="1154" spans="1:3" x14ac:dyDescent="0.3">
      <c r="A1154" t="s">
        <v>7507</v>
      </c>
      <c r="B1154" t="s">
        <v>20</v>
      </c>
      <c r="C1154">
        <v>5.9</v>
      </c>
    </row>
    <row r="1155" spans="1:3" x14ac:dyDescent="0.3">
      <c r="A1155" t="s">
        <v>7508</v>
      </c>
      <c r="B1155" t="s">
        <v>20</v>
      </c>
      <c r="C1155">
        <v>8</v>
      </c>
    </row>
    <row r="1156" spans="1:3" x14ac:dyDescent="0.3">
      <c r="A1156" t="s">
        <v>7509</v>
      </c>
      <c r="B1156" t="s">
        <v>20</v>
      </c>
      <c r="C1156">
        <v>4.5999999999999996</v>
      </c>
    </row>
    <row r="1157" spans="1:3" x14ac:dyDescent="0.3">
      <c r="A1157" t="s">
        <v>7510</v>
      </c>
      <c r="B1157" t="s">
        <v>20</v>
      </c>
      <c r="C1157">
        <v>6.1</v>
      </c>
    </row>
    <row r="1158" spans="1:3" x14ac:dyDescent="0.3">
      <c r="A1158" t="s">
        <v>6991</v>
      </c>
      <c r="B1158" t="s">
        <v>20</v>
      </c>
      <c r="C1158">
        <v>7.2</v>
      </c>
    </row>
    <row r="1159" spans="1:3" x14ac:dyDescent="0.3">
      <c r="A1159" t="s">
        <v>7511</v>
      </c>
      <c r="B1159" t="s">
        <v>20</v>
      </c>
      <c r="C1159">
        <v>6.4</v>
      </c>
    </row>
    <row r="1160" spans="1:3" x14ac:dyDescent="0.3">
      <c r="A1160" t="s">
        <v>7512</v>
      </c>
      <c r="B1160" t="s">
        <v>20</v>
      </c>
      <c r="C1160">
        <v>6</v>
      </c>
    </row>
    <row r="1161" spans="1:3" x14ac:dyDescent="0.3">
      <c r="A1161" t="s">
        <v>7513</v>
      </c>
      <c r="B1161" t="s">
        <v>20</v>
      </c>
      <c r="C1161">
        <v>5.2</v>
      </c>
    </row>
    <row r="1162" spans="1:3" x14ac:dyDescent="0.3">
      <c r="A1162" t="s">
        <v>7514</v>
      </c>
      <c r="B1162" t="s">
        <v>20</v>
      </c>
      <c r="C1162">
        <v>7.6</v>
      </c>
    </row>
    <row r="1163" spans="1:3" x14ac:dyDescent="0.3">
      <c r="A1163" t="s">
        <v>7515</v>
      </c>
      <c r="B1163" t="s">
        <v>20</v>
      </c>
      <c r="C1163">
        <v>6.4</v>
      </c>
    </row>
    <row r="1164" spans="1:3" x14ac:dyDescent="0.3">
      <c r="A1164" t="s">
        <v>7516</v>
      </c>
      <c r="B1164" t="s">
        <v>20</v>
      </c>
      <c r="C1164">
        <v>6.1</v>
      </c>
    </row>
    <row r="1165" spans="1:3" x14ac:dyDescent="0.3">
      <c r="A1165" t="s">
        <v>7517</v>
      </c>
      <c r="B1165" t="s">
        <v>20</v>
      </c>
      <c r="C1165">
        <v>6.1</v>
      </c>
    </row>
    <row r="1166" spans="1:3" x14ac:dyDescent="0.3">
      <c r="A1166" t="s">
        <v>7518</v>
      </c>
      <c r="B1166" t="s">
        <v>20</v>
      </c>
      <c r="C1166">
        <v>5.2</v>
      </c>
    </row>
    <row r="1167" spans="1:3" x14ac:dyDescent="0.3">
      <c r="A1167" t="s">
        <v>7519</v>
      </c>
      <c r="B1167" t="s">
        <v>20</v>
      </c>
      <c r="C1167">
        <v>7.7</v>
      </c>
    </row>
    <row r="1168" spans="1:3" x14ac:dyDescent="0.3">
      <c r="A1168" t="s">
        <v>7520</v>
      </c>
      <c r="B1168" t="s">
        <v>20</v>
      </c>
      <c r="C1168">
        <v>7.3</v>
      </c>
    </row>
    <row r="1169" spans="1:3" x14ac:dyDescent="0.3">
      <c r="A1169" t="s">
        <v>7521</v>
      </c>
      <c r="B1169" t="s">
        <v>20</v>
      </c>
      <c r="C1169">
        <v>6.9</v>
      </c>
    </row>
    <row r="1170" spans="1:3" x14ac:dyDescent="0.3">
      <c r="A1170" t="s">
        <v>7522</v>
      </c>
      <c r="B1170" t="s">
        <v>20</v>
      </c>
      <c r="C1170">
        <v>8.5</v>
      </c>
    </row>
    <row r="1171" spans="1:3" x14ac:dyDescent="0.3">
      <c r="A1171" t="s">
        <v>7523</v>
      </c>
      <c r="B1171" t="s">
        <v>20</v>
      </c>
      <c r="C1171">
        <v>6.3</v>
      </c>
    </row>
    <row r="1172" spans="1:3" x14ac:dyDescent="0.3">
      <c r="A1172" t="s">
        <v>7524</v>
      </c>
      <c r="B1172" t="s">
        <v>20</v>
      </c>
      <c r="C1172">
        <v>5.9</v>
      </c>
    </row>
    <row r="1173" spans="1:3" x14ac:dyDescent="0.3">
      <c r="A1173" t="s">
        <v>7525</v>
      </c>
      <c r="B1173" t="s">
        <v>2251</v>
      </c>
      <c r="C1173">
        <v>7.8</v>
      </c>
    </row>
    <row r="1174" spans="1:3" x14ac:dyDescent="0.3">
      <c r="A1174" t="s">
        <v>7526</v>
      </c>
      <c r="B1174" t="s">
        <v>20</v>
      </c>
      <c r="C1174">
        <v>6.7</v>
      </c>
    </row>
    <row r="1175" spans="1:3" x14ac:dyDescent="0.3">
      <c r="A1175" t="s">
        <v>7527</v>
      </c>
      <c r="B1175" t="s">
        <v>20</v>
      </c>
      <c r="C1175">
        <v>6.4</v>
      </c>
    </row>
    <row r="1176" spans="1:3" x14ac:dyDescent="0.3">
      <c r="A1176" t="s">
        <v>7528</v>
      </c>
      <c r="B1176" t="s">
        <v>20</v>
      </c>
      <c r="C1176">
        <v>5.9</v>
      </c>
    </row>
    <row r="1177" spans="1:3" x14ac:dyDescent="0.3">
      <c r="A1177" t="s">
        <v>7529</v>
      </c>
      <c r="B1177" t="s">
        <v>20</v>
      </c>
      <c r="C1177">
        <v>6.6</v>
      </c>
    </row>
    <row r="1178" spans="1:3" x14ac:dyDescent="0.3">
      <c r="A1178" t="s">
        <v>7530</v>
      </c>
      <c r="B1178" t="s">
        <v>20</v>
      </c>
      <c r="C1178">
        <v>6.8</v>
      </c>
    </row>
    <row r="1179" spans="1:3" x14ac:dyDescent="0.3">
      <c r="A1179" t="s">
        <v>7531</v>
      </c>
      <c r="B1179" t="s">
        <v>20</v>
      </c>
      <c r="C1179">
        <v>6.5</v>
      </c>
    </row>
    <row r="1180" spans="1:3" x14ac:dyDescent="0.3">
      <c r="A1180" t="s">
        <v>7532</v>
      </c>
      <c r="B1180" t="s">
        <v>20</v>
      </c>
      <c r="C1180">
        <v>6.6</v>
      </c>
    </row>
    <row r="1181" spans="1:3" x14ac:dyDescent="0.3">
      <c r="A1181" t="s">
        <v>7533</v>
      </c>
      <c r="B1181" t="s">
        <v>20</v>
      </c>
      <c r="C1181">
        <v>5.8</v>
      </c>
    </row>
    <row r="1182" spans="1:3" x14ac:dyDescent="0.3">
      <c r="A1182" t="s">
        <v>7534</v>
      </c>
      <c r="B1182" t="s">
        <v>20</v>
      </c>
      <c r="C1182">
        <v>6.9</v>
      </c>
    </row>
    <row r="1183" spans="1:3" x14ac:dyDescent="0.3">
      <c r="A1183" t="s">
        <v>7535</v>
      </c>
      <c r="B1183" t="s">
        <v>20</v>
      </c>
      <c r="C1183">
        <v>7.1</v>
      </c>
    </row>
    <row r="1184" spans="1:3" x14ac:dyDescent="0.3">
      <c r="A1184" t="s">
        <v>7536</v>
      </c>
      <c r="B1184" t="s">
        <v>20</v>
      </c>
      <c r="C1184">
        <v>5.8</v>
      </c>
    </row>
    <row r="1185" spans="1:3" x14ac:dyDescent="0.3">
      <c r="A1185" t="s">
        <v>7537</v>
      </c>
      <c r="B1185" t="s">
        <v>20</v>
      </c>
      <c r="C1185">
        <v>7.2</v>
      </c>
    </row>
    <row r="1186" spans="1:3" x14ac:dyDescent="0.3">
      <c r="A1186" t="s">
        <v>7538</v>
      </c>
      <c r="B1186" t="s">
        <v>20</v>
      </c>
      <c r="C1186">
        <v>6</v>
      </c>
    </row>
    <row r="1187" spans="1:3" x14ac:dyDescent="0.3">
      <c r="A1187" t="s">
        <v>7539</v>
      </c>
      <c r="B1187" t="s">
        <v>20</v>
      </c>
      <c r="C1187">
        <v>4.7</v>
      </c>
    </row>
    <row r="1188" spans="1:3" x14ac:dyDescent="0.3">
      <c r="A1188" t="s">
        <v>7540</v>
      </c>
      <c r="B1188" t="s">
        <v>20</v>
      </c>
      <c r="C1188">
        <v>5.2</v>
      </c>
    </row>
    <row r="1189" spans="1:3" x14ac:dyDescent="0.3">
      <c r="A1189" t="s">
        <v>7541</v>
      </c>
      <c r="B1189" t="s">
        <v>20</v>
      </c>
      <c r="C1189">
        <v>5.5</v>
      </c>
    </row>
    <row r="1190" spans="1:3" x14ac:dyDescent="0.3">
      <c r="A1190" t="s">
        <v>7542</v>
      </c>
      <c r="B1190" t="s">
        <v>20</v>
      </c>
      <c r="C1190">
        <v>7</v>
      </c>
    </row>
    <row r="1191" spans="1:3" x14ac:dyDescent="0.3">
      <c r="A1191" t="s">
        <v>7543</v>
      </c>
      <c r="B1191" t="s">
        <v>20</v>
      </c>
      <c r="C1191">
        <v>5.8</v>
      </c>
    </row>
    <row r="1192" spans="1:3" x14ac:dyDescent="0.3">
      <c r="A1192" t="s">
        <v>7544</v>
      </c>
      <c r="B1192" t="s">
        <v>20</v>
      </c>
      <c r="C1192">
        <v>6.2</v>
      </c>
    </row>
    <row r="1193" spans="1:3" x14ac:dyDescent="0.3">
      <c r="A1193" t="s">
        <v>7545</v>
      </c>
      <c r="B1193" t="s">
        <v>20</v>
      </c>
      <c r="C1193">
        <v>6.5</v>
      </c>
    </row>
    <row r="1194" spans="1:3" x14ac:dyDescent="0.3">
      <c r="A1194" t="s">
        <v>7546</v>
      </c>
      <c r="B1194" t="s">
        <v>20</v>
      </c>
      <c r="C1194">
        <v>7.2</v>
      </c>
    </row>
    <row r="1195" spans="1:3" x14ac:dyDescent="0.3">
      <c r="A1195" t="s">
        <v>7547</v>
      </c>
      <c r="B1195" t="s">
        <v>20</v>
      </c>
      <c r="C1195">
        <v>5.0999999999999996</v>
      </c>
    </row>
    <row r="1196" spans="1:3" x14ac:dyDescent="0.3">
      <c r="A1196" t="s">
        <v>7548</v>
      </c>
      <c r="B1196" t="s">
        <v>20</v>
      </c>
      <c r="C1196">
        <v>4.7</v>
      </c>
    </row>
    <row r="1197" spans="1:3" x14ac:dyDescent="0.3">
      <c r="A1197" t="s">
        <v>7549</v>
      </c>
      <c r="B1197" t="s">
        <v>20</v>
      </c>
      <c r="C1197">
        <v>5.9</v>
      </c>
    </row>
    <row r="1198" spans="1:3" x14ac:dyDescent="0.3">
      <c r="A1198" t="s">
        <v>7550</v>
      </c>
      <c r="B1198" t="s">
        <v>20</v>
      </c>
      <c r="C1198">
        <v>5.8</v>
      </c>
    </row>
    <row r="1199" spans="1:3" x14ac:dyDescent="0.3">
      <c r="A1199" t="s">
        <v>7551</v>
      </c>
      <c r="B1199" t="s">
        <v>20</v>
      </c>
      <c r="C1199">
        <v>7.2</v>
      </c>
    </row>
    <row r="1200" spans="1:3" x14ac:dyDescent="0.3">
      <c r="A1200" t="s">
        <v>7552</v>
      </c>
      <c r="B1200" t="s">
        <v>20</v>
      </c>
      <c r="C1200">
        <v>6.2</v>
      </c>
    </row>
    <row r="1201" spans="1:3" x14ac:dyDescent="0.3">
      <c r="A1201" t="s">
        <v>7553</v>
      </c>
      <c r="B1201" t="s">
        <v>20</v>
      </c>
      <c r="C1201">
        <v>5.7</v>
      </c>
    </row>
    <row r="1202" spans="1:3" x14ac:dyDescent="0.3">
      <c r="A1202" t="s">
        <v>7554</v>
      </c>
      <c r="B1202" t="s">
        <v>20</v>
      </c>
      <c r="C1202">
        <v>6.1</v>
      </c>
    </row>
    <row r="1203" spans="1:3" x14ac:dyDescent="0.3">
      <c r="A1203" t="s">
        <v>7555</v>
      </c>
      <c r="B1203" t="s">
        <v>20</v>
      </c>
      <c r="C1203">
        <v>6</v>
      </c>
    </row>
    <row r="1204" spans="1:3" x14ac:dyDescent="0.3">
      <c r="A1204" t="s">
        <v>7556</v>
      </c>
      <c r="B1204" t="s">
        <v>20</v>
      </c>
      <c r="C1204">
        <v>6.9</v>
      </c>
    </row>
    <row r="1205" spans="1:3" x14ac:dyDescent="0.3">
      <c r="A1205" t="s">
        <v>7557</v>
      </c>
      <c r="B1205" t="s">
        <v>20</v>
      </c>
      <c r="C1205">
        <v>6.5</v>
      </c>
    </row>
    <row r="1206" spans="1:3" x14ac:dyDescent="0.3">
      <c r="A1206" t="s">
        <v>7558</v>
      </c>
      <c r="B1206" t="s">
        <v>20</v>
      </c>
      <c r="C1206">
        <v>5</v>
      </c>
    </row>
    <row r="1207" spans="1:3" x14ac:dyDescent="0.3">
      <c r="A1207" t="s">
        <v>7559</v>
      </c>
      <c r="B1207" t="s">
        <v>20</v>
      </c>
      <c r="C1207">
        <v>5.7</v>
      </c>
    </row>
    <row r="1208" spans="1:3" x14ac:dyDescent="0.3">
      <c r="A1208" t="s">
        <v>7560</v>
      </c>
      <c r="B1208" t="s">
        <v>20</v>
      </c>
      <c r="C1208">
        <v>7</v>
      </c>
    </row>
    <row r="1209" spans="1:3" x14ac:dyDescent="0.3">
      <c r="A1209" t="s">
        <v>7561</v>
      </c>
      <c r="B1209" t="s">
        <v>20</v>
      </c>
      <c r="C1209">
        <v>5.0999999999999996</v>
      </c>
    </row>
    <row r="1210" spans="1:3" x14ac:dyDescent="0.3">
      <c r="A1210" t="s">
        <v>7562</v>
      </c>
      <c r="B1210" t="s">
        <v>20</v>
      </c>
      <c r="C1210">
        <v>5.3</v>
      </c>
    </row>
    <row r="1211" spans="1:3" x14ac:dyDescent="0.3">
      <c r="A1211" t="s">
        <v>7563</v>
      </c>
      <c r="B1211" t="s">
        <v>20</v>
      </c>
      <c r="C1211">
        <v>4.4000000000000004</v>
      </c>
    </row>
    <row r="1212" spans="1:3" x14ac:dyDescent="0.3">
      <c r="A1212" t="s">
        <v>7564</v>
      </c>
      <c r="B1212" t="s">
        <v>20</v>
      </c>
      <c r="C1212">
        <v>4.7</v>
      </c>
    </row>
    <row r="1213" spans="1:3" x14ac:dyDescent="0.3">
      <c r="A1213" t="s">
        <v>7565</v>
      </c>
      <c r="B1213" t="s">
        <v>20</v>
      </c>
      <c r="C1213">
        <v>6.7</v>
      </c>
    </row>
    <row r="1214" spans="1:3" x14ac:dyDescent="0.3">
      <c r="A1214" t="s">
        <v>7566</v>
      </c>
      <c r="B1214" t="s">
        <v>20</v>
      </c>
      <c r="C1214">
        <v>6.7</v>
      </c>
    </row>
    <row r="1215" spans="1:3" x14ac:dyDescent="0.3">
      <c r="A1215" t="s">
        <v>7567</v>
      </c>
      <c r="B1215" t="s">
        <v>20</v>
      </c>
      <c r="C1215">
        <v>5.7</v>
      </c>
    </row>
    <row r="1216" spans="1:3" x14ac:dyDescent="0.3">
      <c r="A1216" t="s">
        <v>7568</v>
      </c>
      <c r="B1216" t="s">
        <v>20</v>
      </c>
      <c r="C1216">
        <v>7.4</v>
      </c>
    </row>
    <row r="1217" spans="1:3" x14ac:dyDescent="0.3">
      <c r="A1217" t="s">
        <v>7569</v>
      </c>
      <c r="B1217" t="s">
        <v>20</v>
      </c>
      <c r="C1217">
        <v>6.1</v>
      </c>
    </row>
    <row r="1218" spans="1:3" x14ac:dyDescent="0.3">
      <c r="A1218" t="s">
        <v>7570</v>
      </c>
      <c r="B1218" t="s">
        <v>20</v>
      </c>
      <c r="C1218">
        <v>6.4</v>
      </c>
    </row>
    <row r="1219" spans="1:3" x14ac:dyDescent="0.3">
      <c r="A1219" t="s">
        <v>7571</v>
      </c>
      <c r="B1219" t="s">
        <v>20</v>
      </c>
      <c r="C1219">
        <v>6.2</v>
      </c>
    </row>
    <row r="1220" spans="1:3" x14ac:dyDescent="0.3">
      <c r="A1220" t="s">
        <v>7572</v>
      </c>
      <c r="B1220" t="s">
        <v>20</v>
      </c>
      <c r="C1220">
        <v>6.2</v>
      </c>
    </row>
    <row r="1221" spans="1:3" x14ac:dyDescent="0.3">
      <c r="A1221" t="s">
        <v>7573</v>
      </c>
      <c r="B1221" t="s">
        <v>20</v>
      </c>
      <c r="C1221">
        <v>5.9</v>
      </c>
    </row>
    <row r="1222" spans="1:3" x14ac:dyDescent="0.3">
      <c r="A1222" t="s">
        <v>7574</v>
      </c>
      <c r="B1222" t="s">
        <v>20</v>
      </c>
      <c r="C1222">
        <v>4</v>
      </c>
    </row>
    <row r="1223" spans="1:3" x14ac:dyDescent="0.3">
      <c r="A1223" t="s">
        <v>7575</v>
      </c>
      <c r="B1223" t="s">
        <v>20</v>
      </c>
      <c r="C1223">
        <v>6.2</v>
      </c>
    </row>
    <row r="1224" spans="1:3" x14ac:dyDescent="0.3">
      <c r="A1224" t="s">
        <v>7576</v>
      </c>
      <c r="B1224" t="s">
        <v>20</v>
      </c>
      <c r="C1224">
        <v>4.5999999999999996</v>
      </c>
    </row>
    <row r="1225" spans="1:3" x14ac:dyDescent="0.3">
      <c r="A1225" t="s">
        <v>7577</v>
      </c>
      <c r="B1225" t="s">
        <v>20</v>
      </c>
      <c r="C1225">
        <v>6.4</v>
      </c>
    </row>
    <row r="1226" spans="1:3" x14ac:dyDescent="0.3">
      <c r="A1226" t="s">
        <v>7578</v>
      </c>
      <c r="B1226" t="s">
        <v>20</v>
      </c>
      <c r="C1226">
        <v>5.9</v>
      </c>
    </row>
    <row r="1227" spans="1:3" x14ac:dyDescent="0.3">
      <c r="A1227" t="s">
        <v>7579</v>
      </c>
      <c r="B1227" t="s">
        <v>20</v>
      </c>
      <c r="C1227">
        <v>5.0999999999999996</v>
      </c>
    </row>
    <row r="1228" spans="1:3" x14ac:dyDescent="0.3">
      <c r="A1228" t="s">
        <v>7580</v>
      </c>
      <c r="B1228" t="s">
        <v>20</v>
      </c>
      <c r="C1228">
        <v>7.6</v>
      </c>
    </row>
    <row r="1229" spans="1:3" x14ac:dyDescent="0.3">
      <c r="A1229" t="s">
        <v>7581</v>
      </c>
      <c r="B1229" t="s">
        <v>20</v>
      </c>
      <c r="C1229">
        <v>4.2</v>
      </c>
    </row>
    <row r="1230" spans="1:3" x14ac:dyDescent="0.3">
      <c r="A1230" t="s">
        <v>7582</v>
      </c>
      <c r="B1230" t="s">
        <v>20</v>
      </c>
      <c r="C1230">
        <v>7.8</v>
      </c>
    </row>
    <row r="1231" spans="1:3" x14ac:dyDescent="0.3">
      <c r="A1231" t="s">
        <v>7583</v>
      </c>
      <c r="B1231" t="s">
        <v>20</v>
      </c>
      <c r="C1231">
        <v>5.8</v>
      </c>
    </row>
    <row r="1232" spans="1:3" x14ac:dyDescent="0.3">
      <c r="A1232" t="s">
        <v>7584</v>
      </c>
      <c r="B1232" t="s">
        <v>20</v>
      </c>
      <c r="C1232">
        <v>5.9</v>
      </c>
    </row>
    <row r="1233" spans="1:3" x14ac:dyDescent="0.3">
      <c r="A1233" t="s">
        <v>7585</v>
      </c>
      <c r="B1233" t="s">
        <v>608</v>
      </c>
      <c r="C1233">
        <v>8.4</v>
      </c>
    </row>
    <row r="1234" spans="1:3" x14ac:dyDescent="0.3">
      <c r="A1234" t="s">
        <v>7586</v>
      </c>
      <c r="B1234" t="s">
        <v>20</v>
      </c>
      <c r="C1234">
        <v>4.8</v>
      </c>
    </row>
    <row r="1235" spans="1:3" x14ac:dyDescent="0.3">
      <c r="A1235" t="s">
        <v>7587</v>
      </c>
      <c r="B1235" t="s">
        <v>20</v>
      </c>
      <c r="C1235">
        <v>6.2</v>
      </c>
    </row>
    <row r="1236" spans="1:3" x14ac:dyDescent="0.3">
      <c r="A1236" t="s">
        <v>7588</v>
      </c>
      <c r="B1236" t="s">
        <v>20</v>
      </c>
      <c r="C1236">
        <v>6.5</v>
      </c>
    </row>
    <row r="1237" spans="1:3" x14ac:dyDescent="0.3">
      <c r="A1237" t="s">
        <v>7589</v>
      </c>
      <c r="B1237" t="s">
        <v>20</v>
      </c>
      <c r="C1237">
        <v>6.3</v>
      </c>
    </row>
    <row r="1238" spans="1:3" x14ac:dyDescent="0.3">
      <c r="A1238" t="s">
        <v>7590</v>
      </c>
      <c r="B1238" t="s">
        <v>20</v>
      </c>
      <c r="C1238">
        <v>3.3</v>
      </c>
    </row>
    <row r="1239" spans="1:3" x14ac:dyDescent="0.3">
      <c r="A1239" t="s">
        <v>7591</v>
      </c>
      <c r="B1239" t="s">
        <v>20</v>
      </c>
      <c r="C1239">
        <v>5.9</v>
      </c>
    </row>
    <row r="1240" spans="1:3" x14ac:dyDescent="0.3">
      <c r="A1240" t="s">
        <v>7439</v>
      </c>
      <c r="B1240" t="s">
        <v>20</v>
      </c>
      <c r="C1240">
        <v>6</v>
      </c>
    </row>
    <row r="1241" spans="1:3" x14ac:dyDescent="0.3">
      <c r="A1241" t="s">
        <v>7592</v>
      </c>
      <c r="B1241" t="s">
        <v>20</v>
      </c>
      <c r="C1241">
        <v>5.8</v>
      </c>
    </row>
    <row r="1242" spans="1:3" x14ac:dyDescent="0.3">
      <c r="A1242" t="s">
        <v>7593</v>
      </c>
      <c r="B1242" t="s">
        <v>20</v>
      </c>
      <c r="C1242">
        <v>4.7</v>
      </c>
    </row>
    <row r="1243" spans="1:3" x14ac:dyDescent="0.3">
      <c r="A1243" t="s">
        <v>7594</v>
      </c>
      <c r="B1243" t="s">
        <v>20</v>
      </c>
      <c r="C1243">
        <v>4.0999999999999996</v>
      </c>
    </row>
    <row r="1244" spans="1:3" x14ac:dyDescent="0.3">
      <c r="A1244" t="s">
        <v>7595</v>
      </c>
      <c r="B1244" t="s">
        <v>20</v>
      </c>
      <c r="C1244">
        <v>6.8</v>
      </c>
    </row>
    <row r="1245" spans="1:3" x14ac:dyDescent="0.3">
      <c r="A1245" t="s">
        <v>7596</v>
      </c>
      <c r="B1245" t="s">
        <v>20</v>
      </c>
      <c r="C1245">
        <v>6.2</v>
      </c>
    </row>
    <row r="1246" spans="1:3" x14ac:dyDescent="0.3">
      <c r="A1246" t="s">
        <v>7597</v>
      </c>
      <c r="B1246" t="s">
        <v>20</v>
      </c>
      <c r="C1246">
        <v>4.5</v>
      </c>
    </row>
    <row r="1247" spans="1:3" x14ac:dyDescent="0.3">
      <c r="A1247" t="s">
        <v>7598</v>
      </c>
      <c r="B1247" t="s">
        <v>20</v>
      </c>
      <c r="C1247">
        <v>5.8</v>
      </c>
    </row>
    <row r="1248" spans="1:3" x14ac:dyDescent="0.3">
      <c r="A1248" t="s">
        <v>7599</v>
      </c>
      <c r="B1248" t="s">
        <v>20</v>
      </c>
      <c r="C1248">
        <v>7.3</v>
      </c>
    </row>
    <row r="1249" spans="1:3" x14ac:dyDescent="0.3">
      <c r="A1249" t="s">
        <v>7600</v>
      </c>
      <c r="B1249" t="s">
        <v>20</v>
      </c>
      <c r="C1249">
        <v>5.9</v>
      </c>
    </row>
    <row r="1250" spans="1:3" x14ac:dyDescent="0.3">
      <c r="A1250" t="s">
        <v>7601</v>
      </c>
      <c r="B1250" t="s">
        <v>20</v>
      </c>
      <c r="C1250">
        <v>4.4000000000000004</v>
      </c>
    </row>
    <row r="1251" spans="1:3" x14ac:dyDescent="0.3">
      <c r="A1251" t="s">
        <v>7602</v>
      </c>
      <c r="B1251" t="s">
        <v>20</v>
      </c>
      <c r="C1251">
        <v>5.8</v>
      </c>
    </row>
    <row r="1252" spans="1:3" x14ac:dyDescent="0.3">
      <c r="A1252" t="s">
        <v>7603</v>
      </c>
      <c r="B1252" t="s">
        <v>20</v>
      </c>
      <c r="C1252">
        <v>5.0999999999999996</v>
      </c>
    </row>
    <row r="1253" spans="1:3" x14ac:dyDescent="0.3">
      <c r="A1253" t="s">
        <v>7604</v>
      </c>
      <c r="B1253" t="s">
        <v>20</v>
      </c>
      <c r="C1253">
        <v>6.9</v>
      </c>
    </row>
    <row r="1254" spans="1:3" x14ac:dyDescent="0.3">
      <c r="A1254" t="s">
        <v>7605</v>
      </c>
      <c r="B1254" t="s">
        <v>20</v>
      </c>
      <c r="C1254">
        <v>6.2</v>
      </c>
    </row>
    <row r="1255" spans="1:3" x14ac:dyDescent="0.3">
      <c r="A1255" t="s">
        <v>7606</v>
      </c>
      <c r="B1255" t="s">
        <v>20</v>
      </c>
      <c r="C1255">
        <v>6.9</v>
      </c>
    </row>
    <row r="1256" spans="1:3" x14ac:dyDescent="0.3">
      <c r="A1256" t="s">
        <v>7607</v>
      </c>
      <c r="B1256" t="s">
        <v>20</v>
      </c>
      <c r="C1256">
        <v>7.3</v>
      </c>
    </row>
    <row r="1257" spans="1:3" x14ac:dyDescent="0.3">
      <c r="A1257" t="s">
        <v>7608</v>
      </c>
      <c r="B1257" t="s">
        <v>788</v>
      </c>
      <c r="C1257">
        <v>7.1</v>
      </c>
    </row>
    <row r="1258" spans="1:3" x14ac:dyDescent="0.3">
      <c r="A1258" t="s">
        <v>7609</v>
      </c>
      <c r="B1258" t="s">
        <v>2390</v>
      </c>
      <c r="C1258">
        <v>6</v>
      </c>
    </row>
    <row r="1259" spans="1:3" x14ac:dyDescent="0.3">
      <c r="A1259" t="s">
        <v>7610</v>
      </c>
      <c r="B1259" t="s">
        <v>20</v>
      </c>
      <c r="C1259">
        <v>7</v>
      </c>
    </row>
    <row r="1260" spans="1:3" x14ac:dyDescent="0.3">
      <c r="A1260" t="s">
        <v>7611</v>
      </c>
      <c r="B1260" t="s">
        <v>20</v>
      </c>
      <c r="C1260">
        <v>7.6</v>
      </c>
    </row>
    <row r="1261" spans="1:3" x14ac:dyDescent="0.3">
      <c r="A1261" t="s">
        <v>7612</v>
      </c>
      <c r="B1261" t="s">
        <v>20</v>
      </c>
      <c r="C1261">
        <v>7.1</v>
      </c>
    </row>
    <row r="1262" spans="1:3" x14ac:dyDescent="0.3">
      <c r="A1262" t="s">
        <v>6460</v>
      </c>
      <c r="B1262" t="s">
        <v>20</v>
      </c>
      <c r="C1262">
        <v>6.7</v>
      </c>
    </row>
    <row r="1263" spans="1:3" x14ac:dyDescent="0.3">
      <c r="A1263" t="s">
        <v>7613</v>
      </c>
      <c r="B1263" t="s">
        <v>20</v>
      </c>
      <c r="C1263">
        <v>7</v>
      </c>
    </row>
    <row r="1264" spans="1:3" x14ac:dyDescent="0.3">
      <c r="A1264" t="s">
        <v>7614</v>
      </c>
      <c r="B1264" t="s">
        <v>20</v>
      </c>
      <c r="C1264">
        <v>8</v>
      </c>
    </row>
    <row r="1265" spans="1:3" x14ac:dyDescent="0.3">
      <c r="A1265" t="s">
        <v>7615</v>
      </c>
      <c r="B1265" t="s">
        <v>20</v>
      </c>
      <c r="C1265">
        <v>5.3</v>
      </c>
    </row>
    <row r="1266" spans="1:3" x14ac:dyDescent="0.3">
      <c r="A1266" t="s">
        <v>7616</v>
      </c>
      <c r="B1266" t="s">
        <v>20</v>
      </c>
      <c r="C1266">
        <v>4.9000000000000004</v>
      </c>
    </row>
    <row r="1267" spans="1:3" x14ac:dyDescent="0.3">
      <c r="A1267" t="s">
        <v>7617</v>
      </c>
      <c r="B1267" t="s">
        <v>20</v>
      </c>
      <c r="C1267">
        <v>6.4</v>
      </c>
    </row>
    <row r="1268" spans="1:3" x14ac:dyDescent="0.3">
      <c r="A1268" t="s">
        <v>7618</v>
      </c>
      <c r="B1268" t="s">
        <v>788</v>
      </c>
      <c r="C1268">
        <v>7.4</v>
      </c>
    </row>
    <row r="1269" spans="1:3" x14ac:dyDescent="0.3">
      <c r="A1269" t="s">
        <v>7619</v>
      </c>
      <c r="B1269" t="s">
        <v>20</v>
      </c>
      <c r="C1269">
        <v>6.1</v>
      </c>
    </row>
    <row r="1270" spans="1:3" x14ac:dyDescent="0.3">
      <c r="A1270" t="s">
        <v>7620</v>
      </c>
      <c r="B1270" t="s">
        <v>20</v>
      </c>
      <c r="C1270">
        <v>6.5</v>
      </c>
    </row>
    <row r="1271" spans="1:3" x14ac:dyDescent="0.3">
      <c r="A1271" t="s">
        <v>7621</v>
      </c>
      <c r="B1271" t="s">
        <v>20</v>
      </c>
      <c r="C1271">
        <v>5.7</v>
      </c>
    </row>
    <row r="1272" spans="1:3" x14ac:dyDescent="0.3">
      <c r="A1272" t="s">
        <v>7622</v>
      </c>
      <c r="B1272" t="s">
        <v>20</v>
      </c>
      <c r="C1272">
        <v>5.0999999999999996</v>
      </c>
    </row>
    <row r="1273" spans="1:3" x14ac:dyDescent="0.3">
      <c r="A1273" t="s">
        <v>7623</v>
      </c>
      <c r="B1273" t="s">
        <v>20</v>
      </c>
      <c r="C1273">
        <v>6.6</v>
      </c>
    </row>
    <row r="1274" spans="1:3" x14ac:dyDescent="0.3">
      <c r="A1274" t="s">
        <v>7624</v>
      </c>
      <c r="B1274" t="s">
        <v>788</v>
      </c>
      <c r="C1274">
        <v>6.5</v>
      </c>
    </row>
    <row r="1275" spans="1:3" x14ac:dyDescent="0.3">
      <c r="A1275" t="s">
        <v>7625</v>
      </c>
      <c r="B1275" t="s">
        <v>20</v>
      </c>
      <c r="C1275">
        <v>6.9</v>
      </c>
    </row>
    <row r="1276" spans="1:3" x14ac:dyDescent="0.3">
      <c r="A1276" t="s">
        <v>7626</v>
      </c>
      <c r="B1276" t="s">
        <v>20</v>
      </c>
      <c r="C1276">
        <v>7.6</v>
      </c>
    </row>
    <row r="1277" spans="1:3" x14ac:dyDescent="0.3">
      <c r="A1277" t="s">
        <v>7627</v>
      </c>
      <c r="B1277" t="s">
        <v>20</v>
      </c>
      <c r="C1277">
        <v>5.6</v>
      </c>
    </row>
    <row r="1278" spans="1:3" x14ac:dyDescent="0.3">
      <c r="A1278" t="s">
        <v>7628</v>
      </c>
      <c r="B1278" t="s">
        <v>20</v>
      </c>
      <c r="C1278">
        <v>6.2</v>
      </c>
    </row>
    <row r="1279" spans="1:3" x14ac:dyDescent="0.3">
      <c r="A1279" t="s">
        <v>7629</v>
      </c>
      <c r="B1279" t="s">
        <v>20</v>
      </c>
      <c r="C1279">
        <v>4.4000000000000004</v>
      </c>
    </row>
    <row r="1280" spans="1:3" x14ac:dyDescent="0.3">
      <c r="A1280" t="s">
        <v>7630</v>
      </c>
      <c r="B1280" t="s">
        <v>20</v>
      </c>
      <c r="C1280">
        <v>5.6</v>
      </c>
    </row>
    <row r="1281" spans="1:3" x14ac:dyDescent="0.3">
      <c r="A1281" t="s">
        <v>7631</v>
      </c>
      <c r="B1281" t="s">
        <v>20</v>
      </c>
      <c r="C1281">
        <v>5.5</v>
      </c>
    </row>
    <row r="1282" spans="1:3" x14ac:dyDescent="0.3">
      <c r="A1282" t="s">
        <v>7632</v>
      </c>
      <c r="B1282" t="s">
        <v>20</v>
      </c>
      <c r="C1282">
        <v>6.7</v>
      </c>
    </row>
    <row r="1283" spans="1:3" x14ac:dyDescent="0.3">
      <c r="A1283" t="s">
        <v>7633</v>
      </c>
      <c r="B1283" t="s">
        <v>20</v>
      </c>
      <c r="C1283">
        <v>6.1</v>
      </c>
    </row>
    <row r="1284" spans="1:3" x14ac:dyDescent="0.3">
      <c r="A1284" t="s">
        <v>7634</v>
      </c>
      <c r="B1284" t="s">
        <v>20</v>
      </c>
      <c r="C1284">
        <v>6.2</v>
      </c>
    </row>
    <row r="1285" spans="1:3" x14ac:dyDescent="0.3">
      <c r="A1285" t="s">
        <v>7635</v>
      </c>
      <c r="B1285" t="s">
        <v>20</v>
      </c>
      <c r="C1285">
        <v>7.3</v>
      </c>
    </row>
    <row r="1286" spans="1:3" x14ac:dyDescent="0.3">
      <c r="A1286" t="s">
        <v>7636</v>
      </c>
      <c r="B1286" t="s">
        <v>20</v>
      </c>
      <c r="C1286">
        <v>6.6</v>
      </c>
    </row>
    <row r="1287" spans="1:3" x14ac:dyDescent="0.3">
      <c r="A1287" t="s">
        <v>7637</v>
      </c>
      <c r="B1287" t="s">
        <v>20</v>
      </c>
      <c r="C1287">
        <v>8.1999999999999993</v>
      </c>
    </row>
    <row r="1288" spans="1:3" x14ac:dyDescent="0.3">
      <c r="A1288" t="s">
        <v>7638</v>
      </c>
      <c r="B1288" t="s">
        <v>20</v>
      </c>
      <c r="C1288">
        <v>6.4</v>
      </c>
    </row>
    <row r="1289" spans="1:3" x14ac:dyDescent="0.3">
      <c r="A1289" t="s">
        <v>7639</v>
      </c>
      <c r="B1289" t="s">
        <v>20</v>
      </c>
      <c r="C1289">
        <v>6.4</v>
      </c>
    </row>
    <row r="1290" spans="1:3" x14ac:dyDescent="0.3">
      <c r="A1290" t="s">
        <v>7640</v>
      </c>
      <c r="B1290" t="s">
        <v>20</v>
      </c>
      <c r="C1290">
        <v>5.2</v>
      </c>
    </row>
    <row r="1291" spans="1:3" x14ac:dyDescent="0.3">
      <c r="A1291" t="s">
        <v>7641</v>
      </c>
      <c r="B1291" t="s">
        <v>20</v>
      </c>
      <c r="C1291">
        <v>6.5</v>
      </c>
    </row>
    <row r="1292" spans="1:3" x14ac:dyDescent="0.3">
      <c r="A1292" t="s">
        <v>7642</v>
      </c>
      <c r="B1292" t="s">
        <v>20</v>
      </c>
      <c r="C1292">
        <v>7.1</v>
      </c>
    </row>
    <row r="1293" spans="1:3" x14ac:dyDescent="0.3">
      <c r="A1293" t="s">
        <v>7643</v>
      </c>
      <c r="B1293" t="s">
        <v>20</v>
      </c>
      <c r="C1293">
        <v>7.3</v>
      </c>
    </row>
    <row r="1294" spans="1:3" x14ac:dyDescent="0.3">
      <c r="A1294" t="s">
        <v>7644</v>
      </c>
      <c r="B1294" t="s">
        <v>20</v>
      </c>
      <c r="C1294">
        <v>5.2</v>
      </c>
    </row>
    <row r="1295" spans="1:3" x14ac:dyDescent="0.3">
      <c r="A1295" t="s">
        <v>7645</v>
      </c>
      <c r="B1295" t="s">
        <v>20</v>
      </c>
      <c r="C1295">
        <v>7.7</v>
      </c>
    </row>
    <row r="1296" spans="1:3" x14ac:dyDescent="0.3">
      <c r="A1296" t="s">
        <v>7646</v>
      </c>
      <c r="B1296" t="s">
        <v>20</v>
      </c>
      <c r="C1296">
        <v>7.6</v>
      </c>
    </row>
    <row r="1297" spans="1:3" x14ac:dyDescent="0.3">
      <c r="A1297" t="s">
        <v>7647</v>
      </c>
      <c r="B1297" t="s">
        <v>20</v>
      </c>
      <c r="C1297">
        <v>5.7</v>
      </c>
    </row>
    <row r="1298" spans="1:3" x14ac:dyDescent="0.3">
      <c r="A1298" t="s">
        <v>7648</v>
      </c>
      <c r="B1298" t="s">
        <v>20</v>
      </c>
      <c r="C1298">
        <v>7</v>
      </c>
    </row>
    <row r="1299" spans="1:3" x14ac:dyDescent="0.3">
      <c r="A1299" t="s">
        <v>7649</v>
      </c>
      <c r="B1299" t="s">
        <v>20</v>
      </c>
      <c r="C1299">
        <v>6</v>
      </c>
    </row>
    <row r="1300" spans="1:3" x14ac:dyDescent="0.3">
      <c r="A1300" t="s">
        <v>7650</v>
      </c>
      <c r="B1300" t="s">
        <v>20</v>
      </c>
      <c r="C1300">
        <v>8.1</v>
      </c>
    </row>
    <row r="1301" spans="1:3" x14ac:dyDescent="0.3">
      <c r="A1301" t="s">
        <v>7651</v>
      </c>
      <c r="B1301" t="s">
        <v>20</v>
      </c>
      <c r="C1301">
        <v>8</v>
      </c>
    </row>
    <row r="1302" spans="1:3" x14ac:dyDescent="0.3">
      <c r="A1302" t="s">
        <v>7652</v>
      </c>
      <c r="B1302" t="s">
        <v>20</v>
      </c>
      <c r="C1302">
        <v>5.6</v>
      </c>
    </row>
    <row r="1303" spans="1:3" x14ac:dyDescent="0.3">
      <c r="A1303" t="s">
        <v>7653</v>
      </c>
      <c r="B1303" t="s">
        <v>20</v>
      </c>
      <c r="C1303">
        <v>6.1</v>
      </c>
    </row>
    <row r="1304" spans="1:3" x14ac:dyDescent="0.3">
      <c r="A1304" t="s">
        <v>7654</v>
      </c>
      <c r="B1304" t="s">
        <v>20</v>
      </c>
      <c r="C1304">
        <v>6.9</v>
      </c>
    </row>
    <row r="1305" spans="1:3" x14ac:dyDescent="0.3">
      <c r="A1305" t="s">
        <v>7655</v>
      </c>
      <c r="B1305" t="s">
        <v>20</v>
      </c>
      <c r="C1305">
        <v>5.2</v>
      </c>
    </row>
    <row r="1306" spans="1:3" x14ac:dyDescent="0.3">
      <c r="A1306" t="s">
        <v>7656</v>
      </c>
      <c r="B1306" t="s">
        <v>20</v>
      </c>
      <c r="C1306">
        <v>7</v>
      </c>
    </row>
    <row r="1307" spans="1:3" x14ac:dyDescent="0.3">
      <c r="A1307" t="s">
        <v>7657</v>
      </c>
      <c r="B1307" t="s">
        <v>20</v>
      </c>
      <c r="C1307">
        <v>6.3</v>
      </c>
    </row>
    <row r="1308" spans="1:3" x14ac:dyDescent="0.3">
      <c r="A1308" t="s">
        <v>7658</v>
      </c>
      <c r="B1308" t="s">
        <v>20</v>
      </c>
      <c r="C1308">
        <v>7</v>
      </c>
    </row>
    <row r="1309" spans="1:3" x14ac:dyDescent="0.3">
      <c r="A1309" t="s">
        <v>7659</v>
      </c>
      <c r="B1309" t="s">
        <v>20</v>
      </c>
      <c r="C1309">
        <v>6.9</v>
      </c>
    </row>
    <row r="1310" spans="1:3" x14ac:dyDescent="0.3">
      <c r="A1310" t="s">
        <v>7660</v>
      </c>
      <c r="B1310" t="s">
        <v>20</v>
      </c>
      <c r="C1310">
        <v>6.2</v>
      </c>
    </row>
    <row r="1311" spans="1:3" x14ac:dyDescent="0.3">
      <c r="A1311" t="s">
        <v>7661</v>
      </c>
      <c r="B1311" t="s">
        <v>20</v>
      </c>
      <c r="C1311">
        <v>6.4</v>
      </c>
    </row>
    <row r="1312" spans="1:3" x14ac:dyDescent="0.3">
      <c r="A1312" t="s">
        <v>7662</v>
      </c>
      <c r="B1312" t="s">
        <v>20</v>
      </c>
      <c r="C1312">
        <v>6.4</v>
      </c>
    </row>
    <row r="1313" spans="1:3" x14ac:dyDescent="0.3">
      <c r="A1313" t="s">
        <v>7663</v>
      </c>
      <c r="B1313" t="s">
        <v>20</v>
      </c>
      <c r="C1313">
        <v>5.7</v>
      </c>
    </row>
    <row r="1314" spans="1:3" x14ac:dyDescent="0.3">
      <c r="A1314" t="s">
        <v>7664</v>
      </c>
      <c r="B1314" t="s">
        <v>20</v>
      </c>
      <c r="C1314">
        <v>6.1</v>
      </c>
    </row>
    <row r="1315" spans="1:3" x14ac:dyDescent="0.3">
      <c r="A1315" t="s">
        <v>7665</v>
      </c>
      <c r="B1315" t="s">
        <v>20</v>
      </c>
      <c r="C1315">
        <v>5.4</v>
      </c>
    </row>
    <row r="1316" spans="1:3" x14ac:dyDescent="0.3">
      <c r="A1316" t="s">
        <v>7666</v>
      </c>
      <c r="B1316" t="s">
        <v>20</v>
      </c>
      <c r="C1316">
        <v>6.7</v>
      </c>
    </row>
    <row r="1317" spans="1:3" x14ac:dyDescent="0.3">
      <c r="A1317" t="s">
        <v>7667</v>
      </c>
      <c r="B1317" t="s">
        <v>20</v>
      </c>
      <c r="C1317">
        <v>6.8</v>
      </c>
    </row>
    <row r="1318" spans="1:3" x14ac:dyDescent="0.3">
      <c r="A1318" t="s">
        <v>7668</v>
      </c>
      <c r="B1318" t="s">
        <v>20</v>
      </c>
      <c r="C1318">
        <v>6</v>
      </c>
    </row>
    <row r="1319" spans="1:3" x14ac:dyDescent="0.3">
      <c r="A1319" t="s">
        <v>7669</v>
      </c>
      <c r="B1319" t="s">
        <v>20</v>
      </c>
      <c r="C1319">
        <v>7.8</v>
      </c>
    </row>
    <row r="1320" spans="1:3" x14ac:dyDescent="0.3">
      <c r="A1320" t="s">
        <v>7670</v>
      </c>
      <c r="B1320" t="s">
        <v>20</v>
      </c>
      <c r="C1320">
        <v>5.3</v>
      </c>
    </row>
    <row r="1321" spans="1:3" x14ac:dyDescent="0.3">
      <c r="A1321" t="s">
        <v>7671</v>
      </c>
      <c r="B1321" t="s">
        <v>20</v>
      </c>
      <c r="C1321">
        <v>4.5</v>
      </c>
    </row>
    <row r="1322" spans="1:3" x14ac:dyDescent="0.3">
      <c r="A1322" t="s">
        <v>7672</v>
      </c>
      <c r="B1322" t="s">
        <v>20</v>
      </c>
      <c r="C1322">
        <v>5.4</v>
      </c>
    </row>
    <row r="1323" spans="1:3" x14ac:dyDescent="0.3">
      <c r="A1323" t="s">
        <v>7673</v>
      </c>
      <c r="B1323" t="s">
        <v>20</v>
      </c>
      <c r="C1323">
        <v>7.8</v>
      </c>
    </row>
    <row r="1324" spans="1:3" x14ac:dyDescent="0.3">
      <c r="A1324" t="s">
        <v>7674</v>
      </c>
      <c r="B1324" t="s">
        <v>2489</v>
      </c>
      <c r="C1324">
        <v>7.2</v>
      </c>
    </row>
    <row r="1325" spans="1:3" x14ac:dyDescent="0.3">
      <c r="A1325" t="s">
        <v>7675</v>
      </c>
      <c r="B1325" t="s">
        <v>20</v>
      </c>
      <c r="C1325">
        <v>6.6</v>
      </c>
    </row>
    <row r="1326" spans="1:3" x14ac:dyDescent="0.3">
      <c r="A1326" t="s">
        <v>7676</v>
      </c>
      <c r="B1326" t="s">
        <v>20</v>
      </c>
      <c r="C1326">
        <v>7.6</v>
      </c>
    </row>
    <row r="1327" spans="1:3" x14ac:dyDescent="0.3">
      <c r="A1327" t="s">
        <v>7677</v>
      </c>
      <c r="B1327" t="s">
        <v>20</v>
      </c>
      <c r="C1327">
        <v>5.9</v>
      </c>
    </row>
    <row r="1328" spans="1:3" x14ac:dyDescent="0.3">
      <c r="A1328" t="s">
        <v>7678</v>
      </c>
      <c r="B1328" t="s">
        <v>20</v>
      </c>
      <c r="C1328">
        <v>6.7</v>
      </c>
    </row>
    <row r="1329" spans="1:3" x14ac:dyDescent="0.3">
      <c r="A1329" t="s">
        <v>7679</v>
      </c>
      <c r="B1329" t="s">
        <v>20</v>
      </c>
      <c r="C1329">
        <v>7.7</v>
      </c>
    </row>
    <row r="1330" spans="1:3" x14ac:dyDescent="0.3">
      <c r="A1330" t="s">
        <v>7680</v>
      </c>
      <c r="B1330" t="s">
        <v>20</v>
      </c>
      <c r="C1330">
        <v>5.4</v>
      </c>
    </row>
    <row r="1331" spans="1:3" x14ac:dyDescent="0.3">
      <c r="A1331" t="s">
        <v>7681</v>
      </c>
      <c r="B1331" t="s">
        <v>20</v>
      </c>
      <c r="C1331">
        <v>6.9</v>
      </c>
    </row>
    <row r="1332" spans="1:3" x14ac:dyDescent="0.3">
      <c r="A1332" t="s">
        <v>7682</v>
      </c>
      <c r="B1332" t="s">
        <v>20</v>
      </c>
      <c r="C1332">
        <v>7.7</v>
      </c>
    </row>
    <row r="1333" spans="1:3" x14ac:dyDescent="0.3">
      <c r="A1333" t="s">
        <v>7683</v>
      </c>
      <c r="B1333" t="s">
        <v>20</v>
      </c>
      <c r="C1333">
        <v>6.8</v>
      </c>
    </row>
    <row r="1334" spans="1:3" x14ac:dyDescent="0.3">
      <c r="A1334" t="s">
        <v>7684</v>
      </c>
      <c r="B1334" t="s">
        <v>20</v>
      </c>
      <c r="C1334">
        <v>6.4</v>
      </c>
    </row>
    <row r="1335" spans="1:3" x14ac:dyDescent="0.3">
      <c r="A1335" t="s">
        <v>7685</v>
      </c>
      <c r="B1335" t="s">
        <v>20</v>
      </c>
      <c r="C1335">
        <v>5.7</v>
      </c>
    </row>
    <row r="1336" spans="1:3" x14ac:dyDescent="0.3">
      <c r="A1336" t="s">
        <v>7686</v>
      </c>
      <c r="B1336" t="s">
        <v>20</v>
      </c>
      <c r="C1336">
        <v>7.3</v>
      </c>
    </row>
    <row r="1337" spans="1:3" x14ac:dyDescent="0.3">
      <c r="A1337" t="s">
        <v>7687</v>
      </c>
      <c r="B1337" t="s">
        <v>20</v>
      </c>
      <c r="C1337">
        <v>6.8</v>
      </c>
    </row>
    <row r="1338" spans="1:3" x14ac:dyDescent="0.3">
      <c r="A1338" t="s">
        <v>7688</v>
      </c>
      <c r="B1338" t="s">
        <v>20</v>
      </c>
      <c r="C1338">
        <v>6.3</v>
      </c>
    </row>
    <row r="1339" spans="1:3" x14ac:dyDescent="0.3">
      <c r="A1339" t="s">
        <v>7689</v>
      </c>
      <c r="B1339" t="s">
        <v>20</v>
      </c>
      <c r="C1339">
        <v>5.9</v>
      </c>
    </row>
    <row r="1340" spans="1:3" x14ac:dyDescent="0.3">
      <c r="A1340" t="s">
        <v>7690</v>
      </c>
      <c r="B1340" t="s">
        <v>20</v>
      </c>
      <c r="C1340">
        <v>7.4</v>
      </c>
    </row>
    <row r="1341" spans="1:3" x14ac:dyDescent="0.3">
      <c r="A1341" t="s">
        <v>7691</v>
      </c>
      <c r="B1341" t="s">
        <v>20</v>
      </c>
      <c r="C1341">
        <v>8.3000000000000007</v>
      </c>
    </row>
    <row r="1342" spans="1:3" x14ac:dyDescent="0.3">
      <c r="A1342" t="s">
        <v>7692</v>
      </c>
      <c r="B1342" t="s">
        <v>20</v>
      </c>
      <c r="C1342">
        <v>6.2</v>
      </c>
    </row>
    <row r="1343" spans="1:3" x14ac:dyDescent="0.3">
      <c r="A1343" t="s">
        <v>7693</v>
      </c>
      <c r="B1343" t="s">
        <v>20</v>
      </c>
      <c r="C1343">
        <v>6.3</v>
      </c>
    </row>
    <row r="1344" spans="1:3" x14ac:dyDescent="0.3">
      <c r="A1344" t="s">
        <v>7694</v>
      </c>
      <c r="B1344" t="s">
        <v>20</v>
      </c>
      <c r="C1344">
        <v>5.8</v>
      </c>
    </row>
    <row r="1345" spans="1:3" x14ac:dyDescent="0.3">
      <c r="A1345" t="s">
        <v>7695</v>
      </c>
      <c r="B1345" t="s">
        <v>20</v>
      </c>
      <c r="C1345">
        <v>7.5</v>
      </c>
    </row>
    <row r="1346" spans="1:3" x14ac:dyDescent="0.3">
      <c r="A1346" t="s">
        <v>7696</v>
      </c>
      <c r="B1346" t="s">
        <v>20</v>
      </c>
      <c r="C1346">
        <v>6.3</v>
      </c>
    </row>
    <row r="1347" spans="1:3" x14ac:dyDescent="0.3">
      <c r="A1347" t="s">
        <v>7697</v>
      </c>
      <c r="B1347" t="s">
        <v>20</v>
      </c>
      <c r="C1347">
        <v>6.4</v>
      </c>
    </row>
    <row r="1348" spans="1:3" x14ac:dyDescent="0.3">
      <c r="A1348" t="s">
        <v>7698</v>
      </c>
      <c r="B1348" t="s">
        <v>20</v>
      </c>
      <c r="C1348">
        <v>7.2</v>
      </c>
    </row>
    <row r="1349" spans="1:3" x14ac:dyDescent="0.3">
      <c r="A1349" t="s">
        <v>7699</v>
      </c>
      <c r="B1349" t="s">
        <v>20</v>
      </c>
      <c r="C1349">
        <v>6.3</v>
      </c>
    </row>
    <row r="1350" spans="1:3" x14ac:dyDescent="0.3">
      <c r="A1350" t="s">
        <v>7700</v>
      </c>
      <c r="B1350" t="s">
        <v>20</v>
      </c>
      <c r="C1350">
        <v>6.9</v>
      </c>
    </row>
    <row r="1351" spans="1:3" x14ac:dyDescent="0.3">
      <c r="A1351" t="s">
        <v>7701</v>
      </c>
      <c r="B1351" t="s">
        <v>20</v>
      </c>
      <c r="C1351">
        <v>6.6</v>
      </c>
    </row>
    <row r="1352" spans="1:3" x14ac:dyDescent="0.3">
      <c r="A1352" t="s">
        <v>7702</v>
      </c>
      <c r="B1352" t="s">
        <v>20</v>
      </c>
      <c r="C1352">
        <v>6</v>
      </c>
    </row>
    <row r="1353" spans="1:3" x14ac:dyDescent="0.3">
      <c r="A1353" t="s">
        <v>7703</v>
      </c>
      <c r="B1353" t="s">
        <v>20</v>
      </c>
      <c r="C1353">
        <v>7.5</v>
      </c>
    </row>
    <row r="1354" spans="1:3" x14ac:dyDescent="0.3">
      <c r="A1354" t="s">
        <v>7704</v>
      </c>
      <c r="B1354" t="s">
        <v>20</v>
      </c>
      <c r="C1354">
        <v>7.7</v>
      </c>
    </row>
    <row r="1355" spans="1:3" x14ac:dyDescent="0.3">
      <c r="A1355" t="s">
        <v>7705</v>
      </c>
      <c r="B1355" t="s">
        <v>20</v>
      </c>
      <c r="C1355">
        <v>6.2</v>
      </c>
    </row>
    <row r="1356" spans="1:3" x14ac:dyDescent="0.3">
      <c r="A1356" t="s">
        <v>7706</v>
      </c>
      <c r="B1356" t="s">
        <v>20</v>
      </c>
      <c r="C1356">
        <v>5.4</v>
      </c>
    </row>
    <row r="1357" spans="1:3" x14ac:dyDescent="0.3">
      <c r="A1357" t="s">
        <v>7707</v>
      </c>
      <c r="B1357" t="s">
        <v>20</v>
      </c>
      <c r="C1357">
        <v>6.6</v>
      </c>
    </row>
    <row r="1358" spans="1:3" x14ac:dyDescent="0.3">
      <c r="A1358" t="s">
        <v>7708</v>
      </c>
      <c r="B1358" t="s">
        <v>20</v>
      </c>
      <c r="C1358">
        <v>5.3</v>
      </c>
    </row>
    <row r="1359" spans="1:3" x14ac:dyDescent="0.3">
      <c r="A1359" t="s">
        <v>7709</v>
      </c>
      <c r="B1359" t="s">
        <v>20</v>
      </c>
      <c r="C1359">
        <v>5.6</v>
      </c>
    </row>
    <row r="1360" spans="1:3" x14ac:dyDescent="0.3">
      <c r="A1360" t="s">
        <v>7710</v>
      </c>
      <c r="B1360" t="s">
        <v>20</v>
      </c>
      <c r="C1360">
        <v>5.9</v>
      </c>
    </row>
    <row r="1361" spans="1:3" x14ac:dyDescent="0.3">
      <c r="A1361" t="s">
        <v>7711</v>
      </c>
      <c r="B1361" t="s">
        <v>20</v>
      </c>
      <c r="C1361">
        <v>7.8</v>
      </c>
    </row>
    <row r="1362" spans="1:3" x14ac:dyDescent="0.3">
      <c r="A1362" t="s">
        <v>7712</v>
      </c>
      <c r="B1362" t="s">
        <v>20</v>
      </c>
      <c r="C1362">
        <v>6.7</v>
      </c>
    </row>
    <row r="1363" spans="1:3" x14ac:dyDescent="0.3">
      <c r="A1363" t="s">
        <v>7713</v>
      </c>
      <c r="B1363" t="s">
        <v>20</v>
      </c>
      <c r="C1363">
        <v>7.4</v>
      </c>
    </row>
    <row r="1364" spans="1:3" x14ac:dyDescent="0.3">
      <c r="A1364" t="s">
        <v>7714</v>
      </c>
      <c r="B1364" t="s">
        <v>20</v>
      </c>
      <c r="C1364">
        <v>6.2</v>
      </c>
    </row>
    <row r="1365" spans="1:3" x14ac:dyDescent="0.3">
      <c r="A1365" t="s">
        <v>7715</v>
      </c>
      <c r="B1365" t="s">
        <v>20</v>
      </c>
      <c r="C1365">
        <v>5.4</v>
      </c>
    </row>
    <row r="1366" spans="1:3" x14ac:dyDescent="0.3">
      <c r="A1366" t="s">
        <v>7716</v>
      </c>
      <c r="B1366" t="s">
        <v>20</v>
      </c>
      <c r="C1366">
        <v>6.7</v>
      </c>
    </row>
    <row r="1367" spans="1:3" x14ac:dyDescent="0.3">
      <c r="A1367" t="s">
        <v>7717</v>
      </c>
      <c r="B1367" t="s">
        <v>20</v>
      </c>
      <c r="C1367">
        <v>5.3</v>
      </c>
    </row>
    <row r="1368" spans="1:3" x14ac:dyDescent="0.3">
      <c r="A1368" t="s">
        <v>7718</v>
      </c>
      <c r="B1368" t="s">
        <v>20</v>
      </c>
      <c r="C1368">
        <v>5.9</v>
      </c>
    </row>
    <row r="1369" spans="1:3" x14ac:dyDescent="0.3">
      <c r="A1369" t="s">
        <v>7719</v>
      </c>
      <c r="B1369" t="s">
        <v>20</v>
      </c>
      <c r="C1369">
        <v>4.8</v>
      </c>
    </row>
    <row r="1370" spans="1:3" x14ac:dyDescent="0.3">
      <c r="A1370" t="s">
        <v>7720</v>
      </c>
      <c r="B1370" t="s">
        <v>20</v>
      </c>
      <c r="C1370">
        <v>3.8</v>
      </c>
    </row>
    <row r="1371" spans="1:3" x14ac:dyDescent="0.3">
      <c r="A1371" t="s">
        <v>7721</v>
      </c>
      <c r="B1371" t="s">
        <v>20</v>
      </c>
      <c r="C1371">
        <v>8.5</v>
      </c>
    </row>
    <row r="1372" spans="1:3" x14ac:dyDescent="0.3">
      <c r="A1372" t="s">
        <v>7393</v>
      </c>
      <c r="B1372" t="s">
        <v>20</v>
      </c>
      <c r="C1372">
        <v>6.8</v>
      </c>
    </row>
    <row r="1373" spans="1:3" x14ac:dyDescent="0.3">
      <c r="A1373" t="s">
        <v>7722</v>
      </c>
      <c r="B1373" t="s">
        <v>20</v>
      </c>
      <c r="C1373">
        <v>6.8</v>
      </c>
    </row>
    <row r="1374" spans="1:3" x14ac:dyDescent="0.3">
      <c r="A1374" t="s">
        <v>7723</v>
      </c>
      <c r="B1374" t="s">
        <v>20</v>
      </c>
      <c r="C1374">
        <v>5.3</v>
      </c>
    </row>
    <row r="1375" spans="1:3" x14ac:dyDescent="0.3">
      <c r="A1375" t="s">
        <v>7724</v>
      </c>
      <c r="B1375" t="s">
        <v>20</v>
      </c>
      <c r="C1375">
        <v>7.3</v>
      </c>
    </row>
    <row r="1376" spans="1:3" x14ac:dyDescent="0.3">
      <c r="A1376" t="s">
        <v>7725</v>
      </c>
      <c r="B1376" t="s">
        <v>20</v>
      </c>
      <c r="C1376">
        <v>6.6</v>
      </c>
    </row>
    <row r="1377" spans="1:3" x14ac:dyDescent="0.3">
      <c r="A1377" t="s">
        <v>7726</v>
      </c>
      <c r="B1377" t="s">
        <v>20</v>
      </c>
      <c r="C1377">
        <v>6.2</v>
      </c>
    </row>
    <row r="1378" spans="1:3" x14ac:dyDescent="0.3">
      <c r="A1378" t="s">
        <v>7727</v>
      </c>
      <c r="B1378" t="s">
        <v>20</v>
      </c>
      <c r="C1378">
        <v>5.2</v>
      </c>
    </row>
    <row r="1379" spans="1:3" x14ac:dyDescent="0.3">
      <c r="A1379" t="s">
        <v>7728</v>
      </c>
      <c r="B1379" t="s">
        <v>20</v>
      </c>
      <c r="C1379">
        <v>6.2</v>
      </c>
    </row>
    <row r="1380" spans="1:3" x14ac:dyDescent="0.3">
      <c r="A1380" t="s">
        <v>7729</v>
      </c>
      <c r="B1380" t="s">
        <v>20</v>
      </c>
      <c r="C1380">
        <v>6.2</v>
      </c>
    </row>
    <row r="1381" spans="1:3" x14ac:dyDescent="0.3">
      <c r="A1381" t="s">
        <v>7730</v>
      </c>
      <c r="B1381" t="s">
        <v>20</v>
      </c>
      <c r="C1381">
        <v>6.6</v>
      </c>
    </row>
    <row r="1382" spans="1:3" x14ac:dyDescent="0.3">
      <c r="A1382" t="s">
        <v>7731</v>
      </c>
      <c r="B1382" t="s">
        <v>20</v>
      </c>
      <c r="C1382">
        <v>6.2</v>
      </c>
    </row>
    <row r="1383" spans="1:3" x14ac:dyDescent="0.3">
      <c r="A1383" t="s">
        <v>7732</v>
      </c>
      <c r="B1383" t="s">
        <v>20</v>
      </c>
      <c r="C1383">
        <v>5.0999999999999996</v>
      </c>
    </row>
    <row r="1384" spans="1:3" x14ac:dyDescent="0.3">
      <c r="A1384" t="s">
        <v>7733</v>
      </c>
      <c r="B1384" t="s">
        <v>20</v>
      </c>
      <c r="C1384">
        <v>6.6</v>
      </c>
    </row>
    <row r="1385" spans="1:3" x14ac:dyDescent="0.3">
      <c r="A1385" t="s">
        <v>7734</v>
      </c>
      <c r="B1385" t="s">
        <v>20</v>
      </c>
      <c r="C1385">
        <v>6.1</v>
      </c>
    </row>
    <row r="1386" spans="1:3" x14ac:dyDescent="0.3">
      <c r="A1386" t="s">
        <v>7735</v>
      </c>
      <c r="B1386" t="s">
        <v>20</v>
      </c>
      <c r="C1386">
        <v>6.6</v>
      </c>
    </row>
    <row r="1387" spans="1:3" x14ac:dyDescent="0.3">
      <c r="A1387" t="s">
        <v>7736</v>
      </c>
      <c r="B1387" t="s">
        <v>20</v>
      </c>
      <c r="C1387">
        <v>5.9</v>
      </c>
    </row>
    <row r="1388" spans="1:3" x14ac:dyDescent="0.3">
      <c r="A1388" t="s">
        <v>7737</v>
      </c>
      <c r="B1388" t="s">
        <v>20</v>
      </c>
      <c r="C1388">
        <v>6.3</v>
      </c>
    </row>
    <row r="1389" spans="1:3" x14ac:dyDescent="0.3">
      <c r="A1389" t="s">
        <v>7738</v>
      </c>
      <c r="B1389" t="s">
        <v>20</v>
      </c>
      <c r="C1389">
        <v>7.1</v>
      </c>
    </row>
    <row r="1390" spans="1:3" x14ac:dyDescent="0.3">
      <c r="A1390" t="s">
        <v>7739</v>
      </c>
      <c r="B1390" t="s">
        <v>20</v>
      </c>
      <c r="C1390">
        <v>5</v>
      </c>
    </row>
    <row r="1391" spans="1:3" x14ac:dyDescent="0.3">
      <c r="A1391" t="s">
        <v>7740</v>
      </c>
      <c r="B1391" t="s">
        <v>20</v>
      </c>
      <c r="C1391">
        <v>5.6</v>
      </c>
    </row>
    <row r="1392" spans="1:3" x14ac:dyDescent="0.3">
      <c r="A1392" t="s">
        <v>7741</v>
      </c>
      <c r="B1392" t="s">
        <v>20</v>
      </c>
      <c r="C1392">
        <v>7.4</v>
      </c>
    </row>
    <row r="1393" spans="1:3" x14ac:dyDescent="0.3">
      <c r="A1393" t="s">
        <v>7742</v>
      </c>
      <c r="B1393" t="s">
        <v>20</v>
      </c>
      <c r="C1393">
        <v>4.5</v>
      </c>
    </row>
    <row r="1394" spans="1:3" x14ac:dyDescent="0.3">
      <c r="A1394" t="s">
        <v>7743</v>
      </c>
      <c r="B1394" t="s">
        <v>20</v>
      </c>
      <c r="C1394">
        <v>6.2</v>
      </c>
    </row>
    <row r="1395" spans="1:3" x14ac:dyDescent="0.3">
      <c r="A1395" t="s">
        <v>7744</v>
      </c>
      <c r="B1395" t="s">
        <v>20</v>
      </c>
      <c r="C1395">
        <v>5</v>
      </c>
    </row>
    <row r="1396" spans="1:3" x14ac:dyDescent="0.3">
      <c r="A1396" t="s">
        <v>7745</v>
      </c>
      <c r="B1396" t="s">
        <v>20</v>
      </c>
      <c r="C1396">
        <v>6.5</v>
      </c>
    </row>
    <row r="1397" spans="1:3" x14ac:dyDescent="0.3">
      <c r="A1397" t="s">
        <v>7746</v>
      </c>
      <c r="B1397" t="s">
        <v>20</v>
      </c>
      <c r="C1397">
        <v>5.0999999999999996</v>
      </c>
    </row>
    <row r="1398" spans="1:3" x14ac:dyDescent="0.3">
      <c r="A1398" t="s">
        <v>7747</v>
      </c>
      <c r="B1398" t="s">
        <v>20</v>
      </c>
      <c r="C1398">
        <v>6.5</v>
      </c>
    </row>
    <row r="1399" spans="1:3" x14ac:dyDescent="0.3">
      <c r="A1399" t="s">
        <v>7748</v>
      </c>
      <c r="B1399" t="s">
        <v>20</v>
      </c>
      <c r="C1399">
        <v>6.2</v>
      </c>
    </row>
    <row r="1400" spans="1:3" x14ac:dyDescent="0.3">
      <c r="A1400" t="s">
        <v>7749</v>
      </c>
      <c r="B1400" t="s">
        <v>20</v>
      </c>
      <c r="C1400">
        <v>6.3</v>
      </c>
    </row>
    <row r="1401" spans="1:3" x14ac:dyDescent="0.3">
      <c r="A1401" t="s">
        <v>7750</v>
      </c>
      <c r="B1401" t="s">
        <v>20</v>
      </c>
      <c r="C1401">
        <v>3.8</v>
      </c>
    </row>
    <row r="1402" spans="1:3" x14ac:dyDescent="0.3">
      <c r="A1402" t="s">
        <v>7751</v>
      </c>
      <c r="B1402" t="s">
        <v>20</v>
      </c>
      <c r="C1402">
        <v>6.2</v>
      </c>
    </row>
    <row r="1403" spans="1:3" x14ac:dyDescent="0.3">
      <c r="A1403" t="s">
        <v>7752</v>
      </c>
      <c r="B1403" t="s">
        <v>20</v>
      </c>
      <c r="C1403">
        <v>5.7</v>
      </c>
    </row>
    <row r="1404" spans="1:3" x14ac:dyDescent="0.3">
      <c r="A1404" t="s">
        <v>7753</v>
      </c>
      <c r="B1404" t="s">
        <v>20</v>
      </c>
      <c r="C1404">
        <v>6.7</v>
      </c>
    </row>
    <row r="1405" spans="1:3" x14ac:dyDescent="0.3">
      <c r="A1405" t="s">
        <v>7754</v>
      </c>
      <c r="B1405" t="s">
        <v>20</v>
      </c>
      <c r="C1405">
        <v>6.8</v>
      </c>
    </row>
    <row r="1406" spans="1:3" x14ac:dyDescent="0.3">
      <c r="A1406" t="s">
        <v>7755</v>
      </c>
      <c r="B1406" t="s">
        <v>20</v>
      </c>
      <c r="C1406">
        <v>6</v>
      </c>
    </row>
    <row r="1407" spans="1:3" x14ac:dyDescent="0.3">
      <c r="A1407" t="s">
        <v>7756</v>
      </c>
      <c r="B1407" t="s">
        <v>20</v>
      </c>
      <c r="C1407">
        <v>7.3</v>
      </c>
    </row>
    <row r="1408" spans="1:3" x14ac:dyDescent="0.3">
      <c r="A1408" t="s">
        <v>7757</v>
      </c>
      <c r="B1408" t="s">
        <v>20</v>
      </c>
      <c r="C1408">
        <v>5.5</v>
      </c>
    </row>
    <row r="1409" spans="1:3" x14ac:dyDescent="0.3">
      <c r="A1409" t="s">
        <v>7758</v>
      </c>
      <c r="B1409" t="s">
        <v>20</v>
      </c>
      <c r="C1409">
        <v>6.7</v>
      </c>
    </row>
    <row r="1410" spans="1:3" x14ac:dyDescent="0.3">
      <c r="A1410" t="s">
        <v>7759</v>
      </c>
      <c r="B1410" t="s">
        <v>20</v>
      </c>
      <c r="C1410">
        <v>4.8</v>
      </c>
    </row>
    <row r="1411" spans="1:3" x14ac:dyDescent="0.3">
      <c r="A1411" t="s">
        <v>7760</v>
      </c>
      <c r="B1411" t="s">
        <v>20</v>
      </c>
      <c r="C1411">
        <v>5.7</v>
      </c>
    </row>
    <row r="1412" spans="1:3" x14ac:dyDescent="0.3">
      <c r="A1412" t="s">
        <v>7761</v>
      </c>
      <c r="B1412" t="s">
        <v>20</v>
      </c>
      <c r="C1412">
        <v>5.0999999999999996</v>
      </c>
    </row>
    <row r="1413" spans="1:3" x14ac:dyDescent="0.3">
      <c r="A1413" t="s">
        <v>7762</v>
      </c>
      <c r="B1413" t="s">
        <v>20</v>
      </c>
      <c r="C1413">
        <v>6</v>
      </c>
    </row>
    <row r="1414" spans="1:3" x14ac:dyDescent="0.3">
      <c r="A1414" t="s">
        <v>7763</v>
      </c>
      <c r="B1414" t="s">
        <v>20</v>
      </c>
      <c r="C1414">
        <v>4.2</v>
      </c>
    </row>
    <row r="1415" spans="1:3" x14ac:dyDescent="0.3">
      <c r="A1415" t="s">
        <v>7764</v>
      </c>
      <c r="B1415" t="s">
        <v>20</v>
      </c>
      <c r="C1415">
        <v>7.4</v>
      </c>
    </row>
    <row r="1416" spans="1:3" x14ac:dyDescent="0.3">
      <c r="A1416" t="s">
        <v>7765</v>
      </c>
      <c r="B1416" t="s">
        <v>20</v>
      </c>
      <c r="C1416">
        <v>4.5999999999999996</v>
      </c>
    </row>
    <row r="1417" spans="1:3" x14ac:dyDescent="0.3">
      <c r="A1417" t="s">
        <v>7766</v>
      </c>
      <c r="B1417" t="s">
        <v>20</v>
      </c>
      <c r="C1417">
        <v>6.9</v>
      </c>
    </row>
    <row r="1418" spans="1:3" x14ac:dyDescent="0.3">
      <c r="A1418" t="s">
        <v>7767</v>
      </c>
      <c r="B1418" t="s">
        <v>20</v>
      </c>
      <c r="C1418">
        <v>6.9</v>
      </c>
    </row>
    <row r="1419" spans="1:3" x14ac:dyDescent="0.3">
      <c r="A1419" t="s">
        <v>7768</v>
      </c>
      <c r="B1419" t="s">
        <v>20</v>
      </c>
      <c r="C1419">
        <v>8</v>
      </c>
    </row>
    <row r="1420" spans="1:3" x14ac:dyDescent="0.3">
      <c r="A1420" t="s">
        <v>7769</v>
      </c>
      <c r="B1420" t="s">
        <v>20</v>
      </c>
      <c r="C1420">
        <v>6.4</v>
      </c>
    </row>
    <row r="1421" spans="1:3" x14ac:dyDescent="0.3">
      <c r="A1421" t="s">
        <v>7770</v>
      </c>
      <c r="B1421" t="s">
        <v>20</v>
      </c>
      <c r="C1421">
        <v>6.3</v>
      </c>
    </row>
    <row r="1422" spans="1:3" x14ac:dyDescent="0.3">
      <c r="A1422" t="s">
        <v>7771</v>
      </c>
      <c r="B1422" t="s">
        <v>20</v>
      </c>
      <c r="C1422">
        <v>6.8</v>
      </c>
    </row>
    <row r="1423" spans="1:3" x14ac:dyDescent="0.3">
      <c r="A1423" t="s">
        <v>7772</v>
      </c>
      <c r="B1423" t="s">
        <v>20</v>
      </c>
      <c r="C1423">
        <v>6.8</v>
      </c>
    </row>
    <row r="1424" spans="1:3" x14ac:dyDescent="0.3">
      <c r="A1424" t="s">
        <v>7773</v>
      </c>
      <c r="B1424" t="s">
        <v>20</v>
      </c>
      <c r="C1424">
        <v>5.4</v>
      </c>
    </row>
    <row r="1425" spans="1:3" x14ac:dyDescent="0.3">
      <c r="A1425" t="s">
        <v>7774</v>
      </c>
      <c r="B1425" t="s">
        <v>20</v>
      </c>
      <c r="C1425">
        <v>7.2</v>
      </c>
    </row>
    <row r="1426" spans="1:3" x14ac:dyDescent="0.3">
      <c r="A1426" t="s">
        <v>7775</v>
      </c>
      <c r="B1426" t="s">
        <v>20</v>
      </c>
      <c r="C1426">
        <v>7.3</v>
      </c>
    </row>
    <row r="1427" spans="1:3" x14ac:dyDescent="0.3">
      <c r="A1427" t="s">
        <v>7776</v>
      </c>
      <c r="B1427" t="s">
        <v>20</v>
      </c>
      <c r="C1427">
        <v>5.2</v>
      </c>
    </row>
    <row r="1428" spans="1:3" x14ac:dyDescent="0.3">
      <c r="A1428" t="s">
        <v>7777</v>
      </c>
      <c r="B1428" t="s">
        <v>20</v>
      </c>
      <c r="C1428">
        <v>5.5</v>
      </c>
    </row>
    <row r="1429" spans="1:3" x14ac:dyDescent="0.3">
      <c r="A1429" t="s">
        <v>7778</v>
      </c>
      <c r="B1429" t="s">
        <v>307</v>
      </c>
      <c r="C1429">
        <v>7.7</v>
      </c>
    </row>
    <row r="1430" spans="1:3" x14ac:dyDescent="0.3">
      <c r="A1430" t="s">
        <v>7779</v>
      </c>
      <c r="B1430" t="s">
        <v>20</v>
      </c>
      <c r="C1430">
        <v>7.1</v>
      </c>
    </row>
    <row r="1431" spans="1:3" x14ac:dyDescent="0.3">
      <c r="A1431" t="s">
        <v>7780</v>
      </c>
      <c r="B1431" t="s">
        <v>20</v>
      </c>
      <c r="C1431">
        <v>5.3</v>
      </c>
    </row>
    <row r="1432" spans="1:3" x14ac:dyDescent="0.3">
      <c r="A1432" t="s">
        <v>7781</v>
      </c>
      <c r="B1432" t="s">
        <v>20</v>
      </c>
      <c r="C1432">
        <v>5.6</v>
      </c>
    </row>
    <row r="1433" spans="1:3" x14ac:dyDescent="0.3">
      <c r="A1433" t="s">
        <v>7782</v>
      </c>
      <c r="B1433" t="s">
        <v>20</v>
      </c>
      <c r="C1433">
        <v>5.7</v>
      </c>
    </row>
    <row r="1434" spans="1:3" x14ac:dyDescent="0.3">
      <c r="A1434" t="s">
        <v>7783</v>
      </c>
      <c r="B1434" t="s">
        <v>20</v>
      </c>
      <c r="C1434">
        <v>7.1</v>
      </c>
    </row>
    <row r="1435" spans="1:3" x14ac:dyDescent="0.3">
      <c r="A1435" t="s">
        <v>7784</v>
      </c>
      <c r="B1435" t="s">
        <v>20</v>
      </c>
      <c r="C1435">
        <v>7.6</v>
      </c>
    </row>
    <row r="1436" spans="1:3" x14ac:dyDescent="0.3">
      <c r="A1436" t="s">
        <v>7785</v>
      </c>
      <c r="B1436" t="s">
        <v>20</v>
      </c>
      <c r="C1436">
        <v>5.5</v>
      </c>
    </row>
    <row r="1437" spans="1:3" x14ac:dyDescent="0.3">
      <c r="A1437" t="s">
        <v>7786</v>
      </c>
      <c r="B1437" t="s">
        <v>20</v>
      </c>
      <c r="C1437">
        <v>5.0999999999999996</v>
      </c>
    </row>
    <row r="1438" spans="1:3" x14ac:dyDescent="0.3">
      <c r="A1438" t="s">
        <v>7787</v>
      </c>
      <c r="B1438" t="s">
        <v>20</v>
      </c>
      <c r="C1438">
        <v>4.9000000000000004</v>
      </c>
    </row>
    <row r="1439" spans="1:3" x14ac:dyDescent="0.3">
      <c r="A1439" t="s">
        <v>7788</v>
      </c>
      <c r="B1439" t="s">
        <v>20</v>
      </c>
      <c r="C1439">
        <v>6.5</v>
      </c>
    </row>
    <row r="1440" spans="1:3" x14ac:dyDescent="0.3">
      <c r="A1440" t="s">
        <v>7789</v>
      </c>
      <c r="B1440" t="s">
        <v>20</v>
      </c>
      <c r="C1440">
        <v>5.6</v>
      </c>
    </row>
    <row r="1441" spans="1:3" x14ac:dyDescent="0.3">
      <c r="A1441" t="s">
        <v>7790</v>
      </c>
      <c r="B1441" t="s">
        <v>20</v>
      </c>
      <c r="C1441">
        <v>5.3</v>
      </c>
    </row>
    <row r="1442" spans="1:3" x14ac:dyDescent="0.3">
      <c r="A1442" t="s">
        <v>7791</v>
      </c>
      <c r="B1442" t="s">
        <v>20</v>
      </c>
      <c r="C1442">
        <v>6.5</v>
      </c>
    </row>
    <row r="1443" spans="1:3" x14ac:dyDescent="0.3">
      <c r="A1443" t="s">
        <v>7792</v>
      </c>
      <c r="B1443" t="s">
        <v>20</v>
      </c>
      <c r="C1443">
        <v>6.8</v>
      </c>
    </row>
    <row r="1444" spans="1:3" x14ac:dyDescent="0.3">
      <c r="A1444" t="s">
        <v>7793</v>
      </c>
      <c r="B1444" t="s">
        <v>20</v>
      </c>
      <c r="C1444">
        <v>6.5</v>
      </c>
    </row>
    <row r="1445" spans="1:3" x14ac:dyDescent="0.3">
      <c r="A1445" t="s">
        <v>7794</v>
      </c>
      <c r="B1445" t="s">
        <v>20</v>
      </c>
      <c r="C1445">
        <v>6</v>
      </c>
    </row>
    <row r="1446" spans="1:3" x14ac:dyDescent="0.3">
      <c r="A1446" t="s">
        <v>7795</v>
      </c>
      <c r="B1446" t="s">
        <v>20</v>
      </c>
      <c r="C1446">
        <v>8.4</v>
      </c>
    </row>
    <row r="1447" spans="1:3" x14ac:dyDescent="0.3">
      <c r="A1447" t="s">
        <v>7796</v>
      </c>
      <c r="B1447" t="s">
        <v>20</v>
      </c>
      <c r="C1447">
        <v>6</v>
      </c>
    </row>
    <row r="1448" spans="1:3" x14ac:dyDescent="0.3">
      <c r="A1448" t="s">
        <v>7797</v>
      </c>
      <c r="B1448" t="s">
        <v>20</v>
      </c>
      <c r="C1448">
        <v>7.6</v>
      </c>
    </row>
    <row r="1449" spans="1:3" x14ac:dyDescent="0.3">
      <c r="A1449" t="s">
        <v>7798</v>
      </c>
      <c r="B1449" t="s">
        <v>20</v>
      </c>
      <c r="C1449">
        <v>6.9</v>
      </c>
    </row>
    <row r="1450" spans="1:3" x14ac:dyDescent="0.3">
      <c r="A1450" t="s">
        <v>7799</v>
      </c>
      <c r="B1450" t="s">
        <v>20</v>
      </c>
      <c r="C1450">
        <v>6.4</v>
      </c>
    </row>
    <row r="1451" spans="1:3" x14ac:dyDescent="0.3">
      <c r="A1451" t="s">
        <v>7800</v>
      </c>
      <c r="B1451" t="s">
        <v>20</v>
      </c>
      <c r="C1451">
        <v>5.0999999999999996</v>
      </c>
    </row>
    <row r="1452" spans="1:3" x14ac:dyDescent="0.3">
      <c r="A1452" t="s">
        <v>7801</v>
      </c>
      <c r="B1452" t="s">
        <v>20</v>
      </c>
      <c r="C1452">
        <v>7</v>
      </c>
    </row>
    <row r="1453" spans="1:3" x14ac:dyDescent="0.3">
      <c r="A1453" t="s">
        <v>7802</v>
      </c>
      <c r="B1453" t="s">
        <v>20</v>
      </c>
      <c r="C1453">
        <v>5.7</v>
      </c>
    </row>
    <row r="1454" spans="1:3" x14ac:dyDescent="0.3">
      <c r="A1454" t="s">
        <v>7803</v>
      </c>
      <c r="B1454" t="s">
        <v>20</v>
      </c>
      <c r="C1454">
        <v>6.8</v>
      </c>
    </row>
    <row r="1455" spans="1:3" x14ac:dyDescent="0.3">
      <c r="A1455" t="s">
        <v>7804</v>
      </c>
      <c r="B1455" t="s">
        <v>20</v>
      </c>
      <c r="C1455">
        <v>6.7</v>
      </c>
    </row>
    <row r="1456" spans="1:3" x14ac:dyDescent="0.3">
      <c r="A1456" t="s">
        <v>7805</v>
      </c>
      <c r="B1456" t="s">
        <v>20</v>
      </c>
      <c r="C1456">
        <v>6.2</v>
      </c>
    </row>
    <row r="1457" spans="1:3" x14ac:dyDescent="0.3">
      <c r="A1457" t="s">
        <v>7806</v>
      </c>
      <c r="B1457" t="s">
        <v>20</v>
      </c>
      <c r="C1457">
        <v>7.2</v>
      </c>
    </row>
    <row r="1458" spans="1:3" x14ac:dyDescent="0.3">
      <c r="A1458" t="s">
        <v>7807</v>
      </c>
      <c r="B1458" t="s">
        <v>20</v>
      </c>
      <c r="C1458">
        <v>6.2</v>
      </c>
    </row>
    <row r="1459" spans="1:3" x14ac:dyDescent="0.3">
      <c r="A1459" t="s">
        <v>7808</v>
      </c>
      <c r="B1459" t="s">
        <v>20</v>
      </c>
      <c r="C1459">
        <v>5.6</v>
      </c>
    </row>
    <row r="1460" spans="1:3" x14ac:dyDescent="0.3">
      <c r="A1460" t="s">
        <v>7809</v>
      </c>
      <c r="B1460" t="s">
        <v>20</v>
      </c>
      <c r="C1460">
        <v>4.4000000000000004</v>
      </c>
    </row>
    <row r="1461" spans="1:3" x14ac:dyDescent="0.3">
      <c r="A1461" t="s">
        <v>7810</v>
      </c>
      <c r="B1461" t="s">
        <v>20</v>
      </c>
      <c r="C1461">
        <v>7.5</v>
      </c>
    </row>
    <row r="1462" spans="1:3" x14ac:dyDescent="0.3">
      <c r="A1462" t="s">
        <v>7811</v>
      </c>
      <c r="B1462" t="s">
        <v>20</v>
      </c>
      <c r="C1462">
        <v>7.1</v>
      </c>
    </row>
    <row r="1463" spans="1:3" x14ac:dyDescent="0.3">
      <c r="A1463" t="s">
        <v>7812</v>
      </c>
      <c r="B1463" t="s">
        <v>20</v>
      </c>
      <c r="C1463">
        <v>6.4</v>
      </c>
    </row>
    <row r="1464" spans="1:3" x14ac:dyDescent="0.3">
      <c r="A1464" t="s">
        <v>7813</v>
      </c>
      <c r="B1464" t="s">
        <v>20</v>
      </c>
      <c r="C1464">
        <v>7.1</v>
      </c>
    </row>
    <row r="1465" spans="1:3" x14ac:dyDescent="0.3">
      <c r="A1465" t="s">
        <v>7814</v>
      </c>
      <c r="B1465" t="s">
        <v>20</v>
      </c>
      <c r="C1465">
        <v>6.9</v>
      </c>
    </row>
    <row r="1466" spans="1:3" x14ac:dyDescent="0.3">
      <c r="A1466" t="s">
        <v>7815</v>
      </c>
      <c r="B1466" t="s">
        <v>20</v>
      </c>
      <c r="C1466">
        <v>7.5</v>
      </c>
    </row>
    <row r="1467" spans="1:3" x14ac:dyDescent="0.3">
      <c r="A1467" t="s">
        <v>7816</v>
      </c>
      <c r="B1467" t="s">
        <v>20</v>
      </c>
      <c r="C1467">
        <v>6.3</v>
      </c>
    </row>
    <row r="1468" spans="1:3" x14ac:dyDescent="0.3">
      <c r="A1468" t="s">
        <v>7817</v>
      </c>
      <c r="B1468" t="s">
        <v>20</v>
      </c>
      <c r="C1468">
        <v>6.4</v>
      </c>
    </row>
    <row r="1469" spans="1:3" x14ac:dyDescent="0.3">
      <c r="A1469" t="s">
        <v>7818</v>
      </c>
      <c r="B1469" t="s">
        <v>20</v>
      </c>
      <c r="C1469">
        <v>5.9</v>
      </c>
    </row>
    <row r="1470" spans="1:3" x14ac:dyDescent="0.3">
      <c r="A1470" t="s">
        <v>7819</v>
      </c>
      <c r="B1470" t="s">
        <v>20</v>
      </c>
      <c r="C1470">
        <v>6.8</v>
      </c>
    </row>
    <row r="1471" spans="1:3" x14ac:dyDescent="0.3">
      <c r="A1471" t="s">
        <v>7820</v>
      </c>
      <c r="B1471" t="s">
        <v>20</v>
      </c>
      <c r="C1471">
        <v>6.3</v>
      </c>
    </row>
    <row r="1472" spans="1:3" x14ac:dyDescent="0.3">
      <c r="A1472" t="s">
        <v>7821</v>
      </c>
      <c r="B1472" t="s">
        <v>20</v>
      </c>
      <c r="C1472">
        <v>3.6</v>
      </c>
    </row>
    <row r="1473" spans="1:3" x14ac:dyDescent="0.3">
      <c r="A1473" t="s">
        <v>7822</v>
      </c>
      <c r="B1473" t="s">
        <v>20</v>
      </c>
      <c r="C1473">
        <v>5.3</v>
      </c>
    </row>
    <row r="1474" spans="1:3" x14ac:dyDescent="0.3">
      <c r="A1474" t="s">
        <v>7823</v>
      </c>
      <c r="B1474" t="s">
        <v>20</v>
      </c>
      <c r="C1474">
        <v>5.9</v>
      </c>
    </row>
    <row r="1475" spans="1:3" x14ac:dyDescent="0.3">
      <c r="A1475" t="s">
        <v>7824</v>
      </c>
      <c r="B1475" t="s">
        <v>20</v>
      </c>
      <c r="C1475">
        <v>6.9</v>
      </c>
    </row>
    <row r="1476" spans="1:3" x14ac:dyDescent="0.3">
      <c r="A1476" t="s">
        <v>7825</v>
      </c>
      <c r="B1476" t="s">
        <v>20</v>
      </c>
      <c r="C1476">
        <v>6.9</v>
      </c>
    </row>
    <row r="1477" spans="1:3" x14ac:dyDescent="0.3">
      <c r="A1477" t="s">
        <v>7826</v>
      </c>
      <c r="B1477" t="s">
        <v>20</v>
      </c>
      <c r="C1477">
        <v>6.1</v>
      </c>
    </row>
    <row r="1478" spans="1:3" x14ac:dyDescent="0.3">
      <c r="A1478" t="s">
        <v>7827</v>
      </c>
      <c r="B1478" t="s">
        <v>20</v>
      </c>
      <c r="C1478">
        <v>8.5</v>
      </c>
    </row>
    <row r="1479" spans="1:3" x14ac:dyDescent="0.3">
      <c r="A1479" t="s">
        <v>7828</v>
      </c>
      <c r="B1479" t="s">
        <v>20</v>
      </c>
      <c r="C1479">
        <v>6.3</v>
      </c>
    </row>
    <row r="1480" spans="1:3" x14ac:dyDescent="0.3">
      <c r="A1480" t="s">
        <v>7829</v>
      </c>
      <c r="B1480" t="s">
        <v>20</v>
      </c>
      <c r="C1480">
        <v>7.3</v>
      </c>
    </row>
    <row r="1481" spans="1:3" x14ac:dyDescent="0.3">
      <c r="A1481" t="s">
        <v>7830</v>
      </c>
      <c r="B1481" t="s">
        <v>20</v>
      </c>
      <c r="C1481">
        <v>6.3</v>
      </c>
    </row>
    <row r="1482" spans="1:3" x14ac:dyDescent="0.3">
      <c r="A1482" t="s">
        <v>7831</v>
      </c>
      <c r="B1482" t="s">
        <v>20</v>
      </c>
      <c r="C1482">
        <v>7.2</v>
      </c>
    </row>
    <row r="1483" spans="1:3" x14ac:dyDescent="0.3">
      <c r="A1483" t="s">
        <v>7832</v>
      </c>
      <c r="B1483" t="s">
        <v>20</v>
      </c>
      <c r="C1483">
        <v>7.3</v>
      </c>
    </row>
    <row r="1484" spans="1:3" x14ac:dyDescent="0.3">
      <c r="A1484" t="s">
        <v>7833</v>
      </c>
      <c r="B1484" t="s">
        <v>20</v>
      </c>
      <c r="C1484">
        <v>6.3</v>
      </c>
    </row>
    <row r="1485" spans="1:3" x14ac:dyDescent="0.3">
      <c r="A1485" t="s">
        <v>7834</v>
      </c>
      <c r="B1485" t="s">
        <v>20</v>
      </c>
      <c r="C1485">
        <v>8.1</v>
      </c>
    </row>
    <row r="1486" spans="1:3" x14ac:dyDescent="0.3">
      <c r="A1486" t="s">
        <v>7835</v>
      </c>
      <c r="B1486" t="s">
        <v>20</v>
      </c>
      <c r="C1486">
        <v>6.9</v>
      </c>
    </row>
    <row r="1487" spans="1:3" x14ac:dyDescent="0.3">
      <c r="A1487" t="s">
        <v>7836</v>
      </c>
      <c r="B1487" t="s">
        <v>20</v>
      </c>
      <c r="C1487">
        <v>6.3</v>
      </c>
    </row>
    <row r="1488" spans="1:3" x14ac:dyDescent="0.3">
      <c r="A1488" t="s">
        <v>7837</v>
      </c>
      <c r="B1488" t="s">
        <v>20</v>
      </c>
      <c r="C1488">
        <v>7.3</v>
      </c>
    </row>
    <row r="1489" spans="1:3" x14ac:dyDescent="0.3">
      <c r="A1489" t="s">
        <v>6509</v>
      </c>
      <c r="B1489" t="s">
        <v>20</v>
      </c>
      <c r="C1489">
        <v>5.5</v>
      </c>
    </row>
    <row r="1490" spans="1:3" x14ac:dyDescent="0.3">
      <c r="A1490" t="s">
        <v>7838</v>
      </c>
      <c r="B1490" t="s">
        <v>20</v>
      </c>
      <c r="C1490">
        <v>6.1</v>
      </c>
    </row>
    <row r="1491" spans="1:3" x14ac:dyDescent="0.3">
      <c r="A1491" t="s">
        <v>7839</v>
      </c>
      <c r="B1491" t="s">
        <v>20</v>
      </c>
      <c r="C1491">
        <v>6.9</v>
      </c>
    </row>
    <row r="1492" spans="1:3" x14ac:dyDescent="0.3">
      <c r="A1492" t="s">
        <v>7840</v>
      </c>
      <c r="B1492" t="s">
        <v>20</v>
      </c>
      <c r="C1492">
        <v>7.2</v>
      </c>
    </row>
    <row r="1493" spans="1:3" x14ac:dyDescent="0.3">
      <c r="A1493" t="s">
        <v>7841</v>
      </c>
      <c r="B1493" t="s">
        <v>20</v>
      </c>
      <c r="C1493">
        <v>6.4</v>
      </c>
    </row>
    <row r="1494" spans="1:3" x14ac:dyDescent="0.3">
      <c r="A1494" t="s">
        <v>7842</v>
      </c>
      <c r="B1494" t="s">
        <v>20</v>
      </c>
      <c r="C1494">
        <v>6.4</v>
      </c>
    </row>
    <row r="1495" spans="1:3" x14ac:dyDescent="0.3">
      <c r="A1495" t="s">
        <v>7843</v>
      </c>
      <c r="B1495" t="s">
        <v>20</v>
      </c>
      <c r="C1495">
        <v>8.3000000000000007</v>
      </c>
    </row>
    <row r="1496" spans="1:3" x14ac:dyDescent="0.3">
      <c r="A1496" t="s">
        <v>7844</v>
      </c>
      <c r="B1496" t="s">
        <v>20</v>
      </c>
      <c r="C1496">
        <v>7.2</v>
      </c>
    </row>
    <row r="1497" spans="1:3" x14ac:dyDescent="0.3">
      <c r="A1497" t="s">
        <v>7845</v>
      </c>
      <c r="B1497" t="s">
        <v>20</v>
      </c>
      <c r="C1497">
        <v>6.8</v>
      </c>
    </row>
    <row r="1498" spans="1:3" x14ac:dyDescent="0.3">
      <c r="A1498" t="s">
        <v>7846</v>
      </c>
      <c r="B1498" t="s">
        <v>20</v>
      </c>
      <c r="C1498">
        <v>6.5</v>
      </c>
    </row>
    <row r="1499" spans="1:3" x14ac:dyDescent="0.3">
      <c r="A1499" t="s">
        <v>7847</v>
      </c>
      <c r="B1499" t="s">
        <v>20</v>
      </c>
      <c r="C1499">
        <v>7.8</v>
      </c>
    </row>
    <row r="1500" spans="1:3" x14ac:dyDescent="0.3">
      <c r="A1500" t="s">
        <v>7848</v>
      </c>
      <c r="B1500" t="s">
        <v>20</v>
      </c>
      <c r="C1500">
        <v>7.6</v>
      </c>
    </row>
    <row r="1501" spans="1:3" x14ac:dyDescent="0.3">
      <c r="A1501" t="s">
        <v>7849</v>
      </c>
      <c r="B1501" t="s">
        <v>20</v>
      </c>
      <c r="C1501">
        <v>7.2</v>
      </c>
    </row>
    <row r="1502" spans="1:3" x14ac:dyDescent="0.3">
      <c r="A1502" t="s">
        <v>7850</v>
      </c>
      <c r="B1502" t="s">
        <v>20</v>
      </c>
      <c r="C1502">
        <v>6.7</v>
      </c>
    </row>
    <row r="1503" spans="1:3" x14ac:dyDescent="0.3">
      <c r="A1503" t="s">
        <v>7851</v>
      </c>
      <c r="B1503" t="s">
        <v>20</v>
      </c>
      <c r="C1503">
        <v>6.8</v>
      </c>
    </row>
    <row r="1504" spans="1:3" x14ac:dyDescent="0.3">
      <c r="A1504" t="s">
        <v>7852</v>
      </c>
      <c r="B1504" t="s">
        <v>20</v>
      </c>
      <c r="C1504">
        <v>6.3</v>
      </c>
    </row>
    <row r="1505" spans="1:3" x14ac:dyDescent="0.3">
      <c r="A1505" t="s">
        <v>7853</v>
      </c>
      <c r="B1505" t="s">
        <v>20</v>
      </c>
      <c r="C1505">
        <v>6.2</v>
      </c>
    </row>
    <row r="1506" spans="1:3" x14ac:dyDescent="0.3">
      <c r="A1506" t="s">
        <v>7854</v>
      </c>
      <c r="B1506" t="s">
        <v>20</v>
      </c>
      <c r="C1506">
        <v>6.2</v>
      </c>
    </row>
    <row r="1507" spans="1:3" x14ac:dyDescent="0.3">
      <c r="A1507" t="s">
        <v>7855</v>
      </c>
      <c r="B1507" t="s">
        <v>20</v>
      </c>
      <c r="C1507">
        <v>8.6</v>
      </c>
    </row>
    <row r="1508" spans="1:3" x14ac:dyDescent="0.3">
      <c r="A1508" t="s">
        <v>7856</v>
      </c>
      <c r="B1508" t="s">
        <v>20</v>
      </c>
      <c r="C1508">
        <v>8</v>
      </c>
    </row>
    <row r="1509" spans="1:3" x14ac:dyDescent="0.3">
      <c r="A1509" t="s">
        <v>7857</v>
      </c>
      <c r="B1509" t="s">
        <v>20</v>
      </c>
      <c r="C1509">
        <v>7</v>
      </c>
    </row>
    <row r="1510" spans="1:3" x14ac:dyDescent="0.3">
      <c r="A1510" t="s">
        <v>7858</v>
      </c>
      <c r="B1510" t="s">
        <v>20</v>
      </c>
      <c r="C1510">
        <v>8</v>
      </c>
    </row>
    <row r="1511" spans="1:3" x14ac:dyDescent="0.3">
      <c r="A1511" t="s">
        <v>7859</v>
      </c>
      <c r="B1511" t="s">
        <v>20</v>
      </c>
      <c r="C1511">
        <v>8.1</v>
      </c>
    </row>
    <row r="1512" spans="1:3" x14ac:dyDescent="0.3">
      <c r="A1512" t="s">
        <v>7860</v>
      </c>
      <c r="B1512" t="s">
        <v>20</v>
      </c>
      <c r="C1512">
        <v>6.7</v>
      </c>
    </row>
    <row r="1513" spans="1:3" x14ac:dyDescent="0.3">
      <c r="A1513" t="s">
        <v>7861</v>
      </c>
      <c r="B1513" t="s">
        <v>20</v>
      </c>
      <c r="C1513">
        <v>7.9</v>
      </c>
    </row>
    <row r="1514" spans="1:3" x14ac:dyDescent="0.3">
      <c r="A1514" t="s">
        <v>7862</v>
      </c>
      <c r="B1514" t="s">
        <v>20</v>
      </c>
      <c r="C1514">
        <v>6.1</v>
      </c>
    </row>
    <row r="1515" spans="1:3" x14ac:dyDescent="0.3">
      <c r="A1515" t="s">
        <v>7863</v>
      </c>
      <c r="B1515" t="s">
        <v>20</v>
      </c>
      <c r="C1515">
        <v>4.2</v>
      </c>
    </row>
    <row r="1516" spans="1:3" x14ac:dyDescent="0.3">
      <c r="A1516" t="s">
        <v>7864</v>
      </c>
      <c r="B1516" t="s">
        <v>20</v>
      </c>
      <c r="C1516">
        <v>6.1</v>
      </c>
    </row>
    <row r="1517" spans="1:3" x14ac:dyDescent="0.3">
      <c r="A1517" t="s">
        <v>7865</v>
      </c>
      <c r="B1517" t="s">
        <v>20</v>
      </c>
      <c r="C1517">
        <v>6.6</v>
      </c>
    </row>
    <row r="1518" spans="1:3" x14ac:dyDescent="0.3">
      <c r="A1518" t="s">
        <v>7866</v>
      </c>
      <c r="B1518" t="s">
        <v>20</v>
      </c>
      <c r="C1518">
        <v>7.5</v>
      </c>
    </row>
    <row r="1519" spans="1:3" x14ac:dyDescent="0.3">
      <c r="A1519" t="s">
        <v>7867</v>
      </c>
      <c r="B1519" t="s">
        <v>20</v>
      </c>
      <c r="C1519">
        <v>7.4</v>
      </c>
    </row>
    <row r="1520" spans="1:3" x14ac:dyDescent="0.3">
      <c r="A1520" t="s">
        <v>7868</v>
      </c>
      <c r="B1520" t="s">
        <v>20</v>
      </c>
      <c r="C1520">
        <v>7.2</v>
      </c>
    </row>
    <row r="1521" spans="1:3" x14ac:dyDescent="0.3">
      <c r="A1521" t="s">
        <v>7869</v>
      </c>
      <c r="B1521" t="s">
        <v>20</v>
      </c>
      <c r="C1521">
        <v>6.9</v>
      </c>
    </row>
    <row r="1522" spans="1:3" x14ac:dyDescent="0.3">
      <c r="A1522" t="s">
        <v>7870</v>
      </c>
      <c r="B1522" t="s">
        <v>20</v>
      </c>
      <c r="C1522">
        <v>7.4</v>
      </c>
    </row>
    <row r="1523" spans="1:3" x14ac:dyDescent="0.3">
      <c r="A1523" t="s">
        <v>7871</v>
      </c>
      <c r="B1523" t="s">
        <v>20</v>
      </c>
      <c r="C1523">
        <v>5.4</v>
      </c>
    </row>
    <row r="1524" spans="1:3" x14ac:dyDescent="0.3">
      <c r="A1524" t="s">
        <v>7872</v>
      </c>
      <c r="B1524" t="s">
        <v>20</v>
      </c>
      <c r="C1524">
        <v>6.8</v>
      </c>
    </row>
    <row r="1525" spans="1:3" x14ac:dyDescent="0.3">
      <c r="A1525" t="s">
        <v>7873</v>
      </c>
      <c r="B1525" t="s">
        <v>20</v>
      </c>
      <c r="C1525">
        <v>6.3</v>
      </c>
    </row>
    <row r="1526" spans="1:3" x14ac:dyDescent="0.3">
      <c r="A1526" t="s">
        <v>7874</v>
      </c>
      <c r="B1526" t="s">
        <v>20</v>
      </c>
      <c r="C1526">
        <v>7.2</v>
      </c>
    </row>
    <row r="1527" spans="1:3" x14ac:dyDescent="0.3">
      <c r="A1527" t="s">
        <v>7875</v>
      </c>
      <c r="B1527" t="s">
        <v>20</v>
      </c>
      <c r="C1527">
        <v>6.9</v>
      </c>
    </row>
    <row r="1528" spans="1:3" x14ac:dyDescent="0.3">
      <c r="A1528" t="s">
        <v>7876</v>
      </c>
      <c r="B1528" t="s">
        <v>20</v>
      </c>
      <c r="C1528">
        <v>6</v>
      </c>
    </row>
    <row r="1529" spans="1:3" x14ac:dyDescent="0.3">
      <c r="A1529" t="s">
        <v>7877</v>
      </c>
      <c r="B1529" t="s">
        <v>20</v>
      </c>
      <c r="C1529">
        <v>5.9</v>
      </c>
    </row>
    <row r="1530" spans="1:3" x14ac:dyDescent="0.3">
      <c r="A1530" t="s">
        <v>7878</v>
      </c>
      <c r="B1530" t="s">
        <v>20</v>
      </c>
      <c r="C1530">
        <v>5.4</v>
      </c>
    </row>
    <row r="1531" spans="1:3" x14ac:dyDescent="0.3">
      <c r="A1531" t="s">
        <v>7879</v>
      </c>
      <c r="B1531" t="s">
        <v>20</v>
      </c>
      <c r="C1531">
        <v>5.9</v>
      </c>
    </row>
    <row r="1532" spans="1:3" x14ac:dyDescent="0.3">
      <c r="A1532" t="s">
        <v>7880</v>
      </c>
      <c r="B1532" t="s">
        <v>20</v>
      </c>
      <c r="C1532">
        <v>6.1</v>
      </c>
    </row>
    <row r="1533" spans="1:3" x14ac:dyDescent="0.3">
      <c r="A1533" t="s">
        <v>7881</v>
      </c>
      <c r="B1533" t="s">
        <v>20</v>
      </c>
      <c r="C1533">
        <v>7.7</v>
      </c>
    </row>
    <row r="1534" spans="1:3" x14ac:dyDescent="0.3">
      <c r="A1534" t="s">
        <v>7882</v>
      </c>
      <c r="B1534" t="s">
        <v>20</v>
      </c>
      <c r="C1534">
        <v>5.8</v>
      </c>
    </row>
    <row r="1535" spans="1:3" x14ac:dyDescent="0.3">
      <c r="A1535" t="s">
        <v>7883</v>
      </c>
      <c r="B1535" t="s">
        <v>20</v>
      </c>
      <c r="C1535">
        <v>7.6</v>
      </c>
    </row>
    <row r="1536" spans="1:3" x14ac:dyDescent="0.3">
      <c r="A1536" t="s">
        <v>7884</v>
      </c>
      <c r="B1536" t="s">
        <v>20</v>
      </c>
      <c r="C1536">
        <v>6.1</v>
      </c>
    </row>
    <row r="1537" spans="1:3" x14ac:dyDescent="0.3">
      <c r="A1537" t="s">
        <v>7885</v>
      </c>
      <c r="B1537" t="s">
        <v>20</v>
      </c>
      <c r="C1537">
        <v>5.4</v>
      </c>
    </row>
    <row r="1538" spans="1:3" x14ac:dyDescent="0.3">
      <c r="A1538" t="s">
        <v>7886</v>
      </c>
      <c r="B1538" t="s">
        <v>20</v>
      </c>
      <c r="C1538">
        <v>5.0999999999999996</v>
      </c>
    </row>
    <row r="1539" spans="1:3" x14ac:dyDescent="0.3">
      <c r="A1539" t="s">
        <v>7887</v>
      </c>
      <c r="B1539" t="s">
        <v>20</v>
      </c>
      <c r="C1539">
        <v>6.4</v>
      </c>
    </row>
    <row r="1540" spans="1:3" x14ac:dyDescent="0.3">
      <c r="A1540" t="s">
        <v>7888</v>
      </c>
      <c r="B1540" t="s">
        <v>20</v>
      </c>
      <c r="C1540">
        <v>6.3</v>
      </c>
    </row>
    <row r="1541" spans="1:3" x14ac:dyDescent="0.3">
      <c r="A1541" t="s">
        <v>7889</v>
      </c>
      <c r="B1541" t="s">
        <v>20</v>
      </c>
      <c r="C1541">
        <v>7.5</v>
      </c>
    </row>
    <row r="1542" spans="1:3" x14ac:dyDescent="0.3">
      <c r="A1542" t="s">
        <v>7890</v>
      </c>
      <c r="B1542" t="s">
        <v>20</v>
      </c>
      <c r="C1542">
        <v>7.1</v>
      </c>
    </row>
    <row r="1543" spans="1:3" x14ac:dyDescent="0.3">
      <c r="A1543" t="s">
        <v>7891</v>
      </c>
      <c r="B1543" t="s">
        <v>20</v>
      </c>
      <c r="C1543">
        <v>7.8</v>
      </c>
    </row>
    <row r="1544" spans="1:3" x14ac:dyDescent="0.3">
      <c r="A1544" t="s">
        <v>7892</v>
      </c>
      <c r="B1544" t="s">
        <v>20</v>
      </c>
      <c r="C1544">
        <v>6.5</v>
      </c>
    </row>
    <row r="1545" spans="1:3" x14ac:dyDescent="0.3">
      <c r="A1545" t="s">
        <v>7893</v>
      </c>
      <c r="B1545" t="s">
        <v>20</v>
      </c>
      <c r="C1545">
        <v>6.6</v>
      </c>
    </row>
    <row r="1546" spans="1:3" x14ac:dyDescent="0.3">
      <c r="A1546" t="s">
        <v>7894</v>
      </c>
      <c r="B1546" t="s">
        <v>20</v>
      </c>
      <c r="C1546">
        <v>7.4</v>
      </c>
    </row>
    <row r="1547" spans="1:3" x14ac:dyDescent="0.3">
      <c r="A1547" t="s">
        <v>7895</v>
      </c>
      <c r="B1547" t="s">
        <v>20</v>
      </c>
      <c r="C1547">
        <v>7.6</v>
      </c>
    </row>
    <row r="1548" spans="1:3" x14ac:dyDescent="0.3">
      <c r="A1548" t="s">
        <v>7896</v>
      </c>
      <c r="B1548" t="s">
        <v>20</v>
      </c>
      <c r="C1548">
        <v>7.5</v>
      </c>
    </row>
    <row r="1549" spans="1:3" x14ac:dyDescent="0.3">
      <c r="A1549" t="s">
        <v>7897</v>
      </c>
      <c r="B1549" t="s">
        <v>20</v>
      </c>
      <c r="C1549">
        <v>6.6</v>
      </c>
    </row>
    <row r="1550" spans="1:3" x14ac:dyDescent="0.3">
      <c r="A1550" t="s">
        <v>7898</v>
      </c>
      <c r="B1550" t="s">
        <v>20</v>
      </c>
      <c r="C1550">
        <v>7.2</v>
      </c>
    </row>
    <row r="1551" spans="1:3" x14ac:dyDescent="0.3">
      <c r="A1551" t="s">
        <v>7899</v>
      </c>
      <c r="B1551" t="s">
        <v>20</v>
      </c>
      <c r="C1551">
        <v>7.6</v>
      </c>
    </row>
    <row r="1552" spans="1:3" x14ac:dyDescent="0.3">
      <c r="A1552" t="s">
        <v>7900</v>
      </c>
      <c r="B1552" t="s">
        <v>20</v>
      </c>
      <c r="C1552">
        <v>6.2</v>
      </c>
    </row>
    <row r="1553" spans="1:3" x14ac:dyDescent="0.3">
      <c r="A1553" t="s">
        <v>7901</v>
      </c>
      <c r="B1553" t="s">
        <v>20</v>
      </c>
      <c r="C1553">
        <v>5.6</v>
      </c>
    </row>
    <row r="1554" spans="1:3" x14ac:dyDescent="0.3">
      <c r="A1554" t="s">
        <v>7902</v>
      </c>
      <c r="B1554" t="s">
        <v>20</v>
      </c>
      <c r="C1554">
        <v>7.6</v>
      </c>
    </row>
    <row r="1555" spans="1:3" x14ac:dyDescent="0.3">
      <c r="A1555" t="s">
        <v>7903</v>
      </c>
      <c r="B1555" t="s">
        <v>20</v>
      </c>
      <c r="C1555">
        <v>6.6</v>
      </c>
    </row>
    <row r="1556" spans="1:3" x14ac:dyDescent="0.3">
      <c r="A1556" t="s">
        <v>7904</v>
      </c>
      <c r="B1556" t="s">
        <v>20</v>
      </c>
      <c r="C1556">
        <v>7</v>
      </c>
    </row>
    <row r="1557" spans="1:3" x14ac:dyDescent="0.3">
      <c r="A1557" t="s">
        <v>7905</v>
      </c>
      <c r="B1557" t="s">
        <v>20</v>
      </c>
      <c r="C1557">
        <v>2.7</v>
      </c>
    </row>
    <row r="1558" spans="1:3" x14ac:dyDescent="0.3">
      <c r="A1558" t="s">
        <v>7906</v>
      </c>
      <c r="B1558" t="s">
        <v>20</v>
      </c>
      <c r="C1558">
        <v>7.6</v>
      </c>
    </row>
    <row r="1559" spans="1:3" x14ac:dyDescent="0.3">
      <c r="A1559" t="s">
        <v>7907</v>
      </c>
      <c r="B1559" t="s">
        <v>20</v>
      </c>
      <c r="C1559">
        <v>6.6</v>
      </c>
    </row>
    <row r="1560" spans="1:3" x14ac:dyDescent="0.3">
      <c r="A1560" t="s">
        <v>7908</v>
      </c>
      <c r="B1560" t="s">
        <v>20</v>
      </c>
      <c r="C1560">
        <v>6.9</v>
      </c>
    </row>
    <row r="1561" spans="1:3" x14ac:dyDescent="0.3">
      <c r="A1561" t="s">
        <v>7909</v>
      </c>
      <c r="B1561" t="s">
        <v>20</v>
      </c>
      <c r="C1561">
        <v>6.8</v>
      </c>
    </row>
    <row r="1562" spans="1:3" x14ac:dyDescent="0.3">
      <c r="A1562" t="s">
        <v>7910</v>
      </c>
      <c r="B1562" t="s">
        <v>20</v>
      </c>
      <c r="C1562">
        <v>3.7</v>
      </c>
    </row>
    <row r="1563" spans="1:3" x14ac:dyDescent="0.3">
      <c r="A1563" t="s">
        <v>7911</v>
      </c>
      <c r="B1563" t="s">
        <v>20</v>
      </c>
      <c r="C1563">
        <v>6.1</v>
      </c>
    </row>
    <row r="1564" spans="1:3" x14ac:dyDescent="0.3">
      <c r="A1564" t="s">
        <v>7912</v>
      </c>
      <c r="B1564" t="s">
        <v>20</v>
      </c>
      <c r="C1564">
        <v>5.9</v>
      </c>
    </row>
    <row r="1565" spans="1:3" x14ac:dyDescent="0.3">
      <c r="A1565" t="s">
        <v>7913</v>
      </c>
      <c r="B1565" t="s">
        <v>20</v>
      </c>
      <c r="C1565">
        <v>6.7</v>
      </c>
    </row>
    <row r="1566" spans="1:3" x14ac:dyDescent="0.3">
      <c r="A1566" t="s">
        <v>7914</v>
      </c>
      <c r="B1566" t="s">
        <v>20</v>
      </c>
      <c r="C1566">
        <v>6.9</v>
      </c>
    </row>
    <row r="1567" spans="1:3" x14ac:dyDescent="0.3">
      <c r="A1567" t="s">
        <v>7915</v>
      </c>
      <c r="B1567" t="s">
        <v>20</v>
      </c>
      <c r="C1567">
        <v>5.5</v>
      </c>
    </row>
    <row r="1568" spans="1:3" x14ac:dyDescent="0.3">
      <c r="A1568" t="s">
        <v>7916</v>
      </c>
      <c r="B1568" t="s">
        <v>20</v>
      </c>
      <c r="C1568">
        <v>7.1</v>
      </c>
    </row>
    <row r="1569" spans="1:3" x14ac:dyDescent="0.3">
      <c r="A1569" t="s">
        <v>7917</v>
      </c>
      <c r="B1569" t="s">
        <v>20</v>
      </c>
      <c r="C1569">
        <v>7.1</v>
      </c>
    </row>
    <row r="1570" spans="1:3" x14ac:dyDescent="0.3">
      <c r="A1570" t="s">
        <v>7918</v>
      </c>
      <c r="B1570" t="s">
        <v>20</v>
      </c>
      <c r="C1570">
        <v>7.3</v>
      </c>
    </row>
    <row r="1571" spans="1:3" x14ac:dyDescent="0.3">
      <c r="A1571" t="s">
        <v>7919</v>
      </c>
      <c r="B1571" t="s">
        <v>20</v>
      </c>
      <c r="C1571">
        <v>3.4</v>
      </c>
    </row>
    <row r="1572" spans="1:3" x14ac:dyDescent="0.3">
      <c r="A1572" t="s">
        <v>7920</v>
      </c>
      <c r="B1572" t="s">
        <v>20</v>
      </c>
      <c r="C1572">
        <v>6.8</v>
      </c>
    </row>
    <row r="1573" spans="1:3" x14ac:dyDescent="0.3">
      <c r="A1573" t="s">
        <v>7921</v>
      </c>
      <c r="B1573" t="s">
        <v>20</v>
      </c>
      <c r="C1573">
        <v>6.9</v>
      </c>
    </row>
    <row r="1574" spans="1:3" x14ac:dyDescent="0.3">
      <c r="A1574" t="s">
        <v>7922</v>
      </c>
      <c r="B1574" t="s">
        <v>20</v>
      </c>
      <c r="C1574">
        <v>7</v>
      </c>
    </row>
    <row r="1575" spans="1:3" x14ac:dyDescent="0.3">
      <c r="A1575" t="s">
        <v>7923</v>
      </c>
      <c r="B1575" t="s">
        <v>20</v>
      </c>
      <c r="C1575">
        <v>5.5</v>
      </c>
    </row>
    <row r="1576" spans="1:3" x14ac:dyDescent="0.3">
      <c r="A1576" t="s">
        <v>7924</v>
      </c>
      <c r="B1576" t="s">
        <v>20</v>
      </c>
      <c r="C1576">
        <v>5.0999999999999996</v>
      </c>
    </row>
    <row r="1577" spans="1:3" x14ac:dyDescent="0.3">
      <c r="A1577" t="s">
        <v>7925</v>
      </c>
      <c r="B1577" t="s">
        <v>20</v>
      </c>
      <c r="C1577">
        <v>6.2</v>
      </c>
    </row>
    <row r="1578" spans="1:3" x14ac:dyDescent="0.3">
      <c r="A1578" t="s">
        <v>7926</v>
      </c>
      <c r="B1578" t="s">
        <v>20</v>
      </c>
      <c r="C1578">
        <v>5.9</v>
      </c>
    </row>
    <row r="1579" spans="1:3" x14ac:dyDescent="0.3">
      <c r="A1579" t="s">
        <v>7927</v>
      </c>
      <c r="B1579" t="s">
        <v>20</v>
      </c>
      <c r="C1579">
        <v>5.2</v>
      </c>
    </row>
    <row r="1580" spans="1:3" x14ac:dyDescent="0.3">
      <c r="A1580" t="s">
        <v>7928</v>
      </c>
      <c r="B1580" t="s">
        <v>20</v>
      </c>
      <c r="C1580">
        <v>6.2</v>
      </c>
    </row>
    <row r="1581" spans="1:3" x14ac:dyDescent="0.3">
      <c r="A1581" t="s">
        <v>7929</v>
      </c>
      <c r="B1581" t="s">
        <v>20</v>
      </c>
      <c r="C1581">
        <v>5.5</v>
      </c>
    </row>
    <row r="1582" spans="1:3" x14ac:dyDescent="0.3">
      <c r="A1582" t="s">
        <v>7930</v>
      </c>
      <c r="B1582" t="s">
        <v>20</v>
      </c>
      <c r="C1582">
        <v>7.4</v>
      </c>
    </row>
    <row r="1583" spans="1:3" x14ac:dyDescent="0.3">
      <c r="A1583" t="s">
        <v>7931</v>
      </c>
      <c r="B1583" t="s">
        <v>20</v>
      </c>
      <c r="C1583">
        <v>4.4000000000000004</v>
      </c>
    </row>
    <row r="1584" spans="1:3" x14ac:dyDescent="0.3">
      <c r="A1584" t="s">
        <v>7932</v>
      </c>
      <c r="B1584" t="s">
        <v>20</v>
      </c>
      <c r="C1584">
        <v>6.3</v>
      </c>
    </row>
    <row r="1585" spans="1:3" x14ac:dyDescent="0.3">
      <c r="A1585" t="s">
        <v>7933</v>
      </c>
      <c r="B1585" t="s">
        <v>20</v>
      </c>
      <c r="C1585">
        <v>6.1</v>
      </c>
    </row>
    <row r="1586" spans="1:3" x14ac:dyDescent="0.3">
      <c r="A1586" t="s">
        <v>7934</v>
      </c>
      <c r="B1586" t="s">
        <v>20</v>
      </c>
      <c r="C1586">
        <v>5.3</v>
      </c>
    </row>
    <row r="1587" spans="1:3" x14ac:dyDescent="0.3">
      <c r="A1587" t="s">
        <v>7935</v>
      </c>
      <c r="B1587" t="s">
        <v>20</v>
      </c>
      <c r="C1587">
        <v>5.4</v>
      </c>
    </row>
    <row r="1588" spans="1:3" x14ac:dyDescent="0.3">
      <c r="A1588" t="s">
        <v>7936</v>
      </c>
      <c r="B1588" t="s">
        <v>20</v>
      </c>
      <c r="C1588">
        <v>6.7</v>
      </c>
    </row>
    <row r="1589" spans="1:3" x14ac:dyDescent="0.3">
      <c r="A1589" t="s">
        <v>7937</v>
      </c>
      <c r="B1589" t="s">
        <v>20</v>
      </c>
      <c r="C1589">
        <v>5.9</v>
      </c>
    </row>
    <row r="1590" spans="1:3" x14ac:dyDescent="0.3">
      <c r="A1590" t="s">
        <v>7938</v>
      </c>
      <c r="B1590" t="s">
        <v>20</v>
      </c>
      <c r="C1590">
        <v>7.3</v>
      </c>
    </row>
    <row r="1591" spans="1:3" x14ac:dyDescent="0.3">
      <c r="A1591" t="s">
        <v>7939</v>
      </c>
      <c r="B1591" t="s">
        <v>20</v>
      </c>
      <c r="C1591">
        <v>5.5</v>
      </c>
    </row>
    <row r="1592" spans="1:3" x14ac:dyDescent="0.3">
      <c r="A1592" t="s">
        <v>7940</v>
      </c>
      <c r="B1592" t="s">
        <v>20</v>
      </c>
      <c r="C1592">
        <v>5.8</v>
      </c>
    </row>
    <row r="1593" spans="1:3" x14ac:dyDescent="0.3">
      <c r="A1593" t="s">
        <v>7941</v>
      </c>
      <c r="B1593" t="s">
        <v>20</v>
      </c>
      <c r="C1593">
        <v>4.5999999999999996</v>
      </c>
    </row>
    <row r="1594" spans="1:3" x14ac:dyDescent="0.3">
      <c r="A1594" t="s">
        <v>7942</v>
      </c>
      <c r="B1594" t="s">
        <v>20</v>
      </c>
      <c r="C1594">
        <v>6.7</v>
      </c>
    </row>
    <row r="1595" spans="1:3" x14ac:dyDescent="0.3">
      <c r="A1595" t="s">
        <v>7943</v>
      </c>
      <c r="B1595" t="s">
        <v>20</v>
      </c>
      <c r="C1595">
        <v>5.0999999999999996</v>
      </c>
    </row>
    <row r="1596" spans="1:3" x14ac:dyDescent="0.3">
      <c r="A1596" t="s">
        <v>7944</v>
      </c>
      <c r="B1596" t="s">
        <v>20</v>
      </c>
      <c r="C1596">
        <v>5.6</v>
      </c>
    </row>
    <row r="1597" spans="1:3" x14ac:dyDescent="0.3">
      <c r="A1597" t="s">
        <v>7945</v>
      </c>
      <c r="B1597" t="s">
        <v>20</v>
      </c>
      <c r="C1597">
        <v>7</v>
      </c>
    </row>
    <row r="1598" spans="1:3" x14ac:dyDescent="0.3">
      <c r="A1598" t="s">
        <v>7946</v>
      </c>
      <c r="B1598" t="s">
        <v>20</v>
      </c>
      <c r="C1598">
        <v>6.4</v>
      </c>
    </row>
    <row r="1599" spans="1:3" x14ac:dyDescent="0.3">
      <c r="A1599" t="s">
        <v>7947</v>
      </c>
      <c r="B1599" t="s">
        <v>20</v>
      </c>
      <c r="C1599">
        <v>6.7</v>
      </c>
    </row>
    <row r="1600" spans="1:3" x14ac:dyDescent="0.3">
      <c r="A1600" t="s">
        <v>7948</v>
      </c>
      <c r="B1600" t="s">
        <v>20</v>
      </c>
      <c r="C1600">
        <v>4.0999999999999996</v>
      </c>
    </row>
    <row r="1601" spans="1:3" x14ac:dyDescent="0.3">
      <c r="A1601" t="s">
        <v>7949</v>
      </c>
      <c r="B1601" t="s">
        <v>20</v>
      </c>
      <c r="C1601">
        <v>5.5</v>
      </c>
    </row>
    <row r="1602" spans="1:3" x14ac:dyDescent="0.3">
      <c r="A1602" t="s">
        <v>7950</v>
      </c>
      <c r="B1602" t="s">
        <v>20</v>
      </c>
      <c r="C1602">
        <v>2.7</v>
      </c>
    </row>
    <row r="1603" spans="1:3" x14ac:dyDescent="0.3">
      <c r="A1603" t="s">
        <v>7951</v>
      </c>
      <c r="B1603" t="s">
        <v>20</v>
      </c>
      <c r="C1603">
        <v>6.4</v>
      </c>
    </row>
    <row r="1604" spans="1:3" x14ac:dyDescent="0.3">
      <c r="A1604" t="s">
        <v>7952</v>
      </c>
      <c r="B1604" t="s">
        <v>20</v>
      </c>
      <c r="C1604">
        <v>4.8</v>
      </c>
    </row>
    <row r="1605" spans="1:3" x14ac:dyDescent="0.3">
      <c r="A1605" t="s">
        <v>7953</v>
      </c>
      <c r="B1605" t="s">
        <v>20</v>
      </c>
      <c r="C1605">
        <v>6.1</v>
      </c>
    </row>
    <row r="1606" spans="1:3" x14ac:dyDescent="0.3">
      <c r="A1606" t="s">
        <v>7954</v>
      </c>
      <c r="B1606" t="s">
        <v>20</v>
      </c>
      <c r="C1606">
        <v>4.8</v>
      </c>
    </row>
    <row r="1607" spans="1:3" x14ac:dyDescent="0.3">
      <c r="A1607" t="s">
        <v>7955</v>
      </c>
      <c r="B1607" t="s">
        <v>20</v>
      </c>
      <c r="C1607">
        <v>7</v>
      </c>
    </row>
    <row r="1608" spans="1:3" x14ac:dyDescent="0.3">
      <c r="A1608" t="s">
        <v>7956</v>
      </c>
      <c r="B1608" t="s">
        <v>20</v>
      </c>
      <c r="C1608">
        <v>6.8</v>
      </c>
    </row>
    <row r="1609" spans="1:3" x14ac:dyDescent="0.3">
      <c r="A1609" t="s">
        <v>7957</v>
      </c>
      <c r="B1609" t="s">
        <v>20</v>
      </c>
      <c r="C1609">
        <v>5.6</v>
      </c>
    </row>
    <row r="1610" spans="1:3" x14ac:dyDescent="0.3">
      <c r="A1610" t="s">
        <v>7958</v>
      </c>
      <c r="B1610" t="s">
        <v>20</v>
      </c>
      <c r="C1610">
        <v>6.1</v>
      </c>
    </row>
    <row r="1611" spans="1:3" x14ac:dyDescent="0.3">
      <c r="A1611" t="s">
        <v>7959</v>
      </c>
      <c r="B1611" t="s">
        <v>20</v>
      </c>
      <c r="C1611">
        <v>7.9</v>
      </c>
    </row>
    <row r="1612" spans="1:3" x14ac:dyDescent="0.3">
      <c r="A1612" t="s">
        <v>7960</v>
      </c>
      <c r="B1612" t="s">
        <v>20</v>
      </c>
      <c r="C1612">
        <v>8.4</v>
      </c>
    </row>
    <row r="1613" spans="1:3" x14ac:dyDescent="0.3">
      <c r="A1613" t="s">
        <v>7961</v>
      </c>
      <c r="B1613" t="s">
        <v>20</v>
      </c>
      <c r="C1613">
        <v>6.5</v>
      </c>
    </row>
    <row r="1614" spans="1:3" x14ac:dyDescent="0.3">
      <c r="A1614" t="s">
        <v>7962</v>
      </c>
      <c r="B1614" t="s">
        <v>20</v>
      </c>
      <c r="C1614">
        <v>7.1</v>
      </c>
    </row>
    <row r="1615" spans="1:3" x14ac:dyDescent="0.3">
      <c r="A1615" t="s">
        <v>7963</v>
      </c>
      <c r="B1615" t="s">
        <v>20</v>
      </c>
      <c r="C1615">
        <v>6.6</v>
      </c>
    </row>
    <row r="1616" spans="1:3" x14ac:dyDescent="0.3">
      <c r="A1616" t="s">
        <v>7964</v>
      </c>
      <c r="B1616" t="s">
        <v>20</v>
      </c>
      <c r="C1616">
        <v>7</v>
      </c>
    </row>
    <row r="1617" spans="1:3" x14ac:dyDescent="0.3">
      <c r="A1617" t="s">
        <v>7965</v>
      </c>
      <c r="B1617" t="s">
        <v>788</v>
      </c>
      <c r="C1617">
        <v>5.6</v>
      </c>
    </row>
    <row r="1618" spans="1:3" x14ac:dyDescent="0.3">
      <c r="A1618" t="s">
        <v>7966</v>
      </c>
      <c r="B1618" t="s">
        <v>20</v>
      </c>
      <c r="C1618">
        <v>4.8</v>
      </c>
    </row>
    <row r="1619" spans="1:3" x14ac:dyDescent="0.3">
      <c r="A1619" t="s">
        <v>7967</v>
      </c>
      <c r="B1619" t="s">
        <v>20</v>
      </c>
      <c r="C1619">
        <v>7.5</v>
      </c>
    </row>
    <row r="1620" spans="1:3" x14ac:dyDescent="0.3">
      <c r="A1620" t="s">
        <v>7968</v>
      </c>
      <c r="B1620" t="s">
        <v>788</v>
      </c>
      <c r="C1620">
        <v>6</v>
      </c>
    </row>
    <row r="1621" spans="1:3" x14ac:dyDescent="0.3">
      <c r="A1621" t="s">
        <v>7969</v>
      </c>
      <c r="B1621" t="s">
        <v>20</v>
      </c>
      <c r="C1621">
        <v>6.8</v>
      </c>
    </row>
    <row r="1622" spans="1:3" x14ac:dyDescent="0.3">
      <c r="A1622" t="s">
        <v>7970</v>
      </c>
      <c r="B1622" t="s">
        <v>20</v>
      </c>
      <c r="C1622">
        <v>6.5</v>
      </c>
    </row>
    <row r="1623" spans="1:3" x14ac:dyDescent="0.3">
      <c r="A1623" t="s">
        <v>7971</v>
      </c>
      <c r="B1623" t="s">
        <v>20</v>
      </c>
      <c r="C1623">
        <v>7.9</v>
      </c>
    </row>
    <row r="1624" spans="1:3" x14ac:dyDescent="0.3">
      <c r="A1624" t="s">
        <v>7972</v>
      </c>
      <c r="B1624" t="s">
        <v>20</v>
      </c>
      <c r="C1624">
        <v>6.4</v>
      </c>
    </row>
    <row r="1625" spans="1:3" x14ac:dyDescent="0.3">
      <c r="A1625" t="s">
        <v>7973</v>
      </c>
      <c r="B1625" t="s">
        <v>20</v>
      </c>
      <c r="C1625">
        <v>5.8</v>
      </c>
    </row>
    <row r="1626" spans="1:3" x14ac:dyDescent="0.3">
      <c r="A1626" t="s">
        <v>7974</v>
      </c>
      <c r="B1626" t="s">
        <v>20</v>
      </c>
      <c r="C1626">
        <v>7.7</v>
      </c>
    </row>
    <row r="1627" spans="1:3" x14ac:dyDescent="0.3">
      <c r="A1627" t="s">
        <v>7975</v>
      </c>
      <c r="B1627" t="s">
        <v>20</v>
      </c>
      <c r="C1627">
        <v>5.3</v>
      </c>
    </row>
    <row r="1628" spans="1:3" x14ac:dyDescent="0.3">
      <c r="A1628" t="s">
        <v>7976</v>
      </c>
      <c r="B1628" t="s">
        <v>20</v>
      </c>
      <c r="C1628">
        <v>5.3</v>
      </c>
    </row>
    <row r="1629" spans="1:3" x14ac:dyDescent="0.3">
      <c r="A1629" t="s">
        <v>7977</v>
      </c>
      <c r="B1629" t="s">
        <v>20</v>
      </c>
      <c r="C1629">
        <v>7.5</v>
      </c>
    </row>
    <row r="1630" spans="1:3" x14ac:dyDescent="0.3">
      <c r="A1630" t="s">
        <v>7978</v>
      </c>
      <c r="B1630" t="s">
        <v>20</v>
      </c>
      <c r="C1630">
        <v>6.9</v>
      </c>
    </row>
    <row r="1631" spans="1:3" x14ac:dyDescent="0.3">
      <c r="A1631" t="s">
        <v>7979</v>
      </c>
      <c r="B1631" t="s">
        <v>20</v>
      </c>
      <c r="C1631">
        <v>4.9000000000000004</v>
      </c>
    </row>
    <row r="1632" spans="1:3" x14ac:dyDescent="0.3">
      <c r="A1632" t="s">
        <v>7980</v>
      </c>
      <c r="B1632" t="s">
        <v>20</v>
      </c>
      <c r="C1632">
        <v>7.1</v>
      </c>
    </row>
    <row r="1633" spans="1:3" x14ac:dyDescent="0.3">
      <c r="A1633" t="s">
        <v>7981</v>
      </c>
      <c r="B1633" t="s">
        <v>20</v>
      </c>
      <c r="C1633">
        <v>8</v>
      </c>
    </row>
    <row r="1634" spans="1:3" x14ac:dyDescent="0.3">
      <c r="A1634" t="s">
        <v>7982</v>
      </c>
      <c r="B1634" t="s">
        <v>20</v>
      </c>
      <c r="C1634">
        <v>7.9</v>
      </c>
    </row>
    <row r="1635" spans="1:3" x14ac:dyDescent="0.3">
      <c r="A1635" t="s">
        <v>7983</v>
      </c>
      <c r="B1635" t="s">
        <v>20</v>
      </c>
      <c r="C1635">
        <v>7.6</v>
      </c>
    </row>
    <row r="1636" spans="1:3" x14ac:dyDescent="0.3">
      <c r="A1636" t="s">
        <v>7984</v>
      </c>
      <c r="B1636" t="s">
        <v>20</v>
      </c>
      <c r="C1636">
        <v>5.9</v>
      </c>
    </row>
    <row r="1637" spans="1:3" x14ac:dyDescent="0.3">
      <c r="A1637" t="s">
        <v>7985</v>
      </c>
      <c r="B1637" t="s">
        <v>20</v>
      </c>
      <c r="C1637">
        <v>6.3</v>
      </c>
    </row>
    <row r="1638" spans="1:3" x14ac:dyDescent="0.3">
      <c r="A1638" t="s">
        <v>7986</v>
      </c>
      <c r="B1638" t="s">
        <v>20</v>
      </c>
      <c r="C1638">
        <v>6.4</v>
      </c>
    </row>
    <row r="1639" spans="1:3" x14ac:dyDescent="0.3">
      <c r="A1639" t="s">
        <v>7987</v>
      </c>
      <c r="B1639" t="s">
        <v>20</v>
      </c>
      <c r="C1639">
        <v>8.1999999999999993</v>
      </c>
    </row>
    <row r="1640" spans="1:3" x14ac:dyDescent="0.3">
      <c r="A1640" t="s">
        <v>7988</v>
      </c>
      <c r="B1640" t="s">
        <v>20</v>
      </c>
      <c r="C1640">
        <v>6.9</v>
      </c>
    </row>
    <row r="1641" spans="1:3" x14ac:dyDescent="0.3">
      <c r="A1641" t="s">
        <v>7989</v>
      </c>
      <c r="B1641" t="s">
        <v>20</v>
      </c>
      <c r="C1641">
        <v>7.8</v>
      </c>
    </row>
    <row r="1642" spans="1:3" x14ac:dyDescent="0.3">
      <c r="A1642" t="s">
        <v>7990</v>
      </c>
      <c r="B1642" t="s">
        <v>20</v>
      </c>
      <c r="C1642">
        <v>6.7</v>
      </c>
    </row>
    <row r="1643" spans="1:3" x14ac:dyDescent="0.3">
      <c r="A1643" t="s">
        <v>7991</v>
      </c>
      <c r="B1643" t="s">
        <v>20</v>
      </c>
      <c r="C1643">
        <v>7.5</v>
      </c>
    </row>
    <row r="1644" spans="1:3" x14ac:dyDescent="0.3">
      <c r="A1644" t="s">
        <v>7992</v>
      </c>
      <c r="B1644" t="s">
        <v>20</v>
      </c>
      <c r="C1644">
        <v>7.4</v>
      </c>
    </row>
    <row r="1645" spans="1:3" x14ac:dyDescent="0.3">
      <c r="A1645" t="s">
        <v>7993</v>
      </c>
      <c r="B1645" t="s">
        <v>20</v>
      </c>
      <c r="C1645">
        <v>5.2</v>
      </c>
    </row>
    <row r="1646" spans="1:3" x14ac:dyDescent="0.3">
      <c r="A1646" t="s">
        <v>7994</v>
      </c>
      <c r="B1646" t="s">
        <v>20</v>
      </c>
      <c r="C1646">
        <v>7.6</v>
      </c>
    </row>
    <row r="1647" spans="1:3" x14ac:dyDescent="0.3">
      <c r="A1647" t="s">
        <v>7995</v>
      </c>
      <c r="B1647" t="s">
        <v>20</v>
      </c>
      <c r="C1647">
        <v>7.3</v>
      </c>
    </row>
    <row r="1648" spans="1:3" x14ac:dyDescent="0.3">
      <c r="A1648" t="s">
        <v>7996</v>
      </c>
      <c r="B1648" t="s">
        <v>20</v>
      </c>
      <c r="C1648">
        <v>6.6</v>
      </c>
    </row>
    <row r="1649" spans="1:3" x14ac:dyDescent="0.3">
      <c r="A1649" t="s">
        <v>7997</v>
      </c>
      <c r="B1649" t="s">
        <v>20</v>
      </c>
      <c r="C1649">
        <v>6.8</v>
      </c>
    </row>
    <row r="1650" spans="1:3" x14ac:dyDescent="0.3">
      <c r="A1650" t="s">
        <v>7998</v>
      </c>
      <c r="B1650" t="s">
        <v>20</v>
      </c>
      <c r="C1650">
        <v>6.9</v>
      </c>
    </row>
    <row r="1651" spans="1:3" x14ac:dyDescent="0.3">
      <c r="A1651" t="s">
        <v>7999</v>
      </c>
      <c r="B1651" t="s">
        <v>20</v>
      </c>
      <c r="C1651">
        <v>5.8</v>
      </c>
    </row>
    <row r="1652" spans="1:3" x14ac:dyDescent="0.3">
      <c r="A1652" t="s">
        <v>8000</v>
      </c>
      <c r="B1652" t="s">
        <v>20</v>
      </c>
      <c r="C1652">
        <v>6.6</v>
      </c>
    </row>
    <row r="1653" spans="1:3" x14ac:dyDescent="0.3">
      <c r="A1653" t="s">
        <v>8001</v>
      </c>
      <c r="B1653" t="s">
        <v>20</v>
      </c>
      <c r="C1653">
        <v>6.7</v>
      </c>
    </row>
    <row r="1654" spans="1:3" x14ac:dyDescent="0.3">
      <c r="A1654" t="s">
        <v>8002</v>
      </c>
      <c r="B1654" t="s">
        <v>20</v>
      </c>
      <c r="C1654">
        <v>6.7</v>
      </c>
    </row>
    <row r="1655" spans="1:3" x14ac:dyDescent="0.3">
      <c r="A1655" t="s">
        <v>8003</v>
      </c>
      <c r="B1655" t="s">
        <v>20</v>
      </c>
      <c r="C1655">
        <v>6.3</v>
      </c>
    </row>
    <row r="1656" spans="1:3" x14ac:dyDescent="0.3">
      <c r="A1656" t="s">
        <v>8004</v>
      </c>
      <c r="B1656" t="s">
        <v>20</v>
      </c>
      <c r="C1656">
        <v>7.7</v>
      </c>
    </row>
    <row r="1657" spans="1:3" x14ac:dyDescent="0.3">
      <c r="A1657" t="s">
        <v>8005</v>
      </c>
      <c r="B1657" t="s">
        <v>20</v>
      </c>
      <c r="C1657">
        <v>6.1</v>
      </c>
    </row>
    <row r="1658" spans="1:3" x14ac:dyDescent="0.3">
      <c r="A1658" t="s">
        <v>8006</v>
      </c>
      <c r="B1658" t="s">
        <v>20</v>
      </c>
      <c r="C1658">
        <v>4.9000000000000004</v>
      </c>
    </row>
    <row r="1659" spans="1:3" x14ac:dyDescent="0.3">
      <c r="A1659" t="s">
        <v>8007</v>
      </c>
      <c r="B1659" t="s">
        <v>20</v>
      </c>
      <c r="C1659">
        <v>6.2</v>
      </c>
    </row>
    <row r="1660" spans="1:3" x14ac:dyDescent="0.3">
      <c r="A1660" t="s">
        <v>8008</v>
      </c>
      <c r="B1660" t="s">
        <v>20</v>
      </c>
      <c r="C1660">
        <v>7.8</v>
      </c>
    </row>
    <row r="1661" spans="1:3" x14ac:dyDescent="0.3">
      <c r="A1661" t="s">
        <v>8009</v>
      </c>
      <c r="B1661" t="s">
        <v>20</v>
      </c>
      <c r="C1661">
        <v>8.1999999999999993</v>
      </c>
    </row>
    <row r="1662" spans="1:3" x14ac:dyDescent="0.3">
      <c r="A1662" t="s">
        <v>8010</v>
      </c>
      <c r="B1662" t="s">
        <v>20</v>
      </c>
      <c r="C1662">
        <v>6.9</v>
      </c>
    </row>
    <row r="1663" spans="1:3" x14ac:dyDescent="0.3">
      <c r="A1663" t="s">
        <v>8011</v>
      </c>
      <c r="B1663" t="s">
        <v>20</v>
      </c>
      <c r="C1663">
        <v>6.2</v>
      </c>
    </row>
    <row r="1664" spans="1:3" x14ac:dyDescent="0.3">
      <c r="A1664" t="s">
        <v>8012</v>
      </c>
      <c r="B1664" t="s">
        <v>20</v>
      </c>
      <c r="C1664">
        <v>6.9</v>
      </c>
    </row>
    <row r="1665" spans="1:3" x14ac:dyDescent="0.3">
      <c r="A1665" t="s">
        <v>8013</v>
      </c>
      <c r="B1665" t="s">
        <v>20</v>
      </c>
      <c r="C1665">
        <v>4.8</v>
      </c>
    </row>
    <row r="1666" spans="1:3" x14ac:dyDescent="0.3">
      <c r="A1666" t="s">
        <v>8014</v>
      </c>
      <c r="B1666" t="s">
        <v>20</v>
      </c>
      <c r="C1666">
        <v>5.3</v>
      </c>
    </row>
    <row r="1667" spans="1:3" x14ac:dyDescent="0.3">
      <c r="A1667" t="s">
        <v>8015</v>
      </c>
      <c r="B1667" t="s">
        <v>20</v>
      </c>
      <c r="C1667">
        <v>6.7</v>
      </c>
    </row>
    <row r="1668" spans="1:3" x14ac:dyDescent="0.3">
      <c r="A1668" t="s">
        <v>8016</v>
      </c>
      <c r="B1668" t="s">
        <v>20</v>
      </c>
      <c r="C1668">
        <v>5.4</v>
      </c>
    </row>
    <row r="1669" spans="1:3" x14ac:dyDescent="0.3">
      <c r="A1669" t="s">
        <v>8017</v>
      </c>
      <c r="B1669" t="s">
        <v>20</v>
      </c>
      <c r="C1669">
        <v>5.4</v>
      </c>
    </row>
    <row r="1670" spans="1:3" x14ac:dyDescent="0.3">
      <c r="A1670" t="s">
        <v>8018</v>
      </c>
      <c r="B1670" t="s">
        <v>20</v>
      </c>
      <c r="C1670">
        <v>4.9000000000000004</v>
      </c>
    </row>
    <row r="1671" spans="1:3" x14ac:dyDescent="0.3">
      <c r="A1671" t="s">
        <v>8019</v>
      </c>
      <c r="B1671" t="s">
        <v>20</v>
      </c>
      <c r="C1671">
        <v>6.1</v>
      </c>
    </row>
    <row r="1672" spans="1:3" x14ac:dyDescent="0.3">
      <c r="A1672" t="s">
        <v>8020</v>
      </c>
      <c r="B1672" t="s">
        <v>20</v>
      </c>
      <c r="C1672">
        <v>5.8</v>
      </c>
    </row>
    <row r="1673" spans="1:3" x14ac:dyDescent="0.3">
      <c r="A1673" t="s">
        <v>8021</v>
      </c>
      <c r="B1673" t="s">
        <v>20</v>
      </c>
      <c r="C1673">
        <v>7</v>
      </c>
    </row>
    <row r="1674" spans="1:3" x14ac:dyDescent="0.3">
      <c r="A1674" t="s">
        <v>8022</v>
      </c>
      <c r="B1674" t="s">
        <v>20</v>
      </c>
      <c r="C1674">
        <v>6.5</v>
      </c>
    </row>
    <row r="1675" spans="1:3" x14ac:dyDescent="0.3">
      <c r="A1675" t="s">
        <v>8023</v>
      </c>
      <c r="B1675" t="s">
        <v>20</v>
      </c>
      <c r="C1675">
        <v>6.6</v>
      </c>
    </row>
    <row r="1676" spans="1:3" x14ac:dyDescent="0.3">
      <c r="A1676" t="s">
        <v>8024</v>
      </c>
      <c r="B1676" t="s">
        <v>20</v>
      </c>
      <c r="C1676">
        <v>5.7</v>
      </c>
    </row>
    <row r="1677" spans="1:3" x14ac:dyDescent="0.3">
      <c r="A1677" t="s">
        <v>8025</v>
      </c>
      <c r="B1677" t="s">
        <v>20</v>
      </c>
      <c r="C1677">
        <v>6.6</v>
      </c>
    </row>
    <row r="1678" spans="1:3" x14ac:dyDescent="0.3">
      <c r="A1678" t="s">
        <v>8026</v>
      </c>
      <c r="B1678" t="s">
        <v>20</v>
      </c>
      <c r="C1678">
        <v>7</v>
      </c>
    </row>
    <row r="1679" spans="1:3" x14ac:dyDescent="0.3">
      <c r="A1679" t="s">
        <v>8027</v>
      </c>
      <c r="B1679" t="s">
        <v>20</v>
      </c>
      <c r="C1679">
        <v>7.4</v>
      </c>
    </row>
    <row r="1680" spans="1:3" x14ac:dyDescent="0.3">
      <c r="A1680" t="s">
        <v>8028</v>
      </c>
      <c r="B1680" t="s">
        <v>20</v>
      </c>
      <c r="C1680">
        <v>5.3</v>
      </c>
    </row>
    <row r="1681" spans="1:3" x14ac:dyDescent="0.3">
      <c r="A1681" t="s">
        <v>8029</v>
      </c>
      <c r="B1681" t="s">
        <v>20</v>
      </c>
      <c r="C1681">
        <v>7.4</v>
      </c>
    </row>
    <row r="1682" spans="1:3" x14ac:dyDescent="0.3">
      <c r="A1682" t="s">
        <v>8030</v>
      </c>
      <c r="B1682" t="s">
        <v>20</v>
      </c>
      <c r="C1682">
        <v>7.4</v>
      </c>
    </row>
    <row r="1683" spans="1:3" x14ac:dyDescent="0.3">
      <c r="A1683" t="s">
        <v>8031</v>
      </c>
      <c r="B1683" t="s">
        <v>20</v>
      </c>
      <c r="C1683">
        <v>6.8</v>
      </c>
    </row>
    <row r="1684" spans="1:3" x14ac:dyDescent="0.3">
      <c r="A1684" t="s">
        <v>8032</v>
      </c>
      <c r="B1684" t="s">
        <v>20</v>
      </c>
      <c r="C1684">
        <v>7.2</v>
      </c>
    </row>
    <row r="1685" spans="1:3" x14ac:dyDescent="0.3">
      <c r="A1685" t="s">
        <v>8033</v>
      </c>
      <c r="B1685" t="s">
        <v>20</v>
      </c>
      <c r="C1685">
        <v>6</v>
      </c>
    </row>
    <row r="1686" spans="1:3" x14ac:dyDescent="0.3">
      <c r="A1686" t="s">
        <v>6441</v>
      </c>
      <c r="B1686" t="s">
        <v>20</v>
      </c>
      <c r="C1686">
        <v>7.8</v>
      </c>
    </row>
    <row r="1687" spans="1:3" x14ac:dyDescent="0.3">
      <c r="A1687" t="s">
        <v>8034</v>
      </c>
      <c r="B1687" t="s">
        <v>20</v>
      </c>
      <c r="C1687">
        <v>6.6</v>
      </c>
    </row>
    <row r="1688" spans="1:3" x14ac:dyDescent="0.3">
      <c r="A1688" t="s">
        <v>8035</v>
      </c>
      <c r="B1688" t="s">
        <v>20</v>
      </c>
      <c r="C1688">
        <v>7.9</v>
      </c>
    </row>
    <row r="1689" spans="1:3" x14ac:dyDescent="0.3">
      <c r="A1689" t="s">
        <v>8036</v>
      </c>
      <c r="B1689" t="s">
        <v>20</v>
      </c>
      <c r="C1689">
        <v>5.7</v>
      </c>
    </row>
    <row r="1690" spans="1:3" x14ac:dyDescent="0.3">
      <c r="A1690" t="s">
        <v>8037</v>
      </c>
      <c r="B1690" t="s">
        <v>20</v>
      </c>
      <c r="C1690">
        <v>7.1</v>
      </c>
    </row>
    <row r="1691" spans="1:3" x14ac:dyDescent="0.3">
      <c r="A1691" t="s">
        <v>8038</v>
      </c>
      <c r="B1691" t="s">
        <v>20</v>
      </c>
      <c r="C1691">
        <v>5.6</v>
      </c>
    </row>
    <row r="1692" spans="1:3" x14ac:dyDescent="0.3">
      <c r="A1692" t="s">
        <v>8039</v>
      </c>
      <c r="B1692" t="s">
        <v>20</v>
      </c>
      <c r="C1692">
        <v>7.8</v>
      </c>
    </row>
    <row r="1693" spans="1:3" x14ac:dyDescent="0.3">
      <c r="A1693" t="s">
        <v>8040</v>
      </c>
      <c r="B1693" t="s">
        <v>20</v>
      </c>
      <c r="C1693">
        <v>7.9</v>
      </c>
    </row>
    <row r="1694" spans="1:3" x14ac:dyDescent="0.3">
      <c r="A1694" t="s">
        <v>8041</v>
      </c>
      <c r="B1694" t="s">
        <v>20</v>
      </c>
      <c r="C1694">
        <v>6.9</v>
      </c>
    </row>
    <row r="1695" spans="1:3" x14ac:dyDescent="0.3">
      <c r="A1695" t="s">
        <v>8042</v>
      </c>
      <c r="B1695" t="s">
        <v>20</v>
      </c>
      <c r="C1695">
        <v>7.7</v>
      </c>
    </row>
    <row r="1696" spans="1:3" x14ac:dyDescent="0.3">
      <c r="A1696" t="s">
        <v>8043</v>
      </c>
      <c r="B1696" t="s">
        <v>20</v>
      </c>
      <c r="C1696">
        <v>6.9</v>
      </c>
    </row>
    <row r="1697" spans="1:3" x14ac:dyDescent="0.3">
      <c r="A1697" t="s">
        <v>8044</v>
      </c>
      <c r="B1697" t="s">
        <v>20</v>
      </c>
      <c r="C1697">
        <v>6</v>
      </c>
    </row>
    <row r="1698" spans="1:3" x14ac:dyDescent="0.3">
      <c r="A1698" t="s">
        <v>8045</v>
      </c>
      <c r="B1698" t="s">
        <v>20</v>
      </c>
      <c r="C1698">
        <v>6.2</v>
      </c>
    </row>
    <row r="1699" spans="1:3" x14ac:dyDescent="0.3">
      <c r="A1699" t="s">
        <v>8046</v>
      </c>
      <c r="B1699" t="s">
        <v>20</v>
      </c>
      <c r="C1699">
        <v>5.9</v>
      </c>
    </row>
    <row r="1700" spans="1:3" x14ac:dyDescent="0.3">
      <c r="A1700" t="s">
        <v>8047</v>
      </c>
      <c r="B1700" t="s">
        <v>20</v>
      </c>
      <c r="C1700">
        <v>6.8</v>
      </c>
    </row>
    <row r="1701" spans="1:3" x14ac:dyDescent="0.3">
      <c r="A1701" t="s">
        <v>8048</v>
      </c>
      <c r="B1701" t="s">
        <v>20</v>
      </c>
      <c r="C1701">
        <v>3.6</v>
      </c>
    </row>
    <row r="1702" spans="1:3" x14ac:dyDescent="0.3">
      <c r="A1702" t="s">
        <v>8049</v>
      </c>
      <c r="B1702" t="s">
        <v>20</v>
      </c>
      <c r="C1702">
        <v>6.7</v>
      </c>
    </row>
    <row r="1703" spans="1:3" x14ac:dyDescent="0.3">
      <c r="A1703" t="s">
        <v>8050</v>
      </c>
      <c r="B1703" t="s">
        <v>20</v>
      </c>
      <c r="C1703">
        <v>6.3</v>
      </c>
    </row>
    <row r="1704" spans="1:3" x14ac:dyDescent="0.3">
      <c r="A1704" t="s">
        <v>8051</v>
      </c>
      <c r="B1704" t="s">
        <v>20</v>
      </c>
      <c r="C1704">
        <v>6.4</v>
      </c>
    </row>
    <row r="1705" spans="1:3" x14ac:dyDescent="0.3">
      <c r="A1705" t="s">
        <v>8052</v>
      </c>
      <c r="B1705" t="s">
        <v>20</v>
      </c>
      <c r="C1705">
        <v>6.4</v>
      </c>
    </row>
    <row r="1706" spans="1:3" x14ac:dyDescent="0.3">
      <c r="A1706" t="s">
        <v>8053</v>
      </c>
      <c r="B1706" t="s">
        <v>20</v>
      </c>
      <c r="C1706">
        <v>5.7</v>
      </c>
    </row>
    <row r="1707" spans="1:3" x14ac:dyDescent="0.3">
      <c r="A1707" t="s">
        <v>8054</v>
      </c>
      <c r="B1707" t="s">
        <v>20</v>
      </c>
      <c r="C1707">
        <v>6.2</v>
      </c>
    </row>
    <row r="1708" spans="1:3" x14ac:dyDescent="0.3">
      <c r="A1708" t="s">
        <v>8055</v>
      </c>
      <c r="B1708" t="s">
        <v>20</v>
      </c>
      <c r="C1708">
        <v>5.2</v>
      </c>
    </row>
    <row r="1709" spans="1:3" x14ac:dyDescent="0.3">
      <c r="A1709" t="s">
        <v>8056</v>
      </c>
      <c r="B1709" t="s">
        <v>20</v>
      </c>
      <c r="C1709">
        <v>6.1</v>
      </c>
    </row>
    <row r="1710" spans="1:3" x14ac:dyDescent="0.3">
      <c r="A1710" t="s">
        <v>8057</v>
      </c>
      <c r="B1710" t="s">
        <v>20</v>
      </c>
      <c r="C1710">
        <v>7.1</v>
      </c>
    </row>
    <row r="1711" spans="1:3" x14ac:dyDescent="0.3">
      <c r="A1711" t="s">
        <v>8058</v>
      </c>
      <c r="B1711" t="s">
        <v>20</v>
      </c>
      <c r="C1711">
        <v>7.2</v>
      </c>
    </row>
    <row r="1712" spans="1:3" x14ac:dyDescent="0.3">
      <c r="A1712" t="s">
        <v>8059</v>
      </c>
      <c r="B1712" t="s">
        <v>20</v>
      </c>
      <c r="C1712">
        <v>6.5</v>
      </c>
    </row>
    <row r="1713" spans="1:3" x14ac:dyDescent="0.3">
      <c r="A1713" t="s">
        <v>8060</v>
      </c>
      <c r="B1713" t="s">
        <v>20</v>
      </c>
      <c r="C1713">
        <v>6</v>
      </c>
    </row>
    <row r="1714" spans="1:3" x14ac:dyDescent="0.3">
      <c r="A1714" t="s">
        <v>8061</v>
      </c>
      <c r="B1714" t="s">
        <v>20</v>
      </c>
      <c r="C1714">
        <v>7</v>
      </c>
    </row>
    <row r="1715" spans="1:3" x14ac:dyDescent="0.3">
      <c r="A1715" t="s">
        <v>8062</v>
      </c>
      <c r="B1715" t="s">
        <v>20</v>
      </c>
      <c r="C1715">
        <v>7</v>
      </c>
    </row>
    <row r="1716" spans="1:3" x14ac:dyDescent="0.3">
      <c r="A1716" t="s">
        <v>8063</v>
      </c>
      <c r="B1716" t="s">
        <v>20</v>
      </c>
      <c r="C1716">
        <v>7.5</v>
      </c>
    </row>
    <row r="1717" spans="1:3" x14ac:dyDescent="0.3">
      <c r="A1717" t="s">
        <v>8064</v>
      </c>
      <c r="B1717" t="s">
        <v>20</v>
      </c>
      <c r="C1717">
        <v>6.6</v>
      </c>
    </row>
    <row r="1718" spans="1:3" x14ac:dyDescent="0.3">
      <c r="A1718" t="s">
        <v>8065</v>
      </c>
      <c r="B1718" t="s">
        <v>20</v>
      </c>
      <c r="C1718">
        <v>7.4</v>
      </c>
    </row>
    <row r="1719" spans="1:3" x14ac:dyDescent="0.3">
      <c r="A1719" t="s">
        <v>8066</v>
      </c>
      <c r="B1719" t="s">
        <v>20</v>
      </c>
      <c r="C1719">
        <v>6.5</v>
      </c>
    </row>
    <row r="1720" spans="1:3" x14ac:dyDescent="0.3">
      <c r="A1720" t="s">
        <v>8067</v>
      </c>
      <c r="B1720" t="s">
        <v>20</v>
      </c>
      <c r="C1720">
        <v>6.2</v>
      </c>
    </row>
    <row r="1721" spans="1:3" x14ac:dyDescent="0.3">
      <c r="A1721" t="s">
        <v>8068</v>
      </c>
      <c r="B1721" t="s">
        <v>20</v>
      </c>
      <c r="C1721">
        <v>7.8</v>
      </c>
    </row>
    <row r="1722" spans="1:3" x14ac:dyDescent="0.3">
      <c r="A1722" t="s">
        <v>8069</v>
      </c>
      <c r="B1722" t="s">
        <v>20</v>
      </c>
      <c r="C1722">
        <v>5.2</v>
      </c>
    </row>
    <row r="1723" spans="1:3" x14ac:dyDescent="0.3">
      <c r="A1723" t="s">
        <v>8070</v>
      </c>
      <c r="B1723" t="s">
        <v>20</v>
      </c>
      <c r="C1723">
        <v>6.5</v>
      </c>
    </row>
    <row r="1724" spans="1:3" x14ac:dyDescent="0.3">
      <c r="A1724" t="s">
        <v>8071</v>
      </c>
      <c r="B1724" t="s">
        <v>20</v>
      </c>
      <c r="C1724">
        <v>6.5</v>
      </c>
    </row>
    <row r="1725" spans="1:3" x14ac:dyDescent="0.3">
      <c r="A1725" t="s">
        <v>8072</v>
      </c>
      <c r="B1725" t="s">
        <v>20</v>
      </c>
      <c r="C1725">
        <v>5.2</v>
      </c>
    </row>
    <row r="1726" spans="1:3" x14ac:dyDescent="0.3">
      <c r="A1726" t="s">
        <v>8073</v>
      </c>
      <c r="B1726" t="s">
        <v>20</v>
      </c>
      <c r="C1726">
        <v>7.2</v>
      </c>
    </row>
    <row r="1727" spans="1:3" x14ac:dyDescent="0.3">
      <c r="A1727" t="s">
        <v>8074</v>
      </c>
      <c r="B1727" t="s">
        <v>20</v>
      </c>
      <c r="C1727">
        <v>7.1</v>
      </c>
    </row>
    <row r="1728" spans="1:3" x14ac:dyDescent="0.3">
      <c r="A1728" t="s">
        <v>8075</v>
      </c>
      <c r="B1728" t="s">
        <v>20</v>
      </c>
      <c r="C1728">
        <v>4.5</v>
      </c>
    </row>
    <row r="1729" spans="1:3" x14ac:dyDescent="0.3">
      <c r="A1729" t="s">
        <v>8076</v>
      </c>
      <c r="B1729" t="s">
        <v>20</v>
      </c>
      <c r="C1729">
        <v>5.7</v>
      </c>
    </row>
    <row r="1730" spans="1:3" x14ac:dyDescent="0.3">
      <c r="A1730" t="s">
        <v>8077</v>
      </c>
      <c r="B1730" t="s">
        <v>20</v>
      </c>
      <c r="C1730">
        <v>6</v>
      </c>
    </row>
    <row r="1731" spans="1:3" x14ac:dyDescent="0.3">
      <c r="A1731" t="s">
        <v>8078</v>
      </c>
      <c r="B1731" t="s">
        <v>20</v>
      </c>
      <c r="C1731">
        <v>6.4</v>
      </c>
    </row>
    <row r="1732" spans="1:3" x14ac:dyDescent="0.3">
      <c r="A1732" t="s">
        <v>8079</v>
      </c>
      <c r="B1732" t="s">
        <v>20</v>
      </c>
      <c r="C1732">
        <v>5.2</v>
      </c>
    </row>
    <row r="1733" spans="1:3" x14ac:dyDescent="0.3">
      <c r="A1733" t="s">
        <v>8080</v>
      </c>
      <c r="B1733" t="s">
        <v>20</v>
      </c>
      <c r="C1733">
        <v>4.3</v>
      </c>
    </row>
    <row r="1734" spans="1:3" x14ac:dyDescent="0.3">
      <c r="A1734" t="s">
        <v>8081</v>
      </c>
      <c r="B1734" t="s">
        <v>20</v>
      </c>
      <c r="C1734">
        <v>6.1</v>
      </c>
    </row>
    <row r="1735" spans="1:3" x14ac:dyDescent="0.3">
      <c r="A1735" t="s">
        <v>8082</v>
      </c>
      <c r="B1735" t="s">
        <v>20</v>
      </c>
      <c r="C1735">
        <v>6.8</v>
      </c>
    </row>
    <row r="1736" spans="1:3" x14ac:dyDescent="0.3">
      <c r="A1736" t="s">
        <v>8083</v>
      </c>
      <c r="B1736" t="s">
        <v>20</v>
      </c>
      <c r="C1736">
        <v>5.2</v>
      </c>
    </row>
    <row r="1737" spans="1:3" x14ac:dyDescent="0.3">
      <c r="A1737" t="s">
        <v>8084</v>
      </c>
      <c r="B1737" t="s">
        <v>20</v>
      </c>
      <c r="C1737">
        <v>6.5</v>
      </c>
    </row>
    <row r="1738" spans="1:3" x14ac:dyDescent="0.3">
      <c r="A1738" t="s">
        <v>8085</v>
      </c>
      <c r="B1738" t="s">
        <v>20</v>
      </c>
      <c r="C1738">
        <v>7.5</v>
      </c>
    </row>
    <row r="1739" spans="1:3" x14ac:dyDescent="0.3">
      <c r="A1739" t="s">
        <v>8086</v>
      </c>
      <c r="B1739" t="s">
        <v>3074</v>
      </c>
      <c r="C1739">
        <v>7.1</v>
      </c>
    </row>
    <row r="1740" spans="1:3" x14ac:dyDescent="0.3">
      <c r="A1740" t="s">
        <v>8087</v>
      </c>
      <c r="B1740" t="s">
        <v>20</v>
      </c>
      <c r="C1740">
        <v>6.9</v>
      </c>
    </row>
    <row r="1741" spans="1:3" x14ac:dyDescent="0.3">
      <c r="A1741" t="s">
        <v>8088</v>
      </c>
      <c r="B1741" t="s">
        <v>20</v>
      </c>
      <c r="C1741">
        <v>8</v>
      </c>
    </row>
    <row r="1742" spans="1:3" x14ac:dyDescent="0.3">
      <c r="A1742" t="s">
        <v>8089</v>
      </c>
      <c r="B1742" t="s">
        <v>20</v>
      </c>
      <c r="C1742">
        <v>8.1999999999999993</v>
      </c>
    </row>
    <row r="1743" spans="1:3" x14ac:dyDescent="0.3">
      <c r="A1743" t="s">
        <v>8090</v>
      </c>
      <c r="B1743" t="s">
        <v>20</v>
      </c>
      <c r="C1743">
        <v>6.4</v>
      </c>
    </row>
    <row r="1744" spans="1:3" x14ac:dyDescent="0.3">
      <c r="A1744" t="s">
        <v>8091</v>
      </c>
      <c r="B1744" t="s">
        <v>20</v>
      </c>
      <c r="C1744">
        <v>7.9</v>
      </c>
    </row>
    <row r="1745" spans="1:3" x14ac:dyDescent="0.3">
      <c r="A1745" t="s">
        <v>8092</v>
      </c>
      <c r="B1745" t="s">
        <v>20</v>
      </c>
      <c r="C1745">
        <v>6.7</v>
      </c>
    </row>
    <row r="1746" spans="1:3" x14ac:dyDescent="0.3">
      <c r="A1746" t="s">
        <v>8093</v>
      </c>
      <c r="B1746" t="s">
        <v>20</v>
      </c>
      <c r="C1746">
        <v>6.1</v>
      </c>
    </row>
    <row r="1747" spans="1:3" x14ac:dyDescent="0.3">
      <c r="A1747" t="s">
        <v>8094</v>
      </c>
      <c r="B1747" t="s">
        <v>20</v>
      </c>
      <c r="C1747">
        <v>8.9</v>
      </c>
    </row>
    <row r="1748" spans="1:3" x14ac:dyDescent="0.3">
      <c r="A1748" t="s">
        <v>8095</v>
      </c>
      <c r="B1748" t="s">
        <v>20</v>
      </c>
      <c r="C1748">
        <v>8.1</v>
      </c>
    </row>
    <row r="1749" spans="1:3" x14ac:dyDescent="0.3">
      <c r="A1749" t="s">
        <v>8096</v>
      </c>
      <c r="B1749" t="s">
        <v>20</v>
      </c>
      <c r="C1749">
        <v>6.2</v>
      </c>
    </row>
    <row r="1750" spans="1:3" x14ac:dyDescent="0.3">
      <c r="A1750" t="s">
        <v>8097</v>
      </c>
      <c r="B1750" t="s">
        <v>20</v>
      </c>
      <c r="C1750">
        <v>4.9000000000000004</v>
      </c>
    </row>
    <row r="1751" spans="1:3" x14ac:dyDescent="0.3">
      <c r="A1751" t="s">
        <v>8098</v>
      </c>
      <c r="B1751" t="s">
        <v>20</v>
      </c>
      <c r="C1751">
        <v>5.8</v>
      </c>
    </row>
    <row r="1752" spans="1:3" x14ac:dyDescent="0.3">
      <c r="A1752" t="s">
        <v>8099</v>
      </c>
      <c r="B1752" t="s">
        <v>20</v>
      </c>
      <c r="C1752">
        <v>6</v>
      </c>
    </row>
    <row r="1753" spans="1:3" x14ac:dyDescent="0.3">
      <c r="A1753" t="s">
        <v>8100</v>
      </c>
      <c r="B1753" t="s">
        <v>20</v>
      </c>
      <c r="C1753">
        <v>7</v>
      </c>
    </row>
    <row r="1754" spans="1:3" x14ac:dyDescent="0.3">
      <c r="A1754" t="s">
        <v>8101</v>
      </c>
      <c r="B1754" t="s">
        <v>20</v>
      </c>
      <c r="C1754">
        <v>6</v>
      </c>
    </row>
    <row r="1755" spans="1:3" x14ac:dyDescent="0.3">
      <c r="A1755" t="s">
        <v>8102</v>
      </c>
      <c r="B1755" t="s">
        <v>20</v>
      </c>
      <c r="C1755">
        <v>7.9</v>
      </c>
    </row>
    <row r="1756" spans="1:3" x14ac:dyDescent="0.3">
      <c r="A1756" t="s">
        <v>8103</v>
      </c>
      <c r="B1756" t="s">
        <v>20</v>
      </c>
      <c r="C1756">
        <v>8.1</v>
      </c>
    </row>
    <row r="1757" spans="1:3" x14ac:dyDescent="0.3">
      <c r="A1757" t="s">
        <v>8104</v>
      </c>
      <c r="B1757" t="s">
        <v>20</v>
      </c>
      <c r="C1757">
        <v>6.2</v>
      </c>
    </row>
    <row r="1758" spans="1:3" x14ac:dyDescent="0.3">
      <c r="A1758" t="s">
        <v>8105</v>
      </c>
      <c r="B1758" t="s">
        <v>20</v>
      </c>
      <c r="C1758">
        <v>6.7</v>
      </c>
    </row>
    <row r="1759" spans="1:3" x14ac:dyDescent="0.3">
      <c r="A1759" t="s">
        <v>8106</v>
      </c>
      <c r="B1759" t="s">
        <v>20</v>
      </c>
      <c r="C1759">
        <v>7.3</v>
      </c>
    </row>
    <row r="1760" spans="1:3" x14ac:dyDescent="0.3">
      <c r="A1760" t="s">
        <v>8107</v>
      </c>
      <c r="B1760" t="s">
        <v>20</v>
      </c>
      <c r="C1760">
        <v>4.5999999999999996</v>
      </c>
    </row>
    <row r="1761" spans="1:3" x14ac:dyDescent="0.3">
      <c r="A1761" t="s">
        <v>8108</v>
      </c>
      <c r="B1761" t="s">
        <v>20</v>
      </c>
      <c r="C1761">
        <v>6.1</v>
      </c>
    </row>
    <row r="1762" spans="1:3" x14ac:dyDescent="0.3">
      <c r="A1762" t="s">
        <v>8109</v>
      </c>
      <c r="B1762" t="s">
        <v>20</v>
      </c>
      <c r="C1762">
        <v>6.2</v>
      </c>
    </row>
    <row r="1763" spans="1:3" x14ac:dyDescent="0.3">
      <c r="A1763" t="s">
        <v>8110</v>
      </c>
      <c r="B1763" t="s">
        <v>20</v>
      </c>
      <c r="C1763">
        <v>7.8</v>
      </c>
    </row>
    <row r="1764" spans="1:3" x14ac:dyDescent="0.3">
      <c r="A1764" t="s">
        <v>8111</v>
      </c>
      <c r="B1764" t="s">
        <v>20</v>
      </c>
      <c r="C1764">
        <v>6.1</v>
      </c>
    </row>
    <row r="1765" spans="1:3" x14ac:dyDescent="0.3">
      <c r="A1765" t="s">
        <v>8112</v>
      </c>
      <c r="B1765" t="s">
        <v>20</v>
      </c>
      <c r="C1765">
        <v>5.8</v>
      </c>
    </row>
    <row r="1766" spans="1:3" x14ac:dyDescent="0.3">
      <c r="A1766" t="s">
        <v>8113</v>
      </c>
      <c r="B1766" t="s">
        <v>20</v>
      </c>
      <c r="C1766">
        <v>6.5</v>
      </c>
    </row>
    <row r="1767" spans="1:3" x14ac:dyDescent="0.3">
      <c r="A1767" t="s">
        <v>8114</v>
      </c>
      <c r="B1767" t="s">
        <v>20</v>
      </c>
      <c r="C1767">
        <v>7.2</v>
      </c>
    </row>
    <row r="1768" spans="1:3" x14ac:dyDescent="0.3">
      <c r="A1768" t="s">
        <v>8115</v>
      </c>
      <c r="B1768" t="s">
        <v>20</v>
      </c>
      <c r="C1768">
        <v>7.8</v>
      </c>
    </row>
    <row r="1769" spans="1:3" x14ac:dyDescent="0.3">
      <c r="A1769" t="s">
        <v>8116</v>
      </c>
      <c r="B1769" t="s">
        <v>20</v>
      </c>
      <c r="C1769">
        <v>4.7</v>
      </c>
    </row>
    <row r="1770" spans="1:3" x14ac:dyDescent="0.3">
      <c r="A1770" t="s">
        <v>8117</v>
      </c>
      <c r="B1770" t="s">
        <v>20</v>
      </c>
      <c r="C1770">
        <v>6.8</v>
      </c>
    </row>
    <row r="1771" spans="1:3" x14ac:dyDescent="0.3">
      <c r="A1771" t="s">
        <v>8118</v>
      </c>
      <c r="B1771" t="s">
        <v>20</v>
      </c>
      <c r="C1771">
        <v>5.9</v>
      </c>
    </row>
    <row r="1772" spans="1:3" x14ac:dyDescent="0.3">
      <c r="A1772" t="s">
        <v>8119</v>
      </c>
      <c r="B1772" t="s">
        <v>20</v>
      </c>
      <c r="C1772">
        <v>7.2</v>
      </c>
    </row>
    <row r="1773" spans="1:3" x14ac:dyDescent="0.3">
      <c r="A1773" t="s">
        <v>8120</v>
      </c>
      <c r="B1773" t="s">
        <v>20</v>
      </c>
      <c r="C1773">
        <v>8.6999999999999993</v>
      </c>
    </row>
    <row r="1774" spans="1:3" x14ac:dyDescent="0.3">
      <c r="A1774" t="s">
        <v>8121</v>
      </c>
      <c r="B1774" t="s">
        <v>20</v>
      </c>
      <c r="C1774">
        <v>5</v>
      </c>
    </row>
    <row r="1775" spans="1:3" x14ac:dyDescent="0.3">
      <c r="A1775" t="s">
        <v>8122</v>
      </c>
      <c r="B1775" t="s">
        <v>20</v>
      </c>
      <c r="C1775">
        <v>6.6</v>
      </c>
    </row>
    <row r="1776" spans="1:3" x14ac:dyDescent="0.3">
      <c r="A1776" t="s">
        <v>8123</v>
      </c>
      <c r="B1776" t="s">
        <v>20</v>
      </c>
      <c r="C1776">
        <v>8.3000000000000007</v>
      </c>
    </row>
    <row r="1777" spans="1:3" x14ac:dyDescent="0.3">
      <c r="A1777" t="s">
        <v>8124</v>
      </c>
      <c r="B1777" t="s">
        <v>20</v>
      </c>
      <c r="C1777">
        <v>6.7</v>
      </c>
    </row>
    <row r="1778" spans="1:3" x14ac:dyDescent="0.3">
      <c r="A1778" t="s">
        <v>8125</v>
      </c>
      <c r="B1778" t="s">
        <v>20</v>
      </c>
      <c r="C1778">
        <v>7.8</v>
      </c>
    </row>
    <row r="1779" spans="1:3" x14ac:dyDescent="0.3">
      <c r="A1779" t="s">
        <v>8126</v>
      </c>
      <c r="B1779" t="s">
        <v>20</v>
      </c>
      <c r="C1779">
        <v>6.5</v>
      </c>
    </row>
    <row r="1780" spans="1:3" x14ac:dyDescent="0.3">
      <c r="A1780" t="s">
        <v>8127</v>
      </c>
      <c r="B1780" t="s">
        <v>20</v>
      </c>
      <c r="C1780">
        <v>6.1</v>
      </c>
    </row>
    <row r="1781" spans="1:3" x14ac:dyDescent="0.3">
      <c r="A1781" t="s">
        <v>8128</v>
      </c>
      <c r="B1781" t="s">
        <v>20</v>
      </c>
      <c r="C1781">
        <v>8.1</v>
      </c>
    </row>
    <row r="1782" spans="1:3" x14ac:dyDescent="0.3">
      <c r="A1782" t="s">
        <v>8129</v>
      </c>
      <c r="B1782" t="s">
        <v>20</v>
      </c>
      <c r="C1782">
        <v>5.2</v>
      </c>
    </row>
    <row r="1783" spans="1:3" x14ac:dyDescent="0.3">
      <c r="A1783" t="s">
        <v>8130</v>
      </c>
      <c r="B1783" t="s">
        <v>20</v>
      </c>
      <c r="C1783">
        <v>5.6</v>
      </c>
    </row>
    <row r="1784" spans="1:3" x14ac:dyDescent="0.3">
      <c r="A1784" t="s">
        <v>8131</v>
      </c>
      <c r="B1784" t="s">
        <v>20</v>
      </c>
      <c r="C1784">
        <v>5.8</v>
      </c>
    </row>
    <row r="1785" spans="1:3" x14ac:dyDescent="0.3">
      <c r="A1785" t="s">
        <v>8132</v>
      </c>
      <c r="B1785" t="s">
        <v>20</v>
      </c>
      <c r="C1785">
        <v>6.6</v>
      </c>
    </row>
    <row r="1786" spans="1:3" x14ac:dyDescent="0.3">
      <c r="A1786" t="s">
        <v>8133</v>
      </c>
      <c r="B1786" t="s">
        <v>20</v>
      </c>
      <c r="C1786">
        <v>6.6</v>
      </c>
    </row>
    <row r="1787" spans="1:3" x14ac:dyDescent="0.3">
      <c r="A1787" t="s">
        <v>8134</v>
      </c>
      <c r="B1787" t="s">
        <v>20</v>
      </c>
      <c r="C1787">
        <v>5.5</v>
      </c>
    </row>
    <row r="1788" spans="1:3" x14ac:dyDescent="0.3">
      <c r="A1788" t="s">
        <v>8135</v>
      </c>
      <c r="B1788" t="s">
        <v>20</v>
      </c>
      <c r="C1788">
        <v>7</v>
      </c>
    </row>
    <row r="1789" spans="1:3" x14ac:dyDescent="0.3">
      <c r="A1789" t="s">
        <v>8136</v>
      </c>
      <c r="B1789" t="s">
        <v>20</v>
      </c>
      <c r="C1789">
        <v>6.5</v>
      </c>
    </row>
    <row r="1790" spans="1:3" x14ac:dyDescent="0.3">
      <c r="A1790" t="s">
        <v>8137</v>
      </c>
      <c r="B1790" t="s">
        <v>20</v>
      </c>
      <c r="C1790">
        <v>5.8</v>
      </c>
    </row>
    <row r="1791" spans="1:3" x14ac:dyDescent="0.3">
      <c r="A1791" t="s">
        <v>8138</v>
      </c>
      <c r="B1791" t="s">
        <v>20</v>
      </c>
      <c r="C1791">
        <v>5.6</v>
      </c>
    </row>
    <row r="1792" spans="1:3" x14ac:dyDescent="0.3">
      <c r="A1792" t="s">
        <v>8139</v>
      </c>
      <c r="B1792" t="s">
        <v>20</v>
      </c>
      <c r="C1792">
        <v>5.6</v>
      </c>
    </row>
    <row r="1793" spans="1:3" x14ac:dyDescent="0.3">
      <c r="A1793" t="s">
        <v>8140</v>
      </c>
      <c r="B1793" t="s">
        <v>20</v>
      </c>
      <c r="C1793">
        <v>5.8</v>
      </c>
    </row>
    <row r="1794" spans="1:3" x14ac:dyDescent="0.3">
      <c r="A1794" t="s">
        <v>8141</v>
      </c>
      <c r="B1794" t="s">
        <v>20</v>
      </c>
      <c r="C1794">
        <v>7.6</v>
      </c>
    </row>
    <row r="1795" spans="1:3" x14ac:dyDescent="0.3">
      <c r="A1795" t="s">
        <v>8142</v>
      </c>
      <c r="B1795" t="s">
        <v>20</v>
      </c>
      <c r="C1795">
        <v>6.4</v>
      </c>
    </row>
    <row r="1796" spans="1:3" x14ac:dyDescent="0.3">
      <c r="A1796" t="s">
        <v>8143</v>
      </c>
      <c r="B1796" t="s">
        <v>20</v>
      </c>
      <c r="C1796">
        <v>6.3</v>
      </c>
    </row>
    <row r="1797" spans="1:3" x14ac:dyDescent="0.3">
      <c r="A1797" t="s">
        <v>8144</v>
      </c>
      <c r="B1797" t="s">
        <v>20</v>
      </c>
      <c r="C1797">
        <v>4.5999999999999996</v>
      </c>
    </row>
    <row r="1798" spans="1:3" x14ac:dyDescent="0.3">
      <c r="A1798" t="s">
        <v>8145</v>
      </c>
      <c r="B1798" t="s">
        <v>20</v>
      </c>
      <c r="C1798">
        <v>6.5</v>
      </c>
    </row>
    <row r="1799" spans="1:3" x14ac:dyDescent="0.3">
      <c r="A1799" t="s">
        <v>8146</v>
      </c>
      <c r="B1799" t="s">
        <v>20</v>
      </c>
      <c r="C1799">
        <v>7.5</v>
      </c>
    </row>
    <row r="1800" spans="1:3" x14ac:dyDescent="0.3">
      <c r="A1800" t="s">
        <v>8147</v>
      </c>
      <c r="B1800" t="s">
        <v>20</v>
      </c>
      <c r="C1800">
        <v>7.5</v>
      </c>
    </row>
    <row r="1801" spans="1:3" x14ac:dyDescent="0.3">
      <c r="A1801" t="s">
        <v>8148</v>
      </c>
      <c r="B1801" t="s">
        <v>20</v>
      </c>
      <c r="C1801">
        <v>5.3</v>
      </c>
    </row>
    <row r="1802" spans="1:3" x14ac:dyDescent="0.3">
      <c r="A1802" t="s">
        <v>8149</v>
      </c>
      <c r="B1802" t="s">
        <v>20</v>
      </c>
      <c r="C1802">
        <v>7.5</v>
      </c>
    </row>
    <row r="1803" spans="1:3" x14ac:dyDescent="0.3">
      <c r="A1803" t="s">
        <v>8150</v>
      </c>
      <c r="B1803" t="s">
        <v>20</v>
      </c>
      <c r="C1803">
        <v>3.3</v>
      </c>
    </row>
    <row r="1804" spans="1:3" x14ac:dyDescent="0.3">
      <c r="A1804" t="s">
        <v>8151</v>
      </c>
      <c r="B1804" t="s">
        <v>20</v>
      </c>
      <c r="C1804">
        <v>3.5</v>
      </c>
    </row>
    <row r="1805" spans="1:3" x14ac:dyDescent="0.3">
      <c r="A1805" t="s">
        <v>8152</v>
      </c>
      <c r="B1805" t="s">
        <v>20</v>
      </c>
      <c r="C1805">
        <v>9.3000000000000007</v>
      </c>
    </row>
    <row r="1806" spans="1:3" x14ac:dyDescent="0.3">
      <c r="A1806" t="s">
        <v>8153</v>
      </c>
      <c r="B1806" t="s">
        <v>20</v>
      </c>
      <c r="C1806">
        <v>4.8</v>
      </c>
    </row>
    <row r="1807" spans="1:3" x14ac:dyDescent="0.3">
      <c r="A1807" t="s">
        <v>8154</v>
      </c>
      <c r="B1807" t="s">
        <v>20</v>
      </c>
      <c r="C1807">
        <v>6.9</v>
      </c>
    </row>
    <row r="1808" spans="1:3" x14ac:dyDescent="0.3">
      <c r="A1808" t="s">
        <v>8155</v>
      </c>
      <c r="B1808" t="s">
        <v>20</v>
      </c>
      <c r="C1808">
        <v>6</v>
      </c>
    </row>
    <row r="1809" spans="1:3" x14ac:dyDescent="0.3">
      <c r="A1809" t="s">
        <v>8156</v>
      </c>
      <c r="B1809" t="s">
        <v>20</v>
      </c>
      <c r="C1809">
        <v>7.3</v>
      </c>
    </row>
    <row r="1810" spans="1:3" x14ac:dyDescent="0.3">
      <c r="A1810" t="s">
        <v>8157</v>
      </c>
      <c r="B1810" t="s">
        <v>20</v>
      </c>
      <c r="C1810">
        <v>6.6</v>
      </c>
    </row>
    <row r="1811" spans="1:3" x14ac:dyDescent="0.3">
      <c r="A1811" t="s">
        <v>8158</v>
      </c>
      <c r="B1811" t="s">
        <v>20</v>
      </c>
      <c r="C1811">
        <v>7.5</v>
      </c>
    </row>
    <row r="1812" spans="1:3" x14ac:dyDescent="0.3">
      <c r="A1812" t="s">
        <v>8159</v>
      </c>
      <c r="B1812" t="s">
        <v>20</v>
      </c>
      <c r="C1812">
        <v>6.9</v>
      </c>
    </row>
    <row r="1813" spans="1:3" x14ac:dyDescent="0.3">
      <c r="A1813" t="s">
        <v>8160</v>
      </c>
      <c r="B1813" t="s">
        <v>20</v>
      </c>
      <c r="C1813">
        <v>6.8</v>
      </c>
    </row>
    <row r="1814" spans="1:3" x14ac:dyDescent="0.3">
      <c r="A1814" t="s">
        <v>8161</v>
      </c>
      <c r="B1814" t="s">
        <v>20</v>
      </c>
      <c r="C1814">
        <v>6.3</v>
      </c>
    </row>
    <row r="1815" spans="1:3" x14ac:dyDescent="0.3">
      <c r="A1815" t="s">
        <v>8162</v>
      </c>
      <c r="B1815" t="s">
        <v>20</v>
      </c>
      <c r="C1815">
        <v>6.4</v>
      </c>
    </row>
    <row r="1816" spans="1:3" x14ac:dyDescent="0.3">
      <c r="A1816" t="s">
        <v>8163</v>
      </c>
      <c r="B1816" t="s">
        <v>20</v>
      </c>
      <c r="C1816">
        <v>5.6</v>
      </c>
    </row>
    <row r="1817" spans="1:3" x14ac:dyDescent="0.3">
      <c r="A1817" t="s">
        <v>8164</v>
      </c>
      <c r="B1817" t="s">
        <v>20</v>
      </c>
      <c r="C1817">
        <v>6.3</v>
      </c>
    </row>
    <row r="1818" spans="1:3" x14ac:dyDescent="0.3">
      <c r="A1818" t="s">
        <v>8165</v>
      </c>
      <c r="B1818" t="s">
        <v>20</v>
      </c>
      <c r="C1818">
        <v>7.3</v>
      </c>
    </row>
    <row r="1819" spans="1:3" x14ac:dyDescent="0.3">
      <c r="A1819" t="s">
        <v>8166</v>
      </c>
      <c r="B1819" t="s">
        <v>20</v>
      </c>
      <c r="C1819">
        <v>6.6</v>
      </c>
    </row>
    <row r="1820" spans="1:3" x14ac:dyDescent="0.3">
      <c r="A1820" t="s">
        <v>8167</v>
      </c>
      <c r="B1820" t="s">
        <v>20</v>
      </c>
      <c r="C1820">
        <v>4.5999999999999996</v>
      </c>
    </row>
    <row r="1821" spans="1:3" x14ac:dyDescent="0.3">
      <c r="A1821" t="s">
        <v>8168</v>
      </c>
      <c r="B1821" t="s">
        <v>20</v>
      </c>
      <c r="C1821">
        <v>5.0999999999999996</v>
      </c>
    </row>
    <row r="1822" spans="1:3" x14ac:dyDescent="0.3">
      <c r="A1822" t="s">
        <v>8169</v>
      </c>
      <c r="B1822" t="s">
        <v>20</v>
      </c>
      <c r="C1822">
        <v>5.6</v>
      </c>
    </row>
    <row r="1823" spans="1:3" x14ac:dyDescent="0.3">
      <c r="A1823" t="s">
        <v>8170</v>
      </c>
      <c r="B1823" t="s">
        <v>3193</v>
      </c>
      <c r="C1823">
        <v>5.3</v>
      </c>
    </row>
    <row r="1824" spans="1:3" x14ac:dyDescent="0.3">
      <c r="A1824" t="s">
        <v>8171</v>
      </c>
      <c r="B1824" t="s">
        <v>20</v>
      </c>
      <c r="C1824">
        <v>5.6</v>
      </c>
    </row>
    <row r="1825" spans="1:3" x14ac:dyDescent="0.3">
      <c r="A1825" t="s">
        <v>8172</v>
      </c>
      <c r="B1825" t="s">
        <v>20</v>
      </c>
      <c r="C1825">
        <v>5.9</v>
      </c>
    </row>
    <row r="1826" spans="1:3" x14ac:dyDescent="0.3">
      <c r="A1826" t="s">
        <v>8173</v>
      </c>
      <c r="B1826" t="s">
        <v>20</v>
      </c>
      <c r="C1826">
        <v>4.7</v>
      </c>
    </row>
    <row r="1827" spans="1:3" x14ac:dyDescent="0.3">
      <c r="A1827" t="s">
        <v>8174</v>
      </c>
      <c r="B1827" t="s">
        <v>20</v>
      </c>
      <c r="C1827">
        <v>4.8</v>
      </c>
    </row>
    <row r="1828" spans="1:3" x14ac:dyDescent="0.3">
      <c r="A1828" t="s">
        <v>8175</v>
      </c>
      <c r="B1828" t="s">
        <v>20</v>
      </c>
      <c r="C1828">
        <v>6.8</v>
      </c>
    </row>
    <row r="1829" spans="1:3" x14ac:dyDescent="0.3">
      <c r="A1829" t="s">
        <v>8176</v>
      </c>
      <c r="B1829" t="s">
        <v>20</v>
      </c>
      <c r="C1829">
        <v>5.4</v>
      </c>
    </row>
    <row r="1830" spans="1:3" x14ac:dyDescent="0.3">
      <c r="A1830" t="s">
        <v>8177</v>
      </c>
      <c r="B1830" t="s">
        <v>20</v>
      </c>
      <c r="C1830">
        <v>5.0999999999999996</v>
      </c>
    </row>
    <row r="1831" spans="1:3" x14ac:dyDescent="0.3">
      <c r="A1831" t="s">
        <v>8178</v>
      </c>
      <c r="B1831" t="s">
        <v>20</v>
      </c>
      <c r="C1831">
        <v>7</v>
      </c>
    </row>
    <row r="1832" spans="1:3" x14ac:dyDescent="0.3">
      <c r="A1832" t="s">
        <v>8179</v>
      </c>
      <c r="B1832" t="s">
        <v>20</v>
      </c>
      <c r="C1832">
        <v>4</v>
      </c>
    </row>
    <row r="1833" spans="1:3" x14ac:dyDescent="0.3">
      <c r="A1833" t="s">
        <v>8180</v>
      </c>
      <c r="B1833" t="s">
        <v>20</v>
      </c>
      <c r="C1833">
        <v>7.3</v>
      </c>
    </row>
    <row r="1834" spans="1:3" x14ac:dyDescent="0.3">
      <c r="A1834" t="s">
        <v>8181</v>
      </c>
      <c r="B1834" t="s">
        <v>20</v>
      </c>
      <c r="C1834">
        <v>6.8</v>
      </c>
    </row>
    <row r="1835" spans="1:3" x14ac:dyDescent="0.3">
      <c r="A1835" t="s">
        <v>8182</v>
      </c>
      <c r="B1835" t="s">
        <v>20</v>
      </c>
      <c r="C1835">
        <v>7</v>
      </c>
    </row>
    <row r="1836" spans="1:3" x14ac:dyDescent="0.3">
      <c r="A1836" t="s">
        <v>8183</v>
      </c>
      <c r="B1836" t="s">
        <v>20</v>
      </c>
      <c r="C1836">
        <v>7.1</v>
      </c>
    </row>
    <row r="1837" spans="1:3" x14ac:dyDescent="0.3">
      <c r="A1837" t="s">
        <v>8184</v>
      </c>
      <c r="B1837" t="s">
        <v>20</v>
      </c>
      <c r="C1837">
        <v>6.9</v>
      </c>
    </row>
    <row r="1838" spans="1:3" x14ac:dyDescent="0.3">
      <c r="A1838" t="s">
        <v>8185</v>
      </c>
      <c r="B1838" t="s">
        <v>20</v>
      </c>
      <c r="C1838">
        <v>7.3</v>
      </c>
    </row>
    <row r="1839" spans="1:3" x14ac:dyDescent="0.3">
      <c r="A1839" t="s">
        <v>8186</v>
      </c>
      <c r="B1839" t="s">
        <v>20</v>
      </c>
      <c r="C1839">
        <v>8.1999999999999993</v>
      </c>
    </row>
    <row r="1840" spans="1:3" x14ac:dyDescent="0.3">
      <c r="A1840" t="s">
        <v>8187</v>
      </c>
      <c r="B1840" t="s">
        <v>20</v>
      </c>
      <c r="C1840">
        <v>7.1</v>
      </c>
    </row>
    <row r="1841" spans="1:3" x14ac:dyDescent="0.3">
      <c r="A1841" t="s">
        <v>8188</v>
      </c>
      <c r="B1841" t="s">
        <v>20</v>
      </c>
      <c r="C1841">
        <v>7.7</v>
      </c>
    </row>
    <row r="1842" spans="1:3" x14ac:dyDescent="0.3">
      <c r="A1842" t="s">
        <v>8189</v>
      </c>
      <c r="B1842" t="s">
        <v>20</v>
      </c>
      <c r="C1842">
        <v>6.5</v>
      </c>
    </row>
    <row r="1843" spans="1:3" x14ac:dyDescent="0.3">
      <c r="A1843" t="s">
        <v>8190</v>
      </c>
      <c r="B1843" t="s">
        <v>20</v>
      </c>
      <c r="C1843">
        <v>4.9000000000000004</v>
      </c>
    </row>
    <row r="1844" spans="1:3" x14ac:dyDescent="0.3">
      <c r="A1844" t="s">
        <v>8191</v>
      </c>
      <c r="B1844" t="s">
        <v>20</v>
      </c>
      <c r="C1844">
        <v>6.4</v>
      </c>
    </row>
    <row r="1845" spans="1:3" x14ac:dyDescent="0.3">
      <c r="A1845" t="s">
        <v>8192</v>
      </c>
      <c r="B1845" t="s">
        <v>20</v>
      </c>
      <c r="C1845">
        <v>5.9</v>
      </c>
    </row>
    <row r="1846" spans="1:3" x14ac:dyDescent="0.3">
      <c r="A1846" t="s">
        <v>8193</v>
      </c>
      <c r="B1846" t="s">
        <v>20</v>
      </c>
      <c r="C1846">
        <v>6.2</v>
      </c>
    </row>
    <row r="1847" spans="1:3" x14ac:dyDescent="0.3">
      <c r="A1847" t="s">
        <v>8194</v>
      </c>
      <c r="B1847" t="s">
        <v>20</v>
      </c>
      <c r="C1847">
        <v>5.8</v>
      </c>
    </row>
    <row r="1848" spans="1:3" x14ac:dyDescent="0.3">
      <c r="A1848" t="s">
        <v>8195</v>
      </c>
      <c r="B1848" t="s">
        <v>20</v>
      </c>
      <c r="C1848">
        <v>6.7</v>
      </c>
    </row>
    <row r="1849" spans="1:3" x14ac:dyDescent="0.3">
      <c r="A1849" t="s">
        <v>8196</v>
      </c>
      <c r="B1849" t="s">
        <v>20</v>
      </c>
      <c r="C1849">
        <v>5.9</v>
      </c>
    </row>
    <row r="1850" spans="1:3" x14ac:dyDescent="0.3">
      <c r="A1850" t="s">
        <v>8197</v>
      </c>
      <c r="B1850" t="s">
        <v>20</v>
      </c>
      <c r="C1850">
        <v>7.3</v>
      </c>
    </row>
    <row r="1851" spans="1:3" x14ac:dyDescent="0.3">
      <c r="A1851" t="s">
        <v>8198</v>
      </c>
      <c r="B1851" t="s">
        <v>20</v>
      </c>
      <c r="C1851">
        <v>4.0999999999999996</v>
      </c>
    </row>
    <row r="1852" spans="1:3" x14ac:dyDescent="0.3">
      <c r="A1852" t="s">
        <v>8199</v>
      </c>
      <c r="B1852" t="s">
        <v>20</v>
      </c>
      <c r="C1852">
        <v>4.9000000000000004</v>
      </c>
    </row>
    <row r="1853" spans="1:3" x14ac:dyDescent="0.3">
      <c r="A1853" t="s">
        <v>8200</v>
      </c>
      <c r="B1853" t="s">
        <v>20</v>
      </c>
      <c r="C1853">
        <v>7.9</v>
      </c>
    </row>
    <row r="1854" spans="1:3" x14ac:dyDescent="0.3">
      <c r="A1854" t="s">
        <v>7789</v>
      </c>
      <c r="B1854" t="s">
        <v>20</v>
      </c>
      <c r="C1854">
        <v>5.6</v>
      </c>
    </row>
    <row r="1855" spans="1:3" x14ac:dyDescent="0.3">
      <c r="A1855" t="s">
        <v>8201</v>
      </c>
      <c r="B1855" t="s">
        <v>20</v>
      </c>
      <c r="C1855">
        <v>5.2</v>
      </c>
    </row>
    <row r="1856" spans="1:3" x14ac:dyDescent="0.3">
      <c r="A1856" t="s">
        <v>8202</v>
      </c>
      <c r="B1856" t="s">
        <v>20</v>
      </c>
      <c r="C1856">
        <v>4.0999999999999996</v>
      </c>
    </row>
    <row r="1857" spans="1:3" x14ac:dyDescent="0.3">
      <c r="A1857" t="s">
        <v>8203</v>
      </c>
      <c r="B1857" t="s">
        <v>20</v>
      </c>
      <c r="C1857">
        <v>6.6</v>
      </c>
    </row>
    <row r="1858" spans="1:3" x14ac:dyDescent="0.3">
      <c r="A1858" t="s">
        <v>8204</v>
      </c>
      <c r="B1858" t="s">
        <v>20</v>
      </c>
      <c r="C1858">
        <v>2.9</v>
      </c>
    </row>
    <row r="1859" spans="1:3" x14ac:dyDescent="0.3">
      <c r="A1859" t="s">
        <v>8205</v>
      </c>
      <c r="B1859" t="s">
        <v>20</v>
      </c>
      <c r="C1859">
        <v>6.5</v>
      </c>
    </row>
    <row r="1860" spans="1:3" x14ac:dyDescent="0.3">
      <c r="A1860" t="s">
        <v>8206</v>
      </c>
      <c r="B1860" t="s">
        <v>20</v>
      </c>
      <c r="C1860">
        <v>7.2</v>
      </c>
    </row>
    <row r="1861" spans="1:3" x14ac:dyDescent="0.3">
      <c r="A1861" t="s">
        <v>8207</v>
      </c>
      <c r="B1861" t="s">
        <v>20</v>
      </c>
      <c r="C1861">
        <v>6.8</v>
      </c>
    </row>
    <row r="1862" spans="1:3" x14ac:dyDescent="0.3">
      <c r="A1862" t="s">
        <v>8208</v>
      </c>
      <c r="B1862" t="s">
        <v>20</v>
      </c>
      <c r="C1862">
        <v>7.8</v>
      </c>
    </row>
    <row r="1863" spans="1:3" x14ac:dyDescent="0.3">
      <c r="A1863" t="s">
        <v>8209</v>
      </c>
      <c r="B1863" t="s">
        <v>20</v>
      </c>
      <c r="C1863">
        <v>6.7</v>
      </c>
    </row>
    <row r="1864" spans="1:3" x14ac:dyDescent="0.3">
      <c r="A1864" t="s">
        <v>8210</v>
      </c>
      <c r="B1864" t="s">
        <v>608</v>
      </c>
      <c r="C1864">
        <v>7.1</v>
      </c>
    </row>
    <row r="1865" spans="1:3" x14ac:dyDescent="0.3">
      <c r="A1865" t="s">
        <v>8211</v>
      </c>
      <c r="B1865" t="s">
        <v>20</v>
      </c>
      <c r="C1865">
        <v>5.7</v>
      </c>
    </row>
    <row r="1866" spans="1:3" x14ac:dyDescent="0.3">
      <c r="A1866" t="s">
        <v>8212</v>
      </c>
      <c r="B1866" t="s">
        <v>20</v>
      </c>
      <c r="C1866">
        <v>5.3</v>
      </c>
    </row>
    <row r="1867" spans="1:3" x14ac:dyDescent="0.3">
      <c r="A1867" t="s">
        <v>8213</v>
      </c>
      <c r="B1867" t="s">
        <v>20</v>
      </c>
      <c r="C1867">
        <v>7.7</v>
      </c>
    </row>
    <row r="1868" spans="1:3" x14ac:dyDescent="0.3">
      <c r="A1868" t="s">
        <v>8214</v>
      </c>
      <c r="B1868" t="s">
        <v>20</v>
      </c>
      <c r="C1868">
        <v>6.1</v>
      </c>
    </row>
    <row r="1869" spans="1:3" x14ac:dyDescent="0.3">
      <c r="A1869" t="s">
        <v>8215</v>
      </c>
      <c r="B1869" t="s">
        <v>20</v>
      </c>
      <c r="C1869">
        <v>7.3</v>
      </c>
    </row>
    <row r="1870" spans="1:3" x14ac:dyDescent="0.3">
      <c r="A1870" t="s">
        <v>8216</v>
      </c>
      <c r="B1870" t="s">
        <v>20</v>
      </c>
      <c r="C1870">
        <v>7.2</v>
      </c>
    </row>
    <row r="1871" spans="1:3" x14ac:dyDescent="0.3">
      <c r="A1871" t="s">
        <v>6668</v>
      </c>
      <c r="B1871" t="s">
        <v>20</v>
      </c>
      <c r="C1871">
        <v>5.3</v>
      </c>
    </row>
    <row r="1872" spans="1:3" x14ac:dyDescent="0.3">
      <c r="A1872" t="s">
        <v>8217</v>
      </c>
      <c r="B1872" t="s">
        <v>20</v>
      </c>
      <c r="C1872">
        <v>6.1</v>
      </c>
    </row>
    <row r="1873" spans="1:3" x14ac:dyDescent="0.3">
      <c r="A1873" t="s">
        <v>8218</v>
      </c>
      <c r="B1873" t="s">
        <v>20</v>
      </c>
      <c r="C1873">
        <v>5.8</v>
      </c>
    </row>
    <row r="1874" spans="1:3" x14ac:dyDescent="0.3">
      <c r="A1874" t="s">
        <v>8219</v>
      </c>
      <c r="B1874" t="s">
        <v>20</v>
      </c>
      <c r="C1874">
        <v>5.7</v>
      </c>
    </row>
    <row r="1875" spans="1:3" x14ac:dyDescent="0.3">
      <c r="A1875" t="s">
        <v>8220</v>
      </c>
      <c r="B1875" t="s">
        <v>20</v>
      </c>
      <c r="C1875">
        <v>6.7</v>
      </c>
    </row>
    <row r="1876" spans="1:3" x14ac:dyDescent="0.3">
      <c r="A1876" t="s">
        <v>8221</v>
      </c>
      <c r="B1876" t="s">
        <v>20</v>
      </c>
      <c r="C1876">
        <v>6.5</v>
      </c>
    </row>
    <row r="1877" spans="1:3" x14ac:dyDescent="0.3">
      <c r="A1877" t="s">
        <v>8222</v>
      </c>
      <c r="B1877" t="s">
        <v>20</v>
      </c>
      <c r="C1877">
        <v>7.2</v>
      </c>
    </row>
    <row r="1878" spans="1:3" x14ac:dyDescent="0.3">
      <c r="A1878" t="s">
        <v>8223</v>
      </c>
      <c r="B1878" t="s">
        <v>20</v>
      </c>
      <c r="C1878">
        <v>7.6</v>
      </c>
    </row>
    <row r="1879" spans="1:3" x14ac:dyDescent="0.3">
      <c r="A1879" t="s">
        <v>8224</v>
      </c>
      <c r="B1879" t="s">
        <v>20</v>
      </c>
      <c r="C1879">
        <v>4.5999999999999996</v>
      </c>
    </row>
    <row r="1880" spans="1:3" x14ac:dyDescent="0.3">
      <c r="A1880" t="s">
        <v>8225</v>
      </c>
      <c r="B1880" t="s">
        <v>20</v>
      </c>
      <c r="C1880">
        <v>6.9</v>
      </c>
    </row>
    <row r="1881" spans="1:3" x14ac:dyDescent="0.3">
      <c r="A1881" t="s">
        <v>8226</v>
      </c>
      <c r="B1881" t="s">
        <v>20</v>
      </c>
      <c r="C1881">
        <v>6.6</v>
      </c>
    </row>
    <row r="1882" spans="1:3" x14ac:dyDescent="0.3">
      <c r="A1882" t="s">
        <v>8227</v>
      </c>
      <c r="B1882" t="s">
        <v>20</v>
      </c>
      <c r="C1882">
        <v>6.3</v>
      </c>
    </row>
    <row r="1883" spans="1:3" x14ac:dyDescent="0.3">
      <c r="A1883" t="s">
        <v>8228</v>
      </c>
      <c r="B1883" t="s">
        <v>20</v>
      </c>
      <c r="C1883">
        <v>6.2</v>
      </c>
    </row>
    <row r="1884" spans="1:3" x14ac:dyDescent="0.3">
      <c r="A1884" t="s">
        <v>8229</v>
      </c>
      <c r="B1884" t="s">
        <v>20</v>
      </c>
      <c r="C1884">
        <v>5.3</v>
      </c>
    </row>
    <row r="1885" spans="1:3" x14ac:dyDescent="0.3">
      <c r="A1885" t="s">
        <v>8230</v>
      </c>
      <c r="B1885" t="s">
        <v>20</v>
      </c>
      <c r="C1885">
        <v>7.3</v>
      </c>
    </row>
    <row r="1886" spans="1:3" x14ac:dyDescent="0.3">
      <c r="A1886" t="s">
        <v>8231</v>
      </c>
      <c r="B1886" t="s">
        <v>20</v>
      </c>
      <c r="C1886">
        <v>5.6</v>
      </c>
    </row>
    <row r="1887" spans="1:3" x14ac:dyDescent="0.3">
      <c r="A1887" t="s">
        <v>8232</v>
      </c>
      <c r="B1887" t="s">
        <v>20</v>
      </c>
      <c r="C1887">
        <v>6.2</v>
      </c>
    </row>
    <row r="1888" spans="1:3" x14ac:dyDescent="0.3">
      <c r="A1888" t="s">
        <v>8233</v>
      </c>
      <c r="B1888" t="s">
        <v>20</v>
      </c>
      <c r="C1888">
        <v>5.2</v>
      </c>
    </row>
    <row r="1889" spans="1:3" x14ac:dyDescent="0.3">
      <c r="A1889" t="s">
        <v>8234</v>
      </c>
      <c r="B1889" t="s">
        <v>20</v>
      </c>
      <c r="C1889">
        <v>5.3</v>
      </c>
    </row>
    <row r="1890" spans="1:3" x14ac:dyDescent="0.3">
      <c r="A1890" t="s">
        <v>8235</v>
      </c>
      <c r="B1890" t="s">
        <v>20</v>
      </c>
      <c r="C1890">
        <v>5.4</v>
      </c>
    </row>
    <row r="1891" spans="1:3" x14ac:dyDescent="0.3">
      <c r="A1891" t="s">
        <v>8236</v>
      </c>
      <c r="B1891" t="s">
        <v>20</v>
      </c>
      <c r="C1891">
        <v>4.9000000000000004</v>
      </c>
    </row>
    <row r="1892" spans="1:3" x14ac:dyDescent="0.3">
      <c r="A1892" t="s">
        <v>8237</v>
      </c>
      <c r="B1892" t="s">
        <v>20</v>
      </c>
      <c r="C1892">
        <v>5.5</v>
      </c>
    </row>
    <row r="1893" spans="1:3" x14ac:dyDescent="0.3">
      <c r="A1893" t="s">
        <v>8238</v>
      </c>
      <c r="B1893" t="s">
        <v>20</v>
      </c>
      <c r="C1893">
        <v>6.7</v>
      </c>
    </row>
    <row r="1894" spans="1:3" x14ac:dyDescent="0.3">
      <c r="A1894" t="s">
        <v>8239</v>
      </c>
      <c r="B1894" t="s">
        <v>20</v>
      </c>
      <c r="C1894">
        <v>3.9</v>
      </c>
    </row>
    <row r="1895" spans="1:3" x14ac:dyDescent="0.3">
      <c r="A1895" t="s">
        <v>8240</v>
      </c>
      <c r="B1895" t="s">
        <v>20</v>
      </c>
      <c r="C1895">
        <v>7.2</v>
      </c>
    </row>
    <row r="1896" spans="1:3" x14ac:dyDescent="0.3">
      <c r="A1896" t="s">
        <v>8241</v>
      </c>
      <c r="B1896" t="s">
        <v>20</v>
      </c>
      <c r="C1896">
        <v>5.0999999999999996</v>
      </c>
    </row>
    <row r="1897" spans="1:3" x14ac:dyDescent="0.3">
      <c r="A1897" t="s">
        <v>8242</v>
      </c>
      <c r="B1897" t="s">
        <v>20</v>
      </c>
      <c r="C1897">
        <v>6.5</v>
      </c>
    </row>
    <row r="1898" spans="1:3" x14ac:dyDescent="0.3">
      <c r="A1898" t="s">
        <v>8243</v>
      </c>
      <c r="B1898" t="s">
        <v>307</v>
      </c>
      <c r="C1898">
        <v>8.1999999999999993</v>
      </c>
    </row>
    <row r="1899" spans="1:3" x14ac:dyDescent="0.3">
      <c r="A1899" t="s">
        <v>8244</v>
      </c>
      <c r="B1899" t="s">
        <v>20</v>
      </c>
      <c r="C1899">
        <v>7.7</v>
      </c>
    </row>
    <row r="1900" spans="1:3" x14ac:dyDescent="0.3">
      <c r="A1900" t="s">
        <v>6388</v>
      </c>
      <c r="B1900" t="s">
        <v>20</v>
      </c>
      <c r="C1900">
        <v>7.2</v>
      </c>
    </row>
    <row r="1901" spans="1:3" x14ac:dyDescent="0.3">
      <c r="A1901" t="s">
        <v>8245</v>
      </c>
      <c r="B1901" t="s">
        <v>20</v>
      </c>
      <c r="C1901">
        <v>6.1</v>
      </c>
    </row>
    <row r="1902" spans="1:3" x14ac:dyDescent="0.3">
      <c r="A1902" t="s">
        <v>8246</v>
      </c>
      <c r="B1902" t="s">
        <v>20</v>
      </c>
      <c r="C1902">
        <v>8.8000000000000007</v>
      </c>
    </row>
    <row r="1903" spans="1:3" x14ac:dyDescent="0.3">
      <c r="A1903" t="s">
        <v>8247</v>
      </c>
      <c r="B1903" t="s">
        <v>20</v>
      </c>
      <c r="C1903">
        <v>6.8</v>
      </c>
    </row>
    <row r="1904" spans="1:3" x14ac:dyDescent="0.3">
      <c r="A1904" t="s">
        <v>8248</v>
      </c>
      <c r="B1904" t="s">
        <v>20</v>
      </c>
      <c r="C1904">
        <v>6.8</v>
      </c>
    </row>
    <row r="1905" spans="1:3" x14ac:dyDescent="0.3">
      <c r="A1905" t="s">
        <v>8249</v>
      </c>
      <c r="B1905" t="s">
        <v>20</v>
      </c>
      <c r="C1905">
        <v>6.7</v>
      </c>
    </row>
    <row r="1906" spans="1:3" x14ac:dyDescent="0.3">
      <c r="A1906" t="s">
        <v>8250</v>
      </c>
      <c r="B1906" t="s">
        <v>20</v>
      </c>
      <c r="C1906">
        <v>7.1</v>
      </c>
    </row>
    <row r="1907" spans="1:3" x14ac:dyDescent="0.3">
      <c r="A1907" t="s">
        <v>8251</v>
      </c>
      <c r="B1907" t="s">
        <v>20</v>
      </c>
      <c r="C1907">
        <v>7.1</v>
      </c>
    </row>
    <row r="1908" spans="1:3" x14ac:dyDescent="0.3">
      <c r="A1908" t="s">
        <v>8252</v>
      </c>
      <c r="B1908" t="s">
        <v>20</v>
      </c>
      <c r="C1908">
        <v>6.1</v>
      </c>
    </row>
    <row r="1909" spans="1:3" x14ac:dyDescent="0.3">
      <c r="A1909" t="s">
        <v>8253</v>
      </c>
      <c r="B1909" t="s">
        <v>20</v>
      </c>
      <c r="C1909">
        <v>8</v>
      </c>
    </row>
    <row r="1910" spans="1:3" x14ac:dyDescent="0.3">
      <c r="A1910" t="s">
        <v>8158</v>
      </c>
      <c r="B1910" t="s">
        <v>20</v>
      </c>
      <c r="C1910">
        <v>7.5</v>
      </c>
    </row>
    <row r="1911" spans="1:3" x14ac:dyDescent="0.3">
      <c r="A1911" t="s">
        <v>8254</v>
      </c>
      <c r="B1911" t="s">
        <v>20</v>
      </c>
      <c r="C1911">
        <v>6.6</v>
      </c>
    </row>
    <row r="1912" spans="1:3" x14ac:dyDescent="0.3">
      <c r="A1912" t="s">
        <v>8255</v>
      </c>
      <c r="B1912" t="s">
        <v>20</v>
      </c>
      <c r="C1912">
        <v>5.4</v>
      </c>
    </row>
    <row r="1913" spans="1:3" x14ac:dyDescent="0.3">
      <c r="A1913" t="s">
        <v>8256</v>
      </c>
      <c r="B1913" t="s">
        <v>20</v>
      </c>
      <c r="C1913">
        <v>6.1</v>
      </c>
    </row>
    <row r="1914" spans="1:3" x14ac:dyDescent="0.3">
      <c r="A1914" t="s">
        <v>7953</v>
      </c>
      <c r="B1914" t="s">
        <v>20</v>
      </c>
      <c r="C1914">
        <v>6.1</v>
      </c>
    </row>
    <row r="1915" spans="1:3" x14ac:dyDescent="0.3">
      <c r="A1915" t="s">
        <v>8257</v>
      </c>
      <c r="B1915" t="s">
        <v>20</v>
      </c>
      <c r="C1915">
        <v>5.6</v>
      </c>
    </row>
    <row r="1916" spans="1:3" x14ac:dyDescent="0.3">
      <c r="A1916" t="s">
        <v>8258</v>
      </c>
      <c r="B1916" t="s">
        <v>20</v>
      </c>
      <c r="C1916">
        <v>5.8</v>
      </c>
    </row>
    <row r="1917" spans="1:3" x14ac:dyDescent="0.3">
      <c r="A1917" t="s">
        <v>8259</v>
      </c>
      <c r="B1917" t="s">
        <v>20</v>
      </c>
      <c r="C1917">
        <v>2.8</v>
      </c>
    </row>
    <row r="1918" spans="1:3" x14ac:dyDescent="0.3">
      <c r="A1918" t="s">
        <v>8260</v>
      </c>
      <c r="B1918" t="s">
        <v>20</v>
      </c>
      <c r="C1918">
        <v>6.7</v>
      </c>
    </row>
    <row r="1919" spans="1:3" x14ac:dyDescent="0.3">
      <c r="A1919" t="s">
        <v>8261</v>
      </c>
      <c r="B1919" t="s">
        <v>20</v>
      </c>
      <c r="C1919">
        <v>5.0999999999999996</v>
      </c>
    </row>
    <row r="1920" spans="1:3" x14ac:dyDescent="0.3">
      <c r="A1920" t="s">
        <v>8262</v>
      </c>
      <c r="B1920" t="s">
        <v>20</v>
      </c>
      <c r="C1920">
        <v>7.2</v>
      </c>
    </row>
    <row r="1921" spans="1:3" x14ac:dyDescent="0.3">
      <c r="A1921" t="s">
        <v>8263</v>
      </c>
      <c r="B1921" t="s">
        <v>20</v>
      </c>
      <c r="C1921">
        <v>6</v>
      </c>
    </row>
    <row r="1922" spans="1:3" x14ac:dyDescent="0.3">
      <c r="A1922" t="s">
        <v>8264</v>
      </c>
      <c r="B1922" t="s">
        <v>608</v>
      </c>
      <c r="C1922">
        <v>6.7</v>
      </c>
    </row>
    <row r="1923" spans="1:3" x14ac:dyDescent="0.3">
      <c r="A1923" t="s">
        <v>8265</v>
      </c>
      <c r="B1923" t="s">
        <v>20</v>
      </c>
      <c r="C1923">
        <v>6.2</v>
      </c>
    </row>
    <row r="1924" spans="1:3" x14ac:dyDescent="0.3">
      <c r="A1924" t="s">
        <v>8266</v>
      </c>
      <c r="B1924" t="s">
        <v>20</v>
      </c>
      <c r="C1924">
        <v>6.2</v>
      </c>
    </row>
    <row r="1925" spans="1:3" x14ac:dyDescent="0.3">
      <c r="A1925" t="s">
        <v>8267</v>
      </c>
      <c r="B1925" t="s">
        <v>20</v>
      </c>
      <c r="C1925">
        <v>6.8</v>
      </c>
    </row>
    <row r="1926" spans="1:3" x14ac:dyDescent="0.3">
      <c r="A1926" t="s">
        <v>8268</v>
      </c>
      <c r="B1926" t="s">
        <v>20</v>
      </c>
      <c r="C1926">
        <v>7.1</v>
      </c>
    </row>
    <row r="1927" spans="1:3" x14ac:dyDescent="0.3">
      <c r="A1927" t="s">
        <v>8269</v>
      </c>
      <c r="B1927" t="s">
        <v>20</v>
      </c>
      <c r="C1927">
        <v>7.1</v>
      </c>
    </row>
    <row r="1928" spans="1:3" x14ac:dyDescent="0.3">
      <c r="A1928" t="s">
        <v>8270</v>
      </c>
      <c r="B1928" t="s">
        <v>20</v>
      </c>
      <c r="C1928">
        <v>7</v>
      </c>
    </row>
    <row r="1929" spans="1:3" x14ac:dyDescent="0.3">
      <c r="A1929" t="s">
        <v>8271</v>
      </c>
      <c r="B1929" t="s">
        <v>20</v>
      </c>
      <c r="C1929">
        <v>7.1</v>
      </c>
    </row>
    <row r="1930" spans="1:3" x14ac:dyDescent="0.3">
      <c r="A1930" t="s">
        <v>8272</v>
      </c>
      <c r="B1930" t="s">
        <v>20</v>
      </c>
      <c r="C1930">
        <v>6.4</v>
      </c>
    </row>
    <row r="1931" spans="1:3" x14ac:dyDescent="0.3">
      <c r="A1931" t="s">
        <v>8273</v>
      </c>
      <c r="B1931" t="s">
        <v>20</v>
      </c>
      <c r="C1931">
        <v>7</v>
      </c>
    </row>
    <row r="1932" spans="1:3" x14ac:dyDescent="0.3">
      <c r="A1932" t="s">
        <v>8274</v>
      </c>
      <c r="B1932" t="s">
        <v>20</v>
      </c>
      <c r="C1932">
        <v>6.2</v>
      </c>
    </row>
    <row r="1933" spans="1:3" x14ac:dyDescent="0.3">
      <c r="A1933" t="s">
        <v>8275</v>
      </c>
      <c r="B1933" t="s">
        <v>20</v>
      </c>
      <c r="C1933">
        <v>7.5</v>
      </c>
    </row>
    <row r="1934" spans="1:3" x14ac:dyDescent="0.3">
      <c r="A1934" t="s">
        <v>8276</v>
      </c>
      <c r="B1934" t="s">
        <v>20</v>
      </c>
      <c r="C1934">
        <v>4.8</v>
      </c>
    </row>
    <row r="1935" spans="1:3" x14ac:dyDescent="0.3">
      <c r="A1935" t="s">
        <v>8277</v>
      </c>
      <c r="B1935" t="s">
        <v>20</v>
      </c>
      <c r="C1935">
        <v>7.3</v>
      </c>
    </row>
    <row r="1936" spans="1:3" x14ac:dyDescent="0.3">
      <c r="A1936" t="s">
        <v>8278</v>
      </c>
      <c r="B1936" t="s">
        <v>20</v>
      </c>
      <c r="C1936">
        <v>5.8</v>
      </c>
    </row>
    <row r="1937" spans="1:3" x14ac:dyDescent="0.3">
      <c r="A1937" t="s">
        <v>8279</v>
      </c>
      <c r="B1937" t="s">
        <v>20</v>
      </c>
      <c r="C1937">
        <v>7.6</v>
      </c>
    </row>
    <row r="1938" spans="1:3" x14ac:dyDescent="0.3">
      <c r="A1938" t="s">
        <v>8280</v>
      </c>
      <c r="B1938" t="s">
        <v>20</v>
      </c>
      <c r="C1938">
        <v>5.6</v>
      </c>
    </row>
    <row r="1939" spans="1:3" x14ac:dyDescent="0.3">
      <c r="A1939" t="s">
        <v>8281</v>
      </c>
      <c r="B1939" t="s">
        <v>20</v>
      </c>
      <c r="C1939">
        <v>7</v>
      </c>
    </row>
    <row r="1940" spans="1:3" x14ac:dyDescent="0.3">
      <c r="A1940" t="s">
        <v>8282</v>
      </c>
      <c r="B1940" t="s">
        <v>20</v>
      </c>
      <c r="C1940">
        <v>6.6</v>
      </c>
    </row>
    <row r="1941" spans="1:3" x14ac:dyDescent="0.3">
      <c r="A1941" t="s">
        <v>8283</v>
      </c>
      <c r="B1941" t="s">
        <v>20</v>
      </c>
      <c r="C1941">
        <v>6.5</v>
      </c>
    </row>
    <row r="1942" spans="1:3" x14ac:dyDescent="0.3">
      <c r="A1942" t="s">
        <v>8284</v>
      </c>
      <c r="B1942" t="s">
        <v>20</v>
      </c>
      <c r="C1942">
        <v>7.4</v>
      </c>
    </row>
    <row r="1943" spans="1:3" x14ac:dyDescent="0.3">
      <c r="A1943" t="s">
        <v>8285</v>
      </c>
      <c r="B1943" t="s">
        <v>20</v>
      </c>
      <c r="C1943">
        <v>4.5999999999999996</v>
      </c>
    </row>
    <row r="1944" spans="1:3" x14ac:dyDescent="0.3">
      <c r="A1944" t="s">
        <v>8286</v>
      </c>
      <c r="B1944" t="s">
        <v>20</v>
      </c>
      <c r="C1944">
        <v>6.4</v>
      </c>
    </row>
    <row r="1945" spans="1:3" x14ac:dyDescent="0.3">
      <c r="A1945" t="s">
        <v>7439</v>
      </c>
      <c r="B1945" t="s">
        <v>20</v>
      </c>
      <c r="C1945">
        <v>6</v>
      </c>
    </row>
    <row r="1946" spans="1:3" x14ac:dyDescent="0.3">
      <c r="A1946" t="s">
        <v>8287</v>
      </c>
      <c r="B1946" t="s">
        <v>20</v>
      </c>
      <c r="C1946">
        <v>5.9</v>
      </c>
    </row>
    <row r="1947" spans="1:3" x14ac:dyDescent="0.3">
      <c r="A1947" t="s">
        <v>8288</v>
      </c>
      <c r="B1947" t="s">
        <v>20</v>
      </c>
      <c r="C1947">
        <v>6.4</v>
      </c>
    </row>
    <row r="1948" spans="1:3" x14ac:dyDescent="0.3">
      <c r="A1948" t="s">
        <v>8289</v>
      </c>
      <c r="B1948" t="s">
        <v>20</v>
      </c>
      <c r="C1948">
        <v>6.6</v>
      </c>
    </row>
    <row r="1949" spans="1:3" x14ac:dyDescent="0.3">
      <c r="A1949" t="s">
        <v>8290</v>
      </c>
      <c r="B1949" t="s">
        <v>20</v>
      </c>
      <c r="C1949">
        <v>6.9</v>
      </c>
    </row>
    <row r="1950" spans="1:3" x14ac:dyDescent="0.3">
      <c r="A1950" t="s">
        <v>6631</v>
      </c>
      <c r="B1950" t="s">
        <v>20</v>
      </c>
      <c r="C1950">
        <v>6.9</v>
      </c>
    </row>
    <row r="1951" spans="1:3" x14ac:dyDescent="0.3">
      <c r="A1951" t="s">
        <v>8291</v>
      </c>
      <c r="B1951" t="s">
        <v>20</v>
      </c>
      <c r="C1951">
        <v>5.8</v>
      </c>
    </row>
    <row r="1952" spans="1:3" x14ac:dyDescent="0.3">
      <c r="A1952" t="s">
        <v>8292</v>
      </c>
      <c r="B1952" t="s">
        <v>20</v>
      </c>
      <c r="C1952">
        <v>6.4</v>
      </c>
    </row>
    <row r="1953" spans="1:3" x14ac:dyDescent="0.3">
      <c r="A1953" t="s">
        <v>8293</v>
      </c>
      <c r="B1953" t="s">
        <v>20</v>
      </c>
      <c r="C1953">
        <v>5.3</v>
      </c>
    </row>
    <row r="1954" spans="1:3" x14ac:dyDescent="0.3">
      <c r="A1954" t="s">
        <v>8294</v>
      </c>
      <c r="B1954" t="s">
        <v>20</v>
      </c>
      <c r="C1954">
        <v>6.5</v>
      </c>
    </row>
    <row r="1955" spans="1:3" x14ac:dyDescent="0.3">
      <c r="A1955" t="s">
        <v>8295</v>
      </c>
      <c r="B1955" t="s">
        <v>20</v>
      </c>
      <c r="C1955">
        <v>5.7</v>
      </c>
    </row>
    <row r="1956" spans="1:3" x14ac:dyDescent="0.3">
      <c r="A1956" t="s">
        <v>8296</v>
      </c>
      <c r="B1956" t="s">
        <v>20</v>
      </c>
      <c r="C1956">
        <v>6.7</v>
      </c>
    </row>
    <row r="1957" spans="1:3" x14ac:dyDescent="0.3">
      <c r="A1957" t="s">
        <v>8297</v>
      </c>
      <c r="B1957" t="s">
        <v>20</v>
      </c>
      <c r="C1957">
        <v>3.9</v>
      </c>
    </row>
    <row r="1958" spans="1:3" x14ac:dyDescent="0.3">
      <c r="A1958" t="s">
        <v>8298</v>
      </c>
      <c r="B1958" t="s">
        <v>20</v>
      </c>
      <c r="C1958">
        <v>4.0999999999999996</v>
      </c>
    </row>
    <row r="1959" spans="1:3" x14ac:dyDescent="0.3">
      <c r="A1959" t="s">
        <v>8299</v>
      </c>
      <c r="B1959" t="s">
        <v>20</v>
      </c>
      <c r="C1959">
        <v>6.2</v>
      </c>
    </row>
    <row r="1960" spans="1:3" x14ac:dyDescent="0.3">
      <c r="A1960" t="s">
        <v>8300</v>
      </c>
      <c r="B1960" t="s">
        <v>20</v>
      </c>
      <c r="C1960">
        <v>3.8</v>
      </c>
    </row>
    <row r="1961" spans="1:3" x14ac:dyDescent="0.3">
      <c r="A1961" t="s">
        <v>8301</v>
      </c>
      <c r="B1961" t="s">
        <v>20</v>
      </c>
      <c r="C1961">
        <v>5.0999999999999996</v>
      </c>
    </row>
    <row r="1962" spans="1:3" x14ac:dyDescent="0.3">
      <c r="A1962" t="s">
        <v>8302</v>
      </c>
      <c r="B1962" t="s">
        <v>3374</v>
      </c>
      <c r="C1962">
        <v>7.8</v>
      </c>
    </row>
    <row r="1963" spans="1:3" x14ac:dyDescent="0.3">
      <c r="A1963" t="s">
        <v>8303</v>
      </c>
      <c r="B1963" t="s">
        <v>608</v>
      </c>
      <c r="C1963">
        <v>7.8</v>
      </c>
    </row>
    <row r="1964" spans="1:3" x14ac:dyDescent="0.3">
      <c r="A1964" t="s">
        <v>8304</v>
      </c>
      <c r="B1964" t="s">
        <v>20</v>
      </c>
      <c r="C1964">
        <v>6.1</v>
      </c>
    </row>
    <row r="1965" spans="1:3" x14ac:dyDescent="0.3">
      <c r="A1965" t="s">
        <v>8305</v>
      </c>
      <c r="B1965" t="s">
        <v>20</v>
      </c>
      <c r="C1965">
        <v>5.8</v>
      </c>
    </row>
    <row r="1966" spans="1:3" x14ac:dyDescent="0.3">
      <c r="A1966" t="s">
        <v>8306</v>
      </c>
      <c r="B1966" t="s">
        <v>20</v>
      </c>
      <c r="C1966">
        <v>6.3</v>
      </c>
    </row>
    <row r="1967" spans="1:3" x14ac:dyDescent="0.3">
      <c r="A1967" t="s">
        <v>8307</v>
      </c>
      <c r="B1967" t="s">
        <v>20</v>
      </c>
      <c r="C1967">
        <v>5.4</v>
      </c>
    </row>
    <row r="1968" spans="1:3" x14ac:dyDescent="0.3">
      <c r="A1968" t="s">
        <v>8308</v>
      </c>
      <c r="B1968" t="s">
        <v>608</v>
      </c>
      <c r="C1968">
        <v>7.3</v>
      </c>
    </row>
    <row r="1969" spans="1:3" x14ac:dyDescent="0.3">
      <c r="A1969" t="s">
        <v>8309</v>
      </c>
      <c r="B1969" t="s">
        <v>20</v>
      </c>
      <c r="C1969">
        <v>6.8</v>
      </c>
    </row>
    <row r="1970" spans="1:3" x14ac:dyDescent="0.3">
      <c r="A1970" t="s">
        <v>8310</v>
      </c>
      <c r="B1970" t="s">
        <v>20</v>
      </c>
      <c r="C1970">
        <v>7.3</v>
      </c>
    </row>
    <row r="1971" spans="1:3" x14ac:dyDescent="0.3">
      <c r="A1971" t="s">
        <v>8311</v>
      </c>
      <c r="B1971" t="s">
        <v>20</v>
      </c>
      <c r="C1971">
        <v>6.5</v>
      </c>
    </row>
    <row r="1972" spans="1:3" x14ac:dyDescent="0.3">
      <c r="A1972" t="s">
        <v>8312</v>
      </c>
      <c r="B1972" t="s">
        <v>20</v>
      </c>
      <c r="C1972">
        <v>7.2</v>
      </c>
    </row>
    <row r="1973" spans="1:3" x14ac:dyDescent="0.3">
      <c r="A1973" t="s">
        <v>8313</v>
      </c>
      <c r="B1973" t="s">
        <v>20</v>
      </c>
      <c r="C1973">
        <v>6.3</v>
      </c>
    </row>
    <row r="1974" spans="1:3" x14ac:dyDescent="0.3">
      <c r="A1974" t="s">
        <v>8314</v>
      </c>
      <c r="B1974" t="s">
        <v>20</v>
      </c>
      <c r="C1974">
        <v>5.9</v>
      </c>
    </row>
    <row r="1975" spans="1:3" x14ac:dyDescent="0.3">
      <c r="A1975" t="s">
        <v>8315</v>
      </c>
      <c r="B1975" t="s">
        <v>20</v>
      </c>
      <c r="C1975">
        <v>7.8</v>
      </c>
    </row>
    <row r="1976" spans="1:3" x14ac:dyDescent="0.3">
      <c r="A1976" t="s">
        <v>8316</v>
      </c>
      <c r="B1976" t="s">
        <v>20</v>
      </c>
      <c r="C1976">
        <v>7.4</v>
      </c>
    </row>
    <row r="1977" spans="1:3" x14ac:dyDescent="0.3">
      <c r="A1977" t="s">
        <v>8317</v>
      </c>
      <c r="B1977" t="s">
        <v>20</v>
      </c>
      <c r="C1977">
        <v>4.8</v>
      </c>
    </row>
    <row r="1978" spans="1:3" x14ac:dyDescent="0.3">
      <c r="A1978" t="s">
        <v>8318</v>
      </c>
      <c r="B1978" t="s">
        <v>20</v>
      </c>
      <c r="C1978">
        <v>6.3</v>
      </c>
    </row>
    <row r="1979" spans="1:3" x14ac:dyDescent="0.3">
      <c r="A1979" t="s">
        <v>8319</v>
      </c>
      <c r="B1979" t="s">
        <v>20</v>
      </c>
      <c r="C1979">
        <v>7.8</v>
      </c>
    </row>
    <row r="1980" spans="1:3" x14ac:dyDescent="0.3">
      <c r="A1980" t="s">
        <v>8320</v>
      </c>
      <c r="B1980" t="s">
        <v>20</v>
      </c>
      <c r="C1980">
        <v>7.5</v>
      </c>
    </row>
    <row r="1981" spans="1:3" x14ac:dyDescent="0.3">
      <c r="A1981" t="s">
        <v>8321</v>
      </c>
      <c r="B1981" t="s">
        <v>20</v>
      </c>
      <c r="C1981">
        <v>6.8</v>
      </c>
    </row>
    <row r="1982" spans="1:3" x14ac:dyDescent="0.3">
      <c r="A1982" t="s">
        <v>8322</v>
      </c>
      <c r="B1982" t="s">
        <v>20</v>
      </c>
      <c r="C1982">
        <v>6.6</v>
      </c>
    </row>
    <row r="1983" spans="1:3" x14ac:dyDescent="0.3">
      <c r="A1983" t="s">
        <v>8323</v>
      </c>
      <c r="B1983" t="s">
        <v>20</v>
      </c>
      <c r="C1983">
        <v>4.5999999999999996</v>
      </c>
    </row>
    <row r="1984" spans="1:3" x14ac:dyDescent="0.3">
      <c r="A1984" t="s">
        <v>8324</v>
      </c>
      <c r="B1984" t="s">
        <v>20</v>
      </c>
      <c r="C1984">
        <v>7.1</v>
      </c>
    </row>
    <row r="1985" spans="1:3" x14ac:dyDescent="0.3">
      <c r="A1985" t="s">
        <v>8325</v>
      </c>
      <c r="B1985" t="s">
        <v>20</v>
      </c>
      <c r="C1985">
        <v>6.1</v>
      </c>
    </row>
    <row r="1986" spans="1:3" x14ac:dyDescent="0.3">
      <c r="A1986" t="s">
        <v>8326</v>
      </c>
      <c r="B1986" t="s">
        <v>20</v>
      </c>
      <c r="C1986">
        <v>6.7</v>
      </c>
    </row>
    <row r="1987" spans="1:3" x14ac:dyDescent="0.3">
      <c r="A1987" t="s">
        <v>8327</v>
      </c>
      <c r="B1987" t="s">
        <v>20</v>
      </c>
      <c r="C1987">
        <v>7.1</v>
      </c>
    </row>
    <row r="1988" spans="1:3" x14ac:dyDescent="0.3">
      <c r="A1988" t="s">
        <v>8328</v>
      </c>
      <c r="B1988" t="s">
        <v>20</v>
      </c>
      <c r="C1988">
        <v>5.8</v>
      </c>
    </row>
    <row r="1989" spans="1:3" x14ac:dyDescent="0.3">
      <c r="A1989" t="s">
        <v>8329</v>
      </c>
      <c r="B1989" t="s">
        <v>20</v>
      </c>
      <c r="C1989">
        <v>6.7</v>
      </c>
    </row>
    <row r="1990" spans="1:3" x14ac:dyDescent="0.3">
      <c r="A1990" t="s">
        <v>8330</v>
      </c>
      <c r="B1990" t="s">
        <v>20</v>
      </c>
      <c r="C1990">
        <v>5.8</v>
      </c>
    </row>
    <row r="1991" spans="1:3" x14ac:dyDescent="0.3">
      <c r="A1991" t="s">
        <v>8331</v>
      </c>
      <c r="B1991" t="s">
        <v>20</v>
      </c>
      <c r="C1991">
        <v>6.8</v>
      </c>
    </row>
    <row r="1992" spans="1:3" x14ac:dyDescent="0.3">
      <c r="A1992" t="s">
        <v>8332</v>
      </c>
      <c r="B1992" t="s">
        <v>20</v>
      </c>
      <c r="C1992">
        <v>8.5</v>
      </c>
    </row>
    <row r="1993" spans="1:3" x14ac:dyDescent="0.3">
      <c r="A1993" t="s">
        <v>8333</v>
      </c>
      <c r="B1993" t="s">
        <v>20</v>
      </c>
      <c r="C1993">
        <v>6.6</v>
      </c>
    </row>
    <row r="1994" spans="1:3" x14ac:dyDescent="0.3">
      <c r="A1994" t="s">
        <v>8334</v>
      </c>
      <c r="B1994" t="s">
        <v>20</v>
      </c>
      <c r="C1994">
        <v>7.7</v>
      </c>
    </row>
    <row r="1995" spans="1:3" x14ac:dyDescent="0.3">
      <c r="A1995" t="s">
        <v>8335</v>
      </c>
      <c r="B1995" t="s">
        <v>20</v>
      </c>
      <c r="C1995">
        <v>4.7</v>
      </c>
    </row>
    <row r="1996" spans="1:3" x14ac:dyDescent="0.3">
      <c r="A1996" t="s">
        <v>8336</v>
      </c>
      <c r="B1996" t="s">
        <v>20</v>
      </c>
      <c r="C1996">
        <v>6.4</v>
      </c>
    </row>
    <row r="1997" spans="1:3" x14ac:dyDescent="0.3">
      <c r="A1997" t="s">
        <v>8337</v>
      </c>
      <c r="B1997" t="s">
        <v>20</v>
      </c>
      <c r="C1997">
        <v>5.5</v>
      </c>
    </row>
    <row r="1998" spans="1:3" x14ac:dyDescent="0.3">
      <c r="A1998" t="s">
        <v>8338</v>
      </c>
      <c r="B1998" t="s">
        <v>20</v>
      </c>
      <c r="C1998">
        <v>8.6</v>
      </c>
    </row>
    <row r="1999" spans="1:3" x14ac:dyDescent="0.3">
      <c r="A1999" t="s">
        <v>8339</v>
      </c>
      <c r="B1999" t="s">
        <v>20</v>
      </c>
      <c r="C1999">
        <v>7</v>
      </c>
    </row>
    <row r="2000" spans="1:3" x14ac:dyDescent="0.3">
      <c r="A2000" t="s">
        <v>8340</v>
      </c>
      <c r="B2000" t="s">
        <v>20</v>
      </c>
      <c r="C2000">
        <v>7.1</v>
      </c>
    </row>
    <row r="2001" spans="1:3" x14ac:dyDescent="0.3">
      <c r="A2001" t="s">
        <v>8341</v>
      </c>
      <c r="B2001" t="s">
        <v>20</v>
      </c>
      <c r="C2001">
        <v>5.7</v>
      </c>
    </row>
    <row r="2002" spans="1:3" x14ac:dyDescent="0.3">
      <c r="A2002" t="s">
        <v>8342</v>
      </c>
      <c r="B2002" t="s">
        <v>20</v>
      </c>
      <c r="C2002">
        <v>3.7</v>
      </c>
    </row>
    <row r="2003" spans="1:3" x14ac:dyDescent="0.3">
      <c r="A2003" t="s">
        <v>8343</v>
      </c>
      <c r="B2003" t="s">
        <v>20</v>
      </c>
      <c r="C2003">
        <v>7.5</v>
      </c>
    </row>
    <row r="2004" spans="1:3" x14ac:dyDescent="0.3">
      <c r="A2004" t="s">
        <v>8344</v>
      </c>
      <c r="B2004" t="s">
        <v>20</v>
      </c>
      <c r="C2004">
        <v>4.5999999999999996</v>
      </c>
    </row>
    <row r="2005" spans="1:3" x14ac:dyDescent="0.3">
      <c r="A2005" t="s">
        <v>8345</v>
      </c>
      <c r="B2005" t="s">
        <v>20</v>
      </c>
      <c r="C2005">
        <v>4.9000000000000004</v>
      </c>
    </row>
    <row r="2006" spans="1:3" x14ac:dyDescent="0.3">
      <c r="A2006" t="s">
        <v>7604</v>
      </c>
      <c r="B2006" t="s">
        <v>20</v>
      </c>
      <c r="C2006">
        <v>6.9</v>
      </c>
    </row>
    <row r="2007" spans="1:3" x14ac:dyDescent="0.3">
      <c r="A2007" t="s">
        <v>8346</v>
      </c>
      <c r="B2007" t="s">
        <v>20</v>
      </c>
      <c r="C2007">
        <v>7.1</v>
      </c>
    </row>
    <row r="2008" spans="1:3" x14ac:dyDescent="0.3">
      <c r="A2008" t="s">
        <v>8347</v>
      </c>
      <c r="B2008" t="s">
        <v>20</v>
      </c>
      <c r="C2008">
        <v>5.8</v>
      </c>
    </row>
    <row r="2009" spans="1:3" x14ac:dyDescent="0.3">
      <c r="A2009" t="s">
        <v>7945</v>
      </c>
      <c r="B2009" t="s">
        <v>20</v>
      </c>
      <c r="C2009">
        <v>7</v>
      </c>
    </row>
    <row r="2010" spans="1:3" x14ac:dyDescent="0.3">
      <c r="A2010" t="s">
        <v>8348</v>
      </c>
      <c r="B2010" t="s">
        <v>20</v>
      </c>
      <c r="C2010">
        <v>5.4</v>
      </c>
    </row>
    <row r="2011" spans="1:3" x14ac:dyDescent="0.3">
      <c r="A2011" t="s">
        <v>8349</v>
      </c>
      <c r="B2011" t="s">
        <v>20</v>
      </c>
      <c r="C2011">
        <v>7.3</v>
      </c>
    </row>
    <row r="2012" spans="1:3" x14ac:dyDescent="0.3">
      <c r="A2012" t="s">
        <v>8350</v>
      </c>
      <c r="B2012" t="s">
        <v>20</v>
      </c>
      <c r="C2012">
        <v>7.1</v>
      </c>
    </row>
    <row r="2013" spans="1:3" x14ac:dyDescent="0.3">
      <c r="A2013" t="s">
        <v>8351</v>
      </c>
      <c r="B2013" t="s">
        <v>20</v>
      </c>
      <c r="C2013">
        <v>5.8</v>
      </c>
    </row>
    <row r="2014" spans="1:3" x14ac:dyDescent="0.3">
      <c r="A2014" t="s">
        <v>8352</v>
      </c>
      <c r="B2014" t="s">
        <v>20</v>
      </c>
      <c r="C2014">
        <v>8.1</v>
      </c>
    </row>
    <row r="2015" spans="1:3" x14ac:dyDescent="0.3">
      <c r="A2015" t="s">
        <v>8353</v>
      </c>
      <c r="B2015" t="s">
        <v>20</v>
      </c>
      <c r="C2015">
        <v>5.7</v>
      </c>
    </row>
    <row r="2016" spans="1:3" x14ac:dyDescent="0.3">
      <c r="A2016" t="s">
        <v>8354</v>
      </c>
      <c r="B2016" t="s">
        <v>20</v>
      </c>
      <c r="C2016">
        <v>4.4000000000000004</v>
      </c>
    </row>
    <row r="2017" spans="1:3" x14ac:dyDescent="0.3">
      <c r="A2017" t="s">
        <v>8355</v>
      </c>
      <c r="B2017" t="s">
        <v>20</v>
      </c>
      <c r="C2017">
        <v>7.9</v>
      </c>
    </row>
    <row r="2018" spans="1:3" x14ac:dyDescent="0.3">
      <c r="A2018" t="s">
        <v>8356</v>
      </c>
      <c r="B2018" t="s">
        <v>20</v>
      </c>
      <c r="C2018">
        <v>7.6</v>
      </c>
    </row>
    <row r="2019" spans="1:3" x14ac:dyDescent="0.3">
      <c r="A2019" t="s">
        <v>8357</v>
      </c>
      <c r="B2019" t="s">
        <v>20</v>
      </c>
      <c r="C2019">
        <v>4.8</v>
      </c>
    </row>
    <row r="2020" spans="1:3" x14ac:dyDescent="0.3">
      <c r="A2020" t="s">
        <v>8358</v>
      </c>
      <c r="B2020" t="s">
        <v>20</v>
      </c>
      <c r="C2020">
        <v>6.7</v>
      </c>
    </row>
    <row r="2021" spans="1:3" x14ac:dyDescent="0.3">
      <c r="A2021" t="s">
        <v>8359</v>
      </c>
      <c r="B2021" t="s">
        <v>20</v>
      </c>
      <c r="C2021">
        <v>2.7</v>
      </c>
    </row>
    <row r="2022" spans="1:3" x14ac:dyDescent="0.3">
      <c r="A2022" t="s">
        <v>8360</v>
      </c>
      <c r="B2022" t="s">
        <v>20</v>
      </c>
      <c r="C2022">
        <v>5.8</v>
      </c>
    </row>
    <row r="2023" spans="1:3" x14ac:dyDescent="0.3">
      <c r="A2023" t="s">
        <v>8361</v>
      </c>
      <c r="B2023" t="s">
        <v>20</v>
      </c>
      <c r="C2023">
        <v>7.5</v>
      </c>
    </row>
    <row r="2024" spans="1:3" x14ac:dyDescent="0.3">
      <c r="A2024" t="s">
        <v>8362</v>
      </c>
      <c r="B2024" t="s">
        <v>20</v>
      </c>
      <c r="C2024">
        <v>5.4</v>
      </c>
    </row>
    <row r="2025" spans="1:3" x14ac:dyDescent="0.3">
      <c r="A2025" t="s">
        <v>8363</v>
      </c>
      <c r="B2025" t="s">
        <v>20</v>
      </c>
      <c r="C2025">
        <v>4.0999999999999996</v>
      </c>
    </row>
    <row r="2026" spans="1:3" x14ac:dyDescent="0.3">
      <c r="A2026" t="s">
        <v>8364</v>
      </c>
      <c r="B2026" t="s">
        <v>20</v>
      </c>
      <c r="C2026">
        <v>5.9</v>
      </c>
    </row>
    <row r="2027" spans="1:3" x14ac:dyDescent="0.3">
      <c r="A2027" t="s">
        <v>8365</v>
      </c>
      <c r="B2027" t="s">
        <v>20</v>
      </c>
      <c r="C2027">
        <v>6.3</v>
      </c>
    </row>
    <row r="2028" spans="1:3" x14ac:dyDescent="0.3">
      <c r="A2028" t="s">
        <v>8366</v>
      </c>
      <c r="B2028" t="s">
        <v>20</v>
      </c>
      <c r="C2028">
        <v>6.8</v>
      </c>
    </row>
    <row r="2029" spans="1:3" x14ac:dyDescent="0.3">
      <c r="A2029" t="s">
        <v>8367</v>
      </c>
      <c r="B2029" t="s">
        <v>20</v>
      </c>
      <c r="C2029">
        <v>2.2999999999999998</v>
      </c>
    </row>
    <row r="2030" spans="1:3" x14ac:dyDescent="0.3">
      <c r="A2030" t="s">
        <v>6738</v>
      </c>
      <c r="B2030" t="s">
        <v>20</v>
      </c>
      <c r="C2030">
        <v>6.9</v>
      </c>
    </row>
    <row r="2031" spans="1:3" x14ac:dyDescent="0.3">
      <c r="A2031" t="s">
        <v>8368</v>
      </c>
      <c r="B2031" t="s">
        <v>20</v>
      </c>
      <c r="C2031">
        <v>8.1</v>
      </c>
    </row>
    <row r="2032" spans="1:3" x14ac:dyDescent="0.3">
      <c r="A2032" t="s">
        <v>8369</v>
      </c>
      <c r="B2032" t="s">
        <v>20</v>
      </c>
      <c r="C2032">
        <v>6.1</v>
      </c>
    </row>
    <row r="2033" spans="1:3" x14ac:dyDescent="0.3">
      <c r="A2033" t="s">
        <v>8370</v>
      </c>
      <c r="B2033" t="s">
        <v>20</v>
      </c>
      <c r="C2033">
        <v>5</v>
      </c>
    </row>
    <row r="2034" spans="1:3" x14ac:dyDescent="0.3">
      <c r="A2034" t="s">
        <v>8371</v>
      </c>
      <c r="B2034" t="s">
        <v>20</v>
      </c>
      <c r="C2034">
        <v>5.5</v>
      </c>
    </row>
    <row r="2035" spans="1:3" x14ac:dyDescent="0.3">
      <c r="A2035" t="s">
        <v>8372</v>
      </c>
      <c r="B2035" t="s">
        <v>20</v>
      </c>
      <c r="C2035">
        <v>6.2</v>
      </c>
    </row>
    <row r="2036" spans="1:3" x14ac:dyDescent="0.3">
      <c r="A2036" t="s">
        <v>8373</v>
      </c>
      <c r="B2036" t="s">
        <v>20</v>
      </c>
      <c r="C2036">
        <v>6.2</v>
      </c>
    </row>
    <row r="2037" spans="1:3" x14ac:dyDescent="0.3">
      <c r="A2037" t="s">
        <v>8374</v>
      </c>
      <c r="B2037" t="s">
        <v>20</v>
      </c>
      <c r="C2037">
        <v>6.3</v>
      </c>
    </row>
    <row r="2038" spans="1:3" x14ac:dyDescent="0.3">
      <c r="A2038" t="s">
        <v>8375</v>
      </c>
      <c r="B2038" t="s">
        <v>20</v>
      </c>
      <c r="C2038">
        <v>6.7</v>
      </c>
    </row>
    <row r="2039" spans="1:3" x14ac:dyDescent="0.3">
      <c r="A2039" t="s">
        <v>8376</v>
      </c>
      <c r="B2039" t="s">
        <v>20</v>
      </c>
      <c r="C2039">
        <v>3.5</v>
      </c>
    </row>
    <row r="2040" spans="1:3" x14ac:dyDescent="0.3">
      <c r="A2040" t="s">
        <v>8377</v>
      </c>
      <c r="B2040" t="s">
        <v>20</v>
      </c>
      <c r="C2040">
        <v>7.5</v>
      </c>
    </row>
    <row r="2041" spans="1:3" x14ac:dyDescent="0.3">
      <c r="A2041" t="s">
        <v>8378</v>
      </c>
      <c r="B2041" t="s">
        <v>20</v>
      </c>
      <c r="C2041">
        <v>6.6</v>
      </c>
    </row>
    <row r="2042" spans="1:3" x14ac:dyDescent="0.3">
      <c r="A2042" t="s">
        <v>8379</v>
      </c>
      <c r="B2042" t="s">
        <v>20</v>
      </c>
      <c r="C2042">
        <v>7.5</v>
      </c>
    </row>
    <row r="2043" spans="1:3" x14ac:dyDescent="0.3">
      <c r="A2043" t="s">
        <v>8380</v>
      </c>
      <c r="B2043" t="s">
        <v>20</v>
      </c>
      <c r="C2043">
        <v>7.2</v>
      </c>
    </row>
    <row r="2044" spans="1:3" x14ac:dyDescent="0.3">
      <c r="A2044" t="s">
        <v>8381</v>
      </c>
      <c r="B2044" t="s">
        <v>20</v>
      </c>
      <c r="C2044">
        <v>4.8</v>
      </c>
    </row>
    <row r="2045" spans="1:3" x14ac:dyDescent="0.3">
      <c r="A2045" t="s">
        <v>8382</v>
      </c>
      <c r="B2045" t="s">
        <v>20</v>
      </c>
      <c r="C2045">
        <v>6.6</v>
      </c>
    </row>
    <row r="2046" spans="1:3" x14ac:dyDescent="0.3">
      <c r="A2046" t="s">
        <v>8383</v>
      </c>
      <c r="B2046" t="s">
        <v>20</v>
      </c>
      <c r="C2046">
        <v>3.5</v>
      </c>
    </row>
    <row r="2047" spans="1:3" x14ac:dyDescent="0.3">
      <c r="A2047" t="s">
        <v>8384</v>
      </c>
      <c r="B2047" t="s">
        <v>20</v>
      </c>
      <c r="C2047">
        <v>7.6</v>
      </c>
    </row>
    <row r="2048" spans="1:3" x14ac:dyDescent="0.3">
      <c r="A2048" t="s">
        <v>8385</v>
      </c>
      <c r="B2048" t="s">
        <v>20</v>
      </c>
      <c r="C2048">
        <v>6.3</v>
      </c>
    </row>
    <row r="2049" spans="1:3" x14ac:dyDescent="0.3">
      <c r="A2049" t="s">
        <v>8386</v>
      </c>
      <c r="B2049" t="s">
        <v>20</v>
      </c>
      <c r="C2049">
        <v>5.5</v>
      </c>
    </row>
    <row r="2050" spans="1:3" x14ac:dyDescent="0.3">
      <c r="A2050" t="s">
        <v>8387</v>
      </c>
      <c r="B2050" t="s">
        <v>20</v>
      </c>
      <c r="C2050">
        <v>6.3</v>
      </c>
    </row>
    <row r="2051" spans="1:3" x14ac:dyDescent="0.3">
      <c r="A2051" t="s">
        <v>8388</v>
      </c>
      <c r="B2051" t="s">
        <v>20</v>
      </c>
      <c r="C2051">
        <v>6.5</v>
      </c>
    </row>
    <row r="2052" spans="1:3" x14ac:dyDescent="0.3">
      <c r="A2052" t="s">
        <v>8389</v>
      </c>
      <c r="B2052" t="s">
        <v>20</v>
      </c>
      <c r="C2052">
        <v>6.9</v>
      </c>
    </row>
    <row r="2053" spans="1:3" x14ac:dyDescent="0.3">
      <c r="A2053" t="s">
        <v>8390</v>
      </c>
      <c r="B2053" t="s">
        <v>20</v>
      </c>
      <c r="C2053">
        <v>7.6</v>
      </c>
    </row>
    <row r="2054" spans="1:3" x14ac:dyDescent="0.3">
      <c r="A2054" t="s">
        <v>8391</v>
      </c>
      <c r="B2054" t="s">
        <v>20</v>
      </c>
      <c r="C2054">
        <v>3.9</v>
      </c>
    </row>
    <row r="2055" spans="1:3" x14ac:dyDescent="0.3">
      <c r="A2055" t="s">
        <v>8392</v>
      </c>
      <c r="B2055" t="s">
        <v>20</v>
      </c>
      <c r="C2055">
        <v>6.1</v>
      </c>
    </row>
    <row r="2056" spans="1:3" x14ac:dyDescent="0.3">
      <c r="A2056" t="s">
        <v>8393</v>
      </c>
      <c r="B2056" t="s">
        <v>20</v>
      </c>
      <c r="C2056">
        <v>7.3</v>
      </c>
    </row>
    <row r="2057" spans="1:3" x14ac:dyDescent="0.3">
      <c r="A2057" t="s">
        <v>8394</v>
      </c>
      <c r="B2057" t="s">
        <v>20</v>
      </c>
      <c r="C2057">
        <v>8.3000000000000007</v>
      </c>
    </row>
    <row r="2058" spans="1:3" x14ac:dyDescent="0.3">
      <c r="A2058" t="s">
        <v>8395</v>
      </c>
      <c r="B2058" t="s">
        <v>20</v>
      </c>
      <c r="C2058">
        <v>5.8</v>
      </c>
    </row>
    <row r="2059" spans="1:3" x14ac:dyDescent="0.3">
      <c r="A2059" t="s">
        <v>8396</v>
      </c>
      <c r="B2059" t="s">
        <v>20</v>
      </c>
      <c r="C2059">
        <v>6.8</v>
      </c>
    </row>
    <row r="2060" spans="1:3" x14ac:dyDescent="0.3">
      <c r="A2060" t="s">
        <v>8397</v>
      </c>
      <c r="B2060" t="s">
        <v>20</v>
      </c>
      <c r="C2060">
        <v>7</v>
      </c>
    </row>
    <row r="2061" spans="1:3" x14ac:dyDescent="0.3">
      <c r="A2061" t="s">
        <v>8398</v>
      </c>
      <c r="B2061" t="s">
        <v>20</v>
      </c>
      <c r="C2061">
        <v>5.9</v>
      </c>
    </row>
    <row r="2062" spans="1:3" x14ac:dyDescent="0.3">
      <c r="A2062" t="s">
        <v>8399</v>
      </c>
      <c r="B2062" t="s">
        <v>20</v>
      </c>
      <c r="C2062">
        <v>6.5</v>
      </c>
    </row>
    <row r="2063" spans="1:3" x14ac:dyDescent="0.3">
      <c r="A2063" t="s">
        <v>8400</v>
      </c>
      <c r="B2063" t="s">
        <v>20</v>
      </c>
      <c r="C2063">
        <v>6.4</v>
      </c>
    </row>
    <row r="2064" spans="1:3" x14ac:dyDescent="0.3">
      <c r="A2064" t="s">
        <v>8401</v>
      </c>
      <c r="B2064" t="s">
        <v>20</v>
      </c>
      <c r="C2064">
        <v>5.8</v>
      </c>
    </row>
    <row r="2065" spans="1:3" x14ac:dyDescent="0.3">
      <c r="A2065" t="s">
        <v>8402</v>
      </c>
      <c r="B2065" t="s">
        <v>20</v>
      </c>
      <c r="C2065">
        <v>5.0999999999999996</v>
      </c>
    </row>
    <row r="2066" spans="1:3" x14ac:dyDescent="0.3">
      <c r="A2066" t="s">
        <v>8403</v>
      </c>
      <c r="B2066" t="s">
        <v>20</v>
      </c>
      <c r="C2066">
        <v>6.8</v>
      </c>
    </row>
    <row r="2067" spans="1:3" x14ac:dyDescent="0.3">
      <c r="A2067" t="s">
        <v>8404</v>
      </c>
      <c r="B2067" t="s">
        <v>20</v>
      </c>
      <c r="C2067">
        <v>5.3</v>
      </c>
    </row>
    <row r="2068" spans="1:3" x14ac:dyDescent="0.3">
      <c r="A2068" t="s">
        <v>8405</v>
      </c>
      <c r="B2068" t="s">
        <v>20</v>
      </c>
      <c r="C2068">
        <v>5.3</v>
      </c>
    </row>
    <row r="2069" spans="1:3" x14ac:dyDescent="0.3">
      <c r="A2069" t="s">
        <v>8406</v>
      </c>
      <c r="B2069" t="s">
        <v>20</v>
      </c>
      <c r="C2069">
        <v>4.9000000000000004</v>
      </c>
    </row>
    <row r="2070" spans="1:3" x14ac:dyDescent="0.3">
      <c r="A2070" t="s">
        <v>8407</v>
      </c>
      <c r="B2070" t="s">
        <v>20</v>
      </c>
      <c r="C2070">
        <v>6.8</v>
      </c>
    </row>
    <row r="2071" spans="1:3" x14ac:dyDescent="0.3">
      <c r="A2071" t="s">
        <v>8408</v>
      </c>
      <c r="B2071" t="s">
        <v>20</v>
      </c>
      <c r="C2071">
        <v>7.1</v>
      </c>
    </row>
    <row r="2072" spans="1:3" x14ac:dyDescent="0.3">
      <c r="A2072" t="s">
        <v>8409</v>
      </c>
      <c r="B2072" t="s">
        <v>20</v>
      </c>
      <c r="C2072">
        <v>6.1</v>
      </c>
    </row>
    <row r="2073" spans="1:3" x14ac:dyDescent="0.3">
      <c r="A2073" t="s">
        <v>8410</v>
      </c>
      <c r="B2073" t="s">
        <v>20</v>
      </c>
      <c r="C2073">
        <v>8.5</v>
      </c>
    </row>
    <row r="2074" spans="1:3" x14ac:dyDescent="0.3">
      <c r="A2074" t="s">
        <v>8411</v>
      </c>
      <c r="B2074" t="s">
        <v>20</v>
      </c>
      <c r="C2074">
        <v>5.9</v>
      </c>
    </row>
    <row r="2075" spans="1:3" x14ac:dyDescent="0.3">
      <c r="A2075" t="s">
        <v>8412</v>
      </c>
      <c r="B2075" t="s">
        <v>20</v>
      </c>
      <c r="C2075">
        <v>6.3</v>
      </c>
    </row>
    <row r="2076" spans="1:3" x14ac:dyDescent="0.3">
      <c r="A2076" t="s">
        <v>8413</v>
      </c>
      <c r="B2076" t="s">
        <v>20</v>
      </c>
      <c r="C2076">
        <v>5.9</v>
      </c>
    </row>
    <row r="2077" spans="1:3" x14ac:dyDescent="0.3">
      <c r="A2077" t="s">
        <v>8414</v>
      </c>
      <c r="B2077" t="s">
        <v>20</v>
      </c>
      <c r="C2077">
        <v>5.4</v>
      </c>
    </row>
    <row r="2078" spans="1:3" x14ac:dyDescent="0.3">
      <c r="A2078" t="s">
        <v>8415</v>
      </c>
      <c r="B2078" t="s">
        <v>20</v>
      </c>
      <c r="C2078">
        <v>6.9</v>
      </c>
    </row>
    <row r="2079" spans="1:3" x14ac:dyDescent="0.3">
      <c r="A2079" t="s">
        <v>8416</v>
      </c>
      <c r="B2079" t="s">
        <v>20</v>
      </c>
      <c r="C2079">
        <v>7.5</v>
      </c>
    </row>
    <row r="2080" spans="1:3" x14ac:dyDescent="0.3">
      <c r="A2080" t="s">
        <v>8417</v>
      </c>
      <c r="B2080" t="s">
        <v>20</v>
      </c>
      <c r="C2080">
        <v>8.1999999999999993</v>
      </c>
    </row>
    <row r="2081" spans="1:3" x14ac:dyDescent="0.3">
      <c r="A2081" t="s">
        <v>8418</v>
      </c>
      <c r="B2081" t="s">
        <v>20</v>
      </c>
      <c r="C2081">
        <v>5.9</v>
      </c>
    </row>
    <row r="2082" spans="1:3" x14ac:dyDescent="0.3">
      <c r="A2082" t="s">
        <v>8419</v>
      </c>
      <c r="B2082" t="s">
        <v>20</v>
      </c>
      <c r="C2082">
        <v>5</v>
      </c>
    </row>
    <row r="2083" spans="1:3" x14ac:dyDescent="0.3">
      <c r="A2083" t="s">
        <v>8420</v>
      </c>
      <c r="B2083" t="s">
        <v>20</v>
      </c>
      <c r="C2083">
        <v>7.3</v>
      </c>
    </row>
    <row r="2084" spans="1:3" x14ac:dyDescent="0.3">
      <c r="A2084" t="s">
        <v>8421</v>
      </c>
      <c r="B2084" t="s">
        <v>20</v>
      </c>
      <c r="C2084">
        <v>6.4</v>
      </c>
    </row>
    <row r="2085" spans="1:3" x14ac:dyDescent="0.3">
      <c r="A2085" t="s">
        <v>8422</v>
      </c>
      <c r="B2085" t="s">
        <v>20</v>
      </c>
      <c r="C2085">
        <v>6.6</v>
      </c>
    </row>
    <row r="2086" spans="1:3" x14ac:dyDescent="0.3">
      <c r="A2086" t="s">
        <v>8423</v>
      </c>
      <c r="B2086" t="s">
        <v>2489</v>
      </c>
      <c r="C2086">
        <v>7.8</v>
      </c>
    </row>
    <row r="2087" spans="1:3" x14ac:dyDescent="0.3">
      <c r="A2087" t="s">
        <v>8424</v>
      </c>
      <c r="B2087" t="s">
        <v>20</v>
      </c>
      <c r="C2087">
        <v>4</v>
      </c>
    </row>
    <row r="2088" spans="1:3" x14ac:dyDescent="0.3">
      <c r="A2088" t="s">
        <v>8425</v>
      </c>
      <c r="B2088" t="s">
        <v>3539</v>
      </c>
      <c r="C2088">
        <v>7.6</v>
      </c>
    </row>
    <row r="2089" spans="1:3" x14ac:dyDescent="0.3">
      <c r="A2089" t="s">
        <v>8426</v>
      </c>
      <c r="B2089" t="s">
        <v>20</v>
      </c>
      <c r="C2089">
        <v>7.7</v>
      </c>
    </row>
    <row r="2090" spans="1:3" x14ac:dyDescent="0.3">
      <c r="A2090" t="s">
        <v>8427</v>
      </c>
      <c r="B2090" t="s">
        <v>20</v>
      </c>
      <c r="C2090">
        <v>5.8</v>
      </c>
    </row>
    <row r="2091" spans="1:3" x14ac:dyDescent="0.3">
      <c r="A2091" t="s">
        <v>7655</v>
      </c>
      <c r="B2091" t="s">
        <v>20</v>
      </c>
      <c r="C2091">
        <v>5.2</v>
      </c>
    </row>
    <row r="2092" spans="1:3" x14ac:dyDescent="0.3">
      <c r="A2092" t="s">
        <v>8428</v>
      </c>
      <c r="B2092" t="s">
        <v>20</v>
      </c>
      <c r="C2092">
        <v>5.6</v>
      </c>
    </row>
    <row r="2093" spans="1:3" x14ac:dyDescent="0.3">
      <c r="A2093" t="s">
        <v>8429</v>
      </c>
      <c r="B2093" t="s">
        <v>20</v>
      </c>
      <c r="C2093">
        <v>5.3</v>
      </c>
    </row>
    <row r="2094" spans="1:3" x14ac:dyDescent="0.3">
      <c r="A2094" t="s">
        <v>8430</v>
      </c>
      <c r="B2094" t="s">
        <v>20</v>
      </c>
      <c r="C2094">
        <v>6.6</v>
      </c>
    </row>
    <row r="2095" spans="1:3" x14ac:dyDescent="0.3">
      <c r="A2095" t="s">
        <v>8431</v>
      </c>
      <c r="B2095" t="s">
        <v>20</v>
      </c>
      <c r="C2095">
        <v>1.9</v>
      </c>
    </row>
    <row r="2096" spans="1:3" x14ac:dyDescent="0.3">
      <c r="A2096" t="s">
        <v>8432</v>
      </c>
      <c r="B2096" t="s">
        <v>20</v>
      </c>
      <c r="C2096">
        <v>5.7</v>
      </c>
    </row>
    <row r="2097" spans="1:3" x14ac:dyDescent="0.3">
      <c r="A2097" t="s">
        <v>8433</v>
      </c>
      <c r="B2097" t="s">
        <v>20</v>
      </c>
      <c r="C2097">
        <v>6.6</v>
      </c>
    </row>
    <row r="2098" spans="1:3" x14ac:dyDescent="0.3">
      <c r="A2098" t="s">
        <v>8434</v>
      </c>
      <c r="B2098" t="s">
        <v>20</v>
      </c>
      <c r="C2098">
        <v>6</v>
      </c>
    </row>
    <row r="2099" spans="1:3" x14ac:dyDescent="0.3">
      <c r="A2099" t="s">
        <v>8435</v>
      </c>
      <c r="B2099" t="s">
        <v>20</v>
      </c>
      <c r="C2099">
        <v>6.1</v>
      </c>
    </row>
    <row r="2100" spans="1:3" x14ac:dyDescent="0.3">
      <c r="A2100" t="s">
        <v>8436</v>
      </c>
      <c r="B2100" t="s">
        <v>20</v>
      </c>
      <c r="C2100">
        <v>4.8</v>
      </c>
    </row>
    <row r="2101" spans="1:3" x14ac:dyDescent="0.3">
      <c r="A2101" t="s">
        <v>8437</v>
      </c>
      <c r="B2101" t="s">
        <v>20</v>
      </c>
      <c r="C2101">
        <v>6.2</v>
      </c>
    </row>
    <row r="2102" spans="1:3" x14ac:dyDescent="0.3">
      <c r="A2102" t="s">
        <v>8438</v>
      </c>
      <c r="B2102" t="s">
        <v>20</v>
      </c>
      <c r="C2102">
        <v>7.5</v>
      </c>
    </row>
    <row r="2103" spans="1:3" x14ac:dyDescent="0.3">
      <c r="A2103" t="s">
        <v>8439</v>
      </c>
      <c r="B2103" t="s">
        <v>20</v>
      </c>
      <c r="C2103">
        <v>6.3</v>
      </c>
    </row>
    <row r="2104" spans="1:3" x14ac:dyDescent="0.3">
      <c r="A2104" t="s">
        <v>8440</v>
      </c>
      <c r="B2104" t="s">
        <v>20</v>
      </c>
      <c r="C2104">
        <v>7.1</v>
      </c>
    </row>
    <row r="2105" spans="1:3" x14ac:dyDescent="0.3">
      <c r="A2105" t="s">
        <v>8441</v>
      </c>
      <c r="B2105" t="s">
        <v>20</v>
      </c>
      <c r="C2105">
        <v>6.6</v>
      </c>
    </row>
    <row r="2106" spans="1:3" x14ac:dyDescent="0.3">
      <c r="A2106" t="s">
        <v>8442</v>
      </c>
      <c r="B2106" t="s">
        <v>20</v>
      </c>
      <c r="C2106">
        <v>6.1</v>
      </c>
    </row>
    <row r="2107" spans="1:3" x14ac:dyDescent="0.3">
      <c r="A2107" t="s">
        <v>8443</v>
      </c>
      <c r="B2107" t="s">
        <v>20</v>
      </c>
      <c r="C2107">
        <v>6.7</v>
      </c>
    </row>
    <row r="2108" spans="1:3" x14ac:dyDescent="0.3">
      <c r="A2108" t="s">
        <v>8444</v>
      </c>
      <c r="B2108" t="s">
        <v>20</v>
      </c>
      <c r="C2108">
        <v>5.6</v>
      </c>
    </row>
    <row r="2109" spans="1:3" x14ac:dyDescent="0.3">
      <c r="A2109" t="s">
        <v>8445</v>
      </c>
      <c r="B2109" t="s">
        <v>20</v>
      </c>
      <c r="C2109">
        <v>7.2</v>
      </c>
    </row>
    <row r="2110" spans="1:3" x14ac:dyDescent="0.3">
      <c r="A2110" t="s">
        <v>8446</v>
      </c>
      <c r="B2110" t="s">
        <v>20</v>
      </c>
      <c r="C2110">
        <v>4.3</v>
      </c>
    </row>
    <row r="2111" spans="1:3" x14ac:dyDescent="0.3">
      <c r="A2111" t="s">
        <v>8447</v>
      </c>
      <c r="B2111" t="s">
        <v>20</v>
      </c>
      <c r="C2111">
        <v>6.4</v>
      </c>
    </row>
    <row r="2112" spans="1:3" x14ac:dyDescent="0.3">
      <c r="A2112" t="s">
        <v>8448</v>
      </c>
      <c r="B2112" t="s">
        <v>20</v>
      </c>
      <c r="C2112">
        <v>7.1</v>
      </c>
    </row>
    <row r="2113" spans="1:3" x14ac:dyDescent="0.3">
      <c r="A2113" t="s">
        <v>8449</v>
      </c>
      <c r="B2113" t="s">
        <v>20</v>
      </c>
      <c r="C2113">
        <v>6.3</v>
      </c>
    </row>
    <row r="2114" spans="1:3" x14ac:dyDescent="0.3">
      <c r="A2114" t="s">
        <v>8450</v>
      </c>
      <c r="B2114" t="s">
        <v>20</v>
      </c>
      <c r="C2114">
        <v>7.4</v>
      </c>
    </row>
    <row r="2115" spans="1:3" x14ac:dyDescent="0.3">
      <c r="A2115" t="s">
        <v>8451</v>
      </c>
      <c r="B2115" t="s">
        <v>20</v>
      </c>
      <c r="C2115">
        <v>6.1</v>
      </c>
    </row>
    <row r="2116" spans="1:3" x14ac:dyDescent="0.3">
      <c r="A2116" t="s">
        <v>8452</v>
      </c>
      <c r="B2116" t="s">
        <v>20</v>
      </c>
      <c r="C2116">
        <v>6.6</v>
      </c>
    </row>
    <row r="2117" spans="1:3" x14ac:dyDescent="0.3">
      <c r="A2117" t="s">
        <v>8453</v>
      </c>
      <c r="B2117" t="s">
        <v>20</v>
      </c>
      <c r="C2117">
        <v>6</v>
      </c>
    </row>
    <row r="2118" spans="1:3" x14ac:dyDescent="0.3">
      <c r="A2118" t="s">
        <v>8454</v>
      </c>
      <c r="B2118" t="s">
        <v>20</v>
      </c>
      <c r="C2118">
        <v>6.8</v>
      </c>
    </row>
    <row r="2119" spans="1:3" x14ac:dyDescent="0.3">
      <c r="A2119" t="s">
        <v>8316</v>
      </c>
      <c r="B2119" t="s">
        <v>20</v>
      </c>
      <c r="C2119">
        <v>7.4</v>
      </c>
    </row>
    <row r="2120" spans="1:3" x14ac:dyDescent="0.3">
      <c r="A2120" t="s">
        <v>8455</v>
      </c>
      <c r="B2120" t="s">
        <v>20</v>
      </c>
      <c r="C2120">
        <v>6.8</v>
      </c>
    </row>
    <row r="2121" spans="1:3" x14ac:dyDescent="0.3">
      <c r="A2121" t="s">
        <v>8456</v>
      </c>
      <c r="B2121" t="s">
        <v>20</v>
      </c>
      <c r="C2121">
        <v>7.2</v>
      </c>
    </row>
    <row r="2122" spans="1:3" x14ac:dyDescent="0.3">
      <c r="A2122" t="s">
        <v>8457</v>
      </c>
      <c r="B2122" t="s">
        <v>20</v>
      </c>
      <c r="C2122">
        <v>1.9</v>
      </c>
    </row>
    <row r="2123" spans="1:3" x14ac:dyDescent="0.3">
      <c r="A2123" t="s">
        <v>8458</v>
      </c>
      <c r="B2123" t="s">
        <v>20</v>
      </c>
      <c r="C2123">
        <v>5.5</v>
      </c>
    </row>
    <row r="2124" spans="1:3" x14ac:dyDescent="0.3">
      <c r="A2124" t="s">
        <v>8459</v>
      </c>
      <c r="B2124" t="s">
        <v>20</v>
      </c>
      <c r="C2124">
        <v>4.5</v>
      </c>
    </row>
    <row r="2125" spans="1:3" x14ac:dyDescent="0.3">
      <c r="A2125" t="s">
        <v>8460</v>
      </c>
      <c r="B2125" t="s">
        <v>20</v>
      </c>
      <c r="C2125">
        <v>6.3</v>
      </c>
    </row>
    <row r="2126" spans="1:3" x14ac:dyDescent="0.3">
      <c r="A2126" t="s">
        <v>8461</v>
      </c>
      <c r="B2126" t="s">
        <v>20</v>
      </c>
      <c r="C2126">
        <v>6.7</v>
      </c>
    </row>
    <row r="2127" spans="1:3" x14ac:dyDescent="0.3">
      <c r="A2127" t="s">
        <v>8462</v>
      </c>
      <c r="B2127" t="s">
        <v>20</v>
      </c>
      <c r="C2127">
        <v>2.8</v>
      </c>
    </row>
    <row r="2128" spans="1:3" x14ac:dyDescent="0.3">
      <c r="A2128" t="s">
        <v>8463</v>
      </c>
      <c r="B2128" t="s">
        <v>20</v>
      </c>
      <c r="C2128">
        <v>5</v>
      </c>
    </row>
    <row r="2129" spans="1:3" x14ac:dyDescent="0.3">
      <c r="A2129" t="s">
        <v>8464</v>
      </c>
      <c r="B2129" t="s">
        <v>20</v>
      </c>
      <c r="C2129">
        <v>4.3</v>
      </c>
    </row>
    <row r="2130" spans="1:3" x14ac:dyDescent="0.3">
      <c r="A2130" t="s">
        <v>8465</v>
      </c>
      <c r="B2130" t="s">
        <v>20</v>
      </c>
      <c r="C2130">
        <v>5.6</v>
      </c>
    </row>
    <row r="2131" spans="1:3" x14ac:dyDescent="0.3">
      <c r="A2131" t="s">
        <v>8466</v>
      </c>
      <c r="B2131" t="s">
        <v>20</v>
      </c>
      <c r="C2131">
        <v>6.2</v>
      </c>
    </row>
    <row r="2132" spans="1:3" x14ac:dyDescent="0.3">
      <c r="A2132" t="s">
        <v>8467</v>
      </c>
      <c r="B2132" t="s">
        <v>20</v>
      </c>
      <c r="C2132">
        <v>5.3</v>
      </c>
    </row>
    <row r="2133" spans="1:3" x14ac:dyDescent="0.3">
      <c r="A2133" t="s">
        <v>8468</v>
      </c>
      <c r="B2133" t="s">
        <v>20</v>
      </c>
      <c r="C2133">
        <v>7.4</v>
      </c>
    </row>
    <row r="2134" spans="1:3" x14ac:dyDescent="0.3">
      <c r="A2134" t="s">
        <v>8469</v>
      </c>
      <c r="B2134" t="s">
        <v>20</v>
      </c>
      <c r="C2134">
        <v>7.4</v>
      </c>
    </row>
    <row r="2135" spans="1:3" x14ac:dyDescent="0.3">
      <c r="A2135" t="s">
        <v>8470</v>
      </c>
      <c r="B2135" t="s">
        <v>20</v>
      </c>
      <c r="C2135">
        <v>6.5</v>
      </c>
    </row>
    <row r="2136" spans="1:3" x14ac:dyDescent="0.3">
      <c r="A2136" t="s">
        <v>8471</v>
      </c>
      <c r="B2136" t="s">
        <v>20</v>
      </c>
      <c r="C2136">
        <v>7.1</v>
      </c>
    </row>
    <row r="2137" spans="1:3" x14ac:dyDescent="0.3">
      <c r="A2137" t="s">
        <v>8472</v>
      </c>
      <c r="B2137" t="s">
        <v>20</v>
      </c>
      <c r="C2137">
        <v>7.2</v>
      </c>
    </row>
    <row r="2138" spans="1:3" x14ac:dyDescent="0.3">
      <c r="A2138" t="s">
        <v>8473</v>
      </c>
      <c r="B2138" t="s">
        <v>20</v>
      </c>
      <c r="C2138">
        <v>2.2999999999999998</v>
      </c>
    </row>
    <row r="2139" spans="1:3" x14ac:dyDescent="0.3">
      <c r="A2139" t="s">
        <v>8474</v>
      </c>
      <c r="B2139" t="s">
        <v>20</v>
      </c>
      <c r="C2139">
        <v>6.4</v>
      </c>
    </row>
    <row r="2140" spans="1:3" x14ac:dyDescent="0.3">
      <c r="A2140" t="s">
        <v>8475</v>
      </c>
      <c r="B2140" t="s">
        <v>20</v>
      </c>
      <c r="C2140">
        <v>6.1</v>
      </c>
    </row>
    <row r="2141" spans="1:3" x14ac:dyDescent="0.3">
      <c r="A2141" t="s">
        <v>8476</v>
      </c>
      <c r="B2141" t="s">
        <v>20</v>
      </c>
      <c r="C2141">
        <v>7</v>
      </c>
    </row>
    <row r="2142" spans="1:3" x14ac:dyDescent="0.3">
      <c r="A2142" t="s">
        <v>8477</v>
      </c>
      <c r="B2142" t="s">
        <v>20</v>
      </c>
      <c r="C2142">
        <v>7</v>
      </c>
    </row>
    <row r="2143" spans="1:3" x14ac:dyDescent="0.3">
      <c r="A2143" t="s">
        <v>8478</v>
      </c>
      <c r="B2143" t="s">
        <v>20</v>
      </c>
      <c r="C2143">
        <v>7</v>
      </c>
    </row>
    <row r="2144" spans="1:3" x14ac:dyDescent="0.3">
      <c r="A2144" t="s">
        <v>8479</v>
      </c>
      <c r="B2144" t="s">
        <v>20</v>
      </c>
      <c r="C2144">
        <v>4.9000000000000004</v>
      </c>
    </row>
    <row r="2145" spans="1:3" x14ac:dyDescent="0.3">
      <c r="A2145" t="s">
        <v>8480</v>
      </c>
      <c r="B2145" t="s">
        <v>20</v>
      </c>
      <c r="C2145">
        <v>6.9</v>
      </c>
    </row>
    <row r="2146" spans="1:3" x14ac:dyDescent="0.3">
      <c r="A2146" t="s">
        <v>8481</v>
      </c>
      <c r="B2146" t="s">
        <v>20</v>
      </c>
      <c r="C2146">
        <v>7.5</v>
      </c>
    </row>
    <row r="2147" spans="1:3" x14ac:dyDescent="0.3">
      <c r="A2147" t="s">
        <v>8482</v>
      </c>
      <c r="B2147" t="s">
        <v>307</v>
      </c>
      <c r="C2147">
        <v>8.4</v>
      </c>
    </row>
    <row r="2148" spans="1:3" x14ac:dyDescent="0.3">
      <c r="A2148" t="s">
        <v>8483</v>
      </c>
      <c r="B2148" t="s">
        <v>608</v>
      </c>
      <c r="C2148">
        <v>6.9</v>
      </c>
    </row>
    <row r="2149" spans="1:3" x14ac:dyDescent="0.3">
      <c r="A2149" t="s">
        <v>8484</v>
      </c>
      <c r="B2149" t="s">
        <v>20</v>
      </c>
      <c r="C2149">
        <v>4.5</v>
      </c>
    </row>
    <row r="2150" spans="1:3" x14ac:dyDescent="0.3">
      <c r="A2150" t="s">
        <v>8485</v>
      </c>
      <c r="B2150" t="s">
        <v>20</v>
      </c>
      <c r="C2150">
        <v>7.4</v>
      </c>
    </row>
    <row r="2151" spans="1:3" x14ac:dyDescent="0.3">
      <c r="A2151" t="s">
        <v>8486</v>
      </c>
      <c r="B2151" t="s">
        <v>20</v>
      </c>
      <c r="C2151">
        <v>7</v>
      </c>
    </row>
    <row r="2152" spans="1:3" x14ac:dyDescent="0.3">
      <c r="A2152" t="s">
        <v>8487</v>
      </c>
      <c r="B2152" t="s">
        <v>20</v>
      </c>
      <c r="C2152">
        <v>2.8</v>
      </c>
    </row>
    <row r="2153" spans="1:3" x14ac:dyDescent="0.3">
      <c r="A2153" t="s">
        <v>8488</v>
      </c>
      <c r="B2153" t="s">
        <v>20</v>
      </c>
      <c r="C2153">
        <v>7.5</v>
      </c>
    </row>
    <row r="2154" spans="1:3" x14ac:dyDescent="0.3">
      <c r="A2154" t="s">
        <v>8489</v>
      </c>
      <c r="B2154" t="s">
        <v>20</v>
      </c>
      <c r="C2154">
        <v>7.1</v>
      </c>
    </row>
    <row r="2155" spans="1:3" x14ac:dyDescent="0.3">
      <c r="A2155" t="s">
        <v>8490</v>
      </c>
      <c r="B2155" t="s">
        <v>20</v>
      </c>
      <c r="C2155">
        <v>6.4</v>
      </c>
    </row>
    <row r="2156" spans="1:3" x14ac:dyDescent="0.3">
      <c r="A2156" t="s">
        <v>8491</v>
      </c>
      <c r="B2156" t="s">
        <v>20</v>
      </c>
      <c r="C2156">
        <v>6.7</v>
      </c>
    </row>
    <row r="2157" spans="1:3" x14ac:dyDescent="0.3">
      <c r="A2157" t="s">
        <v>8492</v>
      </c>
      <c r="B2157" t="s">
        <v>20</v>
      </c>
      <c r="C2157">
        <v>5.3</v>
      </c>
    </row>
    <row r="2158" spans="1:3" x14ac:dyDescent="0.3">
      <c r="A2158" t="s">
        <v>8493</v>
      </c>
      <c r="B2158" t="s">
        <v>307</v>
      </c>
      <c r="C2158">
        <v>6.9</v>
      </c>
    </row>
    <row r="2159" spans="1:3" x14ac:dyDescent="0.3">
      <c r="A2159" t="s">
        <v>8494</v>
      </c>
      <c r="B2159" t="s">
        <v>20</v>
      </c>
      <c r="C2159">
        <v>6.2</v>
      </c>
    </row>
    <row r="2160" spans="1:3" x14ac:dyDescent="0.3">
      <c r="A2160" t="s">
        <v>8495</v>
      </c>
      <c r="B2160" t="s">
        <v>20</v>
      </c>
      <c r="C2160">
        <v>6.4</v>
      </c>
    </row>
    <row r="2161" spans="1:3" x14ac:dyDescent="0.3">
      <c r="A2161" t="s">
        <v>8496</v>
      </c>
      <c r="B2161" t="s">
        <v>20</v>
      </c>
      <c r="C2161">
        <v>5.0999999999999996</v>
      </c>
    </row>
    <row r="2162" spans="1:3" x14ac:dyDescent="0.3">
      <c r="A2162" t="s">
        <v>8497</v>
      </c>
      <c r="B2162" t="s">
        <v>20</v>
      </c>
      <c r="C2162">
        <v>5.5</v>
      </c>
    </row>
    <row r="2163" spans="1:3" x14ac:dyDescent="0.3">
      <c r="A2163" t="s">
        <v>8498</v>
      </c>
      <c r="B2163" t="s">
        <v>20</v>
      </c>
      <c r="C2163">
        <v>5.4</v>
      </c>
    </row>
    <row r="2164" spans="1:3" x14ac:dyDescent="0.3">
      <c r="A2164" t="s">
        <v>8499</v>
      </c>
      <c r="B2164" t="s">
        <v>788</v>
      </c>
      <c r="C2164">
        <v>7.5</v>
      </c>
    </row>
    <row r="2165" spans="1:3" x14ac:dyDescent="0.3">
      <c r="A2165" t="s">
        <v>8500</v>
      </c>
      <c r="B2165" t="s">
        <v>2915</v>
      </c>
      <c r="C2165">
        <v>7.4</v>
      </c>
    </row>
    <row r="2166" spans="1:3" x14ac:dyDescent="0.3">
      <c r="A2166" t="s">
        <v>8501</v>
      </c>
      <c r="B2166" t="s">
        <v>20</v>
      </c>
      <c r="C2166">
        <v>8</v>
      </c>
    </row>
    <row r="2167" spans="1:3" x14ac:dyDescent="0.3">
      <c r="A2167" t="s">
        <v>8502</v>
      </c>
      <c r="B2167" t="s">
        <v>20</v>
      </c>
      <c r="C2167">
        <v>5.7</v>
      </c>
    </row>
    <row r="2168" spans="1:3" x14ac:dyDescent="0.3">
      <c r="A2168" t="s">
        <v>8503</v>
      </c>
      <c r="B2168" t="s">
        <v>20</v>
      </c>
      <c r="C2168">
        <v>6.8</v>
      </c>
    </row>
    <row r="2169" spans="1:3" x14ac:dyDescent="0.3">
      <c r="A2169" t="s">
        <v>8504</v>
      </c>
      <c r="B2169" t="s">
        <v>20</v>
      </c>
      <c r="C2169">
        <v>5.9</v>
      </c>
    </row>
    <row r="2170" spans="1:3" x14ac:dyDescent="0.3">
      <c r="A2170" t="s">
        <v>8505</v>
      </c>
      <c r="B2170" t="s">
        <v>20</v>
      </c>
      <c r="C2170">
        <v>7.2</v>
      </c>
    </row>
    <row r="2171" spans="1:3" x14ac:dyDescent="0.3">
      <c r="A2171" t="s">
        <v>8506</v>
      </c>
      <c r="B2171" t="s">
        <v>20</v>
      </c>
      <c r="C2171">
        <v>5.5</v>
      </c>
    </row>
    <row r="2172" spans="1:3" x14ac:dyDescent="0.3">
      <c r="A2172" t="s">
        <v>8507</v>
      </c>
      <c r="B2172" t="s">
        <v>20</v>
      </c>
      <c r="C2172">
        <v>8.5</v>
      </c>
    </row>
    <row r="2173" spans="1:3" x14ac:dyDescent="0.3">
      <c r="A2173" t="s">
        <v>8508</v>
      </c>
      <c r="B2173" t="s">
        <v>20</v>
      </c>
      <c r="C2173">
        <v>5.6</v>
      </c>
    </row>
    <row r="2174" spans="1:3" x14ac:dyDescent="0.3">
      <c r="A2174" t="s">
        <v>8509</v>
      </c>
      <c r="B2174" t="s">
        <v>20</v>
      </c>
      <c r="C2174">
        <v>4.0999999999999996</v>
      </c>
    </row>
    <row r="2175" spans="1:3" x14ac:dyDescent="0.3">
      <c r="A2175" t="s">
        <v>8510</v>
      </c>
      <c r="B2175" t="s">
        <v>20</v>
      </c>
      <c r="C2175">
        <v>6.1</v>
      </c>
    </row>
    <row r="2176" spans="1:3" x14ac:dyDescent="0.3">
      <c r="A2176" t="s">
        <v>8511</v>
      </c>
      <c r="B2176" t="s">
        <v>20</v>
      </c>
      <c r="C2176">
        <v>5.4</v>
      </c>
    </row>
    <row r="2177" spans="1:3" x14ac:dyDescent="0.3">
      <c r="A2177" t="s">
        <v>8512</v>
      </c>
      <c r="B2177" t="s">
        <v>20</v>
      </c>
      <c r="C2177">
        <v>7.1</v>
      </c>
    </row>
    <row r="2178" spans="1:3" x14ac:dyDescent="0.3">
      <c r="A2178" t="s">
        <v>8513</v>
      </c>
      <c r="B2178" t="s">
        <v>20</v>
      </c>
      <c r="C2178">
        <v>3.6</v>
      </c>
    </row>
    <row r="2179" spans="1:3" x14ac:dyDescent="0.3">
      <c r="A2179" t="s">
        <v>8514</v>
      </c>
      <c r="B2179" t="s">
        <v>20</v>
      </c>
      <c r="C2179">
        <v>6.5</v>
      </c>
    </row>
    <row r="2180" spans="1:3" x14ac:dyDescent="0.3">
      <c r="A2180" t="s">
        <v>8515</v>
      </c>
      <c r="B2180" t="s">
        <v>307</v>
      </c>
      <c r="C2180">
        <v>8.6</v>
      </c>
    </row>
    <row r="2181" spans="1:3" x14ac:dyDescent="0.3">
      <c r="A2181" t="s">
        <v>8516</v>
      </c>
      <c r="B2181" t="s">
        <v>20</v>
      </c>
      <c r="C2181">
        <v>7</v>
      </c>
    </row>
    <row r="2182" spans="1:3" x14ac:dyDescent="0.3">
      <c r="A2182" t="s">
        <v>8517</v>
      </c>
      <c r="B2182" t="s">
        <v>20</v>
      </c>
      <c r="C2182">
        <v>7.6</v>
      </c>
    </row>
    <row r="2183" spans="1:3" x14ac:dyDescent="0.3">
      <c r="A2183" t="s">
        <v>8518</v>
      </c>
      <c r="B2183" t="s">
        <v>20</v>
      </c>
      <c r="C2183">
        <v>6.5</v>
      </c>
    </row>
    <row r="2184" spans="1:3" x14ac:dyDescent="0.3">
      <c r="A2184" t="s">
        <v>8519</v>
      </c>
      <c r="B2184" t="s">
        <v>20</v>
      </c>
      <c r="C2184">
        <v>6.4</v>
      </c>
    </row>
    <row r="2185" spans="1:3" x14ac:dyDescent="0.3">
      <c r="A2185" t="s">
        <v>8520</v>
      </c>
      <c r="B2185" t="s">
        <v>20</v>
      </c>
      <c r="C2185">
        <v>6.3</v>
      </c>
    </row>
    <row r="2186" spans="1:3" x14ac:dyDescent="0.3">
      <c r="A2186" t="s">
        <v>8521</v>
      </c>
      <c r="B2186" t="s">
        <v>20</v>
      </c>
      <c r="C2186">
        <v>5.7</v>
      </c>
    </row>
    <row r="2187" spans="1:3" x14ac:dyDescent="0.3">
      <c r="A2187" t="s">
        <v>8522</v>
      </c>
      <c r="B2187" t="s">
        <v>20</v>
      </c>
      <c r="C2187">
        <v>6.3</v>
      </c>
    </row>
    <row r="2188" spans="1:3" x14ac:dyDescent="0.3">
      <c r="A2188" t="s">
        <v>8523</v>
      </c>
      <c r="B2188" t="s">
        <v>20</v>
      </c>
      <c r="C2188">
        <v>6</v>
      </c>
    </row>
    <row r="2189" spans="1:3" x14ac:dyDescent="0.3">
      <c r="A2189" t="s">
        <v>8524</v>
      </c>
      <c r="B2189" t="s">
        <v>20</v>
      </c>
      <c r="C2189">
        <v>7.7</v>
      </c>
    </row>
    <row r="2190" spans="1:3" x14ac:dyDescent="0.3">
      <c r="A2190" t="s">
        <v>8525</v>
      </c>
      <c r="B2190" t="s">
        <v>20</v>
      </c>
      <c r="C2190">
        <v>6.2</v>
      </c>
    </row>
    <row r="2191" spans="1:3" x14ac:dyDescent="0.3">
      <c r="A2191" t="s">
        <v>8526</v>
      </c>
      <c r="B2191" t="s">
        <v>20</v>
      </c>
      <c r="C2191">
        <v>7.7</v>
      </c>
    </row>
    <row r="2192" spans="1:3" x14ac:dyDescent="0.3">
      <c r="A2192" t="s">
        <v>8527</v>
      </c>
      <c r="B2192" t="s">
        <v>20</v>
      </c>
      <c r="C2192">
        <v>6.4</v>
      </c>
    </row>
    <row r="2193" spans="1:3" x14ac:dyDescent="0.3">
      <c r="A2193" t="s">
        <v>8528</v>
      </c>
      <c r="B2193" t="s">
        <v>20</v>
      </c>
      <c r="C2193">
        <v>6.4</v>
      </c>
    </row>
    <row r="2194" spans="1:3" x14ac:dyDescent="0.3">
      <c r="A2194" t="s">
        <v>8529</v>
      </c>
      <c r="B2194" t="s">
        <v>20</v>
      </c>
      <c r="C2194">
        <v>6.9</v>
      </c>
    </row>
    <row r="2195" spans="1:3" x14ac:dyDescent="0.3">
      <c r="A2195" t="s">
        <v>8530</v>
      </c>
      <c r="B2195" t="s">
        <v>20</v>
      </c>
      <c r="C2195">
        <v>7.3</v>
      </c>
    </row>
    <row r="2196" spans="1:3" x14ac:dyDescent="0.3">
      <c r="A2196" t="s">
        <v>8531</v>
      </c>
      <c r="B2196" t="s">
        <v>20</v>
      </c>
      <c r="C2196">
        <v>7.3</v>
      </c>
    </row>
    <row r="2197" spans="1:3" x14ac:dyDescent="0.3">
      <c r="A2197" t="s">
        <v>8532</v>
      </c>
      <c r="B2197" t="s">
        <v>20</v>
      </c>
      <c r="C2197">
        <v>6.2</v>
      </c>
    </row>
    <row r="2198" spans="1:3" x14ac:dyDescent="0.3">
      <c r="A2198" t="s">
        <v>8533</v>
      </c>
      <c r="B2198" t="s">
        <v>20</v>
      </c>
      <c r="C2198">
        <v>6.6</v>
      </c>
    </row>
    <row r="2199" spans="1:3" x14ac:dyDescent="0.3">
      <c r="A2199" t="s">
        <v>8534</v>
      </c>
      <c r="B2199" t="s">
        <v>20</v>
      </c>
      <c r="C2199">
        <v>6.7</v>
      </c>
    </row>
    <row r="2200" spans="1:3" x14ac:dyDescent="0.3">
      <c r="A2200" t="s">
        <v>8535</v>
      </c>
      <c r="B2200" t="s">
        <v>20</v>
      </c>
      <c r="C2200">
        <v>5.7</v>
      </c>
    </row>
    <row r="2201" spans="1:3" x14ac:dyDescent="0.3">
      <c r="A2201" t="s">
        <v>8536</v>
      </c>
      <c r="B2201" t="s">
        <v>20</v>
      </c>
      <c r="C2201">
        <v>3.1</v>
      </c>
    </row>
    <row r="2202" spans="1:3" x14ac:dyDescent="0.3">
      <c r="A2202" t="s">
        <v>8537</v>
      </c>
      <c r="B2202" t="s">
        <v>20</v>
      </c>
      <c r="C2202">
        <v>6.3</v>
      </c>
    </row>
    <row r="2203" spans="1:3" x14ac:dyDescent="0.3">
      <c r="A2203" t="s">
        <v>8538</v>
      </c>
      <c r="B2203" t="s">
        <v>20</v>
      </c>
      <c r="C2203">
        <v>5.7</v>
      </c>
    </row>
    <row r="2204" spans="1:3" x14ac:dyDescent="0.3">
      <c r="A2204" t="s">
        <v>8539</v>
      </c>
      <c r="B2204" t="s">
        <v>20</v>
      </c>
      <c r="C2204">
        <v>7.1</v>
      </c>
    </row>
    <row r="2205" spans="1:3" x14ac:dyDescent="0.3">
      <c r="A2205" t="s">
        <v>8540</v>
      </c>
      <c r="B2205" t="s">
        <v>20</v>
      </c>
      <c r="C2205">
        <v>7</v>
      </c>
    </row>
    <row r="2206" spans="1:3" x14ac:dyDescent="0.3">
      <c r="A2206" t="s">
        <v>8541</v>
      </c>
      <c r="B2206" t="s">
        <v>20</v>
      </c>
      <c r="C2206">
        <v>6.1</v>
      </c>
    </row>
    <row r="2207" spans="1:3" x14ac:dyDescent="0.3">
      <c r="A2207" t="s">
        <v>8542</v>
      </c>
      <c r="B2207" t="s">
        <v>20</v>
      </c>
      <c r="C2207">
        <v>6.6</v>
      </c>
    </row>
    <row r="2208" spans="1:3" x14ac:dyDescent="0.3">
      <c r="A2208" t="s">
        <v>8543</v>
      </c>
      <c r="B2208" t="s">
        <v>20</v>
      </c>
      <c r="C2208">
        <v>7.8</v>
      </c>
    </row>
    <row r="2209" spans="1:3" x14ac:dyDescent="0.3">
      <c r="A2209" t="s">
        <v>8544</v>
      </c>
      <c r="B2209" t="s">
        <v>20</v>
      </c>
      <c r="C2209">
        <v>8.3000000000000007</v>
      </c>
    </row>
    <row r="2210" spans="1:3" x14ac:dyDescent="0.3">
      <c r="A2210" t="s">
        <v>8545</v>
      </c>
      <c r="B2210" t="s">
        <v>20</v>
      </c>
      <c r="C2210">
        <v>3.9</v>
      </c>
    </row>
    <row r="2211" spans="1:3" x14ac:dyDescent="0.3">
      <c r="A2211" t="s">
        <v>8546</v>
      </c>
      <c r="B2211" t="s">
        <v>20</v>
      </c>
      <c r="C2211">
        <v>7</v>
      </c>
    </row>
    <row r="2212" spans="1:3" x14ac:dyDescent="0.3">
      <c r="A2212" t="s">
        <v>8547</v>
      </c>
      <c r="B2212" t="s">
        <v>20</v>
      </c>
      <c r="C2212">
        <v>6.7</v>
      </c>
    </row>
    <row r="2213" spans="1:3" x14ac:dyDescent="0.3">
      <c r="A2213" t="s">
        <v>8548</v>
      </c>
      <c r="B2213" t="s">
        <v>20</v>
      </c>
      <c r="C2213">
        <v>7.3</v>
      </c>
    </row>
    <row r="2214" spans="1:3" x14ac:dyDescent="0.3">
      <c r="A2214" t="s">
        <v>8549</v>
      </c>
      <c r="B2214" t="s">
        <v>20</v>
      </c>
      <c r="C2214">
        <v>6.3</v>
      </c>
    </row>
    <row r="2215" spans="1:3" x14ac:dyDescent="0.3">
      <c r="A2215" t="s">
        <v>8550</v>
      </c>
      <c r="B2215" t="s">
        <v>20</v>
      </c>
      <c r="C2215">
        <v>7.8</v>
      </c>
    </row>
    <row r="2216" spans="1:3" x14ac:dyDescent="0.3">
      <c r="A2216" t="s">
        <v>8551</v>
      </c>
      <c r="B2216" t="s">
        <v>20</v>
      </c>
      <c r="C2216">
        <v>7.3</v>
      </c>
    </row>
    <row r="2217" spans="1:3" x14ac:dyDescent="0.3">
      <c r="A2217" t="s">
        <v>8552</v>
      </c>
      <c r="B2217" t="s">
        <v>20</v>
      </c>
      <c r="C2217">
        <v>7.6</v>
      </c>
    </row>
    <row r="2218" spans="1:3" x14ac:dyDescent="0.3">
      <c r="A2218" t="s">
        <v>8553</v>
      </c>
      <c r="B2218" t="s">
        <v>20</v>
      </c>
      <c r="C2218">
        <v>5.3</v>
      </c>
    </row>
    <row r="2219" spans="1:3" x14ac:dyDescent="0.3">
      <c r="A2219" t="s">
        <v>7959</v>
      </c>
      <c r="B2219" t="s">
        <v>20</v>
      </c>
      <c r="C2219">
        <v>7.9</v>
      </c>
    </row>
    <row r="2220" spans="1:3" x14ac:dyDescent="0.3">
      <c r="A2220" t="s">
        <v>8554</v>
      </c>
      <c r="B2220" t="s">
        <v>20</v>
      </c>
      <c r="C2220">
        <v>5.3</v>
      </c>
    </row>
    <row r="2221" spans="1:3" x14ac:dyDescent="0.3">
      <c r="A2221" t="s">
        <v>8555</v>
      </c>
      <c r="B2221" t="s">
        <v>20</v>
      </c>
      <c r="C2221">
        <v>6.8</v>
      </c>
    </row>
    <row r="2222" spans="1:3" x14ac:dyDescent="0.3">
      <c r="A2222" t="s">
        <v>8556</v>
      </c>
      <c r="B2222" t="s">
        <v>20</v>
      </c>
      <c r="C2222">
        <v>7.1</v>
      </c>
    </row>
    <row r="2223" spans="1:3" x14ac:dyDescent="0.3">
      <c r="A2223" t="s">
        <v>8557</v>
      </c>
      <c r="B2223" t="s">
        <v>20</v>
      </c>
      <c r="C2223">
        <v>5.8</v>
      </c>
    </row>
    <row r="2224" spans="1:3" x14ac:dyDescent="0.3">
      <c r="A2224" t="s">
        <v>8558</v>
      </c>
      <c r="B2224" t="s">
        <v>20</v>
      </c>
      <c r="C2224">
        <v>5.8</v>
      </c>
    </row>
    <row r="2225" spans="1:3" x14ac:dyDescent="0.3">
      <c r="A2225" t="s">
        <v>8559</v>
      </c>
      <c r="B2225" t="s">
        <v>20</v>
      </c>
      <c r="C2225">
        <v>8.3000000000000007</v>
      </c>
    </row>
    <row r="2226" spans="1:3" x14ac:dyDescent="0.3">
      <c r="A2226" t="s">
        <v>8560</v>
      </c>
      <c r="B2226" t="s">
        <v>20</v>
      </c>
      <c r="C2226">
        <v>5.6</v>
      </c>
    </row>
    <row r="2227" spans="1:3" x14ac:dyDescent="0.3">
      <c r="A2227" t="s">
        <v>8561</v>
      </c>
      <c r="B2227" t="s">
        <v>20</v>
      </c>
      <c r="C2227">
        <v>6.8</v>
      </c>
    </row>
    <row r="2228" spans="1:3" x14ac:dyDescent="0.3">
      <c r="A2228" t="s">
        <v>8562</v>
      </c>
      <c r="B2228" t="s">
        <v>20</v>
      </c>
      <c r="C2228">
        <v>5</v>
      </c>
    </row>
    <row r="2229" spans="1:3" x14ac:dyDescent="0.3">
      <c r="A2229" t="s">
        <v>8563</v>
      </c>
      <c r="B2229" t="s">
        <v>20</v>
      </c>
      <c r="C2229">
        <v>7.6</v>
      </c>
    </row>
    <row r="2230" spans="1:3" x14ac:dyDescent="0.3">
      <c r="A2230" t="s">
        <v>8564</v>
      </c>
      <c r="B2230" t="s">
        <v>20</v>
      </c>
      <c r="C2230">
        <v>6.7</v>
      </c>
    </row>
    <row r="2231" spans="1:3" x14ac:dyDescent="0.3">
      <c r="A2231" t="s">
        <v>8565</v>
      </c>
      <c r="B2231" t="s">
        <v>20</v>
      </c>
      <c r="C2231">
        <v>6.7</v>
      </c>
    </row>
    <row r="2232" spans="1:3" x14ac:dyDescent="0.3">
      <c r="A2232" t="s">
        <v>8566</v>
      </c>
      <c r="B2232" t="s">
        <v>20</v>
      </c>
      <c r="C2232">
        <v>5.7</v>
      </c>
    </row>
    <row r="2233" spans="1:3" x14ac:dyDescent="0.3">
      <c r="A2233" t="s">
        <v>8567</v>
      </c>
      <c r="B2233" t="s">
        <v>20</v>
      </c>
      <c r="C2233">
        <v>5.2</v>
      </c>
    </row>
    <row r="2234" spans="1:3" x14ac:dyDescent="0.3">
      <c r="A2234" t="s">
        <v>8568</v>
      </c>
      <c r="B2234" t="s">
        <v>20</v>
      </c>
      <c r="C2234">
        <v>7.5</v>
      </c>
    </row>
    <row r="2235" spans="1:3" x14ac:dyDescent="0.3">
      <c r="A2235" t="s">
        <v>8569</v>
      </c>
      <c r="B2235" t="s">
        <v>20</v>
      </c>
      <c r="C2235">
        <v>7.2</v>
      </c>
    </row>
    <row r="2236" spans="1:3" x14ac:dyDescent="0.3">
      <c r="A2236" t="s">
        <v>8570</v>
      </c>
      <c r="B2236" t="s">
        <v>20</v>
      </c>
      <c r="C2236">
        <v>5.3</v>
      </c>
    </row>
    <row r="2237" spans="1:3" x14ac:dyDescent="0.3">
      <c r="A2237" t="s">
        <v>8571</v>
      </c>
      <c r="B2237" t="s">
        <v>20</v>
      </c>
      <c r="C2237">
        <v>6.5</v>
      </c>
    </row>
    <row r="2238" spans="1:3" x14ac:dyDescent="0.3">
      <c r="A2238" t="s">
        <v>8572</v>
      </c>
      <c r="B2238" t="s">
        <v>20</v>
      </c>
      <c r="C2238">
        <v>5</v>
      </c>
    </row>
    <row r="2239" spans="1:3" x14ac:dyDescent="0.3">
      <c r="A2239" t="s">
        <v>8573</v>
      </c>
      <c r="B2239" t="s">
        <v>20</v>
      </c>
      <c r="C2239">
        <v>6.1</v>
      </c>
    </row>
    <row r="2240" spans="1:3" x14ac:dyDescent="0.3">
      <c r="A2240" t="s">
        <v>8574</v>
      </c>
      <c r="B2240" t="s">
        <v>20</v>
      </c>
      <c r="C2240">
        <v>4.4000000000000004</v>
      </c>
    </row>
    <row r="2241" spans="1:3" x14ac:dyDescent="0.3">
      <c r="A2241" t="s">
        <v>8575</v>
      </c>
      <c r="B2241" t="s">
        <v>20</v>
      </c>
      <c r="C2241">
        <v>7.5</v>
      </c>
    </row>
    <row r="2242" spans="1:3" x14ac:dyDescent="0.3">
      <c r="A2242" t="s">
        <v>8576</v>
      </c>
      <c r="B2242" t="s">
        <v>20</v>
      </c>
      <c r="C2242">
        <v>5.7</v>
      </c>
    </row>
    <row r="2243" spans="1:3" x14ac:dyDescent="0.3">
      <c r="A2243" t="s">
        <v>8577</v>
      </c>
      <c r="B2243" t="s">
        <v>20</v>
      </c>
      <c r="C2243">
        <v>5.5</v>
      </c>
    </row>
    <row r="2244" spans="1:3" x14ac:dyDescent="0.3">
      <c r="A2244" t="s">
        <v>8578</v>
      </c>
      <c r="B2244" t="s">
        <v>20</v>
      </c>
      <c r="C2244">
        <v>7.1</v>
      </c>
    </row>
    <row r="2245" spans="1:3" x14ac:dyDescent="0.3">
      <c r="A2245" t="s">
        <v>8579</v>
      </c>
      <c r="B2245" t="s">
        <v>20</v>
      </c>
      <c r="C2245">
        <v>5.9</v>
      </c>
    </row>
    <row r="2246" spans="1:3" x14ac:dyDescent="0.3">
      <c r="A2246" t="s">
        <v>8580</v>
      </c>
      <c r="B2246" t="s">
        <v>20</v>
      </c>
      <c r="C2246">
        <v>6.7</v>
      </c>
    </row>
    <row r="2247" spans="1:3" x14ac:dyDescent="0.3">
      <c r="A2247" t="s">
        <v>8581</v>
      </c>
      <c r="B2247" t="s">
        <v>20</v>
      </c>
      <c r="C2247">
        <v>7</v>
      </c>
    </row>
    <row r="2248" spans="1:3" x14ac:dyDescent="0.3">
      <c r="A2248" t="s">
        <v>8582</v>
      </c>
      <c r="B2248" t="s">
        <v>20</v>
      </c>
      <c r="C2248">
        <v>7.9</v>
      </c>
    </row>
    <row r="2249" spans="1:3" x14ac:dyDescent="0.3">
      <c r="A2249" t="s">
        <v>8583</v>
      </c>
      <c r="B2249" t="s">
        <v>20</v>
      </c>
      <c r="C2249">
        <v>6.9</v>
      </c>
    </row>
    <row r="2250" spans="1:3" x14ac:dyDescent="0.3">
      <c r="A2250" t="s">
        <v>8584</v>
      </c>
      <c r="B2250" t="s">
        <v>3759</v>
      </c>
      <c r="C2250">
        <v>7.3</v>
      </c>
    </row>
    <row r="2251" spans="1:3" x14ac:dyDescent="0.3">
      <c r="A2251" t="s">
        <v>8585</v>
      </c>
      <c r="B2251" t="s">
        <v>20</v>
      </c>
      <c r="C2251">
        <v>7.3</v>
      </c>
    </row>
    <row r="2252" spans="1:3" x14ac:dyDescent="0.3">
      <c r="A2252" t="s">
        <v>8586</v>
      </c>
      <c r="B2252" t="s">
        <v>20</v>
      </c>
      <c r="C2252">
        <v>3.5</v>
      </c>
    </row>
    <row r="2253" spans="1:3" x14ac:dyDescent="0.3">
      <c r="A2253" t="s">
        <v>8587</v>
      </c>
      <c r="B2253" t="s">
        <v>20</v>
      </c>
      <c r="C2253">
        <v>7.8</v>
      </c>
    </row>
    <row r="2254" spans="1:3" x14ac:dyDescent="0.3">
      <c r="A2254" t="s">
        <v>8588</v>
      </c>
      <c r="B2254" t="s">
        <v>20</v>
      </c>
      <c r="C2254">
        <v>6.7</v>
      </c>
    </row>
    <row r="2255" spans="1:3" x14ac:dyDescent="0.3">
      <c r="A2255" t="s">
        <v>8589</v>
      </c>
      <c r="B2255" t="s">
        <v>20</v>
      </c>
      <c r="C2255">
        <v>6.4</v>
      </c>
    </row>
    <row r="2256" spans="1:3" x14ac:dyDescent="0.3">
      <c r="A2256" t="s">
        <v>8590</v>
      </c>
      <c r="B2256" t="s">
        <v>20</v>
      </c>
      <c r="C2256">
        <v>7.1</v>
      </c>
    </row>
    <row r="2257" spans="1:3" x14ac:dyDescent="0.3">
      <c r="A2257" t="s">
        <v>8591</v>
      </c>
      <c r="B2257" t="s">
        <v>2915</v>
      </c>
      <c r="C2257">
        <v>7.8</v>
      </c>
    </row>
    <row r="2258" spans="1:3" x14ac:dyDescent="0.3">
      <c r="A2258" t="s">
        <v>8592</v>
      </c>
      <c r="B2258" t="s">
        <v>20</v>
      </c>
      <c r="C2258">
        <v>5.9</v>
      </c>
    </row>
    <row r="2259" spans="1:3" x14ac:dyDescent="0.3">
      <c r="A2259" t="s">
        <v>8593</v>
      </c>
      <c r="B2259" t="s">
        <v>20</v>
      </c>
      <c r="C2259">
        <v>7.2</v>
      </c>
    </row>
    <row r="2260" spans="1:3" x14ac:dyDescent="0.3">
      <c r="A2260" t="s">
        <v>8594</v>
      </c>
      <c r="B2260" t="s">
        <v>20</v>
      </c>
      <c r="C2260">
        <v>6.2</v>
      </c>
    </row>
    <row r="2261" spans="1:3" x14ac:dyDescent="0.3">
      <c r="A2261" t="s">
        <v>8595</v>
      </c>
      <c r="B2261" t="s">
        <v>20</v>
      </c>
      <c r="C2261">
        <v>6.7</v>
      </c>
    </row>
    <row r="2262" spans="1:3" x14ac:dyDescent="0.3">
      <c r="A2262" t="s">
        <v>8596</v>
      </c>
      <c r="B2262" t="s">
        <v>20</v>
      </c>
      <c r="C2262">
        <v>7.6</v>
      </c>
    </row>
    <row r="2263" spans="1:3" x14ac:dyDescent="0.3">
      <c r="A2263" t="s">
        <v>8597</v>
      </c>
      <c r="B2263" t="s">
        <v>20</v>
      </c>
      <c r="C2263">
        <v>6.2</v>
      </c>
    </row>
    <row r="2264" spans="1:3" x14ac:dyDescent="0.3">
      <c r="A2264" t="s">
        <v>8598</v>
      </c>
      <c r="B2264" t="s">
        <v>20</v>
      </c>
      <c r="C2264">
        <v>6.5</v>
      </c>
    </row>
    <row r="2265" spans="1:3" x14ac:dyDescent="0.3">
      <c r="A2265" t="s">
        <v>8599</v>
      </c>
      <c r="B2265" t="s">
        <v>20</v>
      </c>
      <c r="C2265">
        <v>8.1</v>
      </c>
    </row>
    <row r="2266" spans="1:3" x14ac:dyDescent="0.3">
      <c r="A2266" t="s">
        <v>8600</v>
      </c>
      <c r="B2266" t="s">
        <v>20</v>
      </c>
      <c r="C2266">
        <v>6.3</v>
      </c>
    </row>
    <row r="2267" spans="1:3" x14ac:dyDescent="0.3">
      <c r="A2267" t="s">
        <v>8601</v>
      </c>
      <c r="B2267" t="s">
        <v>20</v>
      </c>
      <c r="C2267">
        <v>4.4000000000000004</v>
      </c>
    </row>
    <row r="2268" spans="1:3" x14ac:dyDescent="0.3">
      <c r="A2268" t="s">
        <v>8602</v>
      </c>
      <c r="B2268" t="s">
        <v>20</v>
      </c>
      <c r="C2268">
        <v>6</v>
      </c>
    </row>
    <row r="2269" spans="1:3" x14ac:dyDescent="0.3">
      <c r="A2269" t="s">
        <v>8603</v>
      </c>
      <c r="B2269" t="s">
        <v>20</v>
      </c>
      <c r="C2269">
        <v>7.6</v>
      </c>
    </row>
    <row r="2270" spans="1:3" x14ac:dyDescent="0.3">
      <c r="A2270" t="s">
        <v>8604</v>
      </c>
      <c r="B2270" t="s">
        <v>20</v>
      </c>
      <c r="C2270">
        <v>8.4</v>
      </c>
    </row>
    <row r="2271" spans="1:3" x14ac:dyDescent="0.3">
      <c r="A2271" t="s">
        <v>8605</v>
      </c>
      <c r="B2271" t="s">
        <v>20</v>
      </c>
      <c r="C2271">
        <v>7.9</v>
      </c>
    </row>
    <row r="2272" spans="1:3" x14ac:dyDescent="0.3">
      <c r="A2272" t="s">
        <v>8606</v>
      </c>
      <c r="B2272" t="s">
        <v>20</v>
      </c>
      <c r="C2272">
        <v>5.6</v>
      </c>
    </row>
    <row r="2273" spans="1:3" x14ac:dyDescent="0.3">
      <c r="A2273" t="s">
        <v>8607</v>
      </c>
      <c r="B2273" t="s">
        <v>20</v>
      </c>
      <c r="C2273">
        <v>6.5</v>
      </c>
    </row>
    <row r="2274" spans="1:3" x14ac:dyDescent="0.3">
      <c r="A2274" t="s">
        <v>8608</v>
      </c>
      <c r="B2274" t="s">
        <v>20</v>
      </c>
      <c r="C2274">
        <v>7.5</v>
      </c>
    </row>
    <row r="2275" spans="1:3" x14ac:dyDescent="0.3">
      <c r="A2275" t="s">
        <v>8609</v>
      </c>
      <c r="B2275" t="s">
        <v>20</v>
      </c>
      <c r="C2275">
        <v>6.3</v>
      </c>
    </row>
    <row r="2276" spans="1:3" x14ac:dyDescent="0.3">
      <c r="A2276" t="s">
        <v>8610</v>
      </c>
      <c r="B2276" t="s">
        <v>20</v>
      </c>
      <c r="C2276">
        <v>7.9</v>
      </c>
    </row>
    <row r="2277" spans="1:3" x14ac:dyDescent="0.3">
      <c r="A2277" t="s">
        <v>7464</v>
      </c>
      <c r="B2277" t="s">
        <v>788</v>
      </c>
      <c r="C2277">
        <v>7.9</v>
      </c>
    </row>
    <row r="2278" spans="1:3" x14ac:dyDescent="0.3">
      <c r="A2278" t="s">
        <v>8611</v>
      </c>
      <c r="B2278" t="s">
        <v>20</v>
      </c>
      <c r="C2278">
        <v>5.0999999999999996</v>
      </c>
    </row>
    <row r="2279" spans="1:3" x14ac:dyDescent="0.3">
      <c r="A2279" t="s">
        <v>8612</v>
      </c>
      <c r="B2279" t="s">
        <v>20</v>
      </c>
      <c r="C2279">
        <v>6.7</v>
      </c>
    </row>
    <row r="2280" spans="1:3" x14ac:dyDescent="0.3">
      <c r="A2280" t="s">
        <v>8613</v>
      </c>
      <c r="B2280" t="s">
        <v>20</v>
      </c>
      <c r="C2280">
        <v>6.7</v>
      </c>
    </row>
    <row r="2281" spans="1:3" x14ac:dyDescent="0.3">
      <c r="A2281" t="s">
        <v>8614</v>
      </c>
      <c r="B2281" t="s">
        <v>20</v>
      </c>
      <c r="C2281">
        <v>5.6</v>
      </c>
    </row>
    <row r="2282" spans="1:3" x14ac:dyDescent="0.3">
      <c r="A2282" t="s">
        <v>8615</v>
      </c>
      <c r="B2282" t="s">
        <v>20</v>
      </c>
      <c r="C2282">
        <v>5.6</v>
      </c>
    </row>
    <row r="2283" spans="1:3" x14ac:dyDescent="0.3">
      <c r="A2283" t="s">
        <v>6403</v>
      </c>
      <c r="B2283" t="s">
        <v>20</v>
      </c>
      <c r="C2283">
        <v>6.8</v>
      </c>
    </row>
    <row r="2284" spans="1:3" x14ac:dyDescent="0.3">
      <c r="A2284" t="s">
        <v>8616</v>
      </c>
      <c r="B2284" t="s">
        <v>20</v>
      </c>
      <c r="C2284">
        <v>6.2</v>
      </c>
    </row>
    <row r="2285" spans="1:3" x14ac:dyDescent="0.3">
      <c r="A2285" t="s">
        <v>8617</v>
      </c>
      <c r="B2285" t="s">
        <v>20</v>
      </c>
      <c r="C2285">
        <v>5.6</v>
      </c>
    </row>
    <row r="2286" spans="1:3" x14ac:dyDescent="0.3">
      <c r="A2286" t="s">
        <v>8618</v>
      </c>
      <c r="B2286" t="s">
        <v>20</v>
      </c>
      <c r="C2286">
        <v>6.4</v>
      </c>
    </row>
    <row r="2287" spans="1:3" x14ac:dyDescent="0.3">
      <c r="A2287" t="s">
        <v>8619</v>
      </c>
      <c r="B2287" t="s">
        <v>20</v>
      </c>
      <c r="C2287">
        <v>5.6</v>
      </c>
    </row>
    <row r="2288" spans="1:3" x14ac:dyDescent="0.3">
      <c r="A2288" t="s">
        <v>8620</v>
      </c>
      <c r="B2288" t="s">
        <v>20</v>
      </c>
      <c r="C2288">
        <v>7.4</v>
      </c>
    </row>
    <row r="2289" spans="1:3" x14ac:dyDescent="0.3">
      <c r="A2289" t="s">
        <v>8621</v>
      </c>
      <c r="B2289" t="s">
        <v>20</v>
      </c>
      <c r="C2289">
        <v>7.2</v>
      </c>
    </row>
    <row r="2290" spans="1:3" x14ac:dyDescent="0.3">
      <c r="A2290" t="s">
        <v>8622</v>
      </c>
      <c r="B2290" t="s">
        <v>20</v>
      </c>
      <c r="C2290">
        <v>4.9000000000000004</v>
      </c>
    </row>
    <row r="2291" spans="1:3" x14ac:dyDescent="0.3">
      <c r="A2291" t="s">
        <v>8623</v>
      </c>
      <c r="B2291" t="s">
        <v>20</v>
      </c>
      <c r="C2291">
        <v>7.5</v>
      </c>
    </row>
    <row r="2292" spans="1:3" x14ac:dyDescent="0.3">
      <c r="A2292" t="s">
        <v>8624</v>
      </c>
      <c r="B2292" t="s">
        <v>20</v>
      </c>
      <c r="C2292">
        <v>4.8</v>
      </c>
    </row>
    <row r="2293" spans="1:3" x14ac:dyDescent="0.3">
      <c r="A2293" t="s">
        <v>8625</v>
      </c>
      <c r="B2293" t="s">
        <v>20</v>
      </c>
      <c r="C2293">
        <v>3.1</v>
      </c>
    </row>
    <row r="2294" spans="1:3" x14ac:dyDescent="0.3">
      <c r="A2294" t="s">
        <v>8626</v>
      </c>
      <c r="B2294" t="s">
        <v>20</v>
      </c>
      <c r="C2294">
        <v>5.8</v>
      </c>
    </row>
    <row r="2295" spans="1:3" x14ac:dyDescent="0.3">
      <c r="A2295" t="s">
        <v>8627</v>
      </c>
      <c r="B2295" t="s">
        <v>20</v>
      </c>
      <c r="C2295">
        <v>6.7</v>
      </c>
    </row>
    <row r="2296" spans="1:3" x14ac:dyDescent="0.3">
      <c r="A2296" t="s">
        <v>8628</v>
      </c>
      <c r="B2296" t="s">
        <v>20</v>
      </c>
      <c r="C2296">
        <v>6.5</v>
      </c>
    </row>
    <row r="2297" spans="1:3" x14ac:dyDescent="0.3">
      <c r="A2297" t="s">
        <v>8629</v>
      </c>
      <c r="B2297" t="s">
        <v>20</v>
      </c>
      <c r="C2297">
        <v>5.9</v>
      </c>
    </row>
    <row r="2298" spans="1:3" x14ac:dyDescent="0.3">
      <c r="A2298" t="s">
        <v>8630</v>
      </c>
      <c r="B2298" t="s">
        <v>20</v>
      </c>
      <c r="C2298">
        <v>5.5</v>
      </c>
    </row>
    <row r="2299" spans="1:3" x14ac:dyDescent="0.3">
      <c r="A2299" t="s">
        <v>8631</v>
      </c>
      <c r="B2299" t="s">
        <v>20</v>
      </c>
      <c r="C2299">
        <v>3.6</v>
      </c>
    </row>
    <row r="2300" spans="1:3" x14ac:dyDescent="0.3">
      <c r="A2300" t="s">
        <v>8632</v>
      </c>
      <c r="B2300" t="s">
        <v>20</v>
      </c>
      <c r="C2300">
        <v>7.4</v>
      </c>
    </row>
    <row r="2301" spans="1:3" x14ac:dyDescent="0.3">
      <c r="A2301" t="s">
        <v>8633</v>
      </c>
      <c r="B2301" t="s">
        <v>20</v>
      </c>
      <c r="C2301">
        <v>3</v>
      </c>
    </row>
    <row r="2302" spans="1:3" x14ac:dyDescent="0.3">
      <c r="A2302" t="s">
        <v>8634</v>
      </c>
      <c r="B2302" t="s">
        <v>20</v>
      </c>
      <c r="C2302">
        <v>7.6</v>
      </c>
    </row>
    <row r="2303" spans="1:3" x14ac:dyDescent="0.3">
      <c r="A2303" t="s">
        <v>8635</v>
      </c>
      <c r="B2303" t="s">
        <v>20</v>
      </c>
      <c r="C2303">
        <v>6.4</v>
      </c>
    </row>
    <row r="2304" spans="1:3" x14ac:dyDescent="0.3">
      <c r="A2304" t="s">
        <v>8636</v>
      </c>
      <c r="B2304" t="s">
        <v>20</v>
      </c>
      <c r="C2304">
        <v>6.9</v>
      </c>
    </row>
    <row r="2305" spans="1:3" x14ac:dyDescent="0.3">
      <c r="A2305" t="s">
        <v>8637</v>
      </c>
      <c r="B2305" t="s">
        <v>20</v>
      </c>
      <c r="C2305">
        <v>6.6</v>
      </c>
    </row>
    <row r="2306" spans="1:3" x14ac:dyDescent="0.3">
      <c r="A2306" t="s">
        <v>8638</v>
      </c>
      <c r="B2306" t="s">
        <v>20</v>
      </c>
      <c r="C2306">
        <v>5.5</v>
      </c>
    </row>
    <row r="2307" spans="1:3" x14ac:dyDescent="0.3">
      <c r="A2307" t="s">
        <v>8639</v>
      </c>
      <c r="B2307" t="s">
        <v>20</v>
      </c>
      <c r="C2307">
        <v>4.0999999999999996</v>
      </c>
    </row>
    <row r="2308" spans="1:3" x14ac:dyDescent="0.3">
      <c r="A2308" t="s">
        <v>8640</v>
      </c>
      <c r="B2308" t="s">
        <v>20</v>
      </c>
      <c r="C2308">
        <v>6.8</v>
      </c>
    </row>
    <row r="2309" spans="1:3" x14ac:dyDescent="0.3">
      <c r="A2309" t="s">
        <v>8641</v>
      </c>
      <c r="B2309" t="s">
        <v>20</v>
      </c>
      <c r="C2309">
        <v>6.5</v>
      </c>
    </row>
    <row r="2310" spans="1:3" x14ac:dyDescent="0.3">
      <c r="A2310" t="s">
        <v>8634</v>
      </c>
      <c r="B2310" t="s">
        <v>20</v>
      </c>
      <c r="C2310">
        <v>7.6</v>
      </c>
    </row>
    <row r="2311" spans="1:3" x14ac:dyDescent="0.3">
      <c r="A2311" t="s">
        <v>8642</v>
      </c>
      <c r="B2311" t="s">
        <v>20</v>
      </c>
      <c r="C2311">
        <v>7.4</v>
      </c>
    </row>
    <row r="2312" spans="1:3" x14ac:dyDescent="0.3">
      <c r="A2312" t="s">
        <v>8643</v>
      </c>
      <c r="B2312" t="s">
        <v>20</v>
      </c>
      <c r="C2312">
        <v>7.7</v>
      </c>
    </row>
    <row r="2313" spans="1:3" x14ac:dyDescent="0.3">
      <c r="A2313" t="s">
        <v>8644</v>
      </c>
      <c r="B2313" t="s">
        <v>20</v>
      </c>
      <c r="C2313">
        <v>7.1</v>
      </c>
    </row>
    <row r="2314" spans="1:3" x14ac:dyDescent="0.3">
      <c r="A2314" t="s">
        <v>8645</v>
      </c>
      <c r="B2314" t="s">
        <v>20</v>
      </c>
      <c r="C2314">
        <v>6.3</v>
      </c>
    </row>
    <row r="2315" spans="1:3" x14ac:dyDescent="0.3">
      <c r="A2315" t="s">
        <v>8646</v>
      </c>
      <c r="B2315" t="s">
        <v>20</v>
      </c>
      <c r="C2315">
        <v>7.6</v>
      </c>
    </row>
    <row r="2316" spans="1:3" x14ac:dyDescent="0.3">
      <c r="A2316" t="s">
        <v>8647</v>
      </c>
      <c r="B2316" t="s">
        <v>20</v>
      </c>
      <c r="C2316">
        <v>8</v>
      </c>
    </row>
    <row r="2317" spans="1:3" x14ac:dyDescent="0.3">
      <c r="A2317" t="s">
        <v>8648</v>
      </c>
      <c r="B2317" t="s">
        <v>20</v>
      </c>
      <c r="C2317">
        <v>7.3</v>
      </c>
    </row>
    <row r="2318" spans="1:3" x14ac:dyDescent="0.3">
      <c r="A2318" t="s">
        <v>8649</v>
      </c>
      <c r="B2318" t="s">
        <v>20</v>
      </c>
      <c r="C2318">
        <v>7.6</v>
      </c>
    </row>
    <row r="2319" spans="1:3" x14ac:dyDescent="0.3">
      <c r="A2319" t="s">
        <v>8650</v>
      </c>
      <c r="B2319" t="s">
        <v>20</v>
      </c>
      <c r="C2319">
        <v>7.8</v>
      </c>
    </row>
    <row r="2320" spans="1:3" x14ac:dyDescent="0.3">
      <c r="A2320" t="s">
        <v>8651</v>
      </c>
      <c r="B2320" t="s">
        <v>20</v>
      </c>
      <c r="C2320">
        <v>6.5</v>
      </c>
    </row>
    <row r="2321" spans="1:3" x14ac:dyDescent="0.3">
      <c r="A2321" t="s">
        <v>8652</v>
      </c>
      <c r="B2321" t="s">
        <v>20</v>
      </c>
      <c r="C2321">
        <v>6.4</v>
      </c>
    </row>
    <row r="2322" spans="1:3" x14ac:dyDescent="0.3">
      <c r="A2322" t="s">
        <v>8653</v>
      </c>
      <c r="B2322" t="s">
        <v>20</v>
      </c>
      <c r="C2322">
        <v>8</v>
      </c>
    </row>
    <row r="2323" spans="1:3" x14ac:dyDescent="0.3">
      <c r="A2323" t="s">
        <v>8654</v>
      </c>
      <c r="B2323" t="s">
        <v>20</v>
      </c>
      <c r="C2323">
        <v>4.8</v>
      </c>
    </row>
    <row r="2324" spans="1:3" x14ac:dyDescent="0.3">
      <c r="A2324" t="s">
        <v>8655</v>
      </c>
      <c r="B2324" t="s">
        <v>20</v>
      </c>
      <c r="C2324">
        <v>7.8</v>
      </c>
    </row>
    <row r="2325" spans="1:3" x14ac:dyDescent="0.3">
      <c r="A2325" t="s">
        <v>8656</v>
      </c>
      <c r="B2325" t="s">
        <v>20</v>
      </c>
      <c r="C2325">
        <v>5.9</v>
      </c>
    </row>
    <row r="2326" spans="1:3" x14ac:dyDescent="0.3">
      <c r="A2326" t="s">
        <v>8657</v>
      </c>
      <c r="B2326" t="s">
        <v>20</v>
      </c>
      <c r="C2326">
        <v>5.4</v>
      </c>
    </row>
    <row r="2327" spans="1:3" x14ac:dyDescent="0.3">
      <c r="A2327" t="s">
        <v>8658</v>
      </c>
      <c r="B2327" t="s">
        <v>20</v>
      </c>
      <c r="C2327">
        <v>3.3</v>
      </c>
    </row>
    <row r="2328" spans="1:3" x14ac:dyDescent="0.3">
      <c r="A2328" t="s">
        <v>8659</v>
      </c>
      <c r="B2328" t="s">
        <v>1077</v>
      </c>
      <c r="C2328">
        <v>8.1999999999999993</v>
      </c>
    </row>
    <row r="2329" spans="1:3" x14ac:dyDescent="0.3">
      <c r="A2329" t="s">
        <v>8660</v>
      </c>
      <c r="B2329" t="s">
        <v>20</v>
      </c>
      <c r="C2329">
        <v>5.4</v>
      </c>
    </row>
    <row r="2330" spans="1:3" x14ac:dyDescent="0.3">
      <c r="A2330" t="s">
        <v>8661</v>
      </c>
      <c r="B2330" t="s">
        <v>20</v>
      </c>
      <c r="C2330">
        <v>6.4</v>
      </c>
    </row>
    <row r="2331" spans="1:3" x14ac:dyDescent="0.3">
      <c r="A2331" t="s">
        <v>8662</v>
      </c>
      <c r="B2331" t="s">
        <v>20</v>
      </c>
      <c r="C2331">
        <v>4.8</v>
      </c>
    </row>
    <row r="2332" spans="1:3" x14ac:dyDescent="0.3">
      <c r="A2332" t="s">
        <v>8663</v>
      </c>
      <c r="B2332" t="s">
        <v>20</v>
      </c>
      <c r="C2332">
        <v>5.9</v>
      </c>
    </row>
    <row r="2333" spans="1:3" x14ac:dyDescent="0.3">
      <c r="A2333" t="s">
        <v>8664</v>
      </c>
      <c r="B2333" t="s">
        <v>20</v>
      </c>
      <c r="C2333">
        <v>5.5</v>
      </c>
    </row>
    <row r="2334" spans="1:3" x14ac:dyDescent="0.3">
      <c r="A2334" t="s">
        <v>8665</v>
      </c>
      <c r="B2334" t="s">
        <v>20</v>
      </c>
      <c r="C2334">
        <v>7.9</v>
      </c>
    </row>
    <row r="2335" spans="1:3" x14ac:dyDescent="0.3">
      <c r="A2335" t="s">
        <v>8666</v>
      </c>
      <c r="B2335" t="s">
        <v>20</v>
      </c>
      <c r="C2335">
        <v>4.9000000000000004</v>
      </c>
    </row>
    <row r="2336" spans="1:3" x14ac:dyDescent="0.3">
      <c r="A2336" t="s">
        <v>8667</v>
      </c>
      <c r="B2336" t="s">
        <v>20</v>
      </c>
      <c r="C2336">
        <v>7.2</v>
      </c>
    </row>
    <row r="2337" spans="1:3" x14ac:dyDescent="0.3">
      <c r="A2337" t="s">
        <v>8358</v>
      </c>
      <c r="B2337" t="s">
        <v>20</v>
      </c>
      <c r="C2337">
        <v>6.7</v>
      </c>
    </row>
    <row r="2338" spans="1:3" x14ac:dyDescent="0.3">
      <c r="A2338" t="s">
        <v>8668</v>
      </c>
      <c r="B2338" t="s">
        <v>20</v>
      </c>
      <c r="C2338">
        <v>5.3</v>
      </c>
    </row>
    <row r="2339" spans="1:3" x14ac:dyDescent="0.3">
      <c r="A2339" t="s">
        <v>8669</v>
      </c>
      <c r="B2339" t="s">
        <v>20</v>
      </c>
      <c r="C2339">
        <v>7.2</v>
      </c>
    </row>
    <row r="2340" spans="1:3" x14ac:dyDescent="0.3">
      <c r="A2340" t="s">
        <v>8670</v>
      </c>
      <c r="B2340" t="s">
        <v>20</v>
      </c>
      <c r="C2340">
        <v>5.0999999999999996</v>
      </c>
    </row>
    <row r="2341" spans="1:3" x14ac:dyDescent="0.3">
      <c r="A2341" t="s">
        <v>8671</v>
      </c>
      <c r="B2341" t="s">
        <v>20</v>
      </c>
      <c r="C2341">
        <v>5.6</v>
      </c>
    </row>
    <row r="2342" spans="1:3" x14ac:dyDescent="0.3">
      <c r="A2342" t="s">
        <v>8672</v>
      </c>
      <c r="B2342" t="s">
        <v>20</v>
      </c>
      <c r="C2342">
        <v>7.6</v>
      </c>
    </row>
    <row r="2343" spans="1:3" x14ac:dyDescent="0.3">
      <c r="A2343" t="s">
        <v>8536</v>
      </c>
      <c r="B2343" t="s">
        <v>20</v>
      </c>
      <c r="C2343">
        <v>3.1</v>
      </c>
    </row>
    <row r="2344" spans="1:3" x14ac:dyDescent="0.3">
      <c r="A2344" t="s">
        <v>8673</v>
      </c>
      <c r="B2344" t="s">
        <v>20</v>
      </c>
      <c r="C2344">
        <v>7.2</v>
      </c>
    </row>
    <row r="2345" spans="1:3" x14ac:dyDescent="0.3">
      <c r="A2345" t="s">
        <v>8674</v>
      </c>
      <c r="B2345" t="s">
        <v>20</v>
      </c>
      <c r="C2345">
        <v>5.7</v>
      </c>
    </row>
    <row r="2346" spans="1:3" x14ac:dyDescent="0.3">
      <c r="A2346" t="s">
        <v>8675</v>
      </c>
      <c r="B2346" t="s">
        <v>20</v>
      </c>
      <c r="C2346">
        <v>5.2</v>
      </c>
    </row>
    <row r="2347" spans="1:3" x14ac:dyDescent="0.3">
      <c r="A2347" t="s">
        <v>8676</v>
      </c>
      <c r="B2347" t="s">
        <v>20</v>
      </c>
      <c r="C2347">
        <v>7.7</v>
      </c>
    </row>
    <row r="2348" spans="1:3" x14ac:dyDescent="0.3">
      <c r="A2348" t="s">
        <v>8677</v>
      </c>
      <c r="B2348" t="s">
        <v>20</v>
      </c>
      <c r="C2348">
        <v>7</v>
      </c>
    </row>
    <row r="2349" spans="1:3" x14ac:dyDescent="0.3">
      <c r="A2349" t="s">
        <v>8678</v>
      </c>
      <c r="B2349" t="s">
        <v>20</v>
      </c>
      <c r="C2349">
        <v>6</v>
      </c>
    </row>
    <row r="2350" spans="1:3" x14ac:dyDescent="0.3">
      <c r="A2350" t="s">
        <v>8679</v>
      </c>
      <c r="B2350" t="s">
        <v>20</v>
      </c>
      <c r="C2350">
        <v>6.6</v>
      </c>
    </row>
    <row r="2351" spans="1:3" x14ac:dyDescent="0.3">
      <c r="A2351" t="s">
        <v>8680</v>
      </c>
      <c r="B2351" t="s">
        <v>20</v>
      </c>
      <c r="C2351">
        <v>6.8</v>
      </c>
    </row>
    <row r="2352" spans="1:3" x14ac:dyDescent="0.3">
      <c r="A2352" t="s">
        <v>8681</v>
      </c>
      <c r="B2352" t="s">
        <v>20</v>
      </c>
      <c r="C2352">
        <v>7.2</v>
      </c>
    </row>
    <row r="2353" spans="1:3" x14ac:dyDescent="0.3">
      <c r="A2353" t="s">
        <v>8682</v>
      </c>
      <c r="B2353" t="s">
        <v>20</v>
      </c>
      <c r="C2353">
        <v>7.2</v>
      </c>
    </row>
    <row r="2354" spans="1:3" x14ac:dyDescent="0.3">
      <c r="A2354" t="s">
        <v>8683</v>
      </c>
      <c r="B2354" t="s">
        <v>20</v>
      </c>
      <c r="C2354">
        <v>2.8</v>
      </c>
    </row>
    <row r="2355" spans="1:3" x14ac:dyDescent="0.3">
      <c r="A2355" t="s">
        <v>8684</v>
      </c>
      <c r="B2355" t="s">
        <v>20</v>
      </c>
      <c r="C2355">
        <v>6.6</v>
      </c>
    </row>
    <row r="2356" spans="1:3" x14ac:dyDescent="0.3">
      <c r="A2356" t="s">
        <v>8685</v>
      </c>
      <c r="B2356" t="s">
        <v>20</v>
      </c>
      <c r="C2356">
        <v>6.7</v>
      </c>
    </row>
    <row r="2357" spans="1:3" x14ac:dyDescent="0.3">
      <c r="A2357" t="s">
        <v>8686</v>
      </c>
      <c r="B2357" t="s">
        <v>20</v>
      </c>
      <c r="C2357">
        <v>7</v>
      </c>
    </row>
    <row r="2358" spans="1:3" x14ac:dyDescent="0.3">
      <c r="A2358" t="s">
        <v>8687</v>
      </c>
      <c r="B2358" t="s">
        <v>20</v>
      </c>
      <c r="C2358">
        <v>4.4000000000000004</v>
      </c>
    </row>
    <row r="2359" spans="1:3" x14ac:dyDescent="0.3">
      <c r="A2359" t="s">
        <v>8688</v>
      </c>
      <c r="B2359" t="s">
        <v>20</v>
      </c>
      <c r="C2359">
        <v>6.2</v>
      </c>
    </row>
    <row r="2360" spans="1:3" x14ac:dyDescent="0.3">
      <c r="A2360" t="s">
        <v>8689</v>
      </c>
      <c r="B2360" t="s">
        <v>20</v>
      </c>
      <c r="C2360">
        <v>7.3</v>
      </c>
    </row>
    <row r="2361" spans="1:3" x14ac:dyDescent="0.3">
      <c r="A2361" t="s">
        <v>8690</v>
      </c>
      <c r="B2361" t="s">
        <v>20</v>
      </c>
      <c r="C2361">
        <v>5.0999999999999996</v>
      </c>
    </row>
    <row r="2362" spans="1:3" x14ac:dyDescent="0.3">
      <c r="A2362" t="s">
        <v>8691</v>
      </c>
      <c r="B2362" t="s">
        <v>20</v>
      </c>
      <c r="C2362">
        <v>6.6</v>
      </c>
    </row>
    <row r="2363" spans="1:3" x14ac:dyDescent="0.3">
      <c r="A2363" t="s">
        <v>8692</v>
      </c>
      <c r="B2363" t="s">
        <v>20</v>
      </c>
      <c r="C2363">
        <v>4.5</v>
      </c>
    </row>
    <row r="2364" spans="1:3" x14ac:dyDescent="0.3">
      <c r="A2364" t="s">
        <v>8693</v>
      </c>
      <c r="B2364" t="s">
        <v>20</v>
      </c>
      <c r="C2364">
        <v>5.9</v>
      </c>
    </row>
    <row r="2365" spans="1:3" x14ac:dyDescent="0.3">
      <c r="A2365" t="s">
        <v>8694</v>
      </c>
      <c r="B2365" t="s">
        <v>608</v>
      </c>
      <c r="C2365">
        <v>6.6</v>
      </c>
    </row>
    <row r="2366" spans="1:3" x14ac:dyDescent="0.3">
      <c r="A2366" t="s">
        <v>8695</v>
      </c>
      <c r="B2366" t="s">
        <v>20</v>
      </c>
      <c r="C2366">
        <v>6.5</v>
      </c>
    </row>
    <row r="2367" spans="1:3" x14ac:dyDescent="0.3">
      <c r="A2367" t="s">
        <v>8696</v>
      </c>
      <c r="B2367" t="s">
        <v>20</v>
      </c>
      <c r="C2367">
        <v>7.3</v>
      </c>
    </row>
    <row r="2368" spans="1:3" x14ac:dyDescent="0.3">
      <c r="A2368" t="s">
        <v>8697</v>
      </c>
      <c r="B2368" t="s">
        <v>20</v>
      </c>
      <c r="C2368">
        <v>7.5</v>
      </c>
    </row>
    <row r="2369" spans="1:3" x14ac:dyDescent="0.3">
      <c r="A2369" t="s">
        <v>8698</v>
      </c>
      <c r="B2369" t="s">
        <v>20</v>
      </c>
      <c r="C2369">
        <v>5.9</v>
      </c>
    </row>
    <row r="2370" spans="1:3" x14ac:dyDescent="0.3">
      <c r="A2370" t="s">
        <v>8699</v>
      </c>
      <c r="B2370" t="s">
        <v>20</v>
      </c>
      <c r="C2370">
        <v>7.4</v>
      </c>
    </row>
    <row r="2371" spans="1:3" x14ac:dyDescent="0.3">
      <c r="A2371" t="s">
        <v>8700</v>
      </c>
      <c r="B2371" t="s">
        <v>20</v>
      </c>
      <c r="C2371">
        <v>6.9</v>
      </c>
    </row>
    <row r="2372" spans="1:3" x14ac:dyDescent="0.3">
      <c r="A2372" t="s">
        <v>8701</v>
      </c>
      <c r="B2372" t="s">
        <v>788</v>
      </c>
      <c r="C2372">
        <v>7.9</v>
      </c>
    </row>
    <row r="2373" spans="1:3" x14ac:dyDescent="0.3">
      <c r="A2373" t="s">
        <v>8702</v>
      </c>
      <c r="B2373" t="s">
        <v>20</v>
      </c>
      <c r="C2373">
        <v>8.4</v>
      </c>
    </row>
    <row r="2374" spans="1:3" x14ac:dyDescent="0.3">
      <c r="A2374" t="s">
        <v>8703</v>
      </c>
      <c r="B2374" t="s">
        <v>20</v>
      </c>
      <c r="C2374">
        <v>8</v>
      </c>
    </row>
    <row r="2375" spans="1:3" x14ac:dyDescent="0.3">
      <c r="A2375" t="s">
        <v>8704</v>
      </c>
      <c r="B2375" t="s">
        <v>20</v>
      </c>
      <c r="C2375">
        <v>6</v>
      </c>
    </row>
    <row r="2376" spans="1:3" x14ac:dyDescent="0.3">
      <c r="A2376" t="s">
        <v>8705</v>
      </c>
      <c r="B2376" t="s">
        <v>20</v>
      </c>
      <c r="C2376">
        <v>6.8</v>
      </c>
    </row>
    <row r="2377" spans="1:3" x14ac:dyDescent="0.3">
      <c r="A2377" t="s">
        <v>8706</v>
      </c>
      <c r="B2377" t="s">
        <v>20</v>
      </c>
      <c r="C2377">
        <v>7.8</v>
      </c>
    </row>
    <row r="2378" spans="1:3" x14ac:dyDescent="0.3">
      <c r="A2378" t="s">
        <v>8707</v>
      </c>
      <c r="B2378" t="s">
        <v>20</v>
      </c>
      <c r="C2378">
        <v>8.1</v>
      </c>
    </row>
    <row r="2379" spans="1:3" x14ac:dyDescent="0.3">
      <c r="A2379" t="s">
        <v>8708</v>
      </c>
      <c r="B2379" t="s">
        <v>20</v>
      </c>
      <c r="C2379">
        <v>6.1</v>
      </c>
    </row>
    <row r="2380" spans="1:3" x14ac:dyDescent="0.3">
      <c r="A2380" t="s">
        <v>8709</v>
      </c>
      <c r="B2380" t="s">
        <v>20</v>
      </c>
      <c r="C2380">
        <v>6.2</v>
      </c>
    </row>
    <row r="2381" spans="1:3" x14ac:dyDescent="0.3">
      <c r="A2381" t="s">
        <v>8710</v>
      </c>
      <c r="B2381" t="s">
        <v>20</v>
      </c>
      <c r="C2381">
        <v>6.2</v>
      </c>
    </row>
    <row r="2382" spans="1:3" x14ac:dyDescent="0.3">
      <c r="A2382" t="s">
        <v>8610</v>
      </c>
      <c r="B2382" t="s">
        <v>20</v>
      </c>
      <c r="C2382">
        <v>7.9</v>
      </c>
    </row>
    <row r="2383" spans="1:3" x14ac:dyDescent="0.3">
      <c r="A2383" t="s">
        <v>8711</v>
      </c>
      <c r="B2383" t="s">
        <v>20</v>
      </c>
      <c r="C2383">
        <v>7.4</v>
      </c>
    </row>
    <row r="2384" spans="1:3" x14ac:dyDescent="0.3">
      <c r="A2384" t="s">
        <v>8712</v>
      </c>
      <c r="B2384" t="s">
        <v>20</v>
      </c>
      <c r="C2384">
        <v>6.6</v>
      </c>
    </row>
    <row r="2385" spans="1:3" x14ac:dyDescent="0.3">
      <c r="A2385" t="s">
        <v>8713</v>
      </c>
      <c r="B2385" t="s">
        <v>20</v>
      </c>
      <c r="C2385">
        <v>7.3</v>
      </c>
    </row>
    <row r="2386" spans="1:3" x14ac:dyDescent="0.3">
      <c r="A2386" t="s">
        <v>8714</v>
      </c>
      <c r="B2386" t="s">
        <v>20</v>
      </c>
      <c r="C2386">
        <v>7.5</v>
      </c>
    </row>
    <row r="2387" spans="1:3" x14ac:dyDescent="0.3">
      <c r="A2387" t="s">
        <v>8715</v>
      </c>
      <c r="B2387" t="s">
        <v>20</v>
      </c>
      <c r="C2387">
        <v>5.6</v>
      </c>
    </row>
    <row r="2388" spans="1:3" x14ac:dyDescent="0.3">
      <c r="A2388" t="s">
        <v>8716</v>
      </c>
      <c r="B2388" t="s">
        <v>20</v>
      </c>
      <c r="C2388">
        <v>7.3</v>
      </c>
    </row>
    <row r="2389" spans="1:3" x14ac:dyDescent="0.3">
      <c r="A2389" t="s">
        <v>8717</v>
      </c>
      <c r="B2389" t="s">
        <v>20</v>
      </c>
      <c r="C2389">
        <v>6.4</v>
      </c>
    </row>
    <row r="2390" spans="1:3" x14ac:dyDescent="0.3">
      <c r="A2390" t="s">
        <v>8718</v>
      </c>
      <c r="B2390" t="s">
        <v>20</v>
      </c>
      <c r="C2390">
        <v>5</v>
      </c>
    </row>
    <row r="2391" spans="1:3" x14ac:dyDescent="0.3">
      <c r="A2391" t="s">
        <v>8719</v>
      </c>
      <c r="B2391" t="s">
        <v>20</v>
      </c>
      <c r="C2391">
        <v>5.4</v>
      </c>
    </row>
    <row r="2392" spans="1:3" x14ac:dyDescent="0.3">
      <c r="A2392" t="s">
        <v>8720</v>
      </c>
      <c r="B2392" t="s">
        <v>20</v>
      </c>
      <c r="C2392">
        <v>7.1</v>
      </c>
    </row>
    <row r="2393" spans="1:3" x14ac:dyDescent="0.3">
      <c r="A2393" t="s">
        <v>8721</v>
      </c>
      <c r="B2393" t="s">
        <v>20</v>
      </c>
      <c r="C2393">
        <v>5.3</v>
      </c>
    </row>
    <row r="2394" spans="1:3" x14ac:dyDescent="0.3">
      <c r="A2394" t="s">
        <v>8722</v>
      </c>
      <c r="B2394" t="s">
        <v>20</v>
      </c>
      <c r="C2394">
        <v>6.5</v>
      </c>
    </row>
    <row r="2395" spans="1:3" x14ac:dyDescent="0.3">
      <c r="A2395" t="s">
        <v>8723</v>
      </c>
      <c r="B2395" t="s">
        <v>20</v>
      </c>
      <c r="C2395">
        <v>6.2</v>
      </c>
    </row>
    <row r="2396" spans="1:3" x14ac:dyDescent="0.3">
      <c r="A2396" t="s">
        <v>8724</v>
      </c>
      <c r="B2396" t="s">
        <v>20</v>
      </c>
      <c r="C2396">
        <v>6.4</v>
      </c>
    </row>
    <row r="2397" spans="1:3" x14ac:dyDescent="0.3">
      <c r="A2397" t="s">
        <v>8725</v>
      </c>
      <c r="B2397" t="s">
        <v>20</v>
      </c>
      <c r="C2397">
        <v>6.9</v>
      </c>
    </row>
    <row r="2398" spans="1:3" x14ac:dyDescent="0.3">
      <c r="A2398" t="s">
        <v>8726</v>
      </c>
      <c r="B2398" t="s">
        <v>20</v>
      </c>
      <c r="C2398">
        <v>5.7</v>
      </c>
    </row>
    <row r="2399" spans="1:3" x14ac:dyDescent="0.3">
      <c r="A2399" t="s">
        <v>8727</v>
      </c>
      <c r="B2399" t="s">
        <v>20</v>
      </c>
      <c r="C2399">
        <v>7.7</v>
      </c>
    </row>
    <row r="2400" spans="1:3" x14ac:dyDescent="0.3">
      <c r="A2400" t="s">
        <v>7665</v>
      </c>
      <c r="B2400" t="s">
        <v>20</v>
      </c>
      <c r="C2400">
        <v>5.4</v>
      </c>
    </row>
    <row r="2401" spans="1:3" x14ac:dyDescent="0.3">
      <c r="A2401" t="s">
        <v>8728</v>
      </c>
      <c r="B2401" t="s">
        <v>20</v>
      </c>
      <c r="C2401">
        <v>5.6</v>
      </c>
    </row>
    <row r="2402" spans="1:3" x14ac:dyDescent="0.3">
      <c r="A2402" t="s">
        <v>8729</v>
      </c>
      <c r="B2402" t="s">
        <v>20</v>
      </c>
      <c r="C2402">
        <v>7.7</v>
      </c>
    </row>
    <row r="2403" spans="1:3" x14ac:dyDescent="0.3">
      <c r="A2403" t="s">
        <v>8730</v>
      </c>
      <c r="B2403" t="s">
        <v>20</v>
      </c>
      <c r="C2403">
        <v>5.0999999999999996</v>
      </c>
    </row>
    <row r="2404" spans="1:3" x14ac:dyDescent="0.3">
      <c r="A2404" t="s">
        <v>8731</v>
      </c>
      <c r="B2404" t="s">
        <v>20</v>
      </c>
      <c r="C2404">
        <v>6.8</v>
      </c>
    </row>
    <row r="2405" spans="1:3" x14ac:dyDescent="0.3">
      <c r="A2405" t="s">
        <v>8732</v>
      </c>
      <c r="B2405" t="s">
        <v>20</v>
      </c>
      <c r="C2405">
        <v>8.4</v>
      </c>
    </row>
    <row r="2406" spans="1:3" x14ac:dyDescent="0.3">
      <c r="A2406" t="s">
        <v>8733</v>
      </c>
      <c r="B2406" t="s">
        <v>20</v>
      </c>
      <c r="C2406">
        <v>4.9000000000000004</v>
      </c>
    </row>
    <row r="2407" spans="1:3" x14ac:dyDescent="0.3">
      <c r="A2407" t="s">
        <v>8734</v>
      </c>
      <c r="B2407" t="s">
        <v>20</v>
      </c>
      <c r="C2407">
        <v>7.1</v>
      </c>
    </row>
    <row r="2408" spans="1:3" x14ac:dyDescent="0.3">
      <c r="A2408" t="s">
        <v>8735</v>
      </c>
      <c r="B2408" t="s">
        <v>20</v>
      </c>
      <c r="C2408">
        <v>6.6</v>
      </c>
    </row>
    <row r="2409" spans="1:3" x14ac:dyDescent="0.3">
      <c r="A2409" t="s">
        <v>8736</v>
      </c>
      <c r="B2409" t="s">
        <v>20</v>
      </c>
      <c r="C2409">
        <v>6.1</v>
      </c>
    </row>
    <row r="2410" spans="1:3" x14ac:dyDescent="0.3">
      <c r="A2410" t="s">
        <v>8737</v>
      </c>
      <c r="B2410" t="s">
        <v>20</v>
      </c>
      <c r="C2410">
        <v>4.0999999999999996</v>
      </c>
    </row>
    <row r="2411" spans="1:3" x14ac:dyDescent="0.3">
      <c r="A2411" t="s">
        <v>6567</v>
      </c>
      <c r="B2411" t="s">
        <v>20</v>
      </c>
      <c r="C2411">
        <v>5.8</v>
      </c>
    </row>
    <row r="2412" spans="1:3" x14ac:dyDescent="0.3">
      <c r="A2412" t="s">
        <v>8738</v>
      </c>
      <c r="B2412" t="s">
        <v>20</v>
      </c>
      <c r="C2412">
        <v>8.1</v>
      </c>
    </row>
    <row r="2413" spans="1:3" x14ac:dyDescent="0.3">
      <c r="A2413" t="s">
        <v>8739</v>
      </c>
      <c r="B2413" t="s">
        <v>20</v>
      </c>
      <c r="C2413">
        <v>7.6</v>
      </c>
    </row>
    <row r="2414" spans="1:3" x14ac:dyDescent="0.3">
      <c r="A2414" t="s">
        <v>8740</v>
      </c>
      <c r="B2414" t="s">
        <v>20</v>
      </c>
      <c r="C2414">
        <v>7.8</v>
      </c>
    </row>
    <row r="2415" spans="1:3" x14ac:dyDescent="0.3">
      <c r="A2415" t="s">
        <v>8741</v>
      </c>
      <c r="B2415" t="s">
        <v>20</v>
      </c>
      <c r="C2415">
        <v>4.5999999999999996</v>
      </c>
    </row>
    <row r="2416" spans="1:3" x14ac:dyDescent="0.3">
      <c r="A2416" t="s">
        <v>8742</v>
      </c>
      <c r="B2416" t="s">
        <v>20</v>
      </c>
      <c r="C2416">
        <v>6</v>
      </c>
    </row>
    <row r="2417" spans="1:3" x14ac:dyDescent="0.3">
      <c r="A2417" t="s">
        <v>8743</v>
      </c>
      <c r="B2417" t="s">
        <v>20</v>
      </c>
      <c r="C2417">
        <v>7</v>
      </c>
    </row>
    <row r="2418" spans="1:3" x14ac:dyDescent="0.3">
      <c r="A2418" t="s">
        <v>8744</v>
      </c>
      <c r="B2418" t="s">
        <v>20</v>
      </c>
      <c r="C2418">
        <v>6.7</v>
      </c>
    </row>
    <row r="2419" spans="1:3" x14ac:dyDescent="0.3">
      <c r="A2419" t="s">
        <v>8745</v>
      </c>
      <c r="B2419" t="s">
        <v>20</v>
      </c>
      <c r="C2419">
        <v>6.4</v>
      </c>
    </row>
    <row r="2420" spans="1:3" x14ac:dyDescent="0.3">
      <c r="A2420" t="s">
        <v>8746</v>
      </c>
      <c r="B2420" t="s">
        <v>20</v>
      </c>
      <c r="C2420">
        <v>7.2</v>
      </c>
    </row>
    <row r="2421" spans="1:3" x14ac:dyDescent="0.3">
      <c r="A2421" t="s">
        <v>8747</v>
      </c>
      <c r="B2421" t="s">
        <v>20</v>
      </c>
      <c r="C2421">
        <v>7.4</v>
      </c>
    </row>
    <row r="2422" spans="1:3" x14ac:dyDescent="0.3">
      <c r="A2422" t="s">
        <v>8748</v>
      </c>
      <c r="B2422" t="s">
        <v>20</v>
      </c>
      <c r="C2422">
        <v>4.8</v>
      </c>
    </row>
    <row r="2423" spans="1:3" x14ac:dyDescent="0.3">
      <c r="A2423" t="s">
        <v>8749</v>
      </c>
      <c r="B2423" t="s">
        <v>20</v>
      </c>
      <c r="C2423">
        <v>4</v>
      </c>
    </row>
    <row r="2424" spans="1:3" x14ac:dyDescent="0.3">
      <c r="A2424" t="s">
        <v>8750</v>
      </c>
      <c r="B2424" t="s">
        <v>20</v>
      </c>
      <c r="C2424">
        <v>6.2</v>
      </c>
    </row>
    <row r="2425" spans="1:3" x14ac:dyDescent="0.3">
      <c r="A2425" t="s">
        <v>8751</v>
      </c>
      <c r="B2425" t="s">
        <v>20</v>
      </c>
      <c r="C2425">
        <v>7.7</v>
      </c>
    </row>
    <row r="2426" spans="1:3" x14ac:dyDescent="0.3">
      <c r="A2426" t="s">
        <v>8752</v>
      </c>
      <c r="B2426" t="s">
        <v>20</v>
      </c>
      <c r="C2426">
        <v>6.7</v>
      </c>
    </row>
    <row r="2427" spans="1:3" x14ac:dyDescent="0.3">
      <c r="A2427" t="s">
        <v>8753</v>
      </c>
      <c r="B2427" t="s">
        <v>20</v>
      </c>
      <c r="C2427">
        <v>7.9</v>
      </c>
    </row>
    <row r="2428" spans="1:3" x14ac:dyDescent="0.3">
      <c r="A2428" t="s">
        <v>8754</v>
      </c>
      <c r="B2428" t="s">
        <v>20</v>
      </c>
      <c r="C2428">
        <v>7.9</v>
      </c>
    </row>
    <row r="2429" spans="1:3" x14ac:dyDescent="0.3">
      <c r="A2429" t="s">
        <v>8755</v>
      </c>
      <c r="B2429" t="s">
        <v>20</v>
      </c>
      <c r="C2429">
        <v>5.5</v>
      </c>
    </row>
    <row r="2430" spans="1:3" x14ac:dyDescent="0.3">
      <c r="A2430" t="s">
        <v>8756</v>
      </c>
      <c r="B2430" t="s">
        <v>20</v>
      </c>
      <c r="C2430">
        <v>6.2</v>
      </c>
    </row>
    <row r="2431" spans="1:3" x14ac:dyDescent="0.3">
      <c r="A2431" t="s">
        <v>8757</v>
      </c>
      <c r="B2431" t="s">
        <v>20</v>
      </c>
      <c r="C2431">
        <v>5.0999999999999996</v>
      </c>
    </row>
    <row r="2432" spans="1:3" x14ac:dyDescent="0.3">
      <c r="A2432" t="s">
        <v>8758</v>
      </c>
      <c r="B2432" t="s">
        <v>20</v>
      </c>
      <c r="C2432">
        <v>4.0999999999999996</v>
      </c>
    </row>
    <row r="2433" spans="1:3" x14ac:dyDescent="0.3">
      <c r="A2433" t="s">
        <v>8759</v>
      </c>
      <c r="B2433" t="s">
        <v>20</v>
      </c>
      <c r="C2433">
        <v>6.7</v>
      </c>
    </row>
    <row r="2434" spans="1:3" x14ac:dyDescent="0.3">
      <c r="A2434" t="s">
        <v>8760</v>
      </c>
      <c r="B2434" t="s">
        <v>20</v>
      </c>
      <c r="C2434">
        <v>4.7</v>
      </c>
    </row>
    <row r="2435" spans="1:3" x14ac:dyDescent="0.3">
      <c r="A2435" t="s">
        <v>8761</v>
      </c>
      <c r="B2435" t="s">
        <v>20</v>
      </c>
      <c r="C2435">
        <v>6.4</v>
      </c>
    </row>
    <row r="2436" spans="1:3" x14ac:dyDescent="0.3">
      <c r="A2436" t="s">
        <v>8762</v>
      </c>
      <c r="B2436" t="s">
        <v>20</v>
      </c>
      <c r="C2436">
        <v>6.3</v>
      </c>
    </row>
    <row r="2437" spans="1:3" x14ac:dyDescent="0.3">
      <c r="A2437" t="s">
        <v>8763</v>
      </c>
      <c r="B2437" t="s">
        <v>20</v>
      </c>
      <c r="C2437">
        <v>5.5</v>
      </c>
    </row>
    <row r="2438" spans="1:3" x14ac:dyDescent="0.3">
      <c r="A2438" t="s">
        <v>8764</v>
      </c>
      <c r="B2438" t="s">
        <v>20</v>
      </c>
      <c r="C2438">
        <v>7.3</v>
      </c>
    </row>
    <row r="2439" spans="1:3" x14ac:dyDescent="0.3">
      <c r="A2439" t="s">
        <v>8765</v>
      </c>
      <c r="B2439" t="s">
        <v>20</v>
      </c>
      <c r="C2439">
        <v>6.3</v>
      </c>
    </row>
    <row r="2440" spans="1:3" x14ac:dyDescent="0.3">
      <c r="A2440" t="s">
        <v>8766</v>
      </c>
      <c r="B2440" t="s">
        <v>20</v>
      </c>
      <c r="C2440">
        <v>4.9000000000000004</v>
      </c>
    </row>
    <row r="2441" spans="1:3" x14ac:dyDescent="0.3">
      <c r="A2441" t="s">
        <v>8767</v>
      </c>
      <c r="B2441" t="s">
        <v>20</v>
      </c>
      <c r="C2441">
        <v>7.6</v>
      </c>
    </row>
    <row r="2442" spans="1:3" x14ac:dyDescent="0.3">
      <c r="A2442" t="s">
        <v>8768</v>
      </c>
      <c r="B2442" t="s">
        <v>20</v>
      </c>
      <c r="C2442">
        <v>6</v>
      </c>
    </row>
    <row r="2443" spans="1:3" x14ac:dyDescent="0.3">
      <c r="A2443" t="s">
        <v>8769</v>
      </c>
      <c r="B2443" t="s">
        <v>20</v>
      </c>
      <c r="C2443">
        <v>6.2</v>
      </c>
    </row>
    <row r="2444" spans="1:3" x14ac:dyDescent="0.3">
      <c r="A2444" t="s">
        <v>8770</v>
      </c>
      <c r="B2444" t="s">
        <v>20</v>
      </c>
      <c r="C2444">
        <v>6.8</v>
      </c>
    </row>
    <row r="2445" spans="1:3" x14ac:dyDescent="0.3">
      <c r="A2445" t="s">
        <v>8771</v>
      </c>
      <c r="B2445" t="s">
        <v>20</v>
      </c>
      <c r="C2445">
        <v>4.5</v>
      </c>
    </row>
    <row r="2446" spans="1:3" x14ac:dyDescent="0.3">
      <c r="A2446" t="s">
        <v>8772</v>
      </c>
      <c r="B2446" t="s">
        <v>20</v>
      </c>
      <c r="C2446">
        <v>5.7</v>
      </c>
    </row>
    <row r="2447" spans="1:3" x14ac:dyDescent="0.3">
      <c r="A2447" t="s">
        <v>8773</v>
      </c>
      <c r="B2447" t="s">
        <v>20</v>
      </c>
      <c r="C2447">
        <v>4.5999999999999996</v>
      </c>
    </row>
    <row r="2448" spans="1:3" x14ac:dyDescent="0.3">
      <c r="A2448" t="s">
        <v>8774</v>
      </c>
      <c r="B2448" t="s">
        <v>20</v>
      </c>
      <c r="C2448">
        <v>6.2</v>
      </c>
    </row>
    <row r="2449" spans="1:3" x14ac:dyDescent="0.3">
      <c r="A2449" t="s">
        <v>8775</v>
      </c>
      <c r="B2449" t="s">
        <v>20</v>
      </c>
      <c r="C2449">
        <v>7</v>
      </c>
    </row>
    <row r="2450" spans="1:3" x14ac:dyDescent="0.3">
      <c r="A2450" t="s">
        <v>8776</v>
      </c>
      <c r="B2450" t="s">
        <v>20</v>
      </c>
      <c r="C2450">
        <v>6.9</v>
      </c>
    </row>
    <row r="2451" spans="1:3" x14ac:dyDescent="0.3">
      <c r="A2451" t="s">
        <v>8777</v>
      </c>
      <c r="B2451" t="s">
        <v>20</v>
      </c>
      <c r="C2451">
        <v>6.7</v>
      </c>
    </row>
    <row r="2452" spans="1:3" x14ac:dyDescent="0.3">
      <c r="A2452" t="s">
        <v>8778</v>
      </c>
      <c r="B2452" t="s">
        <v>20</v>
      </c>
      <c r="C2452">
        <v>5.6</v>
      </c>
    </row>
    <row r="2453" spans="1:3" x14ac:dyDescent="0.3">
      <c r="A2453" t="s">
        <v>8779</v>
      </c>
      <c r="B2453" t="s">
        <v>20</v>
      </c>
      <c r="C2453">
        <v>6.6</v>
      </c>
    </row>
    <row r="2454" spans="1:3" x14ac:dyDescent="0.3">
      <c r="A2454" t="s">
        <v>8780</v>
      </c>
      <c r="B2454" t="s">
        <v>20</v>
      </c>
      <c r="C2454">
        <v>6.4</v>
      </c>
    </row>
    <row r="2455" spans="1:3" x14ac:dyDescent="0.3">
      <c r="A2455" t="s">
        <v>8781</v>
      </c>
      <c r="B2455" t="s">
        <v>20</v>
      </c>
      <c r="C2455">
        <v>2.8</v>
      </c>
    </row>
    <row r="2456" spans="1:3" x14ac:dyDescent="0.3">
      <c r="A2456" t="s">
        <v>8782</v>
      </c>
      <c r="B2456" t="s">
        <v>20</v>
      </c>
      <c r="C2456">
        <v>5.4</v>
      </c>
    </row>
    <row r="2457" spans="1:3" x14ac:dyDescent="0.3">
      <c r="A2457" t="s">
        <v>8783</v>
      </c>
      <c r="B2457" t="s">
        <v>20</v>
      </c>
      <c r="C2457">
        <v>5</v>
      </c>
    </row>
    <row r="2458" spans="1:3" x14ac:dyDescent="0.3">
      <c r="A2458" t="s">
        <v>8784</v>
      </c>
      <c r="B2458" t="s">
        <v>20</v>
      </c>
      <c r="C2458">
        <v>5.0999999999999996</v>
      </c>
    </row>
    <row r="2459" spans="1:3" x14ac:dyDescent="0.3">
      <c r="A2459" t="s">
        <v>8785</v>
      </c>
      <c r="B2459" t="s">
        <v>20</v>
      </c>
      <c r="C2459">
        <v>8</v>
      </c>
    </row>
    <row r="2460" spans="1:3" x14ac:dyDescent="0.3">
      <c r="A2460" t="s">
        <v>8786</v>
      </c>
      <c r="B2460" t="s">
        <v>20</v>
      </c>
      <c r="C2460">
        <v>5.9</v>
      </c>
    </row>
    <row r="2461" spans="1:3" x14ac:dyDescent="0.3">
      <c r="A2461" t="s">
        <v>8787</v>
      </c>
      <c r="B2461" t="s">
        <v>20</v>
      </c>
      <c r="C2461">
        <v>8.1999999999999993</v>
      </c>
    </row>
    <row r="2462" spans="1:3" x14ac:dyDescent="0.3">
      <c r="A2462" t="s">
        <v>8788</v>
      </c>
      <c r="B2462" t="s">
        <v>20</v>
      </c>
      <c r="C2462">
        <v>7</v>
      </c>
    </row>
    <row r="2463" spans="1:3" x14ac:dyDescent="0.3">
      <c r="A2463" t="s">
        <v>8789</v>
      </c>
      <c r="B2463" t="s">
        <v>20</v>
      </c>
      <c r="C2463">
        <v>6.6</v>
      </c>
    </row>
    <row r="2464" spans="1:3" x14ac:dyDescent="0.3">
      <c r="A2464" t="s">
        <v>8790</v>
      </c>
      <c r="B2464" t="s">
        <v>20</v>
      </c>
      <c r="C2464">
        <v>6.7</v>
      </c>
    </row>
    <row r="2465" spans="1:3" x14ac:dyDescent="0.3">
      <c r="A2465" t="s">
        <v>8791</v>
      </c>
      <c r="B2465" t="s">
        <v>20</v>
      </c>
      <c r="C2465">
        <v>5.5</v>
      </c>
    </row>
    <row r="2466" spans="1:3" x14ac:dyDescent="0.3">
      <c r="A2466" t="s">
        <v>8792</v>
      </c>
      <c r="B2466" t="s">
        <v>20</v>
      </c>
      <c r="C2466">
        <v>4.9000000000000004</v>
      </c>
    </row>
    <row r="2467" spans="1:3" x14ac:dyDescent="0.3">
      <c r="A2467" t="s">
        <v>8793</v>
      </c>
      <c r="B2467" t="s">
        <v>20</v>
      </c>
      <c r="C2467">
        <v>6.9</v>
      </c>
    </row>
    <row r="2468" spans="1:3" x14ac:dyDescent="0.3">
      <c r="A2468" t="s">
        <v>8794</v>
      </c>
      <c r="B2468" t="s">
        <v>20</v>
      </c>
      <c r="C2468">
        <v>5.6</v>
      </c>
    </row>
    <row r="2469" spans="1:3" x14ac:dyDescent="0.3">
      <c r="A2469" t="s">
        <v>8795</v>
      </c>
      <c r="B2469" t="s">
        <v>20</v>
      </c>
      <c r="C2469">
        <v>8</v>
      </c>
    </row>
    <row r="2470" spans="1:3" x14ac:dyDescent="0.3">
      <c r="A2470" t="s">
        <v>8796</v>
      </c>
      <c r="B2470" t="s">
        <v>20</v>
      </c>
      <c r="C2470">
        <v>5.3</v>
      </c>
    </row>
    <row r="2471" spans="1:3" x14ac:dyDescent="0.3">
      <c r="A2471" t="s">
        <v>8797</v>
      </c>
      <c r="B2471" t="s">
        <v>20</v>
      </c>
      <c r="C2471">
        <v>6.2</v>
      </c>
    </row>
    <row r="2472" spans="1:3" x14ac:dyDescent="0.3">
      <c r="A2472" t="s">
        <v>8798</v>
      </c>
      <c r="B2472" t="s">
        <v>20</v>
      </c>
      <c r="C2472">
        <v>5.3</v>
      </c>
    </row>
    <row r="2473" spans="1:3" x14ac:dyDescent="0.3">
      <c r="A2473" t="s">
        <v>8799</v>
      </c>
      <c r="B2473" t="s">
        <v>20</v>
      </c>
      <c r="C2473">
        <v>6.6</v>
      </c>
    </row>
    <row r="2474" spans="1:3" x14ac:dyDescent="0.3">
      <c r="A2474" t="s">
        <v>8800</v>
      </c>
      <c r="B2474" t="s">
        <v>20</v>
      </c>
      <c r="C2474">
        <v>7.2</v>
      </c>
    </row>
    <row r="2475" spans="1:3" x14ac:dyDescent="0.3">
      <c r="A2475" t="s">
        <v>8801</v>
      </c>
      <c r="B2475" t="s">
        <v>20</v>
      </c>
      <c r="C2475">
        <v>4.5999999999999996</v>
      </c>
    </row>
    <row r="2476" spans="1:3" x14ac:dyDescent="0.3">
      <c r="A2476" t="s">
        <v>8802</v>
      </c>
      <c r="B2476" t="s">
        <v>20</v>
      </c>
      <c r="C2476">
        <v>7.5</v>
      </c>
    </row>
    <row r="2477" spans="1:3" x14ac:dyDescent="0.3">
      <c r="A2477" t="s">
        <v>8803</v>
      </c>
      <c r="B2477" t="s">
        <v>20</v>
      </c>
      <c r="C2477">
        <v>6.5</v>
      </c>
    </row>
    <row r="2478" spans="1:3" x14ac:dyDescent="0.3">
      <c r="A2478" t="s">
        <v>8804</v>
      </c>
      <c r="B2478" t="s">
        <v>20</v>
      </c>
      <c r="C2478">
        <v>7.6</v>
      </c>
    </row>
    <row r="2479" spans="1:3" x14ac:dyDescent="0.3">
      <c r="A2479" t="s">
        <v>8805</v>
      </c>
      <c r="B2479" t="s">
        <v>20</v>
      </c>
      <c r="C2479">
        <v>6.2</v>
      </c>
    </row>
    <row r="2480" spans="1:3" x14ac:dyDescent="0.3">
      <c r="A2480" t="s">
        <v>8806</v>
      </c>
      <c r="B2480" t="s">
        <v>20</v>
      </c>
      <c r="C2480">
        <v>8</v>
      </c>
    </row>
    <row r="2481" spans="1:3" x14ac:dyDescent="0.3">
      <c r="A2481" t="s">
        <v>8807</v>
      </c>
      <c r="B2481" t="s">
        <v>20</v>
      </c>
      <c r="C2481">
        <v>6.3</v>
      </c>
    </row>
    <row r="2482" spans="1:3" x14ac:dyDescent="0.3">
      <c r="A2482" t="s">
        <v>8808</v>
      </c>
      <c r="B2482" t="s">
        <v>20</v>
      </c>
      <c r="C2482">
        <v>7.2</v>
      </c>
    </row>
    <row r="2483" spans="1:3" x14ac:dyDescent="0.3">
      <c r="A2483" t="s">
        <v>8809</v>
      </c>
      <c r="B2483" t="s">
        <v>20</v>
      </c>
      <c r="C2483">
        <v>6.7</v>
      </c>
    </row>
    <row r="2484" spans="1:3" x14ac:dyDescent="0.3">
      <c r="A2484" t="s">
        <v>8810</v>
      </c>
      <c r="B2484" t="s">
        <v>20</v>
      </c>
      <c r="C2484">
        <v>5.3</v>
      </c>
    </row>
    <row r="2485" spans="1:3" x14ac:dyDescent="0.3">
      <c r="A2485" t="s">
        <v>8811</v>
      </c>
      <c r="B2485" t="s">
        <v>20</v>
      </c>
      <c r="C2485">
        <v>6.3</v>
      </c>
    </row>
    <row r="2486" spans="1:3" x14ac:dyDescent="0.3">
      <c r="A2486" t="s">
        <v>8812</v>
      </c>
      <c r="B2486" t="s">
        <v>20</v>
      </c>
      <c r="C2486">
        <v>6.5</v>
      </c>
    </row>
    <row r="2487" spans="1:3" x14ac:dyDescent="0.3">
      <c r="A2487" t="s">
        <v>8813</v>
      </c>
      <c r="B2487" t="s">
        <v>2915</v>
      </c>
      <c r="C2487">
        <v>8.3000000000000007</v>
      </c>
    </row>
    <row r="2488" spans="1:3" x14ac:dyDescent="0.3">
      <c r="A2488" t="s">
        <v>8814</v>
      </c>
      <c r="B2488" t="s">
        <v>608</v>
      </c>
      <c r="C2488">
        <v>7.2</v>
      </c>
    </row>
    <row r="2489" spans="1:3" x14ac:dyDescent="0.3">
      <c r="A2489" t="s">
        <v>8815</v>
      </c>
      <c r="B2489" t="s">
        <v>20</v>
      </c>
      <c r="C2489">
        <v>6.8</v>
      </c>
    </row>
    <row r="2490" spans="1:3" x14ac:dyDescent="0.3">
      <c r="A2490" t="s">
        <v>8816</v>
      </c>
      <c r="B2490" t="s">
        <v>788</v>
      </c>
      <c r="C2490">
        <v>6.4</v>
      </c>
    </row>
    <row r="2491" spans="1:3" x14ac:dyDescent="0.3">
      <c r="A2491" t="s">
        <v>8817</v>
      </c>
      <c r="B2491" t="s">
        <v>20</v>
      </c>
      <c r="C2491">
        <v>6.9</v>
      </c>
    </row>
    <row r="2492" spans="1:3" x14ac:dyDescent="0.3">
      <c r="A2492" t="s">
        <v>8818</v>
      </c>
      <c r="B2492" t="s">
        <v>4080</v>
      </c>
      <c r="C2492">
        <v>6.2</v>
      </c>
    </row>
    <row r="2493" spans="1:3" x14ac:dyDescent="0.3">
      <c r="A2493" t="s">
        <v>8819</v>
      </c>
      <c r="B2493" t="s">
        <v>20</v>
      </c>
      <c r="C2493">
        <v>6.1</v>
      </c>
    </row>
    <row r="2494" spans="1:3" x14ac:dyDescent="0.3">
      <c r="A2494" t="s">
        <v>8820</v>
      </c>
      <c r="B2494" t="s">
        <v>20</v>
      </c>
      <c r="C2494">
        <v>5.0999999999999996</v>
      </c>
    </row>
    <row r="2495" spans="1:3" x14ac:dyDescent="0.3">
      <c r="A2495" t="s">
        <v>8821</v>
      </c>
      <c r="B2495" t="s">
        <v>20</v>
      </c>
      <c r="C2495">
        <v>4.5</v>
      </c>
    </row>
    <row r="2496" spans="1:3" x14ac:dyDescent="0.3">
      <c r="A2496" t="s">
        <v>8822</v>
      </c>
      <c r="B2496" t="s">
        <v>20</v>
      </c>
      <c r="C2496">
        <v>5.9</v>
      </c>
    </row>
    <row r="2497" spans="1:3" x14ac:dyDescent="0.3">
      <c r="A2497" t="s">
        <v>8823</v>
      </c>
      <c r="B2497" t="s">
        <v>20</v>
      </c>
      <c r="C2497">
        <v>8.1</v>
      </c>
    </row>
    <row r="2498" spans="1:3" x14ac:dyDescent="0.3">
      <c r="A2498" t="s">
        <v>8824</v>
      </c>
      <c r="B2498" t="s">
        <v>20</v>
      </c>
      <c r="C2498">
        <v>5.7</v>
      </c>
    </row>
    <row r="2499" spans="1:3" x14ac:dyDescent="0.3">
      <c r="A2499" t="s">
        <v>8825</v>
      </c>
      <c r="B2499" t="s">
        <v>20</v>
      </c>
      <c r="C2499">
        <v>6.8</v>
      </c>
    </row>
    <row r="2500" spans="1:3" x14ac:dyDescent="0.3">
      <c r="A2500" t="s">
        <v>8826</v>
      </c>
      <c r="B2500" t="s">
        <v>608</v>
      </c>
      <c r="C2500">
        <v>7.5</v>
      </c>
    </row>
    <row r="2501" spans="1:3" x14ac:dyDescent="0.3">
      <c r="A2501" t="s">
        <v>8827</v>
      </c>
      <c r="B2501" t="s">
        <v>20</v>
      </c>
      <c r="C2501">
        <v>8.3000000000000007</v>
      </c>
    </row>
    <row r="2502" spans="1:3" x14ac:dyDescent="0.3">
      <c r="A2502" t="s">
        <v>8828</v>
      </c>
      <c r="B2502" t="s">
        <v>20</v>
      </c>
      <c r="C2502">
        <v>7.4</v>
      </c>
    </row>
    <row r="2503" spans="1:3" x14ac:dyDescent="0.3">
      <c r="A2503" t="s">
        <v>8829</v>
      </c>
      <c r="B2503" t="s">
        <v>20</v>
      </c>
      <c r="C2503">
        <v>8</v>
      </c>
    </row>
    <row r="2504" spans="1:3" x14ac:dyDescent="0.3">
      <c r="A2504" t="s">
        <v>8830</v>
      </c>
      <c r="B2504" t="s">
        <v>20</v>
      </c>
      <c r="C2504">
        <v>6.9</v>
      </c>
    </row>
    <row r="2505" spans="1:3" x14ac:dyDescent="0.3">
      <c r="A2505" t="s">
        <v>8831</v>
      </c>
      <c r="B2505" t="s">
        <v>20</v>
      </c>
      <c r="C2505">
        <v>6.9</v>
      </c>
    </row>
    <row r="2506" spans="1:3" x14ac:dyDescent="0.3">
      <c r="A2506" t="s">
        <v>8832</v>
      </c>
      <c r="B2506" t="s">
        <v>20</v>
      </c>
      <c r="C2506">
        <v>5.5</v>
      </c>
    </row>
    <row r="2507" spans="1:3" x14ac:dyDescent="0.3">
      <c r="A2507" t="s">
        <v>8833</v>
      </c>
      <c r="B2507" t="s">
        <v>20</v>
      </c>
      <c r="C2507">
        <v>7.2</v>
      </c>
    </row>
    <row r="2508" spans="1:3" x14ac:dyDescent="0.3">
      <c r="A2508" t="s">
        <v>8834</v>
      </c>
      <c r="B2508" t="s">
        <v>20</v>
      </c>
      <c r="C2508">
        <v>6.9</v>
      </c>
    </row>
    <row r="2509" spans="1:3" x14ac:dyDescent="0.3">
      <c r="A2509" t="s">
        <v>8835</v>
      </c>
      <c r="B2509" t="s">
        <v>20</v>
      </c>
      <c r="C2509">
        <v>5.5</v>
      </c>
    </row>
    <row r="2510" spans="1:3" x14ac:dyDescent="0.3">
      <c r="A2510" t="s">
        <v>8192</v>
      </c>
      <c r="B2510" t="s">
        <v>20</v>
      </c>
      <c r="C2510">
        <v>5.9</v>
      </c>
    </row>
    <row r="2511" spans="1:3" x14ac:dyDescent="0.3">
      <c r="A2511" t="s">
        <v>8836</v>
      </c>
      <c r="B2511" t="s">
        <v>20</v>
      </c>
      <c r="C2511">
        <v>5.2</v>
      </c>
    </row>
    <row r="2512" spans="1:3" x14ac:dyDescent="0.3">
      <c r="A2512" t="s">
        <v>8837</v>
      </c>
      <c r="B2512" t="s">
        <v>20</v>
      </c>
      <c r="C2512">
        <v>7.1</v>
      </c>
    </row>
    <row r="2513" spans="1:3" x14ac:dyDescent="0.3">
      <c r="A2513" t="s">
        <v>8838</v>
      </c>
      <c r="B2513" t="s">
        <v>20</v>
      </c>
      <c r="C2513">
        <v>5.5</v>
      </c>
    </row>
    <row r="2514" spans="1:3" x14ac:dyDescent="0.3">
      <c r="A2514" t="s">
        <v>8213</v>
      </c>
      <c r="B2514" t="s">
        <v>20</v>
      </c>
      <c r="C2514">
        <v>7.7</v>
      </c>
    </row>
    <row r="2515" spans="1:3" x14ac:dyDescent="0.3">
      <c r="A2515" t="s">
        <v>8839</v>
      </c>
      <c r="B2515" t="s">
        <v>20</v>
      </c>
      <c r="C2515">
        <v>6.7</v>
      </c>
    </row>
    <row r="2516" spans="1:3" x14ac:dyDescent="0.3">
      <c r="A2516" t="s">
        <v>8840</v>
      </c>
      <c r="B2516" t="s">
        <v>20</v>
      </c>
      <c r="C2516">
        <v>5</v>
      </c>
    </row>
    <row r="2517" spans="1:3" x14ac:dyDescent="0.3">
      <c r="A2517" t="s">
        <v>8841</v>
      </c>
      <c r="B2517" t="s">
        <v>20</v>
      </c>
      <c r="C2517">
        <v>6.4</v>
      </c>
    </row>
    <row r="2518" spans="1:3" x14ac:dyDescent="0.3">
      <c r="A2518" t="s">
        <v>8842</v>
      </c>
      <c r="B2518" t="s">
        <v>20</v>
      </c>
      <c r="C2518">
        <v>6.6</v>
      </c>
    </row>
    <row r="2519" spans="1:3" x14ac:dyDescent="0.3">
      <c r="A2519" t="s">
        <v>8843</v>
      </c>
      <c r="B2519" t="s">
        <v>20</v>
      </c>
      <c r="C2519">
        <v>5.9</v>
      </c>
    </row>
    <row r="2520" spans="1:3" x14ac:dyDescent="0.3">
      <c r="A2520" t="s">
        <v>8844</v>
      </c>
      <c r="B2520" t="s">
        <v>20</v>
      </c>
      <c r="C2520">
        <v>5.7</v>
      </c>
    </row>
    <row r="2521" spans="1:3" x14ac:dyDescent="0.3">
      <c r="A2521" t="s">
        <v>8845</v>
      </c>
      <c r="B2521" t="s">
        <v>20</v>
      </c>
      <c r="C2521">
        <v>4.5</v>
      </c>
    </row>
    <row r="2522" spans="1:3" x14ac:dyDescent="0.3">
      <c r="A2522" t="s">
        <v>8846</v>
      </c>
      <c r="B2522" t="s">
        <v>20</v>
      </c>
      <c r="C2522">
        <v>5</v>
      </c>
    </row>
    <row r="2523" spans="1:3" x14ac:dyDescent="0.3">
      <c r="A2523" t="s">
        <v>8847</v>
      </c>
      <c r="B2523" t="s">
        <v>20</v>
      </c>
      <c r="C2523">
        <v>4.5999999999999996</v>
      </c>
    </row>
    <row r="2524" spans="1:3" x14ac:dyDescent="0.3">
      <c r="A2524" t="s">
        <v>8848</v>
      </c>
      <c r="B2524" t="s">
        <v>20</v>
      </c>
      <c r="C2524">
        <v>6.5</v>
      </c>
    </row>
    <row r="2525" spans="1:3" x14ac:dyDescent="0.3">
      <c r="A2525" t="s">
        <v>8849</v>
      </c>
      <c r="B2525" t="s">
        <v>20</v>
      </c>
      <c r="C2525">
        <v>4.9000000000000004</v>
      </c>
    </row>
    <row r="2526" spans="1:3" x14ac:dyDescent="0.3">
      <c r="A2526" t="s">
        <v>8850</v>
      </c>
      <c r="B2526" t="s">
        <v>20</v>
      </c>
      <c r="C2526">
        <v>6</v>
      </c>
    </row>
    <row r="2527" spans="1:3" x14ac:dyDescent="0.3">
      <c r="A2527" t="s">
        <v>8851</v>
      </c>
      <c r="B2527" t="s">
        <v>20</v>
      </c>
      <c r="C2527">
        <v>6.9</v>
      </c>
    </row>
    <row r="2528" spans="1:3" x14ac:dyDescent="0.3">
      <c r="A2528" t="s">
        <v>8852</v>
      </c>
      <c r="B2528" t="s">
        <v>20</v>
      </c>
      <c r="C2528">
        <v>5.7</v>
      </c>
    </row>
    <row r="2529" spans="1:3" x14ac:dyDescent="0.3">
      <c r="A2529" t="s">
        <v>8853</v>
      </c>
      <c r="B2529" t="s">
        <v>20</v>
      </c>
      <c r="C2529">
        <v>6.9</v>
      </c>
    </row>
    <row r="2530" spans="1:3" x14ac:dyDescent="0.3">
      <c r="A2530" t="s">
        <v>8854</v>
      </c>
      <c r="B2530" t="s">
        <v>20</v>
      </c>
      <c r="C2530">
        <v>4.4000000000000004</v>
      </c>
    </row>
    <row r="2531" spans="1:3" x14ac:dyDescent="0.3">
      <c r="A2531" t="s">
        <v>8719</v>
      </c>
      <c r="B2531" t="s">
        <v>20</v>
      </c>
      <c r="C2531">
        <v>5.4</v>
      </c>
    </row>
    <row r="2532" spans="1:3" x14ac:dyDescent="0.3">
      <c r="A2532" t="s">
        <v>8855</v>
      </c>
      <c r="B2532" t="s">
        <v>20</v>
      </c>
      <c r="C2532">
        <v>7</v>
      </c>
    </row>
    <row r="2533" spans="1:3" x14ac:dyDescent="0.3">
      <c r="A2533" t="s">
        <v>8856</v>
      </c>
      <c r="B2533" t="s">
        <v>20</v>
      </c>
      <c r="C2533">
        <v>5.4</v>
      </c>
    </row>
    <row r="2534" spans="1:3" x14ac:dyDescent="0.3">
      <c r="A2534" t="s">
        <v>8857</v>
      </c>
      <c r="B2534" t="s">
        <v>20</v>
      </c>
      <c r="C2534">
        <v>5.4</v>
      </c>
    </row>
    <row r="2535" spans="1:3" x14ac:dyDescent="0.3">
      <c r="A2535" t="s">
        <v>8858</v>
      </c>
      <c r="B2535" t="s">
        <v>20</v>
      </c>
      <c r="C2535">
        <v>7.6</v>
      </c>
    </row>
    <row r="2536" spans="1:3" x14ac:dyDescent="0.3">
      <c r="A2536" t="s">
        <v>8859</v>
      </c>
      <c r="B2536" t="s">
        <v>20</v>
      </c>
      <c r="C2536">
        <v>5.9</v>
      </c>
    </row>
    <row r="2537" spans="1:3" x14ac:dyDescent="0.3">
      <c r="A2537" t="s">
        <v>8860</v>
      </c>
      <c r="B2537" t="s">
        <v>20</v>
      </c>
      <c r="C2537">
        <v>6.6</v>
      </c>
    </row>
    <row r="2538" spans="1:3" x14ac:dyDescent="0.3">
      <c r="A2538" t="s">
        <v>8861</v>
      </c>
      <c r="B2538" t="s">
        <v>20</v>
      </c>
      <c r="C2538">
        <v>6.7</v>
      </c>
    </row>
    <row r="2539" spans="1:3" x14ac:dyDescent="0.3">
      <c r="A2539" t="s">
        <v>8862</v>
      </c>
      <c r="B2539" t="s">
        <v>20</v>
      </c>
      <c r="C2539">
        <v>3.9</v>
      </c>
    </row>
    <row r="2540" spans="1:3" x14ac:dyDescent="0.3">
      <c r="A2540" t="s">
        <v>8863</v>
      </c>
      <c r="B2540" t="s">
        <v>20</v>
      </c>
      <c r="C2540">
        <v>5.7</v>
      </c>
    </row>
    <row r="2541" spans="1:3" x14ac:dyDescent="0.3">
      <c r="A2541" t="s">
        <v>8864</v>
      </c>
      <c r="B2541" t="s">
        <v>20</v>
      </c>
      <c r="C2541">
        <v>6.5</v>
      </c>
    </row>
    <row r="2542" spans="1:3" x14ac:dyDescent="0.3">
      <c r="A2542" t="s">
        <v>8865</v>
      </c>
      <c r="B2542" t="s">
        <v>20</v>
      </c>
      <c r="C2542">
        <v>6.8</v>
      </c>
    </row>
    <row r="2543" spans="1:3" x14ac:dyDescent="0.3">
      <c r="A2543" t="s">
        <v>8866</v>
      </c>
      <c r="B2543" t="s">
        <v>20</v>
      </c>
      <c r="C2543">
        <v>7.3</v>
      </c>
    </row>
    <row r="2544" spans="1:3" x14ac:dyDescent="0.3">
      <c r="A2544" t="s">
        <v>8867</v>
      </c>
      <c r="B2544" t="s">
        <v>20</v>
      </c>
      <c r="C2544">
        <v>7</v>
      </c>
    </row>
    <row r="2545" spans="1:3" x14ac:dyDescent="0.3">
      <c r="A2545" t="s">
        <v>8868</v>
      </c>
      <c r="B2545" t="s">
        <v>20</v>
      </c>
      <c r="C2545">
        <v>6.5</v>
      </c>
    </row>
    <row r="2546" spans="1:3" x14ac:dyDescent="0.3">
      <c r="A2546" t="s">
        <v>8869</v>
      </c>
      <c r="B2546" t="s">
        <v>20</v>
      </c>
      <c r="C2546">
        <v>7.7</v>
      </c>
    </row>
    <row r="2547" spans="1:3" x14ac:dyDescent="0.3">
      <c r="A2547" t="s">
        <v>8870</v>
      </c>
      <c r="B2547" t="s">
        <v>20</v>
      </c>
      <c r="C2547">
        <v>7.7</v>
      </c>
    </row>
    <row r="2548" spans="1:3" x14ac:dyDescent="0.3">
      <c r="A2548" t="s">
        <v>6598</v>
      </c>
      <c r="B2548" t="s">
        <v>20</v>
      </c>
      <c r="C2548">
        <v>5.9</v>
      </c>
    </row>
    <row r="2549" spans="1:3" x14ac:dyDescent="0.3">
      <c r="A2549" t="s">
        <v>8871</v>
      </c>
      <c r="B2549" t="s">
        <v>20</v>
      </c>
      <c r="C2549">
        <v>6.8</v>
      </c>
    </row>
    <row r="2550" spans="1:3" x14ac:dyDescent="0.3">
      <c r="A2550" t="s">
        <v>8872</v>
      </c>
      <c r="B2550" t="s">
        <v>20</v>
      </c>
      <c r="C2550">
        <v>7.4</v>
      </c>
    </row>
    <row r="2551" spans="1:3" x14ac:dyDescent="0.3">
      <c r="A2551" t="s">
        <v>8873</v>
      </c>
      <c r="B2551" t="s">
        <v>20</v>
      </c>
      <c r="C2551">
        <v>5.0999999999999996</v>
      </c>
    </row>
    <row r="2552" spans="1:3" x14ac:dyDescent="0.3">
      <c r="A2552" t="s">
        <v>8874</v>
      </c>
      <c r="B2552" t="s">
        <v>20</v>
      </c>
      <c r="C2552">
        <v>7.4</v>
      </c>
    </row>
    <row r="2553" spans="1:3" x14ac:dyDescent="0.3">
      <c r="A2553" t="s">
        <v>8875</v>
      </c>
      <c r="B2553" t="s">
        <v>20</v>
      </c>
      <c r="C2553">
        <v>7.2</v>
      </c>
    </row>
    <row r="2554" spans="1:3" x14ac:dyDescent="0.3">
      <c r="A2554" t="s">
        <v>8876</v>
      </c>
      <c r="B2554" t="s">
        <v>2915</v>
      </c>
      <c r="C2554">
        <v>8.3000000000000007</v>
      </c>
    </row>
    <row r="2555" spans="1:3" x14ac:dyDescent="0.3">
      <c r="A2555" t="s">
        <v>8877</v>
      </c>
      <c r="B2555" t="s">
        <v>1077</v>
      </c>
      <c r="C2555">
        <v>8.1</v>
      </c>
    </row>
    <row r="2556" spans="1:3" x14ac:dyDescent="0.3">
      <c r="A2556" t="s">
        <v>8878</v>
      </c>
      <c r="B2556" t="s">
        <v>20</v>
      </c>
      <c r="C2556">
        <v>7.3</v>
      </c>
    </row>
    <row r="2557" spans="1:3" x14ac:dyDescent="0.3">
      <c r="A2557" t="s">
        <v>8879</v>
      </c>
      <c r="B2557" t="s">
        <v>20</v>
      </c>
      <c r="C2557">
        <v>3.6</v>
      </c>
    </row>
    <row r="2558" spans="1:3" x14ac:dyDescent="0.3">
      <c r="A2558" t="s">
        <v>8880</v>
      </c>
      <c r="B2558" t="s">
        <v>20</v>
      </c>
      <c r="C2558">
        <v>1.6</v>
      </c>
    </row>
    <row r="2559" spans="1:3" x14ac:dyDescent="0.3">
      <c r="A2559" t="s">
        <v>8881</v>
      </c>
      <c r="B2559" t="s">
        <v>20</v>
      </c>
      <c r="C2559">
        <v>8</v>
      </c>
    </row>
    <row r="2560" spans="1:3" x14ac:dyDescent="0.3">
      <c r="A2560" t="s">
        <v>6585</v>
      </c>
      <c r="B2560" t="s">
        <v>20</v>
      </c>
      <c r="C2560">
        <v>6.2</v>
      </c>
    </row>
    <row r="2561" spans="1:3" x14ac:dyDescent="0.3">
      <c r="A2561" t="s">
        <v>8882</v>
      </c>
      <c r="B2561" t="s">
        <v>20</v>
      </c>
      <c r="C2561">
        <v>9</v>
      </c>
    </row>
    <row r="2562" spans="1:3" x14ac:dyDescent="0.3">
      <c r="A2562" t="s">
        <v>8883</v>
      </c>
      <c r="B2562" t="s">
        <v>20</v>
      </c>
      <c r="C2562">
        <v>6.1</v>
      </c>
    </row>
    <row r="2563" spans="1:3" x14ac:dyDescent="0.3">
      <c r="A2563" t="s">
        <v>8884</v>
      </c>
      <c r="B2563" t="s">
        <v>20</v>
      </c>
      <c r="C2563">
        <v>5.7</v>
      </c>
    </row>
    <row r="2564" spans="1:3" x14ac:dyDescent="0.3">
      <c r="A2564" t="s">
        <v>8885</v>
      </c>
      <c r="B2564" t="s">
        <v>20</v>
      </c>
      <c r="C2564">
        <v>6.8</v>
      </c>
    </row>
    <row r="2565" spans="1:3" x14ac:dyDescent="0.3">
      <c r="A2565" t="s">
        <v>8886</v>
      </c>
      <c r="B2565" t="s">
        <v>20</v>
      </c>
      <c r="C2565">
        <v>5.5</v>
      </c>
    </row>
    <row r="2566" spans="1:3" x14ac:dyDescent="0.3">
      <c r="A2566" t="s">
        <v>8887</v>
      </c>
      <c r="B2566" t="s">
        <v>20</v>
      </c>
      <c r="C2566">
        <v>6.8</v>
      </c>
    </row>
    <row r="2567" spans="1:3" x14ac:dyDescent="0.3">
      <c r="A2567" t="s">
        <v>8888</v>
      </c>
      <c r="B2567" t="s">
        <v>20</v>
      </c>
      <c r="C2567">
        <v>7.3</v>
      </c>
    </row>
    <row r="2568" spans="1:3" x14ac:dyDescent="0.3">
      <c r="A2568" t="s">
        <v>8889</v>
      </c>
      <c r="B2568" t="s">
        <v>20</v>
      </c>
      <c r="C2568">
        <v>6.1</v>
      </c>
    </row>
    <row r="2569" spans="1:3" x14ac:dyDescent="0.3">
      <c r="A2569" t="s">
        <v>8890</v>
      </c>
      <c r="B2569" t="s">
        <v>20</v>
      </c>
      <c r="C2569">
        <v>7.2</v>
      </c>
    </row>
    <row r="2570" spans="1:3" x14ac:dyDescent="0.3">
      <c r="A2570" t="s">
        <v>8891</v>
      </c>
      <c r="B2570" t="s">
        <v>20</v>
      </c>
      <c r="C2570">
        <v>5.9</v>
      </c>
    </row>
    <row r="2571" spans="1:3" x14ac:dyDescent="0.3">
      <c r="A2571" t="s">
        <v>8892</v>
      </c>
      <c r="B2571" t="s">
        <v>20</v>
      </c>
      <c r="C2571">
        <v>6.1</v>
      </c>
    </row>
    <row r="2572" spans="1:3" x14ac:dyDescent="0.3">
      <c r="A2572" t="s">
        <v>8893</v>
      </c>
      <c r="B2572" t="s">
        <v>20</v>
      </c>
      <c r="C2572">
        <v>6.8</v>
      </c>
    </row>
    <row r="2573" spans="1:3" x14ac:dyDescent="0.3">
      <c r="A2573" t="s">
        <v>8894</v>
      </c>
      <c r="B2573" t="s">
        <v>20</v>
      </c>
      <c r="C2573">
        <v>7.7</v>
      </c>
    </row>
    <row r="2574" spans="1:3" x14ac:dyDescent="0.3">
      <c r="A2574" t="s">
        <v>8895</v>
      </c>
      <c r="B2574" t="s">
        <v>20</v>
      </c>
      <c r="C2574">
        <v>4.9000000000000004</v>
      </c>
    </row>
    <row r="2575" spans="1:3" x14ac:dyDescent="0.3">
      <c r="A2575" t="s">
        <v>8896</v>
      </c>
      <c r="B2575" t="s">
        <v>20</v>
      </c>
      <c r="C2575">
        <v>6.1</v>
      </c>
    </row>
    <row r="2576" spans="1:3" x14ac:dyDescent="0.3">
      <c r="A2576" t="s">
        <v>8897</v>
      </c>
      <c r="B2576" t="s">
        <v>20</v>
      </c>
      <c r="C2576">
        <v>2.5</v>
      </c>
    </row>
    <row r="2577" spans="1:3" x14ac:dyDescent="0.3">
      <c r="A2577" t="s">
        <v>8898</v>
      </c>
      <c r="B2577" t="s">
        <v>20</v>
      </c>
      <c r="C2577">
        <v>6.1</v>
      </c>
    </row>
    <row r="2578" spans="1:3" x14ac:dyDescent="0.3">
      <c r="A2578" t="s">
        <v>8899</v>
      </c>
      <c r="B2578" t="s">
        <v>20</v>
      </c>
      <c r="C2578">
        <v>5.9</v>
      </c>
    </row>
    <row r="2579" spans="1:3" x14ac:dyDescent="0.3">
      <c r="A2579" t="s">
        <v>8900</v>
      </c>
      <c r="B2579" t="s">
        <v>20</v>
      </c>
      <c r="C2579">
        <v>5.7</v>
      </c>
    </row>
    <row r="2580" spans="1:3" x14ac:dyDescent="0.3">
      <c r="A2580" t="s">
        <v>8901</v>
      </c>
      <c r="B2580" t="s">
        <v>20</v>
      </c>
      <c r="C2580">
        <v>5.6</v>
      </c>
    </row>
    <row r="2581" spans="1:3" x14ac:dyDescent="0.3">
      <c r="A2581" t="s">
        <v>8902</v>
      </c>
      <c r="B2581" t="s">
        <v>20</v>
      </c>
      <c r="C2581">
        <v>7.2</v>
      </c>
    </row>
    <row r="2582" spans="1:3" x14ac:dyDescent="0.3">
      <c r="A2582" t="s">
        <v>8903</v>
      </c>
      <c r="B2582" t="s">
        <v>20</v>
      </c>
      <c r="C2582">
        <v>7.7</v>
      </c>
    </row>
    <row r="2583" spans="1:3" x14ac:dyDescent="0.3">
      <c r="A2583" t="s">
        <v>8904</v>
      </c>
      <c r="B2583" t="s">
        <v>20</v>
      </c>
      <c r="C2583">
        <v>7.8</v>
      </c>
    </row>
    <row r="2584" spans="1:3" x14ac:dyDescent="0.3">
      <c r="A2584" t="s">
        <v>8905</v>
      </c>
      <c r="B2584" t="s">
        <v>20</v>
      </c>
      <c r="C2584">
        <v>6.1</v>
      </c>
    </row>
    <row r="2585" spans="1:3" x14ac:dyDescent="0.3">
      <c r="A2585" t="s">
        <v>8906</v>
      </c>
      <c r="B2585" t="s">
        <v>20</v>
      </c>
      <c r="C2585">
        <v>5.8</v>
      </c>
    </row>
    <row r="2586" spans="1:3" x14ac:dyDescent="0.3">
      <c r="A2586" t="s">
        <v>8907</v>
      </c>
      <c r="B2586" t="s">
        <v>20</v>
      </c>
      <c r="C2586">
        <v>6.5</v>
      </c>
    </row>
    <row r="2587" spans="1:3" x14ac:dyDescent="0.3">
      <c r="A2587" t="s">
        <v>8908</v>
      </c>
      <c r="B2587" t="s">
        <v>307</v>
      </c>
      <c r="C2587">
        <v>7.9</v>
      </c>
    </row>
    <row r="2588" spans="1:3" x14ac:dyDescent="0.3">
      <c r="A2588" t="s">
        <v>8909</v>
      </c>
      <c r="B2588" t="s">
        <v>20</v>
      </c>
      <c r="C2588">
        <v>6.3</v>
      </c>
    </row>
    <row r="2589" spans="1:3" x14ac:dyDescent="0.3">
      <c r="A2589" t="s">
        <v>8910</v>
      </c>
      <c r="B2589" t="s">
        <v>20</v>
      </c>
      <c r="C2589">
        <v>3.8</v>
      </c>
    </row>
    <row r="2590" spans="1:3" x14ac:dyDescent="0.3">
      <c r="A2590" t="s">
        <v>8911</v>
      </c>
      <c r="B2590" t="s">
        <v>20</v>
      </c>
      <c r="C2590">
        <v>8.3000000000000007</v>
      </c>
    </row>
    <row r="2591" spans="1:3" x14ac:dyDescent="0.3">
      <c r="A2591" t="s">
        <v>8912</v>
      </c>
      <c r="B2591" t="s">
        <v>20</v>
      </c>
      <c r="C2591">
        <v>6.4</v>
      </c>
    </row>
    <row r="2592" spans="1:3" x14ac:dyDescent="0.3">
      <c r="A2592" t="s">
        <v>8913</v>
      </c>
      <c r="B2592" t="s">
        <v>20</v>
      </c>
      <c r="C2592">
        <v>6.7</v>
      </c>
    </row>
    <row r="2593" spans="1:3" x14ac:dyDescent="0.3">
      <c r="A2593" t="s">
        <v>8914</v>
      </c>
      <c r="B2593" t="s">
        <v>20</v>
      </c>
      <c r="C2593">
        <v>6.1</v>
      </c>
    </row>
    <row r="2594" spans="1:3" x14ac:dyDescent="0.3">
      <c r="A2594" t="s">
        <v>8915</v>
      </c>
      <c r="B2594" t="s">
        <v>20</v>
      </c>
      <c r="C2594">
        <v>6</v>
      </c>
    </row>
    <row r="2595" spans="1:3" x14ac:dyDescent="0.3">
      <c r="A2595" t="s">
        <v>8916</v>
      </c>
      <c r="B2595" t="s">
        <v>20</v>
      </c>
      <c r="C2595">
        <v>5.8</v>
      </c>
    </row>
    <row r="2596" spans="1:3" x14ac:dyDescent="0.3">
      <c r="A2596" t="s">
        <v>8917</v>
      </c>
      <c r="B2596" t="s">
        <v>20</v>
      </c>
      <c r="C2596">
        <v>5.6</v>
      </c>
    </row>
    <row r="2597" spans="1:3" x14ac:dyDescent="0.3">
      <c r="A2597" t="s">
        <v>8918</v>
      </c>
      <c r="B2597" t="s">
        <v>20</v>
      </c>
      <c r="C2597">
        <v>6.1</v>
      </c>
    </row>
    <row r="2598" spans="1:3" x14ac:dyDescent="0.3">
      <c r="A2598" t="s">
        <v>8919</v>
      </c>
      <c r="B2598" t="s">
        <v>20</v>
      </c>
      <c r="C2598">
        <v>5.9</v>
      </c>
    </row>
    <row r="2599" spans="1:3" x14ac:dyDescent="0.3">
      <c r="A2599" t="s">
        <v>8920</v>
      </c>
      <c r="B2599" t="s">
        <v>608</v>
      </c>
      <c r="C2599">
        <v>7.3</v>
      </c>
    </row>
    <row r="2600" spans="1:3" x14ac:dyDescent="0.3">
      <c r="A2600" t="s">
        <v>8921</v>
      </c>
      <c r="B2600" t="s">
        <v>20</v>
      </c>
      <c r="C2600">
        <v>6.8</v>
      </c>
    </row>
    <row r="2601" spans="1:3" x14ac:dyDescent="0.3">
      <c r="A2601" t="s">
        <v>8922</v>
      </c>
      <c r="B2601" t="s">
        <v>20</v>
      </c>
      <c r="C2601">
        <v>5.7</v>
      </c>
    </row>
    <row r="2602" spans="1:3" x14ac:dyDescent="0.3">
      <c r="A2602" t="s">
        <v>8923</v>
      </c>
      <c r="B2602" t="s">
        <v>608</v>
      </c>
      <c r="C2602">
        <v>7.3</v>
      </c>
    </row>
    <row r="2603" spans="1:3" x14ac:dyDescent="0.3">
      <c r="A2603" t="s">
        <v>8924</v>
      </c>
      <c r="B2603" t="s">
        <v>20</v>
      </c>
      <c r="C2603">
        <v>6.3</v>
      </c>
    </row>
    <row r="2604" spans="1:3" x14ac:dyDescent="0.3">
      <c r="A2604" t="s">
        <v>8925</v>
      </c>
      <c r="B2604" t="s">
        <v>20</v>
      </c>
      <c r="C2604">
        <v>5.9</v>
      </c>
    </row>
    <row r="2605" spans="1:3" x14ac:dyDescent="0.3">
      <c r="A2605" t="s">
        <v>8074</v>
      </c>
      <c r="B2605" t="s">
        <v>20</v>
      </c>
      <c r="C2605">
        <v>7.1</v>
      </c>
    </row>
    <row r="2606" spans="1:3" x14ac:dyDescent="0.3">
      <c r="A2606" t="s">
        <v>8926</v>
      </c>
      <c r="B2606" t="s">
        <v>20</v>
      </c>
      <c r="C2606">
        <v>7.1</v>
      </c>
    </row>
    <row r="2607" spans="1:3" x14ac:dyDescent="0.3">
      <c r="A2607" t="s">
        <v>8927</v>
      </c>
      <c r="B2607" t="s">
        <v>20</v>
      </c>
      <c r="C2607">
        <v>8</v>
      </c>
    </row>
    <row r="2608" spans="1:3" x14ac:dyDescent="0.3">
      <c r="A2608" t="s">
        <v>8928</v>
      </c>
      <c r="B2608" t="s">
        <v>20</v>
      </c>
      <c r="C2608">
        <v>5.0999999999999996</v>
      </c>
    </row>
    <row r="2609" spans="1:3" x14ac:dyDescent="0.3">
      <c r="A2609" t="s">
        <v>8929</v>
      </c>
      <c r="B2609" t="s">
        <v>20</v>
      </c>
      <c r="C2609">
        <v>7.1</v>
      </c>
    </row>
    <row r="2610" spans="1:3" x14ac:dyDescent="0.3">
      <c r="A2610" t="s">
        <v>8930</v>
      </c>
      <c r="B2610" t="s">
        <v>20</v>
      </c>
      <c r="C2610">
        <v>6.5</v>
      </c>
    </row>
    <row r="2611" spans="1:3" x14ac:dyDescent="0.3">
      <c r="A2611" t="s">
        <v>8931</v>
      </c>
      <c r="B2611" t="s">
        <v>20</v>
      </c>
      <c r="C2611">
        <v>4.5</v>
      </c>
    </row>
    <row r="2612" spans="1:3" x14ac:dyDescent="0.3">
      <c r="A2612" t="s">
        <v>8932</v>
      </c>
      <c r="B2612" t="s">
        <v>20</v>
      </c>
      <c r="C2612">
        <v>6.6</v>
      </c>
    </row>
    <row r="2613" spans="1:3" x14ac:dyDescent="0.3">
      <c r="A2613" t="s">
        <v>8933</v>
      </c>
      <c r="B2613" t="s">
        <v>4235</v>
      </c>
      <c r="C2613">
        <v>4.3</v>
      </c>
    </row>
    <row r="2614" spans="1:3" x14ac:dyDescent="0.3">
      <c r="A2614" t="s">
        <v>8934</v>
      </c>
      <c r="B2614" t="s">
        <v>20</v>
      </c>
      <c r="C2614">
        <v>6.7</v>
      </c>
    </row>
    <row r="2615" spans="1:3" x14ac:dyDescent="0.3">
      <c r="A2615" t="s">
        <v>8935</v>
      </c>
      <c r="B2615" t="s">
        <v>20</v>
      </c>
      <c r="C2615">
        <v>5.4</v>
      </c>
    </row>
    <row r="2616" spans="1:3" x14ac:dyDescent="0.3">
      <c r="A2616" t="s">
        <v>8936</v>
      </c>
      <c r="B2616" t="s">
        <v>20</v>
      </c>
      <c r="C2616">
        <v>6.6</v>
      </c>
    </row>
    <row r="2617" spans="1:3" x14ac:dyDescent="0.3">
      <c r="A2617" t="s">
        <v>8937</v>
      </c>
      <c r="B2617" t="s">
        <v>20</v>
      </c>
      <c r="C2617">
        <v>7.3</v>
      </c>
    </row>
    <row r="2618" spans="1:3" x14ac:dyDescent="0.3">
      <c r="A2618" t="s">
        <v>8938</v>
      </c>
      <c r="B2618" t="s">
        <v>20</v>
      </c>
      <c r="C2618">
        <v>6.9</v>
      </c>
    </row>
    <row r="2619" spans="1:3" x14ac:dyDescent="0.3">
      <c r="A2619" t="s">
        <v>8939</v>
      </c>
      <c r="B2619" t="s">
        <v>20</v>
      </c>
      <c r="C2619">
        <v>8</v>
      </c>
    </row>
    <row r="2620" spans="1:3" x14ac:dyDescent="0.3">
      <c r="A2620" t="s">
        <v>8940</v>
      </c>
      <c r="B2620" t="s">
        <v>20</v>
      </c>
      <c r="C2620">
        <v>7.8</v>
      </c>
    </row>
    <row r="2621" spans="1:3" x14ac:dyDescent="0.3">
      <c r="A2621" t="s">
        <v>8941</v>
      </c>
      <c r="B2621" t="s">
        <v>20</v>
      </c>
      <c r="C2621">
        <v>6.1</v>
      </c>
    </row>
    <row r="2622" spans="1:3" x14ac:dyDescent="0.3">
      <c r="A2622" t="s">
        <v>8942</v>
      </c>
      <c r="B2622" t="s">
        <v>20</v>
      </c>
      <c r="C2622">
        <v>5.0999999999999996</v>
      </c>
    </row>
    <row r="2623" spans="1:3" x14ac:dyDescent="0.3">
      <c r="A2623" t="s">
        <v>8943</v>
      </c>
      <c r="B2623" t="s">
        <v>20</v>
      </c>
      <c r="C2623">
        <v>7.4</v>
      </c>
    </row>
    <row r="2624" spans="1:3" x14ac:dyDescent="0.3">
      <c r="A2624" t="s">
        <v>8944</v>
      </c>
      <c r="B2624" t="s">
        <v>20</v>
      </c>
      <c r="C2624">
        <v>7.8</v>
      </c>
    </row>
    <row r="2625" spans="1:3" x14ac:dyDescent="0.3">
      <c r="A2625" t="s">
        <v>8945</v>
      </c>
      <c r="B2625" t="s">
        <v>20</v>
      </c>
      <c r="C2625">
        <v>8</v>
      </c>
    </row>
    <row r="2626" spans="1:3" x14ac:dyDescent="0.3">
      <c r="A2626" t="s">
        <v>8946</v>
      </c>
      <c r="B2626" t="s">
        <v>20</v>
      </c>
      <c r="C2626">
        <v>6.7</v>
      </c>
    </row>
    <row r="2627" spans="1:3" x14ac:dyDescent="0.3">
      <c r="A2627" t="s">
        <v>8947</v>
      </c>
      <c r="B2627" t="s">
        <v>20</v>
      </c>
      <c r="C2627">
        <v>6.6</v>
      </c>
    </row>
    <row r="2628" spans="1:3" x14ac:dyDescent="0.3">
      <c r="A2628" t="s">
        <v>8948</v>
      </c>
      <c r="B2628" t="s">
        <v>20</v>
      </c>
      <c r="C2628">
        <v>6.4</v>
      </c>
    </row>
    <row r="2629" spans="1:3" x14ac:dyDescent="0.3">
      <c r="A2629" t="s">
        <v>8949</v>
      </c>
      <c r="B2629" t="s">
        <v>20</v>
      </c>
      <c r="C2629">
        <v>6.7</v>
      </c>
    </row>
    <row r="2630" spans="1:3" x14ac:dyDescent="0.3">
      <c r="A2630" t="s">
        <v>8950</v>
      </c>
      <c r="B2630" t="s">
        <v>20</v>
      </c>
      <c r="C2630">
        <v>6.2</v>
      </c>
    </row>
    <row r="2631" spans="1:3" x14ac:dyDescent="0.3">
      <c r="A2631" t="s">
        <v>8951</v>
      </c>
      <c r="B2631" t="s">
        <v>20</v>
      </c>
      <c r="C2631">
        <v>7.3</v>
      </c>
    </row>
    <row r="2632" spans="1:3" x14ac:dyDescent="0.3">
      <c r="A2632" t="s">
        <v>8952</v>
      </c>
      <c r="B2632" t="s">
        <v>3940</v>
      </c>
      <c r="C2632">
        <v>8.1</v>
      </c>
    </row>
    <row r="2633" spans="1:3" x14ac:dyDescent="0.3">
      <c r="A2633" t="s">
        <v>8953</v>
      </c>
      <c r="B2633" t="s">
        <v>20</v>
      </c>
      <c r="C2633">
        <v>7</v>
      </c>
    </row>
    <row r="2634" spans="1:3" x14ac:dyDescent="0.3">
      <c r="A2634" t="s">
        <v>8954</v>
      </c>
      <c r="B2634" t="s">
        <v>20</v>
      </c>
      <c r="C2634">
        <v>8</v>
      </c>
    </row>
    <row r="2635" spans="1:3" x14ac:dyDescent="0.3">
      <c r="A2635" t="s">
        <v>8955</v>
      </c>
      <c r="B2635" t="s">
        <v>20</v>
      </c>
      <c r="C2635">
        <v>8</v>
      </c>
    </row>
    <row r="2636" spans="1:3" x14ac:dyDescent="0.3">
      <c r="A2636" t="s">
        <v>8956</v>
      </c>
      <c r="B2636" t="s">
        <v>20</v>
      </c>
      <c r="C2636">
        <v>7</v>
      </c>
    </row>
    <row r="2637" spans="1:3" x14ac:dyDescent="0.3">
      <c r="A2637" t="s">
        <v>8957</v>
      </c>
      <c r="B2637" t="s">
        <v>608</v>
      </c>
      <c r="C2637">
        <v>7.9</v>
      </c>
    </row>
    <row r="2638" spans="1:3" x14ac:dyDescent="0.3">
      <c r="A2638" t="s">
        <v>8958</v>
      </c>
      <c r="B2638" t="s">
        <v>20</v>
      </c>
      <c r="C2638">
        <v>5.9</v>
      </c>
    </row>
    <row r="2639" spans="1:3" x14ac:dyDescent="0.3">
      <c r="A2639" t="s">
        <v>8959</v>
      </c>
      <c r="B2639" t="s">
        <v>20</v>
      </c>
      <c r="C2639">
        <v>6.6</v>
      </c>
    </row>
    <row r="2640" spans="1:3" x14ac:dyDescent="0.3">
      <c r="A2640" t="s">
        <v>8960</v>
      </c>
      <c r="B2640" t="s">
        <v>20</v>
      </c>
      <c r="C2640">
        <v>6.3</v>
      </c>
    </row>
    <row r="2641" spans="1:3" x14ac:dyDescent="0.3">
      <c r="A2641" t="s">
        <v>8961</v>
      </c>
      <c r="B2641" t="s">
        <v>20</v>
      </c>
      <c r="C2641">
        <v>7.7</v>
      </c>
    </row>
    <row r="2642" spans="1:3" x14ac:dyDescent="0.3">
      <c r="A2642" t="s">
        <v>8962</v>
      </c>
      <c r="B2642" t="s">
        <v>20</v>
      </c>
      <c r="C2642">
        <v>6.9</v>
      </c>
    </row>
    <row r="2643" spans="1:3" x14ac:dyDescent="0.3">
      <c r="A2643" t="s">
        <v>8963</v>
      </c>
      <c r="B2643" t="s">
        <v>20</v>
      </c>
      <c r="C2643">
        <v>7.1</v>
      </c>
    </row>
    <row r="2644" spans="1:3" x14ac:dyDescent="0.3">
      <c r="A2644" t="s">
        <v>8964</v>
      </c>
      <c r="B2644" t="s">
        <v>20</v>
      </c>
      <c r="C2644">
        <v>7.4</v>
      </c>
    </row>
    <row r="2645" spans="1:3" x14ac:dyDescent="0.3">
      <c r="A2645" t="s">
        <v>8965</v>
      </c>
      <c r="B2645" t="s">
        <v>20</v>
      </c>
      <c r="C2645">
        <v>6.5</v>
      </c>
    </row>
    <row r="2646" spans="1:3" x14ac:dyDescent="0.3">
      <c r="A2646" t="s">
        <v>8966</v>
      </c>
      <c r="B2646" t="s">
        <v>20</v>
      </c>
      <c r="C2646">
        <v>6.5</v>
      </c>
    </row>
    <row r="2647" spans="1:3" x14ac:dyDescent="0.3">
      <c r="A2647" t="s">
        <v>8967</v>
      </c>
      <c r="B2647" t="s">
        <v>20</v>
      </c>
      <c r="C2647">
        <v>6.8</v>
      </c>
    </row>
    <row r="2648" spans="1:3" x14ac:dyDescent="0.3">
      <c r="A2648" t="s">
        <v>8968</v>
      </c>
      <c r="B2648" t="s">
        <v>20</v>
      </c>
      <c r="C2648">
        <v>7.5</v>
      </c>
    </row>
    <row r="2649" spans="1:3" x14ac:dyDescent="0.3">
      <c r="A2649" t="s">
        <v>8969</v>
      </c>
      <c r="B2649" t="s">
        <v>20</v>
      </c>
      <c r="C2649">
        <v>6.6</v>
      </c>
    </row>
    <row r="2650" spans="1:3" x14ac:dyDescent="0.3">
      <c r="A2650" t="s">
        <v>8970</v>
      </c>
      <c r="B2650" t="s">
        <v>20</v>
      </c>
      <c r="C2650">
        <v>7.1</v>
      </c>
    </row>
    <row r="2651" spans="1:3" x14ac:dyDescent="0.3">
      <c r="A2651" t="s">
        <v>8971</v>
      </c>
      <c r="B2651" t="s">
        <v>20</v>
      </c>
      <c r="C2651">
        <v>6.6</v>
      </c>
    </row>
    <row r="2652" spans="1:3" x14ac:dyDescent="0.3">
      <c r="A2652" t="s">
        <v>8972</v>
      </c>
      <c r="B2652" t="s">
        <v>20</v>
      </c>
      <c r="C2652">
        <v>7</v>
      </c>
    </row>
    <row r="2653" spans="1:3" x14ac:dyDescent="0.3">
      <c r="A2653" t="s">
        <v>8973</v>
      </c>
      <c r="B2653" t="s">
        <v>20</v>
      </c>
      <c r="C2653">
        <v>3.3</v>
      </c>
    </row>
    <row r="2654" spans="1:3" x14ac:dyDescent="0.3">
      <c r="A2654" t="s">
        <v>8974</v>
      </c>
      <c r="B2654" t="s">
        <v>20</v>
      </c>
      <c r="C2654">
        <v>6.7</v>
      </c>
    </row>
    <row r="2655" spans="1:3" x14ac:dyDescent="0.3">
      <c r="A2655" t="s">
        <v>8975</v>
      </c>
      <c r="B2655" t="s">
        <v>20</v>
      </c>
      <c r="C2655">
        <v>6.8</v>
      </c>
    </row>
    <row r="2656" spans="1:3" x14ac:dyDescent="0.3">
      <c r="A2656" t="s">
        <v>8976</v>
      </c>
      <c r="B2656" t="s">
        <v>20</v>
      </c>
      <c r="C2656">
        <v>6</v>
      </c>
    </row>
    <row r="2657" spans="1:3" x14ac:dyDescent="0.3">
      <c r="A2657" t="s">
        <v>8977</v>
      </c>
      <c r="B2657" t="s">
        <v>20</v>
      </c>
      <c r="C2657">
        <v>5.4</v>
      </c>
    </row>
    <row r="2658" spans="1:3" x14ac:dyDescent="0.3">
      <c r="A2658" t="s">
        <v>8978</v>
      </c>
      <c r="B2658" t="s">
        <v>20</v>
      </c>
      <c r="C2658">
        <v>4.3</v>
      </c>
    </row>
    <row r="2659" spans="1:3" x14ac:dyDescent="0.3">
      <c r="A2659" t="s">
        <v>8979</v>
      </c>
      <c r="B2659" t="s">
        <v>20</v>
      </c>
      <c r="C2659">
        <v>6.2</v>
      </c>
    </row>
    <row r="2660" spans="1:3" x14ac:dyDescent="0.3">
      <c r="A2660" t="s">
        <v>8980</v>
      </c>
      <c r="B2660" t="s">
        <v>20</v>
      </c>
      <c r="C2660">
        <v>7.7</v>
      </c>
    </row>
    <row r="2661" spans="1:3" x14ac:dyDescent="0.3">
      <c r="A2661" t="s">
        <v>6637</v>
      </c>
      <c r="B2661" t="s">
        <v>20</v>
      </c>
      <c r="C2661">
        <v>8</v>
      </c>
    </row>
    <row r="2662" spans="1:3" x14ac:dyDescent="0.3">
      <c r="A2662" t="s">
        <v>8981</v>
      </c>
      <c r="B2662" t="s">
        <v>20</v>
      </c>
      <c r="C2662">
        <v>7.4</v>
      </c>
    </row>
    <row r="2663" spans="1:3" x14ac:dyDescent="0.3">
      <c r="A2663" t="s">
        <v>8982</v>
      </c>
      <c r="B2663" t="s">
        <v>20</v>
      </c>
      <c r="C2663">
        <v>5.9</v>
      </c>
    </row>
    <row r="2664" spans="1:3" x14ac:dyDescent="0.3">
      <c r="A2664" t="s">
        <v>8983</v>
      </c>
      <c r="B2664" t="s">
        <v>20</v>
      </c>
      <c r="C2664">
        <v>7.8</v>
      </c>
    </row>
    <row r="2665" spans="1:3" x14ac:dyDescent="0.3">
      <c r="A2665" t="s">
        <v>8984</v>
      </c>
      <c r="B2665" t="s">
        <v>20</v>
      </c>
      <c r="C2665">
        <v>7.4</v>
      </c>
    </row>
    <row r="2666" spans="1:3" x14ac:dyDescent="0.3">
      <c r="A2666" t="s">
        <v>8985</v>
      </c>
      <c r="B2666" t="s">
        <v>20</v>
      </c>
      <c r="C2666">
        <v>6.5</v>
      </c>
    </row>
    <row r="2667" spans="1:3" x14ac:dyDescent="0.3">
      <c r="A2667" t="s">
        <v>8986</v>
      </c>
      <c r="B2667" t="s">
        <v>20</v>
      </c>
      <c r="C2667">
        <v>7</v>
      </c>
    </row>
    <row r="2668" spans="1:3" x14ac:dyDescent="0.3">
      <c r="A2668" t="s">
        <v>8987</v>
      </c>
      <c r="B2668" t="s">
        <v>20</v>
      </c>
      <c r="C2668">
        <v>7.6</v>
      </c>
    </row>
    <row r="2669" spans="1:3" x14ac:dyDescent="0.3">
      <c r="A2669" t="s">
        <v>8988</v>
      </c>
      <c r="B2669" t="s">
        <v>20</v>
      </c>
      <c r="C2669">
        <v>6.9</v>
      </c>
    </row>
    <row r="2670" spans="1:3" x14ac:dyDescent="0.3">
      <c r="A2670" t="s">
        <v>8989</v>
      </c>
      <c r="B2670" t="s">
        <v>20</v>
      </c>
      <c r="C2670">
        <v>5.3</v>
      </c>
    </row>
    <row r="2671" spans="1:3" x14ac:dyDescent="0.3">
      <c r="A2671" t="s">
        <v>8990</v>
      </c>
      <c r="B2671" t="s">
        <v>20</v>
      </c>
      <c r="C2671">
        <v>6.4</v>
      </c>
    </row>
    <row r="2672" spans="1:3" x14ac:dyDescent="0.3">
      <c r="A2672" t="s">
        <v>8991</v>
      </c>
      <c r="B2672" t="s">
        <v>20</v>
      </c>
      <c r="C2672">
        <v>7.8</v>
      </c>
    </row>
    <row r="2673" spans="1:3" x14ac:dyDescent="0.3">
      <c r="A2673" t="s">
        <v>8992</v>
      </c>
      <c r="B2673" t="s">
        <v>20</v>
      </c>
      <c r="C2673">
        <v>6.7</v>
      </c>
    </row>
    <row r="2674" spans="1:3" x14ac:dyDescent="0.3">
      <c r="A2674" t="s">
        <v>8993</v>
      </c>
      <c r="B2674" t="s">
        <v>20</v>
      </c>
      <c r="C2674">
        <v>5.3</v>
      </c>
    </row>
    <row r="2675" spans="1:3" x14ac:dyDescent="0.3">
      <c r="A2675" t="s">
        <v>8994</v>
      </c>
      <c r="B2675" t="s">
        <v>20</v>
      </c>
      <c r="C2675">
        <v>6.3</v>
      </c>
    </row>
    <row r="2676" spans="1:3" x14ac:dyDescent="0.3">
      <c r="A2676" t="s">
        <v>8995</v>
      </c>
      <c r="B2676" t="s">
        <v>20</v>
      </c>
      <c r="C2676">
        <v>7</v>
      </c>
    </row>
    <row r="2677" spans="1:3" x14ac:dyDescent="0.3">
      <c r="A2677" t="s">
        <v>8996</v>
      </c>
      <c r="B2677" t="s">
        <v>20</v>
      </c>
      <c r="C2677">
        <v>6.6</v>
      </c>
    </row>
    <row r="2678" spans="1:3" x14ac:dyDescent="0.3">
      <c r="A2678" t="s">
        <v>8997</v>
      </c>
      <c r="B2678" t="s">
        <v>2915</v>
      </c>
      <c r="C2678">
        <v>8.4</v>
      </c>
    </row>
    <row r="2679" spans="1:3" x14ac:dyDescent="0.3">
      <c r="A2679" t="s">
        <v>6698</v>
      </c>
      <c r="B2679" t="s">
        <v>20</v>
      </c>
      <c r="C2679">
        <v>6</v>
      </c>
    </row>
    <row r="2680" spans="1:3" x14ac:dyDescent="0.3">
      <c r="A2680" t="s">
        <v>8998</v>
      </c>
      <c r="B2680" t="s">
        <v>20</v>
      </c>
      <c r="C2680">
        <v>5.4</v>
      </c>
    </row>
    <row r="2681" spans="1:3" x14ac:dyDescent="0.3">
      <c r="A2681" t="s">
        <v>8999</v>
      </c>
      <c r="B2681" t="s">
        <v>20</v>
      </c>
      <c r="C2681">
        <v>7.8</v>
      </c>
    </row>
    <row r="2682" spans="1:3" x14ac:dyDescent="0.3">
      <c r="A2682" t="s">
        <v>9000</v>
      </c>
      <c r="B2682" t="s">
        <v>788</v>
      </c>
      <c r="C2682">
        <v>7.6</v>
      </c>
    </row>
    <row r="2683" spans="1:3" x14ac:dyDescent="0.3">
      <c r="A2683" t="s">
        <v>9001</v>
      </c>
      <c r="B2683" t="s">
        <v>20</v>
      </c>
      <c r="C2683">
        <v>6.6</v>
      </c>
    </row>
    <row r="2684" spans="1:3" x14ac:dyDescent="0.3">
      <c r="A2684" t="s">
        <v>9002</v>
      </c>
      <c r="B2684" t="s">
        <v>20</v>
      </c>
      <c r="C2684">
        <v>6.4</v>
      </c>
    </row>
    <row r="2685" spans="1:3" x14ac:dyDescent="0.3">
      <c r="A2685" t="s">
        <v>9003</v>
      </c>
      <c r="B2685" t="s">
        <v>20</v>
      </c>
      <c r="C2685">
        <v>7</v>
      </c>
    </row>
    <row r="2686" spans="1:3" x14ac:dyDescent="0.3">
      <c r="A2686" t="s">
        <v>9004</v>
      </c>
      <c r="B2686" t="s">
        <v>20</v>
      </c>
      <c r="C2686">
        <v>5.7</v>
      </c>
    </row>
    <row r="2687" spans="1:3" x14ac:dyDescent="0.3">
      <c r="A2687" t="s">
        <v>9005</v>
      </c>
      <c r="B2687" t="s">
        <v>20</v>
      </c>
      <c r="C2687">
        <v>5.9</v>
      </c>
    </row>
    <row r="2688" spans="1:3" x14ac:dyDescent="0.3">
      <c r="A2688" t="s">
        <v>9006</v>
      </c>
      <c r="B2688" t="s">
        <v>20</v>
      </c>
      <c r="C2688">
        <v>6.3</v>
      </c>
    </row>
    <row r="2689" spans="1:3" x14ac:dyDescent="0.3">
      <c r="A2689" t="s">
        <v>9007</v>
      </c>
      <c r="B2689" t="s">
        <v>20</v>
      </c>
      <c r="C2689">
        <v>6.3</v>
      </c>
    </row>
    <row r="2690" spans="1:3" x14ac:dyDescent="0.3">
      <c r="A2690" t="s">
        <v>9008</v>
      </c>
      <c r="B2690" t="s">
        <v>20</v>
      </c>
      <c r="C2690">
        <v>6.2</v>
      </c>
    </row>
    <row r="2691" spans="1:3" x14ac:dyDescent="0.3">
      <c r="A2691" t="s">
        <v>9009</v>
      </c>
      <c r="B2691" t="s">
        <v>20</v>
      </c>
      <c r="C2691">
        <v>2.1</v>
      </c>
    </row>
    <row r="2692" spans="1:3" x14ac:dyDescent="0.3">
      <c r="A2692" t="s">
        <v>9010</v>
      </c>
      <c r="B2692" t="s">
        <v>20</v>
      </c>
      <c r="C2692">
        <v>5</v>
      </c>
    </row>
    <row r="2693" spans="1:3" x14ac:dyDescent="0.3">
      <c r="A2693" t="s">
        <v>9011</v>
      </c>
      <c r="B2693" t="s">
        <v>20</v>
      </c>
      <c r="C2693">
        <v>5.3</v>
      </c>
    </row>
    <row r="2694" spans="1:3" x14ac:dyDescent="0.3">
      <c r="A2694" t="s">
        <v>9012</v>
      </c>
      <c r="B2694" t="s">
        <v>20</v>
      </c>
      <c r="C2694">
        <v>7.1</v>
      </c>
    </row>
    <row r="2695" spans="1:3" x14ac:dyDescent="0.3">
      <c r="A2695" t="s">
        <v>9013</v>
      </c>
      <c r="B2695" t="s">
        <v>20</v>
      </c>
      <c r="C2695">
        <v>7</v>
      </c>
    </row>
    <row r="2696" spans="1:3" x14ac:dyDescent="0.3">
      <c r="A2696" t="s">
        <v>7309</v>
      </c>
      <c r="B2696" t="s">
        <v>3940</v>
      </c>
      <c r="C2696">
        <v>7</v>
      </c>
    </row>
    <row r="2697" spans="1:3" x14ac:dyDescent="0.3">
      <c r="A2697" t="s">
        <v>9014</v>
      </c>
      <c r="B2697" t="s">
        <v>20</v>
      </c>
      <c r="C2697">
        <v>7.1</v>
      </c>
    </row>
    <row r="2698" spans="1:3" x14ac:dyDescent="0.3">
      <c r="A2698" t="s">
        <v>9015</v>
      </c>
      <c r="B2698" t="s">
        <v>20</v>
      </c>
      <c r="C2698">
        <v>7</v>
      </c>
    </row>
    <row r="2699" spans="1:3" x14ac:dyDescent="0.3">
      <c r="A2699" t="s">
        <v>9016</v>
      </c>
      <c r="B2699" t="s">
        <v>3193</v>
      </c>
      <c r="C2699">
        <v>7.7</v>
      </c>
    </row>
    <row r="2700" spans="1:3" x14ac:dyDescent="0.3">
      <c r="A2700" t="s">
        <v>9017</v>
      </c>
      <c r="B2700" t="s">
        <v>20</v>
      </c>
      <c r="C2700">
        <v>7.1</v>
      </c>
    </row>
    <row r="2701" spans="1:3" x14ac:dyDescent="0.3">
      <c r="A2701" t="s">
        <v>9018</v>
      </c>
      <c r="B2701" t="s">
        <v>20</v>
      </c>
      <c r="C2701">
        <v>6.8</v>
      </c>
    </row>
    <row r="2702" spans="1:3" x14ac:dyDescent="0.3">
      <c r="A2702" t="s">
        <v>9019</v>
      </c>
      <c r="B2702" t="s">
        <v>2489</v>
      </c>
      <c r="C2702">
        <v>7.5</v>
      </c>
    </row>
    <row r="2703" spans="1:3" x14ac:dyDescent="0.3">
      <c r="A2703" t="s">
        <v>9020</v>
      </c>
      <c r="B2703" t="s">
        <v>20</v>
      </c>
      <c r="C2703">
        <v>6.3</v>
      </c>
    </row>
    <row r="2704" spans="1:3" x14ac:dyDescent="0.3">
      <c r="A2704" t="s">
        <v>9021</v>
      </c>
      <c r="B2704" t="s">
        <v>20</v>
      </c>
      <c r="C2704">
        <v>7.3</v>
      </c>
    </row>
    <row r="2705" spans="1:3" x14ac:dyDescent="0.3">
      <c r="A2705" t="s">
        <v>9022</v>
      </c>
      <c r="B2705" t="s">
        <v>20</v>
      </c>
      <c r="C2705">
        <v>6.8</v>
      </c>
    </row>
    <row r="2706" spans="1:3" x14ac:dyDescent="0.3">
      <c r="A2706" t="s">
        <v>9023</v>
      </c>
      <c r="B2706" t="s">
        <v>20</v>
      </c>
      <c r="C2706">
        <v>7.2</v>
      </c>
    </row>
    <row r="2707" spans="1:3" x14ac:dyDescent="0.3">
      <c r="A2707" t="s">
        <v>9024</v>
      </c>
      <c r="B2707" t="s">
        <v>20</v>
      </c>
      <c r="C2707">
        <v>6.4</v>
      </c>
    </row>
    <row r="2708" spans="1:3" x14ac:dyDescent="0.3">
      <c r="A2708" t="s">
        <v>9025</v>
      </c>
      <c r="B2708" t="s">
        <v>20</v>
      </c>
      <c r="C2708">
        <v>6</v>
      </c>
    </row>
    <row r="2709" spans="1:3" x14ac:dyDescent="0.3">
      <c r="A2709" t="s">
        <v>9026</v>
      </c>
      <c r="B2709" t="s">
        <v>20</v>
      </c>
      <c r="C2709">
        <v>6.4</v>
      </c>
    </row>
    <row r="2710" spans="1:3" x14ac:dyDescent="0.3">
      <c r="A2710" t="s">
        <v>9027</v>
      </c>
      <c r="B2710" t="s">
        <v>20</v>
      </c>
      <c r="C2710">
        <v>7.5</v>
      </c>
    </row>
    <row r="2711" spans="1:3" x14ac:dyDescent="0.3">
      <c r="A2711" t="s">
        <v>9028</v>
      </c>
      <c r="B2711" t="s">
        <v>4369</v>
      </c>
      <c r="C2711">
        <v>7.1</v>
      </c>
    </row>
    <row r="2712" spans="1:3" x14ac:dyDescent="0.3">
      <c r="A2712" t="s">
        <v>9029</v>
      </c>
      <c r="B2712" t="s">
        <v>20</v>
      </c>
      <c r="C2712">
        <v>4.5999999999999996</v>
      </c>
    </row>
    <row r="2713" spans="1:3" x14ac:dyDescent="0.3">
      <c r="A2713" t="s">
        <v>9030</v>
      </c>
      <c r="B2713" t="s">
        <v>788</v>
      </c>
      <c r="C2713">
        <v>7.7</v>
      </c>
    </row>
    <row r="2714" spans="1:3" x14ac:dyDescent="0.3">
      <c r="A2714" t="s">
        <v>6545</v>
      </c>
      <c r="B2714" t="s">
        <v>20</v>
      </c>
      <c r="C2714">
        <v>6.7</v>
      </c>
    </row>
    <row r="2715" spans="1:3" x14ac:dyDescent="0.3">
      <c r="A2715" t="s">
        <v>9031</v>
      </c>
      <c r="B2715" t="s">
        <v>20</v>
      </c>
      <c r="C2715">
        <v>5.6</v>
      </c>
    </row>
    <row r="2716" spans="1:3" x14ac:dyDescent="0.3">
      <c r="A2716" t="s">
        <v>9032</v>
      </c>
      <c r="B2716" t="s">
        <v>20</v>
      </c>
      <c r="C2716">
        <v>7.5</v>
      </c>
    </row>
    <row r="2717" spans="1:3" x14ac:dyDescent="0.3">
      <c r="A2717" t="s">
        <v>9033</v>
      </c>
      <c r="B2717" t="s">
        <v>20</v>
      </c>
      <c r="C2717">
        <v>5.8</v>
      </c>
    </row>
    <row r="2718" spans="1:3" x14ac:dyDescent="0.3">
      <c r="A2718" t="s">
        <v>9034</v>
      </c>
      <c r="B2718" t="s">
        <v>20</v>
      </c>
      <c r="C2718">
        <v>8.3000000000000007</v>
      </c>
    </row>
    <row r="2719" spans="1:3" x14ac:dyDescent="0.3">
      <c r="A2719" t="s">
        <v>9035</v>
      </c>
      <c r="B2719" t="s">
        <v>20</v>
      </c>
      <c r="C2719">
        <v>6.6</v>
      </c>
    </row>
    <row r="2720" spans="1:3" x14ac:dyDescent="0.3">
      <c r="A2720" t="s">
        <v>9036</v>
      </c>
      <c r="B2720" t="s">
        <v>20</v>
      </c>
      <c r="C2720">
        <v>7.2</v>
      </c>
    </row>
    <row r="2721" spans="1:3" x14ac:dyDescent="0.3">
      <c r="A2721" t="s">
        <v>9037</v>
      </c>
      <c r="B2721" t="s">
        <v>20</v>
      </c>
      <c r="C2721">
        <v>8.6999999999999993</v>
      </c>
    </row>
    <row r="2722" spans="1:3" x14ac:dyDescent="0.3">
      <c r="A2722" t="s">
        <v>9038</v>
      </c>
      <c r="B2722" t="s">
        <v>20</v>
      </c>
      <c r="C2722">
        <v>6</v>
      </c>
    </row>
    <row r="2723" spans="1:3" x14ac:dyDescent="0.3">
      <c r="A2723" t="s">
        <v>9039</v>
      </c>
      <c r="B2723" t="s">
        <v>20</v>
      </c>
      <c r="C2723">
        <v>8</v>
      </c>
    </row>
    <row r="2724" spans="1:3" x14ac:dyDescent="0.3">
      <c r="A2724" t="s">
        <v>9040</v>
      </c>
      <c r="B2724" t="s">
        <v>20</v>
      </c>
      <c r="C2724">
        <v>4.5</v>
      </c>
    </row>
    <row r="2725" spans="1:3" x14ac:dyDescent="0.3">
      <c r="A2725" t="s">
        <v>9041</v>
      </c>
      <c r="B2725" t="s">
        <v>20</v>
      </c>
      <c r="C2725">
        <v>7.9</v>
      </c>
    </row>
    <row r="2726" spans="1:3" x14ac:dyDescent="0.3">
      <c r="A2726" t="s">
        <v>9042</v>
      </c>
      <c r="B2726" t="s">
        <v>20</v>
      </c>
      <c r="C2726">
        <v>7.5</v>
      </c>
    </row>
    <row r="2727" spans="1:3" x14ac:dyDescent="0.3">
      <c r="A2727" t="s">
        <v>9043</v>
      </c>
      <c r="B2727" t="s">
        <v>20</v>
      </c>
      <c r="C2727">
        <v>6.8</v>
      </c>
    </row>
    <row r="2728" spans="1:3" x14ac:dyDescent="0.3">
      <c r="A2728" t="s">
        <v>9044</v>
      </c>
      <c r="B2728" t="s">
        <v>20</v>
      </c>
      <c r="C2728">
        <v>7.2</v>
      </c>
    </row>
    <row r="2729" spans="1:3" x14ac:dyDescent="0.3">
      <c r="A2729" t="s">
        <v>9045</v>
      </c>
      <c r="B2729" t="s">
        <v>20</v>
      </c>
      <c r="C2729">
        <v>7.1</v>
      </c>
    </row>
    <row r="2730" spans="1:3" x14ac:dyDescent="0.3">
      <c r="A2730" t="s">
        <v>9046</v>
      </c>
      <c r="B2730" t="s">
        <v>20</v>
      </c>
      <c r="C2730">
        <v>7.4</v>
      </c>
    </row>
    <row r="2731" spans="1:3" x14ac:dyDescent="0.3">
      <c r="A2731" t="s">
        <v>9047</v>
      </c>
      <c r="B2731" t="s">
        <v>20</v>
      </c>
      <c r="C2731">
        <v>7.6</v>
      </c>
    </row>
    <row r="2732" spans="1:3" x14ac:dyDescent="0.3">
      <c r="A2732" t="s">
        <v>9048</v>
      </c>
      <c r="B2732" t="s">
        <v>20</v>
      </c>
      <c r="C2732">
        <v>6.9</v>
      </c>
    </row>
    <row r="2733" spans="1:3" x14ac:dyDescent="0.3">
      <c r="A2733" t="s">
        <v>9049</v>
      </c>
      <c r="B2733" t="s">
        <v>20</v>
      </c>
      <c r="C2733">
        <v>6</v>
      </c>
    </row>
    <row r="2734" spans="1:3" x14ac:dyDescent="0.3">
      <c r="A2734" t="s">
        <v>9050</v>
      </c>
      <c r="B2734" t="s">
        <v>20</v>
      </c>
      <c r="C2734">
        <v>7.3</v>
      </c>
    </row>
    <row r="2735" spans="1:3" x14ac:dyDescent="0.3">
      <c r="A2735" t="s">
        <v>9051</v>
      </c>
      <c r="B2735" t="s">
        <v>20</v>
      </c>
      <c r="C2735">
        <v>4.5999999999999996</v>
      </c>
    </row>
    <row r="2736" spans="1:3" x14ac:dyDescent="0.3">
      <c r="A2736" t="s">
        <v>9052</v>
      </c>
      <c r="B2736" t="s">
        <v>20</v>
      </c>
      <c r="C2736">
        <v>6</v>
      </c>
    </row>
    <row r="2737" spans="1:3" x14ac:dyDescent="0.3">
      <c r="A2737" t="s">
        <v>9053</v>
      </c>
      <c r="B2737" t="s">
        <v>20</v>
      </c>
      <c r="C2737">
        <v>5.5</v>
      </c>
    </row>
    <row r="2738" spans="1:3" x14ac:dyDescent="0.3">
      <c r="A2738" t="s">
        <v>9054</v>
      </c>
      <c r="B2738" t="s">
        <v>20</v>
      </c>
      <c r="C2738">
        <v>7.5</v>
      </c>
    </row>
    <row r="2739" spans="1:3" x14ac:dyDescent="0.3">
      <c r="A2739" t="s">
        <v>9055</v>
      </c>
      <c r="B2739" t="s">
        <v>20</v>
      </c>
      <c r="C2739">
        <v>6.3</v>
      </c>
    </row>
    <row r="2740" spans="1:3" x14ac:dyDescent="0.3">
      <c r="A2740" t="s">
        <v>9056</v>
      </c>
      <c r="B2740" t="s">
        <v>20</v>
      </c>
      <c r="C2740">
        <v>5.0999999999999996</v>
      </c>
    </row>
    <row r="2741" spans="1:3" x14ac:dyDescent="0.3">
      <c r="A2741" t="s">
        <v>9057</v>
      </c>
      <c r="B2741" t="s">
        <v>20</v>
      </c>
      <c r="C2741">
        <v>6.8</v>
      </c>
    </row>
    <row r="2742" spans="1:3" x14ac:dyDescent="0.3">
      <c r="A2742" t="s">
        <v>9058</v>
      </c>
      <c r="B2742" t="s">
        <v>20</v>
      </c>
      <c r="C2742">
        <v>5.3</v>
      </c>
    </row>
    <row r="2743" spans="1:3" x14ac:dyDescent="0.3">
      <c r="A2743" t="s">
        <v>9059</v>
      </c>
      <c r="B2743" t="s">
        <v>20</v>
      </c>
      <c r="C2743">
        <v>7.3</v>
      </c>
    </row>
    <row r="2744" spans="1:3" x14ac:dyDescent="0.3">
      <c r="A2744" t="s">
        <v>9060</v>
      </c>
      <c r="B2744" t="s">
        <v>20</v>
      </c>
      <c r="C2744">
        <v>7.3</v>
      </c>
    </row>
    <row r="2745" spans="1:3" x14ac:dyDescent="0.3">
      <c r="A2745" t="s">
        <v>9061</v>
      </c>
      <c r="B2745" t="s">
        <v>20</v>
      </c>
      <c r="C2745">
        <v>7.1</v>
      </c>
    </row>
    <row r="2746" spans="1:3" x14ac:dyDescent="0.3">
      <c r="A2746" t="s">
        <v>9062</v>
      </c>
      <c r="B2746" t="s">
        <v>20</v>
      </c>
      <c r="C2746">
        <v>7.6</v>
      </c>
    </row>
    <row r="2747" spans="1:3" x14ac:dyDescent="0.3">
      <c r="A2747" t="s">
        <v>9063</v>
      </c>
      <c r="B2747" t="s">
        <v>20</v>
      </c>
      <c r="C2747">
        <v>5.3</v>
      </c>
    </row>
    <row r="2748" spans="1:3" x14ac:dyDescent="0.3">
      <c r="A2748" t="s">
        <v>9064</v>
      </c>
      <c r="B2748" t="s">
        <v>20</v>
      </c>
      <c r="C2748">
        <v>7.8</v>
      </c>
    </row>
    <row r="2749" spans="1:3" x14ac:dyDescent="0.3">
      <c r="A2749" t="s">
        <v>9065</v>
      </c>
      <c r="B2749" t="s">
        <v>20</v>
      </c>
      <c r="C2749">
        <v>7.7</v>
      </c>
    </row>
    <row r="2750" spans="1:3" x14ac:dyDescent="0.3">
      <c r="A2750" t="s">
        <v>9066</v>
      </c>
      <c r="B2750" t="s">
        <v>20</v>
      </c>
      <c r="C2750">
        <v>7.7</v>
      </c>
    </row>
    <row r="2751" spans="1:3" x14ac:dyDescent="0.3">
      <c r="A2751" t="s">
        <v>9067</v>
      </c>
      <c r="B2751" t="s">
        <v>20</v>
      </c>
      <c r="C2751">
        <v>5.4</v>
      </c>
    </row>
    <row r="2752" spans="1:3" x14ac:dyDescent="0.3">
      <c r="A2752" t="s">
        <v>9068</v>
      </c>
      <c r="B2752" t="s">
        <v>20</v>
      </c>
      <c r="C2752">
        <v>6.2</v>
      </c>
    </row>
    <row r="2753" spans="1:3" x14ac:dyDescent="0.3">
      <c r="A2753" t="s">
        <v>9069</v>
      </c>
      <c r="B2753" t="s">
        <v>20</v>
      </c>
      <c r="C2753">
        <v>7.4</v>
      </c>
    </row>
    <row r="2754" spans="1:3" x14ac:dyDescent="0.3">
      <c r="A2754" t="s">
        <v>9070</v>
      </c>
      <c r="B2754" t="s">
        <v>20</v>
      </c>
      <c r="C2754">
        <v>6.2</v>
      </c>
    </row>
    <row r="2755" spans="1:3" x14ac:dyDescent="0.3">
      <c r="A2755" t="s">
        <v>9071</v>
      </c>
      <c r="B2755" t="s">
        <v>20</v>
      </c>
      <c r="C2755">
        <v>5.0999999999999996</v>
      </c>
    </row>
    <row r="2756" spans="1:3" x14ac:dyDescent="0.3">
      <c r="A2756" t="s">
        <v>9072</v>
      </c>
      <c r="B2756" t="s">
        <v>20</v>
      </c>
      <c r="C2756">
        <v>6.8</v>
      </c>
    </row>
    <row r="2757" spans="1:3" x14ac:dyDescent="0.3">
      <c r="A2757" t="s">
        <v>7713</v>
      </c>
      <c r="B2757" t="s">
        <v>20</v>
      </c>
      <c r="C2757">
        <v>7.4</v>
      </c>
    </row>
    <row r="2758" spans="1:3" x14ac:dyDescent="0.3">
      <c r="A2758" t="s">
        <v>9073</v>
      </c>
      <c r="B2758" t="s">
        <v>20</v>
      </c>
      <c r="C2758">
        <v>5.8</v>
      </c>
    </row>
    <row r="2759" spans="1:3" x14ac:dyDescent="0.3">
      <c r="A2759" t="s">
        <v>9074</v>
      </c>
      <c r="B2759" t="s">
        <v>20</v>
      </c>
      <c r="C2759">
        <v>6.4</v>
      </c>
    </row>
    <row r="2760" spans="1:3" x14ac:dyDescent="0.3">
      <c r="A2760" t="s">
        <v>9075</v>
      </c>
      <c r="B2760" t="s">
        <v>1987</v>
      </c>
      <c r="C2760">
        <v>6</v>
      </c>
    </row>
    <row r="2761" spans="1:3" x14ac:dyDescent="0.3">
      <c r="A2761" t="s">
        <v>9076</v>
      </c>
      <c r="B2761" t="s">
        <v>20</v>
      </c>
      <c r="C2761">
        <v>6.9</v>
      </c>
    </row>
    <row r="2762" spans="1:3" x14ac:dyDescent="0.3">
      <c r="A2762" t="s">
        <v>9077</v>
      </c>
      <c r="B2762" t="s">
        <v>20</v>
      </c>
      <c r="C2762">
        <v>5.5</v>
      </c>
    </row>
    <row r="2763" spans="1:3" x14ac:dyDescent="0.3">
      <c r="A2763" t="s">
        <v>9078</v>
      </c>
      <c r="B2763" t="s">
        <v>20</v>
      </c>
      <c r="C2763">
        <v>5.4</v>
      </c>
    </row>
    <row r="2764" spans="1:3" x14ac:dyDescent="0.3">
      <c r="A2764" t="s">
        <v>9079</v>
      </c>
      <c r="B2764" t="s">
        <v>20</v>
      </c>
      <c r="C2764">
        <v>8.3000000000000007</v>
      </c>
    </row>
    <row r="2765" spans="1:3" x14ac:dyDescent="0.3">
      <c r="A2765" t="s">
        <v>9080</v>
      </c>
      <c r="B2765" t="s">
        <v>20</v>
      </c>
      <c r="C2765">
        <v>7.9</v>
      </c>
    </row>
    <row r="2766" spans="1:3" x14ac:dyDescent="0.3">
      <c r="A2766" t="s">
        <v>9081</v>
      </c>
      <c r="B2766" t="s">
        <v>20</v>
      </c>
      <c r="C2766">
        <v>6.5</v>
      </c>
    </row>
    <row r="2767" spans="1:3" x14ac:dyDescent="0.3">
      <c r="A2767" t="s">
        <v>9082</v>
      </c>
      <c r="B2767" t="s">
        <v>20</v>
      </c>
      <c r="C2767">
        <v>6.4</v>
      </c>
    </row>
    <row r="2768" spans="1:3" x14ac:dyDescent="0.3">
      <c r="A2768" t="s">
        <v>9083</v>
      </c>
      <c r="B2768" t="s">
        <v>1077</v>
      </c>
      <c r="C2768">
        <v>6.6</v>
      </c>
    </row>
    <row r="2769" spans="1:3" x14ac:dyDescent="0.3">
      <c r="A2769" t="s">
        <v>9084</v>
      </c>
      <c r="B2769" t="s">
        <v>20</v>
      </c>
      <c r="C2769">
        <v>8.3000000000000007</v>
      </c>
    </row>
    <row r="2770" spans="1:3" x14ac:dyDescent="0.3">
      <c r="A2770" t="s">
        <v>9085</v>
      </c>
      <c r="B2770" t="s">
        <v>20</v>
      </c>
      <c r="C2770">
        <v>6.2</v>
      </c>
    </row>
    <row r="2771" spans="1:3" x14ac:dyDescent="0.3">
      <c r="A2771" t="s">
        <v>9086</v>
      </c>
      <c r="B2771" t="s">
        <v>20</v>
      </c>
      <c r="C2771">
        <v>6.9</v>
      </c>
    </row>
    <row r="2772" spans="1:3" x14ac:dyDescent="0.3">
      <c r="A2772" t="s">
        <v>9087</v>
      </c>
      <c r="B2772" t="s">
        <v>20</v>
      </c>
      <c r="C2772">
        <v>5.9</v>
      </c>
    </row>
    <row r="2773" spans="1:3" x14ac:dyDescent="0.3">
      <c r="A2773" t="s">
        <v>9088</v>
      </c>
      <c r="B2773" t="s">
        <v>20</v>
      </c>
      <c r="C2773">
        <v>6.1</v>
      </c>
    </row>
    <row r="2774" spans="1:3" x14ac:dyDescent="0.3">
      <c r="A2774" t="s">
        <v>9089</v>
      </c>
      <c r="B2774" t="s">
        <v>20</v>
      </c>
      <c r="C2774">
        <v>5.8</v>
      </c>
    </row>
    <row r="2775" spans="1:3" x14ac:dyDescent="0.3">
      <c r="A2775" t="s">
        <v>7635</v>
      </c>
      <c r="B2775" t="s">
        <v>20</v>
      </c>
      <c r="C2775">
        <v>7.3</v>
      </c>
    </row>
    <row r="2776" spans="1:3" x14ac:dyDescent="0.3">
      <c r="A2776" t="s">
        <v>9090</v>
      </c>
      <c r="B2776" t="s">
        <v>20</v>
      </c>
      <c r="C2776">
        <v>5.9</v>
      </c>
    </row>
    <row r="2777" spans="1:3" x14ac:dyDescent="0.3">
      <c r="A2777" t="s">
        <v>9091</v>
      </c>
      <c r="B2777" t="s">
        <v>20</v>
      </c>
      <c r="C2777">
        <v>5.5</v>
      </c>
    </row>
    <row r="2778" spans="1:3" x14ac:dyDescent="0.3">
      <c r="A2778" t="s">
        <v>9092</v>
      </c>
      <c r="B2778" t="s">
        <v>20</v>
      </c>
      <c r="C2778">
        <v>5</v>
      </c>
    </row>
    <row r="2779" spans="1:3" x14ac:dyDescent="0.3">
      <c r="A2779" t="s">
        <v>9093</v>
      </c>
      <c r="B2779" t="s">
        <v>20</v>
      </c>
      <c r="C2779">
        <v>7</v>
      </c>
    </row>
    <row r="2780" spans="1:3" x14ac:dyDescent="0.3">
      <c r="A2780" t="s">
        <v>9094</v>
      </c>
      <c r="B2780" t="s">
        <v>20</v>
      </c>
      <c r="C2780">
        <v>6.4</v>
      </c>
    </row>
    <row r="2781" spans="1:3" x14ac:dyDescent="0.3">
      <c r="A2781" t="s">
        <v>9095</v>
      </c>
      <c r="B2781" t="s">
        <v>20</v>
      </c>
      <c r="C2781">
        <v>5.9</v>
      </c>
    </row>
    <row r="2782" spans="1:3" x14ac:dyDescent="0.3">
      <c r="A2782" t="s">
        <v>9096</v>
      </c>
      <c r="B2782" t="s">
        <v>20</v>
      </c>
      <c r="C2782">
        <v>7</v>
      </c>
    </row>
    <row r="2783" spans="1:3" x14ac:dyDescent="0.3">
      <c r="A2783" t="s">
        <v>9097</v>
      </c>
      <c r="B2783" t="s">
        <v>20</v>
      </c>
      <c r="C2783">
        <v>6.1</v>
      </c>
    </row>
    <row r="2784" spans="1:3" x14ac:dyDescent="0.3">
      <c r="A2784" t="s">
        <v>9098</v>
      </c>
      <c r="B2784" t="s">
        <v>20</v>
      </c>
      <c r="C2784">
        <v>6.9</v>
      </c>
    </row>
    <row r="2785" spans="1:3" x14ac:dyDescent="0.3">
      <c r="A2785" t="s">
        <v>9099</v>
      </c>
      <c r="B2785" t="s">
        <v>20</v>
      </c>
      <c r="C2785">
        <v>7.5</v>
      </c>
    </row>
    <row r="2786" spans="1:3" x14ac:dyDescent="0.3">
      <c r="A2786" t="s">
        <v>9100</v>
      </c>
      <c r="B2786" t="s">
        <v>20</v>
      </c>
      <c r="C2786">
        <v>7.3</v>
      </c>
    </row>
    <row r="2787" spans="1:3" x14ac:dyDescent="0.3">
      <c r="A2787" t="s">
        <v>9101</v>
      </c>
      <c r="B2787" t="s">
        <v>20</v>
      </c>
      <c r="C2787">
        <v>6.5</v>
      </c>
    </row>
    <row r="2788" spans="1:3" x14ac:dyDescent="0.3">
      <c r="A2788" t="s">
        <v>9102</v>
      </c>
      <c r="B2788" t="s">
        <v>20</v>
      </c>
      <c r="C2788">
        <v>6.2</v>
      </c>
    </row>
    <row r="2789" spans="1:3" x14ac:dyDescent="0.3">
      <c r="A2789" t="s">
        <v>9103</v>
      </c>
      <c r="B2789" t="s">
        <v>20</v>
      </c>
      <c r="C2789">
        <v>6</v>
      </c>
    </row>
    <row r="2790" spans="1:3" x14ac:dyDescent="0.3">
      <c r="A2790" t="s">
        <v>9104</v>
      </c>
      <c r="B2790" t="s">
        <v>20</v>
      </c>
      <c r="C2790">
        <v>6.3</v>
      </c>
    </row>
    <row r="2791" spans="1:3" x14ac:dyDescent="0.3">
      <c r="A2791" t="s">
        <v>9105</v>
      </c>
      <c r="B2791" t="s">
        <v>20</v>
      </c>
      <c r="C2791">
        <v>5.8</v>
      </c>
    </row>
    <row r="2792" spans="1:3" x14ac:dyDescent="0.3">
      <c r="A2792" t="s">
        <v>9106</v>
      </c>
      <c r="B2792" t="s">
        <v>20</v>
      </c>
      <c r="C2792">
        <v>6.1</v>
      </c>
    </row>
    <row r="2793" spans="1:3" x14ac:dyDescent="0.3">
      <c r="A2793" t="s">
        <v>9107</v>
      </c>
      <c r="B2793" t="s">
        <v>20</v>
      </c>
      <c r="C2793">
        <v>6.9</v>
      </c>
    </row>
    <row r="2794" spans="1:3" x14ac:dyDescent="0.3">
      <c r="A2794" t="s">
        <v>9034</v>
      </c>
      <c r="B2794" t="s">
        <v>20</v>
      </c>
      <c r="C2794">
        <v>8.3000000000000007</v>
      </c>
    </row>
    <row r="2795" spans="1:3" x14ac:dyDescent="0.3">
      <c r="A2795" t="s">
        <v>9108</v>
      </c>
      <c r="B2795" t="s">
        <v>20</v>
      </c>
      <c r="C2795">
        <v>5.4</v>
      </c>
    </row>
    <row r="2796" spans="1:3" x14ac:dyDescent="0.3">
      <c r="A2796" t="s">
        <v>9109</v>
      </c>
      <c r="B2796" t="s">
        <v>20</v>
      </c>
      <c r="C2796">
        <v>6.7</v>
      </c>
    </row>
    <row r="2797" spans="1:3" x14ac:dyDescent="0.3">
      <c r="A2797" t="s">
        <v>9110</v>
      </c>
      <c r="B2797" t="s">
        <v>20</v>
      </c>
      <c r="C2797">
        <v>7.4</v>
      </c>
    </row>
    <row r="2798" spans="1:3" x14ac:dyDescent="0.3">
      <c r="A2798" t="s">
        <v>9111</v>
      </c>
      <c r="B2798" t="s">
        <v>20</v>
      </c>
      <c r="C2798">
        <v>5.6</v>
      </c>
    </row>
    <row r="2799" spans="1:3" x14ac:dyDescent="0.3">
      <c r="A2799" t="s">
        <v>9112</v>
      </c>
      <c r="B2799" t="s">
        <v>20</v>
      </c>
      <c r="C2799">
        <v>6.5</v>
      </c>
    </row>
    <row r="2800" spans="1:3" x14ac:dyDescent="0.3">
      <c r="A2800" t="s">
        <v>9113</v>
      </c>
      <c r="B2800" t="s">
        <v>20</v>
      </c>
      <c r="C2800">
        <v>6.5</v>
      </c>
    </row>
    <row r="2801" spans="1:3" x14ac:dyDescent="0.3">
      <c r="A2801" t="s">
        <v>9114</v>
      </c>
      <c r="B2801" t="s">
        <v>20</v>
      </c>
      <c r="C2801">
        <v>5.8</v>
      </c>
    </row>
    <row r="2802" spans="1:3" x14ac:dyDescent="0.3">
      <c r="A2802" t="s">
        <v>9115</v>
      </c>
      <c r="B2802" t="s">
        <v>20</v>
      </c>
      <c r="C2802">
        <v>5</v>
      </c>
    </row>
    <row r="2803" spans="1:3" x14ac:dyDescent="0.3">
      <c r="A2803" t="s">
        <v>9116</v>
      </c>
      <c r="B2803" t="s">
        <v>20</v>
      </c>
      <c r="C2803">
        <v>5.5</v>
      </c>
    </row>
    <row r="2804" spans="1:3" x14ac:dyDescent="0.3">
      <c r="A2804" t="s">
        <v>9117</v>
      </c>
      <c r="B2804" t="s">
        <v>20</v>
      </c>
      <c r="C2804">
        <v>6.5</v>
      </c>
    </row>
    <row r="2805" spans="1:3" x14ac:dyDescent="0.3">
      <c r="A2805" t="s">
        <v>9118</v>
      </c>
      <c r="B2805" t="s">
        <v>20</v>
      </c>
      <c r="C2805">
        <v>7.2</v>
      </c>
    </row>
    <row r="2806" spans="1:3" x14ac:dyDescent="0.3">
      <c r="A2806" t="s">
        <v>9119</v>
      </c>
      <c r="B2806" t="s">
        <v>20</v>
      </c>
      <c r="C2806">
        <v>5.2</v>
      </c>
    </row>
    <row r="2807" spans="1:3" x14ac:dyDescent="0.3">
      <c r="A2807" t="s">
        <v>9120</v>
      </c>
      <c r="B2807" t="s">
        <v>20</v>
      </c>
      <c r="C2807">
        <v>5.7</v>
      </c>
    </row>
    <row r="2808" spans="1:3" x14ac:dyDescent="0.3">
      <c r="A2808" t="s">
        <v>9121</v>
      </c>
      <c r="B2808" t="s">
        <v>20</v>
      </c>
      <c r="C2808">
        <v>4.7</v>
      </c>
    </row>
    <row r="2809" spans="1:3" x14ac:dyDescent="0.3">
      <c r="A2809" t="s">
        <v>9122</v>
      </c>
      <c r="B2809" t="s">
        <v>20</v>
      </c>
      <c r="C2809">
        <v>5.9</v>
      </c>
    </row>
    <row r="2810" spans="1:3" x14ac:dyDescent="0.3">
      <c r="A2810" t="s">
        <v>9123</v>
      </c>
      <c r="B2810" t="s">
        <v>20</v>
      </c>
      <c r="C2810">
        <v>6.8</v>
      </c>
    </row>
    <row r="2811" spans="1:3" x14ac:dyDescent="0.3">
      <c r="A2811" t="s">
        <v>9124</v>
      </c>
      <c r="B2811" t="s">
        <v>20</v>
      </c>
      <c r="C2811">
        <v>5.9</v>
      </c>
    </row>
    <row r="2812" spans="1:3" x14ac:dyDescent="0.3">
      <c r="A2812" t="s">
        <v>9125</v>
      </c>
      <c r="B2812" t="s">
        <v>20</v>
      </c>
      <c r="C2812">
        <v>7.7</v>
      </c>
    </row>
    <row r="2813" spans="1:3" x14ac:dyDescent="0.3">
      <c r="A2813" t="s">
        <v>9126</v>
      </c>
      <c r="B2813" t="s">
        <v>20</v>
      </c>
      <c r="C2813">
        <v>4.4000000000000004</v>
      </c>
    </row>
    <row r="2814" spans="1:3" x14ac:dyDescent="0.3">
      <c r="A2814" t="s">
        <v>9127</v>
      </c>
      <c r="B2814" t="s">
        <v>20</v>
      </c>
      <c r="C2814">
        <v>6.6</v>
      </c>
    </row>
    <row r="2815" spans="1:3" x14ac:dyDescent="0.3">
      <c r="A2815" t="s">
        <v>9128</v>
      </c>
      <c r="B2815" t="s">
        <v>20</v>
      </c>
      <c r="C2815">
        <v>6.7</v>
      </c>
    </row>
    <row r="2816" spans="1:3" x14ac:dyDescent="0.3">
      <c r="A2816" t="s">
        <v>9129</v>
      </c>
      <c r="B2816" t="s">
        <v>20</v>
      </c>
      <c r="C2816">
        <v>5.5</v>
      </c>
    </row>
    <row r="2817" spans="1:3" x14ac:dyDescent="0.3">
      <c r="A2817" t="s">
        <v>9130</v>
      </c>
      <c r="B2817" t="s">
        <v>20</v>
      </c>
      <c r="C2817">
        <v>6.5</v>
      </c>
    </row>
    <row r="2818" spans="1:3" x14ac:dyDescent="0.3">
      <c r="A2818" t="s">
        <v>9131</v>
      </c>
      <c r="B2818" t="s">
        <v>20</v>
      </c>
      <c r="C2818">
        <v>6.2</v>
      </c>
    </row>
    <row r="2819" spans="1:3" x14ac:dyDescent="0.3">
      <c r="A2819" t="s">
        <v>9132</v>
      </c>
      <c r="B2819" t="s">
        <v>20</v>
      </c>
      <c r="C2819">
        <v>7.1</v>
      </c>
    </row>
    <row r="2820" spans="1:3" x14ac:dyDescent="0.3">
      <c r="A2820" t="s">
        <v>9133</v>
      </c>
      <c r="B2820" t="s">
        <v>20</v>
      </c>
      <c r="C2820">
        <v>6.1</v>
      </c>
    </row>
    <row r="2821" spans="1:3" x14ac:dyDescent="0.3">
      <c r="A2821" t="s">
        <v>9134</v>
      </c>
      <c r="B2821" t="s">
        <v>20</v>
      </c>
      <c r="C2821">
        <v>6</v>
      </c>
    </row>
    <row r="2822" spans="1:3" x14ac:dyDescent="0.3">
      <c r="A2822" t="s">
        <v>9135</v>
      </c>
      <c r="B2822" t="s">
        <v>20</v>
      </c>
      <c r="C2822">
        <v>7.4</v>
      </c>
    </row>
    <row r="2823" spans="1:3" x14ac:dyDescent="0.3">
      <c r="A2823" t="s">
        <v>9136</v>
      </c>
      <c r="B2823" t="s">
        <v>20</v>
      </c>
      <c r="C2823">
        <v>5.9</v>
      </c>
    </row>
    <row r="2824" spans="1:3" x14ac:dyDescent="0.3">
      <c r="A2824" t="s">
        <v>9137</v>
      </c>
      <c r="B2824" t="s">
        <v>20</v>
      </c>
      <c r="C2824">
        <v>4.0999999999999996</v>
      </c>
    </row>
    <row r="2825" spans="1:3" x14ac:dyDescent="0.3">
      <c r="A2825" t="s">
        <v>9138</v>
      </c>
      <c r="B2825" t="s">
        <v>20</v>
      </c>
      <c r="C2825">
        <v>5.9</v>
      </c>
    </row>
    <row r="2826" spans="1:3" x14ac:dyDescent="0.3">
      <c r="A2826" t="s">
        <v>9139</v>
      </c>
      <c r="B2826" t="s">
        <v>20</v>
      </c>
      <c r="C2826">
        <v>7</v>
      </c>
    </row>
    <row r="2827" spans="1:3" x14ac:dyDescent="0.3">
      <c r="A2827" t="s">
        <v>9140</v>
      </c>
      <c r="B2827" t="s">
        <v>20</v>
      </c>
      <c r="C2827">
        <v>6.8</v>
      </c>
    </row>
    <row r="2828" spans="1:3" x14ac:dyDescent="0.3">
      <c r="A2828" t="s">
        <v>9141</v>
      </c>
      <c r="B2828" t="s">
        <v>20</v>
      </c>
      <c r="C2828">
        <v>7.4</v>
      </c>
    </row>
    <row r="2829" spans="1:3" x14ac:dyDescent="0.3">
      <c r="A2829" t="s">
        <v>9142</v>
      </c>
      <c r="B2829" t="s">
        <v>20</v>
      </c>
      <c r="C2829">
        <v>7.1</v>
      </c>
    </row>
    <row r="2830" spans="1:3" x14ac:dyDescent="0.3">
      <c r="A2830" t="s">
        <v>9143</v>
      </c>
      <c r="B2830" t="s">
        <v>20</v>
      </c>
      <c r="C2830">
        <v>7</v>
      </c>
    </row>
    <row r="2831" spans="1:3" x14ac:dyDescent="0.3">
      <c r="A2831" t="s">
        <v>9144</v>
      </c>
      <c r="B2831" t="s">
        <v>20</v>
      </c>
      <c r="C2831">
        <v>5.8</v>
      </c>
    </row>
    <row r="2832" spans="1:3" x14ac:dyDescent="0.3">
      <c r="A2832" t="s">
        <v>9145</v>
      </c>
      <c r="B2832" t="s">
        <v>20</v>
      </c>
      <c r="C2832">
        <v>7.8</v>
      </c>
    </row>
    <row r="2833" spans="1:3" x14ac:dyDescent="0.3">
      <c r="A2833" t="s">
        <v>9146</v>
      </c>
      <c r="B2833" t="s">
        <v>20</v>
      </c>
      <c r="C2833">
        <v>6.5</v>
      </c>
    </row>
    <row r="2834" spans="1:3" x14ac:dyDescent="0.3">
      <c r="A2834" t="s">
        <v>9147</v>
      </c>
      <c r="B2834" t="s">
        <v>20</v>
      </c>
      <c r="C2834">
        <v>7</v>
      </c>
    </row>
    <row r="2835" spans="1:3" x14ac:dyDescent="0.3">
      <c r="A2835" t="s">
        <v>9148</v>
      </c>
      <c r="B2835" t="s">
        <v>20</v>
      </c>
      <c r="C2835">
        <v>6.3</v>
      </c>
    </row>
    <row r="2836" spans="1:3" x14ac:dyDescent="0.3">
      <c r="A2836" t="s">
        <v>9149</v>
      </c>
      <c r="B2836" t="s">
        <v>20</v>
      </c>
      <c r="C2836">
        <v>5.3</v>
      </c>
    </row>
    <row r="2837" spans="1:3" x14ac:dyDescent="0.3">
      <c r="A2837" t="s">
        <v>9150</v>
      </c>
      <c r="B2837" t="s">
        <v>20</v>
      </c>
      <c r="C2837">
        <v>5.5</v>
      </c>
    </row>
    <row r="2838" spans="1:3" x14ac:dyDescent="0.3">
      <c r="A2838" t="s">
        <v>9151</v>
      </c>
      <c r="B2838" t="s">
        <v>20</v>
      </c>
      <c r="C2838">
        <v>7.4</v>
      </c>
    </row>
    <row r="2839" spans="1:3" x14ac:dyDescent="0.3">
      <c r="A2839" t="s">
        <v>9152</v>
      </c>
      <c r="B2839" t="s">
        <v>20</v>
      </c>
      <c r="C2839">
        <v>4.3</v>
      </c>
    </row>
    <row r="2840" spans="1:3" x14ac:dyDescent="0.3">
      <c r="A2840" t="s">
        <v>6655</v>
      </c>
      <c r="B2840" t="s">
        <v>20</v>
      </c>
      <c r="C2840">
        <v>6</v>
      </c>
    </row>
    <row r="2841" spans="1:3" x14ac:dyDescent="0.3">
      <c r="A2841" t="s">
        <v>9153</v>
      </c>
      <c r="B2841" t="s">
        <v>20</v>
      </c>
      <c r="C2841">
        <v>5.2</v>
      </c>
    </row>
    <row r="2842" spans="1:3" x14ac:dyDescent="0.3">
      <c r="A2842" t="s">
        <v>9154</v>
      </c>
      <c r="B2842" t="s">
        <v>20</v>
      </c>
      <c r="C2842">
        <v>6.7</v>
      </c>
    </row>
    <row r="2843" spans="1:3" x14ac:dyDescent="0.3">
      <c r="A2843" t="s">
        <v>9155</v>
      </c>
      <c r="B2843" t="s">
        <v>20</v>
      </c>
      <c r="C2843">
        <v>8.6</v>
      </c>
    </row>
    <row r="2844" spans="1:3" x14ac:dyDescent="0.3">
      <c r="A2844" t="s">
        <v>9156</v>
      </c>
      <c r="B2844" t="s">
        <v>20</v>
      </c>
      <c r="C2844">
        <v>6.1</v>
      </c>
    </row>
    <row r="2845" spans="1:3" x14ac:dyDescent="0.3">
      <c r="A2845" t="s">
        <v>9157</v>
      </c>
      <c r="B2845" t="s">
        <v>20</v>
      </c>
      <c r="C2845">
        <v>5.8</v>
      </c>
    </row>
    <row r="2846" spans="1:3" x14ac:dyDescent="0.3">
      <c r="A2846" t="s">
        <v>9158</v>
      </c>
      <c r="B2846" t="s">
        <v>608</v>
      </c>
      <c r="C2846">
        <v>7.7</v>
      </c>
    </row>
    <row r="2847" spans="1:3" x14ac:dyDescent="0.3">
      <c r="A2847" t="s">
        <v>9159</v>
      </c>
      <c r="B2847" t="s">
        <v>20</v>
      </c>
      <c r="C2847">
        <v>8</v>
      </c>
    </row>
    <row r="2848" spans="1:3" x14ac:dyDescent="0.3">
      <c r="A2848" t="s">
        <v>9160</v>
      </c>
      <c r="B2848" t="s">
        <v>20</v>
      </c>
      <c r="C2848">
        <v>5.6</v>
      </c>
    </row>
    <row r="2849" spans="1:3" x14ac:dyDescent="0.3">
      <c r="A2849" t="s">
        <v>9161</v>
      </c>
      <c r="B2849" t="s">
        <v>20</v>
      </c>
      <c r="C2849">
        <v>6.7</v>
      </c>
    </row>
    <row r="2850" spans="1:3" x14ac:dyDescent="0.3">
      <c r="A2850" t="s">
        <v>9162</v>
      </c>
      <c r="B2850" t="s">
        <v>20</v>
      </c>
      <c r="C2850">
        <v>6.6</v>
      </c>
    </row>
    <row r="2851" spans="1:3" x14ac:dyDescent="0.3">
      <c r="A2851" t="s">
        <v>9163</v>
      </c>
      <c r="B2851" t="s">
        <v>20</v>
      </c>
      <c r="C2851">
        <v>4.0999999999999996</v>
      </c>
    </row>
    <row r="2852" spans="1:3" x14ac:dyDescent="0.3">
      <c r="A2852" t="s">
        <v>9164</v>
      </c>
      <c r="B2852" t="s">
        <v>20</v>
      </c>
      <c r="C2852">
        <v>7.3</v>
      </c>
    </row>
    <row r="2853" spans="1:3" x14ac:dyDescent="0.3">
      <c r="A2853" t="s">
        <v>9165</v>
      </c>
      <c r="B2853" t="s">
        <v>20</v>
      </c>
      <c r="C2853">
        <v>7.1</v>
      </c>
    </row>
    <row r="2854" spans="1:3" x14ac:dyDescent="0.3">
      <c r="A2854" t="s">
        <v>9166</v>
      </c>
      <c r="B2854" t="s">
        <v>20</v>
      </c>
      <c r="C2854">
        <v>6.5</v>
      </c>
    </row>
    <row r="2855" spans="1:3" x14ac:dyDescent="0.3">
      <c r="A2855" t="s">
        <v>9167</v>
      </c>
      <c r="B2855" t="s">
        <v>3193</v>
      </c>
      <c r="C2855">
        <v>7</v>
      </c>
    </row>
    <row r="2856" spans="1:3" x14ac:dyDescent="0.3">
      <c r="A2856" t="s">
        <v>9168</v>
      </c>
      <c r="B2856" t="s">
        <v>20</v>
      </c>
      <c r="C2856">
        <v>5.5</v>
      </c>
    </row>
    <row r="2857" spans="1:3" x14ac:dyDescent="0.3">
      <c r="A2857" t="s">
        <v>9169</v>
      </c>
      <c r="B2857" t="s">
        <v>20</v>
      </c>
      <c r="C2857">
        <v>6.6</v>
      </c>
    </row>
    <row r="2858" spans="1:3" x14ac:dyDescent="0.3">
      <c r="A2858" t="s">
        <v>9170</v>
      </c>
      <c r="B2858" t="s">
        <v>20</v>
      </c>
      <c r="C2858">
        <v>7.1</v>
      </c>
    </row>
    <row r="2859" spans="1:3" x14ac:dyDescent="0.3">
      <c r="A2859" t="s">
        <v>9171</v>
      </c>
      <c r="B2859" t="s">
        <v>20</v>
      </c>
      <c r="C2859">
        <v>7.9</v>
      </c>
    </row>
    <row r="2860" spans="1:3" x14ac:dyDescent="0.3">
      <c r="A2860" t="s">
        <v>9172</v>
      </c>
      <c r="B2860" t="s">
        <v>20</v>
      </c>
      <c r="C2860">
        <v>7.1</v>
      </c>
    </row>
    <row r="2861" spans="1:3" x14ac:dyDescent="0.3">
      <c r="A2861" t="s">
        <v>9173</v>
      </c>
      <c r="B2861" t="s">
        <v>20</v>
      </c>
      <c r="C2861">
        <v>5.6</v>
      </c>
    </row>
    <row r="2862" spans="1:3" x14ac:dyDescent="0.3">
      <c r="A2862" t="s">
        <v>9174</v>
      </c>
      <c r="B2862" t="s">
        <v>20</v>
      </c>
      <c r="C2862">
        <v>7.3</v>
      </c>
    </row>
    <row r="2863" spans="1:3" x14ac:dyDescent="0.3">
      <c r="A2863" t="s">
        <v>9175</v>
      </c>
      <c r="B2863" t="s">
        <v>20</v>
      </c>
      <c r="C2863">
        <v>3.3</v>
      </c>
    </row>
    <row r="2864" spans="1:3" x14ac:dyDescent="0.3">
      <c r="A2864" t="s">
        <v>9176</v>
      </c>
      <c r="B2864" t="s">
        <v>20</v>
      </c>
      <c r="C2864">
        <v>6.5</v>
      </c>
    </row>
    <row r="2865" spans="1:3" x14ac:dyDescent="0.3">
      <c r="A2865" t="s">
        <v>9177</v>
      </c>
      <c r="B2865" t="s">
        <v>20</v>
      </c>
      <c r="C2865">
        <v>4.8</v>
      </c>
    </row>
    <row r="2866" spans="1:3" x14ac:dyDescent="0.3">
      <c r="A2866" t="s">
        <v>9178</v>
      </c>
      <c r="B2866" t="s">
        <v>20</v>
      </c>
      <c r="C2866">
        <v>5.2</v>
      </c>
    </row>
    <row r="2867" spans="1:3" x14ac:dyDescent="0.3">
      <c r="A2867" t="s">
        <v>9179</v>
      </c>
      <c r="B2867" t="s">
        <v>20</v>
      </c>
      <c r="C2867">
        <v>6.3</v>
      </c>
    </row>
    <row r="2868" spans="1:3" x14ac:dyDescent="0.3">
      <c r="A2868" t="s">
        <v>9180</v>
      </c>
      <c r="B2868" t="s">
        <v>20</v>
      </c>
      <c r="C2868">
        <v>7.2</v>
      </c>
    </row>
    <row r="2869" spans="1:3" x14ac:dyDescent="0.3">
      <c r="A2869" t="s">
        <v>9181</v>
      </c>
      <c r="B2869" t="s">
        <v>20</v>
      </c>
      <c r="C2869">
        <v>6.8</v>
      </c>
    </row>
    <row r="2870" spans="1:3" x14ac:dyDescent="0.3">
      <c r="A2870" t="s">
        <v>9182</v>
      </c>
      <c r="B2870" t="s">
        <v>20</v>
      </c>
      <c r="C2870">
        <v>5.7</v>
      </c>
    </row>
    <row r="2871" spans="1:3" x14ac:dyDescent="0.3">
      <c r="A2871" t="s">
        <v>9183</v>
      </c>
      <c r="B2871" t="s">
        <v>20</v>
      </c>
      <c r="C2871">
        <v>7.2</v>
      </c>
    </row>
    <row r="2872" spans="1:3" x14ac:dyDescent="0.3">
      <c r="A2872" t="s">
        <v>9184</v>
      </c>
      <c r="B2872" t="s">
        <v>20</v>
      </c>
      <c r="C2872">
        <v>6.9</v>
      </c>
    </row>
    <row r="2873" spans="1:3" x14ac:dyDescent="0.3">
      <c r="A2873" t="s">
        <v>9185</v>
      </c>
      <c r="B2873" t="s">
        <v>20</v>
      </c>
      <c r="C2873">
        <v>6.2</v>
      </c>
    </row>
    <row r="2874" spans="1:3" x14ac:dyDescent="0.3">
      <c r="A2874" t="s">
        <v>9186</v>
      </c>
      <c r="B2874" t="s">
        <v>20</v>
      </c>
      <c r="C2874">
        <v>6.7</v>
      </c>
    </row>
    <row r="2875" spans="1:3" x14ac:dyDescent="0.3">
      <c r="A2875" t="s">
        <v>9187</v>
      </c>
      <c r="B2875" t="s">
        <v>20</v>
      </c>
      <c r="C2875">
        <v>6.5</v>
      </c>
    </row>
    <row r="2876" spans="1:3" x14ac:dyDescent="0.3">
      <c r="A2876" t="s">
        <v>9188</v>
      </c>
      <c r="B2876" t="s">
        <v>20</v>
      </c>
      <c r="C2876">
        <v>7.2</v>
      </c>
    </row>
    <row r="2877" spans="1:3" x14ac:dyDescent="0.3">
      <c r="A2877" t="s">
        <v>9189</v>
      </c>
      <c r="B2877" t="s">
        <v>20</v>
      </c>
      <c r="C2877">
        <v>5.3</v>
      </c>
    </row>
    <row r="2878" spans="1:3" x14ac:dyDescent="0.3">
      <c r="A2878" t="s">
        <v>9190</v>
      </c>
      <c r="B2878" t="s">
        <v>20</v>
      </c>
      <c r="C2878">
        <v>6.7</v>
      </c>
    </row>
    <row r="2879" spans="1:3" x14ac:dyDescent="0.3">
      <c r="A2879" t="s">
        <v>9191</v>
      </c>
      <c r="B2879" t="s">
        <v>20</v>
      </c>
      <c r="C2879">
        <v>3.6</v>
      </c>
    </row>
    <row r="2880" spans="1:3" x14ac:dyDescent="0.3">
      <c r="A2880" t="s">
        <v>9192</v>
      </c>
      <c r="B2880" t="s">
        <v>20</v>
      </c>
      <c r="C2880">
        <v>5.7</v>
      </c>
    </row>
    <row r="2881" spans="1:3" x14ac:dyDescent="0.3">
      <c r="A2881" t="s">
        <v>9193</v>
      </c>
      <c r="B2881" t="s">
        <v>2489</v>
      </c>
      <c r="C2881">
        <v>7.3</v>
      </c>
    </row>
    <row r="2882" spans="1:3" x14ac:dyDescent="0.3">
      <c r="A2882" t="s">
        <v>9194</v>
      </c>
      <c r="B2882" t="s">
        <v>20</v>
      </c>
      <c r="C2882">
        <v>5</v>
      </c>
    </row>
    <row r="2883" spans="1:3" x14ac:dyDescent="0.3">
      <c r="A2883" t="s">
        <v>9195</v>
      </c>
      <c r="B2883" t="s">
        <v>20</v>
      </c>
      <c r="C2883">
        <v>6.6</v>
      </c>
    </row>
    <row r="2884" spans="1:3" x14ac:dyDescent="0.3">
      <c r="A2884" t="s">
        <v>9196</v>
      </c>
      <c r="B2884" t="s">
        <v>20</v>
      </c>
      <c r="C2884">
        <v>7.3</v>
      </c>
    </row>
    <row r="2885" spans="1:3" x14ac:dyDescent="0.3">
      <c r="A2885" t="s">
        <v>9197</v>
      </c>
      <c r="B2885" t="s">
        <v>20</v>
      </c>
      <c r="C2885">
        <v>6.2</v>
      </c>
    </row>
    <row r="2886" spans="1:3" x14ac:dyDescent="0.3">
      <c r="A2886" t="s">
        <v>9198</v>
      </c>
      <c r="B2886" t="s">
        <v>20</v>
      </c>
      <c r="C2886">
        <v>6.6</v>
      </c>
    </row>
    <row r="2887" spans="1:3" x14ac:dyDescent="0.3">
      <c r="A2887" t="s">
        <v>9199</v>
      </c>
      <c r="B2887" t="s">
        <v>20</v>
      </c>
      <c r="C2887">
        <v>6.3</v>
      </c>
    </row>
    <row r="2888" spans="1:3" x14ac:dyDescent="0.3">
      <c r="A2888" t="s">
        <v>9200</v>
      </c>
      <c r="B2888" t="s">
        <v>20</v>
      </c>
      <c r="C2888">
        <v>3.3</v>
      </c>
    </row>
    <row r="2889" spans="1:3" x14ac:dyDescent="0.3">
      <c r="A2889" t="s">
        <v>9201</v>
      </c>
      <c r="B2889" t="s">
        <v>1077</v>
      </c>
      <c r="C2889">
        <v>6.2</v>
      </c>
    </row>
    <row r="2890" spans="1:3" x14ac:dyDescent="0.3">
      <c r="A2890" t="s">
        <v>9202</v>
      </c>
      <c r="B2890" t="s">
        <v>20</v>
      </c>
      <c r="C2890">
        <v>3.5</v>
      </c>
    </row>
    <row r="2891" spans="1:3" x14ac:dyDescent="0.3">
      <c r="A2891" t="s">
        <v>9203</v>
      </c>
      <c r="B2891" t="s">
        <v>20</v>
      </c>
      <c r="C2891">
        <v>5.5</v>
      </c>
    </row>
    <row r="2892" spans="1:3" x14ac:dyDescent="0.3">
      <c r="A2892" t="s">
        <v>9204</v>
      </c>
      <c r="B2892" t="s">
        <v>20</v>
      </c>
      <c r="C2892">
        <v>5.9</v>
      </c>
    </row>
    <row r="2893" spans="1:3" x14ac:dyDescent="0.3">
      <c r="A2893" t="s">
        <v>9205</v>
      </c>
      <c r="B2893" t="s">
        <v>20</v>
      </c>
      <c r="C2893">
        <v>4.7</v>
      </c>
    </row>
    <row r="2894" spans="1:3" x14ac:dyDescent="0.3">
      <c r="A2894" t="s">
        <v>9206</v>
      </c>
      <c r="B2894" t="s">
        <v>20</v>
      </c>
      <c r="C2894">
        <v>3.9</v>
      </c>
    </row>
    <row r="2895" spans="1:3" x14ac:dyDescent="0.3">
      <c r="A2895" t="s">
        <v>9207</v>
      </c>
      <c r="B2895" t="s">
        <v>20</v>
      </c>
      <c r="C2895">
        <v>6.1</v>
      </c>
    </row>
    <row r="2896" spans="1:3" x14ac:dyDescent="0.3">
      <c r="A2896" t="s">
        <v>9208</v>
      </c>
      <c r="B2896" t="s">
        <v>20</v>
      </c>
      <c r="C2896">
        <v>6.7</v>
      </c>
    </row>
    <row r="2897" spans="1:3" x14ac:dyDescent="0.3">
      <c r="A2897" t="s">
        <v>9209</v>
      </c>
      <c r="B2897" t="s">
        <v>3940</v>
      </c>
      <c r="C2897">
        <v>7.3</v>
      </c>
    </row>
    <row r="2898" spans="1:3" x14ac:dyDescent="0.3">
      <c r="A2898" t="s">
        <v>9210</v>
      </c>
      <c r="B2898" t="s">
        <v>20</v>
      </c>
      <c r="C2898">
        <v>6.7</v>
      </c>
    </row>
    <row r="2899" spans="1:3" x14ac:dyDescent="0.3">
      <c r="A2899" t="s">
        <v>9211</v>
      </c>
      <c r="B2899" t="s">
        <v>20</v>
      </c>
      <c r="C2899">
        <v>6.1</v>
      </c>
    </row>
    <row r="2900" spans="1:3" x14ac:dyDescent="0.3">
      <c r="A2900" t="s">
        <v>9212</v>
      </c>
      <c r="B2900" t="s">
        <v>20</v>
      </c>
      <c r="C2900">
        <v>6.9</v>
      </c>
    </row>
    <row r="2901" spans="1:3" x14ac:dyDescent="0.3">
      <c r="A2901" t="s">
        <v>9213</v>
      </c>
      <c r="B2901" t="s">
        <v>608</v>
      </c>
      <c r="C2901">
        <v>7.9</v>
      </c>
    </row>
    <row r="2902" spans="1:3" x14ac:dyDescent="0.3">
      <c r="A2902" t="s">
        <v>9214</v>
      </c>
      <c r="B2902" t="s">
        <v>20</v>
      </c>
      <c r="C2902">
        <v>4.5</v>
      </c>
    </row>
    <row r="2903" spans="1:3" x14ac:dyDescent="0.3">
      <c r="A2903" t="s">
        <v>9215</v>
      </c>
      <c r="B2903" t="s">
        <v>20</v>
      </c>
      <c r="C2903">
        <v>7.6</v>
      </c>
    </row>
    <row r="2904" spans="1:3" x14ac:dyDescent="0.3">
      <c r="A2904" t="s">
        <v>9216</v>
      </c>
      <c r="B2904" t="s">
        <v>20</v>
      </c>
      <c r="C2904">
        <v>7.5</v>
      </c>
    </row>
    <row r="2905" spans="1:3" x14ac:dyDescent="0.3">
      <c r="A2905" t="s">
        <v>9217</v>
      </c>
      <c r="B2905" t="s">
        <v>20</v>
      </c>
      <c r="C2905">
        <v>7.1</v>
      </c>
    </row>
    <row r="2906" spans="1:3" x14ac:dyDescent="0.3">
      <c r="A2906" t="s">
        <v>9218</v>
      </c>
      <c r="B2906" t="s">
        <v>1987</v>
      </c>
      <c r="C2906">
        <v>6.9</v>
      </c>
    </row>
    <row r="2907" spans="1:3" x14ac:dyDescent="0.3">
      <c r="A2907" t="s">
        <v>9219</v>
      </c>
      <c r="B2907" t="s">
        <v>20</v>
      </c>
      <c r="C2907">
        <v>8.5</v>
      </c>
    </row>
    <row r="2908" spans="1:3" x14ac:dyDescent="0.3">
      <c r="A2908" t="s">
        <v>9220</v>
      </c>
      <c r="B2908" t="s">
        <v>20</v>
      </c>
      <c r="C2908">
        <v>7.5</v>
      </c>
    </row>
    <row r="2909" spans="1:3" x14ac:dyDescent="0.3">
      <c r="A2909" t="s">
        <v>9221</v>
      </c>
      <c r="B2909" t="s">
        <v>20</v>
      </c>
      <c r="C2909">
        <v>6.6</v>
      </c>
    </row>
    <row r="2910" spans="1:3" x14ac:dyDescent="0.3">
      <c r="A2910" t="s">
        <v>9222</v>
      </c>
      <c r="B2910" t="s">
        <v>20</v>
      </c>
      <c r="C2910">
        <v>8</v>
      </c>
    </row>
    <row r="2911" spans="1:3" x14ac:dyDescent="0.3">
      <c r="A2911" t="s">
        <v>9223</v>
      </c>
      <c r="B2911" t="s">
        <v>20</v>
      </c>
      <c r="C2911">
        <v>7</v>
      </c>
    </row>
    <row r="2912" spans="1:3" x14ac:dyDescent="0.3">
      <c r="A2912" t="s">
        <v>9224</v>
      </c>
      <c r="B2912" t="s">
        <v>20</v>
      </c>
      <c r="C2912">
        <v>6.8</v>
      </c>
    </row>
    <row r="2913" spans="1:3" x14ac:dyDescent="0.3">
      <c r="A2913" t="s">
        <v>9225</v>
      </c>
      <c r="B2913" t="s">
        <v>20</v>
      </c>
      <c r="C2913">
        <v>6.7</v>
      </c>
    </row>
    <row r="2914" spans="1:3" x14ac:dyDescent="0.3">
      <c r="A2914" t="s">
        <v>9226</v>
      </c>
      <c r="B2914" t="s">
        <v>20</v>
      </c>
      <c r="C2914">
        <v>6.5</v>
      </c>
    </row>
    <row r="2915" spans="1:3" x14ac:dyDescent="0.3">
      <c r="A2915" t="s">
        <v>9227</v>
      </c>
      <c r="B2915" t="s">
        <v>20</v>
      </c>
      <c r="C2915">
        <v>8</v>
      </c>
    </row>
    <row r="2916" spans="1:3" x14ac:dyDescent="0.3">
      <c r="A2916" t="s">
        <v>9228</v>
      </c>
      <c r="B2916" t="s">
        <v>20</v>
      </c>
      <c r="C2916">
        <v>6.5</v>
      </c>
    </row>
    <row r="2917" spans="1:3" x14ac:dyDescent="0.3">
      <c r="A2917" t="s">
        <v>9229</v>
      </c>
      <c r="B2917" t="s">
        <v>20</v>
      </c>
      <c r="C2917">
        <v>4.9000000000000004</v>
      </c>
    </row>
    <row r="2918" spans="1:3" x14ac:dyDescent="0.3">
      <c r="A2918" t="s">
        <v>9230</v>
      </c>
      <c r="B2918" t="s">
        <v>20</v>
      </c>
      <c r="C2918">
        <v>7.1</v>
      </c>
    </row>
    <row r="2919" spans="1:3" x14ac:dyDescent="0.3">
      <c r="A2919" t="s">
        <v>9231</v>
      </c>
      <c r="B2919" t="s">
        <v>20</v>
      </c>
      <c r="C2919">
        <v>7</v>
      </c>
    </row>
    <row r="2920" spans="1:3" x14ac:dyDescent="0.3">
      <c r="A2920" t="s">
        <v>9232</v>
      </c>
      <c r="B2920" t="s">
        <v>20</v>
      </c>
      <c r="C2920">
        <v>7</v>
      </c>
    </row>
    <row r="2921" spans="1:3" x14ac:dyDescent="0.3">
      <c r="A2921" t="s">
        <v>9233</v>
      </c>
      <c r="B2921" t="s">
        <v>20</v>
      </c>
      <c r="C2921">
        <v>4.5</v>
      </c>
    </row>
    <row r="2922" spans="1:3" x14ac:dyDescent="0.3">
      <c r="A2922" t="s">
        <v>9234</v>
      </c>
      <c r="B2922" t="s">
        <v>20</v>
      </c>
      <c r="C2922">
        <v>7.7</v>
      </c>
    </row>
    <row r="2923" spans="1:3" x14ac:dyDescent="0.3">
      <c r="A2923" t="s">
        <v>9235</v>
      </c>
      <c r="B2923" t="s">
        <v>20</v>
      </c>
      <c r="C2923">
        <v>6.7</v>
      </c>
    </row>
    <row r="2924" spans="1:3" x14ac:dyDescent="0.3">
      <c r="A2924" t="s">
        <v>9236</v>
      </c>
      <c r="B2924" t="s">
        <v>20</v>
      </c>
      <c r="C2924">
        <v>7</v>
      </c>
    </row>
    <row r="2925" spans="1:3" x14ac:dyDescent="0.3">
      <c r="A2925" t="s">
        <v>9237</v>
      </c>
      <c r="B2925" t="s">
        <v>20</v>
      </c>
      <c r="C2925">
        <v>6.5</v>
      </c>
    </row>
    <row r="2926" spans="1:3" x14ac:dyDescent="0.3">
      <c r="A2926" t="s">
        <v>9238</v>
      </c>
      <c r="B2926" t="s">
        <v>20</v>
      </c>
      <c r="C2926">
        <v>6.2</v>
      </c>
    </row>
    <row r="2927" spans="1:3" x14ac:dyDescent="0.3">
      <c r="A2927" t="s">
        <v>9239</v>
      </c>
      <c r="B2927" t="s">
        <v>20</v>
      </c>
      <c r="C2927">
        <v>5.7</v>
      </c>
    </row>
    <row r="2928" spans="1:3" x14ac:dyDescent="0.3">
      <c r="A2928" t="s">
        <v>9240</v>
      </c>
      <c r="B2928" t="s">
        <v>20</v>
      </c>
      <c r="C2928">
        <v>6.4</v>
      </c>
    </row>
    <row r="2929" spans="1:3" x14ac:dyDescent="0.3">
      <c r="A2929" t="s">
        <v>9241</v>
      </c>
      <c r="B2929" t="s">
        <v>20</v>
      </c>
      <c r="C2929">
        <v>5.4</v>
      </c>
    </row>
    <row r="2930" spans="1:3" x14ac:dyDescent="0.3">
      <c r="A2930" t="s">
        <v>9242</v>
      </c>
      <c r="B2930" t="s">
        <v>4080</v>
      </c>
      <c r="C2930">
        <v>6.6</v>
      </c>
    </row>
    <row r="2931" spans="1:3" x14ac:dyDescent="0.3">
      <c r="A2931" t="s">
        <v>9243</v>
      </c>
      <c r="B2931" t="s">
        <v>20</v>
      </c>
      <c r="C2931">
        <v>6.1</v>
      </c>
    </row>
    <row r="2932" spans="1:3" x14ac:dyDescent="0.3">
      <c r="A2932" t="s">
        <v>9244</v>
      </c>
      <c r="B2932" t="s">
        <v>20</v>
      </c>
      <c r="C2932">
        <v>7.6</v>
      </c>
    </row>
    <row r="2933" spans="1:3" x14ac:dyDescent="0.3">
      <c r="A2933" t="s">
        <v>9245</v>
      </c>
      <c r="B2933" t="s">
        <v>20</v>
      </c>
      <c r="C2933">
        <v>6.2</v>
      </c>
    </row>
    <row r="2934" spans="1:3" x14ac:dyDescent="0.3">
      <c r="A2934" t="s">
        <v>9246</v>
      </c>
      <c r="B2934" t="s">
        <v>20</v>
      </c>
      <c r="C2934">
        <v>6.6</v>
      </c>
    </row>
    <row r="2935" spans="1:3" x14ac:dyDescent="0.3">
      <c r="A2935" t="s">
        <v>9247</v>
      </c>
      <c r="B2935" t="s">
        <v>4675</v>
      </c>
      <c r="C2935">
        <v>7.3</v>
      </c>
    </row>
    <row r="2936" spans="1:3" x14ac:dyDescent="0.3">
      <c r="A2936" t="s">
        <v>9248</v>
      </c>
      <c r="B2936" t="s">
        <v>20</v>
      </c>
      <c r="C2936">
        <v>4.2</v>
      </c>
    </row>
    <row r="2937" spans="1:3" x14ac:dyDescent="0.3">
      <c r="A2937" t="s">
        <v>9249</v>
      </c>
      <c r="B2937" t="s">
        <v>20</v>
      </c>
      <c r="C2937">
        <v>6.5</v>
      </c>
    </row>
    <row r="2938" spans="1:3" x14ac:dyDescent="0.3">
      <c r="A2938" t="s">
        <v>9250</v>
      </c>
      <c r="B2938" t="s">
        <v>20</v>
      </c>
      <c r="C2938">
        <v>6.5</v>
      </c>
    </row>
    <row r="2939" spans="1:3" x14ac:dyDescent="0.3">
      <c r="A2939" t="s">
        <v>9251</v>
      </c>
      <c r="B2939" t="s">
        <v>20</v>
      </c>
      <c r="C2939">
        <v>5.7</v>
      </c>
    </row>
    <row r="2940" spans="1:3" x14ac:dyDescent="0.3">
      <c r="A2940" t="s">
        <v>9252</v>
      </c>
      <c r="B2940" t="s">
        <v>20</v>
      </c>
      <c r="C2940">
        <v>7.3</v>
      </c>
    </row>
    <row r="2941" spans="1:3" x14ac:dyDescent="0.3">
      <c r="A2941" t="s">
        <v>9253</v>
      </c>
      <c r="B2941" t="s">
        <v>20</v>
      </c>
      <c r="C2941">
        <v>6.9</v>
      </c>
    </row>
    <row r="2942" spans="1:3" x14ac:dyDescent="0.3">
      <c r="A2942" t="s">
        <v>9254</v>
      </c>
      <c r="B2942" t="s">
        <v>20</v>
      </c>
      <c r="C2942">
        <v>5</v>
      </c>
    </row>
    <row r="2943" spans="1:3" x14ac:dyDescent="0.3">
      <c r="A2943" t="s">
        <v>9255</v>
      </c>
      <c r="B2943" t="s">
        <v>20</v>
      </c>
      <c r="C2943">
        <v>7.3</v>
      </c>
    </row>
    <row r="2944" spans="1:3" x14ac:dyDescent="0.3">
      <c r="A2944" t="s">
        <v>9256</v>
      </c>
      <c r="B2944" t="s">
        <v>20</v>
      </c>
      <c r="C2944">
        <v>6.5</v>
      </c>
    </row>
    <row r="2945" spans="1:3" x14ac:dyDescent="0.3">
      <c r="A2945" t="s">
        <v>9257</v>
      </c>
      <c r="B2945" t="s">
        <v>20</v>
      </c>
      <c r="C2945">
        <v>2.1</v>
      </c>
    </row>
    <row r="2946" spans="1:3" x14ac:dyDescent="0.3">
      <c r="A2946" t="s">
        <v>9258</v>
      </c>
      <c r="B2946" t="s">
        <v>20</v>
      </c>
      <c r="C2946">
        <v>7</v>
      </c>
    </row>
    <row r="2947" spans="1:3" x14ac:dyDescent="0.3">
      <c r="A2947" t="s">
        <v>9259</v>
      </c>
      <c r="B2947" t="s">
        <v>1987</v>
      </c>
      <c r="C2947">
        <v>8</v>
      </c>
    </row>
    <row r="2948" spans="1:3" x14ac:dyDescent="0.3">
      <c r="A2948" t="s">
        <v>8221</v>
      </c>
      <c r="B2948" t="s">
        <v>20</v>
      </c>
      <c r="C2948">
        <v>6.5</v>
      </c>
    </row>
    <row r="2949" spans="1:3" x14ac:dyDescent="0.3">
      <c r="A2949" t="s">
        <v>9260</v>
      </c>
      <c r="B2949" t="s">
        <v>20</v>
      </c>
      <c r="C2949">
        <v>7.1</v>
      </c>
    </row>
    <row r="2950" spans="1:3" x14ac:dyDescent="0.3">
      <c r="A2950" t="s">
        <v>7475</v>
      </c>
      <c r="B2950" t="s">
        <v>20</v>
      </c>
      <c r="C2950">
        <v>7.2</v>
      </c>
    </row>
    <row r="2951" spans="1:3" x14ac:dyDescent="0.3">
      <c r="A2951" t="s">
        <v>9261</v>
      </c>
      <c r="B2951" t="s">
        <v>20</v>
      </c>
      <c r="C2951">
        <v>6.7</v>
      </c>
    </row>
    <row r="2952" spans="1:3" x14ac:dyDescent="0.3">
      <c r="A2952" t="s">
        <v>9262</v>
      </c>
      <c r="B2952" t="s">
        <v>20</v>
      </c>
      <c r="C2952">
        <v>8.9</v>
      </c>
    </row>
    <row r="2953" spans="1:3" x14ac:dyDescent="0.3">
      <c r="A2953" t="s">
        <v>9263</v>
      </c>
      <c r="B2953" t="s">
        <v>20</v>
      </c>
      <c r="C2953">
        <v>7.9</v>
      </c>
    </row>
    <row r="2954" spans="1:3" x14ac:dyDescent="0.3">
      <c r="A2954" t="s">
        <v>9264</v>
      </c>
      <c r="B2954" t="s">
        <v>20</v>
      </c>
      <c r="C2954">
        <v>5.6</v>
      </c>
    </row>
    <row r="2955" spans="1:3" x14ac:dyDescent="0.3">
      <c r="A2955" t="s">
        <v>9265</v>
      </c>
      <c r="B2955" t="s">
        <v>20</v>
      </c>
      <c r="C2955">
        <v>8</v>
      </c>
    </row>
    <row r="2956" spans="1:3" x14ac:dyDescent="0.3">
      <c r="A2956" t="s">
        <v>9266</v>
      </c>
      <c r="B2956" t="s">
        <v>20</v>
      </c>
      <c r="C2956">
        <v>6.2</v>
      </c>
    </row>
    <row r="2957" spans="1:3" x14ac:dyDescent="0.3">
      <c r="A2957" t="s">
        <v>9267</v>
      </c>
      <c r="B2957" t="s">
        <v>20</v>
      </c>
      <c r="C2957">
        <v>7.9</v>
      </c>
    </row>
    <row r="2958" spans="1:3" x14ac:dyDescent="0.3">
      <c r="A2958" t="s">
        <v>9268</v>
      </c>
      <c r="B2958" t="s">
        <v>20</v>
      </c>
      <c r="C2958">
        <v>8.1</v>
      </c>
    </row>
    <row r="2959" spans="1:3" x14ac:dyDescent="0.3">
      <c r="A2959" t="s">
        <v>9269</v>
      </c>
      <c r="B2959" t="s">
        <v>20</v>
      </c>
      <c r="C2959">
        <v>7.6</v>
      </c>
    </row>
    <row r="2960" spans="1:3" x14ac:dyDescent="0.3">
      <c r="A2960" t="s">
        <v>9270</v>
      </c>
      <c r="B2960" t="s">
        <v>20</v>
      </c>
      <c r="C2960">
        <v>3.5</v>
      </c>
    </row>
    <row r="2961" spans="1:3" x14ac:dyDescent="0.3">
      <c r="A2961" t="s">
        <v>9271</v>
      </c>
      <c r="B2961" t="s">
        <v>20</v>
      </c>
      <c r="C2961">
        <v>7.6</v>
      </c>
    </row>
    <row r="2962" spans="1:3" x14ac:dyDescent="0.3">
      <c r="A2962" t="s">
        <v>9272</v>
      </c>
      <c r="B2962" t="s">
        <v>20</v>
      </c>
      <c r="C2962">
        <v>6.5</v>
      </c>
    </row>
    <row r="2963" spans="1:3" x14ac:dyDescent="0.3">
      <c r="A2963" t="s">
        <v>9273</v>
      </c>
      <c r="B2963" t="s">
        <v>20</v>
      </c>
      <c r="C2963">
        <v>5.6</v>
      </c>
    </row>
    <row r="2964" spans="1:3" x14ac:dyDescent="0.3">
      <c r="A2964" t="s">
        <v>9274</v>
      </c>
      <c r="B2964" t="s">
        <v>20</v>
      </c>
      <c r="C2964">
        <v>7.7</v>
      </c>
    </row>
    <row r="2965" spans="1:3" x14ac:dyDescent="0.3">
      <c r="A2965" t="s">
        <v>9275</v>
      </c>
      <c r="B2965" t="s">
        <v>20</v>
      </c>
      <c r="C2965">
        <v>5.2</v>
      </c>
    </row>
    <row r="2966" spans="1:3" x14ac:dyDescent="0.3">
      <c r="A2966" t="s">
        <v>9276</v>
      </c>
      <c r="B2966" t="s">
        <v>20</v>
      </c>
      <c r="C2966">
        <v>6.1</v>
      </c>
    </row>
    <row r="2967" spans="1:3" x14ac:dyDescent="0.3">
      <c r="A2967" t="s">
        <v>9277</v>
      </c>
      <c r="B2967" t="s">
        <v>20</v>
      </c>
      <c r="C2967">
        <v>7.4</v>
      </c>
    </row>
    <row r="2968" spans="1:3" x14ac:dyDescent="0.3">
      <c r="A2968" t="s">
        <v>9278</v>
      </c>
      <c r="B2968" t="s">
        <v>20</v>
      </c>
      <c r="C2968">
        <v>6.8</v>
      </c>
    </row>
    <row r="2969" spans="1:3" x14ac:dyDescent="0.3">
      <c r="A2969" t="s">
        <v>9279</v>
      </c>
      <c r="B2969" t="s">
        <v>20</v>
      </c>
      <c r="C2969">
        <v>6.4</v>
      </c>
    </row>
    <row r="2970" spans="1:3" x14ac:dyDescent="0.3">
      <c r="A2970" t="s">
        <v>9280</v>
      </c>
      <c r="B2970" t="s">
        <v>20</v>
      </c>
      <c r="C2970">
        <v>5.7</v>
      </c>
    </row>
    <row r="2971" spans="1:3" x14ac:dyDescent="0.3">
      <c r="A2971" t="s">
        <v>9281</v>
      </c>
      <c r="B2971" t="s">
        <v>20</v>
      </c>
      <c r="C2971">
        <v>6.7</v>
      </c>
    </row>
    <row r="2972" spans="1:3" x14ac:dyDescent="0.3">
      <c r="A2972" t="s">
        <v>9282</v>
      </c>
      <c r="B2972" t="s">
        <v>20</v>
      </c>
      <c r="C2972">
        <v>5.6</v>
      </c>
    </row>
    <row r="2973" spans="1:3" x14ac:dyDescent="0.3">
      <c r="A2973" t="s">
        <v>7277</v>
      </c>
      <c r="B2973" t="s">
        <v>20</v>
      </c>
      <c r="C2973">
        <v>7</v>
      </c>
    </row>
    <row r="2974" spans="1:3" x14ac:dyDescent="0.3">
      <c r="A2974" t="s">
        <v>9283</v>
      </c>
      <c r="B2974" t="s">
        <v>20</v>
      </c>
      <c r="C2974">
        <v>7.6</v>
      </c>
    </row>
    <row r="2975" spans="1:3" x14ac:dyDescent="0.3">
      <c r="A2975" t="s">
        <v>9284</v>
      </c>
      <c r="B2975" t="s">
        <v>20</v>
      </c>
      <c r="C2975">
        <v>6.5</v>
      </c>
    </row>
    <row r="2976" spans="1:3" x14ac:dyDescent="0.3">
      <c r="A2976" t="s">
        <v>9285</v>
      </c>
      <c r="B2976" t="s">
        <v>20</v>
      </c>
      <c r="C2976">
        <v>6.3</v>
      </c>
    </row>
    <row r="2977" spans="1:3" x14ac:dyDescent="0.3">
      <c r="A2977" t="s">
        <v>9286</v>
      </c>
      <c r="B2977" t="s">
        <v>20</v>
      </c>
      <c r="C2977">
        <v>7.1</v>
      </c>
    </row>
    <row r="2978" spans="1:3" x14ac:dyDescent="0.3">
      <c r="A2978" t="s">
        <v>9287</v>
      </c>
      <c r="B2978" t="s">
        <v>20</v>
      </c>
      <c r="C2978">
        <v>7.1</v>
      </c>
    </row>
    <row r="2979" spans="1:3" x14ac:dyDescent="0.3">
      <c r="A2979" t="s">
        <v>9288</v>
      </c>
      <c r="B2979" t="s">
        <v>20</v>
      </c>
      <c r="C2979">
        <v>6.9</v>
      </c>
    </row>
    <row r="2980" spans="1:3" x14ac:dyDescent="0.3">
      <c r="A2980" t="s">
        <v>9289</v>
      </c>
      <c r="B2980" t="s">
        <v>20</v>
      </c>
      <c r="C2980">
        <v>5.4</v>
      </c>
    </row>
    <row r="2981" spans="1:3" x14ac:dyDescent="0.3">
      <c r="A2981" t="s">
        <v>9290</v>
      </c>
      <c r="B2981" t="s">
        <v>20</v>
      </c>
      <c r="C2981">
        <v>5.0999999999999996</v>
      </c>
    </row>
    <row r="2982" spans="1:3" x14ac:dyDescent="0.3">
      <c r="A2982" t="s">
        <v>9291</v>
      </c>
      <c r="B2982" t="s">
        <v>20</v>
      </c>
      <c r="C2982">
        <v>5.3</v>
      </c>
    </row>
    <row r="2983" spans="1:3" x14ac:dyDescent="0.3">
      <c r="A2983" t="s">
        <v>9292</v>
      </c>
      <c r="B2983" t="s">
        <v>20</v>
      </c>
      <c r="C2983">
        <v>7.3</v>
      </c>
    </row>
    <row r="2984" spans="1:3" x14ac:dyDescent="0.3">
      <c r="A2984" t="s">
        <v>9293</v>
      </c>
      <c r="B2984" t="s">
        <v>20</v>
      </c>
      <c r="C2984">
        <v>7.3</v>
      </c>
    </row>
    <row r="2985" spans="1:3" x14ac:dyDescent="0.3">
      <c r="A2985" t="s">
        <v>9294</v>
      </c>
      <c r="B2985" t="s">
        <v>608</v>
      </c>
      <c r="C2985">
        <v>7.1</v>
      </c>
    </row>
    <row r="2986" spans="1:3" x14ac:dyDescent="0.3">
      <c r="A2986" t="s">
        <v>9295</v>
      </c>
      <c r="B2986" t="s">
        <v>20</v>
      </c>
      <c r="C2986">
        <v>6</v>
      </c>
    </row>
    <row r="2987" spans="1:3" x14ac:dyDescent="0.3">
      <c r="A2987" t="s">
        <v>9296</v>
      </c>
      <c r="B2987" t="s">
        <v>20</v>
      </c>
      <c r="C2987">
        <v>6.6</v>
      </c>
    </row>
    <row r="2988" spans="1:3" x14ac:dyDescent="0.3">
      <c r="A2988" t="s">
        <v>9297</v>
      </c>
      <c r="B2988" t="s">
        <v>20</v>
      </c>
      <c r="C2988">
        <v>7.2</v>
      </c>
    </row>
    <row r="2989" spans="1:3" x14ac:dyDescent="0.3">
      <c r="A2989" t="s">
        <v>9298</v>
      </c>
      <c r="B2989" t="s">
        <v>20</v>
      </c>
      <c r="C2989">
        <v>7.2</v>
      </c>
    </row>
    <row r="2990" spans="1:3" x14ac:dyDescent="0.3">
      <c r="A2990" t="s">
        <v>9299</v>
      </c>
      <c r="B2990" t="s">
        <v>20</v>
      </c>
      <c r="C2990">
        <v>6.9</v>
      </c>
    </row>
    <row r="2991" spans="1:3" x14ac:dyDescent="0.3">
      <c r="A2991" t="s">
        <v>9300</v>
      </c>
      <c r="B2991" t="s">
        <v>20</v>
      </c>
      <c r="C2991">
        <v>6.8</v>
      </c>
    </row>
    <row r="2992" spans="1:3" x14ac:dyDescent="0.3">
      <c r="A2992" t="s">
        <v>9301</v>
      </c>
      <c r="B2992" t="s">
        <v>20</v>
      </c>
      <c r="C2992">
        <v>7.7</v>
      </c>
    </row>
    <row r="2993" spans="1:3" x14ac:dyDescent="0.3">
      <c r="A2993" t="s">
        <v>9302</v>
      </c>
      <c r="B2993" t="s">
        <v>20</v>
      </c>
      <c r="C2993">
        <v>7.4</v>
      </c>
    </row>
    <row r="2994" spans="1:3" x14ac:dyDescent="0.3">
      <c r="A2994" t="s">
        <v>9303</v>
      </c>
      <c r="B2994" t="s">
        <v>20</v>
      </c>
      <c r="C2994">
        <v>6.5</v>
      </c>
    </row>
    <row r="2995" spans="1:3" x14ac:dyDescent="0.3">
      <c r="A2995" t="s">
        <v>9304</v>
      </c>
      <c r="B2995" t="s">
        <v>20</v>
      </c>
      <c r="C2995">
        <v>6.4</v>
      </c>
    </row>
    <row r="2996" spans="1:3" x14ac:dyDescent="0.3">
      <c r="A2996" t="s">
        <v>9305</v>
      </c>
      <c r="B2996" t="s">
        <v>20</v>
      </c>
      <c r="C2996">
        <v>5.6</v>
      </c>
    </row>
    <row r="2997" spans="1:3" x14ac:dyDescent="0.3">
      <c r="A2997" t="s">
        <v>9306</v>
      </c>
      <c r="B2997" t="s">
        <v>20</v>
      </c>
      <c r="C2997">
        <v>6.8</v>
      </c>
    </row>
    <row r="2998" spans="1:3" x14ac:dyDescent="0.3">
      <c r="A2998" t="s">
        <v>9307</v>
      </c>
      <c r="B2998" t="s">
        <v>20</v>
      </c>
      <c r="C2998">
        <v>5.5</v>
      </c>
    </row>
    <row r="2999" spans="1:3" x14ac:dyDescent="0.3">
      <c r="A2999" t="s">
        <v>9308</v>
      </c>
      <c r="B2999" t="s">
        <v>20</v>
      </c>
      <c r="C2999">
        <v>6.9</v>
      </c>
    </row>
    <row r="3000" spans="1:3" x14ac:dyDescent="0.3">
      <c r="A3000" t="s">
        <v>9309</v>
      </c>
      <c r="B3000" t="s">
        <v>20</v>
      </c>
      <c r="C3000">
        <v>6</v>
      </c>
    </row>
    <row r="3001" spans="1:3" x14ac:dyDescent="0.3">
      <c r="A3001" t="s">
        <v>9310</v>
      </c>
      <c r="B3001" t="s">
        <v>20</v>
      </c>
      <c r="C3001">
        <v>6.4</v>
      </c>
    </row>
    <row r="3002" spans="1:3" x14ac:dyDescent="0.3">
      <c r="A3002" t="s">
        <v>9311</v>
      </c>
      <c r="B3002" t="s">
        <v>20</v>
      </c>
      <c r="C3002">
        <v>6.6</v>
      </c>
    </row>
    <row r="3003" spans="1:3" x14ac:dyDescent="0.3">
      <c r="A3003" t="s">
        <v>9312</v>
      </c>
      <c r="B3003" t="s">
        <v>20</v>
      </c>
      <c r="C3003">
        <v>5.3</v>
      </c>
    </row>
    <row r="3004" spans="1:3" x14ac:dyDescent="0.3">
      <c r="A3004" t="s">
        <v>9313</v>
      </c>
      <c r="B3004" t="s">
        <v>307</v>
      </c>
      <c r="C3004">
        <v>8.1</v>
      </c>
    </row>
    <row r="3005" spans="1:3" x14ac:dyDescent="0.3">
      <c r="A3005" t="s">
        <v>9314</v>
      </c>
      <c r="B3005" t="s">
        <v>20</v>
      </c>
      <c r="C3005">
        <v>6.9</v>
      </c>
    </row>
    <row r="3006" spans="1:3" x14ac:dyDescent="0.3">
      <c r="A3006" t="s">
        <v>9315</v>
      </c>
      <c r="B3006" t="s">
        <v>20</v>
      </c>
      <c r="C3006">
        <v>6.5</v>
      </c>
    </row>
    <row r="3007" spans="1:3" x14ac:dyDescent="0.3">
      <c r="A3007" t="s">
        <v>9316</v>
      </c>
      <c r="B3007" t="s">
        <v>20</v>
      </c>
      <c r="C3007">
        <v>7.4</v>
      </c>
    </row>
    <row r="3008" spans="1:3" x14ac:dyDescent="0.3">
      <c r="A3008" t="s">
        <v>9317</v>
      </c>
      <c r="B3008" t="s">
        <v>20</v>
      </c>
      <c r="C3008">
        <v>6.9</v>
      </c>
    </row>
    <row r="3009" spans="1:3" x14ac:dyDescent="0.3">
      <c r="A3009" t="s">
        <v>9318</v>
      </c>
      <c r="B3009" t="s">
        <v>2489</v>
      </c>
      <c r="C3009">
        <v>6.7</v>
      </c>
    </row>
    <row r="3010" spans="1:3" x14ac:dyDescent="0.3">
      <c r="A3010" t="s">
        <v>9319</v>
      </c>
      <c r="B3010" t="s">
        <v>20</v>
      </c>
      <c r="C3010">
        <v>7.6</v>
      </c>
    </row>
    <row r="3011" spans="1:3" x14ac:dyDescent="0.3">
      <c r="A3011" t="s">
        <v>9320</v>
      </c>
      <c r="B3011" t="s">
        <v>20</v>
      </c>
      <c r="C3011">
        <v>5.4</v>
      </c>
    </row>
    <row r="3012" spans="1:3" x14ac:dyDescent="0.3">
      <c r="A3012" t="s">
        <v>9321</v>
      </c>
      <c r="B3012" t="s">
        <v>20</v>
      </c>
      <c r="C3012">
        <v>7.3</v>
      </c>
    </row>
    <row r="3013" spans="1:3" x14ac:dyDescent="0.3">
      <c r="A3013" t="s">
        <v>9322</v>
      </c>
      <c r="B3013" t="s">
        <v>20</v>
      </c>
      <c r="C3013">
        <v>6</v>
      </c>
    </row>
    <row r="3014" spans="1:3" x14ac:dyDescent="0.3">
      <c r="A3014" t="s">
        <v>9323</v>
      </c>
      <c r="B3014" t="s">
        <v>20</v>
      </c>
      <c r="C3014">
        <v>7.2</v>
      </c>
    </row>
    <row r="3015" spans="1:3" x14ac:dyDescent="0.3">
      <c r="A3015" t="s">
        <v>9324</v>
      </c>
      <c r="B3015" t="s">
        <v>20</v>
      </c>
      <c r="C3015">
        <v>6</v>
      </c>
    </row>
    <row r="3016" spans="1:3" x14ac:dyDescent="0.3">
      <c r="A3016" t="s">
        <v>9325</v>
      </c>
      <c r="B3016" t="s">
        <v>20</v>
      </c>
      <c r="C3016">
        <v>3.1</v>
      </c>
    </row>
    <row r="3017" spans="1:3" x14ac:dyDescent="0.3">
      <c r="A3017" t="s">
        <v>9326</v>
      </c>
      <c r="B3017" t="s">
        <v>20</v>
      </c>
      <c r="C3017">
        <v>6.9</v>
      </c>
    </row>
    <row r="3018" spans="1:3" x14ac:dyDescent="0.3">
      <c r="A3018" t="s">
        <v>9327</v>
      </c>
      <c r="B3018" t="s">
        <v>20</v>
      </c>
      <c r="C3018">
        <v>6.2</v>
      </c>
    </row>
    <row r="3019" spans="1:3" x14ac:dyDescent="0.3">
      <c r="A3019" t="s">
        <v>9328</v>
      </c>
      <c r="B3019" t="s">
        <v>20</v>
      </c>
      <c r="C3019">
        <v>6.3</v>
      </c>
    </row>
    <row r="3020" spans="1:3" x14ac:dyDescent="0.3">
      <c r="A3020" t="s">
        <v>9171</v>
      </c>
      <c r="B3020" t="s">
        <v>20</v>
      </c>
      <c r="C3020">
        <v>7.9</v>
      </c>
    </row>
    <row r="3021" spans="1:3" x14ac:dyDescent="0.3">
      <c r="A3021" t="s">
        <v>9329</v>
      </c>
      <c r="B3021" t="s">
        <v>20</v>
      </c>
      <c r="C3021">
        <v>6.7</v>
      </c>
    </row>
    <row r="3022" spans="1:3" x14ac:dyDescent="0.3">
      <c r="A3022" t="s">
        <v>9330</v>
      </c>
      <c r="B3022" t="s">
        <v>608</v>
      </c>
      <c r="C3022">
        <v>8</v>
      </c>
    </row>
    <row r="3023" spans="1:3" x14ac:dyDescent="0.3">
      <c r="A3023" t="s">
        <v>9331</v>
      </c>
      <c r="B3023" t="s">
        <v>20</v>
      </c>
      <c r="C3023">
        <v>7</v>
      </c>
    </row>
    <row r="3024" spans="1:3" x14ac:dyDescent="0.3">
      <c r="A3024" t="s">
        <v>9332</v>
      </c>
      <c r="B3024" t="s">
        <v>20</v>
      </c>
      <c r="C3024">
        <v>7.2</v>
      </c>
    </row>
    <row r="3025" spans="1:3" x14ac:dyDescent="0.3">
      <c r="A3025" t="s">
        <v>6369</v>
      </c>
      <c r="B3025" t="s">
        <v>20</v>
      </c>
      <c r="C3025">
        <v>6.2</v>
      </c>
    </row>
    <row r="3026" spans="1:3" x14ac:dyDescent="0.3">
      <c r="A3026" t="s">
        <v>9333</v>
      </c>
      <c r="B3026" t="s">
        <v>20</v>
      </c>
      <c r="C3026">
        <v>3.5</v>
      </c>
    </row>
    <row r="3027" spans="1:3" x14ac:dyDescent="0.3">
      <c r="A3027" t="s">
        <v>9334</v>
      </c>
      <c r="B3027" t="s">
        <v>20</v>
      </c>
      <c r="C3027">
        <v>7.5</v>
      </c>
    </row>
    <row r="3028" spans="1:3" x14ac:dyDescent="0.3">
      <c r="A3028" t="s">
        <v>9335</v>
      </c>
      <c r="B3028" t="s">
        <v>20</v>
      </c>
      <c r="C3028">
        <v>6.7</v>
      </c>
    </row>
    <row r="3029" spans="1:3" x14ac:dyDescent="0.3">
      <c r="A3029" t="s">
        <v>9336</v>
      </c>
      <c r="B3029" t="s">
        <v>20</v>
      </c>
      <c r="C3029">
        <v>9.1999999999999993</v>
      </c>
    </row>
    <row r="3030" spans="1:3" x14ac:dyDescent="0.3">
      <c r="A3030" t="s">
        <v>9337</v>
      </c>
      <c r="B3030" t="s">
        <v>20</v>
      </c>
      <c r="C3030">
        <v>6.1</v>
      </c>
    </row>
    <row r="3031" spans="1:3" x14ac:dyDescent="0.3">
      <c r="A3031" t="s">
        <v>9338</v>
      </c>
      <c r="B3031" t="s">
        <v>20</v>
      </c>
      <c r="C3031">
        <v>7.7</v>
      </c>
    </row>
    <row r="3032" spans="1:3" x14ac:dyDescent="0.3">
      <c r="A3032" t="s">
        <v>9339</v>
      </c>
      <c r="B3032" t="s">
        <v>20</v>
      </c>
      <c r="C3032">
        <v>7.6</v>
      </c>
    </row>
    <row r="3033" spans="1:3" x14ac:dyDescent="0.3">
      <c r="A3033" t="s">
        <v>9340</v>
      </c>
      <c r="B3033" t="s">
        <v>20</v>
      </c>
      <c r="C3033">
        <v>6.1</v>
      </c>
    </row>
    <row r="3034" spans="1:3" x14ac:dyDescent="0.3">
      <c r="A3034" t="s">
        <v>9341</v>
      </c>
      <c r="B3034" t="s">
        <v>20</v>
      </c>
      <c r="C3034">
        <v>4.9000000000000004</v>
      </c>
    </row>
    <row r="3035" spans="1:3" x14ac:dyDescent="0.3">
      <c r="A3035" t="s">
        <v>9342</v>
      </c>
      <c r="B3035" t="s">
        <v>20</v>
      </c>
      <c r="C3035">
        <v>6.8</v>
      </c>
    </row>
    <row r="3036" spans="1:3" x14ac:dyDescent="0.3">
      <c r="A3036" t="s">
        <v>9343</v>
      </c>
      <c r="B3036" t="s">
        <v>20</v>
      </c>
      <c r="C3036">
        <v>7</v>
      </c>
    </row>
    <row r="3037" spans="1:3" x14ac:dyDescent="0.3">
      <c r="A3037" t="s">
        <v>9344</v>
      </c>
      <c r="B3037" t="s">
        <v>20</v>
      </c>
      <c r="C3037">
        <v>5.7</v>
      </c>
    </row>
    <row r="3038" spans="1:3" x14ac:dyDescent="0.3">
      <c r="A3038" t="s">
        <v>6413</v>
      </c>
      <c r="B3038" t="s">
        <v>20</v>
      </c>
      <c r="C3038">
        <v>7.3</v>
      </c>
    </row>
    <row r="3039" spans="1:3" x14ac:dyDescent="0.3">
      <c r="A3039" t="s">
        <v>9345</v>
      </c>
      <c r="B3039" t="s">
        <v>20</v>
      </c>
      <c r="C3039">
        <v>7.5</v>
      </c>
    </row>
    <row r="3040" spans="1:3" x14ac:dyDescent="0.3">
      <c r="A3040" t="s">
        <v>9346</v>
      </c>
      <c r="B3040" t="s">
        <v>20</v>
      </c>
      <c r="C3040">
        <v>7.4</v>
      </c>
    </row>
    <row r="3041" spans="1:3" x14ac:dyDescent="0.3">
      <c r="A3041" t="s">
        <v>9347</v>
      </c>
      <c r="B3041" t="s">
        <v>20</v>
      </c>
      <c r="C3041">
        <v>7.2</v>
      </c>
    </row>
    <row r="3042" spans="1:3" x14ac:dyDescent="0.3">
      <c r="A3042" t="s">
        <v>8930</v>
      </c>
      <c r="B3042" t="s">
        <v>20</v>
      </c>
      <c r="C3042">
        <v>6.5</v>
      </c>
    </row>
    <row r="3043" spans="1:3" x14ac:dyDescent="0.3">
      <c r="A3043" t="s">
        <v>9348</v>
      </c>
      <c r="B3043" t="s">
        <v>20</v>
      </c>
      <c r="C3043">
        <v>6.8</v>
      </c>
    </row>
    <row r="3044" spans="1:3" x14ac:dyDescent="0.3">
      <c r="A3044" t="s">
        <v>9349</v>
      </c>
      <c r="B3044" t="s">
        <v>20</v>
      </c>
      <c r="C3044">
        <v>6.8</v>
      </c>
    </row>
    <row r="3045" spans="1:3" x14ac:dyDescent="0.3">
      <c r="A3045" t="s">
        <v>9350</v>
      </c>
      <c r="B3045" t="s">
        <v>20</v>
      </c>
      <c r="C3045">
        <v>5.2</v>
      </c>
    </row>
    <row r="3046" spans="1:3" x14ac:dyDescent="0.3">
      <c r="A3046" t="s">
        <v>9351</v>
      </c>
      <c r="B3046" t="s">
        <v>20</v>
      </c>
      <c r="C3046">
        <v>7.2</v>
      </c>
    </row>
    <row r="3047" spans="1:3" x14ac:dyDescent="0.3">
      <c r="A3047" t="s">
        <v>9352</v>
      </c>
      <c r="B3047" t="s">
        <v>20</v>
      </c>
      <c r="C3047">
        <v>4</v>
      </c>
    </row>
    <row r="3048" spans="1:3" x14ac:dyDescent="0.3">
      <c r="A3048" t="s">
        <v>9353</v>
      </c>
      <c r="B3048" t="s">
        <v>20</v>
      </c>
      <c r="C3048">
        <v>6.8</v>
      </c>
    </row>
    <row r="3049" spans="1:3" x14ac:dyDescent="0.3">
      <c r="A3049" t="s">
        <v>9354</v>
      </c>
      <c r="B3049" t="s">
        <v>20</v>
      </c>
      <c r="C3049">
        <v>6.9</v>
      </c>
    </row>
    <row r="3050" spans="1:3" x14ac:dyDescent="0.3">
      <c r="A3050" t="s">
        <v>9355</v>
      </c>
      <c r="B3050" t="s">
        <v>20</v>
      </c>
      <c r="C3050">
        <v>7.3</v>
      </c>
    </row>
    <row r="3051" spans="1:3" x14ac:dyDescent="0.3">
      <c r="A3051" t="s">
        <v>9356</v>
      </c>
      <c r="B3051" t="s">
        <v>20</v>
      </c>
      <c r="C3051">
        <v>6.1</v>
      </c>
    </row>
    <row r="3052" spans="1:3" x14ac:dyDescent="0.3">
      <c r="A3052" t="s">
        <v>6393</v>
      </c>
      <c r="B3052" t="s">
        <v>20</v>
      </c>
      <c r="C3052">
        <v>7.8</v>
      </c>
    </row>
    <row r="3053" spans="1:3" x14ac:dyDescent="0.3">
      <c r="A3053" t="s">
        <v>9357</v>
      </c>
      <c r="B3053" t="s">
        <v>20</v>
      </c>
      <c r="C3053">
        <v>6</v>
      </c>
    </row>
    <row r="3054" spans="1:3" x14ac:dyDescent="0.3">
      <c r="A3054" t="s">
        <v>9358</v>
      </c>
      <c r="B3054" t="s">
        <v>20</v>
      </c>
      <c r="C3054">
        <v>7</v>
      </c>
    </row>
    <row r="3055" spans="1:3" x14ac:dyDescent="0.3">
      <c r="A3055" t="s">
        <v>9359</v>
      </c>
      <c r="B3055" t="s">
        <v>20</v>
      </c>
      <c r="C3055">
        <v>7.1</v>
      </c>
    </row>
    <row r="3056" spans="1:3" x14ac:dyDescent="0.3">
      <c r="A3056" t="s">
        <v>9360</v>
      </c>
      <c r="B3056" t="s">
        <v>20</v>
      </c>
      <c r="C3056">
        <v>6.2</v>
      </c>
    </row>
    <row r="3057" spans="1:3" x14ac:dyDescent="0.3">
      <c r="A3057" t="s">
        <v>9361</v>
      </c>
      <c r="B3057" t="s">
        <v>20</v>
      </c>
      <c r="C3057">
        <v>6.9</v>
      </c>
    </row>
    <row r="3058" spans="1:3" x14ac:dyDescent="0.3">
      <c r="A3058" t="s">
        <v>9362</v>
      </c>
      <c r="B3058" t="s">
        <v>20</v>
      </c>
      <c r="C3058">
        <v>7.6</v>
      </c>
    </row>
    <row r="3059" spans="1:3" x14ac:dyDescent="0.3">
      <c r="A3059" t="s">
        <v>9363</v>
      </c>
      <c r="B3059" t="s">
        <v>20</v>
      </c>
      <c r="C3059">
        <v>7.6</v>
      </c>
    </row>
    <row r="3060" spans="1:3" x14ac:dyDescent="0.3">
      <c r="A3060" t="s">
        <v>9364</v>
      </c>
      <c r="B3060" t="s">
        <v>20</v>
      </c>
      <c r="C3060">
        <v>6.4</v>
      </c>
    </row>
    <row r="3061" spans="1:3" x14ac:dyDescent="0.3">
      <c r="A3061" t="s">
        <v>9365</v>
      </c>
      <c r="B3061" t="s">
        <v>20</v>
      </c>
      <c r="C3061">
        <v>6.2</v>
      </c>
    </row>
    <row r="3062" spans="1:3" x14ac:dyDescent="0.3">
      <c r="A3062" t="s">
        <v>9366</v>
      </c>
      <c r="B3062" t="s">
        <v>887</v>
      </c>
      <c r="C3062">
        <v>7.5</v>
      </c>
    </row>
    <row r="3063" spans="1:3" x14ac:dyDescent="0.3">
      <c r="A3063" t="s">
        <v>9367</v>
      </c>
      <c r="B3063" t="s">
        <v>20</v>
      </c>
      <c r="C3063">
        <v>2</v>
      </c>
    </row>
    <row r="3064" spans="1:3" x14ac:dyDescent="0.3">
      <c r="A3064" t="s">
        <v>9368</v>
      </c>
      <c r="B3064" t="s">
        <v>20</v>
      </c>
      <c r="C3064">
        <v>6.2</v>
      </c>
    </row>
    <row r="3065" spans="1:3" x14ac:dyDescent="0.3">
      <c r="A3065" t="s">
        <v>9369</v>
      </c>
      <c r="B3065" t="s">
        <v>20</v>
      </c>
      <c r="C3065">
        <v>6.5</v>
      </c>
    </row>
    <row r="3066" spans="1:3" x14ac:dyDescent="0.3">
      <c r="A3066" t="s">
        <v>9370</v>
      </c>
      <c r="B3066" t="s">
        <v>20</v>
      </c>
      <c r="C3066">
        <v>6.8</v>
      </c>
    </row>
    <row r="3067" spans="1:3" x14ac:dyDescent="0.3">
      <c r="A3067" t="s">
        <v>9371</v>
      </c>
      <c r="B3067" t="s">
        <v>20</v>
      </c>
      <c r="C3067">
        <v>6.3</v>
      </c>
    </row>
    <row r="3068" spans="1:3" x14ac:dyDescent="0.3">
      <c r="A3068" t="s">
        <v>9372</v>
      </c>
      <c r="B3068" t="s">
        <v>20</v>
      </c>
      <c r="C3068">
        <v>6.3</v>
      </c>
    </row>
    <row r="3069" spans="1:3" x14ac:dyDescent="0.3">
      <c r="A3069" t="s">
        <v>9373</v>
      </c>
      <c r="B3069" t="s">
        <v>20</v>
      </c>
      <c r="C3069">
        <v>6.6</v>
      </c>
    </row>
    <row r="3070" spans="1:3" x14ac:dyDescent="0.3">
      <c r="A3070" t="s">
        <v>9374</v>
      </c>
      <c r="B3070" t="s">
        <v>20</v>
      </c>
      <c r="C3070">
        <v>6.4</v>
      </c>
    </row>
    <row r="3071" spans="1:3" x14ac:dyDescent="0.3">
      <c r="A3071" t="s">
        <v>9375</v>
      </c>
      <c r="B3071" t="s">
        <v>20</v>
      </c>
      <c r="C3071">
        <v>7.5</v>
      </c>
    </row>
    <row r="3072" spans="1:3" x14ac:dyDescent="0.3">
      <c r="A3072" t="s">
        <v>9376</v>
      </c>
      <c r="B3072" t="s">
        <v>20</v>
      </c>
      <c r="C3072">
        <v>6.5</v>
      </c>
    </row>
    <row r="3073" spans="1:3" x14ac:dyDescent="0.3">
      <c r="A3073" t="s">
        <v>9377</v>
      </c>
      <c r="B3073" t="s">
        <v>20</v>
      </c>
      <c r="C3073">
        <v>7.2</v>
      </c>
    </row>
    <row r="3074" spans="1:3" x14ac:dyDescent="0.3">
      <c r="A3074" t="s">
        <v>9378</v>
      </c>
      <c r="B3074" t="s">
        <v>20</v>
      </c>
      <c r="C3074">
        <v>6.3</v>
      </c>
    </row>
    <row r="3075" spans="1:3" x14ac:dyDescent="0.3">
      <c r="A3075" t="s">
        <v>9379</v>
      </c>
      <c r="B3075" t="s">
        <v>608</v>
      </c>
      <c r="C3075">
        <v>7</v>
      </c>
    </row>
    <row r="3076" spans="1:3" x14ac:dyDescent="0.3">
      <c r="A3076" t="s">
        <v>9380</v>
      </c>
      <c r="B3076" t="s">
        <v>20</v>
      </c>
      <c r="C3076">
        <v>6.3</v>
      </c>
    </row>
    <row r="3077" spans="1:3" x14ac:dyDescent="0.3">
      <c r="A3077" t="s">
        <v>9381</v>
      </c>
      <c r="B3077" t="s">
        <v>20</v>
      </c>
      <c r="C3077">
        <v>2.2999999999999998</v>
      </c>
    </row>
    <row r="3078" spans="1:3" x14ac:dyDescent="0.3">
      <c r="A3078" t="s">
        <v>9382</v>
      </c>
      <c r="B3078" t="s">
        <v>20</v>
      </c>
      <c r="C3078">
        <v>7.1</v>
      </c>
    </row>
    <row r="3079" spans="1:3" x14ac:dyDescent="0.3">
      <c r="A3079" t="s">
        <v>9383</v>
      </c>
      <c r="B3079" t="s">
        <v>20</v>
      </c>
      <c r="C3079">
        <v>6.7</v>
      </c>
    </row>
    <row r="3080" spans="1:3" x14ac:dyDescent="0.3">
      <c r="A3080" t="s">
        <v>9384</v>
      </c>
      <c r="B3080" t="s">
        <v>20</v>
      </c>
      <c r="C3080">
        <v>6.5</v>
      </c>
    </row>
    <row r="3081" spans="1:3" x14ac:dyDescent="0.3">
      <c r="A3081" t="s">
        <v>9385</v>
      </c>
      <c r="B3081" t="s">
        <v>20</v>
      </c>
      <c r="C3081">
        <v>5.9</v>
      </c>
    </row>
    <row r="3082" spans="1:3" x14ac:dyDescent="0.3">
      <c r="A3082" t="s">
        <v>9386</v>
      </c>
      <c r="B3082" t="s">
        <v>20</v>
      </c>
      <c r="C3082">
        <v>6</v>
      </c>
    </row>
    <row r="3083" spans="1:3" x14ac:dyDescent="0.3">
      <c r="A3083" t="s">
        <v>9387</v>
      </c>
      <c r="B3083" t="s">
        <v>20</v>
      </c>
      <c r="C3083">
        <v>6.9</v>
      </c>
    </row>
    <row r="3084" spans="1:3" x14ac:dyDescent="0.3">
      <c r="A3084" t="s">
        <v>9388</v>
      </c>
      <c r="B3084" t="s">
        <v>20</v>
      </c>
      <c r="C3084">
        <v>7.3</v>
      </c>
    </row>
    <row r="3085" spans="1:3" x14ac:dyDescent="0.3">
      <c r="A3085" t="s">
        <v>9389</v>
      </c>
      <c r="B3085" t="s">
        <v>20</v>
      </c>
      <c r="C3085">
        <v>7.7</v>
      </c>
    </row>
    <row r="3086" spans="1:3" x14ac:dyDescent="0.3">
      <c r="A3086" t="s">
        <v>9390</v>
      </c>
      <c r="B3086" t="s">
        <v>20</v>
      </c>
      <c r="C3086">
        <v>7</v>
      </c>
    </row>
    <row r="3087" spans="1:3" x14ac:dyDescent="0.3">
      <c r="A3087" t="s">
        <v>9391</v>
      </c>
      <c r="B3087" t="s">
        <v>20</v>
      </c>
      <c r="C3087">
        <v>6.4</v>
      </c>
    </row>
    <row r="3088" spans="1:3" x14ac:dyDescent="0.3">
      <c r="A3088" t="s">
        <v>9392</v>
      </c>
      <c r="B3088" t="s">
        <v>20</v>
      </c>
      <c r="C3088">
        <v>5.6</v>
      </c>
    </row>
    <row r="3089" spans="1:3" x14ac:dyDescent="0.3">
      <c r="A3089" t="s">
        <v>9393</v>
      </c>
      <c r="B3089" t="s">
        <v>608</v>
      </c>
      <c r="C3089">
        <v>8.1999999999999993</v>
      </c>
    </row>
    <row r="3090" spans="1:3" x14ac:dyDescent="0.3">
      <c r="A3090" t="s">
        <v>9394</v>
      </c>
      <c r="B3090" t="s">
        <v>3193</v>
      </c>
      <c r="C3090">
        <v>6.5</v>
      </c>
    </row>
    <row r="3091" spans="1:3" x14ac:dyDescent="0.3">
      <c r="A3091" t="s">
        <v>9395</v>
      </c>
      <c r="B3091" t="s">
        <v>4391</v>
      </c>
      <c r="C3091">
        <v>8.1</v>
      </c>
    </row>
    <row r="3092" spans="1:3" x14ac:dyDescent="0.3">
      <c r="A3092" t="s">
        <v>9396</v>
      </c>
      <c r="B3092" t="s">
        <v>20</v>
      </c>
      <c r="C3092">
        <v>5.4</v>
      </c>
    </row>
    <row r="3093" spans="1:3" x14ac:dyDescent="0.3">
      <c r="A3093" t="s">
        <v>9397</v>
      </c>
      <c r="B3093" t="s">
        <v>20</v>
      </c>
      <c r="C3093">
        <v>6.3</v>
      </c>
    </row>
    <row r="3094" spans="1:3" x14ac:dyDescent="0.3">
      <c r="A3094" t="s">
        <v>9398</v>
      </c>
      <c r="B3094" t="s">
        <v>20</v>
      </c>
      <c r="C3094">
        <v>7.8</v>
      </c>
    </row>
    <row r="3095" spans="1:3" x14ac:dyDescent="0.3">
      <c r="A3095" t="s">
        <v>9399</v>
      </c>
      <c r="B3095" t="s">
        <v>20</v>
      </c>
      <c r="C3095">
        <v>6.8</v>
      </c>
    </row>
    <row r="3096" spans="1:3" x14ac:dyDescent="0.3">
      <c r="A3096" t="s">
        <v>9400</v>
      </c>
      <c r="B3096" t="s">
        <v>20</v>
      </c>
      <c r="C3096">
        <v>7.1</v>
      </c>
    </row>
    <row r="3097" spans="1:3" x14ac:dyDescent="0.3">
      <c r="A3097" t="s">
        <v>9401</v>
      </c>
      <c r="B3097" t="s">
        <v>20</v>
      </c>
      <c r="C3097">
        <v>6.2</v>
      </c>
    </row>
    <row r="3098" spans="1:3" x14ac:dyDescent="0.3">
      <c r="A3098" t="s">
        <v>9402</v>
      </c>
      <c r="B3098" t="s">
        <v>20</v>
      </c>
      <c r="C3098">
        <v>7.3</v>
      </c>
    </row>
    <row r="3099" spans="1:3" x14ac:dyDescent="0.3">
      <c r="A3099" t="s">
        <v>9403</v>
      </c>
      <c r="B3099" t="s">
        <v>20</v>
      </c>
      <c r="C3099">
        <v>5.9</v>
      </c>
    </row>
    <row r="3100" spans="1:3" x14ac:dyDescent="0.3">
      <c r="A3100" t="s">
        <v>9404</v>
      </c>
      <c r="B3100" t="s">
        <v>20</v>
      </c>
      <c r="C3100">
        <v>3.6</v>
      </c>
    </row>
    <row r="3101" spans="1:3" x14ac:dyDescent="0.3">
      <c r="A3101" t="s">
        <v>9405</v>
      </c>
      <c r="B3101" t="s">
        <v>20</v>
      </c>
      <c r="C3101">
        <v>7.7</v>
      </c>
    </row>
    <row r="3102" spans="1:3" x14ac:dyDescent="0.3">
      <c r="A3102" t="s">
        <v>9406</v>
      </c>
      <c r="B3102" t="s">
        <v>20</v>
      </c>
      <c r="C3102">
        <v>7.3</v>
      </c>
    </row>
    <row r="3103" spans="1:3" x14ac:dyDescent="0.3">
      <c r="A3103" t="s">
        <v>9407</v>
      </c>
      <c r="B3103" t="s">
        <v>20</v>
      </c>
      <c r="C3103">
        <v>7.4</v>
      </c>
    </row>
    <row r="3104" spans="1:3" x14ac:dyDescent="0.3">
      <c r="A3104" t="s">
        <v>9408</v>
      </c>
      <c r="B3104" t="s">
        <v>20</v>
      </c>
      <c r="C3104">
        <v>6.6</v>
      </c>
    </row>
    <row r="3105" spans="1:3" x14ac:dyDescent="0.3">
      <c r="A3105" t="s">
        <v>9409</v>
      </c>
      <c r="B3105" t="s">
        <v>20</v>
      </c>
      <c r="C3105">
        <v>6.9</v>
      </c>
    </row>
    <row r="3106" spans="1:3" x14ac:dyDescent="0.3">
      <c r="A3106" t="s">
        <v>9410</v>
      </c>
      <c r="B3106" t="s">
        <v>20</v>
      </c>
      <c r="C3106">
        <v>6.8</v>
      </c>
    </row>
    <row r="3107" spans="1:3" x14ac:dyDescent="0.3">
      <c r="A3107" t="s">
        <v>9411</v>
      </c>
      <c r="B3107" t="s">
        <v>20</v>
      </c>
      <c r="C3107">
        <v>7.2</v>
      </c>
    </row>
    <row r="3108" spans="1:3" x14ac:dyDescent="0.3">
      <c r="A3108" t="s">
        <v>9412</v>
      </c>
      <c r="B3108" t="s">
        <v>20</v>
      </c>
      <c r="C3108">
        <v>7.7</v>
      </c>
    </row>
    <row r="3109" spans="1:3" x14ac:dyDescent="0.3">
      <c r="A3109" t="s">
        <v>9413</v>
      </c>
      <c r="B3109" t="s">
        <v>20</v>
      </c>
      <c r="C3109">
        <v>8.1</v>
      </c>
    </row>
    <row r="3110" spans="1:3" x14ac:dyDescent="0.3">
      <c r="A3110" t="s">
        <v>9414</v>
      </c>
      <c r="B3110" t="s">
        <v>2915</v>
      </c>
      <c r="C3110">
        <v>7.7</v>
      </c>
    </row>
    <row r="3111" spans="1:3" x14ac:dyDescent="0.3">
      <c r="A3111" t="s">
        <v>9415</v>
      </c>
      <c r="B3111" t="s">
        <v>20</v>
      </c>
      <c r="C3111">
        <v>7.6</v>
      </c>
    </row>
    <row r="3112" spans="1:3" x14ac:dyDescent="0.3">
      <c r="A3112" t="s">
        <v>9416</v>
      </c>
      <c r="B3112" t="s">
        <v>20</v>
      </c>
      <c r="C3112">
        <v>7.2</v>
      </c>
    </row>
    <row r="3113" spans="1:3" x14ac:dyDescent="0.3">
      <c r="A3113" t="s">
        <v>9417</v>
      </c>
      <c r="B3113" t="s">
        <v>20</v>
      </c>
      <c r="C3113">
        <v>7.2</v>
      </c>
    </row>
    <row r="3114" spans="1:3" x14ac:dyDescent="0.3">
      <c r="A3114" t="s">
        <v>9418</v>
      </c>
      <c r="B3114" t="s">
        <v>20</v>
      </c>
      <c r="C3114">
        <v>8.1</v>
      </c>
    </row>
    <row r="3115" spans="1:3" x14ac:dyDescent="0.3">
      <c r="A3115" t="s">
        <v>9419</v>
      </c>
      <c r="B3115" t="s">
        <v>20</v>
      </c>
      <c r="C3115">
        <v>7.5</v>
      </c>
    </row>
    <row r="3116" spans="1:3" x14ac:dyDescent="0.3">
      <c r="A3116" t="s">
        <v>9420</v>
      </c>
      <c r="B3116" t="s">
        <v>20</v>
      </c>
      <c r="C3116">
        <v>8.1</v>
      </c>
    </row>
    <row r="3117" spans="1:3" x14ac:dyDescent="0.3">
      <c r="A3117" t="s">
        <v>9421</v>
      </c>
      <c r="B3117" t="s">
        <v>20</v>
      </c>
      <c r="C3117">
        <v>7.8</v>
      </c>
    </row>
    <row r="3118" spans="1:3" x14ac:dyDescent="0.3">
      <c r="A3118" t="s">
        <v>9422</v>
      </c>
      <c r="B3118" t="s">
        <v>20</v>
      </c>
      <c r="C3118">
        <v>7.8</v>
      </c>
    </row>
    <row r="3119" spans="1:3" x14ac:dyDescent="0.3">
      <c r="A3119" t="s">
        <v>6623</v>
      </c>
      <c r="B3119" t="s">
        <v>20</v>
      </c>
      <c r="C3119">
        <v>5.8</v>
      </c>
    </row>
    <row r="3120" spans="1:3" x14ac:dyDescent="0.3">
      <c r="A3120" t="s">
        <v>9423</v>
      </c>
      <c r="B3120" t="s">
        <v>20</v>
      </c>
      <c r="C3120">
        <v>7.6</v>
      </c>
    </row>
    <row r="3121" spans="1:3" x14ac:dyDescent="0.3">
      <c r="A3121" t="s">
        <v>9424</v>
      </c>
      <c r="B3121" t="s">
        <v>20</v>
      </c>
      <c r="C3121">
        <v>7.4</v>
      </c>
    </row>
    <row r="3122" spans="1:3" x14ac:dyDescent="0.3">
      <c r="A3122" t="s">
        <v>9425</v>
      </c>
      <c r="B3122" t="s">
        <v>20</v>
      </c>
      <c r="C3122">
        <v>6.3</v>
      </c>
    </row>
    <row r="3123" spans="1:3" x14ac:dyDescent="0.3">
      <c r="A3123" t="s">
        <v>9426</v>
      </c>
      <c r="B3123" t="s">
        <v>20</v>
      </c>
      <c r="C3123">
        <v>6.9</v>
      </c>
    </row>
    <row r="3124" spans="1:3" x14ac:dyDescent="0.3">
      <c r="A3124" t="s">
        <v>9427</v>
      </c>
      <c r="B3124" t="s">
        <v>20</v>
      </c>
      <c r="C3124">
        <v>8.6</v>
      </c>
    </row>
    <row r="3125" spans="1:3" x14ac:dyDescent="0.3">
      <c r="A3125" t="s">
        <v>9428</v>
      </c>
      <c r="B3125" t="s">
        <v>20</v>
      </c>
      <c r="C3125">
        <v>5.0999999999999996</v>
      </c>
    </row>
    <row r="3126" spans="1:3" x14ac:dyDescent="0.3">
      <c r="A3126" t="s">
        <v>9429</v>
      </c>
      <c r="B3126" t="s">
        <v>20</v>
      </c>
      <c r="C3126">
        <v>6.4</v>
      </c>
    </row>
    <row r="3127" spans="1:3" x14ac:dyDescent="0.3">
      <c r="A3127" t="s">
        <v>9430</v>
      </c>
      <c r="B3127" t="s">
        <v>20</v>
      </c>
      <c r="C3127">
        <v>7.9</v>
      </c>
    </row>
    <row r="3128" spans="1:3" x14ac:dyDescent="0.3">
      <c r="A3128" t="s">
        <v>9431</v>
      </c>
      <c r="B3128" t="s">
        <v>20</v>
      </c>
      <c r="C3128">
        <v>6.9</v>
      </c>
    </row>
    <row r="3129" spans="1:3" x14ac:dyDescent="0.3">
      <c r="A3129" t="s">
        <v>9432</v>
      </c>
      <c r="B3129" t="s">
        <v>20</v>
      </c>
      <c r="C3129">
        <v>7.5</v>
      </c>
    </row>
    <row r="3130" spans="1:3" x14ac:dyDescent="0.3">
      <c r="A3130" t="s">
        <v>9433</v>
      </c>
      <c r="B3130" t="s">
        <v>20</v>
      </c>
      <c r="C3130">
        <v>7.2</v>
      </c>
    </row>
    <row r="3131" spans="1:3" x14ac:dyDescent="0.3">
      <c r="A3131" t="s">
        <v>9434</v>
      </c>
      <c r="B3131" t="s">
        <v>20</v>
      </c>
      <c r="C3131">
        <v>5.8</v>
      </c>
    </row>
    <row r="3132" spans="1:3" x14ac:dyDescent="0.3">
      <c r="A3132" t="s">
        <v>9435</v>
      </c>
      <c r="B3132" t="s">
        <v>20</v>
      </c>
      <c r="C3132">
        <v>2.9</v>
      </c>
    </row>
    <row r="3133" spans="1:3" x14ac:dyDescent="0.3">
      <c r="A3133" t="s">
        <v>9436</v>
      </c>
      <c r="B3133" t="s">
        <v>20</v>
      </c>
      <c r="C3133">
        <v>6.2</v>
      </c>
    </row>
    <row r="3134" spans="1:3" x14ac:dyDescent="0.3">
      <c r="A3134" t="s">
        <v>9437</v>
      </c>
      <c r="B3134" t="s">
        <v>20</v>
      </c>
      <c r="C3134">
        <v>6.8</v>
      </c>
    </row>
    <row r="3135" spans="1:3" x14ac:dyDescent="0.3">
      <c r="A3135" t="s">
        <v>9438</v>
      </c>
      <c r="B3135" t="s">
        <v>20</v>
      </c>
      <c r="C3135">
        <v>6.1</v>
      </c>
    </row>
    <row r="3136" spans="1:3" x14ac:dyDescent="0.3">
      <c r="A3136" t="s">
        <v>9439</v>
      </c>
      <c r="B3136" t="s">
        <v>20</v>
      </c>
      <c r="C3136">
        <v>7.7</v>
      </c>
    </row>
    <row r="3137" spans="1:3" x14ac:dyDescent="0.3">
      <c r="A3137" t="s">
        <v>9440</v>
      </c>
      <c r="B3137" t="s">
        <v>20</v>
      </c>
      <c r="C3137">
        <v>5.2</v>
      </c>
    </row>
    <row r="3138" spans="1:3" x14ac:dyDescent="0.3">
      <c r="A3138" t="s">
        <v>9441</v>
      </c>
      <c r="B3138" t="s">
        <v>20</v>
      </c>
      <c r="C3138">
        <v>6.8</v>
      </c>
    </row>
    <row r="3139" spans="1:3" x14ac:dyDescent="0.3">
      <c r="A3139" t="s">
        <v>9442</v>
      </c>
      <c r="B3139" t="s">
        <v>20</v>
      </c>
      <c r="C3139">
        <v>7</v>
      </c>
    </row>
    <row r="3140" spans="1:3" x14ac:dyDescent="0.3">
      <c r="A3140" t="s">
        <v>9443</v>
      </c>
      <c r="B3140" t="s">
        <v>20</v>
      </c>
      <c r="C3140">
        <v>5.9</v>
      </c>
    </row>
    <row r="3141" spans="1:3" x14ac:dyDescent="0.3">
      <c r="A3141" t="s">
        <v>9444</v>
      </c>
      <c r="B3141" t="s">
        <v>20</v>
      </c>
      <c r="C3141">
        <v>7.1</v>
      </c>
    </row>
    <row r="3142" spans="1:3" x14ac:dyDescent="0.3">
      <c r="A3142" t="s">
        <v>9445</v>
      </c>
      <c r="B3142" t="s">
        <v>1077</v>
      </c>
      <c r="C3142">
        <v>5.5</v>
      </c>
    </row>
    <row r="3143" spans="1:3" x14ac:dyDescent="0.3">
      <c r="A3143" t="s">
        <v>9446</v>
      </c>
      <c r="B3143" t="s">
        <v>20</v>
      </c>
      <c r="C3143">
        <v>7.4</v>
      </c>
    </row>
    <row r="3144" spans="1:3" x14ac:dyDescent="0.3">
      <c r="A3144" t="s">
        <v>9447</v>
      </c>
      <c r="B3144" t="s">
        <v>20</v>
      </c>
      <c r="C3144">
        <v>7.3</v>
      </c>
    </row>
    <row r="3145" spans="1:3" x14ac:dyDescent="0.3">
      <c r="A3145" t="s">
        <v>9448</v>
      </c>
      <c r="B3145" t="s">
        <v>20</v>
      </c>
      <c r="C3145">
        <v>4.5999999999999996</v>
      </c>
    </row>
    <row r="3146" spans="1:3" x14ac:dyDescent="0.3">
      <c r="A3146" t="s">
        <v>9449</v>
      </c>
      <c r="B3146" t="s">
        <v>20</v>
      </c>
      <c r="C3146">
        <v>7.2</v>
      </c>
    </row>
    <row r="3147" spans="1:3" x14ac:dyDescent="0.3">
      <c r="A3147" t="s">
        <v>9450</v>
      </c>
      <c r="B3147" t="s">
        <v>20</v>
      </c>
      <c r="C3147">
        <v>5.0999999999999996</v>
      </c>
    </row>
    <row r="3148" spans="1:3" x14ac:dyDescent="0.3">
      <c r="A3148" t="s">
        <v>9451</v>
      </c>
      <c r="B3148" t="s">
        <v>20</v>
      </c>
      <c r="C3148">
        <v>6.7</v>
      </c>
    </row>
    <row r="3149" spans="1:3" x14ac:dyDescent="0.3">
      <c r="A3149" t="s">
        <v>9452</v>
      </c>
      <c r="B3149" t="s">
        <v>20</v>
      </c>
      <c r="C3149">
        <v>5.3</v>
      </c>
    </row>
    <row r="3150" spans="1:3" x14ac:dyDescent="0.3">
      <c r="A3150" t="s">
        <v>9453</v>
      </c>
      <c r="B3150" t="s">
        <v>20</v>
      </c>
      <c r="C3150">
        <v>7.8</v>
      </c>
    </row>
    <row r="3151" spans="1:3" x14ac:dyDescent="0.3">
      <c r="A3151" t="s">
        <v>9454</v>
      </c>
      <c r="B3151" t="s">
        <v>20</v>
      </c>
      <c r="C3151">
        <v>6.7</v>
      </c>
    </row>
    <row r="3152" spans="1:3" x14ac:dyDescent="0.3">
      <c r="A3152" t="s">
        <v>9455</v>
      </c>
      <c r="B3152" t="s">
        <v>20</v>
      </c>
      <c r="C3152">
        <v>7.2</v>
      </c>
    </row>
    <row r="3153" spans="1:3" x14ac:dyDescent="0.3">
      <c r="A3153" t="s">
        <v>9456</v>
      </c>
      <c r="B3153" t="s">
        <v>20</v>
      </c>
      <c r="C3153">
        <v>5.8</v>
      </c>
    </row>
    <row r="3154" spans="1:3" x14ac:dyDescent="0.3">
      <c r="A3154" t="s">
        <v>9457</v>
      </c>
      <c r="B3154" t="s">
        <v>20</v>
      </c>
      <c r="C3154">
        <v>7</v>
      </c>
    </row>
    <row r="3155" spans="1:3" x14ac:dyDescent="0.3">
      <c r="A3155" t="s">
        <v>9458</v>
      </c>
      <c r="B3155" t="s">
        <v>20</v>
      </c>
      <c r="C3155">
        <v>3.8</v>
      </c>
    </row>
    <row r="3156" spans="1:3" x14ac:dyDescent="0.3">
      <c r="A3156" t="s">
        <v>9459</v>
      </c>
      <c r="B3156" t="s">
        <v>20</v>
      </c>
      <c r="C3156">
        <v>5.7</v>
      </c>
    </row>
    <row r="3157" spans="1:3" x14ac:dyDescent="0.3">
      <c r="A3157" t="s">
        <v>9460</v>
      </c>
      <c r="B3157" t="s">
        <v>20</v>
      </c>
      <c r="C3157">
        <v>6.7</v>
      </c>
    </row>
    <row r="3158" spans="1:3" x14ac:dyDescent="0.3">
      <c r="A3158" t="s">
        <v>9461</v>
      </c>
      <c r="B3158" t="s">
        <v>20</v>
      </c>
      <c r="C3158">
        <v>6.1</v>
      </c>
    </row>
    <row r="3159" spans="1:3" x14ac:dyDescent="0.3">
      <c r="A3159" t="s">
        <v>9462</v>
      </c>
      <c r="B3159" t="s">
        <v>20</v>
      </c>
      <c r="C3159">
        <v>6.2</v>
      </c>
    </row>
    <row r="3160" spans="1:3" x14ac:dyDescent="0.3">
      <c r="A3160" t="s">
        <v>9463</v>
      </c>
      <c r="B3160" t="s">
        <v>20</v>
      </c>
      <c r="C3160">
        <v>6.2</v>
      </c>
    </row>
    <row r="3161" spans="1:3" x14ac:dyDescent="0.3">
      <c r="A3161" t="s">
        <v>9464</v>
      </c>
      <c r="B3161" t="s">
        <v>20</v>
      </c>
      <c r="C3161">
        <v>4.7</v>
      </c>
    </row>
    <row r="3162" spans="1:3" x14ac:dyDescent="0.3">
      <c r="A3162" t="s">
        <v>9465</v>
      </c>
      <c r="B3162" t="s">
        <v>20</v>
      </c>
      <c r="C3162">
        <v>6.3</v>
      </c>
    </row>
    <row r="3163" spans="1:3" x14ac:dyDescent="0.3">
      <c r="A3163" t="s">
        <v>9466</v>
      </c>
      <c r="B3163" t="s">
        <v>608</v>
      </c>
      <c r="C3163">
        <v>7.3</v>
      </c>
    </row>
    <row r="3164" spans="1:3" x14ac:dyDescent="0.3">
      <c r="A3164" t="s">
        <v>9467</v>
      </c>
      <c r="B3164" t="s">
        <v>20</v>
      </c>
      <c r="C3164">
        <v>5.8</v>
      </c>
    </row>
    <row r="3165" spans="1:3" x14ac:dyDescent="0.3">
      <c r="A3165" t="s">
        <v>7305</v>
      </c>
      <c r="B3165" t="s">
        <v>20</v>
      </c>
      <c r="C3165">
        <v>6.1</v>
      </c>
    </row>
    <row r="3166" spans="1:3" x14ac:dyDescent="0.3">
      <c r="A3166" t="s">
        <v>9468</v>
      </c>
      <c r="B3166" t="s">
        <v>3374</v>
      </c>
      <c r="C3166">
        <v>7.1</v>
      </c>
    </row>
    <row r="3167" spans="1:3" x14ac:dyDescent="0.3">
      <c r="A3167" t="s">
        <v>9469</v>
      </c>
      <c r="B3167" t="s">
        <v>4080</v>
      </c>
      <c r="C3167">
        <v>7.1</v>
      </c>
    </row>
    <row r="3168" spans="1:3" x14ac:dyDescent="0.3">
      <c r="A3168" t="s">
        <v>9470</v>
      </c>
      <c r="B3168" t="s">
        <v>20</v>
      </c>
      <c r="C3168">
        <v>6.7</v>
      </c>
    </row>
    <row r="3169" spans="1:3" x14ac:dyDescent="0.3">
      <c r="A3169" t="s">
        <v>9471</v>
      </c>
      <c r="B3169" t="s">
        <v>20</v>
      </c>
      <c r="C3169">
        <v>6.9</v>
      </c>
    </row>
    <row r="3170" spans="1:3" x14ac:dyDescent="0.3">
      <c r="A3170" t="s">
        <v>9472</v>
      </c>
      <c r="B3170" t="s">
        <v>20</v>
      </c>
      <c r="C3170">
        <v>2.1</v>
      </c>
    </row>
    <row r="3171" spans="1:3" x14ac:dyDescent="0.3">
      <c r="A3171" t="s">
        <v>9473</v>
      </c>
      <c r="B3171" t="s">
        <v>1077</v>
      </c>
      <c r="C3171">
        <v>6.6</v>
      </c>
    </row>
    <row r="3172" spans="1:3" x14ac:dyDescent="0.3">
      <c r="A3172" t="s">
        <v>9474</v>
      </c>
      <c r="B3172" t="s">
        <v>20</v>
      </c>
      <c r="C3172">
        <v>8.3000000000000007</v>
      </c>
    </row>
    <row r="3173" spans="1:3" x14ac:dyDescent="0.3">
      <c r="A3173" t="s">
        <v>9475</v>
      </c>
      <c r="B3173" t="s">
        <v>20</v>
      </c>
      <c r="C3173">
        <v>7.2</v>
      </c>
    </row>
    <row r="3174" spans="1:3" x14ac:dyDescent="0.3">
      <c r="A3174" t="s">
        <v>9476</v>
      </c>
      <c r="B3174" t="s">
        <v>20</v>
      </c>
      <c r="C3174">
        <v>5.6</v>
      </c>
    </row>
    <row r="3175" spans="1:3" x14ac:dyDescent="0.3">
      <c r="A3175" t="s">
        <v>9477</v>
      </c>
      <c r="B3175" t="s">
        <v>20</v>
      </c>
      <c r="C3175">
        <v>7.7</v>
      </c>
    </row>
    <row r="3176" spans="1:3" x14ac:dyDescent="0.3">
      <c r="A3176" t="s">
        <v>9478</v>
      </c>
      <c r="B3176" t="s">
        <v>20</v>
      </c>
      <c r="C3176">
        <v>6.6</v>
      </c>
    </row>
    <row r="3177" spans="1:3" x14ac:dyDescent="0.3">
      <c r="A3177" t="s">
        <v>9479</v>
      </c>
      <c r="B3177" t="s">
        <v>20</v>
      </c>
      <c r="C3177">
        <v>7.4</v>
      </c>
    </row>
    <row r="3178" spans="1:3" x14ac:dyDescent="0.3">
      <c r="A3178" t="s">
        <v>9480</v>
      </c>
      <c r="B3178" t="s">
        <v>20</v>
      </c>
      <c r="C3178">
        <v>7.1</v>
      </c>
    </row>
    <row r="3179" spans="1:3" x14ac:dyDescent="0.3">
      <c r="A3179" t="s">
        <v>9481</v>
      </c>
      <c r="B3179" t="s">
        <v>608</v>
      </c>
      <c r="C3179">
        <v>7.9</v>
      </c>
    </row>
    <row r="3180" spans="1:3" x14ac:dyDescent="0.3">
      <c r="A3180" t="s">
        <v>9482</v>
      </c>
      <c r="B3180" t="s">
        <v>20</v>
      </c>
      <c r="C3180">
        <v>6.7</v>
      </c>
    </row>
    <row r="3181" spans="1:3" x14ac:dyDescent="0.3">
      <c r="A3181" t="s">
        <v>9483</v>
      </c>
      <c r="B3181" t="s">
        <v>20</v>
      </c>
      <c r="C3181">
        <v>6.6</v>
      </c>
    </row>
    <row r="3182" spans="1:3" x14ac:dyDescent="0.3">
      <c r="A3182" t="s">
        <v>9484</v>
      </c>
      <c r="B3182" t="s">
        <v>20</v>
      </c>
      <c r="C3182">
        <v>7.9</v>
      </c>
    </row>
    <row r="3183" spans="1:3" x14ac:dyDescent="0.3">
      <c r="A3183" t="s">
        <v>9485</v>
      </c>
      <c r="B3183" t="s">
        <v>20</v>
      </c>
      <c r="C3183">
        <v>4.9000000000000004</v>
      </c>
    </row>
    <row r="3184" spans="1:3" x14ac:dyDescent="0.3">
      <c r="A3184" t="s">
        <v>9486</v>
      </c>
      <c r="B3184" t="s">
        <v>608</v>
      </c>
      <c r="C3184">
        <v>7.2</v>
      </c>
    </row>
    <row r="3185" spans="1:3" x14ac:dyDescent="0.3">
      <c r="A3185" t="s">
        <v>9487</v>
      </c>
      <c r="B3185" t="s">
        <v>307</v>
      </c>
      <c r="C3185">
        <v>6.1</v>
      </c>
    </row>
    <row r="3186" spans="1:3" x14ac:dyDescent="0.3">
      <c r="A3186" t="s">
        <v>9488</v>
      </c>
      <c r="B3186" t="s">
        <v>20</v>
      </c>
      <c r="C3186">
        <v>5.3</v>
      </c>
    </row>
    <row r="3187" spans="1:3" x14ac:dyDescent="0.3">
      <c r="A3187" t="s">
        <v>9489</v>
      </c>
      <c r="B3187" t="s">
        <v>20</v>
      </c>
      <c r="C3187">
        <v>5</v>
      </c>
    </row>
    <row r="3188" spans="1:3" x14ac:dyDescent="0.3">
      <c r="A3188" t="s">
        <v>9490</v>
      </c>
      <c r="B3188" t="s">
        <v>5057</v>
      </c>
      <c r="C3188">
        <v>7.6</v>
      </c>
    </row>
    <row r="3189" spans="1:3" x14ac:dyDescent="0.3">
      <c r="A3189" t="s">
        <v>9491</v>
      </c>
      <c r="B3189" t="s">
        <v>20</v>
      </c>
      <c r="C3189">
        <v>7.6</v>
      </c>
    </row>
    <row r="3190" spans="1:3" x14ac:dyDescent="0.3">
      <c r="A3190" t="s">
        <v>9492</v>
      </c>
      <c r="B3190" t="s">
        <v>20</v>
      </c>
      <c r="C3190">
        <v>6.6</v>
      </c>
    </row>
    <row r="3191" spans="1:3" x14ac:dyDescent="0.3">
      <c r="A3191" t="s">
        <v>9493</v>
      </c>
      <c r="B3191" t="s">
        <v>20</v>
      </c>
      <c r="C3191">
        <v>6.6</v>
      </c>
    </row>
    <row r="3192" spans="1:3" x14ac:dyDescent="0.3">
      <c r="A3192" t="s">
        <v>9494</v>
      </c>
      <c r="B3192" t="s">
        <v>20</v>
      </c>
      <c r="C3192">
        <v>7.3</v>
      </c>
    </row>
    <row r="3193" spans="1:3" x14ac:dyDescent="0.3">
      <c r="A3193" t="s">
        <v>9495</v>
      </c>
      <c r="B3193" t="s">
        <v>20</v>
      </c>
      <c r="C3193">
        <v>6.6</v>
      </c>
    </row>
    <row r="3194" spans="1:3" x14ac:dyDescent="0.3">
      <c r="A3194" t="s">
        <v>9496</v>
      </c>
      <c r="B3194" t="s">
        <v>20</v>
      </c>
      <c r="C3194">
        <v>6.9</v>
      </c>
    </row>
    <row r="3195" spans="1:3" x14ac:dyDescent="0.3">
      <c r="A3195" t="s">
        <v>9497</v>
      </c>
      <c r="B3195" t="s">
        <v>20</v>
      </c>
      <c r="C3195">
        <v>5.8</v>
      </c>
    </row>
    <row r="3196" spans="1:3" x14ac:dyDescent="0.3">
      <c r="A3196" t="s">
        <v>9498</v>
      </c>
      <c r="B3196" t="s">
        <v>20</v>
      </c>
      <c r="C3196">
        <v>4.4000000000000004</v>
      </c>
    </row>
    <row r="3197" spans="1:3" x14ac:dyDescent="0.3">
      <c r="A3197" t="s">
        <v>9499</v>
      </c>
      <c r="B3197" t="s">
        <v>20</v>
      </c>
      <c r="C3197">
        <v>6.6</v>
      </c>
    </row>
    <row r="3198" spans="1:3" x14ac:dyDescent="0.3">
      <c r="A3198" t="s">
        <v>9142</v>
      </c>
      <c r="B3198" t="s">
        <v>20</v>
      </c>
      <c r="C3198">
        <v>7.1</v>
      </c>
    </row>
    <row r="3199" spans="1:3" x14ac:dyDescent="0.3">
      <c r="A3199" t="s">
        <v>9500</v>
      </c>
      <c r="B3199" t="s">
        <v>1077</v>
      </c>
      <c r="C3199">
        <v>7.6</v>
      </c>
    </row>
    <row r="3200" spans="1:3" x14ac:dyDescent="0.3">
      <c r="A3200" t="s">
        <v>9501</v>
      </c>
      <c r="B3200" t="s">
        <v>20</v>
      </c>
      <c r="C3200">
        <v>4.5999999999999996</v>
      </c>
    </row>
    <row r="3201" spans="1:3" x14ac:dyDescent="0.3">
      <c r="A3201" t="s">
        <v>9502</v>
      </c>
      <c r="B3201" t="s">
        <v>20</v>
      </c>
      <c r="C3201">
        <v>6.8</v>
      </c>
    </row>
    <row r="3202" spans="1:3" x14ac:dyDescent="0.3">
      <c r="A3202" t="s">
        <v>9503</v>
      </c>
      <c r="B3202" t="s">
        <v>20</v>
      </c>
      <c r="C3202">
        <v>4.9000000000000004</v>
      </c>
    </row>
    <row r="3203" spans="1:3" x14ac:dyDescent="0.3">
      <c r="A3203" t="s">
        <v>9504</v>
      </c>
      <c r="B3203" t="s">
        <v>20</v>
      </c>
      <c r="C3203">
        <v>7.3</v>
      </c>
    </row>
    <row r="3204" spans="1:3" x14ac:dyDescent="0.3">
      <c r="A3204" t="s">
        <v>9505</v>
      </c>
      <c r="B3204" t="s">
        <v>20</v>
      </c>
      <c r="C3204">
        <v>5</v>
      </c>
    </row>
    <row r="3205" spans="1:3" x14ac:dyDescent="0.3">
      <c r="A3205" t="s">
        <v>9506</v>
      </c>
      <c r="B3205" t="s">
        <v>20</v>
      </c>
      <c r="C3205">
        <v>8</v>
      </c>
    </row>
    <row r="3206" spans="1:3" x14ac:dyDescent="0.3">
      <c r="A3206" t="s">
        <v>9507</v>
      </c>
      <c r="B3206" t="s">
        <v>20</v>
      </c>
      <c r="C3206">
        <v>5.2</v>
      </c>
    </row>
    <row r="3207" spans="1:3" x14ac:dyDescent="0.3">
      <c r="A3207" t="s">
        <v>9508</v>
      </c>
      <c r="B3207" t="s">
        <v>20</v>
      </c>
      <c r="C3207">
        <v>8.5</v>
      </c>
    </row>
    <row r="3208" spans="1:3" x14ac:dyDescent="0.3">
      <c r="A3208" t="s">
        <v>9509</v>
      </c>
      <c r="B3208" t="s">
        <v>20</v>
      </c>
      <c r="C3208">
        <v>6.5</v>
      </c>
    </row>
    <row r="3209" spans="1:3" x14ac:dyDescent="0.3">
      <c r="A3209" t="s">
        <v>9510</v>
      </c>
      <c r="B3209" t="s">
        <v>20</v>
      </c>
      <c r="C3209">
        <v>7.4</v>
      </c>
    </row>
    <row r="3210" spans="1:3" x14ac:dyDescent="0.3">
      <c r="A3210" t="s">
        <v>9511</v>
      </c>
      <c r="B3210" t="s">
        <v>20</v>
      </c>
      <c r="C3210">
        <v>7.7</v>
      </c>
    </row>
    <row r="3211" spans="1:3" x14ac:dyDescent="0.3">
      <c r="A3211" t="s">
        <v>9512</v>
      </c>
      <c r="B3211" t="s">
        <v>20</v>
      </c>
      <c r="C3211">
        <v>7.4</v>
      </c>
    </row>
    <row r="3212" spans="1:3" x14ac:dyDescent="0.3">
      <c r="A3212" t="s">
        <v>9513</v>
      </c>
      <c r="B3212" t="s">
        <v>20</v>
      </c>
      <c r="C3212">
        <v>5.0999999999999996</v>
      </c>
    </row>
    <row r="3213" spans="1:3" x14ac:dyDescent="0.3">
      <c r="A3213" t="s">
        <v>9514</v>
      </c>
      <c r="B3213" t="s">
        <v>20</v>
      </c>
      <c r="C3213">
        <v>5</v>
      </c>
    </row>
    <row r="3214" spans="1:3" x14ac:dyDescent="0.3">
      <c r="A3214" t="s">
        <v>9515</v>
      </c>
      <c r="B3214" t="s">
        <v>20</v>
      </c>
      <c r="C3214">
        <v>7.2</v>
      </c>
    </row>
    <row r="3215" spans="1:3" x14ac:dyDescent="0.3">
      <c r="A3215" t="s">
        <v>9516</v>
      </c>
      <c r="B3215" t="s">
        <v>20</v>
      </c>
      <c r="C3215">
        <v>6.4</v>
      </c>
    </row>
    <row r="3216" spans="1:3" x14ac:dyDescent="0.3">
      <c r="A3216" t="s">
        <v>9517</v>
      </c>
      <c r="B3216" t="s">
        <v>20</v>
      </c>
      <c r="C3216">
        <v>5.6</v>
      </c>
    </row>
    <row r="3217" spans="1:3" x14ac:dyDescent="0.3">
      <c r="A3217" t="s">
        <v>9070</v>
      </c>
      <c r="B3217" t="s">
        <v>20</v>
      </c>
      <c r="C3217">
        <v>6.2</v>
      </c>
    </row>
    <row r="3218" spans="1:3" x14ac:dyDescent="0.3">
      <c r="A3218" t="s">
        <v>9518</v>
      </c>
      <c r="B3218" t="s">
        <v>20</v>
      </c>
      <c r="C3218">
        <v>6.1</v>
      </c>
    </row>
    <row r="3219" spans="1:3" x14ac:dyDescent="0.3">
      <c r="A3219" t="s">
        <v>9519</v>
      </c>
      <c r="B3219" t="s">
        <v>1077</v>
      </c>
      <c r="C3219">
        <v>5.2</v>
      </c>
    </row>
    <row r="3220" spans="1:3" x14ac:dyDescent="0.3">
      <c r="A3220" t="s">
        <v>9520</v>
      </c>
      <c r="B3220" t="s">
        <v>20</v>
      </c>
      <c r="C3220">
        <v>7.3</v>
      </c>
    </row>
    <row r="3221" spans="1:3" x14ac:dyDescent="0.3">
      <c r="A3221" t="s">
        <v>9521</v>
      </c>
      <c r="B3221" t="s">
        <v>20</v>
      </c>
      <c r="C3221">
        <v>7.5</v>
      </c>
    </row>
    <row r="3222" spans="1:3" x14ac:dyDescent="0.3">
      <c r="A3222" t="s">
        <v>9522</v>
      </c>
      <c r="B3222" t="s">
        <v>20</v>
      </c>
      <c r="C3222">
        <v>4.5</v>
      </c>
    </row>
    <row r="3223" spans="1:3" x14ac:dyDescent="0.3">
      <c r="A3223" t="s">
        <v>9523</v>
      </c>
      <c r="B3223" t="s">
        <v>20</v>
      </c>
      <c r="C3223">
        <v>6.6</v>
      </c>
    </row>
    <row r="3224" spans="1:3" x14ac:dyDescent="0.3">
      <c r="A3224" t="s">
        <v>9524</v>
      </c>
      <c r="B3224" t="s">
        <v>20</v>
      </c>
      <c r="C3224">
        <v>5.3</v>
      </c>
    </row>
    <row r="3225" spans="1:3" x14ac:dyDescent="0.3">
      <c r="A3225" t="s">
        <v>9525</v>
      </c>
      <c r="B3225" t="s">
        <v>20</v>
      </c>
      <c r="C3225">
        <v>4.9000000000000004</v>
      </c>
    </row>
    <row r="3226" spans="1:3" x14ac:dyDescent="0.3">
      <c r="A3226" t="s">
        <v>9526</v>
      </c>
      <c r="B3226" t="s">
        <v>1077</v>
      </c>
      <c r="C3226">
        <v>7.7</v>
      </c>
    </row>
    <row r="3227" spans="1:3" x14ac:dyDescent="0.3">
      <c r="A3227" t="s">
        <v>9527</v>
      </c>
      <c r="B3227" t="s">
        <v>20</v>
      </c>
      <c r="C3227">
        <v>8</v>
      </c>
    </row>
    <row r="3228" spans="1:3" x14ac:dyDescent="0.3">
      <c r="A3228" t="s">
        <v>9528</v>
      </c>
      <c r="B3228" t="s">
        <v>20</v>
      </c>
      <c r="C3228">
        <v>3.8</v>
      </c>
    </row>
    <row r="3229" spans="1:3" x14ac:dyDescent="0.3">
      <c r="A3229" t="s">
        <v>9529</v>
      </c>
      <c r="B3229" t="s">
        <v>20</v>
      </c>
      <c r="C3229">
        <v>7.6</v>
      </c>
    </row>
    <row r="3230" spans="1:3" x14ac:dyDescent="0.3">
      <c r="A3230" t="s">
        <v>9530</v>
      </c>
      <c r="B3230" t="s">
        <v>20</v>
      </c>
      <c r="C3230">
        <v>5.9</v>
      </c>
    </row>
    <row r="3231" spans="1:3" x14ac:dyDescent="0.3">
      <c r="A3231" t="s">
        <v>9531</v>
      </c>
      <c r="B3231" t="s">
        <v>20</v>
      </c>
      <c r="C3231">
        <v>6.2</v>
      </c>
    </row>
    <row r="3232" spans="1:3" x14ac:dyDescent="0.3">
      <c r="A3232" t="s">
        <v>9532</v>
      </c>
      <c r="B3232" t="s">
        <v>20</v>
      </c>
      <c r="C3232">
        <v>7.2</v>
      </c>
    </row>
    <row r="3233" spans="1:3" x14ac:dyDescent="0.3">
      <c r="A3233" t="s">
        <v>9533</v>
      </c>
      <c r="B3233" t="s">
        <v>20</v>
      </c>
      <c r="C3233">
        <v>6.3</v>
      </c>
    </row>
    <row r="3234" spans="1:3" x14ac:dyDescent="0.3">
      <c r="A3234" t="s">
        <v>9534</v>
      </c>
      <c r="B3234" t="s">
        <v>20</v>
      </c>
      <c r="C3234">
        <v>5.2</v>
      </c>
    </row>
    <row r="3235" spans="1:3" x14ac:dyDescent="0.3">
      <c r="A3235" t="s">
        <v>9535</v>
      </c>
      <c r="B3235" t="s">
        <v>20</v>
      </c>
      <c r="C3235">
        <v>6.9</v>
      </c>
    </row>
    <row r="3236" spans="1:3" x14ac:dyDescent="0.3">
      <c r="A3236" t="s">
        <v>9536</v>
      </c>
      <c r="B3236" t="s">
        <v>20</v>
      </c>
      <c r="C3236">
        <v>6.8</v>
      </c>
    </row>
    <row r="3237" spans="1:3" x14ac:dyDescent="0.3">
      <c r="A3237" t="s">
        <v>9537</v>
      </c>
      <c r="B3237" t="s">
        <v>20</v>
      </c>
      <c r="C3237">
        <v>3.5</v>
      </c>
    </row>
    <row r="3238" spans="1:3" x14ac:dyDescent="0.3">
      <c r="A3238" t="s">
        <v>9538</v>
      </c>
      <c r="B3238" t="s">
        <v>20</v>
      </c>
      <c r="C3238">
        <v>6.1</v>
      </c>
    </row>
    <row r="3239" spans="1:3" x14ac:dyDescent="0.3">
      <c r="A3239" t="s">
        <v>9539</v>
      </c>
      <c r="B3239" t="s">
        <v>20</v>
      </c>
      <c r="C3239">
        <v>4.5</v>
      </c>
    </row>
    <row r="3240" spans="1:3" x14ac:dyDescent="0.3">
      <c r="A3240" t="s">
        <v>9540</v>
      </c>
      <c r="B3240" t="s">
        <v>20</v>
      </c>
      <c r="C3240">
        <v>5.9</v>
      </c>
    </row>
    <row r="3241" spans="1:3" x14ac:dyDescent="0.3">
      <c r="A3241" t="s">
        <v>9541</v>
      </c>
      <c r="B3241" t="s">
        <v>20</v>
      </c>
      <c r="C3241">
        <v>6.9</v>
      </c>
    </row>
    <row r="3242" spans="1:3" x14ac:dyDescent="0.3">
      <c r="A3242" t="s">
        <v>9542</v>
      </c>
      <c r="B3242" t="s">
        <v>608</v>
      </c>
      <c r="C3242">
        <v>7.7</v>
      </c>
    </row>
    <row r="3243" spans="1:3" x14ac:dyDescent="0.3">
      <c r="A3243" t="s">
        <v>9543</v>
      </c>
      <c r="B3243" t="s">
        <v>20</v>
      </c>
      <c r="C3243">
        <v>5.3</v>
      </c>
    </row>
    <row r="3244" spans="1:3" x14ac:dyDescent="0.3">
      <c r="A3244" t="s">
        <v>9544</v>
      </c>
      <c r="B3244" t="s">
        <v>20</v>
      </c>
      <c r="C3244">
        <v>7</v>
      </c>
    </row>
    <row r="3245" spans="1:3" x14ac:dyDescent="0.3">
      <c r="A3245" t="s">
        <v>9545</v>
      </c>
      <c r="B3245" t="s">
        <v>20</v>
      </c>
      <c r="C3245">
        <v>6.6</v>
      </c>
    </row>
    <row r="3246" spans="1:3" x14ac:dyDescent="0.3">
      <c r="A3246" t="s">
        <v>9546</v>
      </c>
      <c r="B3246" t="s">
        <v>20</v>
      </c>
      <c r="C3246">
        <v>6.4</v>
      </c>
    </row>
    <row r="3247" spans="1:3" x14ac:dyDescent="0.3">
      <c r="A3247" t="s">
        <v>9547</v>
      </c>
      <c r="B3247" t="s">
        <v>20</v>
      </c>
      <c r="C3247">
        <v>7.9</v>
      </c>
    </row>
    <row r="3248" spans="1:3" x14ac:dyDescent="0.3">
      <c r="A3248" t="s">
        <v>9548</v>
      </c>
      <c r="B3248" t="s">
        <v>20</v>
      </c>
      <c r="C3248">
        <v>7.7</v>
      </c>
    </row>
    <row r="3249" spans="1:3" x14ac:dyDescent="0.3">
      <c r="A3249" t="s">
        <v>9549</v>
      </c>
      <c r="B3249" t="s">
        <v>608</v>
      </c>
      <c r="C3249">
        <v>7.2</v>
      </c>
    </row>
    <row r="3250" spans="1:3" x14ac:dyDescent="0.3">
      <c r="A3250" t="s">
        <v>9550</v>
      </c>
      <c r="B3250" t="s">
        <v>20</v>
      </c>
      <c r="C3250">
        <v>6.8</v>
      </c>
    </row>
    <row r="3251" spans="1:3" x14ac:dyDescent="0.3">
      <c r="A3251" t="s">
        <v>9551</v>
      </c>
      <c r="B3251" t="s">
        <v>20</v>
      </c>
      <c r="C3251">
        <v>7.4</v>
      </c>
    </row>
    <row r="3252" spans="1:3" x14ac:dyDescent="0.3">
      <c r="A3252" t="s">
        <v>9552</v>
      </c>
      <c r="B3252" t="s">
        <v>20</v>
      </c>
      <c r="C3252">
        <v>4.5999999999999996</v>
      </c>
    </row>
    <row r="3253" spans="1:3" x14ac:dyDescent="0.3">
      <c r="A3253" t="s">
        <v>9553</v>
      </c>
      <c r="B3253" t="s">
        <v>20</v>
      </c>
      <c r="C3253">
        <v>6.4</v>
      </c>
    </row>
    <row r="3254" spans="1:3" x14ac:dyDescent="0.3">
      <c r="A3254" t="s">
        <v>9554</v>
      </c>
      <c r="B3254" t="s">
        <v>20</v>
      </c>
      <c r="C3254">
        <v>7</v>
      </c>
    </row>
    <row r="3255" spans="1:3" x14ac:dyDescent="0.3">
      <c r="A3255" t="s">
        <v>9555</v>
      </c>
      <c r="B3255" t="s">
        <v>20</v>
      </c>
      <c r="C3255">
        <v>7.7</v>
      </c>
    </row>
    <row r="3256" spans="1:3" x14ac:dyDescent="0.3">
      <c r="A3256" t="s">
        <v>9556</v>
      </c>
      <c r="B3256" t="s">
        <v>20</v>
      </c>
      <c r="C3256">
        <v>6.8</v>
      </c>
    </row>
    <row r="3257" spans="1:3" x14ac:dyDescent="0.3">
      <c r="A3257" t="s">
        <v>9557</v>
      </c>
      <c r="B3257" t="s">
        <v>20</v>
      </c>
      <c r="C3257">
        <v>7</v>
      </c>
    </row>
    <row r="3258" spans="1:3" x14ac:dyDescent="0.3">
      <c r="A3258" t="s">
        <v>9558</v>
      </c>
      <c r="B3258" t="s">
        <v>20</v>
      </c>
      <c r="C3258">
        <v>7</v>
      </c>
    </row>
    <row r="3259" spans="1:3" x14ac:dyDescent="0.3">
      <c r="A3259" t="s">
        <v>9559</v>
      </c>
      <c r="B3259" t="s">
        <v>20</v>
      </c>
      <c r="C3259">
        <v>6.3</v>
      </c>
    </row>
    <row r="3260" spans="1:3" x14ac:dyDescent="0.3">
      <c r="A3260" t="s">
        <v>9560</v>
      </c>
      <c r="B3260" t="s">
        <v>20</v>
      </c>
      <c r="C3260">
        <v>7.1</v>
      </c>
    </row>
    <row r="3261" spans="1:3" x14ac:dyDescent="0.3">
      <c r="A3261" t="s">
        <v>9561</v>
      </c>
      <c r="B3261" t="s">
        <v>20</v>
      </c>
      <c r="C3261">
        <v>4.4000000000000004</v>
      </c>
    </row>
    <row r="3262" spans="1:3" x14ac:dyDescent="0.3">
      <c r="A3262" t="s">
        <v>9562</v>
      </c>
      <c r="B3262" t="s">
        <v>20</v>
      </c>
      <c r="C3262">
        <v>7.1</v>
      </c>
    </row>
    <row r="3263" spans="1:3" x14ac:dyDescent="0.3">
      <c r="A3263" t="s">
        <v>9563</v>
      </c>
      <c r="B3263" t="s">
        <v>20</v>
      </c>
      <c r="C3263">
        <v>6.1</v>
      </c>
    </row>
    <row r="3264" spans="1:3" x14ac:dyDescent="0.3">
      <c r="A3264" t="s">
        <v>9564</v>
      </c>
      <c r="B3264" t="s">
        <v>20</v>
      </c>
      <c r="C3264">
        <v>7.3</v>
      </c>
    </row>
    <row r="3265" spans="1:3" x14ac:dyDescent="0.3">
      <c r="A3265" t="s">
        <v>9565</v>
      </c>
      <c r="B3265" t="s">
        <v>20</v>
      </c>
      <c r="C3265">
        <v>6.2</v>
      </c>
    </row>
    <row r="3266" spans="1:3" x14ac:dyDescent="0.3">
      <c r="A3266" t="s">
        <v>9566</v>
      </c>
      <c r="B3266" t="s">
        <v>20</v>
      </c>
      <c r="C3266">
        <v>6.2</v>
      </c>
    </row>
    <row r="3267" spans="1:3" x14ac:dyDescent="0.3">
      <c r="A3267" t="s">
        <v>9567</v>
      </c>
      <c r="B3267" t="s">
        <v>20</v>
      </c>
      <c r="C3267">
        <v>6.2</v>
      </c>
    </row>
    <row r="3268" spans="1:3" x14ac:dyDescent="0.3">
      <c r="A3268" t="s">
        <v>9568</v>
      </c>
      <c r="B3268" t="s">
        <v>20</v>
      </c>
      <c r="C3268">
        <v>3.3</v>
      </c>
    </row>
    <row r="3269" spans="1:3" x14ac:dyDescent="0.3">
      <c r="A3269" t="s">
        <v>9569</v>
      </c>
      <c r="B3269" t="s">
        <v>20</v>
      </c>
      <c r="C3269">
        <v>7.5</v>
      </c>
    </row>
    <row r="3270" spans="1:3" x14ac:dyDescent="0.3">
      <c r="A3270" t="s">
        <v>9570</v>
      </c>
      <c r="B3270" t="s">
        <v>5190</v>
      </c>
      <c r="C3270">
        <v>7.4</v>
      </c>
    </row>
    <row r="3271" spans="1:3" x14ac:dyDescent="0.3">
      <c r="A3271" t="s">
        <v>9571</v>
      </c>
      <c r="B3271" t="s">
        <v>20</v>
      </c>
      <c r="C3271">
        <v>8</v>
      </c>
    </row>
    <row r="3272" spans="1:3" x14ac:dyDescent="0.3">
      <c r="A3272" t="s">
        <v>9572</v>
      </c>
      <c r="B3272" t="s">
        <v>20</v>
      </c>
      <c r="C3272">
        <v>5.9</v>
      </c>
    </row>
    <row r="3273" spans="1:3" x14ac:dyDescent="0.3">
      <c r="A3273" t="s">
        <v>9573</v>
      </c>
      <c r="B3273" t="s">
        <v>20</v>
      </c>
      <c r="C3273">
        <v>6.8</v>
      </c>
    </row>
    <row r="3274" spans="1:3" x14ac:dyDescent="0.3">
      <c r="A3274" t="s">
        <v>9574</v>
      </c>
      <c r="B3274" t="s">
        <v>20</v>
      </c>
      <c r="C3274">
        <v>7.4</v>
      </c>
    </row>
    <row r="3275" spans="1:3" x14ac:dyDescent="0.3">
      <c r="A3275" t="s">
        <v>9575</v>
      </c>
      <c r="B3275" t="s">
        <v>20</v>
      </c>
      <c r="C3275">
        <v>6.7</v>
      </c>
    </row>
    <row r="3276" spans="1:3" x14ac:dyDescent="0.3">
      <c r="A3276" t="s">
        <v>9576</v>
      </c>
      <c r="B3276" t="s">
        <v>20</v>
      </c>
      <c r="C3276">
        <v>5.5</v>
      </c>
    </row>
    <row r="3277" spans="1:3" x14ac:dyDescent="0.3">
      <c r="A3277" t="s">
        <v>9577</v>
      </c>
      <c r="B3277" t="s">
        <v>20</v>
      </c>
      <c r="C3277">
        <v>5.7</v>
      </c>
    </row>
    <row r="3278" spans="1:3" x14ac:dyDescent="0.3">
      <c r="A3278" t="s">
        <v>9578</v>
      </c>
      <c r="B3278" t="s">
        <v>608</v>
      </c>
      <c r="C3278">
        <v>7.2</v>
      </c>
    </row>
    <row r="3279" spans="1:3" x14ac:dyDescent="0.3">
      <c r="A3279" t="s">
        <v>9579</v>
      </c>
      <c r="B3279" t="s">
        <v>20</v>
      </c>
      <c r="C3279">
        <v>5.9</v>
      </c>
    </row>
    <row r="3280" spans="1:3" x14ac:dyDescent="0.3">
      <c r="A3280" t="s">
        <v>9580</v>
      </c>
      <c r="B3280" t="s">
        <v>20</v>
      </c>
      <c r="C3280">
        <v>6.7</v>
      </c>
    </row>
    <row r="3281" spans="1:3" x14ac:dyDescent="0.3">
      <c r="A3281" t="s">
        <v>9581</v>
      </c>
      <c r="B3281" t="s">
        <v>20</v>
      </c>
      <c r="C3281">
        <v>7.1</v>
      </c>
    </row>
    <row r="3282" spans="1:3" x14ac:dyDescent="0.3">
      <c r="A3282" t="s">
        <v>9582</v>
      </c>
      <c r="B3282" t="s">
        <v>20</v>
      </c>
      <c r="C3282">
        <v>7.7</v>
      </c>
    </row>
    <row r="3283" spans="1:3" x14ac:dyDescent="0.3">
      <c r="A3283" t="s">
        <v>9583</v>
      </c>
      <c r="B3283" t="s">
        <v>20</v>
      </c>
      <c r="C3283">
        <v>7.4</v>
      </c>
    </row>
    <row r="3284" spans="1:3" x14ac:dyDescent="0.3">
      <c r="A3284" t="s">
        <v>9584</v>
      </c>
      <c r="B3284" t="s">
        <v>20</v>
      </c>
      <c r="C3284">
        <v>8.4</v>
      </c>
    </row>
    <row r="3285" spans="1:3" x14ac:dyDescent="0.3">
      <c r="A3285" t="s">
        <v>9585</v>
      </c>
      <c r="B3285" t="s">
        <v>1077</v>
      </c>
      <c r="C3285">
        <v>7.2</v>
      </c>
    </row>
    <row r="3286" spans="1:3" x14ac:dyDescent="0.3">
      <c r="A3286" t="s">
        <v>9586</v>
      </c>
      <c r="B3286" t="s">
        <v>20</v>
      </c>
      <c r="C3286">
        <v>5.4</v>
      </c>
    </row>
    <row r="3287" spans="1:3" x14ac:dyDescent="0.3">
      <c r="A3287" t="s">
        <v>9587</v>
      </c>
      <c r="B3287" t="s">
        <v>20</v>
      </c>
      <c r="C3287">
        <v>8.1</v>
      </c>
    </row>
    <row r="3288" spans="1:3" x14ac:dyDescent="0.3">
      <c r="A3288" t="s">
        <v>9588</v>
      </c>
      <c r="B3288" t="s">
        <v>3374</v>
      </c>
      <c r="C3288">
        <v>7.8</v>
      </c>
    </row>
    <row r="3289" spans="1:3" x14ac:dyDescent="0.3">
      <c r="A3289" t="s">
        <v>9589</v>
      </c>
      <c r="B3289" t="s">
        <v>20</v>
      </c>
      <c r="C3289">
        <v>6.8</v>
      </c>
    </row>
    <row r="3290" spans="1:3" x14ac:dyDescent="0.3">
      <c r="A3290" t="s">
        <v>9590</v>
      </c>
      <c r="B3290" t="s">
        <v>3940</v>
      </c>
      <c r="C3290">
        <v>7.7</v>
      </c>
    </row>
    <row r="3291" spans="1:3" x14ac:dyDescent="0.3">
      <c r="A3291" t="s">
        <v>9591</v>
      </c>
      <c r="B3291" t="s">
        <v>20</v>
      </c>
      <c r="C3291">
        <v>6.5</v>
      </c>
    </row>
    <row r="3292" spans="1:3" x14ac:dyDescent="0.3">
      <c r="A3292" t="s">
        <v>9592</v>
      </c>
      <c r="B3292" t="s">
        <v>2489</v>
      </c>
      <c r="C3292">
        <v>7.3</v>
      </c>
    </row>
    <row r="3293" spans="1:3" x14ac:dyDescent="0.3">
      <c r="A3293" t="s">
        <v>9593</v>
      </c>
      <c r="B3293" t="s">
        <v>20</v>
      </c>
      <c r="C3293">
        <v>5.9</v>
      </c>
    </row>
    <row r="3294" spans="1:3" x14ac:dyDescent="0.3">
      <c r="A3294" t="s">
        <v>9594</v>
      </c>
      <c r="B3294" t="s">
        <v>20</v>
      </c>
      <c r="C3294">
        <v>8.6999999999999993</v>
      </c>
    </row>
    <row r="3295" spans="1:3" x14ac:dyDescent="0.3">
      <c r="A3295" t="s">
        <v>9595</v>
      </c>
      <c r="B3295" t="s">
        <v>20</v>
      </c>
      <c r="C3295">
        <v>5.8</v>
      </c>
    </row>
    <row r="3296" spans="1:3" x14ac:dyDescent="0.3">
      <c r="A3296" t="s">
        <v>9596</v>
      </c>
      <c r="B3296" t="s">
        <v>20</v>
      </c>
      <c r="C3296">
        <v>6.1</v>
      </c>
    </row>
    <row r="3297" spans="1:3" x14ac:dyDescent="0.3">
      <c r="A3297" t="s">
        <v>9597</v>
      </c>
      <c r="B3297" t="s">
        <v>20</v>
      </c>
      <c r="C3297">
        <v>7.6</v>
      </c>
    </row>
    <row r="3298" spans="1:3" x14ac:dyDescent="0.3">
      <c r="A3298" t="s">
        <v>6504</v>
      </c>
      <c r="B3298" t="s">
        <v>20</v>
      </c>
      <c r="C3298">
        <v>5.8</v>
      </c>
    </row>
    <row r="3299" spans="1:3" x14ac:dyDescent="0.3">
      <c r="A3299" t="s">
        <v>9598</v>
      </c>
      <c r="B3299" t="s">
        <v>1995</v>
      </c>
      <c r="C3299">
        <v>6.5</v>
      </c>
    </row>
    <row r="3300" spans="1:3" x14ac:dyDescent="0.3">
      <c r="A3300" t="s">
        <v>9599</v>
      </c>
      <c r="B3300" t="s">
        <v>20</v>
      </c>
      <c r="C3300">
        <v>7.3</v>
      </c>
    </row>
    <row r="3301" spans="1:3" x14ac:dyDescent="0.3">
      <c r="A3301" t="s">
        <v>9600</v>
      </c>
      <c r="B3301" t="s">
        <v>20</v>
      </c>
      <c r="C3301">
        <v>6.2</v>
      </c>
    </row>
    <row r="3302" spans="1:3" x14ac:dyDescent="0.3">
      <c r="A3302" t="s">
        <v>9601</v>
      </c>
      <c r="B3302" t="s">
        <v>20</v>
      </c>
      <c r="C3302">
        <v>5</v>
      </c>
    </row>
    <row r="3303" spans="1:3" x14ac:dyDescent="0.3">
      <c r="A3303" t="s">
        <v>9602</v>
      </c>
      <c r="B3303" t="s">
        <v>20</v>
      </c>
      <c r="C3303">
        <v>7.8</v>
      </c>
    </row>
    <row r="3304" spans="1:3" x14ac:dyDescent="0.3">
      <c r="A3304" t="s">
        <v>9603</v>
      </c>
      <c r="B3304" t="s">
        <v>20</v>
      </c>
      <c r="C3304">
        <v>8.1</v>
      </c>
    </row>
    <row r="3305" spans="1:3" x14ac:dyDescent="0.3">
      <c r="A3305" t="s">
        <v>9604</v>
      </c>
      <c r="B3305" t="s">
        <v>20</v>
      </c>
      <c r="C3305">
        <v>6.7</v>
      </c>
    </row>
    <row r="3306" spans="1:3" x14ac:dyDescent="0.3">
      <c r="A3306" t="s">
        <v>6518</v>
      </c>
      <c r="B3306" t="s">
        <v>20</v>
      </c>
      <c r="C3306">
        <v>6.1</v>
      </c>
    </row>
    <row r="3307" spans="1:3" x14ac:dyDescent="0.3">
      <c r="A3307" t="s">
        <v>9605</v>
      </c>
      <c r="B3307" t="s">
        <v>20</v>
      </c>
      <c r="C3307">
        <v>7.1</v>
      </c>
    </row>
    <row r="3308" spans="1:3" x14ac:dyDescent="0.3">
      <c r="A3308" t="s">
        <v>9606</v>
      </c>
      <c r="B3308" t="s">
        <v>20</v>
      </c>
      <c r="C3308">
        <v>5.6</v>
      </c>
    </row>
    <row r="3309" spans="1:3" x14ac:dyDescent="0.3">
      <c r="A3309" t="s">
        <v>9607</v>
      </c>
      <c r="B3309" t="s">
        <v>20</v>
      </c>
      <c r="C3309">
        <v>7.6</v>
      </c>
    </row>
    <row r="3310" spans="1:3" x14ac:dyDescent="0.3">
      <c r="A3310" t="s">
        <v>9608</v>
      </c>
      <c r="B3310" t="s">
        <v>20</v>
      </c>
      <c r="C3310">
        <v>4.5999999999999996</v>
      </c>
    </row>
    <row r="3311" spans="1:3" x14ac:dyDescent="0.3">
      <c r="A3311" t="s">
        <v>9609</v>
      </c>
      <c r="B3311" t="s">
        <v>20</v>
      </c>
      <c r="C3311">
        <v>7.1</v>
      </c>
    </row>
    <row r="3312" spans="1:3" x14ac:dyDescent="0.3">
      <c r="A3312" t="s">
        <v>9610</v>
      </c>
      <c r="B3312" t="s">
        <v>20</v>
      </c>
      <c r="C3312">
        <v>7.3</v>
      </c>
    </row>
    <row r="3313" spans="1:3" x14ac:dyDescent="0.3">
      <c r="A3313" t="s">
        <v>9611</v>
      </c>
      <c r="B3313" t="s">
        <v>20</v>
      </c>
      <c r="C3313">
        <v>4</v>
      </c>
    </row>
    <row r="3314" spans="1:3" x14ac:dyDescent="0.3">
      <c r="A3314" t="s">
        <v>9612</v>
      </c>
      <c r="B3314" t="s">
        <v>20</v>
      </c>
      <c r="C3314">
        <v>8</v>
      </c>
    </row>
    <row r="3315" spans="1:3" x14ac:dyDescent="0.3">
      <c r="A3315" t="s">
        <v>9613</v>
      </c>
      <c r="B3315" t="s">
        <v>20</v>
      </c>
      <c r="C3315">
        <v>6.7</v>
      </c>
    </row>
    <row r="3316" spans="1:3" x14ac:dyDescent="0.3">
      <c r="A3316" t="s">
        <v>6638</v>
      </c>
      <c r="B3316" t="s">
        <v>20</v>
      </c>
      <c r="C3316">
        <v>5.7</v>
      </c>
    </row>
    <row r="3317" spans="1:3" x14ac:dyDescent="0.3">
      <c r="A3317" t="s">
        <v>9614</v>
      </c>
      <c r="B3317" t="s">
        <v>20</v>
      </c>
      <c r="C3317">
        <v>4.5999999999999996</v>
      </c>
    </row>
    <row r="3318" spans="1:3" x14ac:dyDescent="0.3">
      <c r="A3318" t="s">
        <v>9615</v>
      </c>
      <c r="B3318" t="s">
        <v>20</v>
      </c>
      <c r="C3318">
        <v>4</v>
      </c>
    </row>
    <row r="3319" spans="1:3" x14ac:dyDescent="0.3">
      <c r="A3319" t="s">
        <v>9616</v>
      </c>
      <c r="B3319" t="s">
        <v>20</v>
      </c>
      <c r="C3319">
        <v>7</v>
      </c>
    </row>
    <row r="3320" spans="1:3" x14ac:dyDescent="0.3">
      <c r="A3320" t="s">
        <v>9617</v>
      </c>
      <c r="B3320" t="s">
        <v>20</v>
      </c>
      <c r="C3320">
        <v>5.9</v>
      </c>
    </row>
    <row r="3321" spans="1:3" x14ac:dyDescent="0.3">
      <c r="A3321" t="s">
        <v>8174</v>
      </c>
      <c r="B3321" t="s">
        <v>20</v>
      </c>
      <c r="C3321">
        <v>4.8</v>
      </c>
    </row>
    <row r="3322" spans="1:3" x14ac:dyDescent="0.3">
      <c r="A3322" t="s">
        <v>9618</v>
      </c>
      <c r="B3322" t="s">
        <v>1077</v>
      </c>
      <c r="C3322">
        <v>7.5</v>
      </c>
    </row>
    <row r="3323" spans="1:3" x14ac:dyDescent="0.3">
      <c r="A3323" t="s">
        <v>9619</v>
      </c>
      <c r="B3323" t="s">
        <v>20</v>
      </c>
      <c r="C3323">
        <v>4.7</v>
      </c>
    </row>
    <row r="3324" spans="1:3" x14ac:dyDescent="0.3">
      <c r="A3324" t="s">
        <v>9620</v>
      </c>
      <c r="B3324" t="s">
        <v>20</v>
      </c>
      <c r="C3324">
        <v>6.7</v>
      </c>
    </row>
    <row r="3325" spans="1:3" x14ac:dyDescent="0.3">
      <c r="A3325" t="s">
        <v>9621</v>
      </c>
      <c r="B3325" t="s">
        <v>20</v>
      </c>
      <c r="C3325">
        <v>6.7</v>
      </c>
    </row>
    <row r="3326" spans="1:3" x14ac:dyDescent="0.3">
      <c r="A3326" t="s">
        <v>9622</v>
      </c>
      <c r="B3326" t="s">
        <v>20</v>
      </c>
      <c r="C3326">
        <v>7.1</v>
      </c>
    </row>
    <row r="3327" spans="1:3" x14ac:dyDescent="0.3">
      <c r="A3327" t="s">
        <v>9623</v>
      </c>
      <c r="B3327" t="s">
        <v>20</v>
      </c>
      <c r="C3327">
        <v>2.7</v>
      </c>
    </row>
    <row r="3328" spans="1:3" x14ac:dyDescent="0.3">
      <c r="A3328" t="s">
        <v>9624</v>
      </c>
      <c r="B3328" t="s">
        <v>20</v>
      </c>
      <c r="C3328">
        <v>7.3</v>
      </c>
    </row>
    <row r="3329" spans="1:3" x14ac:dyDescent="0.3">
      <c r="A3329" t="s">
        <v>9625</v>
      </c>
      <c r="B3329" t="s">
        <v>20</v>
      </c>
      <c r="C3329">
        <v>7.6</v>
      </c>
    </row>
    <row r="3330" spans="1:3" x14ac:dyDescent="0.3">
      <c r="A3330" t="s">
        <v>9626</v>
      </c>
      <c r="B3330" t="s">
        <v>20</v>
      </c>
      <c r="C3330">
        <v>5.8</v>
      </c>
    </row>
    <row r="3331" spans="1:3" x14ac:dyDescent="0.3">
      <c r="A3331" t="s">
        <v>9627</v>
      </c>
      <c r="B3331" t="s">
        <v>20</v>
      </c>
      <c r="C3331">
        <v>6.5</v>
      </c>
    </row>
    <row r="3332" spans="1:3" x14ac:dyDescent="0.3">
      <c r="A3332" t="s">
        <v>9628</v>
      </c>
      <c r="B3332" t="s">
        <v>20</v>
      </c>
      <c r="C3332">
        <v>6.6</v>
      </c>
    </row>
    <row r="3333" spans="1:3" x14ac:dyDescent="0.3">
      <c r="A3333" t="s">
        <v>9629</v>
      </c>
      <c r="B3333" t="s">
        <v>20</v>
      </c>
      <c r="C3333">
        <v>6.9</v>
      </c>
    </row>
    <row r="3334" spans="1:3" x14ac:dyDescent="0.3">
      <c r="A3334" t="s">
        <v>9630</v>
      </c>
      <c r="B3334" t="s">
        <v>4243</v>
      </c>
      <c r="C3334">
        <v>8.5</v>
      </c>
    </row>
    <row r="3335" spans="1:3" x14ac:dyDescent="0.3">
      <c r="A3335" t="s">
        <v>9631</v>
      </c>
      <c r="B3335" t="s">
        <v>20</v>
      </c>
      <c r="C3335">
        <v>4.8</v>
      </c>
    </row>
    <row r="3336" spans="1:3" x14ac:dyDescent="0.3">
      <c r="A3336" t="s">
        <v>9632</v>
      </c>
      <c r="B3336" t="s">
        <v>20</v>
      </c>
      <c r="C3336">
        <v>7</v>
      </c>
    </row>
    <row r="3337" spans="1:3" x14ac:dyDescent="0.3">
      <c r="A3337" t="s">
        <v>9633</v>
      </c>
      <c r="B3337" t="s">
        <v>20</v>
      </c>
      <c r="C3337">
        <v>5.4</v>
      </c>
    </row>
    <row r="3338" spans="1:3" x14ac:dyDescent="0.3">
      <c r="A3338" t="s">
        <v>9634</v>
      </c>
      <c r="B3338" t="s">
        <v>20</v>
      </c>
      <c r="C3338">
        <v>6.9</v>
      </c>
    </row>
    <row r="3339" spans="1:3" x14ac:dyDescent="0.3">
      <c r="A3339" t="s">
        <v>9635</v>
      </c>
      <c r="B3339" t="s">
        <v>20</v>
      </c>
      <c r="C3339">
        <v>6.6</v>
      </c>
    </row>
    <row r="3340" spans="1:3" x14ac:dyDescent="0.3">
      <c r="A3340" t="s">
        <v>9636</v>
      </c>
      <c r="B3340" t="s">
        <v>20</v>
      </c>
      <c r="C3340">
        <v>5.9</v>
      </c>
    </row>
    <row r="3341" spans="1:3" x14ac:dyDescent="0.3">
      <c r="A3341" t="s">
        <v>9637</v>
      </c>
      <c r="B3341" t="s">
        <v>20</v>
      </c>
      <c r="C3341">
        <v>6.3</v>
      </c>
    </row>
    <row r="3342" spans="1:3" x14ac:dyDescent="0.3">
      <c r="A3342" t="s">
        <v>9638</v>
      </c>
      <c r="B3342" t="s">
        <v>20</v>
      </c>
      <c r="C3342">
        <v>6.3</v>
      </c>
    </row>
    <row r="3343" spans="1:3" x14ac:dyDescent="0.3">
      <c r="A3343" t="s">
        <v>9639</v>
      </c>
      <c r="B3343" t="s">
        <v>2915</v>
      </c>
      <c r="C3343">
        <v>7.7</v>
      </c>
    </row>
    <row r="3344" spans="1:3" x14ac:dyDescent="0.3">
      <c r="A3344" t="s">
        <v>9640</v>
      </c>
      <c r="B3344" t="s">
        <v>20</v>
      </c>
      <c r="C3344">
        <v>7</v>
      </c>
    </row>
    <row r="3345" spans="1:3" x14ac:dyDescent="0.3">
      <c r="A3345" t="s">
        <v>9641</v>
      </c>
      <c r="B3345" t="s">
        <v>20</v>
      </c>
      <c r="C3345">
        <v>6.3</v>
      </c>
    </row>
    <row r="3346" spans="1:3" x14ac:dyDescent="0.3">
      <c r="A3346" t="s">
        <v>9642</v>
      </c>
      <c r="B3346" t="s">
        <v>20</v>
      </c>
      <c r="C3346">
        <v>5.9</v>
      </c>
    </row>
    <row r="3347" spans="1:3" x14ac:dyDescent="0.3">
      <c r="A3347" t="s">
        <v>9643</v>
      </c>
      <c r="B3347" t="s">
        <v>20</v>
      </c>
      <c r="C3347">
        <v>6.2</v>
      </c>
    </row>
    <row r="3348" spans="1:3" x14ac:dyDescent="0.3">
      <c r="A3348" t="s">
        <v>9644</v>
      </c>
      <c r="B3348" t="s">
        <v>1077</v>
      </c>
      <c r="C3348">
        <v>7.7</v>
      </c>
    </row>
    <row r="3349" spans="1:3" x14ac:dyDescent="0.3">
      <c r="A3349" t="s">
        <v>9645</v>
      </c>
      <c r="B3349" t="s">
        <v>20</v>
      </c>
      <c r="C3349">
        <v>6.5</v>
      </c>
    </row>
    <row r="3350" spans="1:3" x14ac:dyDescent="0.3">
      <c r="A3350" t="s">
        <v>9646</v>
      </c>
      <c r="B3350" t="s">
        <v>20</v>
      </c>
      <c r="C3350">
        <v>5.8</v>
      </c>
    </row>
    <row r="3351" spans="1:3" x14ac:dyDescent="0.3">
      <c r="A3351" t="s">
        <v>9647</v>
      </c>
      <c r="B3351" t="s">
        <v>4391</v>
      </c>
      <c r="C3351">
        <v>6.1</v>
      </c>
    </row>
    <row r="3352" spans="1:3" x14ac:dyDescent="0.3">
      <c r="A3352" t="s">
        <v>9648</v>
      </c>
      <c r="B3352" t="s">
        <v>20</v>
      </c>
      <c r="C3352">
        <v>5.2</v>
      </c>
    </row>
    <row r="3353" spans="1:3" x14ac:dyDescent="0.3">
      <c r="A3353" t="s">
        <v>9649</v>
      </c>
      <c r="B3353" t="s">
        <v>20</v>
      </c>
      <c r="C3353">
        <v>8.1999999999999993</v>
      </c>
    </row>
    <row r="3354" spans="1:3" x14ac:dyDescent="0.3">
      <c r="A3354" t="s">
        <v>9650</v>
      </c>
      <c r="B3354" t="s">
        <v>20</v>
      </c>
      <c r="C3354">
        <v>6</v>
      </c>
    </row>
    <row r="3355" spans="1:3" x14ac:dyDescent="0.3">
      <c r="A3355" t="s">
        <v>9651</v>
      </c>
      <c r="B3355" t="s">
        <v>20</v>
      </c>
      <c r="C3355">
        <v>6.8</v>
      </c>
    </row>
    <row r="3356" spans="1:3" x14ac:dyDescent="0.3">
      <c r="A3356" t="s">
        <v>9652</v>
      </c>
      <c r="B3356" t="s">
        <v>20</v>
      </c>
      <c r="C3356">
        <v>7</v>
      </c>
    </row>
    <row r="3357" spans="1:3" x14ac:dyDescent="0.3">
      <c r="A3357" t="s">
        <v>9653</v>
      </c>
      <c r="B3357" t="s">
        <v>20</v>
      </c>
      <c r="C3357">
        <v>6.8</v>
      </c>
    </row>
    <row r="3358" spans="1:3" x14ac:dyDescent="0.3">
      <c r="A3358" t="s">
        <v>9654</v>
      </c>
      <c r="B3358" t="s">
        <v>20</v>
      </c>
      <c r="C3358">
        <v>7.1</v>
      </c>
    </row>
    <row r="3359" spans="1:3" x14ac:dyDescent="0.3">
      <c r="A3359" t="s">
        <v>9655</v>
      </c>
      <c r="B3359" t="s">
        <v>20</v>
      </c>
      <c r="C3359">
        <v>6.9</v>
      </c>
    </row>
    <row r="3360" spans="1:3" x14ac:dyDescent="0.3">
      <c r="A3360" t="s">
        <v>9656</v>
      </c>
      <c r="B3360" t="s">
        <v>20</v>
      </c>
      <c r="C3360">
        <v>6.9</v>
      </c>
    </row>
    <row r="3361" spans="1:3" x14ac:dyDescent="0.3">
      <c r="A3361" t="s">
        <v>7521</v>
      </c>
      <c r="B3361" t="s">
        <v>20</v>
      </c>
      <c r="C3361">
        <v>6.9</v>
      </c>
    </row>
    <row r="3362" spans="1:3" x14ac:dyDescent="0.3">
      <c r="A3362" t="s">
        <v>9657</v>
      </c>
      <c r="B3362" t="s">
        <v>20</v>
      </c>
      <c r="C3362">
        <v>7.2</v>
      </c>
    </row>
    <row r="3363" spans="1:3" x14ac:dyDescent="0.3">
      <c r="A3363" t="s">
        <v>9658</v>
      </c>
      <c r="B3363" t="s">
        <v>20</v>
      </c>
      <c r="C3363">
        <v>7.8</v>
      </c>
    </row>
    <row r="3364" spans="1:3" x14ac:dyDescent="0.3">
      <c r="A3364" t="s">
        <v>9659</v>
      </c>
      <c r="B3364" t="s">
        <v>20</v>
      </c>
      <c r="C3364">
        <v>7.3</v>
      </c>
    </row>
    <row r="3365" spans="1:3" x14ac:dyDescent="0.3">
      <c r="A3365" t="s">
        <v>9660</v>
      </c>
      <c r="B3365" t="s">
        <v>20</v>
      </c>
      <c r="C3365">
        <v>7.5</v>
      </c>
    </row>
    <row r="3366" spans="1:3" x14ac:dyDescent="0.3">
      <c r="A3366" t="s">
        <v>9661</v>
      </c>
      <c r="B3366" t="s">
        <v>20</v>
      </c>
      <c r="C3366">
        <v>6</v>
      </c>
    </row>
    <row r="3367" spans="1:3" x14ac:dyDescent="0.3">
      <c r="A3367" t="s">
        <v>9662</v>
      </c>
      <c r="B3367" t="s">
        <v>20</v>
      </c>
      <c r="C3367">
        <v>6.8</v>
      </c>
    </row>
    <row r="3368" spans="1:3" x14ac:dyDescent="0.3">
      <c r="A3368" t="s">
        <v>9663</v>
      </c>
      <c r="B3368" t="s">
        <v>20</v>
      </c>
      <c r="C3368">
        <v>3.9</v>
      </c>
    </row>
    <row r="3369" spans="1:3" x14ac:dyDescent="0.3">
      <c r="A3369" t="s">
        <v>9664</v>
      </c>
      <c r="B3369" t="s">
        <v>20</v>
      </c>
      <c r="C3369">
        <v>6.1</v>
      </c>
    </row>
    <row r="3370" spans="1:3" x14ac:dyDescent="0.3">
      <c r="A3370" t="s">
        <v>9665</v>
      </c>
      <c r="B3370" t="s">
        <v>20</v>
      </c>
      <c r="C3370">
        <v>7.5</v>
      </c>
    </row>
    <row r="3371" spans="1:3" x14ac:dyDescent="0.3">
      <c r="A3371" t="s">
        <v>9666</v>
      </c>
      <c r="B3371" t="s">
        <v>1077</v>
      </c>
      <c r="C3371">
        <v>8.1999999999999993</v>
      </c>
    </row>
    <row r="3372" spans="1:3" x14ac:dyDescent="0.3">
      <c r="A3372" t="s">
        <v>9667</v>
      </c>
      <c r="B3372" t="s">
        <v>20</v>
      </c>
      <c r="C3372">
        <v>7.8</v>
      </c>
    </row>
    <row r="3373" spans="1:3" x14ac:dyDescent="0.3">
      <c r="A3373" t="s">
        <v>9668</v>
      </c>
      <c r="B3373" t="s">
        <v>20</v>
      </c>
      <c r="C3373">
        <v>5.2</v>
      </c>
    </row>
    <row r="3374" spans="1:3" x14ac:dyDescent="0.3">
      <c r="A3374" t="s">
        <v>9669</v>
      </c>
      <c r="B3374" t="s">
        <v>1077</v>
      </c>
      <c r="C3374">
        <v>6.8</v>
      </c>
    </row>
    <row r="3375" spans="1:3" x14ac:dyDescent="0.3">
      <c r="A3375" t="s">
        <v>9670</v>
      </c>
      <c r="B3375" t="s">
        <v>5057</v>
      </c>
      <c r="C3375">
        <v>7</v>
      </c>
    </row>
    <row r="3376" spans="1:3" x14ac:dyDescent="0.3">
      <c r="A3376" t="s">
        <v>9671</v>
      </c>
      <c r="B3376" t="s">
        <v>20</v>
      </c>
      <c r="C3376">
        <v>6.5</v>
      </c>
    </row>
    <row r="3377" spans="1:3" x14ac:dyDescent="0.3">
      <c r="A3377" t="s">
        <v>7185</v>
      </c>
      <c r="B3377" t="s">
        <v>20</v>
      </c>
      <c r="C3377">
        <v>5.7</v>
      </c>
    </row>
    <row r="3378" spans="1:3" x14ac:dyDescent="0.3">
      <c r="A3378" t="s">
        <v>9672</v>
      </c>
      <c r="B3378" t="s">
        <v>20</v>
      </c>
      <c r="C3378">
        <v>6.4</v>
      </c>
    </row>
    <row r="3379" spans="1:3" x14ac:dyDescent="0.3">
      <c r="A3379" t="s">
        <v>9673</v>
      </c>
      <c r="B3379" t="s">
        <v>20</v>
      </c>
      <c r="C3379">
        <v>5.3</v>
      </c>
    </row>
    <row r="3380" spans="1:3" x14ac:dyDescent="0.3">
      <c r="A3380" t="s">
        <v>9674</v>
      </c>
      <c r="B3380" t="s">
        <v>20</v>
      </c>
      <c r="C3380">
        <v>4.7</v>
      </c>
    </row>
    <row r="3381" spans="1:3" x14ac:dyDescent="0.3">
      <c r="A3381" t="s">
        <v>9675</v>
      </c>
      <c r="B3381" t="s">
        <v>608</v>
      </c>
      <c r="C3381">
        <v>7.6</v>
      </c>
    </row>
    <row r="3382" spans="1:3" x14ac:dyDescent="0.3">
      <c r="A3382" t="s">
        <v>9676</v>
      </c>
      <c r="B3382" t="s">
        <v>20</v>
      </c>
      <c r="C3382">
        <v>7.1</v>
      </c>
    </row>
    <row r="3383" spans="1:3" x14ac:dyDescent="0.3">
      <c r="A3383" t="s">
        <v>9677</v>
      </c>
      <c r="B3383" t="s">
        <v>20</v>
      </c>
      <c r="C3383">
        <v>6.5</v>
      </c>
    </row>
    <row r="3384" spans="1:3" x14ac:dyDescent="0.3">
      <c r="A3384" t="s">
        <v>9678</v>
      </c>
      <c r="B3384" t="s">
        <v>20</v>
      </c>
      <c r="C3384">
        <v>8.5</v>
      </c>
    </row>
    <row r="3385" spans="1:3" x14ac:dyDescent="0.3">
      <c r="A3385" t="s">
        <v>9679</v>
      </c>
      <c r="B3385" t="s">
        <v>4391</v>
      </c>
      <c r="C3385">
        <v>8.6999999999999993</v>
      </c>
    </row>
    <row r="3386" spans="1:3" x14ac:dyDescent="0.3">
      <c r="A3386" t="s">
        <v>9680</v>
      </c>
      <c r="B3386" t="s">
        <v>20</v>
      </c>
      <c r="C3386">
        <v>7.1</v>
      </c>
    </row>
    <row r="3387" spans="1:3" x14ac:dyDescent="0.3">
      <c r="A3387" t="s">
        <v>9681</v>
      </c>
      <c r="B3387" t="s">
        <v>4675</v>
      </c>
      <c r="C3387">
        <v>8.3000000000000007</v>
      </c>
    </row>
    <row r="3388" spans="1:3" x14ac:dyDescent="0.3">
      <c r="A3388" t="s">
        <v>9682</v>
      </c>
      <c r="B3388" t="s">
        <v>20</v>
      </c>
      <c r="C3388">
        <v>7.4</v>
      </c>
    </row>
    <row r="3389" spans="1:3" x14ac:dyDescent="0.3">
      <c r="A3389" t="s">
        <v>9683</v>
      </c>
      <c r="B3389" t="s">
        <v>20</v>
      </c>
      <c r="C3389">
        <v>6.4</v>
      </c>
    </row>
    <row r="3390" spans="1:3" x14ac:dyDescent="0.3">
      <c r="A3390" t="s">
        <v>9684</v>
      </c>
      <c r="B3390" t="s">
        <v>1077</v>
      </c>
      <c r="C3390">
        <v>7.5</v>
      </c>
    </row>
    <row r="3391" spans="1:3" x14ac:dyDescent="0.3">
      <c r="A3391" t="s">
        <v>9685</v>
      </c>
      <c r="B3391" t="s">
        <v>20</v>
      </c>
      <c r="C3391">
        <v>7.2</v>
      </c>
    </row>
    <row r="3392" spans="1:3" x14ac:dyDescent="0.3">
      <c r="A3392" t="s">
        <v>9686</v>
      </c>
      <c r="B3392" t="s">
        <v>20</v>
      </c>
      <c r="C3392">
        <v>7.6</v>
      </c>
    </row>
    <row r="3393" spans="1:3" x14ac:dyDescent="0.3">
      <c r="A3393" t="s">
        <v>9687</v>
      </c>
      <c r="B3393" t="s">
        <v>20</v>
      </c>
      <c r="C3393">
        <v>7.8</v>
      </c>
    </row>
    <row r="3394" spans="1:3" x14ac:dyDescent="0.3">
      <c r="A3394" t="s">
        <v>9688</v>
      </c>
      <c r="B3394" t="s">
        <v>20</v>
      </c>
      <c r="C3394">
        <v>8.1999999999999993</v>
      </c>
    </row>
    <row r="3395" spans="1:3" x14ac:dyDescent="0.3">
      <c r="A3395" t="s">
        <v>9689</v>
      </c>
      <c r="B3395" t="s">
        <v>20</v>
      </c>
      <c r="C3395">
        <v>6.6</v>
      </c>
    </row>
    <row r="3396" spans="1:3" x14ac:dyDescent="0.3">
      <c r="A3396" t="s">
        <v>9690</v>
      </c>
      <c r="B3396" t="s">
        <v>20</v>
      </c>
      <c r="C3396">
        <v>5.7</v>
      </c>
    </row>
    <row r="3397" spans="1:3" x14ac:dyDescent="0.3">
      <c r="A3397" t="s">
        <v>9691</v>
      </c>
      <c r="B3397" t="s">
        <v>20</v>
      </c>
      <c r="C3397">
        <v>7.4</v>
      </c>
    </row>
    <row r="3398" spans="1:3" x14ac:dyDescent="0.3">
      <c r="A3398" t="s">
        <v>9692</v>
      </c>
      <c r="B3398" t="s">
        <v>20</v>
      </c>
      <c r="C3398">
        <v>8</v>
      </c>
    </row>
    <row r="3399" spans="1:3" x14ac:dyDescent="0.3">
      <c r="A3399" t="s">
        <v>9693</v>
      </c>
      <c r="B3399" t="s">
        <v>20</v>
      </c>
      <c r="C3399">
        <v>5.4</v>
      </c>
    </row>
    <row r="3400" spans="1:3" x14ac:dyDescent="0.3">
      <c r="A3400" t="s">
        <v>9694</v>
      </c>
      <c r="B3400" t="s">
        <v>20</v>
      </c>
      <c r="C3400">
        <v>7.4</v>
      </c>
    </row>
    <row r="3401" spans="1:3" x14ac:dyDescent="0.3">
      <c r="A3401" t="s">
        <v>9695</v>
      </c>
      <c r="B3401" t="s">
        <v>20</v>
      </c>
      <c r="C3401">
        <v>5.7</v>
      </c>
    </row>
    <row r="3402" spans="1:3" x14ac:dyDescent="0.3">
      <c r="A3402" t="s">
        <v>9696</v>
      </c>
      <c r="B3402" t="s">
        <v>20</v>
      </c>
      <c r="C3402">
        <v>6.8</v>
      </c>
    </row>
    <row r="3403" spans="1:3" x14ac:dyDescent="0.3">
      <c r="A3403" t="s">
        <v>9697</v>
      </c>
      <c r="B3403" t="s">
        <v>20</v>
      </c>
      <c r="C3403">
        <v>5.4</v>
      </c>
    </row>
    <row r="3404" spans="1:3" x14ac:dyDescent="0.3">
      <c r="A3404" t="s">
        <v>9698</v>
      </c>
      <c r="B3404" t="s">
        <v>20</v>
      </c>
      <c r="C3404">
        <v>5.0999999999999996</v>
      </c>
    </row>
    <row r="3405" spans="1:3" x14ac:dyDescent="0.3">
      <c r="A3405" t="s">
        <v>9699</v>
      </c>
      <c r="B3405" t="s">
        <v>20</v>
      </c>
      <c r="C3405">
        <v>5.9</v>
      </c>
    </row>
    <row r="3406" spans="1:3" x14ac:dyDescent="0.3">
      <c r="A3406" t="s">
        <v>9700</v>
      </c>
      <c r="B3406" t="s">
        <v>20</v>
      </c>
      <c r="C3406">
        <v>8.1999999999999993</v>
      </c>
    </row>
    <row r="3407" spans="1:3" x14ac:dyDescent="0.3">
      <c r="A3407" t="s">
        <v>9701</v>
      </c>
      <c r="B3407" t="s">
        <v>20</v>
      </c>
      <c r="C3407">
        <v>5.3</v>
      </c>
    </row>
    <row r="3408" spans="1:3" x14ac:dyDescent="0.3">
      <c r="A3408" t="s">
        <v>9702</v>
      </c>
      <c r="B3408" t="s">
        <v>20</v>
      </c>
      <c r="C3408">
        <v>4.3</v>
      </c>
    </row>
    <row r="3409" spans="1:3" x14ac:dyDescent="0.3">
      <c r="A3409" t="s">
        <v>9703</v>
      </c>
      <c r="B3409" t="s">
        <v>20</v>
      </c>
      <c r="C3409">
        <v>7.2</v>
      </c>
    </row>
    <row r="3410" spans="1:3" x14ac:dyDescent="0.3">
      <c r="A3410" t="s">
        <v>9704</v>
      </c>
      <c r="B3410" t="s">
        <v>20</v>
      </c>
      <c r="C3410">
        <v>5.9</v>
      </c>
    </row>
    <row r="3411" spans="1:3" x14ac:dyDescent="0.3">
      <c r="A3411" t="s">
        <v>9705</v>
      </c>
      <c r="B3411" t="s">
        <v>20</v>
      </c>
      <c r="C3411">
        <v>3</v>
      </c>
    </row>
    <row r="3412" spans="1:3" x14ac:dyDescent="0.3">
      <c r="A3412" t="s">
        <v>9706</v>
      </c>
      <c r="B3412" t="s">
        <v>20</v>
      </c>
      <c r="C3412">
        <v>7.9</v>
      </c>
    </row>
    <row r="3413" spans="1:3" x14ac:dyDescent="0.3">
      <c r="A3413" t="s">
        <v>9707</v>
      </c>
      <c r="B3413" t="s">
        <v>20</v>
      </c>
      <c r="C3413">
        <v>3.2</v>
      </c>
    </row>
    <row r="3414" spans="1:3" x14ac:dyDescent="0.3">
      <c r="A3414" t="s">
        <v>9708</v>
      </c>
      <c r="B3414" t="s">
        <v>20</v>
      </c>
      <c r="C3414">
        <v>6.5</v>
      </c>
    </row>
    <row r="3415" spans="1:3" x14ac:dyDescent="0.3">
      <c r="A3415" t="s">
        <v>9709</v>
      </c>
      <c r="B3415" t="s">
        <v>20</v>
      </c>
      <c r="C3415">
        <v>7</v>
      </c>
    </row>
    <row r="3416" spans="1:3" x14ac:dyDescent="0.3">
      <c r="A3416" t="s">
        <v>9710</v>
      </c>
      <c r="B3416" t="s">
        <v>20</v>
      </c>
      <c r="C3416">
        <v>6.9</v>
      </c>
    </row>
    <row r="3417" spans="1:3" x14ac:dyDescent="0.3">
      <c r="A3417" t="s">
        <v>9711</v>
      </c>
      <c r="B3417" t="s">
        <v>20</v>
      </c>
      <c r="C3417">
        <v>4.4000000000000004</v>
      </c>
    </row>
    <row r="3418" spans="1:3" x14ac:dyDescent="0.3">
      <c r="A3418" t="s">
        <v>9712</v>
      </c>
      <c r="B3418" t="s">
        <v>20</v>
      </c>
      <c r="C3418">
        <v>6</v>
      </c>
    </row>
    <row r="3419" spans="1:3" x14ac:dyDescent="0.3">
      <c r="A3419" t="s">
        <v>9713</v>
      </c>
      <c r="B3419" t="s">
        <v>20</v>
      </c>
      <c r="C3419">
        <v>5.3</v>
      </c>
    </row>
    <row r="3420" spans="1:3" x14ac:dyDescent="0.3">
      <c r="A3420" t="s">
        <v>9714</v>
      </c>
      <c r="B3420" t="s">
        <v>20</v>
      </c>
      <c r="C3420">
        <v>5.3</v>
      </c>
    </row>
    <row r="3421" spans="1:3" x14ac:dyDescent="0.3">
      <c r="A3421" t="s">
        <v>9715</v>
      </c>
      <c r="B3421" t="s">
        <v>20</v>
      </c>
      <c r="C3421">
        <v>7.1</v>
      </c>
    </row>
    <row r="3422" spans="1:3" x14ac:dyDescent="0.3">
      <c r="A3422" t="s">
        <v>9716</v>
      </c>
      <c r="B3422" t="s">
        <v>20</v>
      </c>
      <c r="C3422">
        <v>5.4</v>
      </c>
    </row>
    <row r="3423" spans="1:3" x14ac:dyDescent="0.3">
      <c r="A3423" t="s">
        <v>9717</v>
      </c>
      <c r="B3423" t="s">
        <v>20</v>
      </c>
      <c r="C3423">
        <v>6.9</v>
      </c>
    </row>
    <row r="3424" spans="1:3" x14ac:dyDescent="0.3">
      <c r="A3424" t="s">
        <v>9718</v>
      </c>
      <c r="B3424" t="s">
        <v>5434</v>
      </c>
      <c r="C3424">
        <v>7.3</v>
      </c>
    </row>
    <row r="3425" spans="1:3" x14ac:dyDescent="0.3">
      <c r="A3425" t="s">
        <v>9719</v>
      </c>
      <c r="B3425" t="s">
        <v>20</v>
      </c>
      <c r="C3425">
        <v>6.6</v>
      </c>
    </row>
    <row r="3426" spans="1:3" x14ac:dyDescent="0.3">
      <c r="A3426" t="s">
        <v>9720</v>
      </c>
      <c r="B3426" t="s">
        <v>20</v>
      </c>
      <c r="C3426">
        <v>5.4</v>
      </c>
    </row>
    <row r="3427" spans="1:3" x14ac:dyDescent="0.3">
      <c r="A3427" t="s">
        <v>9721</v>
      </c>
      <c r="B3427" t="s">
        <v>3940</v>
      </c>
      <c r="C3427">
        <v>8.4</v>
      </c>
    </row>
    <row r="3428" spans="1:3" x14ac:dyDescent="0.3">
      <c r="A3428" t="s">
        <v>9722</v>
      </c>
      <c r="B3428" t="s">
        <v>20</v>
      </c>
      <c r="C3428">
        <v>6.3</v>
      </c>
    </row>
    <row r="3429" spans="1:3" x14ac:dyDescent="0.3">
      <c r="A3429" t="s">
        <v>9723</v>
      </c>
      <c r="B3429" t="s">
        <v>20</v>
      </c>
      <c r="C3429">
        <v>6.1</v>
      </c>
    </row>
    <row r="3430" spans="1:3" x14ac:dyDescent="0.3">
      <c r="A3430" t="s">
        <v>9724</v>
      </c>
      <c r="B3430" t="s">
        <v>20</v>
      </c>
      <c r="C3430">
        <v>5</v>
      </c>
    </row>
    <row r="3431" spans="1:3" x14ac:dyDescent="0.3">
      <c r="A3431" t="s">
        <v>9725</v>
      </c>
      <c r="B3431" t="s">
        <v>20</v>
      </c>
      <c r="C3431">
        <v>5.3</v>
      </c>
    </row>
    <row r="3432" spans="1:3" x14ac:dyDescent="0.3">
      <c r="A3432" t="s">
        <v>9726</v>
      </c>
      <c r="B3432" t="s">
        <v>20</v>
      </c>
      <c r="C3432">
        <v>5.3</v>
      </c>
    </row>
    <row r="3433" spans="1:3" x14ac:dyDescent="0.3">
      <c r="A3433" t="s">
        <v>8155</v>
      </c>
      <c r="B3433" t="s">
        <v>20</v>
      </c>
      <c r="C3433">
        <v>6</v>
      </c>
    </row>
    <row r="3434" spans="1:3" x14ac:dyDescent="0.3">
      <c r="A3434" t="s">
        <v>9727</v>
      </c>
      <c r="B3434" t="s">
        <v>2915</v>
      </c>
      <c r="C3434">
        <v>7.4</v>
      </c>
    </row>
    <row r="3435" spans="1:3" x14ac:dyDescent="0.3">
      <c r="A3435" t="s">
        <v>9728</v>
      </c>
      <c r="B3435" t="s">
        <v>20</v>
      </c>
      <c r="C3435">
        <v>5.9</v>
      </c>
    </row>
    <row r="3436" spans="1:3" x14ac:dyDescent="0.3">
      <c r="A3436" t="s">
        <v>9729</v>
      </c>
      <c r="B3436" t="s">
        <v>20</v>
      </c>
      <c r="C3436">
        <v>4.0999999999999996</v>
      </c>
    </row>
    <row r="3437" spans="1:3" x14ac:dyDescent="0.3">
      <c r="A3437" t="s">
        <v>9730</v>
      </c>
      <c r="B3437" t="s">
        <v>20</v>
      </c>
      <c r="C3437">
        <v>6.7</v>
      </c>
    </row>
    <row r="3438" spans="1:3" x14ac:dyDescent="0.3">
      <c r="A3438" t="s">
        <v>9731</v>
      </c>
      <c r="B3438" t="s">
        <v>20</v>
      </c>
      <c r="C3438">
        <v>5.8</v>
      </c>
    </row>
    <row r="3439" spans="1:3" x14ac:dyDescent="0.3">
      <c r="A3439" t="s">
        <v>6396</v>
      </c>
      <c r="B3439" t="s">
        <v>20</v>
      </c>
      <c r="C3439">
        <v>6.5</v>
      </c>
    </row>
    <row r="3440" spans="1:3" x14ac:dyDescent="0.3">
      <c r="A3440" t="s">
        <v>9732</v>
      </c>
      <c r="B3440" t="s">
        <v>20</v>
      </c>
      <c r="C3440">
        <v>5.9</v>
      </c>
    </row>
    <row r="3441" spans="1:3" x14ac:dyDescent="0.3">
      <c r="A3441" t="s">
        <v>6686</v>
      </c>
      <c r="B3441" t="s">
        <v>20</v>
      </c>
      <c r="C3441">
        <v>7</v>
      </c>
    </row>
    <row r="3442" spans="1:3" x14ac:dyDescent="0.3">
      <c r="A3442" t="s">
        <v>9733</v>
      </c>
      <c r="B3442" t="s">
        <v>4391</v>
      </c>
      <c r="C3442">
        <v>8</v>
      </c>
    </row>
    <row r="3443" spans="1:3" x14ac:dyDescent="0.3">
      <c r="A3443" t="s">
        <v>9734</v>
      </c>
      <c r="B3443" t="s">
        <v>20</v>
      </c>
      <c r="C3443">
        <v>6.5</v>
      </c>
    </row>
    <row r="3444" spans="1:3" x14ac:dyDescent="0.3">
      <c r="A3444" t="s">
        <v>9735</v>
      </c>
      <c r="B3444" t="s">
        <v>20</v>
      </c>
      <c r="C3444">
        <v>6.4</v>
      </c>
    </row>
    <row r="3445" spans="1:3" x14ac:dyDescent="0.3">
      <c r="A3445" t="s">
        <v>9736</v>
      </c>
      <c r="B3445" t="s">
        <v>608</v>
      </c>
      <c r="C3445">
        <v>6.8</v>
      </c>
    </row>
    <row r="3446" spans="1:3" x14ac:dyDescent="0.3">
      <c r="A3446" t="s">
        <v>9737</v>
      </c>
      <c r="B3446" t="s">
        <v>20</v>
      </c>
      <c r="C3446">
        <v>7.4</v>
      </c>
    </row>
    <row r="3447" spans="1:3" x14ac:dyDescent="0.3">
      <c r="A3447" t="s">
        <v>9738</v>
      </c>
      <c r="B3447" t="s">
        <v>20</v>
      </c>
      <c r="C3447">
        <v>8.3000000000000007</v>
      </c>
    </row>
    <row r="3448" spans="1:3" x14ac:dyDescent="0.3">
      <c r="A3448" t="s">
        <v>9739</v>
      </c>
      <c r="B3448" t="s">
        <v>20</v>
      </c>
      <c r="C3448">
        <v>5.3</v>
      </c>
    </row>
    <row r="3449" spans="1:3" x14ac:dyDescent="0.3">
      <c r="A3449" t="s">
        <v>9740</v>
      </c>
      <c r="B3449" t="s">
        <v>20</v>
      </c>
      <c r="C3449">
        <v>8.1</v>
      </c>
    </row>
    <row r="3450" spans="1:3" x14ac:dyDescent="0.3">
      <c r="A3450" t="s">
        <v>9741</v>
      </c>
      <c r="B3450" t="s">
        <v>20</v>
      </c>
      <c r="C3450">
        <v>8</v>
      </c>
    </row>
    <row r="3451" spans="1:3" x14ac:dyDescent="0.3">
      <c r="A3451" t="s">
        <v>9742</v>
      </c>
      <c r="B3451" t="s">
        <v>20</v>
      </c>
      <c r="C3451">
        <v>5.7</v>
      </c>
    </row>
    <row r="3452" spans="1:3" x14ac:dyDescent="0.3">
      <c r="A3452" t="s">
        <v>9743</v>
      </c>
      <c r="B3452" t="s">
        <v>20</v>
      </c>
      <c r="C3452">
        <v>7.1</v>
      </c>
    </row>
    <row r="3453" spans="1:3" x14ac:dyDescent="0.3">
      <c r="A3453" t="s">
        <v>9744</v>
      </c>
      <c r="B3453" t="s">
        <v>20</v>
      </c>
      <c r="C3453">
        <v>7.8</v>
      </c>
    </row>
    <row r="3454" spans="1:3" x14ac:dyDescent="0.3">
      <c r="A3454" t="s">
        <v>9745</v>
      </c>
      <c r="B3454" t="s">
        <v>20</v>
      </c>
      <c r="C3454">
        <v>5.9</v>
      </c>
    </row>
    <row r="3455" spans="1:3" x14ac:dyDescent="0.3">
      <c r="A3455" t="s">
        <v>9746</v>
      </c>
      <c r="B3455" t="s">
        <v>20</v>
      </c>
      <c r="C3455">
        <v>7.8</v>
      </c>
    </row>
    <row r="3456" spans="1:3" x14ac:dyDescent="0.3">
      <c r="A3456" t="s">
        <v>9747</v>
      </c>
      <c r="B3456" t="s">
        <v>20</v>
      </c>
      <c r="C3456">
        <v>6</v>
      </c>
    </row>
    <row r="3457" spans="1:3" x14ac:dyDescent="0.3">
      <c r="A3457" t="s">
        <v>7780</v>
      </c>
      <c r="B3457" t="s">
        <v>20</v>
      </c>
      <c r="C3457">
        <v>5.3</v>
      </c>
    </row>
    <row r="3458" spans="1:3" x14ac:dyDescent="0.3">
      <c r="A3458" t="s">
        <v>9748</v>
      </c>
      <c r="B3458" t="s">
        <v>1077</v>
      </c>
      <c r="C3458">
        <v>7.2</v>
      </c>
    </row>
    <row r="3459" spans="1:3" x14ac:dyDescent="0.3">
      <c r="A3459" t="s">
        <v>9749</v>
      </c>
      <c r="B3459" t="s">
        <v>20</v>
      </c>
      <c r="C3459">
        <v>5.0999999999999996</v>
      </c>
    </row>
    <row r="3460" spans="1:3" x14ac:dyDescent="0.3">
      <c r="A3460" t="s">
        <v>9750</v>
      </c>
      <c r="B3460" t="s">
        <v>20</v>
      </c>
      <c r="C3460">
        <v>5.0999999999999996</v>
      </c>
    </row>
    <row r="3461" spans="1:3" x14ac:dyDescent="0.3">
      <c r="A3461" t="s">
        <v>8733</v>
      </c>
      <c r="B3461" t="s">
        <v>20</v>
      </c>
      <c r="C3461">
        <v>4.9000000000000004</v>
      </c>
    </row>
    <row r="3462" spans="1:3" x14ac:dyDescent="0.3">
      <c r="A3462" t="s">
        <v>9751</v>
      </c>
      <c r="B3462" t="s">
        <v>20</v>
      </c>
      <c r="C3462">
        <v>6.9</v>
      </c>
    </row>
    <row r="3463" spans="1:3" x14ac:dyDescent="0.3">
      <c r="A3463" t="s">
        <v>9752</v>
      </c>
      <c r="B3463" t="s">
        <v>20</v>
      </c>
      <c r="C3463">
        <v>4.5999999999999996</v>
      </c>
    </row>
    <row r="3464" spans="1:3" x14ac:dyDescent="0.3">
      <c r="A3464" t="s">
        <v>9753</v>
      </c>
      <c r="B3464" t="s">
        <v>20</v>
      </c>
      <c r="C3464">
        <v>6.7</v>
      </c>
    </row>
    <row r="3465" spans="1:3" x14ac:dyDescent="0.3">
      <c r="A3465" t="s">
        <v>9754</v>
      </c>
      <c r="B3465" t="s">
        <v>20</v>
      </c>
      <c r="C3465">
        <v>7.1</v>
      </c>
    </row>
    <row r="3466" spans="1:3" x14ac:dyDescent="0.3">
      <c r="A3466" t="s">
        <v>9755</v>
      </c>
      <c r="B3466" t="s">
        <v>20</v>
      </c>
      <c r="C3466">
        <v>7.6</v>
      </c>
    </row>
    <row r="3467" spans="1:3" x14ac:dyDescent="0.3">
      <c r="A3467" t="s">
        <v>9756</v>
      </c>
      <c r="B3467" t="s">
        <v>20</v>
      </c>
      <c r="C3467">
        <v>8.1</v>
      </c>
    </row>
    <row r="3468" spans="1:3" x14ac:dyDescent="0.3">
      <c r="A3468" t="s">
        <v>9757</v>
      </c>
      <c r="B3468" t="s">
        <v>20</v>
      </c>
      <c r="C3468">
        <v>7</v>
      </c>
    </row>
    <row r="3469" spans="1:3" x14ac:dyDescent="0.3">
      <c r="A3469" t="s">
        <v>9758</v>
      </c>
      <c r="B3469" t="s">
        <v>20</v>
      </c>
      <c r="C3469">
        <v>7.1</v>
      </c>
    </row>
    <row r="3470" spans="1:3" x14ac:dyDescent="0.3">
      <c r="A3470" t="s">
        <v>9759</v>
      </c>
      <c r="B3470" t="s">
        <v>20</v>
      </c>
      <c r="C3470">
        <v>7.6</v>
      </c>
    </row>
    <row r="3471" spans="1:3" x14ac:dyDescent="0.3">
      <c r="A3471" t="s">
        <v>9760</v>
      </c>
      <c r="B3471" t="s">
        <v>20</v>
      </c>
      <c r="C3471">
        <v>7.1</v>
      </c>
    </row>
    <row r="3472" spans="1:3" x14ac:dyDescent="0.3">
      <c r="A3472" t="s">
        <v>9761</v>
      </c>
      <c r="B3472" t="s">
        <v>20</v>
      </c>
      <c r="C3472">
        <v>7.7</v>
      </c>
    </row>
    <row r="3473" spans="1:3" x14ac:dyDescent="0.3">
      <c r="A3473" t="s">
        <v>9762</v>
      </c>
      <c r="B3473" t="s">
        <v>20</v>
      </c>
      <c r="C3473">
        <v>7.6</v>
      </c>
    </row>
    <row r="3474" spans="1:3" x14ac:dyDescent="0.3">
      <c r="A3474" t="s">
        <v>7850</v>
      </c>
      <c r="B3474" t="s">
        <v>20</v>
      </c>
      <c r="C3474">
        <v>6.7</v>
      </c>
    </row>
    <row r="3475" spans="1:3" x14ac:dyDescent="0.3">
      <c r="A3475" t="s">
        <v>9763</v>
      </c>
      <c r="B3475" t="s">
        <v>20</v>
      </c>
      <c r="C3475">
        <v>5.7</v>
      </c>
    </row>
    <row r="3476" spans="1:3" x14ac:dyDescent="0.3">
      <c r="A3476" t="s">
        <v>9764</v>
      </c>
      <c r="B3476" t="s">
        <v>20</v>
      </c>
      <c r="C3476">
        <v>7.1</v>
      </c>
    </row>
    <row r="3477" spans="1:3" x14ac:dyDescent="0.3">
      <c r="A3477" t="s">
        <v>9765</v>
      </c>
      <c r="B3477" t="s">
        <v>20</v>
      </c>
      <c r="C3477">
        <v>6.2</v>
      </c>
    </row>
    <row r="3478" spans="1:3" x14ac:dyDescent="0.3">
      <c r="A3478" t="s">
        <v>9766</v>
      </c>
      <c r="B3478" t="s">
        <v>2915</v>
      </c>
      <c r="C3478">
        <v>6.1</v>
      </c>
    </row>
    <row r="3479" spans="1:3" x14ac:dyDescent="0.3">
      <c r="A3479" t="s">
        <v>9767</v>
      </c>
      <c r="B3479" t="s">
        <v>1077</v>
      </c>
      <c r="C3479">
        <v>5.9</v>
      </c>
    </row>
    <row r="3480" spans="1:3" x14ac:dyDescent="0.3">
      <c r="A3480" t="s">
        <v>9768</v>
      </c>
      <c r="B3480" t="s">
        <v>20</v>
      </c>
      <c r="C3480">
        <v>6.8</v>
      </c>
    </row>
    <row r="3481" spans="1:3" x14ac:dyDescent="0.3">
      <c r="A3481" t="s">
        <v>9769</v>
      </c>
      <c r="B3481" t="s">
        <v>20</v>
      </c>
      <c r="C3481">
        <v>6.8</v>
      </c>
    </row>
    <row r="3482" spans="1:3" x14ac:dyDescent="0.3">
      <c r="A3482" t="s">
        <v>9770</v>
      </c>
      <c r="B3482" t="s">
        <v>20</v>
      </c>
      <c r="C3482">
        <v>5.0999999999999996</v>
      </c>
    </row>
    <row r="3483" spans="1:3" x14ac:dyDescent="0.3">
      <c r="A3483" t="s">
        <v>9771</v>
      </c>
      <c r="B3483" t="s">
        <v>20</v>
      </c>
      <c r="C3483">
        <v>7.7</v>
      </c>
    </row>
    <row r="3484" spans="1:3" x14ac:dyDescent="0.3">
      <c r="A3484" t="s">
        <v>9772</v>
      </c>
      <c r="B3484" t="s">
        <v>20</v>
      </c>
      <c r="C3484">
        <v>3.9</v>
      </c>
    </row>
    <row r="3485" spans="1:3" x14ac:dyDescent="0.3">
      <c r="A3485" t="s">
        <v>9773</v>
      </c>
      <c r="B3485" t="s">
        <v>20</v>
      </c>
      <c r="C3485">
        <v>5.7</v>
      </c>
    </row>
    <row r="3486" spans="1:3" x14ac:dyDescent="0.3">
      <c r="A3486" t="s">
        <v>9774</v>
      </c>
      <c r="B3486" t="s">
        <v>20</v>
      </c>
      <c r="C3486">
        <v>4.7</v>
      </c>
    </row>
    <row r="3487" spans="1:3" x14ac:dyDescent="0.3">
      <c r="A3487" t="s">
        <v>9775</v>
      </c>
      <c r="B3487" t="s">
        <v>20</v>
      </c>
      <c r="C3487">
        <v>5.9</v>
      </c>
    </row>
    <row r="3488" spans="1:3" x14ac:dyDescent="0.3">
      <c r="A3488" t="s">
        <v>9776</v>
      </c>
      <c r="B3488" t="s">
        <v>20</v>
      </c>
      <c r="C3488">
        <v>5.9</v>
      </c>
    </row>
    <row r="3489" spans="1:3" x14ac:dyDescent="0.3">
      <c r="A3489" t="s">
        <v>9777</v>
      </c>
      <c r="B3489" t="s">
        <v>20</v>
      </c>
      <c r="C3489">
        <v>6</v>
      </c>
    </row>
    <row r="3490" spans="1:3" x14ac:dyDescent="0.3">
      <c r="A3490" t="s">
        <v>9778</v>
      </c>
      <c r="B3490" t="s">
        <v>20</v>
      </c>
      <c r="C3490">
        <v>8.1</v>
      </c>
    </row>
    <row r="3491" spans="1:3" x14ac:dyDescent="0.3">
      <c r="A3491" t="s">
        <v>9779</v>
      </c>
      <c r="B3491" t="s">
        <v>5057</v>
      </c>
      <c r="C3491">
        <v>7.6</v>
      </c>
    </row>
    <row r="3492" spans="1:3" x14ac:dyDescent="0.3">
      <c r="A3492" t="s">
        <v>9780</v>
      </c>
      <c r="B3492" t="s">
        <v>20</v>
      </c>
      <c r="C3492">
        <v>7.2</v>
      </c>
    </row>
    <row r="3493" spans="1:3" x14ac:dyDescent="0.3">
      <c r="A3493" t="s">
        <v>9781</v>
      </c>
      <c r="B3493" t="s">
        <v>20</v>
      </c>
      <c r="C3493">
        <v>6.7</v>
      </c>
    </row>
    <row r="3494" spans="1:3" x14ac:dyDescent="0.3">
      <c r="A3494" t="s">
        <v>9782</v>
      </c>
      <c r="B3494" t="s">
        <v>20</v>
      </c>
      <c r="C3494">
        <v>5.5</v>
      </c>
    </row>
    <row r="3495" spans="1:3" x14ac:dyDescent="0.3">
      <c r="A3495" t="s">
        <v>9783</v>
      </c>
      <c r="B3495" t="s">
        <v>20</v>
      </c>
      <c r="C3495">
        <v>7.5</v>
      </c>
    </row>
    <row r="3496" spans="1:3" x14ac:dyDescent="0.3">
      <c r="A3496" t="s">
        <v>9784</v>
      </c>
      <c r="B3496" t="s">
        <v>20</v>
      </c>
      <c r="C3496">
        <v>5.0999999999999996</v>
      </c>
    </row>
    <row r="3497" spans="1:3" x14ac:dyDescent="0.3">
      <c r="A3497" t="s">
        <v>9785</v>
      </c>
      <c r="B3497" t="s">
        <v>20</v>
      </c>
      <c r="C3497">
        <v>6.9</v>
      </c>
    </row>
    <row r="3498" spans="1:3" x14ac:dyDescent="0.3">
      <c r="A3498" t="s">
        <v>9786</v>
      </c>
      <c r="B3498" t="s">
        <v>20</v>
      </c>
      <c r="C3498">
        <v>7.6</v>
      </c>
    </row>
    <row r="3499" spans="1:3" x14ac:dyDescent="0.3">
      <c r="A3499" t="s">
        <v>9787</v>
      </c>
      <c r="B3499" t="s">
        <v>2489</v>
      </c>
      <c r="C3499">
        <v>7.6</v>
      </c>
    </row>
    <row r="3500" spans="1:3" x14ac:dyDescent="0.3">
      <c r="A3500" t="s">
        <v>9788</v>
      </c>
      <c r="B3500" t="s">
        <v>20</v>
      </c>
      <c r="C3500">
        <v>7.6</v>
      </c>
    </row>
    <row r="3501" spans="1:3" x14ac:dyDescent="0.3">
      <c r="A3501" t="s">
        <v>9789</v>
      </c>
      <c r="B3501" t="s">
        <v>20</v>
      </c>
      <c r="C3501">
        <v>5.3</v>
      </c>
    </row>
    <row r="3502" spans="1:3" x14ac:dyDescent="0.3">
      <c r="A3502" t="s">
        <v>9790</v>
      </c>
      <c r="B3502" t="s">
        <v>2915</v>
      </c>
      <c r="C3502">
        <v>8.5</v>
      </c>
    </row>
    <row r="3503" spans="1:3" x14ac:dyDescent="0.3">
      <c r="A3503" t="s">
        <v>9791</v>
      </c>
      <c r="B3503" t="s">
        <v>20</v>
      </c>
      <c r="C3503">
        <v>7</v>
      </c>
    </row>
    <row r="3504" spans="1:3" x14ac:dyDescent="0.3">
      <c r="A3504" t="s">
        <v>9792</v>
      </c>
      <c r="B3504" t="s">
        <v>608</v>
      </c>
      <c r="C3504">
        <v>7.8</v>
      </c>
    </row>
    <row r="3505" spans="1:3" x14ac:dyDescent="0.3">
      <c r="A3505" t="s">
        <v>9793</v>
      </c>
      <c r="B3505" t="s">
        <v>20</v>
      </c>
      <c r="C3505">
        <v>7.2</v>
      </c>
    </row>
    <row r="3506" spans="1:3" x14ac:dyDescent="0.3">
      <c r="A3506" t="s">
        <v>9794</v>
      </c>
      <c r="B3506" t="s">
        <v>20</v>
      </c>
      <c r="C3506">
        <v>8</v>
      </c>
    </row>
    <row r="3507" spans="1:3" x14ac:dyDescent="0.3">
      <c r="A3507" t="s">
        <v>9795</v>
      </c>
      <c r="B3507" t="s">
        <v>1077</v>
      </c>
      <c r="C3507">
        <v>8.1</v>
      </c>
    </row>
    <row r="3508" spans="1:3" x14ac:dyDescent="0.3">
      <c r="A3508" t="s">
        <v>9796</v>
      </c>
      <c r="B3508" t="s">
        <v>20</v>
      </c>
      <c r="C3508">
        <v>6.8</v>
      </c>
    </row>
    <row r="3509" spans="1:3" x14ac:dyDescent="0.3">
      <c r="A3509" t="s">
        <v>9797</v>
      </c>
      <c r="B3509" t="s">
        <v>20</v>
      </c>
      <c r="C3509">
        <v>7.2</v>
      </c>
    </row>
    <row r="3510" spans="1:3" x14ac:dyDescent="0.3">
      <c r="A3510" t="s">
        <v>9798</v>
      </c>
      <c r="B3510" t="s">
        <v>20</v>
      </c>
      <c r="C3510">
        <v>7.4</v>
      </c>
    </row>
    <row r="3511" spans="1:3" x14ac:dyDescent="0.3">
      <c r="A3511" t="s">
        <v>9799</v>
      </c>
      <c r="B3511" t="s">
        <v>20</v>
      </c>
      <c r="C3511">
        <v>6.1</v>
      </c>
    </row>
    <row r="3512" spans="1:3" x14ac:dyDescent="0.3">
      <c r="A3512" t="s">
        <v>9800</v>
      </c>
      <c r="B3512" t="s">
        <v>20</v>
      </c>
      <c r="C3512">
        <v>7</v>
      </c>
    </row>
    <row r="3513" spans="1:3" x14ac:dyDescent="0.3">
      <c r="A3513" t="s">
        <v>9801</v>
      </c>
      <c r="B3513" t="s">
        <v>20</v>
      </c>
      <c r="C3513">
        <v>5.3</v>
      </c>
    </row>
    <row r="3514" spans="1:3" x14ac:dyDescent="0.3">
      <c r="A3514" t="s">
        <v>9802</v>
      </c>
      <c r="B3514" t="s">
        <v>20</v>
      </c>
      <c r="C3514">
        <v>4.7</v>
      </c>
    </row>
    <row r="3515" spans="1:3" x14ac:dyDescent="0.3">
      <c r="A3515" t="s">
        <v>9803</v>
      </c>
      <c r="B3515" t="s">
        <v>20</v>
      </c>
      <c r="C3515">
        <v>5.7</v>
      </c>
    </row>
    <row r="3516" spans="1:3" x14ac:dyDescent="0.3">
      <c r="A3516" t="s">
        <v>8587</v>
      </c>
      <c r="B3516" t="s">
        <v>20</v>
      </c>
      <c r="C3516">
        <v>7.8</v>
      </c>
    </row>
    <row r="3517" spans="1:3" x14ac:dyDescent="0.3">
      <c r="A3517" t="s">
        <v>9804</v>
      </c>
      <c r="B3517" t="s">
        <v>20</v>
      </c>
      <c r="C3517">
        <v>6.5</v>
      </c>
    </row>
    <row r="3518" spans="1:3" x14ac:dyDescent="0.3">
      <c r="A3518" t="s">
        <v>9805</v>
      </c>
      <c r="B3518" t="s">
        <v>3678</v>
      </c>
      <c r="C3518">
        <v>8</v>
      </c>
    </row>
    <row r="3519" spans="1:3" x14ac:dyDescent="0.3">
      <c r="A3519" t="s">
        <v>9806</v>
      </c>
      <c r="B3519" t="s">
        <v>20</v>
      </c>
      <c r="C3519">
        <v>3.3</v>
      </c>
    </row>
    <row r="3520" spans="1:3" x14ac:dyDescent="0.3">
      <c r="A3520" t="s">
        <v>9807</v>
      </c>
      <c r="B3520" t="s">
        <v>20</v>
      </c>
      <c r="C3520">
        <v>6.9</v>
      </c>
    </row>
    <row r="3521" spans="1:3" x14ac:dyDescent="0.3">
      <c r="A3521" t="s">
        <v>9808</v>
      </c>
      <c r="B3521" t="s">
        <v>20</v>
      </c>
      <c r="C3521">
        <v>8.1</v>
      </c>
    </row>
    <row r="3522" spans="1:3" x14ac:dyDescent="0.3">
      <c r="A3522" t="s">
        <v>9809</v>
      </c>
      <c r="B3522" t="s">
        <v>20</v>
      </c>
      <c r="C3522">
        <v>6.8</v>
      </c>
    </row>
    <row r="3523" spans="1:3" x14ac:dyDescent="0.3">
      <c r="A3523" t="s">
        <v>9810</v>
      </c>
      <c r="B3523" t="s">
        <v>20</v>
      </c>
      <c r="C3523">
        <v>4.5999999999999996</v>
      </c>
    </row>
    <row r="3524" spans="1:3" x14ac:dyDescent="0.3">
      <c r="A3524" t="s">
        <v>9811</v>
      </c>
      <c r="B3524" t="s">
        <v>20</v>
      </c>
      <c r="C3524">
        <v>7</v>
      </c>
    </row>
    <row r="3525" spans="1:3" x14ac:dyDescent="0.3">
      <c r="A3525" t="s">
        <v>9812</v>
      </c>
      <c r="B3525" t="s">
        <v>20</v>
      </c>
      <c r="C3525">
        <v>6.7</v>
      </c>
    </row>
    <row r="3526" spans="1:3" x14ac:dyDescent="0.3">
      <c r="A3526" t="s">
        <v>9813</v>
      </c>
      <c r="B3526" t="s">
        <v>20</v>
      </c>
      <c r="C3526">
        <v>5.8</v>
      </c>
    </row>
    <row r="3527" spans="1:3" x14ac:dyDescent="0.3">
      <c r="A3527" t="s">
        <v>9814</v>
      </c>
      <c r="B3527" t="s">
        <v>20</v>
      </c>
      <c r="C3527">
        <v>4.5</v>
      </c>
    </row>
    <row r="3528" spans="1:3" x14ac:dyDescent="0.3">
      <c r="A3528" t="s">
        <v>9815</v>
      </c>
      <c r="B3528" t="s">
        <v>20</v>
      </c>
      <c r="C3528">
        <v>4.8</v>
      </c>
    </row>
    <row r="3529" spans="1:3" x14ac:dyDescent="0.3">
      <c r="A3529" t="s">
        <v>9816</v>
      </c>
      <c r="B3529" t="s">
        <v>20</v>
      </c>
      <c r="C3529">
        <v>5.9</v>
      </c>
    </row>
    <row r="3530" spans="1:3" x14ac:dyDescent="0.3">
      <c r="A3530" t="s">
        <v>9817</v>
      </c>
      <c r="B3530" t="s">
        <v>20</v>
      </c>
      <c r="C3530">
        <v>6.6</v>
      </c>
    </row>
    <row r="3531" spans="1:3" x14ac:dyDescent="0.3">
      <c r="A3531" t="s">
        <v>9818</v>
      </c>
      <c r="B3531" t="s">
        <v>20</v>
      </c>
      <c r="C3531">
        <v>6.6</v>
      </c>
    </row>
    <row r="3532" spans="1:3" x14ac:dyDescent="0.3">
      <c r="A3532" t="s">
        <v>8177</v>
      </c>
      <c r="B3532" t="s">
        <v>20</v>
      </c>
      <c r="C3532">
        <v>5.0999999999999996</v>
      </c>
    </row>
    <row r="3533" spans="1:3" x14ac:dyDescent="0.3">
      <c r="A3533" t="s">
        <v>9819</v>
      </c>
      <c r="B3533" t="s">
        <v>20</v>
      </c>
      <c r="C3533">
        <v>7.8</v>
      </c>
    </row>
    <row r="3534" spans="1:3" x14ac:dyDescent="0.3">
      <c r="A3534" t="s">
        <v>9820</v>
      </c>
      <c r="B3534" t="s">
        <v>20</v>
      </c>
      <c r="C3534">
        <v>5.5</v>
      </c>
    </row>
    <row r="3535" spans="1:3" x14ac:dyDescent="0.3">
      <c r="A3535" t="s">
        <v>9821</v>
      </c>
      <c r="B3535" t="s">
        <v>20</v>
      </c>
      <c r="C3535">
        <v>7.1</v>
      </c>
    </row>
    <row r="3536" spans="1:3" x14ac:dyDescent="0.3">
      <c r="A3536" t="s">
        <v>9822</v>
      </c>
      <c r="B3536" t="s">
        <v>20</v>
      </c>
      <c r="C3536">
        <v>7.7</v>
      </c>
    </row>
    <row r="3537" spans="1:3" x14ac:dyDescent="0.3">
      <c r="A3537" t="s">
        <v>9823</v>
      </c>
      <c r="B3537" t="s">
        <v>20</v>
      </c>
      <c r="C3537">
        <v>5.7</v>
      </c>
    </row>
    <row r="3538" spans="1:3" x14ac:dyDescent="0.3">
      <c r="A3538" t="s">
        <v>9824</v>
      </c>
      <c r="B3538" t="s">
        <v>20</v>
      </c>
      <c r="C3538">
        <v>4.4000000000000004</v>
      </c>
    </row>
    <row r="3539" spans="1:3" x14ac:dyDescent="0.3">
      <c r="A3539" t="s">
        <v>9825</v>
      </c>
      <c r="B3539" t="s">
        <v>20</v>
      </c>
      <c r="C3539">
        <v>3.4</v>
      </c>
    </row>
    <row r="3540" spans="1:3" x14ac:dyDescent="0.3">
      <c r="A3540" t="s">
        <v>9826</v>
      </c>
      <c r="B3540" t="s">
        <v>20</v>
      </c>
      <c r="C3540">
        <v>3.4</v>
      </c>
    </row>
    <row r="3541" spans="1:3" x14ac:dyDescent="0.3">
      <c r="A3541" t="s">
        <v>9827</v>
      </c>
      <c r="B3541" t="s">
        <v>20</v>
      </c>
      <c r="C3541">
        <v>7.1</v>
      </c>
    </row>
    <row r="3542" spans="1:3" x14ac:dyDescent="0.3">
      <c r="A3542" t="s">
        <v>9828</v>
      </c>
      <c r="B3542" t="s">
        <v>20</v>
      </c>
      <c r="C3542">
        <v>6.4</v>
      </c>
    </row>
    <row r="3543" spans="1:3" x14ac:dyDescent="0.3">
      <c r="A3543" t="s">
        <v>9829</v>
      </c>
      <c r="B3543" t="s">
        <v>20</v>
      </c>
      <c r="C3543">
        <v>7</v>
      </c>
    </row>
    <row r="3544" spans="1:3" x14ac:dyDescent="0.3">
      <c r="A3544" t="s">
        <v>9830</v>
      </c>
      <c r="B3544" t="s">
        <v>608</v>
      </c>
      <c r="C3544">
        <v>5.8</v>
      </c>
    </row>
    <row r="3545" spans="1:3" x14ac:dyDescent="0.3">
      <c r="A3545" t="s">
        <v>7912</v>
      </c>
      <c r="B3545" t="s">
        <v>20</v>
      </c>
      <c r="C3545">
        <v>5.9</v>
      </c>
    </row>
    <row r="3546" spans="1:3" x14ac:dyDescent="0.3">
      <c r="A3546" t="s">
        <v>7695</v>
      </c>
      <c r="B3546" t="s">
        <v>20</v>
      </c>
      <c r="C3546">
        <v>7.5</v>
      </c>
    </row>
    <row r="3547" spans="1:3" x14ac:dyDescent="0.3">
      <c r="A3547" t="s">
        <v>9831</v>
      </c>
      <c r="B3547" t="s">
        <v>20</v>
      </c>
      <c r="C3547">
        <v>7.8</v>
      </c>
    </row>
    <row r="3548" spans="1:3" x14ac:dyDescent="0.3">
      <c r="A3548" t="s">
        <v>9832</v>
      </c>
      <c r="B3548" t="s">
        <v>20</v>
      </c>
      <c r="C3548">
        <v>7.2</v>
      </c>
    </row>
    <row r="3549" spans="1:3" x14ac:dyDescent="0.3">
      <c r="A3549" t="s">
        <v>9833</v>
      </c>
      <c r="B3549" t="s">
        <v>20</v>
      </c>
      <c r="C3549">
        <v>5.6</v>
      </c>
    </row>
    <row r="3550" spans="1:3" x14ac:dyDescent="0.3">
      <c r="A3550" t="s">
        <v>9834</v>
      </c>
      <c r="B3550" t="s">
        <v>1077</v>
      </c>
      <c r="C3550">
        <v>6.8</v>
      </c>
    </row>
    <row r="3551" spans="1:3" x14ac:dyDescent="0.3">
      <c r="A3551" t="s">
        <v>9835</v>
      </c>
      <c r="B3551" t="s">
        <v>20</v>
      </c>
      <c r="C3551">
        <v>7.3</v>
      </c>
    </row>
    <row r="3552" spans="1:3" x14ac:dyDescent="0.3">
      <c r="A3552" t="s">
        <v>9836</v>
      </c>
      <c r="B3552" t="s">
        <v>20</v>
      </c>
      <c r="C3552">
        <v>7.3</v>
      </c>
    </row>
    <row r="3553" spans="1:3" x14ac:dyDescent="0.3">
      <c r="A3553" t="s">
        <v>9837</v>
      </c>
      <c r="B3553" t="s">
        <v>20</v>
      </c>
      <c r="C3553">
        <v>6.6</v>
      </c>
    </row>
    <row r="3554" spans="1:3" x14ac:dyDescent="0.3">
      <c r="A3554" t="s">
        <v>9838</v>
      </c>
      <c r="B3554" t="s">
        <v>20</v>
      </c>
      <c r="C3554">
        <v>5.3</v>
      </c>
    </row>
    <row r="3555" spans="1:3" x14ac:dyDescent="0.3">
      <c r="A3555" t="s">
        <v>9839</v>
      </c>
      <c r="B3555" t="s">
        <v>20</v>
      </c>
      <c r="C3555">
        <v>3.4</v>
      </c>
    </row>
    <row r="3556" spans="1:3" x14ac:dyDescent="0.3">
      <c r="A3556" t="s">
        <v>9840</v>
      </c>
      <c r="B3556" t="s">
        <v>20</v>
      </c>
      <c r="C3556">
        <v>5.4</v>
      </c>
    </row>
    <row r="3557" spans="1:3" x14ac:dyDescent="0.3">
      <c r="A3557" t="s">
        <v>9841</v>
      </c>
      <c r="B3557" t="s">
        <v>2915</v>
      </c>
      <c r="C3557">
        <v>7.8</v>
      </c>
    </row>
    <row r="3558" spans="1:3" x14ac:dyDescent="0.3">
      <c r="A3558" t="s">
        <v>9842</v>
      </c>
      <c r="B3558" t="s">
        <v>20</v>
      </c>
      <c r="C3558">
        <v>6.7</v>
      </c>
    </row>
    <row r="3559" spans="1:3" x14ac:dyDescent="0.3">
      <c r="A3559" t="s">
        <v>9843</v>
      </c>
      <c r="B3559" t="s">
        <v>20</v>
      </c>
      <c r="C3559">
        <v>7.5</v>
      </c>
    </row>
    <row r="3560" spans="1:3" x14ac:dyDescent="0.3">
      <c r="A3560" t="s">
        <v>9844</v>
      </c>
      <c r="B3560" t="s">
        <v>20</v>
      </c>
      <c r="C3560">
        <v>6.3</v>
      </c>
    </row>
    <row r="3561" spans="1:3" x14ac:dyDescent="0.3">
      <c r="A3561" t="s">
        <v>9845</v>
      </c>
      <c r="B3561" t="s">
        <v>20</v>
      </c>
      <c r="C3561">
        <v>6.3</v>
      </c>
    </row>
    <row r="3562" spans="1:3" x14ac:dyDescent="0.3">
      <c r="A3562" t="s">
        <v>9846</v>
      </c>
      <c r="B3562" t="s">
        <v>20</v>
      </c>
      <c r="C3562">
        <v>6.8</v>
      </c>
    </row>
    <row r="3563" spans="1:3" x14ac:dyDescent="0.3">
      <c r="A3563" t="s">
        <v>9847</v>
      </c>
      <c r="B3563" t="s">
        <v>1987</v>
      </c>
      <c r="C3563">
        <v>7.8</v>
      </c>
    </row>
    <row r="3564" spans="1:3" x14ac:dyDescent="0.3">
      <c r="A3564" t="s">
        <v>9848</v>
      </c>
      <c r="B3564" t="s">
        <v>20</v>
      </c>
      <c r="C3564">
        <v>6.9</v>
      </c>
    </row>
    <row r="3565" spans="1:3" x14ac:dyDescent="0.3">
      <c r="A3565" t="s">
        <v>9849</v>
      </c>
      <c r="B3565" t="s">
        <v>20</v>
      </c>
      <c r="C3565">
        <v>4.3</v>
      </c>
    </row>
    <row r="3566" spans="1:3" x14ac:dyDescent="0.3">
      <c r="A3566" t="s">
        <v>9850</v>
      </c>
      <c r="B3566" t="s">
        <v>4702</v>
      </c>
      <c r="C3566">
        <v>7.2</v>
      </c>
    </row>
    <row r="3567" spans="1:3" x14ac:dyDescent="0.3">
      <c r="A3567" t="s">
        <v>9851</v>
      </c>
      <c r="B3567" t="s">
        <v>3678</v>
      </c>
      <c r="C3567">
        <v>7.3</v>
      </c>
    </row>
    <row r="3568" spans="1:3" x14ac:dyDescent="0.3">
      <c r="A3568" t="s">
        <v>9852</v>
      </c>
      <c r="B3568" t="s">
        <v>608</v>
      </c>
      <c r="C3568">
        <v>7.2</v>
      </c>
    </row>
    <row r="3569" spans="1:3" x14ac:dyDescent="0.3">
      <c r="A3569" t="s">
        <v>9853</v>
      </c>
      <c r="B3569" t="s">
        <v>20</v>
      </c>
      <c r="C3569">
        <v>5.4</v>
      </c>
    </row>
    <row r="3570" spans="1:3" x14ac:dyDescent="0.3">
      <c r="A3570" t="s">
        <v>7992</v>
      </c>
      <c r="B3570" t="s">
        <v>20</v>
      </c>
      <c r="C3570">
        <v>7.4</v>
      </c>
    </row>
    <row r="3571" spans="1:3" x14ac:dyDescent="0.3">
      <c r="A3571" t="s">
        <v>9854</v>
      </c>
      <c r="B3571" t="s">
        <v>20</v>
      </c>
      <c r="C3571">
        <v>7.1</v>
      </c>
    </row>
    <row r="3572" spans="1:3" x14ac:dyDescent="0.3">
      <c r="A3572" t="s">
        <v>9855</v>
      </c>
      <c r="B3572" t="s">
        <v>20</v>
      </c>
      <c r="C3572">
        <v>6.8</v>
      </c>
    </row>
    <row r="3573" spans="1:3" x14ac:dyDescent="0.3">
      <c r="A3573" t="s">
        <v>9856</v>
      </c>
      <c r="B3573" t="s">
        <v>20</v>
      </c>
      <c r="C3573">
        <v>7.4</v>
      </c>
    </row>
    <row r="3574" spans="1:3" x14ac:dyDescent="0.3">
      <c r="A3574" t="s">
        <v>9857</v>
      </c>
      <c r="B3574" t="s">
        <v>20</v>
      </c>
      <c r="C3574">
        <v>6.7</v>
      </c>
    </row>
    <row r="3575" spans="1:3" x14ac:dyDescent="0.3">
      <c r="A3575" t="s">
        <v>9858</v>
      </c>
      <c r="B3575" t="s">
        <v>20</v>
      </c>
      <c r="C3575">
        <v>7.2</v>
      </c>
    </row>
    <row r="3576" spans="1:3" x14ac:dyDescent="0.3">
      <c r="A3576" t="s">
        <v>9859</v>
      </c>
      <c r="B3576" t="s">
        <v>20</v>
      </c>
      <c r="C3576">
        <v>7.5</v>
      </c>
    </row>
    <row r="3577" spans="1:3" x14ac:dyDescent="0.3">
      <c r="A3577" t="s">
        <v>9860</v>
      </c>
      <c r="B3577" t="s">
        <v>20</v>
      </c>
      <c r="C3577">
        <v>6.8</v>
      </c>
    </row>
    <row r="3578" spans="1:3" x14ac:dyDescent="0.3">
      <c r="A3578" t="s">
        <v>9861</v>
      </c>
      <c r="B3578" t="s">
        <v>1077</v>
      </c>
      <c r="C3578">
        <v>7.9</v>
      </c>
    </row>
    <row r="3579" spans="1:3" x14ac:dyDescent="0.3">
      <c r="A3579" t="s">
        <v>9862</v>
      </c>
      <c r="B3579" t="s">
        <v>20</v>
      </c>
      <c r="C3579">
        <v>6.7</v>
      </c>
    </row>
    <row r="3580" spans="1:3" x14ac:dyDescent="0.3">
      <c r="A3580" t="s">
        <v>9863</v>
      </c>
      <c r="B3580" t="s">
        <v>20</v>
      </c>
      <c r="C3580">
        <v>5.8</v>
      </c>
    </row>
    <row r="3581" spans="1:3" x14ac:dyDescent="0.3">
      <c r="A3581" t="s">
        <v>9864</v>
      </c>
      <c r="B3581" t="s">
        <v>20</v>
      </c>
      <c r="C3581">
        <v>6.5</v>
      </c>
    </row>
    <row r="3582" spans="1:3" x14ac:dyDescent="0.3">
      <c r="A3582" t="s">
        <v>9865</v>
      </c>
      <c r="B3582" t="s">
        <v>20</v>
      </c>
      <c r="C3582">
        <v>7.2</v>
      </c>
    </row>
    <row r="3583" spans="1:3" x14ac:dyDescent="0.3">
      <c r="A3583" t="s">
        <v>9866</v>
      </c>
      <c r="B3583" t="s">
        <v>20</v>
      </c>
      <c r="C3583">
        <v>6.5</v>
      </c>
    </row>
    <row r="3584" spans="1:3" x14ac:dyDescent="0.3">
      <c r="A3584" t="s">
        <v>9867</v>
      </c>
      <c r="B3584" t="s">
        <v>20</v>
      </c>
      <c r="C3584">
        <v>6.2</v>
      </c>
    </row>
    <row r="3585" spans="1:3" x14ac:dyDescent="0.3">
      <c r="A3585" t="s">
        <v>9868</v>
      </c>
      <c r="B3585" t="s">
        <v>20</v>
      </c>
      <c r="C3585">
        <v>8.6</v>
      </c>
    </row>
    <row r="3586" spans="1:3" x14ac:dyDescent="0.3">
      <c r="A3586" t="s">
        <v>9869</v>
      </c>
      <c r="B3586" t="s">
        <v>20</v>
      </c>
      <c r="C3586">
        <v>6.5</v>
      </c>
    </row>
    <row r="3587" spans="1:3" x14ac:dyDescent="0.3">
      <c r="A3587" t="s">
        <v>9870</v>
      </c>
      <c r="B3587" t="s">
        <v>20</v>
      </c>
      <c r="C3587">
        <v>6.3</v>
      </c>
    </row>
    <row r="3588" spans="1:3" x14ac:dyDescent="0.3">
      <c r="A3588" t="s">
        <v>9871</v>
      </c>
      <c r="B3588" t="s">
        <v>20</v>
      </c>
      <c r="C3588">
        <v>4.3</v>
      </c>
    </row>
    <row r="3589" spans="1:3" x14ac:dyDescent="0.3">
      <c r="A3589" t="s">
        <v>9872</v>
      </c>
      <c r="B3589" t="s">
        <v>20</v>
      </c>
      <c r="C3589">
        <v>5.8</v>
      </c>
    </row>
    <row r="3590" spans="1:3" x14ac:dyDescent="0.3">
      <c r="A3590" t="s">
        <v>9873</v>
      </c>
      <c r="B3590" t="s">
        <v>20</v>
      </c>
      <c r="C3590">
        <v>6.7</v>
      </c>
    </row>
    <row r="3591" spans="1:3" x14ac:dyDescent="0.3">
      <c r="A3591" t="s">
        <v>9874</v>
      </c>
      <c r="B3591" t="s">
        <v>20</v>
      </c>
      <c r="C3591">
        <v>6.7</v>
      </c>
    </row>
    <row r="3592" spans="1:3" x14ac:dyDescent="0.3">
      <c r="A3592" t="s">
        <v>9875</v>
      </c>
      <c r="B3592" t="s">
        <v>20</v>
      </c>
      <c r="C3592">
        <v>5.0999999999999996</v>
      </c>
    </row>
    <row r="3593" spans="1:3" x14ac:dyDescent="0.3">
      <c r="A3593" t="s">
        <v>9876</v>
      </c>
      <c r="B3593" t="s">
        <v>20</v>
      </c>
      <c r="C3593">
        <v>6.3</v>
      </c>
    </row>
    <row r="3594" spans="1:3" x14ac:dyDescent="0.3">
      <c r="A3594" t="s">
        <v>9877</v>
      </c>
      <c r="B3594" t="s">
        <v>20</v>
      </c>
      <c r="C3594">
        <v>7.1</v>
      </c>
    </row>
    <row r="3595" spans="1:3" x14ac:dyDescent="0.3">
      <c r="A3595" t="s">
        <v>9878</v>
      </c>
      <c r="B3595" t="s">
        <v>20</v>
      </c>
      <c r="C3595">
        <v>3.1</v>
      </c>
    </row>
    <row r="3596" spans="1:3" x14ac:dyDescent="0.3">
      <c r="A3596" t="s">
        <v>7064</v>
      </c>
      <c r="B3596" t="s">
        <v>20</v>
      </c>
      <c r="C3596">
        <v>7</v>
      </c>
    </row>
    <row r="3597" spans="1:3" x14ac:dyDescent="0.3">
      <c r="A3597" t="s">
        <v>9879</v>
      </c>
      <c r="B3597" t="s">
        <v>20</v>
      </c>
      <c r="C3597">
        <v>7.7</v>
      </c>
    </row>
    <row r="3598" spans="1:3" x14ac:dyDescent="0.3">
      <c r="A3598" t="s">
        <v>9880</v>
      </c>
      <c r="B3598" t="s">
        <v>1077</v>
      </c>
      <c r="C3598">
        <v>6.7</v>
      </c>
    </row>
    <row r="3599" spans="1:3" x14ac:dyDescent="0.3">
      <c r="A3599" t="s">
        <v>9881</v>
      </c>
      <c r="B3599" t="s">
        <v>20</v>
      </c>
      <c r="C3599">
        <v>6.6</v>
      </c>
    </row>
    <row r="3600" spans="1:3" x14ac:dyDescent="0.3">
      <c r="A3600" t="s">
        <v>9882</v>
      </c>
      <c r="B3600" t="s">
        <v>20</v>
      </c>
      <c r="C3600">
        <v>8.1999999999999993</v>
      </c>
    </row>
    <row r="3601" spans="1:3" x14ac:dyDescent="0.3">
      <c r="A3601" t="s">
        <v>9883</v>
      </c>
      <c r="B3601" t="s">
        <v>4675</v>
      </c>
      <c r="C3601">
        <v>8.1</v>
      </c>
    </row>
    <row r="3602" spans="1:3" x14ac:dyDescent="0.3">
      <c r="A3602" t="s">
        <v>9884</v>
      </c>
      <c r="B3602" t="s">
        <v>20</v>
      </c>
      <c r="C3602">
        <v>7.2</v>
      </c>
    </row>
    <row r="3603" spans="1:3" x14ac:dyDescent="0.3">
      <c r="A3603" t="s">
        <v>9885</v>
      </c>
      <c r="B3603" t="s">
        <v>5780</v>
      </c>
      <c r="C3603">
        <v>7.4</v>
      </c>
    </row>
    <row r="3604" spans="1:3" x14ac:dyDescent="0.3">
      <c r="A3604" t="s">
        <v>9886</v>
      </c>
      <c r="B3604" t="s">
        <v>20</v>
      </c>
      <c r="C3604">
        <v>6.5</v>
      </c>
    </row>
    <row r="3605" spans="1:3" x14ac:dyDescent="0.3">
      <c r="A3605" t="s">
        <v>9887</v>
      </c>
      <c r="B3605" t="s">
        <v>20</v>
      </c>
      <c r="C3605">
        <v>5.7</v>
      </c>
    </row>
    <row r="3606" spans="1:3" x14ac:dyDescent="0.3">
      <c r="A3606" t="s">
        <v>7107</v>
      </c>
      <c r="B3606" t="s">
        <v>20</v>
      </c>
      <c r="C3606">
        <v>6.1</v>
      </c>
    </row>
    <row r="3607" spans="1:3" x14ac:dyDescent="0.3">
      <c r="A3607" t="s">
        <v>9888</v>
      </c>
      <c r="B3607" t="s">
        <v>20</v>
      </c>
      <c r="C3607">
        <v>6.2</v>
      </c>
    </row>
    <row r="3608" spans="1:3" x14ac:dyDescent="0.3">
      <c r="A3608" t="s">
        <v>9889</v>
      </c>
      <c r="B3608" t="s">
        <v>20</v>
      </c>
      <c r="C3608">
        <v>6.1</v>
      </c>
    </row>
    <row r="3609" spans="1:3" x14ac:dyDescent="0.3">
      <c r="A3609" t="s">
        <v>9890</v>
      </c>
      <c r="B3609" t="s">
        <v>20</v>
      </c>
      <c r="C3609">
        <v>5.7</v>
      </c>
    </row>
    <row r="3610" spans="1:3" x14ac:dyDescent="0.3">
      <c r="A3610" t="s">
        <v>9891</v>
      </c>
      <c r="B3610" t="s">
        <v>20</v>
      </c>
      <c r="C3610">
        <v>4.0999999999999996</v>
      </c>
    </row>
    <row r="3611" spans="1:3" x14ac:dyDescent="0.3">
      <c r="A3611" t="s">
        <v>9892</v>
      </c>
      <c r="B3611" t="s">
        <v>20</v>
      </c>
      <c r="C3611">
        <v>7.2</v>
      </c>
    </row>
    <row r="3612" spans="1:3" x14ac:dyDescent="0.3">
      <c r="A3612" t="s">
        <v>9893</v>
      </c>
      <c r="B3612" t="s">
        <v>20</v>
      </c>
      <c r="C3612">
        <v>7.7</v>
      </c>
    </row>
    <row r="3613" spans="1:3" x14ac:dyDescent="0.3">
      <c r="A3613" t="s">
        <v>9894</v>
      </c>
      <c r="B3613" t="s">
        <v>20</v>
      </c>
      <c r="C3613">
        <v>7.1</v>
      </c>
    </row>
    <row r="3614" spans="1:3" x14ac:dyDescent="0.3">
      <c r="A3614" t="s">
        <v>6810</v>
      </c>
      <c r="B3614" t="s">
        <v>20</v>
      </c>
      <c r="C3614">
        <v>5.5</v>
      </c>
    </row>
    <row r="3615" spans="1:3" x14ac:dyDescent="0.3">
      <c r="A3615" t="s">
        <v>9895</v>
      </c>
      <c r="B3615" t="s">
        <v>1987</v>
      </c>
      <c r="C3615">
        <v>7.4</v>
      </c>
    </row>
    <row r="3616" spans="1:3" x14ac:dyDescent="0.3">
      <c r="A3616" t="s">
        <v>9896</v>
      </c>
      <c r="B3616" t="s">
        <v>20</v>
      </c>
      <c r="C3616">
        <v>7.7</v>
      </c>
    </row>
    <row r="3617" spans="1:3" x14ac:dyDescent="0.3">
      <c r="A3617" t="s">
        <v>8039</v>
      </c>
      <c r="B3617" t="s">
        <v>20</v>
      </c>
      <c r="C3617">
        <v>7.8</v>
      </c>
    </row>
    <row r="3618" spans="1:3" x14ac:dyDescent="0.3">
      <c r="A3618" t="s">
        <v>9897</v>
      </c>
      <c r="B3618" t="s">
        <v>20</v>
      </c>
      <c r="C3618">
        <v>6.6</v>
      </c>
    </row>
    <row r="3619" spans="1:3" x14ac:dyDescent="0.3">
      <c r="A3619" t="s">
        <v>9898</v>
      </c>
      <c r="B3619" t="s">
        <v>20</v>
      </c>
      <c r="C3619">
        <v>6</v>
      </c>
    </row>
    <row r="3620" spans="1:3" x14ac:dyDescent="0.3">
      <c r="A3620" t="s">
        <v>9899</v>
      </c>
      <c r="B3620" t="s">
        <v>20</v>
      </c>
      <c r="C3620">
        <v>8.4</v>
      </c>
    </row>
    <row r="3621" spans="1:3" x14ac:dyDescent="0.3">
      <c r="A3621" t="s">
        <v>9900</v>
      </c>
      <c r="B3621" t="s">
        <v>3193</v>
      </c>
      <c r="C3621">
        <v>8.9</v>
      </c>
    </row>
    <row r="3622" spans="1:3" x14ac:dyDescent="0.3">
      <c r="A3622" t="s">
        <v>9901</v>
      </c>
      <c r="B3622" t="s">
        <v>4391</v>
      </c>
      <c r="C3622">
        <v>7.9</v>
      </c>
    </row>
    <row r="3623" spans="1:3" x14ac:dyDescent="0.3">
      <c r="A3623" t="s">
        <v>9902</v>
      </c>
      <c r="B3623" t="s">
        <v>20</v>
      </c>
      <c r="C3623">
        <v>6</v>
      </c>
    </row>
    <row r="3624" spans="1:3" x14ac:dyDescent="0.3">
      <c r="A3624" t="s">
        <v>9903</v>
      </c>
      <c r="B3624" t="s">
        <v>20</v>
      </c>
      <c r="C3624">
        <v>6.1</v>
      </c>
    </row>
    <row r="3625" spans="1:3" x14ac:dyDescent="0.3">
      <c r="A3625" t="s">
        <v>9904</v>
      </c>
      <c r="B3625" t="s">
        <v>1077</v>
      </c>
      <c r="C3625">
        <v>7.2</v>
      </c>
    </row>
    <row r="3626" spans="1:3" x14ac:dyDescent="0.3">
      <c r="A3626" t="s">
        <v>9905</v>
      </c>
      <c r="B3626" t="s">
        <v>20</v>
      </c>
      <c r="C3626">
        <v>6.2</v>
      </c>
    </row>
    <row r="3627" spans="1:3" x14ac:dyDescent="0.3">
      <c r="A3627" t="s">
        <v>9906</v>
      </c>
      <c r="B3627" t="s">
        <v>20</v>
      </c>
      <c r="C3627">
        <v>6.8</v>
      </c>
    </row>
    <row r="3628" spans="1:3" x14ac:dyDescent="0.3">
      <c r="A3628" t="s">
        <v>9907</v>
      </c>
      <c r="B3628" t="s">
        <v>20</v>
      </c>
      <c r="C3628">
        <v>5.9</v>
      </c>
    </row>
    <row r="3629" spans="1:3" x14ac:dyDescent="0.3">
      <c r="A3629" t="s">
        <v>9908</v>
      </c>
      <c r="B3629" t="s">
        <v>20</v>
      </c>
      <c r="C3629">
        <v>6.1</v>
      </c>
    </row>
    <row r="3630" spans="1:3" x14ac:dyDescent="0.3">
      <c r="A3630" t="s">
        <v>9909</v>
      </c>
      <c r="B3630" t="s">
        <v>5823</v>
      </c>
      <c r="C3630">
        <v>7.6</v>
      </c>
    </row>
    <row r="3631" spans="1:3" x14ac:dyDescent="0.3">
      <c r="A3631" t="s">
        <v>9910</v>
      </c>
      <c r="B3631" t="s">
        <v>20</v>
      </c>
      <c r="C3631">
        <v>6.7</v>
      </c>
    </row>
    <row r="3632" spans="1:3" x14ac:dyDescent="0.3">
      <c r="A3632" t="s">
        <v>9911</v>
      </c>
      <c r="B3632" t="s">
        <v>20</v>
      </c>
      <c r="C3632">
        <v>8.1</v>
      </c>
    </row>
    <row r="3633" spans="1:3" x14ac:dyDescent="0.3">
      <c r="A3633" t="s">
        <v>8555</v>
      </c>
      <c r="B3633" t="s">
        <v>20</v>
      </c>
      <c r="C3633">
        <v>6.8</v>
      </c>
    </row>
    <row r="3634" spans="1:3" x14ac:dyDescent="0.3">
      <c r="A3634" t="s">
        <v>9912</v>
      </c>
      <c r="B3634" t="s">
        <v>20</v>
      </c>
      <c r="C3634">
        <v>5.7</v>
      </c>
    </row>
    <row r="3635" spans="1:3" x14ac:dyDescent="0.3">
      <c r="A3635" t="s">
        <v>9913</v>
      </c>
      <c r="B3635" t="s">
        <v>20</v>
      </c>
      <c r="C3635">
        <v>6.6</v>
      </c>
    </row>
    <row r="3636" spans="1:3" x14ac:dyDescent="0.3">
      <c r="A3636" t="s">
        <v>9914</v>
      </c>
      <c r="B3636" t="s">
        <v>20</v>
      </c>
      <c r="C3636">
        <v>7.3</v>
      </c>
    </row>
    <row r="3637" spans="1:3" x14ac:dyDescent="0.3">
      <c r="A3637" t="s">
        <v>9915</v>
      </c>
      <c r="B3637" t="s">
        <v>20</v>
      </c>
      <c r="C3637">
        <v>5</v>
      </c>
    </row>
    <row r="3638" spans="1:3" x14ac:dyDescent="0.3">
      <c r="A3638" t="s">
        <v>9916</v>
      </c>
      <c r="B3638" t="s">
        <v>20</v>
      </c>
      <c r="C3638">
        <v>7</v>
      </c>
    </row>
    <row r="3639" spans="1:3" x14ac:dyDescent="0.3">
      <c r="A3639" t="s">
        <v>9917</v>
      </c>
      <c r="B3639" t="s">
        <v>20</v>
      </c>
      <c r="C3639">
        <v>3.4</v>
      </c>
    </row>
    <row r="3640" spans="1:3" x14ac:dyDescent="0.3">
      <c r="A3640" t="s">
        <v>9918</v>
      </c>
      <c r="B3640" t="s">
        <v>20</v>
      </c>
      <c r="C3640">
        <v>5.9</v>
      </c>
    </row>
    <row r="3641" spans="1:3" x14ac:dyDescent="0.3">
      <c r="A3641" t="s">
        <v>9919</v>
      </c>
      <c r="B3641" t="s">
        <v>307</v>
      </c>
      <c r="C3641">
        <v>6</v>
      </c>
    </row>
    <row r="3642" spans="1:3" x14ac:dyDescent="0.3">
      <c r="A3642" t="s">
        <v>9920</v>
      </c>
      <c r="B3642" t="s">
        <v>20</v>
      </c>
      <c r="C3642">
        <v>7.4</v>
      </c>
    </row>
    <row r="3643" spans="1:3" x14ac:dyDescent="0.3">
      <c r="A3643" t="s">
        <v>9921</v>
      </c>
      <c r="B3643" t="s">
        <v>20</v>
      </c>
      <c r="C3643">
        <v>7.4</v>
      </c>
    </row>
    <row r="3644" spans="1:3" x14ac:dyDescent="0.3">
      <c r="A3644" t="s">
        <v>9922</v>
      </c>
      <c r="B3644" t="s">
        <v>20</v>
      </c>
      <c r="C3644">
        <v>4.2</v>
      </c>
    </row>
    <row r="3645" spans="1:3" x14ac:dyDescent="0.3">
      <c r="A3645" t="s">
        <v>9923</v>
      </c>
      <c r="B3645" t="s">
        <v>20</v>
      </c>
      <c r="C3645">
        <v>6.2</v>
      </c>
    </row>
    <row r="3646" spans="1:3" x14ac:dyDescent="0.3">
      <c r="A3646" t="s">
        <v>9924</v>
      </c>
      <c r="B3646" t="s">
        <v>20</v>
      </c>
      <c r="C3646">
        <v>5.4</v>
      </c>
    </row>
    <row r="3647" spans="1:3" x14ac:dyDescent="0.3">
      <c r="A3647" t="s">
        <v>9925</v>
      </c>
      <c r="B3647" t="s">
        <v>20</v>
      </c>
      <c r="C3647">
        <v>7.2</v>
      </c>
    </row>
    <row r="3648" spans="1:3" x14ac:dyDescent="0.3">
      <c r="A3648" t="s">
        <v>9926</v>
      </c>
      <c r="B3648" t="s">
        <v>20</v>
      </c>
      <c r="C3648">
        <v>6.7</v>
      </c>
    </row>
    <row r="3649" spans="1:3" x14ac:dyDescent="0.3">
      <c r="A3649" t="s">
        <v>9334</v>
      </c>
      <c r="B3649" t="s">
        <v>20</v>
      </c>
      <c r="C3649">
        <v>7.5</v>
      </c>
    </row>
    <row r="3650" spans="1:3" x14ac:dyDescent="0.3">
      <c r="A3650" t="s">
        <v>9927</v>
      </c>
      <c r="B3650" t="s">
        <v>20</v>
      </c>
      <c r="C3650">
        <v>7.2</v>
      </c>
    </row>
    <row r="3651" spans="1:3" x14ac:dyDescent="0.3">
      <c r="A3651" t="s">
        <v>9928</v>
      </c>
      <c r="B3651" t="s">
        <v>20</v>
      </c>
      <c r="C3651">
        <v>7.4</v>
      </c>
    </row>
    <row r="3652" spans="1:3" x14ac:dyDescent="0.3">
      <c r="A3652" t="s">
        <v>9929</v>
      </c>
      <c r="B3652" t="s">
        <v>20</v>
      </c>
      <c r="C3652">
        <v>5.6</v>
      </c>
    </row>
    <row r="3653" spans="1:3" x14ac:dyDescent="0.3">
      <c r="A3653" t="s">
        <v>9930</v>
      </c>
      <c r="B3653" t="s">
        <v>20</v>
      </c>
      <c r="C3653">
        <v>6.8</v>
      </c>
    </row>
    <row r="3654" spans="1:3" x14ac:dyDescent="0.3">
      <c r="A3654" t="s">
        <v>9657</v>
      </c>
      <c r="B3654" t="s">
        <v>20</v>
      </c>
      <c r="C3654">
        <v>7.2</v>
      </c>
    </row>
    <row r="3655" spans="1:3" x14ac:dyDescent="0.3">
      <c r="A3655" t="s">
        <v>9931</v>
      </c>
      <c r="B3655" t="s">
        <v>20</v>
      </c>
      <c r="C3655">
        <v>7.7</v>
      </c>
    </row>
    <row r="3656" spans="1:3" x14ac:dyDescent="0.3">
      <c r="A3656" t="s">
        <v>9932</v>
      </c>
      <c r="B3656" t="s">
        <v>20</v>
      </c>
      <c r="C3656">
        <v>7</v>
      </c>
    </row>
    <row r="3657" spans="1:3" x14ac:dyDescent="0.3">
      <c r="A3657" t="s">
        <v>7134</v>
      </c>
      <c r="B3657" t="s">
        <v>20</v>
      </c>
      <c r="C3657">
        <v>6.4</v>
      </c>
    </row>
    <row r="3658" spans="1:3" x14ac:dyDescent="0.3">
      <c r="A3658" t="s">
        <v>9933</v>
      </c>
      <c r="B3658" t="s">
        <v>20</v>
      </c>
      <c r="C3658">
        <v>7.2</v>
      </c>
    </row>
    <row r="3659" spans="1:3" x14ac:dyDescent="0.3">
      <c r="A3659" t="s">
        <v>9934</v>
      </c>
      <c r="B3659" t="s">
        <v>20</v>
      </c>
      <c r="C3659">
        <v>7.2</v>
      </c>
    </row>
    <row r="3660" spans="1:3" x14ac:dyDescent="0.3">
      <c r="A3660" t="s">
        <v>9935</v>
      </c>
      <c r="B3660" t="s">
        <v>20</v>
      </c>
      <c r="C3660">
        <v>6.2</v>
      </c>
    </row>
    <row r="3661" spans="1:3" x14ac:dyDescent="0.3">
      <c r="A3661" t="s">
        <v>9936</v>
      </c>
      <c r="B3661" t="s">
        <v>20</v>
      </c>
      <c r="C3661">
        <v>6.9</v>
      </c>
    </row>
    <row r="3662" spans="1:3" x14ac:dyDescent="0.3">
      <c r="A3662" t="s">
        <v>9937</v>
      </c>
      <c r="B3662" t="s">
        <v>20</v>
      </c>
      <c r="C3662">
        <v>7</v>
      </c>
    </row>
    <row r="3663" spans="1:3" x14ac:dyDescent="0.3">
      <c r="A3663" t="s">
        <v>9938</v>
      </c>
      <c r="B3663" t="s">
        <v>20</v>
      </c>
      <c r="C3663">
        <v>6.7</v>
      </c>
    </row>
    <row r="3664" spans="1:3" x14ac:dyDescent="0.3">
      <c r="A3664" t="s">
        <v>9939</v>
      </c>
      <c r="B3664" t="s">
        <v>20</v>
      </c>
      <c r="C3664">
        <v>3.6</v>
      </c>
    </row>
    <row r="3665" spans="1:3" x14ac:dyDescent="0.3">
      <c r="A3665" t="s">
        <v>9940</v>
      </c>
      <c r="B3665" t="s">
        <v>20</v>
      </c>
      <c r="C3665">
        <v>7.4</v>
      </c>
    </row>
    <row r="3666" spans="1:3" x14ac:dyDescent="0.3">
      <c r="A3666" t="s">
        <v>9941</v>
      </c>
      <c r="B3666" t="s">
        <v>20</v>
      </c>
      <c r="C3666">
        <v>6.1</v>
      </c>
    </row>
    <row r="3667" spans="1:3" x14ac:dyDescent="0.3">
      <c r="A3667" t="s">
        <v>6687</v>
      </c>
      <c r="B3667" t="s">
        <v>20</v>
      </c>
      <c r="C3667">
        <v>6.7</v>
      </c>
    </row>
    <row r="3668" spans="1:3" x14ac:dyDescent="0.3">
      <c r="A3668" t="s">
        <v>9942</v>
      </c>
      <c r="B3668" t="s">
        <v>5823</v>
      </c>
      <c r="C3668">
        <v>8.1999999999999993</v>
      </c>
    </row>
    <row r="3669" spans="1:3" x14ac:dyDescent="0.3">
      <c r="A3669" t="s">
        <v>9943</v>
      </c>
      <c r="B3669" t="s">
        <v>20</v>
      </c>
      <c r="C3669">
        <v>7.7</v>
      </c>
    </row>
    <row r="3670" spans="1:3" x14ac:dyDescent="0.3">
      <c r="A3670" t="s">
        <v>9944</v>
      </c>
      <c r="B3670" t="s">
        <v>20</v>
      </c>
      <c r="C3670">
        <v>7.3</v>
      </c>
    </row>
    <row r="3671" spans="1:3" x14ac:dyDescent="0.3">
      <c r="A3671" t="s">
        <v>9945</v>
      </c>
      <c r="B3671" t="s">
        <v>20</v>
      </c>
      <c r="C3671">
        <v>7.6</v>
      </c>
    </row>
    <row r="3672" spans="1:3" x14ac:dyDescent="0.3">
      <c r="A3672" t="s">
        <v>9946</v>
      </c>
      <c r="B3672" t="s">
        <v>20</v>
      </c>
      <c r="C3672">
        <v>6.8</v>
      </c>
    </row>
    <row r="3673" spans="1:3" x14ac:dyDescent="0.3">
      <c r="A3673" t="s">
        <v>9947</v>
      </c>
      <c r="B3673" t="s">
        <v>20</v>
      </c>
      <c r="C3673">
        <v>5.6</v>
      </c>
    </row>
    <row r="3674" spans="1:3" x14ac:dyDescent="0.3">
      <c r="A3674" t="s">
        <v>9948</v>
      </c>
      <c r="B3674" t="s">
        <v>20</v>
      </c>
      <c r="C3674">
        <v>6.4</v>
      </c>
    </row>
    <row r="3675" spans="1:3" x14ac:dyDescent="0.3">
      <c r="A3675" t="s">
        <v>9949</v>
      </c>
      <c r="B3675" t="s">
        <v>20</v>
      </c>
      <c r="C3675">
        <v>6.8</v>
      </c>
    </row>
    <row r="3676" spans="1:3" x14ac:dyDescent="0.3">
      <c r="A3676" t="s">
        <v>9950</v>
      </c>
      <c r="B3676" t="s">
        <v>20</v>
      </c>
      <c r="C3676">
        <v>6.1</v>
      </c>
    </row>
    <row r="3677" spans="1:3" x14ac:dyDescent="0.3">
      <c r="A3677" t="s">
        <v>9951</v>
      </c>
      <c r="B3677" t="s">
        <v>20</v>
      </c>
      <c r="C3677">
        <v>6</v>
      </c>
    </row>
    <row r="3678" spans="1:3" x14ac:dyDescent="0.3">
      <c r="A3678" t="s">
        <v>9952</v>
      </c>
      <c r="B3678" t="s">
        <v>20</v>
      </c>
      <c r="C3678">
        <v>6.1</v>
      </c>
    </row>
    <row r="3679" spans="1:3" x14ac:dyDescent="0.3">
      <c r="A3679" t="s">
        <v>9953</v>
      </c>
      <c r="B3679" t="s">
        <v>20</v>
      </c>
      <c r="C3679">
        <v>5.5</v>
      </c>
    </row>
    <row r="3680" spans="1:3" x14ac:dyDescent="0.3">
      <c r="A3680" t="s">
        <v>9954</v>
      </c>
      <c r="B3680" t="s">
        <v>20</v>
      </c>
      <c r="C3680">
        <v>6.9</v>
      </c>
    </row>
    <row r="3681" spans="1:3" x14ac:dyDescent="0.3">
      <c r="A3681" t="s">
        <v>9955</v>
      </c>
      <c r="B3681" t="s">
        <v>20</v>
      </c>
      <c r="C3681">
        <v>4.0999999999999996</v>
      </c>
    </row>
    <row r="3682" spans="1:3" x14ac:dyDescent="0.3">
      <c r="A3682" t="s">
        <v>9956</v>
      </c>
      <c r="B3682" t="s">
        <v>20</v>
      </c>
      <c r="C3682">
        <v>5.4</v>
      </c>
    </row>
    <row r="3683" spans="1:3" x14ac:dyDescent="0.3">
      <c r="A3683" t="s">
        <v>9957</v>
      </c>
      <c r="B3683" t="s">
        <v>20</v>
      </c>
      <c r="C3683">
        <v>6.7</v>
      </c>
    </row>
    <row r="3684" spans="1:3" x14ac:dyDescent="0.3">
      <c r="A3684" t="s">
        <v>9958</v>
      </c>
      <c r="B3684" t="s">
        <v>20</v>
      </c>
      <c r="C3684">
        <v>6.2</v>
      </c>
    </row>
    <row r="3685" spans="1:3" x14ac:dyDescent="0.3">
      <c r="A3685" t="s">
        <v>9959</v>
      </c>
      <c r="B3685" t="s">
        <v>20</v>
      </c>
      <c r="C3685">
        <v>2.8</v>
      </c>
    </row>
    <row r="3686" spans="1:3" x14ac:dyDescent="0.3">
      <c r="A3686" t="s">
        <v>9960</v>
      </c>
      <c r="B3686" t="s">
        <v>20</v>
      </c>
      <c r="C3686">
        <v>5.8</v>
      </c>
    </row>
    <row r="3687" spans="1:3" x14ac:dyDescent="0.3">
      <c r="A3687" t="s">
        <v>9961</v>
      </c>
      <c r="B3687" t="s">
        <v>20</v>
      </c>
      <c r="C3687">
        <v>5.0999999999999996</v>
      </c>
    </row>
    <row r="3688" spans="1:3" x14ac:dyDescent="0.3">
      <c r="A3688" t="s">
        <v>9962</v>
      </c>
      <c r="B3688" t="s">
        <v>20</v>
      </c>
      <c r="C3688">
        <v>2.2000000000000002</v>
      </c>
    </row>
    <row r="3689" spans="1:3" x14ac:dyDescent="0.3">
      <c r="A3689" t="s">
        <v>9963</v>
      </c>
      <c r="B3689" t="s">
        <v>20</v>
      </c>
      <c r="C3689">
        <v>3.8</v>
      </c>
    </row>
    <row r="3690" spans="1:3" x14ac:dyDescent="0.3">
      <c r="A3690" t="s">
        <v>9964</v>
      </c>
      <c r="B3690" t="s">
        <v>20</v>
      </c>
      <c r="C3690">
        <v>5.6</v>
      </c>
    </row>
    <row r="3691" spans="1:3" x14ac:dyDescent="0.3">
      <c r="A3691" t="s">
        <v>9965</v>
      </c>
      <c r="B3691" t="s">
        <v>20</v>
      </c>
      <c r="C3691">
        <v>5.2</v>
      </c>
    </row>
    <row r="3692" spans="1:3" x14ac:dyDescent="0.3">
      <c r="A3692" t="s">
        <v>9966</v>
      </c>
      <c r="B3692" t="s">
        <v>20</v>
      </c>
      <c r="C3692">
        <v>3.5</v>
      </c>
    </row>
    <row r="3693" spans="1:3" x14ac:dyDescent="0.3">
      <c r="A3693" t="s">
        <v>9967</v>
      </c>
      <c r="C3693">
        <v>5.3</v>
      </c>
    </row>
    <row r="3694" spans="1:3" x14ac:dyDescent="0.3">
      <c r="A3694" t="s">
        <v>8686</v>
      </c>
      <c r="B3694" t="s">
        <v>20</v>
      </c>
      <c r="C3694">
        <v>7</v>
      </c>
    </row>
    <row r="3695" spans="1:3" x14ac:dyDescent="0.3">
      <c r="A3695" t="s">
        <v>9968</v>
      </c>
      <c r="B3695" t="s">
        <v>20</v>
      </c>
      <c r="C3695">
        <v>6</v>
      </c>
    </row>
    <row r="3696" spans="1:3" x14ac:dyDescent="0.3">
      <c r="A3696" t="s">
        <v>9969</v>
      </c>
      <c r="B3696" t="s">
        <v>20</v>
      </c>
      <c r="C3696">
        <v>4.8</v>
      </c>
    </row>
    <row r="3697" spans="1:3" x14ac:dyDescent="0.3">
      <c r="A3697" t="s">
        <v>9970</v>
      </c>
      <c r="B3697" t="s">
        <v>20</v>
      </c>
      <c r="C3697">
        <v>7.1</v>
      </c>
    </row>
    <row r="3698" spans="1:3" x14ac:dyDescent="0.3">
      <c r="A3698" t="s">
        <v>9971</v>
      </c>
      <c r="B3698" t="s">
        <v>20</v>
      </c>
      <c r="C3698">
        <v>8.1999999999999993</v>
      </c>
    </row>
    <row r="3699" spans="1:3" x14ac:dyDescent="0.3">
      <c r="A3699" t="s">
        <v>9972</v>
      </c>
      <c r="B3699" t="s">
        <v>20</v>
      </c>
      <c r="C3699">
        <v>5.7</v>
      </c>
    </row>
    <row r="3700" spans="1:3" x14ac:dyDescent="0.3">
      <c r="A3700" t="s">
        <v>9973</v>
      </c>
      <c r="B3700" t="s">
        <v>5956</v>
      </c>
      <c r="C3700">
        <v>7.9</v>
      </c>
    </row>
    <row r="3701" spans="1:3" x14ac:dyDescent="0.3">
      <c r="A3701" t="s">
        <v>9974</v>
      </c>
      <c r="B3701" t="s">
        <v>20</v>
      </c>
      <c r="C3701">
        <v>7.1</v>
      </c>
    </row>
    <row r="3702" spans="1:3" x14ac:dyDescent="0.3">
      <c r="A3702" t="s">
        <v>9975</v>
      </c>
      <c r="B3702" t="s">
        <v>20</v>
      </c>
      <c r="C3702">
        <v>6.4</v>
      </c>
    </row>
    <row r="3703" spans="1:3" x14ac:dyDescent="0.3">
      <c r="A3703" t="s">
        <v>9976</v>
      </c>
      <c r="B3703" t="s">
        <v>20</v>
      </c>
      <c r="C3703">
        <v>7.5</v>
      </c>
    </row>
    <row r="3704" spans="1:3" x14ac:dyDescent="0.3">
      <c r="A3704" t="s">
        <v>9977</v>
      </c>
      <c r="B3704" t="s">
        <v>20</v>
      </c>
      <c r="C3704">
        <v>6.4</v>
      </c>
    </row>
    <row r="3705" spans="1:3" x14ac:dyDescent="0.3">
      <c r="A3705" t="s">
        <v>9978</v>
      </c>
      <c r="B3705" t="s">
        <v>20</v>
      </c>
      <c r="C3705">
        <v>7.3</v>
      </c>
    </row>
    <row r="3706" spans="1:3" x14ac:dyDescent="0.3">
      <c r="A3706" t="s">
        <v>8722</v>
      </c>
      <c r="B3706" t="s">
        <v>20</v>
      </c>
      <c r="C3706">
        <v>6.5</v>
      </c>
    </row>
    <row r="3707" spans="1:3" x14ac:dyDescent="0.3">
      <c r="A3707" t="s">
        <v>9979</v>
      </c>
      <c r="B3707" t="s">
        <v>20</v>
      </c>
      <c r="C3707">
        <v>7.2</v>
      </c>
    </row>
    <row r="3708" spans="1:3" x14ac:dyDescent="0.3">
      <c r="A3708" t="s">
        <v>9980</v>
      </c>
      <c r="B3708" t="s">
        <v>20</v>
      </c>
      <c r="C3708">
        <v>6</v>
      </c>
    </row>
    <row r="3709" spans="1:3" x14ac:dyDescent="0.3">
      <c r="A3709" t="s">
        <v>9981</v>
      </c>
      <c r="B3709" t="s">
        <v>20</v>
      </c>
      <c r="C3709">
        <v>5.6</v>
      </c>
    </row>
    <row r="3710" spans="1:3" x14ac:dyDescent="0.3">
      <c r="A3710" t="s">
        <v>9982</v>
      </c>
      <c r="B3710" t="s">
        <v>5960</v>
      </c>
      <c r="C3710">
        <v>8.4</v>
      </c>
    </row>
    <row r="3711" spans="1:3" x14ac:dyDescent="0.3">
      <c r="A3711" t="s">
        <v>9983</v>
      </c>
      <c r="B3711" t="s">
        <v>20</v>
      </c>
      <c r="C3711">
        <v>7.5</v>
      </c>
    </row>
    <row r="3712" spans="1:3" x14ac:dyDescent="0.3">
      <c r="A3712" t="s">
        <v>9984</v>
      </c>
      <c r="B3712" t="s">
        <v>20</v>
      </c>
      <c r="C3712">
        <v>7.2</v>
      </c>
    </row>
    <row r="3713" spans="1:3" x14ac:dyDescent="0.3">
      <c r="A3713" t="s">
        <v>9985</v>
      </c>
      <c r="B3713" t="s">
        <v>20</v>
      </c>
      <c r="C3713">
        <v>7.2</v>
      </c>
    </row>
    <row r="3714" spans="1:3" x14ac:dyDescent="0.3">
      <c r="A3714" t="s">
        <v>9986</v>
      </c>
      <c r="B3714" t="s">
        <v>20</v>
      </c>
      <c r="C3714">
        <v>6.5</v>
      </c>
    </row>
    <row r="3715" spans="1:3" x14ac:dyDescent="0.3">
      <c r="A3715" t="s">
        <v>9987</v>
      </c>
      <c r="B3715" t="s">
        <v>20</v>
      </c>
      <c r="C3715">
        <v>5.0999999999999996</v>
      </c>
    </row>
    <row r="3716" spans="1:3" x14ac:dyDescent="0.3">
      <c r="A3716" t="s">
        <v>9988</v>
      </c>
      <c r="B3716" t="s">
        <v>5057</v>
      </c>
      <c r="C3716">
        <v>6.4</v>
      </c>
    </row>
    <row r="3717" spans="1:3" x14ac:dyDescent="0.3">
      <c r="A3717" t="s">
        <v>9989</v>
      </c>
      <c r="B3717" t="s">
        <v>20</v>
      </c>
      <c r="C3717">
        <v>6.8</v>
      </c>
    </row>
    <row r="3718" spans="1:3" x14ac:dyDescent="0.3">
      <c r="A3718" t="s">
        <v>9990</v>
      </c>
      <c r="B3718" t="s">
        <v>20</v>
      </c>
      <c r="C3718">
        <v>7.5</v>
      </c>
    </row>
    <row r="3719" spans="1:3" x14ac:dyDescent="0.3">
      <c r="A3719" t="s">
        <v>9991</v>
      </c>
      <c r="B3719" t="s">
        <v>20</v>
      </c>
      <c r="C3719">
        <v>6.9</v>
      </c>
    </row>
    <row r="3720" spans="1:3" x14ac:dyDescent="0.3">
      <c r="A3720" t="s">
        <v>9992</v>
      </c>
      <c r="B3720" t="s">
        <v>20</v>
      </c>
      <c r="C3720">
        <v>7</v>
      </c>
    </row>
    <row r="3721" spans="1:3" x14ac:dyDescent="0.3">
      <c r="A3721" t="s">
        <v>9993</v>
      </c>
      <c r="B3721" t="s">
        <v>20</v>
      </c>
      <c r="C3721">
        <v>6.3</v>
      </c>
    </row>
    <row r="3722" spans="1:3" x14ac:dyDescent="0.3">
      <c r="A3722" t="s">
        <v>9994</v>
      </c>
      <c r="B3722" t="s">
        <v>20</v>
      </c>
      <c r="C3722">
        <v>5.5</v>
      </c>
    </row>
    <row r="3723" spans="1:3" x14ac:dyDescent="0.3">
      <c r="A3723" t="s">
        <v>8654</v>
      </c>
      <c r="B3723" t="s">
        <v>20</v>
      </c>
      <c r="C3723">
        <v>4.8</v>
      </c>
    </row>
    <row r="3724" spans="1:3" x14ac:dyDescent="0.3">
      <c r="A3724" t="s">
        <v>9995</v>
      </c>
      <c r="B3724" t="s">
        <v>20</v>
      </c>
      <c r="C3724">
        <v>6.6</v>
      </c>
    </row>
    <row r="3725" spans="1:3" x14ac:dyDescent="0.3">
      <c r="A3725" t="s">
        <v>9996</v>
      </c>
      <c r="B3725" t="s">
        <v>20</v>
      </c>
      <c r="C3725">
        <v>5.2</v>
      </c>
    </row>
    <row r="3726" spans="1:3" x14ac:dyDescent="0.3">
      <c r="A3726" t="s">
        <v>9997</v>
      </c>
      <c r="B3726" t="s">
        <v>20</v>
      </c>
      <c r="C3726">
        <v>8.3000000000000007</v>
      </c>
    </row>
    <row r="3727" spans="1:3" x14ac:dyDescent="0.3">
      <c r="A3727" t="s">
        <v>9998</v>
      </c>
      <c r="B3727" t="s">
        <v>20</v>
      </c>
      <c r="C3727">
        <v>7.2</v>
      </c>
    </row>
    <row r="3728" spans="1:3" x14ac:dyDescent="0.3">
      <c r="A3728" t="s">
        <v>6388</v>
      </c>
      <c r="B3728" t="s">
        <v>20</v>
      </c>
      <c r="C3728">
        <v>7.2</v>
      </c>
    </row>
    <row r="3729" spans="1:3" x14ac:dyDescent="0.3">
      <c r="A3729" t="s">
        <v>7723</v>
      </c>
      <c r="B3729" t="s">
        <v>20</v>
      </c>
      <c r="C3729">
        <v>5.3</v>
      </c>
    </row>
    <row r="3730" spans="1:3" x14ac:dyDescent="0.3">
      <c r="A3730" t="s">
        <v>9999</v>
      </c>
      <c r="B3730" t="s">
        <v>20</v>
      </c>
      <c r="C3730">
        <v>7.2</v>
      </c>
    </row>
    <row r="3731" spans="1:3" x14ac:dyDescent="0.3">
      <c r="A3731" t="s">
        <v>10000</v>
      </c>
      <c r="B3731" t="s">
        <v>20</v>
      </c>
      <c r="C3731">
        <v>6.5</v>
      </c>
    </row>
    <row r="3732" spans="1:3" x14ac:dyDescent="0.3">
      <c r="A3732" t="s">
        <v>10001</v>
      </c>
      <c r="B3732" t="s">
        <v>20</v>
      </c>
      <c r="C3732">
        <v>6.5</v>
      </c>
    </row>
    <row r="3733" spans="1:3" x14ac:dyDescent="0.3">
      <c r="A3733" t="s">
        <v>10002</v>
      </c>
      <c r="B3733" t="s">
        <v>20</v>
      </c>
      <c r="C3733">
        <v>7.8</v>
      </c>
    </row>
    <row r="3734" spans="1:3" x14ac:dyDescent="0.3">
      <c r="A3734" t="s">
        <v>10003</v>
      </c>
      <c r="B3734" t="s">
        <v>20</v>
      </c>
      <c r="C3734">
        <v>6.4</v>
      </c>
    </row>
    <row r="3735" spans="1:3" x14ac:dyDescent="0.3">
      <c r="A3735" t="s">
        <v>10004</v>
      </c>
      <c r="B3735" t="s">
        <v>20</v>
      </c>
      <c r="C3735">
        <v>8.1</v>
      </c>
    </row>
    <row r="3736" spans="1:3" x14ac:dyDescent="0.3">
      <c r="A3736" t="s">
        <v>10005</v>
      </c>
      <c r="B3736" t="s">
        <v>20</v>
      </c>
      <c r="C3736">
        <v>5.6</v>
      </c>
    </row>
    <row r="3737" spans="1:3" x14ac:dyDescent="0.3">
      <c r="A3737" t="s">
        <v>10006</v>
      </c>
      <c r="B3737" t="s">
        <v>20</v>
      </c>
      <c r="C3737">
        <v>6.6</v>
      </c>
    </row>
    <row r="3738" spans="1:3" x14ac:dyDescent="0.3">
      <c r="A3738" t="s">
        <v>10007</v>
      </c>
      <c r="B3738" t="s">
        <v>20</v>
      </c>
      <c r="C3738">
        <v>4.5</v>
      </c>
    </row>
    <row r="3739" spans="1:3" x14ac:dyDescent="0.3">
      <c r="A3739" t="s">
        <v>10008</v>
      </c>
      <c r="B3739" t="s">
        <v>20</v>
      </c>
      <c r="C3739">
        <v>7.7</v>
      </c>
    </row>
    <row r="3740" spans="1:3" x14ac:dyDescent="0.3">
      <c r="A3740" t="s">
        <v>10009</v>
      </c>
      <c r="B3740" t="s">
        <v>20</v>
      </c>
      <c r="C3740">
        <v>6.5</v>
      </c>
    </row>
    <row r="3741" spans="1:3" x14ac:dyDescent="0.3">
      <c r="A3741" t="s">
        <v>10010</v>
      </c>
      <c r="B3741" t="s">
        <v>20</v>
      </c>
      <c r="C3741">
        <v>6.1</v>
      </c>
    </row>
    <row r="3742" spans="1:3" x14ac:dyDescent="0.3">
      <c r="A3742" t="s">
        <v>10011</v>
      </c>
      <c r="B3742" t="s">
        <v>20</v>
      </c>
      <c r="C3742">
        <v>5.7</v>
      </c>
    </row>
    <row r="3743" spans="1:3" x14ac:dyDescent="0.3">
      <c r="A3743" t="s">
        <v>10012</v>
      </c>
      <c r="B3743" t="s">
        <v>20</v>
      </c>
      <c r="C3743">
        <v>5.9</v>
      </c>
    </row>
    <row r="3744" spans="1:3" x14ac:dyDescent="0.3">
      <c r="A3744" t="s">
        <v>10013</v>
      </c>
      <c r="B3744" t="s">
        <v>20</v>
      </c>
      <c r="C3744">
        <v>7.7</v>
      </c>
    </row>
    <row r="3745" spans="1:3" x14ac:dyDescent="0.3">
      <c r="A3745" t="s">
        <v>10014</v>
      </c>
      <c r="B3745" t="s">
        <v>20</v>
      </c>
      <c r="C3745">
        <v>7.1</v>
      </c>
    </row>
    <row r="3746" spans="1:3" x14ac:dyDescent="0.3">
      <c r="A3746" t="s">
        <v>10015</v>
      </c>
      <c r="B3746" t="s">
        <v>20</v>
      </c>
      <c r="C3746">
        <v>7.6</v>
      </c>
    </row>
    <row r="3747" spans="1:3" x14ac:dyDescent="0.3">
      <c r="A3747" t="s">
        <v>10016</v>
      </c>
      <c r="B3747" t="s">
        <v>20</v>
      </c>
      <c r="C3747">
        <v>6.4</v>
      </c>
    </row>
    <row r="3748" spans="1:3" x14ac:dyDescent="0.3">
      <c r="A3748" t="s">
        <v>10017</v>
      </c>
      <c r="B3748" t="s">
        <v>3539</v>
      </c>
      <c r="C3748">
        <v>7.4</v>
      </c>
    </row>
    <row r="3749" spans="1:3" x14ac:dyDescent="0.3">
      <c r="A3749" t="s">
        <v>10018</v>
      </c>
      <c r="B3749" t="s">
        <v>20</v>
      </c>
      <c r="C3749">
        <v>6.8</v>
      </c>
    </row>
    <row r="3750" spans="1:3" x14ac:dyDescent="0.3">
      <c r="A3750" t="s">
        <v>10019</v>
      </c>
      <c r="B3750" t="s">
        <v>20</v>
      </c>
      <c r="C3750">
        <v>6.5</v>
      </c>
    </row>
    <row r="3751" spans="1:3" x14ac:dyDescent="0.3">
      <c r="A3751" t="s">
        <v>10020</v>
      </c>
      <c r="B3751" t="s">
        <v>20</v>
      </c>
      <c r="C3751">
        <v>6</v>
      </c>
    </row>
    <row r="3752" spans="1:3" x14ac:dyDescent="0.3">
      <c r="A3752" t="s">
        <v>10021</v>
      </c>
      <c r="B3752" t="s">
        <v>20</v>
      </c>
      <c r="C3752">
        <v>7.3</v>
      </c>
    </row>
    <row r="3753" spans="1:3" x14ac:dyDescent="0.3">
      <c r="A3753" t="s">
        <v>10022</v>
      </c>
      <c r="B3753" t="s">
        <v>20</v>
      </c>
      <c r="C3753">
        <v>7.3</v>
      </c>
    </row>
    <row r="3754" spans="1:3" x14ac:dyDescent="0.3">
      <c r="A3754" t="s">
        <v>10023</v>
      </c>
      <c r="B3754" t="s">
        <v>20</v>
      </c>
      <c r="C3754">
        <v>6.5</v>
      </c>
    </row>
    <row r="3755" spans="1:3" x14ac:dyDescent="0.3">
      <c r="A3755" t="s">
        <v>10024</v>
      </c>
      <c r="B3755" t="s">
        <v>20</v>
      </c>
      <c r="C3755">
        <v>6</v>
      </c>
    </row>
    <row r="3756" spans="1:3" x14ac:dyDescent="0.3">
      <c r="A3756" t="s">
        <v>10025</v>
      </c>
      <c r="B3756" t="s">
        <v>20</v>
      </c>
      <c r="C3756">
        <v>5.3</v>
      </c>
    </row>
    <row r="3757" spans="1:3" x14ac:dyDescent="0.3">
      <c r="A3757" t="s">
        <v>10026</v>
      </c>
      <c r="B3757" t="s">
        <v>20</v>
      </c>
      <c r="C3757">
        <v>6.6</v>
      </c>
    </row>
    <row r="3758" spans="1:3" x14ac:dyDescent="0.3">
      <c r="A3758" t="s">
        <v>10027</v>
      </c>
      <c r="B3758" t="s">
        <v>307</v>
      </c>
      <c r="C3758">
        <v>8.6999999999999993</v>
      </c>
    </row>
    <row r="3759" spans="1:3" x14ac:dyDescent="0.3">
      <c r="A3759" t="s">
        <v>10028</v>
      </c>
      <c r="B3759" t="s">
        <v>20</v>
      </c>
      <c r="C3759">
        <v>8.4</v>
      </c>
    </row>
    <row r="3760" spans="1:3" x14ac:dyDescent="0.3">
      <c r="A3760" t="s">
        <v>10029</v>
      </c>
      <c r="B3760" t="s">
        <v>20</v>
      </c>
      <c r="C3760">
        <v>6.2</v>
      </c>
    </row>
    <row r="3761" spans="1:3" x14ac:dyDescent="0.3">
      <c r="A3761" t="s">
        <v>10030</v>
      </c>
      <c r="B3761" t="s">
        <v>20</v>
      </c>
      <c r="C3761">
        <v>5.8</v>
      </c>
    </row>
    <row r="3762" spans="1:3" x14ac:dyDescent="0.3">
      <c r="A3762" t="s">
        <v>6545</v>
      </c>
      <c r="B3762" t="s">
        <v>20</v>
      </c>
      <c r="C3762">
        <v>6.7</v>
      </c>
    </row>
    <row r="3763" spans="1:3" x14ac:dyDescent="0.3">
      <c r="A3763" t="s">
        <v>10031</v>
      </c>
      <c r="B3763" t="s">
        <v>20</v>
      </c>
      <c r="C3763">
        <v>5.7</v>
      </c>
    </row>
    <row r="3764" spans="1:3" x14ac:dyDescent="0.3">
      <c r="A3764" t="s">
        <v>10032</v>
      </c>
      <c r="B3764" t="s">
        <v>20</v>
      </c>
      <c r="C3764">
        <v>6.1</v>
      </c>
    </row>
    <row r="3765" spans="1:3" x14ac:dyDescent="0.3">
      <c r="A3765" t="s">
        <v>10033</v>
      </c>
      <c r="B3765" t="s">
        <v>20</v>
      </c>
      <c r="C3765">
        <v>6.4</v>
      </c>
    </row>
    <row r="3766" spans="1:3" x14ac:dyDescent="0.3">
      <c r="A3766" t="s">
        <v>10034</v>
      </c>
      <c r="B3766" t="s">
        <v>20</v>
      </c>
      <c r="C3766">
        <v>6.5</v>
      </c>
    </row>
    <row r="3767" spans="1:3" x14ac:dyDescent="0.3">
      <c r="A3767" t="s">
        <v>10035</v>
      </c>
      <c r="B3767" t="s">
        <v>20</v>
      </c>
      <c r="C3767">
        <v>4.5999999999999996</v>
      </c>
    </row>
    <row r="3768" spans="1:3" x14ac:dyDescent="0.3">
      <c r="A3768" t="s">
        <v>10036</v>
      </c>
      <c r="B3768" t="s">
        <v>20</v>
      </c>
      <c r="C3768">
        <v>3.5</v>
      </c>
    </row>
    <row r="3769" spans="1:3" x14ac:dyDescent="0.3">
      <c r="A3769" t="s">
        <v>10037</v>
      </c>
      <c r="B3769" t="s">
        <v>20</v>
      </c>
      <c r="C3769">
        <v>2.2000000000000002</v>
      </c>
    </row>
    <row r="3770" spans="1:3" x14ac:dyDescent="0.3">
      <c r="A3770" t="s">
        <v>8973</v>
      </c>
      <c r="B3770" t="s">
        <v>20</v>
      </c>
      <c r="C3770">
        <v>3.3</v>
      </c>
    </row>
    <row r="3771" spans="1:3" x14ac:dyDescent="0.3">
      <c r="A3771" t="s">
        <v>10038</v>
      </c>
      <c r="B3771" t="s">
        <v>20</v>
      </c>
      <c r="C3771">
        <v>5.7</v>
      </c>
    </row>
    <row r="3772" spans="1:3" x14ac:dyDescent="0.3">
      <c r="A3772" t="s">
        <v>6401</v>
      </c>
      <c r="B3772" t="s">
        <v>20</v>
      </c>
      <c r="C3772">
        <v>6.4</v>
      </c>
    </row>
    <row r="3773" spans="1:3" x14ac:dyDescent="0.3">
      <c r="A3773" t="s">
        <v>10039</v>
      </c>
      <c r="B3773" t="s">
        <v>20</v>
      </c>
      <c r="C3773">
        <v>5.9</v>
      </c>
    </row>
    <row r="3774" spans="1:3" x14ac:dyDescent="0.3">
      <c r="A3774" t="s">
        <v>10040</v>
      </c>
      <c r="B3774" t="s">
        <v>20</v>
      </c>
      <c r="C3774">
        <v>7.7</v>
      </c>
    </row>
    <row r="3775" spans="1:3" x14ac:dyDescent="0.3">
      <c r="A3775" t="s">
        <v>10041</v>
      </c>
      <c r="B3775" t="s">
        <v>20</v>
      </c>
      <c r="C3775">
        <v>7.1</v>
      </c>
    </row>
    <row r="3776" spans="1:3" x14ac:dyDescent="0.3">
      <c r="A3776" t="s">
        <v>10042</v>
      </c>
      <c r="B3776" t="s">
        <v>20</v>
      </c>
      <c r="C3776">
        <v>6.2</v>
      </c>
    </row>
    <row r="3777" spans="1:3" x14ac:dyDescent="0.3">
      <c r="A3777" t="s">
        <v>10043</v>
      </c>
      <c r="B3777" t="s">
        <v>20</v>
      </c>
      <c r="C3777">
        <v>7.7</v>
      </c>
    </row>
    <row r="3778" spans="1:3" x14ac:dyDescent="0.3">
      <c r="A3778" t="s">
        <v>10044</v>
      </c>
      <c r="B3778" t="s">
        <v>20</v>
      </c>
      <c r="C3778">
        <v>7.5</v>
      </c>
    </row>
    <row r="3779" spans="1:3" x14ac:dyDescent="0.3">
      <c r="A3779" t="s">
        <v>10045</v>
      </c>
      <c r="B3779" t="s">
        <v>20</v>
      </c>
      <c r="C3779">
        <v>6.9</v>
      </c>
    </row>
    <row r="3780" spans="1:3" x14ac:dyDescent="0.3">
      <c r="A3780" t="s">
        <v>10046</v>
      </c>
      <c r="B3780" t="s">
        <v>20</v>
      </c>
      <c r="C3780">
        <v>7.1</v>
      </c>
    </row>
    <row r="3781" spans="1:3" x14ac:dyDescent="0.3">
      <c r="A3781" t="s">
        <v>10047</v>
      </c>
      <c r="B3781" t="s">
        <v>20</v>
      </c>
      <c r="C3781">
        <v>6.3</v>
      </c>
    </row>
    <row r="3782" spans="1:3" x14ac:dyDescent="0.3">
      <c r="A3782" t="s">
        <v>10048</v>
      </c>
      <c r="B3782" t="s">
        <v>20</v>
      </c>
      <c r="C3782">
        <v>8.3000000000000007</v>
      </c>
    </row>
    <row r="3783" spans="1:3" x14ac:dyDescent="0.3">
      <c r="A3783" t="s">
        <v>10049</v>
      </c>
      <c r="B3783" t="s">
        <v>1077</v>
      </c>
      <c r="C3783">
        <v>7.1</v>
      </c>
    </row>
    <row r="3784" spans="1:3" x14ac:dyDescent="0.3">
      <c r="A3784" t="s">
        <v>10050</v>
      </c>
      <c r="B3784" t="s">
        <v>20</v>
      </c>
      <c r="C3784">
        <v>7.2</v>
      </c>
    </row>
    <row r="3785" spans="1:3" x14ac:dyDescent="0.3">
      <c r="A3785" t="s">
        <v>10051</v>
      </c>
      <c r="B3785" t="s">
        <v>20</v>
      </c>
      <c r="C3785">
        <v>5.0999999999999996</v>
      </c>
    </row>
    <row r="3786" spans="1:3" x14ac:dyDescent="0.3">
      <c r="A3786" t="s">
        <v>10052</v>
      </c>
      <c r="B3786" t="s">
        <v>3193</v>
      </c>
      <c r="C3786">
        <v>6.9</v>
      </c>
    </row>
    <row r="3787" spans="1:3" x14ac:dyDescent="0.3">
      <c r="A3787" t="s">
        <v>10053</v>
      </c>
      <c r="B3787" t="s">
        <v>20</v>
      </c>
      <c r="C3787">
        <v>6.1</v>
      </c>
    </row>
    <row r="3788" spans="1:3" x14ac:dyDescent="0.3">
      <c r="A3788" t="s">
        <v>10054</v>
      </c>
      <c r="B3788" t="s">
        <v>20</v>
      </c>
      <c r="C3788">
        <v>7</v>
      </c>
    </row>
    <row r="3789" spans="1:3" x14ac:dyDescent="0.3">
      <c r="A3789" t="s">
        <v>10055</v>
      </c>
      <c r="B3789" t="s">
        <v>20</v>
      </c>
      <c r="C3789">
        <v>6.3</v>
      </c>
    </row>
    <row r="3790" spans="1:3" x14ac:dyDescent="0.3">
      <c r="A3790" t="s">
        <v>10056</v>
      </c>
      <c r="B3790" t="s">
        <v>20</v>
      </c>
      <c r="C3790">
        <v>6.1</v>
      </c>
    </row>
    <row r="3791" spans="1:3" x14ac:dyDescent="0.3">
      <c r="A3791" t="s">
        <v>10057</v>
      </c>
      <c r="B3791" t="s">
        <v>20</v>
      </c>
      <c r="C3791">
        <v>7.8</v>
      </c>
    </row>
    <row r="3792" spans="1:3" x14ac:dyDescent="0.3">
      <c r="A3792" t="s">
        <v>10058</v>
      </c>
      <c r="B3792" t="s">
        <v>20</v>
      </c>
      <c r="C3792">
        <v>4.7</v>
      </c>
    </row>
    <row r="3793" spans="1:3" x14ac:dyDescent="0.3">
      <c r="A3793" t="s">
        <v>8610</v>
      </c>
      <c r="B3793" t="s">
        <v>20</v>
      </c>
      <c r="C3793">
        <v>7.9</v>
      </c>
    </row>
    <row r="3794" spans="1:3" x14ac:dyDescent="0.3">
      <c r="A3794" t="s">
        <v>10059</v>
      </c>
      <c r="B3794" t="s">
        <v>20</v>
      </c>
      <c r="C3794">
        <v>6.7</v>
      </c>
    </row>
    <row r="3795" spans="1:3" x14ac:dyDescent="0.3">
      <c r="A3795" t="s">
        <v>10060</v>
      </c>
      <c r="B3795" t="s">
        <v>20</v>
      </c>
      <c r="C3795">
        <v>6.6</v>
      </c>
    </row>
    <row r="3796" spans="1:3" x14ac:dyDescent="0.3">
      <c r="A3796" t="s">
        <v>10061</v>
      </c>
      <c r="B3796" t="s">
        <v>608</v>
      </c>
      <c r="C3796">
        <v>6.9</v>
      </c>
    </row>
    <row r="3797" spans="1:3" x14ac:dyDescent="0.3">
      <c r="A3797" t="s">
        <v>10062</v>
      </c>
      <c r="B3797" t="s">
        <v>20</v>
      </c>
      <c r="C3797">
        <v>7.1</v>
      </c>
    </row>
    <row r="3798" spans="1:3" x14ac:dyDescent="0.3">
      <c r="A3798" t="s">
        <v>10063</v>
      </c>
      <c r="B3798" t="s">
        <v>20</v>
      </c>
      <c r="C3798">
        <v>6.7</v>
      </c>
    </row>
    <row r="3799" spans="1:3" x14ac:dyDescent="0.3">
      <c r="A3799" t="s">
        <v>10064</v>
      </c>
      <c r="B3799" t="s">
        <v>20</v>
      </c>
      <c r="C3799">
        <v>7.1</v>
      </c>
    </row>
    <row r="3800" spans="1:3" x14ac:dyDescent="0.3">
      <c r="A3800" t="s">
        <v>10065</v>
      </c>
      <c r="B3800" t="s">
        <v>20</v>
      </c>
      <c r="C3800">
        <v>8.1</v>
      </c>
    </row>
    <row r="3801" spans="1:3" x14ac:dyDescent="0.3">
      <c r="A3801" t="s">
        <v>10066</v>
      </c>
      <c r="B3801" t="s">
        <v>20</v>
      </c>
      <c r="C3801">
        <v>5.5</v>
      </c>
    </row>
    <row r="3802" spans="1:3" x14ac:dyDescent="0.3">
      <c r="A3802" t="s">
        <v>10067</v>
      </c>
      <c r="B3802" t="s">
        <v>20</v>
      </c>
      <c r="C3802">
        <v>6.6</v>
      </c>
    </row>
    <row r="3803" spans="1:3" x14ac:dyDescent="0.3">
      <c r="A3803" t="s">
        <v>7409</v>
      </c>
      <c r="B3803" t="s">
        <v>20</v>
      </c>
      <c r="C3803">
        <v>7.4</v>
      </c>
    </row>
    <row r="3804" spans="1:3" x14ac:dyDescent="0.3">
      <c r="A3804" t="s">
        <v>10068</v>
      </c>
      <c r="B3804" t="s">
        <v>20</v>
      </c>
      <c r="C3804">
        <v>4.8</v>
      </c>
    </row>
    <row r="3805" spans="1:3" x14ac:dyDescent="0.3">
      <c r="A3805" t="s">
        <v>10069</v>
      </c>
      <c r="B3805" t="s">
        <v>20</v>
      </c>
      <c r="C3805">
        <v>6.4</v>
      </c>
    </row>
    <row r="3806" spans="1:3" x14ac:dyDescent="0.3">
      <c r="A3806" t="s">
        <v>10070</v>
      </c>
      <c r="B3806" t="s">
        <v>20</v>
      </c>
      <c r="C3806">
        <v>7.3</v>
      </c>
    </row>
    <row r="3807" spans="1:3" x14ac:dyDescent="0.3">
      <c r="A3807" t="s">
        <v>10071</v>
      </c>
      <c r="B3807" t="s">
        <v>20</v>
      </c>
      <c r="C3807">
        <v>6.9</v>
      </c>
    </row>
    <row r="3808" spans="1:3" x14ac:dyDescent="0.3">
      <c r="A3808" t="s">
        <v>10072</v>
      </c>
      <c r="B3808" t="s">
        <v>20</v>
      </c>
      <c r="C3808">
        <v>7.2</v>
      </c>
    </row>
    <row r="3809" spans="1:3" x14ac:dyDescent="0.3">
      <c r="A3809" t="s">
        <v>10073</v>
      </c>
      <c r="B3809" t="s">
        <v>20</v>
      </c>
      <c r="C3809">
        <v>6.5</v>
      </c>
    </row>
    <row r="3810" spans="1:3" x14ac:dyDescent="0.3">
      <c r="A3810" t="s">
        <v>10074</v>
      </c>
      <c r="B3810" t="s">
        <v>20</v>
      </c>
      <c r="C3810">
        <v>6.6</v>
      </c>
    </row>
    <row r="3811" spans="1:3" x14ac:dyDescent="0.3">
      <c r="A3811" t="s">
        <v>10075</v>
      </c>
      <c r="B3811" t="s">
        <v>20</v>
      </c>
      <c r="C3811">
        <v>6.7</v>
      </c>
    </row>
    <row r="3812" spans="1:3" x14ac:dyDescent="0.3">
      <c r="A3812" t="s">
        <v>10076</v>
      </c>
      <c r="B3812" t="s">
        <v>20</v>
      </c>
      <c r="C3812">
        <v>7.3</v>
      </c>
    </row>
    <row r="3813" spans="1:3" x14ac:dyDescent="0.3">
      <c r="A3813" t="s">
        <v>10077</v>
      </c>
      <c r="B3813" t="s">
        <v>20</v>
      </c>
      <c r="C3813">
        <v>6.4</v>
      </c>
    </row>
    <row r="3814" spans="1:3" x14ac:dyDescent="0.3">
      <c r="A3814" t="s">
        <v>10078</v>
      </c>
      <c r="B3814" t="s">
        <v>20</v>
      </c>
      <c r="C3814">
        <v>7</v>
      </c>
    </row>
    <row r="3815" spans="1:3" x14ac:dyDescent="0.3">
      <c r="A3815" t="s">
        <v>10079</v>
      </c>
      <c r="B3815" t="s">
        <v>20</v>
      </c>
      <c r="C3815">
        <v>5.5</v>
      </c>
    </row>
    <row r="3816" spans="1:3" x14ac:dyDescent="0.3">
      <c r="A3816" t="s">
        <v>10080</v>
      </c>
      <c r="B3816" t="s">
        <v>20</v>
      </c>
      <c r="C3816">
        <v>6.7</v>
      </c>
    </row>
    <row r="3817" spans="1:3" x14ac:dyDescent="0.3">
      <c r="A3817" t="s">
        <v>10081</v>
      </c>
      <c r="B3817" t="s">
        <v>20</v>
      </c>
      <c r="C3817">
        <v>6.1</v>
      </c>
    </row>
    <row r="3818" spans="1:3" x14ac:dyDescent="0.3">
      <c r="A3818" t="s">
        <v>10082</v>
      </c>
      <c r="B3818" t="s">
        <v>20</v>
      </c>
      <c r="C3818">
        <v>3.9</v>
      </c>
    </row>
    <row r="3819" spans="1:3" x14ac:dyDescent="0.3">
      <c r="A3819" t="s">
        <v>10083</v>
      </c>
      <c r="B3819" t="s">
        <v>20</v>
      </c>
      <c r="C3819">
        <v>6.2</v>
      </c>
    </row>
    <row r="3820" spans="1:3" x14ac:dyDescent="0.3">
      <c r="A3820" t="s">
        <v>10084</v>
      </c>
      <c r="B3820" t="s">
        <v>20</v>
      </c>
      <c r="C3820">
        <v>7.8</v>
      </c>
    </row>
    <row r="3821" spans="1:3" x14ac:dyDescent="0.3">
      <c r="A3821" t="s">
        <v>10085</v>
      </c>
      <c r="B3821" t="s">
        <v>20</v>
      </c>
      <c r="C3821">
        <v>4.4000000000000004</v>
      </c>
    </row>
    <row r="3822" spans="1:3" x14ac:dyDescent="0.3">
      <c r="A3822" t="s">
        <v>10086</v>
      </c>
      <c r="B3822" t="s">
        <v>20</v>
      </c>
      <c r="C3822">
        <v>6.6</v>
      </c>
    </row>
    <row r="3823" spans="1:3" x14ac:dyDescent="0.3">
      <c r="A3823" t="s">
        <v>10087</v>
      </c>
      <c r="B3823" t="s">
        <v>20</v>
      </c>
      <c r="C3823">
        <v>6.5</v>
      </c>
    </row>
    <row r="3824" spans="1:3" x14ac:dyDescent="0.3">
      <c r="A3824" t="s">
        <v>10088</v>
      </c>
      <c r="B3824" t="s">
        <v>20</v>
      </c>
      <c r="C3824">
        <v>7.1</v>
      </c>
    </row>
    <row r="3825" spans="1:3" x14ac:dyDescent="0.3">
      <c r="A3825" t="s">
        <v>10089</v>
      </c>
      <c r="B3825" t="s">
        <v>20</v>
      </c>
      <c r="C3825">
        <v>7.5</v>
      </c>
    </row>
    <row r="3826" spans="1:3" x14ac:dyDescent="0.3">
      <c r="A3826" t="s">
        <v>10090</v>
      </c>
      <c r="B3826" t="s">
        <v>20</v>
      </c>
      <c r="C3826">
        <v>7</v>
      </c>
    </row>
    <row r="3827" spans="1:3" x14ac:dyDescent="0.3">
      <c r="A3827" t="s">
        <v>10091</v>
      </c>
      <c r="B3827" t="s">
        <v>20</v>
      </c>
      <c r="C3827">
        <v>6.7</v>
      </c>
    </row>
    <row r="3828" spans="1:3" x14ac:dyDescent="0.3">
      <c r="A3828" t="s">
        <v>10092</v>
      </c>
      <c r="B3828" t="s">
        <v>20</v>
      </c>
      <c r="C3828">
        <v>7.4</v>
      </c>
    </row>
    <row r="3829" spans="1:3" x14ac:dyDescent="0.3">
      <c r="A3829" t="s">
        <v>10093</v>
      </c>
      <c r="B3829" t="s">
        <v>3193</v>
      </c>
      <c r="C3829">
        <v>8</v>
      </c>
    </row>
    <row r="3830" spans="1:3" x14ac:dyDescent="0.3">
      <c r="A3830" t="s">
        <v>10094</v>
      </c>
      <c r="B3830" t="s">
        <v>20</v>
      </c>
      <c r="C3830">
        <v>7.2</v>
      </c>
    </row>
    <row r="3831" spans="1:3" x14ac:dyDescent="0.3">
      <c r="A3831" t="s">
        <v>10095</v>
      </c>
      <c r="B3831" t="s">
        <v>20</v>
      </c>
      <c r="C3831">
        <v>6.4</v>
      </c>
    </row>
    <row r="3832" spans="1:3" x14ac:dyDescent="0.3">
      <c r="A3832" t="s">
        <v>10096</v>
      </c>
      <c r="B3832" t="s">
        <v>20</v>
      </c>
      <c r="C3832">
        <v>6.5</v>
      </c>
    </row>
    <row r="3833" spans="1:3" x14ac:dyDescent="0.3">
      <c r="A3833" t="s">
        <v>10097</v>
      </c>
      <c r="B3833" t="s">
        <v>20</v>
      </c>
      <c r="C3833">
        <v>7.5</v>
      </c>
    </row>
    <row r="3834" spans="1:3" x14ac:dyDescent="0.3">
      <c r="A3834" t="s">
        <v>7917</v>
      </c>
      <c r="B3834" t="s">
        <v>20</v>
      </c>
      <c r="C3834">
        <v>7.1</v>
      </c>
    </row>
    <row r="3835" spans="1:3" x14ac:dyDescent="0.3">
      <c r="A3835" t="s">
        <v>10098</v>
      </c>
      <c r="B3835" t="s">
        <v>20</v>
      </c>
      <c r="C3835">
        <v>3.9</v>
      </c>
    </row>
    <row r="3836" spans="1:3" x14ac:dyDescent="0.3">
      <c r="A3836" t="s">
        <v>10099</v>
      </c>
      <c r="B3836" t="s">
        <v>20</v>
      </c>
      <c r="C3836">
        <v>7.7</v>
      </c>
    </row>
    <row r="3837" spans="1:3" x14ac:dyDescent="0.3">
      <c r="A3837" t="s">
        <v>10100</v>
      </c>
      <c r="B3837" t="s">
        <v>20</v>
      </c>
      <c r="C3837">
        <v>8.1</v>
      </c>
    </row>
    <row r="3838" spans="1:3" x14ac:dyDescent="0.3">
      <c r="A3838" t="s">
        <v>10101</v>
      </c>
      <c r="B3838" t="s">
        <v>5960</v>
      </c>
      <c r="C3838">
        <v>8.5</v>
      </c>
    </row>
    <row r="3839" spans="1:3" x14ac:dyDescent="0.3">
      <c r="A3839" t="s">
        <v>10102</v>
      </c>
      <c r="B3839" t="s">
        <v>20</v>
      </c>
      <c r="C3839">
        <v>7.7</v>
      </c>
    </row>
    <row r="3840" spans="1:3" x14ac:dyDescent="0.3">
      <c r="A3840" t="s">
        <v>10103</v>
      </c>
      <c r="B3840" t="s">
        <v>20</v>
      </c>
      <c r="C3840">
        <v>6.5</v>
      </c>
    </row>
    <row r="3841" spans="1:3" x14ac:dyDescent="0.3">
      <c r="A3841" t="s">
        <v>10104</v>
      </c>
      <c r="B3841" t="s">
        <v>20</v>
      </c>
      <c r="C3841">
        <v>7</v>
      </c>
    </row>
    <row r="3842" spans="1:3" x14ac:dyDescent="0.3">
      <c r="A3842" t="s">
        <v>10105</v>
      </c>
      <c r="B3842" t="s">
        <v>20</v>
      </c>
      <c r="C3842">
        <v>5.5</v>
      </c>
    </row>
    <row r="3843" spans="1:3" x14ac:dyDescent="0.3">
      <c r="A3843" t="s">
        <v>10106</v>
      </c>
      <c r="B3843" t="s">
        <v>20</v>
      </c>
      <c r="C3843">
        <v>6.3</v>
      </c>
    </row>
    <row r="3844" spans="1:3" x14ac:dyDescent="0.3">
      <c r="A3844" t="s">
        <v>10107</v>
      </c>
      <c r="B3844" t="s">
        <v>20</v>
      </c>
      <c r="C3844">
        <v>7.9</v>
      </c>
    </row>
    <row r="3845" spans="1:3" x14ac:dyDescent="0.3">
      <c r="A3845" t="s">
        <v>10108</v>
      </c>
      <c r="B3845" t="s">
        <v>20</v>
      </c>
      <c r="C3845">
        <v>7.4</v>
      </c>
    </row>
    <row r="3846" spans="1:3" x14ac:dyDescent="0.3">
      <c r="A3846" t="s">
        <v>9220</v>
      </c>
      <c r="B3846" t="s">
        <v>20</v>
      </c>
      <c r="C3846">
        <v>7.5</v>
      </c>
    </row>
    <row r="3847" spans="1:3" x14ac:dyDescent="0.3">
      <c r="A3847" t="s">
        <v>10109</v>
      </c>
      <c r="B3847" t="s">
        <v>20</v>
      </c>
      <c r="C3847">
        <v>7.1</v>
      </c>
    </row>
    <row r="3848" spans="1:3" x14ac:dyDescent="0.3">
      <c r="A3848" t="s">
        <v>10110</v>
      </c>
      <c r="B3848" t="s">
        <v>20</v>
      </c>
      <c r="C3848">
        <v>7.5</v>
      </c>
    </row>
    <row r="3849" spans="1:3" x14ac:dyDescent="0.3">
      <c r="A3849" t="s">
        <v>10111</v>
      </c>
      <c r="B3849" t="s">
        <v>20</v>
      </c>
      <c r="C3849">
        <v>6.7</v>
      </c>
    </row>
    <row r="3850" spans="1:3" x14ac:dyDescent="0.3">
      <c r="A3850" t="s">
        <v>10112</v>
      </c>
      <c r="B3850" t="s">
        <v>20</v>
      </c>
      <c r="C3850">
        <v>8</v>
      </c>
    </row>
    <row r="3851" spans="1:3" x14ac:dyDescent="0.3">
      <c r="A3851" t="s">
        <v>10113</v>
      </c>
      <c r="B3851" t="s">
        <v>20</v>
      </c>
      <c r="C3851">
        <v>5.4</v>
      </c>
    </row>
    <row r="3852" spans="1:3" x14ac:dyDescent="0.3">
      <c r="A3852" t="s">
        <v>10114</v>
      </c>
      <c r="B3852" t="s">
        <v>20</v>
      </c>
      <c r="C3852">
        <v>5.7</v>
      </c>
    </row>
    <row r="3853" spans="1:3" x14ac:dyDescent="0.3">
      <c r="A3853" t="s">
        <v>10115</v>
      </c>
      <c r="B3853" t="s">
        <v>20</v>
      </c>
      <c r="C3853">
        <v>6.7</v>
      </c>
    </row>
    <row r="3854" spans="1:3" x14ac:dyDescent="0.3">
      <c r="A3854" t="s">
        <v>10116</v>
      </c>
      <c r="B3854" t="s">
        <v>20</v>
      </c>
      <c r="C3854">
        <v>4.2</v>
      </c>
    </row>
    <row r="3855" spans="1:3" x14ac:dyDescent="0.3">
      <c r="A3855" t="s">
        <v>10117</v>
      </c>
      <c r="B3855" t="s">
        <v>20</v>
      </c>
      <c r="C3855">
        <v>7</v>
      </c>
    </row>
    <row r="3856" spans="1:3" x14ac:dyDescent="0.3">
      <c r="A3856" t="s">
        <v>10118</v>
      </c>
      <c r="B3856" t="s">
        <v>20</v>
      </c>
      <c r="C3856">
        <v>7</v>
      </c>
    </row>
    <row r="3857" spans="1:3" x14ac:dyDescent="0.3">
      <c r="A3857" t="s">
        <v>10119</v>
      </c>
      <c r="B3857" t="s">
        <v>20</v>
      </c>
      <c r="C3857">
        <v>6.8</v>
      </c>
    </row>
    <row r="3858" spans="1:3" x14ac:dyDescent="0.3">
      <c r="A3858" t="s">
        <v>10120</v>
      </c>
      <c r="B3858" t="s">
        <v>20</v>
      </c>
      <c r="C3858">
        <v>7.6</v>
      </c>
    </row>
    <row r="3859" spans="1:3" x14ac:dyDescent="0.3">
      <c r="A3859" t="s">
        <v>8735</v>
      </c>
      <c r="B3859" t="s">
        <v>20</v>
      </c>
      <c r="C3859">
        <v>6.6</v>
      </c>
    </row>
    <row r="3860" spans="1:3" x14ac:dyDescent="0.3">
      <c r="A3860" t="s">
        <v>10121</v>
      </c>
      <c r="B3860" t="s">
        <v>20</v>
      </c>
      <c r="C3860">
        <v>7.5</v>
      </c>
    </row>
    <row r="3861" spans="1:3" x14ac:dyDescent="0.3">
      <c r="A3861" t="s">
        <v>10122</v>
      </c>
      <c r="B3861" t="s">
        <v>20</v>
      </c>
      <c r="C3861">
        <v>5.3</v>
      </c>
    </row>
    <row r="3862" spans="1:3" x14ac:dyDescent="0.3">
      <c r="A3862" t="s">
        <v>10123</v>
      </c>
      <c r="B3862" t="s">
        <v>20</v>
      </c>
      <c r="C3862">
        <v>7.3</v>
      </c>
    </row>
    <row r="3863" spans="1:3" x14ac:dyDescent="0.3">
      <c r="A3863" t="s">
        <v>10124</v>
      </c>
      <c r="B3863" t="s">
        <v>20</v>
      </c>
      <c r="C3863">
        <v>5.6</v>
      </c>
    </row>
    <row r="3864" spans="1:3" x14ac:dyDescent="0.3">
      <c r="A3864" t="s">
        <v>10125</v>
      </c>
      <c r="B3864" t="s">
        <v>20</v>
      </c>
      <c r="C3864">
        <v>5.6</v>
      </c>
    </row>
    <row r="3865" spans="1:3" x14ac:dyDescent="0.3">
      <c r="A3865" t="s">
        <v>10126</v>
      </c>
      <c r="B3865" t="s">
        <v>20</v>
      </c>
      <c r="C3865">
        <v>5.8</v>
      </c>
    </row>
    <row r="3866" spans="1:3" x14ac:dyDescent="0.3">
      <c r="A3866" t="s">
        <v>10127</v>
      </c>
      <c r="B3866" t="s">
        <v>20</v>
      </c>
      <c r="C3866">
        <v>6.6</v>
      </c>
    </row>
    <row r="3867" spans="1:3" x14ac:dyDescent="0.3">
      <c r="A3867" t="s">
        <v>10128</v>
      </c>
      <c r="B3867" t="s">
        <v>20</v>
      </c>
      <c r="C3867">
        <v>6.3</v>
      </c>
    </row>
    <row r="3868" spans="1:3" x14ac:dyDescent="0.3">
      <c r="A3868" t="s">
        <v>10129</v>
      </c>
      <c r="B3868" t="s">
        <v>20</v>
      </c>
      <c r="C3868">
        <v>7.3</v>
      </c>
    </row>
    <row r="3869" spans="1:3" x14ac:dyDescent="0.3">
      <c r="A3869" t="s">
        <v>10130</v>
      </c>
      <c r="B3869" t="s">
        <v>20</v>
      </c>
      <c r="C3869">
        <v>6.1</v>
      </c>
    </row>
    <row r="3870" spans="1:3" x14ac:dyDescent="0.3">
      <c r="A3870" t="s">
        <v>10131</v>
      </c>
      <c r="B3870" t="s">
        <v>20</v>
      </c>
      <c r="C3870">
        <v>6.6</v>
      </c>
    </row>
    <row r="3871" spans="1:3" x14ac:dyDescent="0.3">
      <c r="A3871" t="s">
        <v>10132</v>
      </c>
      <c r="B3871" t="s">
        <v>20</v>
      </c>
      <c r="C3871">
        <v>7.5</v>
      </c>
    </row>
    <row r="3872" spans="1:3" x14ac:dyDescent="0.3">
      <c r="A3872" t="s">
        <v>10133</v>
      </c>
      <c r="B3872" t="s">
        <v>20</v>
      </c>
      <c r="C3872">
        <v>7.6</v>
      </c>
    </row>
    <row r="3873" spans="1:3" x14ac:dyDescent="0.3">
      <c r="A3873" t="s">
        <v>10134</v>
      </c>
      <c r="B3873" t="s">
        <v>20</v>
      </c>
      <c r="C3873">
        <v>4.0999999999999996</v>
      </c>
    </row>
    <row r="3874" spans="1:3" x14ac:dyDescent="0.3">
      <c r="A3874" t="s">
        <v>10135</v>
      </c>
      <c r="B3874" t="s">
        <v>20</v>
      </c>
      <c r="C3874">
        <v>7.8</v>
      </c>
    </row>
    <row r="3875" spans="1:3" x14ac:dyDescent="0.3">
      <c r="A3875" t="s">
        <v>10136</v>
      </c>
      <c r="B3875" t="s">
        <v>20</v>
      </c>
      <c r="C3875">
        <v>7.3</v>
      </c>
    </row>
    <row r="3876" spans="1:3" x14ac:dyDescent="0.3">
      <c r="A3876" t="s">
        <v>7760</v>
      </c>
      <c r="B3876" t="s">
        <v>20</v>
      </c>
      <c r="C3876">
        <v>5.7</v>
      </c>
    </row>
    <row r="3877" spans="1:3" x14ac:dyDescent="0.3">
      <c r="A3877" t="s">
        <v>10137</v>
      </c>
      <c r="B3877" t="s">
        <v>20</v>
      </c>
      <c r="C3877">
        <v>7.1</v>
      </c>
    </row>
    <row r="3878" spans="1:3" x14ac:dyDescent="0.3">
      <c r="A3878" t="s">
        <v>10138</v>
      </c>
      <c r="B3878" t="s">
        <v>20</v>
      </c>
      <c r="C3878">
        <v>6.6</v>
      </c>
    </row>
    <row r="3879" spans="1:3" x14ac:dyDescent="0.3">
      <c r="A3879" t="s">
        <v>10139</v>
      </c>
      <c r="B3879" t="s">
        <v>20</v>
      </c>
      <c r="C3879">
        <v>6.1</v>
      </c>
    </row>
    <row r="3880" spans="1:3" x14ac:dyDescent="0.3">
      <c r="A3880" t="s">
        <v>10140</v>
      </c>
      <c r="B3880" t="s">
        <v>608</v>
      </c>
      <c r="C3880">
        <v>6.9</v>
      </c>
    </row>
    <row r="3881" spans="1:3" x14ac:dyDescent="0.3">
      <c r="A3881" t="s">
        <v>10141</v>
      </c>
      <c r="B3881" t="s">
        <v>5960</v>
      </c>
      <c r="C3881">
        <v>7.5</v>
      </c>
    </row>
    <row r="3882" spans="1:3" x14ac:dyDescent="0.3">
      <c r="A3882" t="s">
        <v>10142</v>
      </c>
      <c r="B3882" t="s">
        <v>20</v>
      </c>
      <c r="C3882">
        <v>7</v>
      </c>
    </row>
    <row r="3883" spans="1:3" x14ac:dyDescent="0.3">
      <c r="A3883" t="s">
        <v>10143</v>
      </c>
      <c r="B3883" t="s">
        <v>20</v>
      </c>
      <c r="C3883">
        <v>6.3</v>
      </c>
    </row>
    <row r="3884" spans="1:3" x14ac:dyDescent="0.3">
      <c r="A3884" t="s">
        <v>10144</v>
      </c>
      <c r="B3884" t="s">
        <v>1077</v>
      </c>
      <c r="C3884">
        <v>6.9</v>
      </c>
    </row>
    <row r="3885" spans="1:3" x14ac:dyDescent="0.3">
      <c r="A3885" t="s">
        <v>10145</v>
      </c>
      <c r="B3885" t="s">
        <v>20</v>
      </c>
      <c r="C3885">
        <v>6.4</v>
      </c>
    </row>
    <row r="3886" spans="1:3" x14ac:dyDescent="0.3">
      <c r="A3886" t="s">
        <v>10146</v>
      </c>
      <c r="B3886" t="s">
        <v>20</v>
      </c>
      <c r="C3886">
        <v>6.3</v>
      </c>
    </row>
    <row r="3887" spans="1:3" x14ac:dyDescent="0.3">
      <c r="A3887" t="s">
        <v>10147</v>
      </c>
      <c r="B3887" t="s">
        <v>20</v>
      </c>
      <c r="C3887">
        <v>6.6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-0.499984740745262"/>
  </sheetPr>
  <dimension ref="A1:P3887"/>
  <sheetViews>
    <sheetView topLeftCell="F4" workbookViewId="0">
      <selection activeCell="K14" sqref="K14"/>
    </sheetView>
  </sheetViews>
  <sheetFormatPr defaultRowHeight="14.1" x14ac:dyDescent="0.3"/>
  <cols>
    <col min="1" max="1" width="47.3984375" customWidth="1"/>
    <col min="2" max="2" width="30.296875" bestFit="1" customWidth="1"/>
    <col min="3" max="3" width="12.59765625" customWidth="1"/>
    <col min="5" max="5" width="30.296875" bestFit="1" customWidth="1"/>
    <col min="6" max="6" width="20.19921875" bestFit="1" customWidth="1"/>
    <col min="7" max="7" width="20.19921875" customWidth="1"/>
    <col min="8" max="8" width="22.5" customWidth="1"/>
    <col min="9" max="9" width="18.8984375" customWidth="1"/>
    <col min="10" max="10" width="18.796875" customWidth="1"/>
    <col min="11" max="11" width="20.19921875" customWidth="1"/>
    <col min="12" max="12" width="11.296875" customWidth="1"/>
    <col min="15" max="15" width="19.5" bestFit="1" customWidth="1"/>
    <col min="16" max="16" width="21.5" customWidth="1"/>
  </cols>
  <sheetData>
    <row r="1" spans="1:16" x14ac:dyDescent="0.3">
      <c r="A1" t="s">
        <v>6361</v>
      </c>
      <c r="B1" t="s">
        <v>0</v>
      </c>
      <c r="C1" t="s">
        <v>15</v>
      </c>
    </row>
    <row r="2" spans="1:16" x14ac:dyDescent="0.3">
      <c r="A2" t="s">
        <v>6364</v>
      </c>
      <c r="B2" t="s">
        <v>16</v>
      </c>
      <c r="C2">
        <v>7.9</v>
      </c>
      <c r="E2" s="10" t="s">
        <v>15</v>
      </c>
      <c r="F2" t="s">
        <v>10160</v>
      </c>
    </row>
    <row r="3" spans="1:16" x14ac:dyDescent="0.3">
      <c r="A3" t="s">
        <v>6365</v>
      </c>
      <c r="B3" t="s">
        <v>23</v>
      </c>
      <c r="C3">
        <v>7.1</v>
      </c>
      <c r="O3" t="s">
        <v>10167</v>
      </c>
      <c r="P3" t="s">
        <v>10168</v>
      </c>
    </row>
    <row r="4" spans="1:16" x14ac:dyDescent="0.3">
      <c r="A4" t="s">
        <v>6366</v>
      </c>
      <c r="B4" t="s">
        <v>27</v>
      </c>
      <c r="C4">
        <v>6.8</v>
      </c>
      <c r="E4" s="10" t="s">
        <v>10149</v>
      </c>
      <c r="F4" t="s">
        <v>10166</v>
      </c>
      <c r="H4" s="25" t="s">
        <v>10166</v>
      </c>
      <c r="I4" s="25" t="s">
        <v>10181</v>
      </c>
      <c r="J4" s="25"/>
      <c r="K4" s="25" t="s">
        <v>10182</v>
      </c>
      <c r="L4" s="25" t="s">
        <v>10180</v>
      </c>
      <c r="M4" s="33"/>
      <c r="O4" t="s">
        <v>4383</v>
      </c>
      <c r="P4">
        <v>8.6999999999999993</v>
      </c>
    </row>
    <row r="5" spans="1:16" x14ac:dyDescent="0.3">
      <c r="A5" t="s">
        <v>6367</v>
      </c>
      <c r="B5" t="s">
        <v>32</v>
      </c>
      <c r="C5">
        <v>8.5</v>
      </c>
      <c r="E5" s="11" t="s">
        <v>5034</v>
      </c>
      <c r="F5">
        <v>6.7</v>
      </c>
      <c r="H5">
        <v>6.1</v>
      </c>
      <c r="I5" t="str">
        <f>IF(B2 &gt; E1, "Above Average", "Below Average")</f>
        <v>Above Average</v>
      </c>
      <c r="K5" s="34">
        <f>AVERAGE(C2:C3887)</f>
        <v>6.4458826556870639</v>
      </c>
      <c r="L5">
        <f>PERCENTILE(H5:H1757, 1)</f>
        <v>8.6999999999999993</v>
      </c>
      <c r="O5" t="s">
        <v>5742</v>
      </c>
      <c r="P5">
        <v>8.6</v>
      </c>
    </row>
    <row r="6" spans="1:16" x14ac:dyDescent="0.3">
      <c r="A6" t="s">
        <v>6368</v>
      </c>
      <c r="B6" t="s">
        <v>37</v>
      </c>
      <c r="C6">
        <v>6.6</v>
      </c>
      <c r="E6" s="11" t="s">
        <v>4613</v>
      </c>
      <c r="F6">
        <v>6.1</v>
      </c>
      <c r="H6">
        <v>2.7</v>
      </c>
      <c r="I6" t="str">
        <f>IF(B3 &gt; E2, "Above Average", "Below Average")</f>
        <v>Below Average</v>
      </c>
      <c r="O6" t="s">
        <v>2632</v>
      </c>
      <c r="P6">
        <v>8.6</v>
      </c>
    </row>
    <row r="7" spans="1:16" x14ac:dyDescent="0.3">
      <c r="A7" t="s">
        <v>6369</v>
      </c>
      <c r="B7" t="s">
        <v>41</v>
      </c>
      <c r="C7">
        <v>6.2</v>
      </c>
      <c r="E7" s="11" t="s">
        <v>4847</v>
      </c>
      <c r="F7">
        <v>7.1</v>
      </c>
      <c r="H7">
        <v>6.85</v>
      </c>
      <c r="I7" t="str">
        <f>IF(B4 &gt; E3, "Above Average", "Below Average")</f>
        <v>Above Average</v>
      </c>
      <c r="O7" t="s">
        <v>3517</v>
      </c>
      <c r="P7">
        <v>8.5</v>
      </c>
    </row>
    <row r="8" spans="1:16" x14ac:dyDescent="0.3">
      <c r="A8" t="s">
        <v>6370</v>
      </c>
      <c r="B8" t="s">
        <v>45</v>
      </c>
      <c r="C8">
        <v>7.8</v>
      </c>
      <c r="E8" s="11" t="s">
        <v>3439</v>
      </c>
      <c r="F8">
        <v>2.7</v>
      </c>
      <c r="H8">
        <v>6.6</v>
      </c>
      <c r="I8" t="str">
        <f>IF(B5 &gt; E4, "Above Average", "Below Average")</f>
        <v>Below Average</v>
      </c>
      <c r="O8" t="s">
        <v>5371</v>
      </c>
      <c r="P8">
        <v>8.5</v>
      </c>
    </row>
    <row r="9" spans="1:16" x14ac:dyDescent="0.3">
      <c r="A9" t="s">
        <v>6371</v>
      </c>
      <c r="B9" t="s">
        <v>50</v>
      </c>
      <c r="C9">
        <v>7.5</v>
      </c>
      <c r="E9" s="11" t="s">
        <v>4256</v>
      </c>
      <c r="F9">
        <v>6.6</v>
      </c>
      <c r="H9">
        <v>7.65</v>
      </c>
      <c r="I9" t="str">
        <f>IF(B6 &gt; E5, "Above Average", "Below Average")</f>
        <v>Above Average</v>
      </c>
      <c r="O9" t="s">
        <v>6246</v>
      </c>
      <c r="P9">
        <v>8.5</v>
      </c>
    </row>
    <row r="10" spans="1:16" x14ac:dyDescent="0.3">
      <c r="A10" t="s">
        <v>6372</v>
      </c>
      <c r="B10" t="s">
        <v>54</v>
      </c>
      <c r="C10">
        <v>7.5</v>
      </c>
      <c r="E10" s="11" t="s">
        <v>1107</v>
      </c>
      <c r="F10">
        <v>5.4</v>
      </c>
      <c r="H10">
        <v>5.6</v>
      </c>
      <c r="I10" t="str">
        <f>IF(B7 &gt; E6, "Above Average", "Below Average")</f>
        <v>Above Average</v>
      </c>
      <c r="O10" t="s">
        <v>5278</v>
      </c>
      <c r="P10">
        <v>8.5</v>
      </c>
    </row>
    <row r="11" spans="1:16" x14ac:dyDescent="0.3">
      <c r="A11" t="s">
        <v>6373</v>
      </c>
      <c r="B11" t="s">
        <v>58</v>
      </c>
      <c r="C11">
        <v>6.9</v>
      </c>
      <c r="E11" s="11" t="s">
        <v>5402</v>
      </c>
      <c r="F11">
        <v>4.3</v>
      </c>
      <c r="H11">
        <v>3.8</v>
      </c>
      <c r="I11" t="str">
        <f>IF(B8 &gt; E7, "Above Average", "Below Average")</f>
        <v>Above Average</v>
      </c>
      <c r="O11" t="s">
        <v>2895</v>
      </c>
      <c r="P11" s="15">
        <v>8.4333333333333336</v>
      </c>
    </row>
    <row r="12" spans="1:16" x14ac:dyDescent="0.3">
      <c r="A12" t="s">
        <v>6374</v>
      </c>
      <c r="B12" t="s">
        <v>62</v>
      </c>
      <c r="C12">
        <v>6.1</v>
      </c>
      <c r="E12" s="11" t="s">
        <v>714</v>
      </c>
      <c r="F12">
        <v>6.9166666666666679</v>
      </c>
      <c r="H12">
        <v>6.9</v>
      </c>
      <c r="I12" t="str">
        <f>IF(B9 &gt; E8, "Above Average", "Below Average")</f>
        <v>Above Average</v>
      </c>
      <c r="O12" t="s">
        <v>32</v>
      </c>
      <c r="P12" s="15">
        <v>8.4250000000000007</v>
      </c>
    </row>
    <row r="13" spans="1:16" x14ac:dyDescent="0.3">
      <c r="A13" t="s">
        <v>6375</v>
      </c>
      <c r="B13" t="s">
        <v>66</v>
      </c>
      <c r="C13">
        <v>6.7</v>
      </c>
      <c r="E13" s="11" t="s">
        <v>5363</v>
      </c>
      <c r="F13">
        <v>6.4</v>
      </c>
      <c r="H13">
        <v>6.7333333333333334</v>
      </c>
      <c r="I13" t="str">
        <f>IF(B10 &gt; E9, "Above Average", "Below Average")</f>
        <v>Above Average</v>
      </c>
      <c r="O13" t="s">
        <v>5970</v>
      </c>
      <c r="P13">
        <v>8.4</v>
      </c>
    </row>
    <row r="14" spans="1:16" x14ac:dyDescent="0.3">
      <c r="A14" t="s">
        <v>6376</v>
      </c>
      <c r="B14" t="s">
        <v>23</v>
      </c>
      <c r="C14">
        <v>7.3</v>
      </c>
      <c r="E14" s="11" t="s">
        <v>3903</v>
      </c>
      <c r="F14">
        <v>6.8</v>
      </c>
      <c r="H14">
        <v>7</v>
      </c>
      <c r="I14" t="str">
        <f>IF(B11 &gt; E10, "Above Average", "Below Average")</f>
        <v>Above Average</v>
      </c>
      <c r="O14" t="s">
        <v>6073</v>
      </c>
      <c r="P14">
        <v>8.4</v>
      </c>
    </row>
    <row r="15" spans="1:16" x14ac:dyDescent="0.3">
      <c r="A15" t="s">
        <v>6377</v>
      </c>
      <c r="B15" t="s">
        <v>23</v>
      </c>
      <c r="C15">
        <v>6.5</v>
      </c>
      <c r="E15" s="11" t="s">
        <v>1022</v>
      </c>
      <c r="F15">
        <v>5.9625000000000004</v>
      </c>
      <c r="H15">
        <v>7.1</v>
      </c>
      <c r="I15" t="str">
        <f>IF(B12 &gt; E11, "Above Average", "Below Average")</f>
        <v>Above Average</v>
      </c>
      <c r="O15" t="s">
        <v>2674</v>
      </c>
      <c r="P15">
        <v>8.4</v>
      </c>
    </row>
    <row r="16" spans="1:16" x14ac:dyDescent="0.3">
      <c r="A16" t="s">
        <v>6378</v>
      </c>
      <c r="B16" t="s">
        <v>58</v>
      </c>
      <c r="C16">
        <v>7.2</v>
      </c>
      <c r="E16" s="11" t="s">
        <v>1857</v>
      </c>
      <c r="F16">
        <v>6.4</v>
      </c>
      <c r="H16">
        <v>4.8166666666666664</v>
      </c>
      <c r="I16" t="str">
        <f>IF(B13 &gt; E12, "Above Average", "Below Average")</f>
        <v>Above Average</v>
      </c>
      <c r="O16" t="s">
        <v>5252</v>
      </c>
      <c r="P16">
        <v>8.3000000000000007</v>
      </c>
    </row>
    <row r="17" spans="1:16" x14ac:dyDescent="0.3">
      <c r="A17" t="s">
        <v>6379</v>
      </c>
      <c r="B17" t="s">
        <v>73</v>
      </c>
      <c r="C17">
        <v>6.6</v>
      </c>
      <c r="E17" s="11" t="s">
        <v>5719</v>
      </c>
      <c r="F17">
        <v>7.1</v>
      </c>
      <c r="H17">
        <v>4.8</v>
      </c>
      <c r="I17" t="str">
        <f>IF(B14 &gt; E13, "Above Average", "Below Average")</f>
        <v>Above Average</v>
      </c>
      <c r="O17" t="s">
        <v>4069</v>
      </c>
      <c r="P17">
        <v>8.3000000000000007</v>
      </c>
    </row>
    <row r="18" spans="1:16" x14ac:dyDescent="0.3">
      <c r="A18" t="s">
        <v>6380</v>
      </c>
      <c r="B18" t="s">
        <v>50</v>
      </c>
      <c r="C18">
        <v>8.1</v>
      </c>
      <c r="E18" s="11" t="s">
        <v>4430</v>
      </c>
      <c r="F18">
        <v>6.8</v>
      </c>
      <c r="H18">
        <v>5.0999999999999996</v>
      </c>
      <c r="I18" t="str">
        <f>IF(B15 &gt; E14, "Above Average", "Below Average")</f>
        <v>Above Average</v>
      </c>
      <c r="O18" t="s">
        <v>154</v>
      </c>
      <c r="P18">
        <v>8.3000000000000007</v>
      </c>
    </row>
    <row r="19" spans="1:16" x14ac:dyDescent="0.3">
      <c r="A19" t="s">
        <v>6381</v>
      </c>
      <c r="B19" t="s">
        <v>77</v>
      </c>
      <c r="C19">
        <v>6.7</v>
      </c>
      <c r="E19" s="11" t="s">
        <v>5228</v>
      </c>
      <c r="F19">
        <v>5.9</v>
      </c>
      <c r="H19">
        <v>5.9</v>
      </c>
      <c r="I19" t="str">
        <f>IF(B16 &gt; E15, "Above Average", "Below Average")</f>
        <v>Above Average</v>
      </c>
      <c r="O19" t="s">
        <v>4206</v>
      </c>
      <c r="P19">
        <v>8.3000000000000007</v>
      </c>
    </row>
    <row r="20" spans="1:16" x14ac:dyDescent="0.3">
      <c r="A20" t="s">
        <v>6382</v>
      </c>
      <c r="B20" t="s">
        <v>80</v>
      </c>
      <c r="C20">
        <v>6.8</v>
      </c>
      <c r="E20" s="11" t="s">
        <v>5041</v>
      </c>
      <c r="F20">
        <v>7.2</v>
      </c>
      <c r="H20">
        <v>6.083333333333333</v>
      </c>
      <c r="I20" t="str">
        <f>IF(B17 &gt; E16, "Above Average", "Below Average")</f>
        <v>Above Average</v>
      </c>
    </row>
    <row r="21" spans="1:16" x14ac:dyDescent="0.3">
      <c r="A21" t="s">
        <v>6383</v>
      </c>
      <c r="B21" t="s">
        <v>84</v>
      </c>
      <c r="C21">
        <v>7.5</v>
      </c>
      <c r="E21" s="11" t="s">
        <v>4383</v>
      </c>
      <c r="F21">
        <v>8.6999999999999993</v>
      </c>
      <c r="H21">
        <v>6.6545454545454552</v>
      </c>
      <c r="I21" t="str">
        <f>IF(B18 &gt; E17, "Above Average", "Below Average")</f>
        <v>Above Average</v>
      </c>
    </row>
    <row r="22" spans="1:16" x14ac:dyDescent="0.3">
      <c r="A22" t="s">
        <v>6384</v>
      </c>
      <c r="B22" t="s">
        <v>89</v>
      </c>
      <c r="C22">
        <v>7</v>
      </c>
      <c r="E22" s="11" t="s">
        <v>1603</v>
      </c>
      <c r="F22">
        <v>6.2</v>
      </c>
      <c r="H22">
        <v>4.9000000000000004</v>
      </c>
      <c r="I22" t="str">
        <f>IF(B19 &gt; E18, "Above Average", "Below Average")</f>
        <v>Above Average</v>
      </c>
    </row>
    <row r="23" spans="1:16" x14ac:dyDescent="0.3">
      <c r="A23" t="s">
        <v>6385</v>
      </c>
      <c r="B23" t="s">
        <v>93</v>
      </c>
      <c r="C23">
        <v>6.7</v>
      </c>
      <c r="E23" s="11" t="s">
        <v>1723</v>
      </c>
      <c r="F23">
        <v>5.7</v>
      </c>
      <c r="H23">
        <v>6.9</v>
      </c>
      <c r="I23" t="str">
        <f>IF(B20 &gt; E19, "Above Average", "Below Average")</f>
        <v>Above Average</v>
      </c>
    </row>
    <row r="24" spans="1:16" x14ac:dyDescent="0.3">
      <c r="A24" t="s">
        <v>6386</v>
      </c>
      <c r="B24" t="s">
        <v>84</v>
      </c>
      <c r="C24">
        <v>7.9</v>
      </c>
      <c r="E24" s="11" t="s">
        <v>4119</v>
      </c>
      <c r="F24">
        <v>6</v>
      </c>
      <c r="H24">
        <v>3.2</v>
      </c>
      <c r="I24" t="str">
        <f>IF(B21 &gt; E20, "Above Average", "Below Average")</f>
        <v>Above Average</v>
      </c>
    </row>
    <row r="25" spans="1:16" x14ac:dyDescent="0.3">
      <c r="A25" t="s">
        <v>6387</v>
      </c>
      <c r="B25" t="s">
        <v>97</v>
      </c>
      <c r="C25">
        <v>6.1</v>
      </c>
      <c r="E25" s="11" t="s">
        <v>903</v>
      </c>
      <c r="F25">
        <v>6.3</v>
      </c>
      <c r="H25">
        <v>7.0250000000000004</v>
      </c>
      <c r="I25" t="str">
        <f>IF(B22 &gt; E21, "Above Average", "Below Average")</f>
        <v>Above Average</v>
      </c>
    </row>
    <row r="26" spans="1:16" x14ac:dyDescent="0.3">
      <c r="A26" t="s">
        <v>6388</v>
      </c>
      <c r="B26" t="s">
        <v>84</v>
      </c>
      <c r="C26">
        <v>7.2</v>
      </c>
      <c r="E26" s="11" t="s">
        <v>4599</v>
      </c>
      <c r="F26">
        <v>3.3</v>
      </c>
      <c r="H26">
        <v>6.5</v>
      </c>
      <c r="I26" t="str">
        <f>IF(B23 &gt; E22, "Above Average", "Below Average")</f>
        <v>Above Average</v>
      </c>
    </row>
    <row r="27" spans="1:16" x14ac:dyDescent="0.3">
      <c r="A27" t="s">
        <v>6389</v>
      </c>
      <c r="B27" t="s">
        <v>16</v>
      </c>
      <c r="C27">
        <v>7.7</v>
      </c>
      <c r="E27" s="11" t="s">
        <v>1713</v>
      </c>
      <c r="F27">
        <v>7.0333333333333341</v>
      </c>
      <c r="H27">
        <v>7</v>
      </c>
      <c r="I27" t="str">
        <f>IF(B24 &gt; E23, "Above Average", "Below Average")</f>
        <v>Above Average</v>
      </c>
    </row>
    <row r="28" spans="1:16" x14ac:dyDescent="0.3">
      <c r="A28" t="s">
        <v>6390</v>
      </c>
      <c r="B28" t="s">
        <v>107</v>
      </c>
      <c r="C28">
        <v>8.1999999999999993</v>
      </c>
      <c r="E28" s="11" t="s">
        <v>2537</v>
      </c>
      <c r="F28">
        <v>5.3</v>
      </c>
      <c r="H28">
        <v>5.4</v>
      </c>
      <c r="I28" t="str">
        <f>IF(B25 &gt; E24, "Above Average", "Below Average")</f>
        <v>Above Average</v>
      </c>
    </row>
    <row r="29" spans="1:16" x14ac:dyDescent="0.3">
      <c r="A29" t="s">
        <v>6391</v>
      </c>
      <c r="B29" t="s">
        <v>109</v>
      </c>
      <c r="C29">
        <v>5.9</v>
      </c>
      <c r="E29" s="11" t="s">
        <v>4370</v>
      </c>
      <c r="F29">
        <v>4.5999999999999996</v>
      </c>
      <c r="H29">
        <v>5.25</v>
      </c>
      <c r="I29" t="str">
        <f>IF(B26 &gt; E25, "Above Average", "Below Average")</f>
        <v>Above Average</v>
      </c>
    </row>
    <row r="30" spans="1:16" x14ac:dyDescent="0.3">
      <c r="A30" t="s">
        <v>6392</v>
      </c>
      <c r="B30" t="s">
        <v>113</v>
      </c>
      <c r="C30">
        <v>7</v>
      </c>
      <c r="E30" s="11" t="s">
        <v>3065</v>
      </c>
      <c r="F30">
        <v>5.2</v>
      </c>
      <c r="H30">
        <v>8.5</v>
      </c>
      <c r="I30" t="str">
        <f>IF(B27 &gt; E26, "Above Average", "Below Average")</f>
        <v>Above Average</v>
      </c>
    </row>
    <row r="31" spans="1:16" x14ac:dyDescent="0.3">
      <c r="A31" t="s">
        <v>6393</v>
      </c>
      <c r="B31" t="s">
        <v>27</v>
      </c>
      <c r="C31">
        <v>7.8</v>
      </c>
      <c r="E31" s="11" t="s">
        <v>333</v>
      </c>
      <c r="F31">
        <v>6.85</v>
      </c>
      <c r="H31">
        <v>6.9</v>
      </c>
      <c r="I31" t="str">
        <f>IF(B28 &gt; E27, "Above Average", "Below Average")</f>
        <v>Above Average</v>
      </c>
    </row>
    <row r="32" spans="1:16" x14ac:dyDescent="0.3">
      <c r="A32" t="s">
        <v>6394</v>
      </c>
      <c r="B32" t="s">
        <v>41</v>
      </c>
      <c r="C32">
        <v>7.3</v>
      </c>
      <c r="E32" s="11" t="s">
        <v>1141</v>
      </c>
      <c r="F32">
        <v>5.6</v>
      </c>
      <c r="H32">
        <v>7.2</v>
      </c>
      <c r="I32" t="str">
        <f>IF(B29 &gt; E28, "Above Average", "Below Average")</f>
        <v>Above Average</v>
      </c>
    </row>
    <row r="33" spans="1:9" x14ac:dyDescent="0.3">
      <c r="A33" t="s">
        <v>6395</v>
      </c>
      <c r="B33" t="s">
        <v>119</v>
      </c>
      <c r="C33">
        <v>7.2</v>
      </c>
      <c r="E33" s="11" t="s">
        <v>1035</v>
      </c>
      <c r="F33">
        <v>7</v>
      </c>
      <c r="H33">
        <v>5.6</v>
      </c>
      <c r="I33" t="str">
        <f>IF(B30 &gt; E29, "Above Average", "Below Average")</f>
        <v>Above Average</v>
      </c>
    </row>
    <row r="34" spans="1:9" x14ac:dyDescent="0.3">
      <c r="A34" t="s">
        <v>6396</v>
      </c>
      <c r="B34" t="s">
        <v>122</v>
      </c>
      <c r="C34">
        <v>6.5</v>
      </c>
      <c r="E34" s="11" t="s">
        <v>2256</v>
      </c>
      <c r="F34">
        <v>6.8</v>
      </c>
      <c r="H34">
        <v>6.3</v>
      </c>
      <c r="I34" t="str">
        <f>IF(B31 &gt; E30, "Above Average", "Below Average")</f>
        <v>Above Average</v>
      </c>
    </row>
    <row r="35" spans="1:9" x14ac:dyDescent="0.3">
      <c r="A35" t="s">
        <v>6397</v>
      </c>
      <c r="B35" t="s">
        <v>124</v>
      </c>
      <c r="C35">
        <v>6.8</v>
      </c>
      <c r="E35" s="11" t="s">
        <v>1334</v>
      </c>
      <c r="F35">
        <v>7.6333333333333329</v>
      </c>
      <c r="H35">
        <v>6.9</v>
      </c>
      <c r="I35" t="str">
        <f>IF(B32 &gt; E31, "Above Average", "Below Average")</f>
        <v>Above Average</v>
      </c>
    </row>
    <row r="36" spans="1:9" x14ac:dyDescent="0.3">
      <c r="A36" t="s">
        <v>6398</v>
      </c>
      <c r="B36" t="s">
        <v>129</v>
      </c>
      <c r="C36">
        <v>7.3</v>
      </c>
      <c r="E36" s="11" t="s">
        <v>492</v>
      </c>
      <c r="F36">
        <v>7.8400000000000007</v>
      </c>
      <c r="H36">
        <v>6.3</v>
      </c>
      <c r="I36" t="str">
        <f>IF(B33 &gt; E32, "Above Average", "Below Average")</f>
        <v>Above Average</v>
      </c>
    </row>
    <row r="37" spans="1:9" x14ac:dyDescent="0.3">
      <c r="A37" t="s">
        <v>6399</v>
      </c>
      <c r="B37" t="s">
        <v>134</v>
      </c>
      <c r="C37">
        <v>6</v>
      </c>
      <c r="E37" s="11" t="s">
        <v>3603</v>
      </c>
      <c r="F37">
        <v>7.4</v>
      </c>
      <c r="H37">
        <v>6.2</v>
      </c>
      <c r="I37" t="str">
        <f>IF(B34 &gt; E33, "Above Average", "Below Average")</f>
        <v>Above Average</v>
      </c>
    </row>
    <row r="38" spans="1:9" x14ac:dyDescent="0.3">
      <c r="A38" t="s">
        <v>6400</v>
      </c>
      <c r="B38" t="s">
        <v>134</v>
      </c>
      <c r="C38">
        <v>5.7</v>
      </c>
      <c r="E38" s="11" t="s">
        <v>440</v>
      </c>
      <c r="F38">
        <v>7.2</v>
      </c>
      <c r="H38">
        <v>6.5</v>
      </c>
      <c r="I38" t="str">
        <f>IF(B35 &gt; E34, "Above Average", "Below Average")</f>
        <v>Above Average</v>
      </c>
    </row>
    <row r="39" spans="1:9" x14ac:dyDescent="0.3">
      <c r="A39" t="s">
        <v>6401</v>
      </c>
      <c r="B39" t="s">
        <v>41</v>
      </c>
      <c r="C39">
        <v>6.4</v>
      </c>
      <c r="E39" s="11" t="s">
        <v>6091</v>
      </c>
      <c r="F39">
        <v>4.5999999999999996</v>
      </c>
      <c r="H39">
        <v>7.06</v>
      </c>
      <c r="I39" t="str">
        <f>IF(B36 &gt; E35, "Above Average", "Below Average")</f>
        <v>Above Average</v>
      </c>
    </row>
    <row r="40" spans="1:9" x14ac:dyDescent="0.3">
      <c r="A40" t="s">
        <v>6402</v>
      </c>
      <c r="B40" t="s">
        <v>89</v>
      </c>
      <c r="C40">
        <v>6.7</v>
      </c>
      <c r="E40" s="11" t="s">
        <v>4191</v>
      </c>
      <c r="F40">
        <v>7.7</v>
      </c>
      <c r="H40">
        <v>3</v>
      </c>
      <c r="I40" t="str">
        <f>IF(B37 &gt; E36, "Above Average", "Below Average")</f>
        <v>Above Average</v>
      </c>
    </row>
    <row r="41" spans="1:9" x14ac:dyDescent="0.3">
      <c r="A41" t="s">
        <v>6403</v>
      </c>
      <c r="B41" t="s">
        <v>143</v>
      </c>
      <c r="C41">
        <v>6.8</v>
      </c>
      <c r="E41" s="11" t="s">
        <v>5884</v>
      </c>
      <c r="F41">
        <v>7.7</v>
      </c>
      <c r="H41">
        <v>6.9</v>
      </c>
      <c r="I41" t="str">
        <f>IF(B38 &gt; E37, "Above Average", "Below Average")</f>
        <v>Above Average</v>
      </c>
    </row>
    <row r="42" spans="1:9" x14ac:dyDescent="0.3">
      <c r="A42" t="s">
        <v>6404</v>
      </c>
      <c r="B42" t="s">
        <v>147</v>
      </c>
      <c r="C42">
        <v>6.3</v>
      </c>
      <c r="E42" s="11" t="s">
        <v>5216</v>
      </c>
      <c r="F42">
        <v>6.7333333333333334</v>
      </c>
      <c r="H42">
        <v>5.8</v>
      </c>
      <c r="I42" t="str">
        <f>IF(B39 &gt; E38, "Above Average", "Below Average")</f>
        <v>Above Average</v>
      </c>
    </row>
    <row r="43" spans="1:9" x14ac:dyDescent="0.3">
      <c r="A43" t="s">
        <v>6405</v>
      </c>
      <c r="B43" t="s">
        <v>150</v>
      </c>
      <c r="C43">
        <v>5.6</v>
      </c>
      <c r="E43" s="11" t="s">
        <v>456</v>
      </c>
      <c r="F43">
        <v>6.82</v>
      </c>
      <c r="H43">
        <v>4.0999999999999996</v>
      </c>
      <c r="I43" t="str">
        <f>IF(B40 &gt; E39, "Above Average", "Below Average")</f>
        <v>Above Average</v>
      </c>
    </row>
    <row r="44" spans="1:9" x14ac:dyDescent="0.3">
      <c r="A44" t="s">
        <v>6406</v>
      </c>
      <c r="B44" t="s">
        <v>154</v>
      </c>
      <c r="C44">
        <v>8.3000000000000007</v>
      </c>
      <c r="E44" s="11" t="s">
        <v>5531</v>
      </c>
      <c r="F44">
        <v>5.9</v>
      </c>
      <c r="H44">
        <v>6.1</v>
      </c>
      <c r="I44" t="str">
        <f>IF(B41 &gt; E40, "Above Average", "Below Average")</f>
        <v>Above Average</v>
      </c>
    </row>
    <row r="45" spans="1:9" x14ac:dyDescent="0.3">
      <c r="A45" t="s">
        <v>6407</v>
      </c>
      <c r="B45" t="s">
        <v>158</v>
      </c>
      <c r="C45">
        <v>6.6</v>
      </c>
      <c r="E45" s="11" t="s">
        <v>6084</v>
      </c>
      <c r="F45">
        <v>6.1</v>
      </c>
      <c r="H45">
        <v>5.5166666666666657</v>
      </c>
      <c r="I45" t="str">
        <f>IF(B42 &gt; E41, "Above Average", "Below Average")</f>
        <v>Above Average</v>
      </c>
    </row>
    <row r="46" spans="1:9" x14ac:dyDescent="0.3">
      <c r="A46" t="s">
        <v>6408</v>
      </c>
      <c r="B46" t="s">
        <v>160</v>
      </c>
      <c r="C46">
        <v>7.2</v>
      </c>
      <c r="E46" s="11" t="s">
        <v>4878</v>
      </c>
      <c r="F46">
        <v>2.2999999999999998</v>
      </c>
      <c r="H46">
        <v>5.45</v>
      </c>
      <c r="I46" t="str">
        <f>IF(B43 &gt; E42, "Above Average", "Below Average")</f>
        <v>Above Average</v>
      </c>
    </row>
    <row r="47" spans="1:9" x14ac:dyDescent="0.3">
      <c r="A47" t="s">
        <v>6409</v>
      </c>
      <c r="B47" t="s">
        <v>66</v>
      </c>
      <c r="C47">
        <v>7</v>
      </c>
      <c r="E47" s="11" t="s">
        <v>2748</v>
      </c>
      <c r="F47">
        <v>7.42</v>
      </c>
      <c r="H47">
        <v>5.166666666666667</v>
      </c>
      <c r="I47" t="str">
        <f>IF(B44 &gt; E43, "Above Average", "Below Average")</f>
        <v>Above Average</v>
      </c>
    </row>
    <row r="48" spans="1:9" x14ac:dyDescent="0.3">
      <c r="A48" t="s">
        <v>6410</v>
      </c>
      <c r="B48" t="s">
        <v>62</v>
      </c>
      <c r="C48">
        <v>8</v>
      </c>
      <c r="E48" s="11" t="s">
        <v>1890</v>
      </c>
      <c r="F48">
        <v>6.2</v>
      </c>
      <c r="H48">
        <v>6.2</v>
      </c>
      <c r="I48" t="str">
        <f>IF(B45 &gt; E44, "Above Average", "Below Average")</f>
        <v>Above Average</v>
      </c>
    </row>
    <row r="49" spans="1:9" x14ac:dyDescent="0.3">
      <c r="A49" t="s">
        <v>6411</v>
      </c>
      <c r="B49" t="s">
        <v>168</v>
      </c>
      <c r="C49">
        <v>7.8</v>
      </c>
      <c r="E49" s="11" t="s">
        <v>2559</v>
      </c>
      <c r="F49">
        <v>6.2250000000000005</v>
      </c>
      <c r="H49">
        <v>4.5999999999999996</v>
      </c>
      <c r="I49" t="str">
        <f>IF(B46 &gt; E45, "Above Average", "Below Average")</f>
        <v>Above Average</v>
      </c>
    </row>
    <row r="50" spans="1:9" x14ac:dyDescent="0.3">
      <c r="A50" t="s">
        <v>6412</v>
      </c>
      <c r="B50" t="s">
        <v>62</v>
      </c>
      <c r="C50">
        <v>6.3</v>
      </c>
      <c r="E50" s="11" t="s">
        <v>524</v>
      </c>
      <c r="F50">
        <v>7.8</v>
      </c>
      <c r="H50">
        <v>5.9</v>
      </c>
      <c r="I50" t="str">
        <f>IF(B47 &gt; E46, "Above Average", "Below Average")</f>
        <v>Above Average</v>
      </c>
    </row>
    <row r="51" spans="1:9" x14ac:dyDescent="0.3">
      <c r="A51" t="s">
        <v>6413</v>
      </c>
      <c r="B51" t="s">
        <v>175</v>
      </c>
      <c r="C51">
        <v>7.3</v>
      </c>
      <c r="E51" s="11" t="s">
        <v>3517</v>
      </c>
      <c r="F51">
        <v>8.5</v>
      </c>
      <c r="H51">
        <v>4.7</v>
      </c>
      <c r="I51" t="str">
        <f>IF(B48 &gt; E47, "Above Average", "Below Average")</f>
        <v>Above Average</v>
      </c>
    </row>
    <row r="52" spans="1:9" x14ac:dyDescent="0.3">
      <c r="A52" t="s">
        <v>6414</v>
      </c>
      <c r="B52" t="s">
        <v>179</v>
      </c>
      <c r="C52">
        <v>6.6</v>
      </c>
      <c r="E52" s="11" t="s">
        <v>5509</v>
      </c>
      <c r="F52">
        <v>7</v>
      </c>
      <c r="H52">
        <v>6.5</v>
      </c>
      <c r="I52" t="str">
        <f>IF(B49 &gt; E48, "Above Average", "Below Average")</f>
        <v>Above Average</v>
      </c>
    </row>
    <row r="53" spans="1:9" x14ac:dyDescent="0.3">
      <c r="A53" t="s">
        <v>6415</v>
      </c>
      <c r="B53" t="s">
        <v>183</v>
      </c>
      <c r="C53">
        <v>7</v>
      </c>
      <c r="E53" s="11" t="s">
        <v>2840</v>
      </c>
      <c r="F53">
        <v>5.9</v>
      </c>
      <c r="H53">
        <v>3.3</v>
      </c>
      <c r="I53" t="str">
        <f>IF(B50 &gt; E49, "Above Average", "Below Average")</f>
        <v>Above Average</v>
      </c>
    </row>
    <row r="54" spans="1:9" x14ac:dyDescent="0.3">
      <c r="A54" t="s">
        <v>6416</v>
      </c>
      <c r="B54" t="s">
        <v>134</v>
      </c>
      <c r="C54">
        <v>6.3</v>
      </c>
      <c r="E54" s="11" t="s">
        <v>3892</v>
      </c>
      <c r="F54">
        <v>7.2</v>
      </c>
      <c r="H54">
        <v>5.4</v>
      </c>
      <c r="I54" t="str">
        <f>IF(B51 &gt; E50, "Above Average", "Below Average")</f>
        <v>Above Average</v>
      </c>
    </row>
    <row r="55" spans="1:9" x14ac:dyDescent="0.3">
      <c r="A55" t="s">
        <v>6417</v>
      </c>
      <c r="B55" t="s">
        <v>188</v>
      </c>
      <c r="C55">
        <v>6.2</v>
      </c>
      <c r="E55" s="11" t="s">
        <v>2588</v>
      </c>
      <c r="F55">
        <v>6.2</v>
      </c>
      <c r="H55">
        <v>6.7</v>
      </c>
      <c r="I55" t="str">
        <f>IF(B52 &gt; E51, "Above Average", "Below Average")</f>
        <v>Above Average</v>
      </c>
    </row>
    <row r="56" spans="1:9" x14ac:dyDescent="0.3">
      <c r="A56" t="s">
        <v>6418</v>
      </c>
      <c r="B56" t="s">
        <v>193</v>
      </c>
      <c r="C56">
        <v>7.2</v>
      </c>
      <c r="E56" s="11" t="s">
        <v>5269</v>
      </c>
      <c r="F56">
        <v>6.4</v>
      </c>
      <c r="H56">
        <v>7</v>
      </c>
      <c r="I56" t="str">
        <f>IF(B53 &gt; E52, "Above Average", "Below Average")</f>
        <v>Above Average</v>
      </c>
    </row>
    <row r="57" spans="1:9" x14ac:dyDescent="0.3">
      <c r="A57" t="s">
        <v>6419</v>
      </c>
      <c r="B57" t="s">
        <v>196</v>
      </c>
      <c r="C57">
        <v>7.5</v>
      </c>
      <c r="E57" s="11" t="s">
        <v>5944</v>
      </c>
      <c r="F57">
        <v>6</v>
      </c>
      <c r="H57">
        <v>7.4</v>
      </c>
      <c r="I57" t="str">
        <f>IF(B54 &gt; E53, "Above Average", "Below Average")</f>
        <v>Above Average</v>
      </c>
    </row>
    <row r="58" spans="1:9" x14ac:dyDescent="0.3">
      <c r="A58" t="s">
        <v>6420</v>
      </c>
      <c r="B58" t="s">
        <v>37</v>
      </c>
      <c r="C58">
        <v>8.4</v>
      </c>
      <c r="E58" s="11" t="s">
        <v>3544</v>
      </c>
      <c r="F58">
        <v>5.7333333333333334</v>
      </c>
      <c r="H58">
        <v>5.9</v>
      </c>
      <c r="I58" t="str">
        <f>IF(B55 &gt; E54, "Above Average", "Below Average")</f>
        <v>Above Average</v>
      </c>
    </row>
    <row r="59" spans="1:9" x14ac:dyDescent="0.3">
      <c r="A59" t="s">
        <v>6421</v>
      </c>
      <c r="B59" t="s">
        <v>124</v>
      </c>
      <c r="C59">
        <v>6.2</v>
      </c>
      <c r="E59" s="11" t="s">
        <v>3669</v>
      </c>
      <c r="F59">
        <v>6.65</v>
      </c>
      <c r="H59">
        <v>7</v>
      </c>
      <c r="I59" t="str">
        <f>IF(B56 &gt; E55, "Above Average", "Below Average")</f>
        <v>Above Average</v>
      </c>
    </row>
    <row r="60" spans="1:9" x14ac:dyDescent="0.3">
      <c r="A60" t="s">
        <v>6422</v>
      </c>
      <c r="B60" t="s">
        <v>205</v>
      </c>
      <c r="C60">
        <v>5.8</v>
      </c>
      <c r="E60" s="11" t="s">
        <v>5358</v>
      </c>
      <c r="F60">
        <v>7</v>
      </c>
      <c r="H60">
        <v>7.6</v>
      </c>
      <c r="I60" t="str">
        <f>IF(B57 &gt; E56, "Above Average", "Below Average")</f>
        <v>Above Average</v>
      </c>
    </row>
    <row r="61" spans="1:9" x14ac:dyDescent="0.3">
      <c r="A61" t="s">
        <v>6423</v>
      </c>
      <c r="B61" t="s">
        <v>209</v>
      </c>
      <c r="C61">
        <v>6.8</v>
      </c>
      <c r="E61" s="11" t="s">
        <v>3944</v>
      </c>
      <c r="F61">
        <v>6.2</v>
      </c>
      <c r="H61">
        <v>6.4</v>
      </c>
      <c r="I61" t="str">
        <f>IF(B58 &gt; E57, "Above Average", "Below Average")</f>
        <v>Above Average</v>
      </c>
    </row>
    <row r="62" spans="1:9" x14ac:dyDescent="0.3">
      <c r="A62" t="s">
        <v>6424</v>
      </c>
      <c r="B62" t="s">
        <v>213</v>
      </c>
      <c r="C62">
        <v>5.4</v>
      </c>
      <c r="E62" s="11" t="s">
        <v>1103</v>
      </c>
      <c r="F62">
        <v>6.6</v>
      </c>
      <c r="H62">
        <v>7.3250000000000002</v>
      </c>
      <c r="I62" t="str">
        <f>IF(B59 &gt; E58, "Above Average", "Below Average")</f>
        <v>Above Average</v>
      </c>
    </row>
    <row r="63" spans="1:9" x14ac:dyDescent="0.3">
      <c r="A63" t="s">
        <v>6425</v>
      </c>
      <c r="B63" t="s">
        <v>54</v>
      </c>
      <c r="C63">
        <v>6.6</v>
      </c>
      <c r="E63" s="11" t="s">
        <v>73</v>
      </c>
      <c r="F63">
        <v>7.15</v>
      </c>
      <c r="H63">
        <v>6.1</v>
      </c>
      <c r="I63" t="str">
        <f>IF(B60 &gt; E59, "Above Average", "Below Average")</f>
        <v>Above Average</v>
      </c>
    </row>
    <row r="64" spans="1:9" x14ac:dyDescent="0.3">
      <c r="A64" t="s">
        <v>6426</v>
      </c>
      <c r="B64" t="s">
        <v>73</v>
      </c>
      <c r="C64">
        <v>6.9</v>
      </c>
      <c r="E64" s="11" t="s">
        <v>1907</v>
      </c>
      <c r="F64">
        <v>4.8</v>
      </c>
      <c r="H64">
        <v>5.4</v>
      </c>
      <c r="I64" t="str">
        <f>IF(B61 &gt; E60, "Above Average", "Below Average")</f>
        <v>Above Average</v>
      </c>
    </row>
    <row r="65" spans="1:9" x14ac:dyDescent="0.3">
      <c r="A65" t="s">
        <v>6427</v>
      </c>
      <c r="B65" t="s">
        <v>62</v>
      </c>
      <c r="C65">
        <v>7.3</v>
      </c>
      <c r="E65" s="11" t="s">
        <v>4773</v>
      </c>
      <c r="F65">
        <v>6.8</v>
      </c>
      <c r="H65">
        <v>6.1</v>
      </c>
      <c r="I65" t="str">
        <f>IF(B62 &gt; E61, "Above Average", "Below Average")</f>
        <v>Above Average</v>
      </c>
    </row>
    <row r="66" spans="1:9" x14ac:dyDescent="0.3">
      <c r="A66" t="s">
        <v>6428</v>
      </c>
      <c r="B66" t="s">
        <v>32</v>
      </c>
      <c r="C66">
        <v>9</v>
      </c>
      <c r="E66" s="11" t="s">
        <v>964</v>
      </c>
      <c r="F66">
        <v>6.5</v>
      </c>
      <c r="H66">
        <v>6.7</v>
      </c>
      <c r="I66" t="str">
        <f>IF(B63 &gt; E62, "Above Average", "Below Average")</f>
        <v>Above Average</v>
      </c>
    </row>
    <row r="67" spans="1:9" x14ac:dyDescent="0.3">
      <c r="A67" t="s">
        <v>6429</v>
      </c>
      <c r="B67" t="s">
        <v>223</v>
      </c>
      <c r="C67">
        <v>8.3000000000000007</v>
      </c>
      <c r="E67" s="11" t="s">
        <v>2910</v>
      </c>
      <c r="F67">
        <v>6.85</v>
      </c>
      <c r="H67">
        <v>6.5</v>
      </c>
      <c r="I67" t="str">
        <f>IF(B64 &gt; E63, "Above Average", "Below Average")</f>
        <v>Below Average</v>
      </c>
    </row>
    <row r="68" spans="1:9" x14ac:dyDescent="0.3">
      <c r="A68" t="s">
        <v>6430</v>
      </c>
      <c r="B68" t="s">
        <v>226</v>
      </c>
      <c r="C68">
        <v>6.5</v>
      </c>
      <c r="E68" s="11" t="s">
        <v>3679</v>
      </c>
      <c r="F68">
        <v>6</v>
      </c>
      <c r="H68">
        <v>6.55</v>
      </c>
      <c r="I68" t="str">
        <f>IF(B65 &gt; E64, "Above Average", "Below Average")</f>
        <v>Above Average</v>
      </c>
    </row>
    <row r="69" spans="1:9" x14ac:dyDescent="0.3">
      <c r="A69" t="s">
        <v>6431</v>
      </c>
      <c r="B69" t="s">
        <v>120</v>
      </c>
      <c r="C69">
        <v>7.9</v>
      </c>
      <c r="E69" s="11" t="s">
        <v>5214</v>
      </c>
      <c r="F69">
        <v>5.4</v>
      </c>
      <c r="H69">
        <v>6.833333333333333</v>
      </c>
      <c r="I69" t="str">
        <f>IF(B66 &gt; E65, "Above Average", "Below Average")</f>
        <v>Above Average</v>
      </c>
    </row>
    <row r="70" spans="1:9" x14ac:dyDescent="0.3">
      <c r="A70" t="s">
        <v>6432</v>
      </c>
      <c r="B70" t="s">
        <v>230</v>
      </c>
      <c r="C70">
        <v>7.5</v>
      </c>
      <c r="E70" s="11" t="s">
        <v>3497</v>
      </c>
      <c r="F70">
        <v>6.15</v>
      </c>
      <c r="H70">
        <v>6.4</v>
      </c>
      <c r="I70" t="str">
        <f>IF(B67 &gt; E66, "Above Average", "Below Average")</f>
        <v>Above Average</v>
      </c>
    </row>
    <row r="71" spans="1:9" x14ac:dyDescent="0.3">
      <c r="A71" t="s">
        <v>6433</v>
      </c>
      <c r="B71" t="s">
        <v>80</v>
      </c>
      <c r="C71">
        <v>4.8</v>
      </c>
      <c r="E71" s="11" t="s">
        <v>6250</v>
      </c>
      <c r="F71">
        <v>7.7</v>
      </c>
      <c r="H71">
        <v>5.9</v>
      </c>
      <c r="I71" t="str">
        <f>IF(B68 &gt; E67, "Above Average", "Below Average")</f>
        <v>Above Average</v>
      </c>
    </row>
    <row r="72" spans="1:9" x14ac:dyDescent="0.3">
      <c r="A72" t="s">
        <v>6434</v>
      </c>
      <c r="B72" t="s">
        <v>234</v>
      </c>
      <c r="C72">
        <v>5.2</v>
      </c>
      <c r="E72" s="11" t="s">
        <v>6196</v>
      </c>
      <c r="F72">
        <v>4.4000000000000004</v>
      </c>
      <c r="H72">
        <v>7.1</v>
      </c>
      <c r="I72" t="str">
        <f>IF(B69 &gt; E68, "Above Average", "Below Average")</f>
        <v>Above Average</v>
      </c>
    </row>
    <row r="73" spans="1:9" x14ac:dyDescent="0.3">
      <c r="A73" t="s">
        <v>6435</v>
      </c>
      <c r="B73" t="s">
        <v>238</v>
      </c>
      <c r="C73">
        <v>6.9</v>
      </c>
      <c r="E73" s="11" t="s">
        <v>6309</v>
      </c>
      <c r="F73">
        <v>7.3</v>
      </c>
      <c r="H73">
        <v>7</v>
      </c>
      <c r="I73" t="str">
        <f>IF(B70 &gt; E69, "Above Average", "Below Average")</f>
        <v>Above Average</v>
      </c>
    </row>
    <row r="74" spans="1:9" x14ac:dyDescent="0.3">
      <c r="A74" t="s">
        <v>6436</v>
      </c>
      <c r="B74" t="s">
        <v>241</v>
      </c>
      <c r="C74">
        <v>5.4</v>
      </c>
      <c r="E74" s="11" t="s">
        <v>3061</v>
      </c>
      <c r="F74">
        <v>4.3</v>
      </c>
      <c r="H74">
        <v>6.4249999999999998</v>
      </c>
      <c r="I74" t="str">
        <f>IF(B71 &gt; E70, "Above Average", "Below Average")</f>
        <v>Above Average</v>
      </c>
    </row>
    <row r="75" spans="1:9" x14ac:dyDescent="0.3">
      <c r="A75" t="s">
        <v>6437</v>
      </c>
      <c r="B75" t="s">
        <v>244</v>
      </c>
      <c r="C75">
        <v>7.9</v>
      </c>
      <c r="E75" s="11" t="s">
        <v>1919</v>
      </c>
      <c r="F75">
        <v>7</v>
      </c>
      <c r="H75">
        <v>6.4666666666666659</v>
      </c>
      <c r="I75" t="str">
        <f>IF(B72 &gt; E71, "Above Average", "Below Average")</f>
        <v>Above Average</v>
      </c>
    </row>
    <row r="76" spans="1:9" x14ac:dyDescent="0.3">
      <c r="A76" t="s">
        <v>6438</v>
      </c>
      <c r="B76" t="s">
        <v>248</v>
      </c>
      <c r="C76">
        <v>6.1</v>
      </c>
      <c r="E76" s="11" t="s">
        <v>37</v>
      </c>
      <c r="F76">
        <v>7.7333333333333334</v>
      </c>
      <c r="H76">
        <v>6.4</v>
      </c>
      <c r="I76" t="str">
        <f>IF(B73 &gt; E72, "Above Average", "Below Average")</f>
        <v>Above Average</v>
      </c>
    </row>
    <row r="77" spans="1:9" x14ac:dyDescent="0.3">
      <c r="A77" t="s">
        <v>6439</v>
      </c>
      <c r="B77" t="s">
        <v>252</v>
      </c>
      <c r="C77">
        <v>5.8</v>
      </c>
      <c r="E77" s="11" t="s">
        <v>1955</v>
      </c>
      <c r="F77">
        <v>5.5</v>
      </c>
      <c r="H77">
        <v>5.4</v>
      </c>
      <c r="I77" t="str">
        <f>IF(B74 &gt; E73, "Above Average", "Below Average")</f>
        <v>Above Average</v>
      </c>
    </row>
    <row r="78" spans="1:9" x14ac:dyDescent="0.3">
      <c r="A78" t="s">
        <v>6440</v>
      </c>
      <c r="B78" t="s">
        <v>223</v>
      </c>
      <c r="C78">
        <v>8.3000000000000007</v>
      </c>
      <c r="E78" s="11" t="s">
        <v>914</v>
      </c>
      <c r="F78">
        <v>5.35</v>
      </c>
      <c r="H78">
        <v>3.9</v>
      </c>
      <c r="I78" t="str">
        <f>IF(B75 &gt; E74, "Above Average", "Below Average")</f>
        <v>Above Average</v>
      </c>
    </row>
    <row r="79" spans="1:9" x14ac:dyDescent="0.3">
      <c r="A79" t="s">
        <v>6441</v>
      </c>
      <c r="B79" t="s">
        <v>120</v>
      </c>
      <c r="C79">
        <v>7.8</v>
      </c>
      <c r="E79" s="11" t="s">
        <v>1289</v>
      </c>
      <c r="F79">
        <v>5.26</v>
      </c>
      <c r="H79">
        <v>2.9</v>
      </c>
      <c r="I79" t="str">
        <f>IF(B76 &gt; E75, "Above Average", "Below Average")</f>
        <v>Above Average</v>
      </c>
    </row>
    <row r="80" spans="1:9" x14ac:dyDescent="0.3">
      <c r="A80" t="s">
        <v>6442</v>
      </c>
      <c r="B80" t="s">
        <v>120</v>
      </c>
      <c r="C80">
        <v>7</v>
      </c>
      <c r="E80" s="11" t="s">
        <v>2884</v>
      </c>
      <c r="F80">
        <v>6.1</v>
      </c>
      <c r="H80">
        <v>6.2</v>
      </c>
      <c r="I80" t="str">
        <f>IF(B77 &gt; E76, "Above Average", "Below Average")</f>
        <v>Above Average</v>
      </c>
    </row>
    <row r="81" spans="1:9" x14ac:dyDescent="0.3">
      <c r="A81" t="s">
        <v>6443</v>
      </c>
      <c r="B81" t="s">
        <v>259</v>
      </c>
      <c r="C81">
        <v>6.1</v>
      </c>
      <c r="E81" s="11" t="s">
        <v>1842</v>
      </c>
      <c r="F81">
        <v>5.7666666666666666</v>
      </c>
      <c r="H81">
        <v>7.2</v>
      </c>
      <c r="I81" t="str">
        <f>IF(B78 &gt; E77, "Above Average", "Below Average")</f>
        <v>Above Average</v>
      </c>
    </row>
    <row r="82" spans="1:9" x14ac:dyDescent="0.3">
      <c r="A82" t="s">
        <v>6444</v>
      </c>
      <c r="B82" t="s">
        <v>261</v>
      </c>
      <c r="C82">
        <v>7</v>
      </c>
      <c r="E82" s="11" t="s">
        <v>4621</v>
      </c>
      <c r="F82">
        <v>6.7</v>
      </c>
      <c r="H82">
        <v>6.9749999999999996</v>
      </c>
      <c r="I82" t="str">
        <f>IF(B79 &gt; E78, "Above Average", "Below Average")</f>
        <v>Above Average</v>
      </c>
    </row>
    <row r="83" spans="1:9" x14ac:dyDescent="0.3">
      <c r="A83" t="s">
        <v>6445</v>
      </c>
      <c r="B83" t="s">
        <v>265</v>
      </c>
      <c r="C83">
        <v>7.6</v>
      </c>
      <c r="E83" s="11" t="s">
        <v>1191</v>
      </c>
      <c r="F83">
        <v>6.25</v>
      </c>
      <c r="H83">
        <v>6.4</v>
      </c>
      <c r="I83" t="str">
        <f>IF(B80 &gt; E79, "Above Average", "Below Average")</f>
        <v>Above Average</v>
      </c>
    </row>
    <row r="84" spans="1:9" x14ac:dyDescent="0.3">
      <c r="A84" t="s">
        <v>6446</v>
      </c>
      <c r="B84" t="s">
        <v>270</v>
      </c>
      <c r="C84">
        <v>6.3</v>
      </c>
      <c r="E84" s="11" t="s">
        <v>468</v>
      </c>
      <c r="F84">
        <v>7.2500000000000009</v>
      </c>
      <c r="H84">
        <v>5.9499999999999993</v>
      </c>
      <c r="I84" t="str">
        <f>IF(B81 &gt; E80, "Above Average", "Below Average")</f>
        <v>Above Average</v>
      </c>
    </row>
    <row r="85" spans="1:9" x14ac:dyDescent="0.3">
      <c r="A85" t="s">
        <v>6447</v>
      </c>
      <c r="B85" t="s">
        <v>107</v>
      </c>
      <c r="C85">
        <v>7.8</v>
      </c>
      <c r="E85" s="11" t="s">
        <v>1850</v>
      </c>
      <c r="F85">
        <v>5</v>
      </c>
      <c r="H85">
        <v>5.8</v>
      </c>
      <c r="I85" t="str">
        <f>IF(B82 &gt; E81, "Above Average", "Below Average")</f>
        <v>Above Average</v>
      </c>
    </row>
    <row r="86" spans="1:9" x14ac:dyDescent="0.3">
      <c r="A86" t="s">
        <v>6448</v>
      </c>
      <c r="B86" t="s">
        <v>275</v>
      </c>
      <c r="C86">
        <v>6.4</v>
      </c>
      <c r="E86" s="11" t="s">
        <v>263</v>
      </c>
      <c r="F86">
        <v>6</v>
      </c>
      <c r="H86">
        <v>6.5</v>
      </c>
      <c r="I86" t="str">
        <f>IF(B83 &gt; E82, "Above Average", "Below Average")</f>
        <v>Above Average</v>
      </c>
    </row>
    <row r="87" spans="1:9" x14ac:dyDescent="0.3">
      <c r="A87" t="s">
        <v>6449</v>
      </c>
      <c r="B87" t="s">
        <v>279</v>
      </c>
      <c r="C87">
        <v>6.5</v>
      </c>
      <c r="E87" s="11" t="s">
        <v>3623</v>
      </c>
      <c r="F87">
        <v>7</v>
      </c>
      <c r="H87">
        <v>7.1000000000000005</v>
      </c>
      <c r="I87" t="str">
        <f>IF(B84 &gt; E83, "Above Average", "Below Average")</f>
        <v>Above Average</v>
      </c>
    </row>
    <row r="88" spans="1:9" x14ac:dyDescent="0.3">
      <c r="A88" t="s">
        <v>6450</v>
      </c>
      <c r="B88" t="s">
        <v>282</v>
      </c>
      <c r="C88">
        <v>7.9</v>
      </c>
      <c r="E88" s="11" t="s">
        <v>4755</v>
      </c>
      <c r="F88">
        <v>7.2</v>
      </c>
      <c r="H88">
        <v>4.5</v>
      </c>
      <c r="I88" t="str">
        <f>IF(B85 &gt; E84, "Above Average", "Below Average")</f>
        <v>Above Average</v>
      </c>
    </row>
    <row r="89" spans="1:9" x14ac:dyDescent="0.3">
      <c r="A89" t="s">
        <v>6451</v>
      </c>
      <c r="B89" t="s">
        <v>286</v>
      </c>
      <c r="C89">
        <v>7.8</v>
      </c>
      <c r="E89" s="11" t="s">
        <v>5797</v>
      </c>
      <c r="F89">
        <v>7.9</v>
      </c>
      <c r="H89">
        <v>6.9</v>
      </c>
      <c r="I89" t="str">
        <f>IF(B86 &gt; E85, "Above Average", "Below Average")</f>
        <v>Above Average</v>
      </c>
    </row>
    <row r="90" spans="1:9" x14ac:dyDescent="0.3">
      <c r="A90" t="s">
        <v>6452</v>
      </c>
      <c r="B90" t="s">
        <v>209</v>
      </c>
      <c r="C90">
        <v>6.6</v>
      </c>
      <c r="E90" s="11" t="s">
        <v>2160</v>
      </c>
      <c r="F90">
        <v>4</v>
      </c>
      <c r="H90">
        <v>5.4</v>
      </c>
      <c r="I90" t="str">
        <f>IF(B87 &gt; E86, "Above Average", "Below Average")</f>
        <v>Above Average</v>
      </c>
    </row>
    <row r="91" spans="1:9" x14ac:dyDescent="0.3">
      <c r="A91" t="s">
        <v>6453</v>
      </c>
      <c r="B91" t="s">
        <v>205</v>
      </c>
      <c r="C91">
        <v>5.5</v>
      </c>
      <c r="E91" s="11" t="s">
        <v>2190</v>
      </c>
      <c r="F91">
        <v>6.0400000000000009</v>
      </c>
      <c r="H91">
        <v>5.3</v>
      </c>
      <c r="I91" t="str">
        <f>IF(B88 &gt; E87, "Above Average", "Below Average")</f>
        <v>Above Average</v>
      </c>
    </row>
    <row r="92" spans="1:9" x14ac:dyDescent="0.3">
      <c r="A92" t="s">
        <v>6454</v>
      </c>
      <c r="B92" t="s">
        <v>295</v>
      </c>
      <c r="C92">
        <v>8.1999999999999993</v>
      </c>
      <c r="E92" s="11" t="s">
        <v>3315</v>
      </c>
      <c r="F92">
        <v>6.45</v>
      </c>
      <c r="H92">
        <v>6.2249999999999996</v>
      </c>
      <c r="I92" t="str">
        <f>IF(B89 &gt; E88, "Above Average", "Below Average")</f>
        <v>Above Average</v>
      </c>
    </row>
    <row r="93" spans="1:9" x14ac:dyDescent="0.3">
      <c r="A93" t="s">
        <v>6455</v>
      </c>
      <c r="B93" t="s">
        <v>299</v>
      </c>
      <c r="C93">
        <v>6.4</v>
      </c>
      <c r="E93" s="11" t="s">
        <v>3509</v>
      </c>
      <c r="F93">
        <v>5.3</v>
      </c>
      <c r="H93">
        <v>7.9</v>
      </c>
      <c r="I93" t="str">
        <f>IF(B90 &gt; E89, "Above Average", "Below Average")</f>
        <v>Above Average</v>
      </c>
    </row>
    <row r="94" spans="1:9" x14ac:dyDescent="0.3">
      <c r="A94" t="s">
        <v>6456</v>
      </c>
      <c r="B94" t="s">
        <v>302</v>
      </c>
      <c r="C94">
        <v>8.1</v>
      </c>
      <c r="E94" s="11" t="s">
        <v>1650</v>
      </c>
      <c r="F94">
        <v>5.9</v>
      </c>
      <c r="H94">
        <v>7.4</v>
      </c>
      <c r="I94" t="str">
        <f>IF(B91 &gt; E90, "Above Average", "Below Average")</f>
        <v>Above Average</v>
      </c>
    </row>
    <row r="95" spans="1:9" x14ac:dyDescent="0.3">
      <c r="A95" t="s">
        <v>6457</v>
      </c>
      <c r="B95" t="s">
        <v>32</v>
      </c>
      <c r="C95">
        <v>8.6</v>
      </c>
      <c r="E95" s="11" t="s">
        <v>5424</v>
      </c>
      <c r="F95">
        <v>5.3</v>
      </c>
      <c r="H95">
        <v>6.6833333333333336</v>
      </c>
      <c r="I95" t="str">
        <f>IF(B92 &gt; E91, "Above Average", "Below Average")</f>
        <v>Above Average</v>
      </c>
    </row>
    <row r="96" spans="1:9" x14ac:dyDescent="0.3">
      <c r="A96" t="s">
        <v>6458</v>
      </c>
      <c r="B96" t="s">
        <v>32</v>
      </c>
      <c r="C96">
        <v>8.8000000000000007</v>
      </c>
      <c r="E96" s="11" t="s">
        <v>1034</v>
      </c>
      <c r="F96">
        <v>7.3</v>
      </c>
      <c r="H96">
        <v>8.1999999999999993</v>
      </c>
      <c r="I96" t="str">
        <f>IF(B93 &gt; E92, "Above Average", "Below Average")</f>
        <v>Above Average</v>
      </c>
    </row>
    <row r="97" spans="1:9" x14ac:dyDescent="0.3">
      <c r="A97" t="s">
        <v>6459</v>
      </c>
      <c r="B97" t="s">
        <v>84</v>
      </c>
      <c r="C97">
        <v>7.9</v>
      </c>
      <c r="E97" s="11" t="s">
        <v>5563</v>
      </c>
      <c r="F97">
        <v>5.5</v>
      </c>
      <c r="H97">
        <v>6.6</v>
      </c>
      <c r="I97" t="str">
        <f>IF(B94 &gt; E93, "Above Average", "Below Average")</f>
        <v>Above Average</v>
      </c>
    </row>
    <row r="98" spans="1:9" x14ac:dyDescent="0.3">
      <c r="A98" t="s">
        <v>6460</v>
      </c>
      <c r="B98" t="s">
        <v>234</v>
      </c>
      <c r="C98">
        <v>6.7</v>
      </c>
      <c r="E98" s="11" t="s">
        <v>5890</v>
      </c>
      <c r="F98">
        <v>7.6</v>
      </c>
      <c r="H98">
        <v>2.2000000000000002</v>
      </c>
      <c r="I98" t="str">
        <f>IF(B95 &gt; E94, "Above Average", "Below Average")</f>
        <v>Above Average</v>
      </c>
    </row>
    <row r="99" spans="1:9" x14ac:dyDescent="0.3">
      <c r="A99" t="s">
        <v>6461</v>
      </c>
      <c r="B99" t="s">
        <v>310</v>
      </c>
      <c r="C99">
        <v>7.8</v>
      </c>
      <c r="E99" s="11" t="s">
        <v>107</v>
      </c>
      <c r="F99">
        <v>7</v>
      </c>
      <c r="H99">
        <v>7.8</v>
      </c>
      <c r="I99" t="str">
        <f>IF(B96 &gt; E95, "Above Average", "Below Average")</f>
        <v>Above Average</v>
      </c>
    </row>
    <row r="100" spans="1:9" x14ac:dyDescent="0.3">
      <c r="A100" t="s">
        <v>6462</v>
      </c>
      <c r="B100" t="s">
        <v>313</v>
      </c>
      <c r="C100">
        <v>7.8</v>
      </c>
      <c r="E100" s="11" t="s">
        <v>1178</v>
      </c>
      <c r="F100">
        <v>6.9375000000000009</v>
      </c>
      <c r="H100">
        <v>6.8666666666666671</v>
      </c>
      <c r="I100" t="str">
        <f>IF(B97 &gt; E96, "Above Average", "Below Average")</f>
        <v>Above Average</v>
      </c>
    </row>
    <row r="101" spans="1:9" x14ac:dyDescent="0.3">
      <c r="A101" t="s">
        <v>6463</v>
      </c>
      <c r="B101" t="s">
        <v>314</v>
      </c>
      <c r="C101">
        <v>6.6</v>
      </c>
      <c r="E101" s="11" t="s">
        <v>3461</v>
      </c>
      <c r="F101">
        <v>6.9333333333333336</v>
      </c>
      <c r="H101">
        <v>5.2</v>
      </c>
      <c r="I101" t="str">
        <f>IF(B98 &gt; E97, "Above Average", "Below Average")</f>
        <v>Above Average</v>
      </c>
    </row>
    <row r="102" spans="1:9" x14ac:dyDescent="0.3">
      <c r="A102" t="s">
        <v>6464</v>
      </c>
      <c r="B102" t="s">
        <v>317</v>
      </c>
      <c r="C102">
        <v>6.1</v>
      </c>
      <c r="E102" s="11" t="s">
        <v>4342</v>
      </c>
      <c r="F102">
        <v>7.1</v>
      </c>
      <c r="H102">
        <v>6.9857142857142858</v>
      </c>
      <c r="I102" t="str">
        <f>IF(B99 &gt; E98, "Above Average", "Below Average")</f>
        <v>Above Average</v>
      </c>
    </row>
    <row r="103" spans="1:9" x14ac:dyDescent="0.3">
      <c r="A103" t="s">
        <v>6465</v>
      </c>
      <c r="B103" t="s">
        <v>321</v>
      </c>
      <c r="C103">
        <v>5.6</v>
      </c>
      <c r="E103" s="11" t="s">
        <v>4068</v>
      </c>
      <c r="F103">
        <v>6.3</v>
      </c>
      <c r="H103">
        <v>6.2</v>
      </c>
      <c r="I103" t="str">
        <f>IF(B100 &gt; E99, "Above Average", "Below Average")</f>
        <v>Above Average</v>
      </c>
    </row>
    <row r="104" spans="1:9" x14ac:dyDescent="0.3">
      <c r="A104" t="s">
        <v>6466</v>
      </c>
      <c r="B104" t="s">
        <v>324</v>
      </c>
      <c r="C104">
        <v>6.4</v>
      </c>
      <c r="E104" s="11" t="s">
        <v>1111</v>
      </c>
      <c r="F104">
        <v>5.7</v>
      </c>
      <c r="H104">
        <v>6.6000000000000005</v>
      </c>
      <c r="I104" t="str">
        <f>IF(B101 &gt; E100, "Above Average", "Below Average")</f>
        <v>Above Average</v>
      </c>
    </row>
    <row r="105" spans="1:9" x14ac:dyDescent="0.3">
      <c r="A105" t="s">
        <v>6467</v>
      </c>
      <c r="B105" t="s">
        <v>325</v>
      </c>
      <c r="C105">
        <v>6.1</v>
      </c>
      <c r="E105" s="11" t="s">
        <v>5610</v>
      </c>
      <c r="F105">
        <v>8</v>
      </c>
      <c r="H105">
        <v>5.3</v>
      </c>
      <c r="I105" t="str">
        <f>IF(B102 &gt; E101, "Above Average", "Below Average")</f>
        <v>Above Average</v>
      </c>
    </row>
    <row r="106" spans="1:9" x14ac:dyDescent="0.3">
      <c r="A106" t="s">
        <v>6468</v>
      </c>
      <c r="B106" t="s">
        <v>329</v>
      </c>
      <c r="C106">
        <v>7.3</v>
      </c>
      <c r="E106" s="11" t="s">
        <v>4691</v>
      </c>
      <c r="F106">
        <v>6.5</v>
      </c>
      <c r="H106">
        <v>6.6</v>
      </c>
      <c r="I106" t="str">
        <f>IF(B103 &gt; E102, "Above Average", "Below Average")</f>
        <v>Above Average</v>
      </c>
    </row>
    <row r="107" spans="1:9" x14ac:dyDescent="0.3">
      <c r="A107" t="s">
        <v>6469</v>
      </c>
      <c r="B107" t="s">
        <v>333</v>
      </c>
      <c r="C107">
        <v>6.6</v>
      </c>
      <c r="E107" s="11" t="s">
        <v>4886</v>
      </c>
      <c r="F107">
        <v>7</v>
      </c>
      <c r="H107">
        <v>7.2833333333333323</v>
      </c>
      <c r="I107" t="str">
        <f>IF(B104 &gt; E103, "Above Average", "Below Average")</f>
        <v>Above Average</v>
      </c>
    </row>
    <row r="108" spans="1:9" x14ac:dyDescent="0.3">
      <c r="A108" t="s">
        <v>6470</v>
      </c>
      <c r="B108" t="s">
        <v>336</v>
      </c>
      <c r="C108">
        <v>6.3</v>
      </c>
      <c r="E108" s="11" t="s">
        <v>2718</v>
      </c>
      <c r="F108">
        <v>6.6</v>
      </c>
      <c r="H108">
        <v>7.0250000000000004</v>
      </c>
      <c r="I108" t="str">
        <f>IF(B105 &gt; E104, "Above Average", "Below Average")</f>
        <v>Above Average</v>
      </c>
    </row>
    <row r="109" spans="1:9" x14ac:dyDescent="0.3">
      <c r="A109" t="s">
        <v>6471</v>
      </c>
      <c r="B109" t="s">
        <v>134</v>
      </c>
      <c r="C109">
        <v>6.1</v>
      </c>
      <c r="E109" s="11" t="s">
        <v>4604</v>
      </c>
      <c r="F109">
        <v>3.5</v>
      </c>
      <c r="H109">
        <v>6.9</v>
      </c>
      <c r="I109" t="str">
        <f>IF(B106 &gt; E105, "Above Average", "Below Average")</f>
        <v>Above Average</v>
      </c>
    </row>
    <row r="110" spans="1:9" x14ac:dyDescent="0.3">
      <c r="A110" t="s">
        <v>6472</v>
      </c>
      <c r="B110" t="s">
        <v>134</v>
      </c>
      <c r="C110">
        <v>7.1</v>
      </c>
      <c r="E110" s="11" t="s">
        <v>2183</v>
      </c>
      <c r="F110">
        <v>6.6</v>
      </c>
      <c r="H110">
        <v>3.5</v>
      </c>
      <c r="I110" t="str">
        <f>IF(B107 &gt; E106, "Above Average", "Below Average")</f>
        <v>Below Average</v>
      </c>
    </row>
    <row r="111" spans="1:9" x14ac:dyDescent="0.3">
      <c r="A111" t="s">
        <v>6473</v>
      </c>
      <c r="B111" t="s">
        <v>344</v>
      </c>
      <c r="C111">
        <v>5.5</v>
      </c>
      <c r="E111" s="11" t="s">
        <v>5970</v>
      </c>
      <c r="F111">
        <v>8.4</v>
      </c>
      <c r="H111">
        <v>7.4</v>
      </c>
      <c r="I111" t="str">
        <f>IF(B108 &gt; E107, "Above Average", "Below Average")</f>
        <v>Above Average</v>
      </c>
    </row>
    <row r="112" spans="1:9" x14ac:dyDescent="0.3">
      <c r="A112" t="s">
        <v>6474</v>
      </c>
      <c r="B112" t="s">
        <v>54</v>
      </c>
      <c r="C112">
        <v>7.5</v>
      </c>
      <c r="E112" s="11" t="s">
        <v>789</v>
      </c>
      <c r="F112">
        <v>6.8</v>
      </c>
      <c r="H112">
        <v>5.6</v>
      </c>
      <c r="I112" t="str">
        <f>IF(B109 &gt; E108, "Above Average", "Below Average")</f>
        <v>Above Average</v>
      </c>
    </row>
    <row r="113" spans="1:9" x14ac:dyDescent="0.3">
      <c r="A113" t="s">
        <v>6475</v>
      </c>
      <c r="B113" t="s">
        <v>179</v>
      </c>
      <c r="C113">
        <v>7.6</v>
      </c>
      <c r="E113" s="11" t="s">
        <v>2890</v>
      </c>
      <c r="F113">
        <v>6.9249999999999998</v>
      </c>
      <c r="H113">
        <v>8.2249999999999996</v>
      </c>
      <c r="I113" t="str">
        <f>IF(B110 &gt; E109, "Above Average", "Below Average")</f>
        <v>Above Average</v>
      </c>
    </row>
    <row r="114" spans="1:9" x14ac:dyDescent="0.3">
      <c r="A114" t="s">
        <v>6476</v>
      </c>
      <c r="B114" t="s">
        <v>109</v>
      </c>
      <c r="C114">
        <v>6.4</v>
      </c>
      <c r="E114" s="11" t="s">
        <v>3700</v>
      </c>
      <c r="F114">
        <v>6.7</v>
      </c>
      <c r="H114">
        <v>6.4</v>
      </c>
      <c r="I114" t="str">
        <f>IF(B111 &gt; E110, "Above Average", "Below Average")</f>
        <v>Above Average</v>
      </c>
    </row>
    <row r="115" spans="1:9" x14ac:dyDescent="0.3">
      <c r="A115" t="s">
        <v>6477</v>
      </c>
      <c r="B115" t="s">
        <v>314</v>
      </c>
      <c r="C115">
        <v>7.2</v>
      </c>
      <c r="E115" s="11" t="s">
        <v>3441</v>
      </c>
      <c r="F115">
        <v>7</v>
      </c>
      <c r="H115">
        <v>5.833333333333333</v>
      </c>
      <c r="I115" t="str">
        <f>IF(B112 &gt; E111, "Above Average", "Below Average")</f>
        <v>Above Average</v>
      </c>
    </row>
    <row r="116" spans="1:9" x14ac:dyDescent="0.3">
      <c r="A116" t="s">
        <v>6478</v>
      </c>
      <c r="B116" t="s">
        <v>122</v>
      </c>
      <c r="C116">
        <v>6.7</v>
      </c>
      <c r="E116" s="11" t="s">
        <v>1537</v>
      </c>
      <c r="F116">
        <v>5.9</v>
      </c>
      <c r="H116">
        <v>6.2</v>
      </c>
      <c r="I116" t="str">
        <f>IF(B113 &gt; E112, "Above Average", "Below Average")</f>
        <v>Above Average</v>
      </c>
    </row>
    <row r="117" spans="1:9" x14ac:dyDescent="0.3">
      <c r="A117" t="s">
        <v>6479</v>
      </c>
      <c r="B117" t="s">
        <v>279</v>
      </c>
      <c r="C117">
        <v>8</v>
      </c>
      <c r="E117" s="11" t="s">
        <v>1426</v>
      </c>
      <c r="F117">
        <v>6.7666666666666666</v>
      </c>
      <c r="H117">
        <v>5.0999999999999996</v>
      </c>
      <c r="I117" t="str">
        <f>IF(B114 &gt; E113, "Above Average", "Below Average")</f>
        <v>Above Average</v>
      </c>
    </row>
    <row r="118" spans="1:9" x14ac:dyDescent="0.3">
      <c r="A118" t="s">
        <v>6480</v>
      </c>
      <c r="B118" t="s">
        <v>32</v>
      </c>
      <c r="C118">
        <v>8.3000000000000007</v>
      </c>
      <c r="E118" s="11" t="s">
        <v>1910</v>
      </c>
      <c r="F118">
        <v>6.0333333333333341</v>
      </c>
      <c r="H118">
        <v>6.4</v>
      </c>
      <c r="I118" t="str">
        <f>IF(B115 &gt; E114, "Above Average", "Below Average")</f>
        <v>Above Average</v>
      </c>
    </row>
    <row r="119" spans="1:9" x14ac:dyDescent="0.3">
      <c r="A119" t="s">
        <v>6481</v>
      </c>
      <c r="B119" t="s">
        <v>356</v>
      </c>
      <c r="C119">
        <v>6.7</v>
      </c>
      <c r="E119" s="11" t="s">
        <v>2149</v>
      </c>
      <c r="F119">
        <v>6.5666666666666664</v>
      </c>
      <c r="H119">
        <v>7.5</v>
      </c>
      <c r="I119" t="str">
        <f>IF(B116 &gt; E115, "Above Average", "Below Average")</f>
        <v>Above Average</v>
      </c>
    </row>
    <row r="120" spans="1:9" x14ac:dyDescent="0.3">
      <c r="A120" t="s">
        <v>6482</v>
      </c>
      <c r="B120" t="s">
        <v>360</v>
      </c>
      <c r="C120">
        <v>5.9</v>
      </c>
      <c r="E120" s="11" t="s">
        <v>1091</v>
      </c>
      <c r="F120">
        <v>5.2</v>
      </c>
      <c r="H120">
        <v>7.1</v>
      </c>
      <c r="I120" t="str">
        <f>IF(B117 &gt; E116, "Above Average", "Below Average")</f>
        <v>Above Average</v>
      </c>
    </row>
    <row r="121" spans="1:9" x14ac:dyDescent="0.3">
      <c r="A121" t="s">
        <v>6483</v>
      </c>
      <c r="B121" t="s">
        <v>364</v>
      </c>
      <c r="C121">
        <v>6.7</v>
      </c>
      <c r="E121" s="11" t="s">
        <v>1185</v>
      </c>
      <c r="F121">
        <v>6.5769230769230758</v>
      </c>
      <c r="H121">
        <v>6.0750000000000002</v>
      </c>
      <c r="I121" t="str">
        <f>IF(B118 &gt; E117, "Above Average", "Below Average")</f>
        <v>Above Average</v>
      </c>
    </row>
    <row r="122" spans="1:9" x14ac:dyDescent="0.3">
      <c r="A122" t="s">
        <v>6484</v>
      </c>
      <c r="B122" t="s">
        <v>213</v>
      </c>
      <c r="C122">
        <v>6.7</v>
      </c>
      <c r="E122" s="11" t="s">
        <v>5226</v>
      </c>
      <c r="F122">
        <v>6.5</v>
      </c>
      <c r="H122">
        <v>7.8</v>
      </c>
      <c r="I122" t="str">
        <f>IF(B119 &gt; E118, "Above Average", "Below Average")</f>
        <v>Above Average</v>
      </c>
    </row>
    <row r="123" spans="1:9" x14ac:dyDescent="0.3">
      <c r="A123" t="s">
        <v>6485</v>
      </c>
      <c r="B123" t="s">
        <v>369</v>
      </c>
      <c r="C123">
        <v>7.6</v>
      </c>
      <c r="E123" s="11" t="s">
        <v>80</v>
      </c>
      <c r="F123">
        <v>6.4571428571428564</v>
      </c>
      <c r="H123">
        <v>6.125</v>
      </c>
      <c r="I123" t="str">
        <f>IF(B120 &gt; E119, "Above Average", "Below Average")</f>
        <v>Above Average</v>
      </c>
    </row>
    <row r="124" spans="1:9" x14ac:dyDescent="0.3">
      <c r="A124" t="s">
        <v>6486</v>
      </c>
      <c r="B124" t="s">
        <v>213</v>
      </c>
      <c r="C124">
        <v>7.2</v>
      </c>
      <c r="E124" s="11" t="s">
        <v>6045</v>
      </c>
      <c r="F124">
        <v>7.6</v>
      </c>
      <c r="H124">
        <v>7.9142857142857137</v>
      </c>
      <c r="I124" t="str">
        <f>IF(B121 &gt; E120, "Above Average", "Below Average")</f>
        <v>Above Average</v>
      </c>
    </row>
    <row r="125" spans="1:9" x14ac:dyDescent="0.3">
      <c r="A125" t="s">
        <v>6487</v>
      </c>
      <c r="B125" t="s">
        <v>333</v>
      </c>
      <c r="C125">
        <v>7.1</v>
      </c>
      <c r="E125" s="11" t="s">
        <v>3729</v>
      </c>
      <c r="F125">
        <v>5.45</v>
      </c>
      <c r="H125">
        <v>7.1333333333333329</v>
      </c>
      <c r="I125" t="str">
        <f>IF(B122 &gt; E121, "Above Average", "Below Average")</f>
        <v>Above Average</v>
      </c>
    </row>
    <row r="126" spans="1:9" x14ac:dyDescent="0.3">
      <c r="A126" t="s">
        <v>6488</v>
      </c>
      <c r="B126" t="s">
        <v>377</v>
      </c>
      <c r="C126">
        <v>8.1</v>
      </c>
      <c r="E126" s="11" t="s">
        <v>175</v>
      </c>
      <c r="F126">
        <v>7.12</v>
      </c>
      <c r="H126">
        <v>7.1</v>
      </c>
      <c r="I126" t="str">
        <f>IF(B123 &gt; E122, "Above Average", "Below Average")</f>
        <v>Above Average</v>
      </c>
    </row>
    <row r="127" spans="1:9" x14ac:dyDescent="0.3">
      <c r="A127" t="s">
        <v>6489</v>
      </c>
      <c r="B127" t="s">
        <v>379</v>
      </c>
      <c r="C127">
        <v>6.7</v>
      </c>
      <c r="E127" s="11" t="s">
        <v>1892</v>
      </c>
      <c r="F127">
        <v>5.9</v>
      </c>
      <c r="H127">
        <v>7.0749999999999993</v>
      </c>
      <c r="I127" t="str">
        <f>IF(B124 &gt; E123, "Above Average", "Below Average")</f>
        <v>Above Average</v>
      </c>
    </row>
    <row r="128" spans="1:9" x14ac:dyDescent="0.3">
      <c r="A128" t="s">
        <v>6490</v>
      </c>
      <c r="B128" t="s">
        <v>382</v>
      </c>
      <c r="C128">
        <v>7</v>
      </c>
      <c r="E128" s="11" t="s">
        <v>2108</v>
      </c>
      <c r="F128">
        <v>7.65</v>
      </c>
      <c r="H128">
        <v>6.7</v>
      </c>
      <c r="I128" t="str">
        <f>IF(B125 &gt; E124, "Above Average", "Below Average")</f>
        <v>Below Average</v>
      </c>
    </row>
    <row r="129" spans="1:9" x14ac:dyDescent="0.3">
      <c r="A129" t="s">
        <v>6491</v>
      </c>
      <c r="B129" t="s">
        <v>383</v>
      </c>
      <c r="C129">
        <v>6.9</v>
      </c>
      <c r="E129" s="11" t="s">
        <v>1583</v>
      </c>
      <c r="F129">
        <v>5.0999999999999996</v>
      </c>
      <c r="H129">
        <v>5.2750000000000004</v>
      </c>
      <c r="I129" t="str">
        <f>IF(B126 &gt; E125, "Above Average", "Below Average")</f>
        <v>Above Average</v>
      </c>
    </row>
    <row r="130" spans="1:9" x14ac:dyDescent="0.3">
      <c r="A130" t="s">
        <v>6492</v>
      </c>
      <c r="B130" t="s">
        <v>386</v>
      </c>
      <c r="C130">
        <v>5.0999999999999996</v>
      </c>
      <c r="E130" s="11" t="s">
        <v>5853</v>
      </c>
      <c r="F130">
        <v>7.2</v>
      </c>
      <c r="H130">
        <v>4.8</v>
      </c>
      <c r="I130" t="str">
        <f>IF(B127 &gt; E126, "Above Average", "Below Average")</f>
        <v>Above Average</v>
      </c>
    </row>
    <row r="131" spans="1:9" x14ac:dyDescent="0.3">
      <c r="A131" t="s">
        <v>6493</v>
      </c>
      <c r="B131" t="s">
        <v>390</v>
      </c>
      <c r="C131">
        <v>5.8</v>
      </c>
      <c r="E131" s="11" t="s">
        <v>849</v>
      </c>
      <c r="F131">
        <v>6.3400000000000007</v>
      </c>
      <c r="H131">
        <v>6.3000000000000007</v>
      </c>
      <c r="I131" t="str">
        <f>IF(B128 &gt; E127, "Above Average", "Below Average")</f>
        <v>Above Average</v>
      </c>
    </row>
    <row r="132" spans="1:9" x14ac:dyDescent="0.3">
      <c r="A132" t="s">
        <v>6494</v>
      </c>
      <c r="B132" t="s">
        <v>122</v>
      </c>
      <c r="C132">
        <v>6.2</v>
      </c>
      <c r="E132" s="11" t="s">
        <v>5989</v>
      </c>
      <c r="F132">
        <v>6.3</v>
      </c>
      <c r="H132">
        <v>6.7</v>
      </c>
      <c r="I132" t="str">
        <f>IF(B129 &gt; E128, "Above Average", "Below Average")</f>
        <v>Above Average</v>
      </c>
    </row>
    <row r="133" spans="1:9" x14ac:dyDescent="0.3">
      <c r="A133" t="s">
        <v>6495</v>
      </c>
      <c r="B133" t="s">
        <v>393</v>
      </c>
      <c r="C133">
        <v>7.4</v>
      </c>
      <c r="E133" s="11" t="s">
        <v>4649</v>
      </c>
      <c r="F133">
        <v>7</v>
      </c>
      <c r="H133">
        <v>6.1</v>
      </c>
      <c r="I133" t="str">
        <f>IF(B130 &gt; E129, "Above Average", "Below Average")</f>
        <v>Above Average</v>
      </c>
    </row>
    <row r="134" spans="1:9" x14ac:dyDescent="0.3">
      <c r="A134" t="s">
        <v>6496</v>
      </c>
      <c r="B134" t="s">
        <v>397</v>
      </c>
      <c r="C134">
        <v>5.8</v>
      </c>
      <c r="E134" s="11" t="s">
        <v>5681</v>
      </c>
      <c r="F134">
        <v>7.3</v>
      </c>
      <c r="H134">
        <v>7.2</v>
      </c>
      <c r="I134" t="str">
        <f>IF(B131 &gt; E130, "Above Average", "Below Average")</f>
        <v>Above Average</v>
      </c>
    </row>
    <row r="135" spans="1:9" x14ac:dyDescent="0.3">
      <c r="A135" t="s">
        <v>6425</v>
      </c>
      <c r="B135" t="s">
        <v>54</v>
      </c>
      <c r="C135">
        <v>6.6</v>
      </c>
      <c r="E135" s="11" t="s">
        <v>5904</v>
      </c>
      <c r="F135">
        <v>5.5</v>
      </c>
      <c r="H135">
        <v>6</v>
      </c>
      <c r="I135" t="str">
        <f>IF(B132 &gt; E131, "Above Average", "Below Average")</f>
        <v>Above Average</v>
      </c>
    </row>
    <row r="136" spans="1:9" x14ac:dyDescent="0.3">
      <c r="A136" t="s">
        <v>6497</v>
      </c>
      <c r="B136" t="s">
        <v>400</v>
      </c>
      <c r="C136">
        <v>6.2</v>
      </c>
      <c r="E136" s="11" t="s">
        <v>6355</v>
      </c>
      <c r="F136">
        <v>6.3</v>
      </c>
      <c r="H136">
        <v>6.0250000000000004</v>
      </c>
      <c r="I136" t="str">
        <f>IF(B133 &gt; E132, "Above Average", "Below Average")</f>
        <v>Above Average</v>
      </c>
    </row>
    <row r="137" spans="1:9" x14ac:dyDescent="0.3">
      <c r="A137" t="s">
        <v>6498</v>
      </c>
      <c r="B137" t="s">
        <v>404</v>
      </c>
      <c r="C137">
        <v>7.3</v>
      </c>
      <c r="E137" s="11" t="s">
        <v>1839</v>
      </c>
      <c r="F137">
        <v>7.5</v>
      </c>
      <c r="H137">
        <v>7</v>
      </c>
      <c r="I137" t="str">
        <f>IF(B134 &gt; E133, "Above Average", "Below Average")</f>
        <v>Above Average</v>
      </c>
    </row>
    <row r="138" spans="1:9" x14ac:dyDescent="0.3">
      <c r="A138" t="s">
        <v>6499</v>
      </c>
      <c r="B138" t="s">
        <v>406</v>
      </c>
      <c r="C138">
        <v>4.2</v>
      </c>
      <c r="E138" s="11" t="s">
        <v>5406</v>
      </c>
      <c r="F138">
        <v>5.9</v>
      </c>
      <c r="H138">
        <v>6.3</v>
      </c>
      <c r="I138" t="str">
        <f>IF(B135 &gt; E134, "Above Average", "Below Average")</f>
        <v>Above Average</v>
      </c>
    </row>
    <row r="139" spans="1:9" x14ac:dyDescent="0.3">
      <c r="A139" t="s">
        <v>6500</v>
      </c>
      <c r="B139" t="s">
        <v>168</v>
      </c>
      <c r="C139">
        <v>6.9</v>
      </c>
      <c r="E139" s="11" t="s">
        <v>3590</v>
      </c>
      <c r="F139">
        <v>5</v>
      </c>
      <c r="H139">
        <v>6.4</v>
      </c>
      <c r="I139" t="str">
        <f>IF(B136 &gt; E135, "Above Average", "Below Average")</f>
        <v>Above Average</v>
      </c>
    </row>
    <row r="140" spans="1:9" x14ac:dyDescent="0.3">
      <c r="A140" t="s">
        <v>6501</v>
      </c>
      <c r="B140" t="s">
        <v>205</v>
      </c>
      <c r="C140">
        <v>6.4</v>
      </c>
      <c r="E140" s="11" t="s">
        <v>3116</v>
      </c>
      <c r="F140">
        <v>7.8</v>
      </c>
      <c r="H140">
        <v>6.85</v>
      </c>
      <c r="I140" t="str">
        <f>IF(B137 &gt; E136, "Above Average", "Below Average")</f>
        <v>Above Average</v>
      </c>
    </row>
    <row r="141" spans="1:9" x14ac:dyDescent="0.3">
      <c r="A141" t="s">
        <v>6502</v>
      </c>
      <c r="B141" t="s">
        <v>412</v>
      </c>
      <c r="C141">
        <v>5.4</v>
      </c>
      <c r="E141" s="11" t="s">
        <v>1239</v>
      </c>
      <c r="F141">
        <v>5.3000000000000007</v>
      </c>
      <c r="H141">
        <v>5.9</v>
      </c>
      <c r="I141" t="str">
        <f>IF(B138 &gt; E137, "Above Average", "Below Average")</f>
        <v>Above Average</v>
      </c>
    </row>
    <row r="142" spans="1:9" x14ac:dyDescent="0.3">
      <c r="A142" t="s">
        <v>6503</v>
      </c>
      <c r="B142" t="s">
        <v>416</v>
      </c>
      <c r="C142">
        <v>6.7</v>
      </c>
      <c r="E142" s="11" t="s">
        <v>804</v>
      </c>
      <c r="F142">
        <v>6.45</v>
      </c>
      <c r="H142">
        <v>5.8</v>
      </c>
      <c r="I142" t="str">
        <f>IF(B139 &gt; E138, "Above Average", "Below Average")</f>
        <v>Above Average</v>
      </c>
    </row>
    <row r="143" spans="1:9" x14ac:dyDescent="0.3">
      <c r="A143" t="s">
        <v>6504</v>
      </c>
      <c r="B143" t="s">
        <v>418</v>
      </c>
      <c r="C143">
        <v>5.8</v>
      </c>
      <c r="E143" s="11" t="s">
        <v>484</v>
      </c>
      <c r="F143">
        <v>6.3833333333333329</v>
      </c>
      <c r="H143">
        <v>7.166666666666667</v>
      </c>
      <c r="I143" t="str">
        <f>IF(B140 &gt; E139, "Above Average", "Below Average")</f>
        <v>Above Average</v>
      </c>
    </row>
    <row r="144" spans="1:9" x14ac:dyDescent="0.3">
      <c r="A144" t="s">
        <v>6505</v>
      </c>
      <c r="B144" t="s">
        <v>421</v>
      </c>
      <c r="C144">
        <v>6.9</v>
      </c>
      <c r="E144" s="11" t="s">
        <v>1830</v>
      </c>
      <c r="F144">
        <v>6.1</v>
      </c>
      <c r="H144">
        <v>6.6</v>
      </c>
      <c r="I144" t="str">
        <f>IF(B141 &gt; E140, "Above Average", "Below Average")</f>
        <v>Above Average</v>
      </c>
    </row>
    <row r="145" spans="1:9" x14ac:dyDescent="0.3">
      <c r="A145" t="s">
        <v>6506</v>
      </c>
      <c r="B145" t="s">
        <v>321</v>
      </c>
      <c r="C145">
        <v>7.2</v>
      </c>
      <c r="E145" s="11" t="s">
        <v>5637</v>
      </c>
      <c r="F145">
        <v>4.8</v>
      </c>
      <c r="H145">
        <v>4.0999999999999996</v>
      </c>
      <c r="I145" t="str">
        <f>IF(B142 &gt; E141, "Above Average", "Below Average")</f>
        <v>Above Average</v>
      </c>
    </row>
    <row r="146" spans="1:9" x14ac:dyDescent="0.3">
      <c r="A146" t="s">
        <v>6507</v>
      </c>
      <c r="B146" t="s">
        <v>356</v>
      </c>
      <c r="C146">
        <v>6.9</v>
      </c>
      <c r="E146" s="11" t="s">
        <v>3194</v>
      </c>
      <c r="F146">
        <v>7.3</v>
      </c>
      <c r="H146">
        <v>6</v>
      </c>
      <c r="I146" t="str">
        <f>IF(B143 &gt; E142, "Above Average", "Below Average")</f>
        <v>Above Average</v>
      </c>
    </row>
    <row r="147" spans="1:9" x14ac:dyDescent="0.3">
      <c r="A147" t="s">
        <v>6508</v>
      </c>
      <c r="B147" t="s">
        <v>428</v>
      </c>
      <c r="C147">
        <v>6.1</v>
      </c>
      <c r="E147" s="11" t="s">
        <v>6179</v>
      </c>
      <c r="F147">
        <v>7</v>
      </c>
      <c r="H147">
        <v>6.5</v>
      </c>
      <c r="I147" t="str">
        <f>IF(B144 &gt; E143, "Above Average", "Below Average")</f>
        <v>Above Average</v>
      </c>
    </row>
    <row r="148" spans="1:9" x14ac:dyDescent="0.3">
      <c r="A148" t="s">
        <v>6509</v>
      </c>
      <c r="B148" t="s">
        <v>432</v>
      </c>
      <c r="C148">
        <v>5.5</v>
      </c>
      <c r="E148" s="11" t="s">
        <v>2625</v>
      </c>
      <c r="F148">
        <v>6.4</v>
      </c>
      <c r="H148">
        <v>6.8</v>
      </c>
      <c r="I148" t="str">
        <f>IF(B145 &gt; E144, "Above Average", "Below Average")</f>
        <v>Above Average</v>
      </c>
    </row>
    <row r="149" spans="1:9" x14ac:dyDescent="0.3">
      <c r="A149" t="s">
        <v>6510</v>
      </c>
      <c r="B149" t="s">
        <v>134</v>
      </c>
      <c r="C149">
        <v>6.6</v>
      </c>
      <c r="E149" s="11" t="s">
        <v>3128</v>
      </c>
      <c r="F149">
        <v>5</v>
      </c>
      <c r="H149">
        <v>6.4333333333333336</v>
      </c>
      <c r="I149" t="str">
        <f>IF(B146 &gt; E145, "Above Average", "Below Average")</f>
        <v>Above Average</v>
      </c>
    </row>
    <row r="150" spans="1:9" x14ac:dyDescent="0.3">
      <c r="A150" t="s">
        <v>6511</v>
      </c>
      <c r="B150" t="s">
        <v>80</v>
      </c>
      <c r="C150">
        <v>6.1</v>
      </c>
      <c r="E150" s="11" t="s">
        <v>2088</v>
      </c>
      <c r="F150">
        <v>6.9</v>
      </c>
      <c r="H150">
        <v>5.95</v>
      </c>
      <c r="I150" t="str">
        <f>IF(B147 &gt; E146, "Above Average", "Below Average")</f>
        <v>Above Average</v>
      </c>
    </row>
    <row r="151" spans="1:9" x14ac:dyDescent="0.3">
      <c r="A151" t="s">
        <v>6512</v>
      </c>
      <c r="B151" t="s">
        <v>209</v>
      </c>
      <c r="C151">
        <v>6.3</v>
      </c>
      <c r="E151" s="11" t="s">
        <v>3549</v>
      </c>
      <c r="F151">
        <v>7.2</v>
      </c>
      <c r="H151">
        <v>4.5</v>
      </c>
      <c r="I151" t="str">
        <f>IF(B148 &gt; E147, "Above Average", "Below Average")</f>
        <v>Above Average</v>
      </c>
    </row>
    <row r="152" spans="1:9" x14ac:dyDescent="0.3">
      <c r="A152" t="s">
        <v>6513</v>
      </c>
      <c r="B152" t="s">
        <v>440</v>
      </c>
      <c r="C152">
        <v>7.2</v>
      </c>
      <c r="E152" s="11" t="s">
        <v>5252</v>
      </c>
      <c r="F152">
        <v>8.3000000000000007</v>
      </c>
      <c r="H152">
        <v>6.65</v>
      </c>
      <c r="I152" t="str">
        <f>IF(B149 &gt; E148, "Above Average", "Below Average")</f>
        <v>Above Average</v>
      </c>
    </row>
    <row r="153" spans="1:9" x14ac:dyDescent="0.3">
      <c r="A153" t="s">
        <v>6514</v>
      </c>
      <c r="B153" t="s">
        <v>279</v>
      </c>
      <c r="C153">
        <v>7.4</v>
      </c>
      <c r="E153" s="11" t="s">
        <v>4210</v>
      </c>
      <c r="F153">
        <v>5.6</v>
      </c>
      <c r="H153">
        <v>4.4000000000000004</v>
      </c>
      <c r="I153" t="str">
        <f>IF(B150 &gt; E149, "Above Average", "Below Average")</f>
        <v>Below Average</v>
      </c>
    </row>
    <row r="154" spans="1:9" x14ac:dyDescent="0.3">
      <c r="A154" t="s">
        <v>6515</v>
      </c>
      <c r="B154" t="s">
        <v>443</v>
      </c>
      <c r="C154">
        <v>7.3</v>
      </c>
      <c r="E154" s="11" t="s">
        <v>3369</v>
      </c>
      <c r="F154">
        <v>6.2</v>
      </c>
      <c r="H154">
        <v>6.1</v>
      </c>
      <c r="I154" t="str">
        <f>IF(B151 &gt; E150, "Above Average", "Below Average")</f>
        <v>Above Average</v>
      </c>
    </row>
    <row r="155" spans="1:9" x14ac:dyDescent="0.3">
      <c r="A155" t="s">
        <v>6516</v>
      </c>
      <c r="B155" t="s">
        <v>446</v>
      </c>
      <c r="C155">
        <v>6.1</v>
      </c>
      <c r="E155" s="11" t="s">
        <v>673</v>
      </c>
      <c r="F155">
        <v>3.8</v>
      </c>
      <c r="H155">
        <v>7.1</v>
      </c>
      <c r="I155" t="str">
        <f>IF(B152 &gt; E151, "Above Average", "Below Average")</f>
        <v>Below Average</v>
      </c>
    </row>
    <row r="156" spans="1:9" x14ac:dyDescent="0.3">
      <c r="A156" t="s">
        <v>6517</v>
      </c>
      <c r="B156" t="s">
        <v>450</v>
      </c>
      <c r="C156">
        <v>7.7</v>
      </c>
      <c r="E156" s="11" t="s">
        <v>2672</v>
      </c>
      <c r="F156">
        <v>7.0333333333333341</v>
      </c>
      <c r="H156">
        <v>3</v>
      </c>
      <c r="I156" t="str">
        <f>IF(B153 &gt; E152, "Above Average", "Below Average")</f>
        <v>Above Average</v>
      </c>
    </row>
    <row r="157" spans="1:9" x14ac:dyDescent="0.3">
      <c r="A157" t="s">
        <v>6518</v>
      </c>
      <c r="B157" t="s">
        <v>93</v>
      </c>
      <c r="C157">
        <v>6.1</v>
      </c>
      <c r="E157" s="11" t="s">
        <v>3579</v>
      </c>
      <c r="F157">
        <v>3.5333333333333337</v>
      </c>
      <c r="H157">
        <v>7</v>
      </c>
      <c r="I157" t="str">
        <f>IF(B154 &gt; E153, "Above Average", "Below Average")</f>
        <v>Above Average</v>
      </c>
    </row>
    <row r="158" spans="1:9" x14ac:dyDescent="0.3">
      <c r="A158" t="s">
        <v>6519</v>
      </c>
      <c r="B158" t="s">
        <v>168</v>
      </c>
      <c r="C158">
        <v>8</v>
      </c>
      <c r="E158" s="11" t="s">
        <v>4484</v>
      </c>
      <c r="F158">
        <v>5.6</v>
      </c>
      <c r="H158">
        <v>6.3000000000000007</v>
      </c>
      <c r="I158" t="str">
        <f>IF(B155 &gt; E154, "Above Average", "Below Average")</f>
        <v>Above Average</v>
      </c>
    </row>
    <row r="159" spans="1:9" x14ac:dyDescent="0.3">
      <c r="A159" t="s">
        <v>6520</v>
      </c>
      <c r="B159" t="s">
        <v>41</v>
      </c>
      <c r="C159">
        <v>7.3</v>
      </c>
      <c r="E159" s="11" t="s">
        <v>4579</v>
      </c>
      <c r="F159">
        <v>5.3</v>
      </c>
      <c r="H159">
        <v>4.7</v>
      </c>
      <c r="I159" t="str">
        <f>IF(B156 &gt; E155, "Above Average", "Below Average")</f>
        <v>Above Average</v>
      </c>
    </row>
    <row r="160" spans="1:9" x14ac:dyDescent="0.3">
      <c r="A160" t="s">
        <v>6521</v>
      </c>
      <c r="B160" t="s">
        <v>295</v>
      </c>
      <c r="C160">
        <v>7.9</v>
      </c>
      <c r="E160" s="11" t="s">
        <v>3063</v>
      </c>
      <c r="F160">
        <v>6.1</v>
      </c>
      <c r="H160">
        <v>5.8</v>
      </c>
      <c r="I160" t="str">
        <f>IF(B157 &gt; E156, "Above Average", "Below Average")</f>
        <v>Above Average</v>
      </c>
    </row>
    <row r="161" spans="1:9" x14ac:dyDescent="0.3">
      <c r="A161" t="s">
        <v>6522</v>
      </c>
      <c r="B161" t="s">
        <v>456</v>
      </c>
      <c r="C161">
        <v>5.5</v>
      </c>
      <c r="E161" s="11" t="s">
        <v>2350</v>
      </c>
      <c r="F161">
        <v>6.4</v>
      </c>
      <c r="H161">
        <v>6.1</v>
      </c>
      <c r="I161" t="str">
        <f>IF(B158 &gt; E157, "Above Average", "Below Average")</f>
        <v>Above Average</v>
      </c>
    </row>
    <row r="162" spans="1:9" x14ac:dyDescent="0.3">
      <c r="A162" t="s">
        <v>6523</v>
      </c>
      <c r="B162" t="s">
        <v>234</v>
      </c>
      <c r="C162">
        <v>5</v>
      </c>
      <c r="E162" s="11" t="s">
        <v>3160</v>
      </c>
      <c r="F162">
        <v>3.3</v>
      </c>
      <c r="H162">
        <v>5.3</v>
      </c>
      <c r="I162" t="str">
        <f>IF(B159 &gt; E158, "Above Average", "Below Average")</f>
        <v>Above Average</v>
      </c>
    </row>
    <row r="163" spans="1:9" x14ac:dyDescent="0.3">
      <c r="A163" t="s">
        <v>6524</v>
      </c>
      <c r="B163" t="s">
        <v>58</v>
      </c>
      <c r="C163">
        <v>7.7</v>
      </c>
      <c r="E163" s="11" t="s">
        <v>1308</v>
      </c>
      <c r="F163">
        <v>6.2444444444444445</v>
      </c>
      <c r="H163">
        <v>5.6</v>
      </c>
      <c r="I163" t="str">
        <f>IF(B160 &gt; E159, "Above Average", "Below Average")</f>
        <v>Above Average</v>
      </c>
    </row>
    <row r="164" spans="1:9" x14ac:dyDescent="0.3">
      <c r="A164" t="s">
        <v>6525</v>
      </c>
      <c r="B164" t="s">
        <v>465</v>
      </c>
      <c r="C164">
        <v>6.6</v>
      </c>
      <c r="E164" s="11" t="s">
        <v>1812</v>
      </c>
      <c r="F164">
        <v>6.9</v>
      </c>
      <c r="H164">
        <v>5.7</v>
      </c>
      <c r="I164" t="str">
        <f>IF(B161 &gt; E160, "Above Average", "Below Average")</f>
        <v>Below Average</v>
      </c>
    </row>
    <row r="165" spans="1:9" x14ac:dyDescent="0.3">
      <c r="A165" t="s">
        <v>6526</v>
      </c>
      <c r="B165" t="s">
        <v>468</v>
      </c>
      <c r="C165">
        <v>5.7</v>
      </c>
      <c r="E165" s="11" t="s">
        <v>5782</v>
      </c>
      <c r="F165">
        <v>5.7</v>
      </c>
      <c r="H165">
        <v>6.15</v>
      </c>
      <c r="I165" t="str">
        <f>IF(B162 &gt; E161, "Above Average", "Below Average")</f>
        <v>Above Average</v>
      </c>
    </row>
    <row r="166" spans="1:9" x14ac:dyDescent="0.3">
      <c r="A166" t="s">
        <v>6527</v>
      </c>
      <c r="B166" t="s">
        <v>472</v>
      </c>
      <c r="C166">
        <v>5.8</v>
      </c>
      <c r="E166" s="11" t="s">
        <v>4064</v>
      </c>
      <c r="F166">
        <v>6.8600000000000012</v>
      </c>
      <c r="H166">
        <v>6.3416666666666659</v>
      </c>
      <c r="I166" t="str">
        <f>IF(B163 &gt; E162, "Above Average", "Below Average")</f>
        <v>Above Average</v>
      </c>
    </row>
    <row r="167" spans="1:9" x14ac:dyDescent="0.3">
      <c r="A167" t="s">
        <v>6528</v>
      </c>
      <c r="B167" t="s">
        <v>474</v>
      </c>
      <c r="C167">
        <v>6</v>
      </c>
      <c r="E167" s="11" t="s">
        <v>279</v>
      </c>
      <c r="F167">
        <v>7.58</v>
      </c>
      <c r="H167">
        <v>5.95</v>
      </c>
      <c r="I167" t="str">
        <f>IF(B164 &gt; E163, "Above Average", "Below Average")</f>
        <v>Above Average</v>
      </c>
    </row>
    <row r="168" spans="1:9" x14ac:dyDescent="0.3">
      <c r="A168" t="s">
        <v>6529</v>
      </c>
      <c r="B168" t="s">
        <v>475</v>
      </c>
      <c r="C168">
        <v>6.4</v>
      </c>
      <c r="E168" s="11" t="s">
        <v>2006</v>
      </c>
      <c r="F168">
        <v>6.7333333333333334</v>
      </c>
      <c r="H168">
        <v>7.1</v>
      </c>
      <c r="I168" t="str">
        <f>IF(B165 &gt; E164, "Above Average", "Below Average")</f>
        <v>Below Average</v>
      </c>
    </row>
    <row r="169" spans="1:9" x14ac:dyDescent="0.3">
      <c r="A169" t="s">
        <v>6530</v>
      </c>
      <c r="B169" t="s">
        <v>397</v>
      </c>
      <c r="C169">
        <v>6.9</v>
      </c>
      <c r="E169" s="11" t="s">
        <v>628</v>
      </c>
      <c r="F169">
        <v>5.3999999999999995</v>
      </c>
      <c r="H169">
        <v>4.7</v>
      </c>
      <c r="I169" t="str">
        <f>IF(B166 &gt; E165, "Above Average", "Below Average")</f>
        <v>Above Average</v>
      </c>
    </row>
    <row r="170" spans="1:9" x14ac:dyDescent="0.3">
      <c r="A170" t="s">
        <v>6531</v>
      </c>
      <c r="B170" t="s">
        <v>336</v>
      </c>
      <c r="C170">
        <v>6.4</v>
      </c>
      <c r="E170" s="11" t="s">
        <v>760</v>
      </c>
      <c r="F170">
        <v>6.2</v>
      </c>
      <c r="H170">
        <v>6.9153846153846148</v>
      </c>
      <c r="I170" t="str">
        <f>IF(B167 &gt; E166, "Above Average", "Below Average")</f>
        <v>Above Average</v>
      </c>
    </row>
    <row r="171" spans="1:9" x14ac:dyDescent="0.3">
      <c r="A171" t="s">
        <v>6532</v>
      </c>
      <c r="B171" t="s">
        <v>480</v>
      </c>
      <c r="C171">
        <v>7.4</v>
      </c>
      <c r="E171" s="11" t="s">
        <v>5832</v>
      </c>
      <c r="F171">
        <v>5</v>
      </c>
      <c r="H171">
        <v>6.45</v>
      </c>
      <c r="I171" t="str">
        <f>IF(B168 &gt; E167, "Above Average", "Below Average")</f>
        <v>Above Average</v>
      </c>
    </row>
    <row r="172" spans="1:9" x14ac:dyDescent="0.3">
      <c r="A172" t="s">
        <v>6533</v>
      </c>
      <c r="B172" t="s">
        <v>484</v>
      </c>
      <c r="C172">
        <v>5.5</v>
      </c>
      <c r="E172" s="11" t="s">
        <v>3719</v>
      </c>
      <c r="F172">
        <v>5.6</v>
      </c>
      <c r="H172">
        <v>5.8</v>
      </c>
      <c r="I172" t="str">
        <f>IF(B169 &gt; E168, "Above Average", "Below Average")</f>
        <v>Above Average</v>
      </c>
    </row>
    <row r="173" spans="1:9" x14ac:dyDescent="0.3">
      <c r="A173" t="s">
        <v>6534</v>
      </c>
      <c r="B173" t="s">
        <v>377</v>
      </c>
      <c r="C173">
        <v>5.9</v>
      </c>
      <c r="E173" s="11" t="s">
        <v>6300</v>
      </c>
      <c r="F173">
        <v>5.6</v>
      </c>
      <c r="H173">
        <v>6.1</v>
      </c>
      <c r="I173" t="str">
        <f>IF(B170 &gt; E169, "Above Average", "Below Average")</f>
        <v>Above Average</v>
      </c>
    </row>
    <row r="174" spans="1:9" x14ac:dyDescent="0.3">
      <c r="A174" t="s">
        <v>6535</v>
      </c>
      <c r="B174" t="s">
        <v>486</v>
      </c>
      <c r="C174">
        <v>6.8</v>
      </c>
      <c r="E174" s="11" t="s">
        <v>474</v>
      </c>
      <c r="F174">
        <v>6.166666666666667</v>
      </c>
      <c r="H174">
        <v>6.6</v>
      </c>
      <c r="I174" t="str">
        <f>IF(B171 &gt; E170, "Above Average", "Below Average")</f>
        <v>Above Average</v>
      </c>
    </row>
    <row r="175" spans="1:9" x14ac:dyDescent="0.3">
      <c r="A175" t="s">
        <v>6536</v>
      </c>
      <c r="B175" t="s">
        <v>188</v>
      </c>
      <c r="C175">
        <v>6.8</v>
      </c>
      <c r="E175" s="11" t="s">
        <v>1472</v>
      </c>
      <c r="F175">
        <v>7</v>
      </c>
      <c r="H175">
        <v>6.1</v>
      </c>
      <c r="I175" t="str">
        <f>IF(B172 &gt; E171, "Above Average", "Below Average")</f>
        <v>Below Average</v>
      </c>
    </row>
    <row r="176" spans="1:9" x14ac:dyDescent="0.3">
      <c r="A176" t="s">
        <v>6537</v>
      </c>
      <c r="B176" t="s">
        <v>492</v>
      </c>
      <c r="C176">
        <v>8.1</v>
      </c>
      <c r="E176" s="11" t="s">
        <v>4412</v>
      </c>
      <c r="F176">
        <v>6.3</v>
      </c>
      <c r="H176">
        <v>7</v>
      </c>
      <c r="I176" t="str">
        <f>IF(B173 &gt; E172, "Above Average", "Below Average")</f>
        <v>Above Average</v>
      </c>
    </row>
    <row r="177" spans="1:9" x14ac:dyDescent="0.3">
      <c r="A177" t="s">
        <v>6538</v>
      </c>
      <c r="B177" t="s">
        <v>494</v>
      </c>
      <c r="C177">
        <v>6.5</v>
      </c>
      <c r="E177" s="11" t="s">
        <v>2839</v>
      </c>
      <c r="F177">
        <v>5.45</v>
      </c>
      <c r="H177">
        <v>6.7799999999999994</v>
      </c>
      <c r="I177" t="str">
        <f>IF(B174 &gt; E173, "Above Average", "Below Average")</f>
        <v>Above Average</v>
      </c>
    </row>
    <row r="178" spans="1:9" x14ac:dyDescent="0.3">
      <c r="A178" t="s">
        <v>6539</v>
      </c>
      <c r="B178" t="s">
        <v>23</v>
      </c>
      <c r="C178">
        <v>7.2</v>
      </c>
      <c r="E178" s="11" t="s">
        <v>124</v>
      </c>
      <c r="F178">
        <v>6.4099999999999993</v>
      </c>
      <c r="H178">
        <v>6.5</v>
      </c>
      <c r="I178" t="str">
        <f>IF(B175 &gt; E174, "Above Average", "Below Average")</f>
        <v>Above Average</v>
      </c>
    </row>
    <row r="179" spans="1:9" x14ac:dyDescent="0.3">
      <c r="A179" t="s">
        <v>6540</v>
      </c>
      <c r="B179" t="s">
        <v>356</v>
      </c>
      <c r="C179">
        <v>6.7</v>
      </c>
      <c r="E179" s="11" t="s">
        <v>6044</v>
      </c>
      <c r="F179">
        <v>7.1</v>
      </c>
      <c r="H179">
        <v>6.5</v>
      </c>
      <c r="I179" t="str">
        <f>IF(B176 &gt; E175, "Above Average", "Below Average")</f>
        <v>Below Average</v>
      </c>
    </row>
    <row r="180" spans="1:9" x14ac:dyDescent="0.3">
      <c r="A180" t="s">
        <v>6541</v>
      </c>
      <c r="B180" t="s">
        <v>500</v>
      </c>
      <c r="C180">
        <v>8.1</v>
      </c>
      <c r="E180" s="11" t="s">
        <v>5141</v>
      </c>
      <c r="F180">
        <v>6.9</v>
      </c>
      <c r="H180">
        <v>5.7999999999999989</v>
      </c>
      <c r="I180" t="str">
        <f>IF(B177 &gt; E176, "Above Average", "Below Average")</f>
        <v>Above Average</v>
      </c>
    </row>
    <row r="181" spans="1:9" x14ac:dyDescent="0.3">
      <c r="A181" t="s">
        <v>6542</v>
      </c>
      <c r="B181" t="s">
        <v>502</v>
      </c>
      <c r="C181">
        <v>7.6</v>
      </c>
      <c r="E181" s="11" t="s">
        <v>896</v>
      </c>
      <c r="F181">
        <v>6.6</v>
      </c>
      <c r="H181">
        <v>7.5</v>
      </c>
      <c r="I181" t="str">
        <f>IF(B178 &gt; E177, "Above Average", "Below Average")</f>
        <v>Above Average</v>
      </c>
    </row>
    <row r="182" spans="1:9" x14ac:dyDescent="0.3">
      <c r="A182" t="s">
        <v>6543</v>
      </c>
      <c r="B182" t="s">
        <v>503</v>
      </c>
      <c r="C182">
        <v>7.4</v>
      </c>
      <c r="E182" s="11" t="s">
        <v>2113</v>
      </c>
      <c r="F182">
        <v>5.6</v>
      </c>
      <c r="H182">
        <v>5.5</v>
      </c>
      <c r="I182" t="str">
        <f>IF(B179 &gt; E178, "Above Average", "Below Average")</f>
        <v>Above Average</v>
      </c>
    </row>
    <row r="183" spans="1:9" x14ac:dyDescent="0.3">
      <c r="A183" t="s">
        <v>6544</v>
      </c>
      <c r="B183" t="s">
        <v>314</v>
      </c>
      <c r="C183">
        <v>7.6</v>
      </c>
      <c r="E183" s="11" t="s">
        <v>1828</v>
      </c>
      <c r="F183">
        <v>6.7200000000000006</v>
      </c>
      <c r="H183">
        <v>4.5500000000000007</v>
      </c>
      <c r="I183" t="str">
        <f>IF(B180 &gt; E179, "Above Average", "Below Average")</f>
        <v>Above Average</v>
      </c>
    </row>
    <row r="184" spans="1:9" x14ac:dyDescent="0.3">
      <c r="A184" t="s">
        <v>6533</v>
      </c>
      <c r="B184" t="s">
        <v>484</v>
      </c>
      <c r="C184">
        <v>5.5</v>
      </c>
      <c r="E184" s="11" t="s">
        <v>4296</v>
      </c>
      <c r="F184">
        <v>7.7</v>
      </c>
      <c r="H184">
        <v>5.4</v>
      </c>
      <c r="I184" t="str">
        <f>IF(B181 &gt; E180, "Above Average", "Below Average")</f>
        <v>Above Average</v>
      </c>
    </row>
    <row r="185" spans="1:9" x14ac:dyDescent="0.3">
      <c r="A185" t="s">
        <v>6545</v>
      </c>
      <c r="B185" t="s">
        <v>506</v>
      </c>
      <c r="C185">
        <v>6.7</v>
      </c>
      <c r="E185" s="11" t="s">
        <v>4967</v>
      </c>
      <c r="F185">
        <v>7.1</v>
      </c>
      <c r="H185">
        <v>6.2571428571428571</v>
      </c>
      <c r="I185" t="str">
        <f>IF(B182 &gt; E181, "Above Average", "Below Average")</f>
        <v>Above Average</v>
      </c>
    </row>
    <row r="186" spans="1:9" x14ac:dyDescent="0.3">
      <c r="A186" t="s">
        <v>6546</v>
      </c>
      <c r="B186" t="s">
        <v>188</v>
      </c>
      <c r="C186">
        <v>6.5</v>
      </c>
      <c r="E186" s="11" t="s">
        <v>4030</v>
      </c>
      <c r="F186">
        <v>6.4</v>
      </c>
      <c r="H186">
        <v>6.5166666666666666</v>
      </c>
      <c r="I186" t="str">
        <f>IF(B183 &gt; E182, "Above Average", "Below Average")</f>
        <v>Above Average</v>
      </c>
    </row>
    <row r="187" spans="1:9" x14ac:dyDescent="0.3">
      <c r="A187" t="s">
        <v>6547</v>
      </c>
      <c r="B187" t="s">
        <v>134</v>
      </c>
      <c r="C187">
        <v>6.6</v>
      </c>
      <c r="E187" s="11" t="s">
        <v>1514</v>
      </c>
      <c r="F187">
        <v>4.8166666666666664</v>
      </c>
      <c r="H187">
        <v>7.3</v>
      </c>
      <c r="I187" t="str">
        <f>IF(B184 &gt; E183, "Above Average", "Below Average")</f>
        <v>Below Average</v>
      </c>
    </row>
    <row r="188" spans="1:9" x14ac:dyDescent="0.3">
      <c r="A188" t="s">
        <v>6548</v>
      </c>
      <c r="B188" t="s">
        <v>325</v>
      </c>
      <c r="C188">
        <v>6.7</v>
      </c>
      <c r="E188" s="11" t="s">
        <v>3665</v>
      </c>
      <c r="F188">
        <v>7.6</v>
      </c>
      <c r="H188">
        <v>5.6</v>
      </c>
      <c r="I188" t="str">
        <f>IF(B185 &gt; E184, "Above Average", "Below Average")</f>
        <v>Above Average</v>
      </c>
    </row>
    <row r="189" spans="1:9" x14ac:dyDescent="0.3">
      <c r="A189" t="s">
        <v>6549</v>
      </c>
      <c r="B189" t="s">
        <v>516</v>
      </c>
      <c r="C189">
        <v>6.4</v>
      </c>
      <c r="E189" s="11" t="s">
        <v>1512</v>
      </c>
      <c r="F189">
        <v>5.5333333333333341</v>
      </c>
      <c r="H189">
        <v>6.2000000000000011</v>
      </c>
      <c r="I189" t="str">
        <f>IF(B186 &gt; E185, "Above Average", "Below Average")</f>
        <v>Above Average</v>
      </c>
    </row>
    <row r="190" spans="1:9" x14ac:dyDescent="0.3">
      <c r="A190" t="s">
        <v>6550</v>
      </c>
      <c r="B190" t="s">
        <v>518</v>
      </c>
      <c r="C190">
        <v>5.8</v>
      </c>
      <c r="E190" s="11" t="s">
        <v>3368</v>
      </c>
      <c r="F190">
        <v>4.0999999999999996</v>
      </c>
      <c r="H190">
        <v>6.0333333333333341</v>
      </c>
      <c r="I190" t="str">
        <f>IF(B187 &gt; E186, "Above Average", "Below Average")</f>
        <v>Above Average</v>
      </c>
    </row>
    <row r="191" spans="1:9" x14ac:dyDescent="0.3">
      <c r="A191" t="s">
        <v>6551</v>
      </c>
      <c r="B191" t="s">
        <v>188</v>
      </c>
      <c r="C191">
        <v>7.4</v>
      </c>
      <c r="E191" s="11" t="s">
        <v>3661</v>
      </c>
      <c r="F191">
        <v>3.6</v>
      </c>
      <c r="H191">
        <v>6.5</v>
      </c>
      <c r="I191" t="str">
        <f>IF(B188 &gt; E187, "Above Average", "Below Average")</f>
        <v>Above Average</v>
      </c>
    </row>
    <row r="192" spans="1:9" x14ac:dyDescent="0.3">
      <c r="A192" t="s">
        <v>6552</v>
      </c>
      <c r="B192" t="s">
        <v>524</v>
      </c>
      <c r="C192">
        <v>7.8</v>
      </c>
      <c r="E192" s="11" t="s">
        <v>4183</v>
      </c>
      <c r="F192">
        <v>5.9</v>
      </c>
      <c r="H192">
        <v>5.34</v>
      </c>
      <c r="I192" t="str">
        <f>IF(B189 &gt; E188, "Above Average", "Below Average")</f>
        <v>Above Average</v>
      </c>
    </row>
    <row r="193" spans="1:9" x14ac:dyDescent="0.3">
      <c r="A193" t="s">
        <v>6553</v>
      </c>
      <c r="B193" t="s">
        <v>175</v>
      </c>
      <c r="C193">
        <v>6.6</v>
      </c>
      <c r="E193" s="11" t="s">
        <v>2191</v>
      </c>
      <c r="F193">
        <v>6.9</v>
      </c>
      <c r="H193">
        <v>7</v>
      </c>
      <c r="I193" t="str">
        <f>IF(B190 &gt; E189, "Above Average", "Below Average")</f>
        <v>Above Average</v>
      </c>
    </row>
    <row r="194" spans="1:9" x14ac:dyDescent="0.3">
      <c r="A194" t="s">
        <v>6554</v>
      </c>
      <c r="B194" t="s">
        <v>406</v>
      </c>
      <c r="C194">
        <v>4.9000000000000004</v>
      </c>
      <c r="E194" s="11" t="s">
        <v>2193</v>
      </c>
      <c r="F194">
        <v>6.3</v>
      </c>
      <c r="H194">
        <v>6.6</v>
      </c>
      <c r="I194" t="str">
        <f>IF(B191 &gt; E190, "Above Average", "Below Average")</f>
        <v>Above Average</v>
      </c>
    </row>
    <row r="195" spans="1:9" x14ac:dyDescent="0.3">
      <c r="A195" t="s">
        <v>6555</v>
      </c>
      <c r="B195" t="s">
        <v>526</v>
      </c>
      <c r="C195">
        <v>6.5</v>
      </c>
      <c r="E195" s="11" t="s">
        <v>6164</v>
      </c>
      <c r="F195">
        <v>4.8</v>
      </c>
      <c r="H195">
        <v>7.2</v>
      </c>
      <c r="I195" t="str">
        <f>IF(B192 &gt; E191, "Above Average", "Below Average")</f>
        <v>Below Average</v>
      </c>
    </row>
    <row r="196" spans="1:9" x14ac:dyDescent="0.3">
      <c r="A196" t="s">
        <v>6556</v>
      </c>
      <c r="B196" t="s">
        <v>360</v>
      </c>
      <c r="C196">
        <v>6.2</v>
      </c>
      <c r="E196" s="11" t="s">
        <v>2866</v>
      </c>
      <c r="F196">
        <v>5.0999999999999996</v>
      </c>
      <c r="H196">
        <v>6.5</v>
      </c>
      <c r="I196" t="str">
        <f>IF(B193 &gt; E192, "Above Average", "Below Average")</f>
        <v>Below Average</v>
      </c>
    </row>
    <row r="197" spans="1:9" x14ac:dyDescent="0.3">
      <c r="A197" t="s">
        <v>6557</v>
      </c>
      <c r="B197" t="s">
        <v>532</v>
      </c>
      <c r="C197">
        <v>7.3</v>
      </c>
      <c r="E197" s="11" t="s">
        <v>3210</v>
      </c>
      <c r="F197">
        <v>5.0666666666666664</v>
      </c>
      <c r="H197">
        <v>6.4</v>
      </c>
      <c r="I197" t="str">
        <f>IF(B194 &gt; E193, "Above Average", "Below Average")</f>
        <v>Above Average</v>
      </c>
    </row>
    <row r="198" spans="1:9" x14ac:dyDescent="0.3">
      <c r="A198" t="s">
        <v>6558</v>
      </c>
      <c r="B198" t="s">
        <v>534</v>
      </c>
      <c r="C198">
        <v>7.5</v>
      </c>
      <c r="E198" s="11" t="s">
        <v>5752</v>
      </c>
      <c r="F198">
        <v>6.7</v>
      </c>
      <c r="H198">
        <v>6.2</v>
      </c>
      <c r="I198" t="str">
        <f>IF(B195 &gt; E194, "Above Average", "Below Average")</f>
        <v>Above Average</v>
      </c>
    </row>
    <row r="199" spans="1:9" x14ac:dyDescent="0.3">
      <c r="A199" t="s">
        <v>6559</v>
      </c>
      <c r="B199" t="s">
        <v>536</v>
      </c>
      <c r="C199">
        <v>5.6</v>
      </c>
      <c r="E199" s="11" t="s">
        <v>3902</v>
      </c>
      <c r="F199">
        <v>6</v>
      </c>
      <c r="H199">
        <v>5.6999999999999993</v>
      </c>
      <c r="I199" t="str">
        <f>IF(B196 &gt; E195, "Above Average", "Below Average")</f>
        <v>Above Average</v>
      </c>
    </row>
    <row r="200" spans="1:9" x14ac:dyDescent="0.3">
      <c r="A200" t="s">
        <v>6560</v>
      </c>
      <c r="B200" t="s">
        <v>23</v>
      </c>
      <c r="C200">
        <v>8.1</v>
      </c>
      <c r="E200" s="11" t="s">
        <v>4027</v>
      </c>
      <c r="F200">
        <v>6.2</v>
      </c>
      <c r="H200">
        <v>6.6999999999999993</v>
      </c>
      <c r="I200" t="str">
        <f>IF(B197 &gt; E196, "Above Average", "Below Average")</f>
        <v>Above Average</v>
      </c>
    </row>
    <row r="201" spans="1:9" x14ac:dyDescent="0.3">
      <c r="A201" t="s">
        <v>6561</v>
      </c>
      <c r="B201" t="s">
        <v>314</v>
      </c>
      <c r="C201">
        <v>6.7</v>
      </c>
      <c r="E201" s="11" t="s">
        <v>62</v>
      </c>
      <c r="F201">
        <v>7.2875000000000005</v>
      </c>
      <c r="H201">
        <v>5.3</v>
      </c>
      <c r="I201" t="str">
        <f>IF(B198 &gt; E197, "Above Average", "Below Average")</f>
        <v>Above Average</v>
      </c>
    </row>
    <row r="202" spans="1:9" x14ac:dyDescent="0.3">
      <c r="A202" t="s">
        <v>6562</v>
      </c>
      <c r="B202" t="s">
        <v>379</v>
      </c>
      <c r="C202">
        <v>6.6</v>
      </c>
      <c r="E202" s="11" t="s">
        <v>2131</v>
      </c>
      <c r="F202">
        <v>6.4249999999999998</v>
      </c>
      <c r="H202">
        <v>7</v>
      </c>
      <c r="I202" t="str">
        <f>IF(B199 &gt; E198, "Above Average", "Below Average")</f>
        <v>Above Average</v>
      </c>
    </row>
    <row r="203" spans="1:9" x14ac:dyDescent="0.3">
      <c r="A203" t="s">
        <v>6563</v>
      </c>
      <c r="B203" t="s">
        <v>541</v>
      </c>
      <c r="C203">
        <v>6.4</v>
      </c>
      <c r="E203" s="11" t="s">
        <v>383</v>
      </c>
      <c r="F203">
        <v>6.9</v>
      </c>
      <c r="H203">
        <v>6.1</v>
      </c>
      <c r="I203" t="str">
        <f>IF(B200 &gt; E199, "Above Average", "Below Average")</f>
        <v>Above Average</v>
      </c>
    </row>
    <row r="204" spans="1:9" x14ac:dyDescent="0.3">
      <c r="A204" t="s">
        <v>6564</v>
      </c>
      <c r="B204" t="s">
        <v>62</v>
      </c>
      <c r="C204">
        <v>7.5</v>
      </c>
      <c r="E204" s="11" t="s">
        <v>5965</v>
      </c>
      <c r="F204">
        <v>6.45</v>
      </c>
      <c r="H204">
        <v>7.3</v>
      </c>
      <c r="I204" t="str">
        <f>IF(B201 &gt; E200, "Above Average", "Below Average")</f>
        <v>Above Average</v>
      </c>
    </row>
    <row r="205" spans="1:9" x14ac:dyDescent="0.3">
      <c r="A205" t="s">
        <v>6565</v>
      </c>
      <c r="B205" t="s">
        <v>196</v>
      </c>
      <c r="C205">
        <v>7.3</v>
      </c>
      <c r="E205" s="11" t="s">
        <v>5007</v>
      </c>
      <c r="F205">
        <v>7.1</v>
      </c>
      <c r="H205">
        <v>7.7</v>
      </c>
      <c r="I205" t="str">
        <f>IF(B202 &gt; E201, "Above Average", "Below Average")</f>
        <v>Above Average</v>
      </c>
    </row>
    <row r="206" spans="1:9" x14ac:dyDescent="0.3">
      <c r="A206" t="s">
        <v>6566</v>
      </c>
      <c r="B206" t="s">
        <v>547</v>
      </c>
      <c r="C206">
        <v>7.5</v>
      </c>
      <c r="E206" s="11" t="s">
        <v>2245</v>
      </c>
      <c r="F206">
        <v>5.9</v>
      </c>
      <c r="H206">
        <v>3.6</v>
      </c>
      <c r="I206" t="str">
        <f>IF(B203 &gt; E202, "Above Average", "Below Average")</f>
        <v>Above Average</v>
      </c>
    </row>
    <row r="207" spans="1:9" x14ac:dyDescent="0.3">
      <c r="A207" t="s">
        <v>6567</v>
      </c>
      <c r="B207" t="s">
        <v>486</v>
      </c>
      <c r="C207">
        <v>5.8</v>
      </c>
      <c r="E207" s="11" t="s">
        <v>3007</v>
      </c>
      <c r="F207">
        <v>5.9</v>
      </c>
      <c r="H207">
        <v>6.833333333333333</v>
      </c>
      <c r="I207" t="str">
        <f>IF(B204 &gt; E203, "Above Average", "Below Average")</f>
        <v>Below Average</v>
      </c>
    </row>
    <row r="208" spans="1:9" x14ac:dyDescent="0.3">
      <c r="A208" t="s">
        <v>6568</v>
      </c>
      <c r="B208" t="s">
        <v>550</v>
      </c>
      <c r="C208">
        <v>7.5</v>
      </c>
      <c r="E208" s="11" t="s">
        <v>1260</v>
      </c>
      <c r="F208">
        <v>6.5500000000000007</v>
      </c>
      <c r="H208">
        <v>6.8</v>
      </c>
      <c r="I208" t="str">
        <f>IF(B205 &gt; E204, "Above Average", "Below Average")</f>
        <v>Above Average</v>
      </c>
    </row>
    <row r="209" spans="1:9" x14ac:dyDescent="0.3">
      <c r="A209" t="s">
        <v>6569</v>
      </c>
      <c r="B209" t="s">
        <v>554</v>
      </c>
      <c r="C209">
        <v>6.6</v>
      </c>
      <c r="E209" s="11" t="s">
        <v>2993</v>
      </c>
      <c r="F209">
        <v>5.4</v>
      </c>
      <c r="H209">
        <v>6.6</v>
      </c>
      <c r="I209" t="str">
        <f>IF(B206 &gt; E205, "Above Average", "Below Average")</f>
        <v>Above Average</v>
      </c>
    </row>
    <row r="210" spans="1:9" x14ac:dyDescent="0.3">
      <c r="A210" t="s">
        <v>6570</v>
      </c>
      <c r="B210" t="s">
        <v>557</v>
      </c>
      <c r="C210">
        <v>6.7</v>
      </c>
      <c r="E210" s="11" t="s">
        <v>1894</v>
      </c>
      <c r="F210">
        <v>6.6000000000000005</v>
      </c>
      <c r="H210">
        <v>2.8</v>
      </c>
      <c r="I210" t="str">
        <f>IF(B207 &gt; E206, "Above Average", "Below Average")</f>
        <v>Above Average</v>
      </c>
    </row>
    <row r="211" spans="1:9" x14ac:dyDescent="0.3">
      <c r="A211" t="s">
        <v>6571</v>
      </c>
      <c r="B211" t="s">
        <v>560</v>
      </c>
      <c r="C211">
        <v>3.7</v>
      </c>
      <c r="E211" s="11" t="s">
        <v>270</v>
      </c>
      <c r="F211">
        <v>6.3</v>
      </c>
      <c r="H211">
        <v>5.9</v>
      </c>
      <c r="I211" t="str">
        <f>IF(B208 &gt; E207, "Above Average", "Below Average")</f>
        <v>Above Average</v>
      </c>
    </row>
    <row r="212" spans="1:9" x14ac:dyDescent="0.3">
      <c r="A212" t="s">
        <v>6572</v>
      </c>
      <c r="B212" t="s">
        <v>379</v>
      </c>
      <c r="C212">
        <v>6</v>
      </c>
      <c r="E212" s="11" t="s">
        <v>5679</v>
      </c>
      <c r="F212">
        <v>6.8</v>
      </c>
      <c r="H212">
        <v>6.1999999999999993</v>
      </c>
      <c r="I212" t="str">
        <f>IF(B209 &gt; E208, "Above Average", "Below Average")</f>
        <v>Above Average</v>
      </c>
    </row>
    <row r="213" spans="1:9" x14ac:dyDescent="0.3">
      <c r="A213" t="s">
        <v>6573</v>
      </c>
      <c r="B213" t="s">
        <v>205</v>
      </c>
      <c r="C213">
        <v>6.4</v>
      </c>
      <c r="E213" s="11" t="s">
        <v>541</v>
      </c>
      <c r="F213">
        <v>6.8249999999999993</v>
      </c>
      <c r="H213">
        <v>8.1999999999999993</v>
      </c>
      <c r="I213" t="str">
        <f>IF(B210 &gt; E209, "Above Average", "Below Average")</f>
        <v>Above Average</v>
      </c>
    </row>
    <row r="214" spans="1:9" x14ac:dyDescent="0.3">
      <c r="A214" t="s">
        <v>6574</v>
      </c>
      <c r="B214" t="s">
        <v>567</v>
      </c>
      <c r="C214">
        <v>6.1</v>
      </c>
      <c r="E214" s="11" t="s">
        <v>5210</v>
      </c>
      <c r="F214">
        <v>7.2</v>
      </c>
      <c r="H214">
        <v>7.6</v>
      </c>
      <c r="I214" t="str">
        <f>IF(B211 &gt; E210, "Above Average", "Below Average")</f>
        <v>Above Average</v>
      </c>
    </row>
    <row r="215" spans="1:9" x14ac:dyDescent="0.3">
      <c r="A215" t="s">
        <v>6575</v>
      </c>
      <c r="B215" t="s">
        <v>321</v>
      </c>
      <c r="C215">
        <v>6.4</v>
      </c>
      <c r="E215" s="11" t="s">
        <v>5536</v>
      </c>
      <c r="F215">
        <v>3.9</v>
      </c>
      <c r="H215">
        <v>7.9249999999999998</v>
      </c>
      <c r="I215" t="str">
        <f>IF(B212 &gt; E211, "Above Average", "Below Average")</f>
        <v>Above Average</v>
      </c>
    </row>
    <row r="216" spans="1:9" x14ac:dyDescent="0.3">
      <c r="A216" t="s">
        <v>6576</v>
      </c>
      <c r="B216" t="s">
        <v>572</v>
      </c>
      <c r="C216">
        <v>5.6</v>
      </c>
      <c r="E216" s="11" t="s">
        <v>4467</v>
      </c>
      <c r="F216">
        <v>7.5</v>
      </c>
      <c r="H216">
        <v>7</v>
      </c>
      <c r="I216" t="str">
        <f>IF(B213 &gt; E212, "Above Average", "Below Average")</f>
        <v>Above Average</v>
      </c>
    </row>
    <row r="217" spans="1:9" x14ac:dyDescent="0.3">
      <c r="A217" t="s">
        <v>6577</v>
      </c>
      <c r="B217" t="s">
        <v>468</v>
      </c>
      <c r="C217">
        <v>8</v>
      </c>
      <c r="E217" s="11" t="s">
        <v>4915</v>
      </c>
      <c r="F217">
        <v>7.7</v>
      </c>
      <c r="H217">
        <v>6.6</v>
      </c>
      <c r="I217" t="str">
        <f>IF(B214 &gt; E213, "Above Average", "Below Average")</f>
        <v>Above Average</v>
      </c>
    </row>
    <row r="218" spans="1:9" x14ac:dyDescent="0.3">
      <c r="A218" t="s">
        <v>6578</v>
      </c>
      <c r="B218" t="s">
        <v>576</v>
      </c>
      <c r="C218">
        <v>5.2</v>
      </c>
      <c r="E218" s="11" t="s">
        <v>4358</v>
      </c>
      <c r="F218">
        <v>7.3</v>
      </c>
      <c r="H218">
        <v>6.9</v>
      </c>
      <c r="I218" t="str">
        <f>IF(B215 &gt; E214, "Above Average", "Below Average")</f>
        <v>Above Average</v>
      </c>
    </row>
    <row r="219" spans="1:9" x14ac:dyDescent="0.3">
      <c r="A219" t="s">
        <v>6579</v>
      </c>
      <c r="B219" t="s">
        <v>500</v>
      </c>
      <c r="C219">
        <v>7.1</v>
      </c>
      <c r="E219" s="11" t="s">
        <v>3198</v>
      </c>
      <c r="F219">
        <v>5.9</v>
      </c>
      <c r="H219">
        <v>6.9</v>
      </c>
      <c r="I219" t="str">
        <f>IF(B216 &gt; E215, "Above Average", "Below Average")</f>
        <v>Above Average</v>
      </c>
    </row>
    <row r="220" spans="1:9" x14ac:dyDescent="0.3">
      <c r="A220" t="s">
        <v>6580</v>
      </c>
      <c r="B220" t="s">
        <v>158</v>
      </c>
      <c r="C220">
        <v>4.8</v>
      </c>
      <c r="E220" s="11" t="s">
        <v>2158</v>
      </c>
      <c r="F220">
        <v>6.083333333333333</v>
      </c>
      <c r="H220">
        <v>6.3</v>
      </c>
      <c r="I220" t="str">
        <f>IF(B217 &gt; E216, "Above Average", "Below Average")</f>
        <v>Below Average</v>
      </c>
    </row>
    <row r="221" spans="1:9" x14ac:dyDescent="0.3">
      <c r="A221" t="s">
        <v>6581</v>
      </c>
      <c r="B221" t="s">
        <v>93</v>
      </c>
      <c r="C221">
        <v>7</v>
      </c>
      <c r="E221" s="11" t="s">
        <v>3120</v>
      </c>
      <c r="F221">
        <v>5.2</v>
      </c>
      <c r="H221">
        <v>7.5</v>
      </c>
      <c r="I221" t="str">
        <f>IF(B218 &gt; E217, "Above Average", "Below Average")</f>
        <v>Above Average</v>
      </c>
    </row>
    <row r="222" spans="1:9" x14ac:dyDescent="0.3">
      <c r="A222" t="s">
        <v>6582</v>
      </c>
      <c r="B222" t="s">
        <v>421</v>
      </c>
      <c r="C222">
        <v>5.4</v>
      </c>
      <c r="E222" s="11" t="s">
        <v>5244</v>
      </c>
      <c r="F222">
        <v>6.7</v>
      </c>
      <c r="H222">
        <v>5.6</v>
      </c>
      <c r="I222" t="str">
        <f>IF(B219 &gt; E218, "Above Average", "Below Average")</f>
        <v>Above Average</v>
      </c>
    </row>
    <row r="223" spans="1:9" x14ac:dyDescent="0.3">
      <c r="A223" t="s">
        <v>6583</v>
      </c>
      <c r="B223" t="s">
        <v>585</v>
      </c>
      <c r="C223">
        <v>6.6</v>
      </c>
      <c r="E223" s="11" t="s">
        <v>612</v>
      </c>
      <c r="F223">
        <v>6.1</v>
      </c>
      <c r="H223">
        <v>6.1</v>
      </c>
      <c r="I223" t="str">
        <f>IF(B220 &gt; E219, "Above Average", "Below Average")</f>
        <v>Above Average</v>
      </c>
    </row>
    <row r="224" spans="1:9" x14ac:dyDescent="0.3">
      <c r="A224" t="s">
        <v>6584</v>
      </c>
      <c r="B224" t="s">
        <v>586</v>
      </c>
      <c r="C224">
        <v>6.7</v>
      </c>
      <c r="E224" s="11" t="s">
        <v>6316</v>
      </c>
      <c r="F224">
        <v>6.6</v>
      </c>
      <c r="H224">
        <v>6.8999999999999995</v>
      </c>
      <c r="I224" t="str">
        <f>IF(B221 &gt; E220, "Above Average", "Below Average")</f>
        <v>Above Average</v>
      </c>
    </row>
    <row r="225" spans="1:9" x14ac:dyDescent="0.3">
      <c r="A225" t="s">
        <v>6585</v>
      </c>
      <c r="B225" t="s">
        <v>588</v>
      </c>
      <c r="C225">
        <v>6.2</v>
      </c>
      <c r="E225" s="11" t="s">
        <v>4351</v>
      </c>
      <c r="F225">
        <v>7.6333333333333329</v>
      </c>
      <c r="H225">
        <v>5.3</v>
      </c>
      <c r="I225" t="str">
        <f>IF(B222 &gt; E221, "Above Average", "Below Average")</f>
        <v>Above Average</v>
      </c>
    </row>
    <row r="226" spans="1:9" x14ac:dyDescent="0.3">
      <c r="A226" t="s">
        <v>6586</v>
      </c>
      <c r="B226" t="s">
        <v>213</v>
      </c>
      <c r="C226">
        <v>6.1</v>
      </c>
      <c r="E226" s="11" t="s">
        <v>5742</v>
      </c>
      <c r="F226">
        <v>8.6</v>
      </c>
      <c r="H226">
        <v>5.7</v>
      </c>
      <c r="I226" t="str">
        <f>IF(B223 &gt; E222, "Above Average", "Below Average")</f>
        <v>Above Average</v>
      </c>
    </row>
    <row r="227" spans="1:9" x14ac:dyDescent="0.3">
      <c r="A227" t="s">
        <v>6587</v>
      </c>
      <c r="B227" t="s">
        <v>594</v>
      </c>
      <c r="C227">
        <v>5.3</v>
      </c>
      <c r="E227" s="11" t="s">
        <v>3098</v>
      </c>
      <c r="F227">
        <v>6.2</v>
      </c>
      <c r="H227">
        <v>5.9</v>
      </c>
      <c r="I227" t="str">
        <f>IF(B224 &gt; E223, "Above Average", "Below Average")</f>
        <v>Above Average</v>
      </c>
    </row>
    <row r="228" spans="1:9" x14ac:dyDescent="0.3">
      <c r="A228" t="s">
        <v>6588</v>
      </c>
      <c r="B228" t="s">
        <v>598</v>
      </c>
      <c r="C228">
        <v>6.3</v>
      </c>
      <c r="E228" s="11" t="s">
        <v>2463</v>
      </c>
      <c r="F228">
        <v>6.1333333333333329</v>
      </c>
      <c r="H228">
        <v>6.7</v>
      </c>
      <c r="I228" t="str">
        <f>IF(B225 &gt; E224, "Above Average", "Below Average")</f>
        <v>Above Average</v>
      </c>
    </row>
    <row r="229" spans="1:9" x14ac:dyDescent="0.3">
      <c r="A229" t="s">
        <v>6589</v>
      </c>
      <c r="B229" t="s">
        <v>143</v>
      </c>
      <c r="C229">
        <v>7</v>
      </c>
      <c r="E229" s="11" t="s">
        <v>4806</v>
      </c>
      <c r="F229">
        <v>3.1</v>
      </c>
      <c r="H229">
        <v>7.2333333333333343</v>
      </c>
      <c r="I229" t="str">
        <f>IF(B226 &gt; E225, "Above Average", "Below Average")</f>
        <v>Above Average</v>
      </c>
    </row>
    <row r="230" spans="1:9" x14ac:dyDescent="0.3">
      <c r="A230" t="s">
        <v>6590</v>
      </c>
      <c r="B230" t="s">
        <v>601</v>
      </c>
      <c r="C230">
        <v>7.6</v>
      </c>
      <c r="E230" s="11" t="s">
        <v>1711</v>
      </c>
      <c r="F230">
        <v>5.3</v>
      </c>
      <c r="H230">
        <v>7.5</v>
      </c>
      <c r="I230" t="str">
        <f>IF(B227 &gt; E226, "Above Average", "Below Average")</f>
        <v>Above Average</v>
      </c>
    </row>
    <row r="231" spans="1:9" x14ac:dyDescent="0.3">
      <c r="A231" t="s">
        <v>6591</v>
      </c>
      <c r="B231" t="s">
        <v>601</v>
      </c>
      <c r="C231">
        <v>6.7</v>
      </c>
      <c r="E231" s="11" t="s">
        <v>2353</v>
      </c>
      <c r="F231">
        <v>6.2</v>
      </c>
      <c r="H231">
        <v>4.5999999999999996</v>
      </c>
      <c r="I231" t="str">
        <f>IF(B228 &gt; E227, "Above Average", "Below Average")</f>
        <v>Above Average</v>
      </c>
    </row>
    <row r="232" spans="1:9" x14ac:dyDescent="0.3">
      <c r="A232" t="s">
        <v>6592</v>
      </c>
      <c r="B232" t="s">
        <v>223</v>
      </c>
      <c r="C232">
        <v>8.1</v>
      </c>
      <c r="E232" s="11" t="s">
        <v>2845</v>
      </c>
      <c r="F232">
        <v>5.6</v>
      </c>
      <c r="H232">
        <v>5.1749999999999998</v>
      </c>
      <c r="I232" t="str">
        <f>IF(B229 &gt; E228, "Above Average", "Below Average")</f>
        <v>Above Average</v>
      </c>
    </row>
    <row r="233" spans="1:9" x14ac:dyDescent="0.3">
      <c r="A233" t="s">
        <v>6593</v>
      </c>
      <c r="B233" t="s">
        <v>598</v>
      </c>
      <c r="C233">
        <v>6.7</v>
      </c>
      <c r="E233" s="11" t="s">
        <v>3565</v>
      </c>
      <c r="F233">
        <v>4.3</v>
      </c>
      <c r="H233">
        <v>7</v>
      </c>
      <c r="I233" t="str">
        <f>IF(B230 &gt; E229, "Above Average", "Below Average")</f>
        <v>Above Average</v>
      </c>
    </row>
    <row r="234" spans="1:9" x14ac:dyDescent="0.3">
      <c r="A234" t="s">
        <v>6594</v>
      </c>
      <c r="B234" t="s">
        <v>601</v>
      </c>
      <c r="C234">
        <v>6.5</v>
      </c>
      <c r="E234" s="11" t="s">
        <v>3619</v>
      </c>
      <c r="F234">
        <v>7.5</v>
      </c>
      <c r="H234">
        <v>5.8</v>
      </c>
      <c r="I234" t="str">
        <f>IF(B231 &gt; E230, "Above Average", "Below Average")</f>
        <v>Above Average</v>
      </c>
    </row>
    <row r="235" spans="1:9" x14ac:dyDescent="0.3">
      <c r="A235" t="s">
        <v>6595</v>
      </c>
      <c r="B235" t="s">
        <v>607</v>
      </c>
      <c r="C235">
        <v>7.3</v>
      </c>
      <c r="E235" s="11" t="s">
        <v>4662</v>
      </c>
      <c r="F235">
        <v>6.6</v>
      </c>
      <c r="H235">
        <v>6.1999999999999993</v>
      </c>
      <c r="I235" t="str">
        <f>IF(B232 &gt; E231, "Above Average", "Below Average")</f>
        <v>Above Average</v>
      </c>
    </row>
    <row r="236" spans="1:9" x14ac:dyDescent="0.3">
      <c r="A236" t="s">
        <v>6596</v>
      </c>
      <c r="B236" t="s">
        <v>567</v>
      </c>
      <c r="C236">
        <v>6</v>
      </c>
      <c r="E236" s="11" t="s">
        <v>5576</v>
      </c>
      <c r="F236">
        <v>7.6</v>
      </c>
      <c r="H236">
        <v>5.9</v>
      </c>
      <c r="I236" t="str">
        <f>IF(B233 &gt; E232, "Above Average", "Below Average")</f>
        <v>Above Average</v>
      </c>
    </row>
    <row r="237" spans="1:9" x14ac:dyDescent="0.3">
      <c r="A237" t="s">
        <v>6597</v>
      </c>
      <c r="B237" t="s">
        <v>612</v>
      </c>
      <c r="C237">
        <v>6.1</v>
      </c>
      <c r="E237" s="11" t="s">
        <v>369</v>
      </c>
      <c r="F237">
        <v>7.6</v>
      </c>
      <c r="H237">
        <v>7.1</v>
      </c>
      <c r="I237" t="str">
        <f>IF(B234 &gt; E233, "Above Average", "Below Average")</f>
        <v>Above Average</v>
      </c>
    </row>
    <row r="238" spans="1:9" x14ac:dyDescent="0.3">
      <c r="A238" t="s">
        <v>6598</v>
      </c>
      <c r="B238" t="s">
        <v>390</v>
      </c>
      <c r="C238">
        <v>5.9</v>
      </c>
      <c r="E238" s="11" t="s">
        <v>1519</v>
      </c>
      <c r="F238">
        <v>7</v>
      </c>
      <c r="H238">
        <v>5.8</v>
      </c>
      <c r="I238" t="str">
        <f>IF(B235 &gt; E234, "Above Average", "Below Average")</f>
        <v>Above Average</v>
      </c>
    </row>
    <row r="239" spans="1:9" x14ac:dyDescent="0.3">
      <c r="A239" t="s">
        <v>6599</v>
      </c>
      <c r="B239" t="s">
        <v>524</v>
      </c>
      <c r="C239">
        <v>7.8</v>
      </c>
      <c r="E239" s="11" t="s">
        <v>2574</v>
      </c>
      <c r="F239">
        <v>5.9</v>
      </c>
      <c r="H239">
        <v>5.4</v>
      </c>
      <c r="I239" t="str">
        <f>IF(B236 &gt; E235, "Above Average", "Below Average")</f>
        <v>Above Average</v>
      </c>
    </row>
    <row r="240" spans="1:9" x14ac:dyDescent="0.3">
      <c r="A240" t="s">
        <v>6600</v>
      </c>
      <c r="B240" t="s">
        <v>619</v>
      </c>
      <c r="C240">
        <v>5.8</v>
      </c>
      <c r="E240" s="11" t="s">
        <v>534</v>
      </c>
      <c r="F240">
        <v>6.6545454545454552</v>
      </c>
      <c r="H240">
        <v>5.95</v>
      </c>
      <c r="I240" t="str">
        <f>IF(B237 &gt; E236, "Above Average", "Below Average")</f>
        <v>Below Average</v>
      </c>
    </row>
    <row r="241" spans="1:9" x14ac:dyDescent="0.3">
      <c r="A241" t="s">
        <v>6601</v>
      </c>
      <c r="B241" t="s">
        <v>622</v>
      </c>
      <c r="C241">
        <v>6.3</v>
      </c>
      <c r="E241" s="11" t="s">
        <v>5590</v>
      </c>
      <c r="F241">
        <v>7.2</v>
      </c>
      <c r="H241">
        <v>6.3</v>
      </c>
      <c r="I241" t="str">
        <f>IF(B238 &gt; E237, "Above Average", "Below Average")</f>
        <v>Above Average</v>
      </c>
    </row>
    <row r="242" spans="1:9" x14ac:dyDescent="0.3">
      <c r="A242" t="s">
        <v>6602</v>
      </c>
      <c r="B242" t="s">
        <v>624</v>
      </c>
      <c r="C242">
        <v>4.3</v>
      </c>
      <c r="E242" s="11" t="s">
        <v>2659</v>
      </c>
      <c r="F242">
        <v>4.9000000000000004</v>
      </c>
      <c r="H242">
        <v>7.166666666666667</v>
      </c>
      <c r="I242" t="str">
        <f>IF(B239 &gt; E238, "Above Average", "Below Average")</f>
        <v>Below Average</v>
      </c>
    </row>
    <row r="243" spans="1:9" x14ac:dyDescent="0.3">
      <c r="A243" t="s">
        <v>6603</v>
      </c>
      <c r="B243" t="s">
        <v>360</v>
      </c>
      <c r="C243">
        <v>6.4</v>
      </c>
      <c r="E243" s="11" t="s">
        <v>5580</v>
      </c>
      <c r="F243">
        <v>5.5</v>
      </c>
      <c r="H243">
        <v>5.3</v>
      </c>
      <c r="I243" t="str">
        <f>IF(B240 &gt; E239, "Above Average", "Below Average")</f>
        <v>Above Average</v>
      </c>
    </row>
    <row r="244" spans="1:9" x14ac:dyDescent="0.3">
      <c r="A244" t="s">
        <v>6604</v>
      </c>
      <c r="B244" t="s">
        <v>628</v>
      </c>
      <c r="C244">
        <v>6.1</v>
      </c>
      <c r="E244" s="11" t="s">
        <v>3543</v>
      </c>
      <c r="F244">
        <v>5.25</v>
      </c>
      <c r="H244">
        <v>5.0999999999999996</v>
      </c>
      <c r="I244" t="str">
        <f>IF(B241 &gt; E240, "Above Average", "Below Average")</f>
        <v>Above Average</v>
      </c>
    </row>
    <row r="245" spans="1:9" x14ac:dyDescent="0.3">
      <c r="A245" t="s">
        <v>6605</v>
      </c>
      <c r="B245" t="s">
        <v>630</v>
      </c>
      <c r="C245">
        <v>6.5</v>
      </c>
      <c r="E245" s="11" t="s">
        <v>325</v>
      </c>
      <c r="F245">
        <v>6.4</v>
      </c>
      <c r="H245">
        <v>5.3</v>
      </c>
      <c r="I245" t="str">
        <f>IF(B242 &gt; E241, "Above Average", "Below Average")</f>
        <v>Above Average</v>
      </c>
    </row>
    <row r="246" spans="1:9" x14ac:dyDescent="0.3">
      <c r="A246" t="s">
        <v>6606</v>
      </c>
      <c r="B246" t="s">
        <v>205</v>
      </c>
      <c r="C246">
        <v>7.1</v>
      </c>
      <c r="E246" s="11" t="s">
        <v>3125</v>
      </c>
      <c r="F246">
        <v>6.6</v>
      </c>
      <c r="H246">
        <v>7.6</v>
      </c>
      <c r="I246" t="str">
        <f>IF(B243 &gt; E242, "Above Average", "Below Average")</f>
        <v>Above Average</v>
      </c>
    </row>
    <row r="247" spans="1:9" x14ac:dyDescent="0.3">
      <c r="A247" t="s">
        <v>6607</v>
      </c>
      <c r="B247" t="s">
        <v>634</v>
      </c>
      <c r="C247">
        <v>6.4</v>
      </c>
      <c r="E247" s="11" t="s">
        <v>2757</v>
      </c>
      <c r="F247">
        <v>6.9</v>
      </c>
      <c r="H247">
        <v>7.7</v>
      </c>
      <c r="I247" t="str">
        <f>IF(B244 &gt; E243, "Above Average", "Below Average")</f>
        <v>Below Average</v>
      </c>
    </row>
    <row r="248" spans="1:9" x14ac:dyDescent="0.3">
      <c r="A248" t="s">
        <v>6608</v>
      </c>
      <c r="B248" t="s">
        <v>244</v>
      </c>
      <c r="C248">
        <v>6.5</v>
      </c>
      <c r="E248" s="11" t="s">
        <v>5863</v>
      </c>
      <c r="F248">
        <v>7.7</v>
      </c>
      <c r="H248">
        <v>5.6999999999999993</v>
      </c>
      <c r="I248" t="str">
        <f>IF(B245 &gt; E244, "Above Average", "Below Average")</f>
        <v>Above Average</v>
      </c>
    </row>
    <row r="249" spans="1:9" x14ac:dyDescent="0.3">
      <c r="A249" t="s">
        <v>6609</v>
      </c>
      <c r="B249" t="s">
        <v>536</v>
      </c>
      <c r="C249">
        <v>6.3</v>
      </c>
      <c r="E249" s="11" t="s">
        <v>2877</v>
      </c>
      <c r="F249">
        <v>4.0999999999999996</v>
      </c>
      <c r="H249">
        <v>6.68</v>
      </c>
      <c r="I249" t="str">
        <f>IF(B246 &gt; E245, "Above Average", "Below Average")</f>
        <v>Above Average</v>
      </c>
    </row>
    <row r="250" spans="1:9" x14ac:dyDescent="0.3">
      <c r="A250" t="s">
        <v>6610</v>
      </c>
      <c r="B250" t="s">
        <v>230</v>
      </c>
      <c r="C250">
        <v>7.5</v>
      </c>
      <c r="E250" s="11" t="s">
        <v>2485</v>
      </c>
      <c r="F250">
        <v>5.95</v>
      </c>
      <c r="H250">
        <v>6.4</v>
      </c>
      <c r="I250" t="str">
        <f>IF(B247 &gt; E246, "Above Average", "Below Average")</f>
        <v>Above Average</v>
      </c>
    </row>
    <row r="251" spans="1:9" x14ac:dyDescent="0.3">
      <c r="A251" t="s">
        <v>6611</v>
      </c>
      <c r="B251" t="s">
        <v>226</v>
      </c>
      <c r="C251">
        <v>4.9000000000000004</v>
      </c>
      <c r="E251" s="11" t="s">
        <v>5646</v>
      </c>
      <c r="F251">
        <v>5.5</v>
      </c>
      <c r="H251">
        <v>5.2</v>
      </c>
      <c r="I251" t="str">
        <f>IF(B248 &gt; E247, "Above Average", "Below Average")</f>
        <v>Above Average</v>
      </c>
    </row>
    <row r="252" spans="1:9" x14ac:dyDescent="0.3">
      <c r="A252" t="s">
        <v>6612</v>
      </c>
      <c r="B252" t="s">
        <v>645</v>
      </c>
      <c r="C252">
        <v>5.8</v>
      </c>
      <c r="E252" s="11" t="s">
        <v>4718</v>
      </c>
      <c r="F252">
        <v>3.5</v>
      </c>
      <c r="H252">
        <v>5.7</v>
      </c>
      <c r="I252" t="str">
        <f>IF(B249 &gt; E248, "Above Average", "Below Average")</f>
        <v>Above Average</v>
      </c>
    </row>
    <row r="253" spans="1:9" x14ac:dyDescent="0.3">
      <c r="A253" t="s">
        <v>6613</v>
      </c>
      <c r="B253" t="s">
        <v>647</v>
      </c>
      <c r="C253">
        <v>6.2</v>
      </c>
      <c r="E253" s="11" t="s">
        <v>738</v>
      </c>
      <c r="F253">
        <v>6.8666666666666671</v>
      </c>
      <c r="H253">
        <v>6.4749999999999996</v>
      </c>
      <c r="I253" t="str">
        <f>IF(B250 &gt; E249, "Above Average", "Below Average")</f>
        <v>Above Average</v>
      </c>
    </row>
    <row r="254" spans="1:9" x14ac:dyDescent="0.3">
      <c r="A254" t="s">
        <v>6614</v>
      </c>
      <c r="B254" t="s">
        <v>649</v>
      </c>
      <c r="C254">
        <v>5.5</v>
      </c>
      <c r="E254" s="11" t="s">
        <v>97</v>
      </c>
      <c r="F254">
        <v>6.08</v>
      </c>
      <c r="H254">
        <v>6</v>
      </c>
      <c r="I254" t="str">
        <f>IF(B251 &gt; E250, "Above Average", "Below Average")</f>
        <v>Above Average</v>
      </c>
    </row>
    <row r="255" spans="1:9" x14ac:dyDescent="0.3">
      <c r="A255" t="s">
        <v>6615</v>
      </c>
      <c r="B255" t="s">
        <v>653</v>
      </c>
      <c r="C255">
        <v>5.4</v>
      </c>
      <c r="E255" s="11" t="s">
        <v>2363</v>
      </c>
      <c r="F255">
        <v>6.5</v>
      </c>
      <c r="H255">
        <v>5.9</v>
      </c>
      <c r="I255" t="str">
        <f>IF(B252 &gt; E251, "Above Average", "Below Average")</f>
        <v>Above Average</v>
      </c>
    </row>
    <row r="256" spans="1:9" x14ac:dyDescent="0.3">
      <c r="A256" t="s">
        <v>6616</v>
      </c>
      <c r="B256" t="s">
        <v>536</v>
      </c>
      <c r="C256">
        <v>5.8</v>
      </c>
      <c r="E256" s="11" t="s">
        <v>3376</v>
      </c>
      <c r="F256">
        <v>7.8</v>
      </c>
      <c r="H256">
        <v>3.3</v>
      </c>
      <c r="I256" t="str">
        <f>IF(B253 &gt; E252, "Above Average", "Below Average")</f>
        <v>Above Average</v>
      </c>
    </row>
    <row r="257" spans="1:9" x14ac:dyDescent="0.3">
      <c r="A257" t="s">
        <v>6617</v>
      </c>
      <c r="B257" t="s">
        <v>360</v>
      </c>
      <c r="C257">
        <v>7.1</v>
      </c>
      <c r="E257" s="11" t="s">
        <v>2462</v>
      </c>
      <c r="F257">
        <v>6.1</v>
      </c>
      <c r="H257">
        <v>4.9000000000000004</v>
      </c>
      <c r="I257" t="str">
        <f>IF(B254 &gt; E253, "Above Average", "Below Average")</f>
        <v>Above Average</v>
      </c>
    </row>
    <row r="258" spans="1:9" x14ac:dyDescent="0.3">
      <c r="A258" t="s">
        <v>6618</v>
      </c>
      <c r="B258" t="s">
        <v>649</v>
      </c>
      <c r="C258">
        <v>5.4</v>
      </c>
      <c r="E258" s="11" t="s">
        <v>2305</v>
      </c>
      <c r="F258">
        <v>5.0999999999999996</v>
      </c>
      <c r="H258">
        <v>6.2</v>
      </c>
      <c r="I258" t="str">
        <f>IF(B255 &gt; E254, "Above Average", "Below Average")</f>
        <v>Above Average</v>
      </c>
    </row>
    <row r="259" spans="1:9" x14ac:dyDescent="0.3">
      <c r="A259" t="s">
        <v>6619</v>
      </c>
      <c r="B259" t="s">
        <v>661</v>
      </c>
      <c r="C259">
        <v>3.7</v>
      </c>
      <c r="E259" s="11" t="s">
        <v>3878</v>
      </c>
      <c r="F259">
        <v>4.8</v>
      </c>
      <c r="H259">
        <v>5.95</v>
      </c>
      <c r="I259" t="str">
        <f>IF(B256 &gt; E255, "Above Average", "Below Average")</f>
        <v>Above Average</v>
      </c>
    </row>
    <row r="260" spans="1:9" x14ac:dyDescent="0.3">
      <c r="A260" t="s">
        <v>6620</v>
      </c>
      <c r="B260" t="s">
        <v>364</v>
      </c>
      <c r="C260">
        <v>6.7</v>
      </c>
      <c r="E260" s="11" t="s">
        <v>3780</v>
      </c>
      <c r="F260">
        <v>6.7</v>
      </c>
      <c r="H260">
        <v>6.4</v>
      </c>
      <c r="I260" t="str">
        <f>IF(B257 &gt; E256, "Above Average", "Below Average")</f>
        <v>Above Average</v>
      </c>
    </row>
    <row r="261" spans="1:9" x14ac:dyDescent="0.3">
      <c r="A261" t="s">
        <v>6621</v>
      </c>
      <c r="B261" t="s">
        <v>666</v>
      </c>
      <c r="C261">
        <v>7.2</v>
      </c>
      <c r="E261" s="11" t="s">
        <v>5130</v>
      </c>
      <c r="F261">
        <v>6.9</v>
      </c>
      <c r="H261">
        <v>6.9166666666666652</v>
      </c>
      <c r="I261" t="str">
        <f>IF(B258 &gt; E257, "Above Average", "Below Average")</f>
        <v>Above Average</v>
      </c>
    </row>
    <row r="262" spans="1:9" x14ac:dyDescent="0.3">
      <c r="A262" t="s">
        <v>6622</v>
      </c>
      <c r="B262" t="s">
        <v>84</v>
      </c>
      <c r="C262">
        <v>8.8000000000000007</v>
      </c>
      <c r="E262" s="11" t="s">
        <v>5030</v>
      </c>
      <c r="F262">
        <v>7.9</v>
      </c>
      <c r="H262">
        <v>6.2</v>
      </c>
      <c r="I262" t="str">
        <f>IF(B259 &gt; E258, "Above Average", "Below Average")</f>
        <v>Above Average</v>
      </c>
    </row>
    <row r="263" spans="1:9" x14ac:dyDescent="0.3">
      <c r="A263" t="s">
        <v>6623</v>
      </c>
      <c r="B263" t="s">
        <v>670</v>
      </c>
      <c r="C263">
        <v>5.8</v>
      </c>
      <c r="E263" s="11" t="s">
        <v>1874</v>
      </c>
      <c r="F263">
        <v>6.6</v>
      </c>
      <c r="H263">
        <v>7</v>
      </c>
      <c r="I263" t="str">
        <f>IF(B260 &gt; E259, "Above Average", "Below Average")</f>
        <v>Above Average</v>
      </c>
    </row>
    <row r="264" spans="1:9" x14ac:dyDescent="0.3">
      <c r="A264" t="s">
        <v>6624</v>
      </c>
      <c r="B264" t="s">
        <v>672</v>
      </c>
      <c r="C264">
        <v>6.8</v>
      </c>
      <c r="E264" s="11" t="s">
        <v>4171</v>
      </c>
      <c r="F264">
        <v>6.8</v>
      </c>
      <c r="H264">
        <v>6.8</v>
      </c>
      <c r="I264" t="str">
        <f>IF(B261 &gt; E260, "Above Average", "Below Average")</f>
        <v>Above Average</v>
      </c>
    </row>
    <row r="265" spans="1:9" x14ac:dyDescent="0.3">
      <c r="A265" t="s">
        <v>6625</v>
      </c>
      <c r="B265" t="s">
        <v>673</v>
      </c>
      <c r="C265">
        <v>3.8</v>
      </c>
      <c r="E265" s="11" t="s">
        <v>4295</v>
      </c>
      <c r="F265">
        <v>4.3</v>
      </c>
      <c r="H265">
        <v>7.5</v>
      </c>
      <c r="I265" t="str">
        <f>IF(B262 &gt; E261, "Above Average", "Below Average")</f>
        <v>Above Average</v>
      </c>
    </row>
    <row r="266" spans="1:9" x14ac:dyDescent="0.3">
      <c r="A266" t="s">
        <v>6626</v>
      </c>
      <c r="B266" t="s">
        <v>456</v>
      </c>
      <c r="C266">
        <v>7.1</v>
      </c>
      <c r="E266" s="11" t="s">
        <v>3569</v>
      </c>
      <c r="F266">
        <v>7.1333333333333329</v>
      </c>
      <c r="H266">
        <v>7.3</v>
      </c>
      <c r="I266" t="str">
        <f>IF(B263 &gt; E262, "Above Average", "Below Average")</f>
        <v>Above Average</v>
      </c>
    </row>
    <row r="267" spans="1:9" x14ac:dyDescent="0.3">
      <c r="A267" t="s">
        <v>6627</v>
      </c>
      <c r="B267" t="s">
        <v>93</v>
      </c>
      <c r="C267">
        <v>7.2</v>
      </c>
      <c r="E267" s="11" t="s">
        <v>5080</v>
      </c>
      <c r="F267">
        <v>5</v>
      </c>
      <c r="H267">
        <v>6.6</v>
      </c>
      <c r="I267" t="str">
        <f>IF(B264 &gt; E263, "Above Average", "Below Average")</f>
        <v>Above Average</v>
      </c>
    </row>
    <row r="268" spans="1:9" x14ac:dyDescent="0.3">
      <c r="A268" t="s">
        <v>6628</v>
      </c>
      <c r="B268" t="s">
        <v>421</v>
      </c>
      <c r="C268">
        <v>5.9</v>
      </c>
      <c r="E268" s="11" t="s">
        <v>5412</v>
      </c>
      <c r="F268">
        <v>3.2</v>
      </c>
      <c r="H268">
        <v>3.7</v>
      </c>
      <c r="I268" t="str">
        <f>IF(B265 &gt; E264, "Above Average", "Below Average")</f>
        <v>Below Average</v>
      </c>
    </row>
    <row r="269" spans="1:9" x14ac:dyDescent="0.3">
      <c r="A269" t="s">
        <v>6629</v>
      </c>
      <c r="B269" t="s">
        <v>680</v>
      </c>
      <c r="C269">
        <v>7.1</v>
      </c>
      <c r="E269" s="11" t="s">
        <v>393</v>
      </c>
      <c r="F269">
        <v>7.0250000000000004</v>
      </c>
      <c r="H269">
        <v>5.9499999999999993</v>
      </c>
      <c r="I269" t="str">
        <f>IF(B266 &gt; E265, "Above Average", "Below Average")</f>
        <v>Below Average</v>
      </c>
    </row>
    <row r="270" spans="1:9" x14ac:dyDescent="0.3">
      <c r="A270" t="s">
        <v>6630</v>
      </c>
      <c r="B270" t="s">
        <v>93</v>
      </c>
      <c r="C270">
        <v>8.1</v>
      </c>
      <c r="E270" s="11" t="s">
        <v>32</v>
      </c>
      <c r="F270">
        <v>8.4250000000000007</v>
      </c>
      <c r="H270">
        <v>6.3</v>
      </c>
      <c r="I270" t="str">
        <f>IF(B267 &gt; E266, "Above Average", "Below Average")</f>
        <v>Above Average</v>
      </c>
    </row>
    <row r="271" spans="1:9" x14ac:dyDescent="0.3">
      <c r="A271" t="s">
        <v>6631</v>
      </c>
      <c r="B271" t="s">
        <v>134</v>
      </c>
      <c r="C271">
        <v>6.9</v>
      </c>
      <c r="E271" s="11" t="s">
        <v>6007</v>
      </c>
      <c r="F271">
        <v>6.5</v>
      </c>
      <c r="H271">
        <v>8.3000000000000007</v>
      </c>
      <c r="I271" t="str">
        <f>IF(B268 &gt; E267, "Above Average", "Below Average")</f>
        <v>Above Average</v>
      </c>
    </row>
    <row r="272" spans="1:9" x14ac:dyDescent="0.3">
      <c r="A272" t="s">
        <v>6632</v>
      </c>
      <c r="B272" t="s">
        <v>686</v>
      </c>
      <c r="C272">
        <v>4.4000000000000004</v>
      </c>
      <c r="E272" s="11" t="s">
        <v>4377</v>
      </c>
      <c r="F272">
        <v>6.6</v>
      </c>
      <c r="H272">
        <v>5.9</v>
      </c>
      <c r="I272" t="str">
        <f>IF(B269 &gt; E268, "Above Average", "Below Average")</f>
        <v>Above Average</v>
      </c>
    </row>
    <row r="273" spans="1:9" x14ac:dyDescent="0.3">
      <c r="A273" t="s">
        <v>6633</v>
      </c>
      <c r="B273" t="s">
        <v>690</v>
      </c>
      <c r="C273">
        <v>6.5</v>
      </c>
      <c r="E273" s="11" t="s">
        <v>3345</v>
      </c>
      <c r="F273">
        <v>5.6</v>
      </c>
      <c r="H273">
        <v>6.7</v>
      </c>
      <c r="I273" t="str">
        <f>IF(B270 &gt; E269, "Above Average", "Below Average")</f>
        <v>Above Average</v>
      </c>
    </row>
    <row r="274" spans="1:9" x14ac:dyDescent="0.3">
      <c r="A274" t="s">
        <v>6634</v>
      </c>
      <c r="B274" t="s">
        <v>93</v>
      </c>
      <c r="C274">
        <v>8.5</v>
      </c>
      <c r="E274" s="11" t="s">
        <v>4371</v>
      </c>
      <c r="F274">
        <v>7.7</v>
      </c>
      <c r="H274">
        <v>5.3</v>
      </c>
      <c r="I274" t="str">
        <f>IF(B271 &gt; E270, "Above Average", "Below Average")</f>
        <v>Above Average</v>
      </c>
    </row>
    <row r="275" spans="1:9" x14ac:dyDescent="0.3">
      <c r="A275" t="s">
        <v>6635</v>
      </c>
      <c r="B275" t="s">
        <v>188</v>
      </c>
      <c r="C275">
        <v>7.7</v>
      </c>
      <c r="E275" s="11" t="s">
        <v>716</v>
      </c>
      <c r="F275">
        <v>6.0400000000000009</v>
      </c>
      <c r="H275">
        <v>6.7</v>
      </c>
      <c r="I275" t="str">
        <f>IF(B272 &gt; E271, "Above Average", "Below Average")</f>
        <v>Above Average</v>
      </c>
    </row>
    <row r="276" spans="1:9" x14ac:dyDescent="0.3">
      <c r="A276" t="s">
        <v>6636</v>
      </c>
      <c r="B276" t="s">
        <v>534</v>
      </c>
      <c r="C276">
        <v>7.4</v>
      </c>
      <c r="E276" s="11" t="s">
        <v>4470</v>
      </c>
      <c r="F276">
        <v>6.5</v>
      </c>
      <c r="H276">
        <v>7.7</v>
      </c>
      <c r="I276" t="str">
        <f>IF(B273 &gt; E272, "Above Average", "Below Average")</f>
        <v>Above Average</v>
      </c>
    </row>
    <row r="277" spans="1:9" x14ac:dyDescent="0.3">
      <c r="A277" t="s">
        <v>6637</v>
      </c>
      <c r="B277" t="s">
        <v>150</v>
      </c>
      <c r="C277">
        <v>8</v>
      </c>
      <c r="E277" s="11" t="s">
        <v>4489</v>
      </c>
      <c r="F277">
        <v>5.2</v>
      </c>
      <c r="H277">
        <v>6.2</v>
      </c>
      <c r="I277" t="str">
        <f>IF(B274 &gt; E273, "Above Average", "Below Average")</f>
        <v>Above Average</v>
      </c>
    </row>
    <row r="278" spans="1:9" x14ac:dyDescent="0.3">
      <c r="A278" t="s">
        <v>6638</v>
      </c>
      <c r="B278" t="s">
        <v>122</v>
      </c>
      <c r="C278">
        <v>5.7</v>
      </c>
      <c r="E278" s="11" t="s">
        <v>3894</v>
      </c>
      <c r="F278">
        <v>5.9</v>
      </c>
      <c r="H278">
        <v>7.15</v>
      </c>
      <c r="I278" t="str">
        <f>IF(B275 &gt; E274, "Above Average", "Below Average")</f>
        <v>Above Average</v>
      </c>
    </row>
    <row r="279" spans="1:9" x14ac:dyDescent="0.3">
      <c r="A279" t="s">
        <v>6639</v>
      </c>
      <c r="B279" t="s">
        <v>16</v>
      </c>
      <c r="C279">
        <v>8.5</v>
      </c>
      <c r="E279" s="11" t="s">
        <v>5370</v>
      </c>
      <c r="F279">
        <v>6.5</v>
      </c>
      <c r="H279">
        <v>6.7</v>
      </c>
      <c r="I279" t="str">
        <f>IF(B276 &gt; E275, "Above Average", "Below Average")</f>
        <v>Below Average</v>
      </c>
    </row>
    <row r="280" spans="1:9" x14ac:dyDescent="0.3">
      <c r="A280" t="s">
        <v>6640</v>
      </c>
      <c r="B280" t="s">
        <v>672</v>
      </c>
      <c r="C280">
        <v>7</v>
      </c>
      <c r="E280" s="11" t="s">
        <v>1257</v>
      </c>
      <c r="F280">
        <v>6.05</v>
      </c>
      <c r="H280">
        <v>5.2</v>
      </c>
      <c r="I280" t="str">
        <f>IF(B277 &gt; E276, "Above Average", "Below Average")</f>
        <v>Above Average</v>
      </c>
    </row>
    <row r="281" spans="1:9" x14ac:dyDescent="0.3">
      <c r="A281" t="s">
        <v>6641</v>
      </c>
      <c r="B281" t="s">
        <v>93</v>
      </c>
      <c r="C281">
        <v>7.8</v>
      </c>
      <c r="E281" s="11" t="s">
        <v>4781</v>
      </c>
      <c r="F281">
        <v>5.3</v>
      </c>
      <c r="H281">
        <v>6.5428571428571418</v>
      </c>
      <c r="I281" t="str">
        <f>IF(B278 &gt; E277, "Above Average", "Below Average")</f>
        <v>Above Average</v>
      </c>
    </row>
    <row r="282" spans="1:9" x14ac:dyDescent="0.3">
      <c r="A282" t="s">
        <v>6642</v>
      </c>
      <c r="B282" t="s">
        <v>16</v>
      </c>
      <c r="C282">
        <v>7.2</v>
      </c>
      <c r="E282" s="11" t="s">
        <v>1212</v>
      </c>
      <c r="F282">
        <v>6.3</v>
      </c>
      <c r="H282">
        <v>3.6</v>
      </c>
      <c r="I282" t="str">
        <f>IF(B279 &gt; E278, "Above Average", "Below Average")</f>
        <v>Above Average</v>
      </c>
    </row>
    <row r="283" spans="1:9" x14ac:dyDescent="0.3">
      <c r="A283" t="s">
        <v>6643</v>
      </c>
      <c r="B283" t="s">
        <v>708</v>
      </c>
      <c r="C283">
        <v>6.4</v>
      </c>
      <c r="E283" s="11" t="s">
        <v>1377</v>
      </c>
      <c r="F283">
        <v>7.2052631578947368</v>
      </c>
      <c r="H283">
        <v>6.625</v>
      </c>
      <c r="I283" t="str">
        <f>IF(B280 &gt; E279, "Above Average", "Below Average")</f>
        <v>Above Average</v>
      </c>
    </row>
    <row r="284" spans="1:9" x14ac:dyDescent="0.3">
      <c r="A284" t="s">
        <v>6644</v>
      </c>
      <c r="B284" t="s">
        <v>710</v>
      </c>
      <c r="C284">
        <v>5.5</v>
      </c>
      <c r="E284" s="11" t="s">
        <v>5833</v>
      </c>
      <c r="F284">
        <v>7</v>
      </c>
      <c r="H284">
        <v>6.9</v>
      </c>
      <c r="I284" t="str">
        <f>IF(B281 &gt; E280, "Above Average", "Below Average")</f>
        <v>Above Average</v>
      </c>
    </row>
    <row r="285" spans="1:9" x14ac:dyDescent="0.3">
      <c r="A285" t="s">
        <v>6645</v>
      </c>
      <c r="B285" t="s">
        <v>714</v>
      </c>
      <c r="C285">
        <v>6.7</v>
      </c>
      <c r="E285" s="11" t="s">
        <v>1128</v>
      </c>
      <c r="F285">
        <v>6.5</v>
      </c>
      <c r="H285">
        <v>6.7</v>
      </c>
      <c r="I285" t="str">
        <f>IF(B282 &gt; E281, "Above Average", "Below Average")</f>
        <v>Above Average</v>
      </c>
    </row>
    <row r="286" spans="1:9" x14ac:dyDescent="0.3">
      <c r="A286" t="s">
        <v>6646</v>
      </c>
      <c r="B286" t="s">
        <v>716</v>
      </c>
      <c r="C286">
        <v>6.1</v>
      </c>
      <c r="E286" s="11" t="s">
        <v>3407</v>
      </c>
      <c r="F286">
        <v>5.8</v>
      </c>
      <c r="H286">
        <v>6.7</v>
      </c>
      <c r="I286" t="str">
        <f>IF(B283 &gt; E282, "Above Average", "Below Average")</f>
        <v>Above Average</v>
      </c>
    </row>
    <row r="287" spans="1:9" x14ac:dyDescent="0.3">
      <c r="A287" t="s">
        <v>6647</v>
      </c>
      <c r="B287" t="s">
        <v>719</v>
      </c>
      <c r="C287">
        <v>8.5</v>
      </c>
      <c r="E287" s="11" t="s">
        <v>2271</v>
      </c>
      <c r="F287">
        <v>4.5500000000000007</v>
      </c>
      <c r="H287">
        <v>7.5</v>
      </c>
      <c r="I287" t="str">
        <f>IF(B284 &gt; E283, "Above Average", "Below Average")</f>
        <v>Above Average</v>
      </c>
    </row>
    <row r="288" spans="1:9" x14ac:dyDescent="0.3">
      <c r="A288" t="s">
        <v>6648</v>
      </c>
      <c r="B288" t="s">
        <v>720</v>
      </c>
      <c r="C288">
        <v>6.9</v>
      </c>
      <c r="E288" s="11" t="s">
        <v>113</v>
      </c>
      <c r="F288">
        <v>7</v>
      </c>
      <c r="H288">
        <v>6.0444444444444452</v>
      </c>
      <c r="I288" t="str">
        <f>IF(B285 &gt; E284, "Above Average", "Below Average")</f>
        <v>Below Average</v>
      </c>
    </row>
    <row r="289" spans="1:9" x14ac:dyDescent="0.3">
      <c r="A289" t="s">
        <v>6649</v>
      </c>
      <c r="B289" t="s">
        <v>723</v>
      </c>
      <c r="C289">
        <v>7.3</v>
      </c>
      <c r="E289" s="11" t="s">
        <v>5690</v>
      </c>
      <c r="F289">
        <v>5.4</v>
      </c>
      <c r="H289">
        <v>6.4</v>
      </c>
      <c r="I289" t="str">
        <f>IF(B286 &gt; E285, "Above Average", "Below Average")</f>
        <v>Below Average</v>
      </c>
    </row>
    <row r="290" spans="1:9" x14ac:dyDescent="0.3">
      <c r="A290" t="s">
        <v>6650</v>
      </c>
      <c r="B290" t="s">
        <v>727</v>
      </c>
      <c r="C290">
        <v>6.7</v>
      </c>
      <c r="E290" s="11" t="s">
        <v>2907</v>
      </c>
      <c r="F290">
        <v>4.8</v>
      </c>
      <c r="H290">
        <v>4.9000000000000004</v>
      </c>
      <c r="I290" t="str">
        <f>IF(B287 &gt; E286, "Above Average", "Below Average")</f>
        <v>Above Average</v>
      </c>
    </row>
    <row r="291" spans="1:9" x14ac:dyDescent="0.3">
      <c r="A291" t="s">
        <v>6651</v>
      </c>
      <c r="B291" t="s">
        <v>317</v>
      </c>
      <c r="C291">
        <v>6.9</v>
      </c>
      <c r="E291" s="11" t="s">
        <v>3786</v>
      </c>
      <c r="F291">
        <v>6.5</v>
      </c>
      <c r="H291">
        <v>7.3</v>
      </c>
      <c r="I291" t="str">
        <f>IF(B288 &gt; E287, "Above Average", "Below Average")</f>
        <v>Above Average</v>
      </c>
    </row>
    <row r="292" spans="1:9" x14ac:dyDescent="0.3">
      <c r="A292" t="s">
        <v>6652</v>
      </c>
      <c r="B292" t="s">
        <v>731</v>
      </c>
      <c r="C292">
        <v>5.0999999999999996</v>
      </c>
      <c r="E292" s="11" t="s">
        <v>1942</v>
      </c>
      <c r="F292">
        <v>6.75</v>
      </c>
      <c r="H292">
        <v>8.5</v>
      </c>
      <c r="I292" t="str">
        <f>IF(B289 &gt; E288, "Above Average", "Below Average")</f>
        <v>Above Average</v>
      </c>
    </row>
    <row r="293" spans="1:9" x14ac:dyDescent="0.3">
      <c r="A293" t="s">
        <v>6653</v>
      </c>
      <c r="B293" t="s">
        <v>734</v>
      </c>
      <c r="C293">
        <v>6.8</v>
      </c>
      <c r="E293" s="11" t="s">
        <v>5855</v>
      </c>
      <c r="F293">
        <v>7.2</v>
      </c>
      <c r="H293">
        <v>5.9</v>
      </c>
      <c r="I293" t="str">
        <f>IF(B290 &gt; E289, "Above Average", "Below Average")</f>
        <v>Above Average</v>
      </c>
    </row>
    <row r="294" spans="1:9" x14ac:dyDescent="0.3">
      <c r="A294" t="s">
        <v>6504</v>
      </c>
      <c r="B294" t="s">
        <v>418</v>
      </c>
      <c r="C294">
        <v>5.8</v>
      </c>
      <c r="E294" s="11" t="s">
        <v>3738</v>
      </c>
      <c r="F294">
        <v>4.7</v>
      </c>
      <c r="H294">
        <v>7</v>
      </c>
      <c r="I294" t="str">
        <f>IF(B291 &gt; E290, "Above Average", "Below Average")</f>
        <v>Above Average</v>
      </c>
    </row>
    <row r="295" spans="1:9" x14ac:dyDescent="0.3">
      <c r="A295" t="s">
        <v>6654</v>
      </c>
      <c r="B295" t="s">
        <v>738</v>
      </c>
      <c r="C295">
        <v>6.7</v>
      </c>
      <c r="E295" s="11" t="s">
        <v>4208</v>
      </c>
      <c r="F295">
        <v>6</v>
      </c>
      <c r="H295">
        <v>4.4000000000000004</v>
      </c>
      <c r="I295" t="str">
        <f>IF(B292 &gt; E291, "Above Average", "Below Average")</f>
        <v>Above Average</v>
      </c>
    </row>
    <row r="296" spans="1:9" x14ac:dyDescent="0.3">
      <c r="A296" t="s">
        <v>6655</v>
      </c>
      <c r="B296" t="s">
        <v>741</v>
      </c>
      <c r="C296">
        <v>6</v>
      </c>
      <c r="E296" s="11" t="s">
        <v>4041</v>
      </c>
      <c r="F296">
        <v>7.2</v>
      </c>
      <c r="H296">
        <v>6.2</v>
      </c>
      <c r="I296" t="str">
        <f>IF(B293 &gt; E292, "Above Average", "Below Average")</f>
        <v>Above Average</v>
      </c>
    </row>
    <row r="297" spans="1:9" x14ac:dyDescent="0.3">
      <c r="A297" t="s">
        <v>6656</v>
      </c>
      <c r="B297" t="s">
        <v>743</v>
      </c>
      <c r="C297">
        <v>5.7</v>
      </c>
      <c r="E297" s="11" t="s">
        <v>1342</v>
      </c>
      <c r="F297">
        <v>6.9333333333333336</v>
      </c>
      <c r="H297">
        <v>7.2285714285714286</v>
      </c>
      <c r="I297" t="str">
        <f>IF(B294 &gt; E293, "Above Average", "Below Average")</f>
        <v>Above Average</v>
      </c>
    </row>
    <row r="298" spans="1:9" x14ac:dyDescent="0.3">
      <c r="A298" t="s">
        <v>6657</v>
      </c>
      <c r="B298" t="s">
        <v>450</v>
      </c>
      <c r="C298">
        <v>8</v>
      </c>
      <c r="E298" s="11" t="s">
        <v>2585</v>
      </c>
      <c r="F298">
        <v>5.25</v>
      </c>
      <c r="H298">
        <v>5.4</v>
      </c>
      <c r="I298" t="str">
        <f>IF(B295 &gt; E294, "Above Average", "Below Average")</f>
        <v>Below Average</v>
      </c>
    </row>
    <row r="299" spans="1:9" x14ac:dyDescent="0.3">
      <c r="A299" t="s">
        <v>6658</v>
      </c>
      <c r="B299" t="s">
        <v>230</v>
      </c>
      <c r="C299">
        <v>8.1999999999999993</v>
      </c>
      <c r="E299" s="11" t="s">
        <v>3235</v>
      </c>
      <c r="F299">
        <v>5.5500000000000007</v>
      </c>
      <c r="H299">
        <v>7.45</v>
      </c>
      <c r="I299" t="str">
        <f>IF(B296 &gt; E295, "Above Average", "Below Average")</f>
        <v>Above Average</v>
      </c>
    </row>
    <row r="300" spans="1:9" x14ac:dyDescent="0.3">
      <c r="A300" t="s">
        <v>6659</v>
      </c>
      <c r="B300" t="s">
        <v>560</v>
      </c>
      <c r="C300">
        <v>5.4</v>
      </c>
      <c r="E300" s="11" t="s">
        <v>6165</v>
      </c>
      <c r="F300">
        <v>6.4</v>
      </c>
      <c r="H300">
        <v>3.8</v>
      </c>
      <c r="I300" t="str">
        <f>IF(B297 &gt; E296, "Above Average", "Below Average")</f>
        <v>Above Average</v>
      </c>
    </row>
    <row r="301" spans="1:9" x14ac:dyDescent="0.3">
      <c r="A301" t="s">
        <v>6660</v>
      </c>
      <c r="B301" t="s">
        <v>550</v>
      </c>
      <c r="C301">
        <v>7.2</v>
      </c>
      <c r="E301" s="11" t="s">
        <v>5952</v>
      </c>
      <c r="F301">
        <v>7.9</v>
      </c>
      <c r="H301">
        <v>4.0999999999999996</v>
      </c>
      <c r="I301" t="str">
        <f>IF(B298 &gt; E297, "Above Average", "Below Average")</f>
        <v>Above Average</v>
      </c>
    </row>
    <row r="302" spans="1:9" x14ac:dyDescent="0.3">
      <c r="A302" t="s">
        <v>6661</v>
      </c>
      <c r="B302" t="s">
        <v>752</v>
      </c>
      <c r="C302">
        <v>7.5</v>
      </c>
      <c r="E302" s="11" t="s">
        <v>1780</v>
      </c>
      <c r="F302">
        <v>6.9799999999999995</v>
      </c>
      <c r="H302">
        <v>6.1</v>
      </c>
      <c r="I302" t="str">
        <f>IF(B299 &gt; E298, "Above Average", "Below Average")</f>
        <v>Above Average</v>
      </c>
    </row>
    <row r="303" spans="1:9" x14ac:dyDescent="0.3">
      <c r="A303" t="s">
        <v>6662</v>
      </c>
      <c r="B303" t="s">
        <v>58</v>
      </c>
      <c r="C303">
        <v>7</v>
      </c>
      <c r="E303" s="11" t="s">
        <v>3870</v>
      </c>
      <c r="F303">
        <v>5.4</v>
      </c>
      <c r="H303">
        <v>5.8</v>
      </c>
      <c r="I303" t="str">
        <f>IF(B300 &gt; E299, "Above Average", "Below Average")</f>
        <v>Above Average</v>
      </c>
    </row>
    <row r="304" spans="1:9" x14ac:dyDescent="0.3">
      <c r="A304" t="s">
        <v>6663</v>
      </c>
      <c r="B304" t="s">
        <v>755</v>
      </c>
      <c r="C304">
        <v>3.3</v>
      </c>
      <c r="E304" s="11" t="s">
        <v>1031</v>
      </c>
      <c r="F304">
        <v>6.74</v>
      </c>
      <c r="H304">
        <v>5.2</v>
      </c>
      <c r="I304" t="str">
        <f>IF(B301 &gt; E300, "Above Average", "Below Average")</f>
        <v>Above Average</v>
      </c>
    </row>
    <row r="305" spans="1:9" x14ac:dyDescent="0.3">
      <c r="A305" t="s">
        <v>6664</v>
      </c>
      <c r="B305" t="s">
        <v>124</v>
      </c>
      <c r="C305">
        <v>6</v>
      </c>
      <c r="E305" s="11" t="s">
        <v>5331</v>
      </c>
      <c r="F305">
        <v>6.9</v>
      </c>
      <c r="H305">
        <v>7.2</v>
      </c>
      <c r="I305" t="str">
        <f>IF(B302 &gt; E301, "Above Average", "Below Average")</f>
        <v>Above Average</v>
      </c>
    </row>
    <row r="306" spans="1:9" x14ac:dyDescent="0.3">
      <c r="A306" t="s">
        <v>6665</v>
      </c>
      <c r="B306" t="s">
        <v>680</v>
      </c>
      <c r="C306">
        <v>7.1</v>
      </c>
      <c r="E306" s="11" t="s">
        <v>4205</v>
      </c>
      <c r="F306">
        <v>4.5999999999999996</v>
      </c>
      <c r="H306">
        <v>5.8</v>
      </c>
      <c r="I306" t="str">
        <f>IF(B303 &gt; E302, "Above Average", "Below Average")</f>
        <v>Above Average</v>
      </c>
    </row>
    <row r="307" spans="1:9" x14ac:dyDescent="0.3">
      <c r="A307" t="s">
        <v>6666</v>
      </c>
      <c r="B307" t="s">
        <v>760</v>
      </c>
      <c r="C307">
        <v>5.4</v>
      </c>
      <c r="E307" s="11" t="s">
        <v>4887</v>
      </c>
      <c r="F307">
        <v>6.4</v>
      </c>
      <c r="H307">
        <v>6.666666666666667</v>
      </c>
      <c r="I307" t="str">
        <f>IF(B304 &gt; E303, "Above Average", "Below Average")</f>
        <v>Above Average</v>
      </c>
    </row>
    <row r="308" spans="1:9" x14ac:dyDescent="0.3">
      <c r="A308" t="s">
        <v>6667</v>
      </c>
      <c r="B308" t="s">
        <v>763</v>
      </c>
      <c r="C308">
        <v>6.1</v>
      </c>
      <c r="E308" s="11" t="s">
        <v>5371</v>
      </c>
      <c r="F308">
        <v>8.5</v>
      </c>
      <c r="H308">
        <v>5.6</v>
      </c>
      <c r="I308" t="str">
        <f>IF(B305 &gt; E304, "Above Average", "Below Average")</f>
        <v>Below Average</v>
      </c>
    </row>
    <row r="309" spans="1:9" x14ac:dyDescent="0.3">
      <c r="A309" t="s">
        <v>6668</v>
      </c>
      <c r="B309" t="s">
        <v>764</v>
      </c>
      <c r="C309">
        <v>5.3</v>
      </c>
      <c r="E309" s="11" t="s">
        <v>3165</v>
      </c>
      <c r="F309">
        <v>3.5</v>
      </c>
      <c r="H309">
        <v>6.3</v>
      </c>
      <c r="I309" t="str">
        <f>IF(B306 &gt; E305, "Above Average", "Below Average")</f>
        <v>Above Average</v>
      </c>
    </row>
    <row r="310" spans="1:9" x14ac:dyDescent="0.3">
      <c r="A310" t="s">
        <v>6669</v>
      </c>
      <c r="B310" t="s">
        <v>765</v>
      </c>
      <c r="C310">
        <v>2.2000000000000002</v>
      </c>
      <c r="E310" s="11" t="s">
        <v>5420</v>
      </c>
      <c r="F310">
        <v>6.9</v>
      </c>
      <c r="H310">
        <v>6</v>
      </c>
      <c r="I310" t="str">
        <f>IF(B307 &gt; E306, "Above Average", "Below Average")</f>
        <v>Below Average</v>
      </c>
    </row>
    <row r="311" spans="1:9" x14ac:dyDescent="0.3">
      <c r="A311" t="s">
        <v>6670</v>
      </c>
      <c r="B311" t="s">
        <v>379</v>
      </c>
      <c r="C311">
        <v>7</v>
      </c>
      <c r="E311" s="11" t="s">
        <v>3572</v>
      </c>
      <c r="F311">
        <v>6.1</v>
      </c>
      <c r="H311">
        <v>6</v>
      </c>
      <c r="I311" t="str">
        <f>IF(B308 &gt; E307, "Above Average", "Below Average")</f>
        <v>Above Average</v>
      </c>
    </row>
    <row r="312" spans="1:9" x14ac:dyDescent="0.3">
      <c r="A312" t="s">
        <v>6671</v>
      </c>
      <c r="B312" t="s">
        <v>771</v>
      </c>
      <c r="C312">
        <v>3.8</v>
      </c>
      <c r="E312" s="11" t="s">
        <v>4298</v>
      </c>
      <c r="F312">
        <v>5.9</v>
      </c>
      <c r="H312">
        <v>7.6999999999999993</v>
      </c>
      <c r="I312" t="str">
        <f>IF(B309 &gt; E308, "Above Average", "Below Average")</f>
        <v>Above Average</v>
      </c>
    </row>
    <row r="313" spans="1:9" x14ac:dyDescent="0.3">
      <c r="A313" t="s">
        <v>6672</v>
      </c>
      <c r="B313" t="s">
        <v>500</v>
      </c>
      <c r="C313">
        <v>6.9</v>
      </c>
      <c r="E313" s="11" t="s">
        <v>4546</v>
      </c>
      <c r="F313">
        <v>7.1</v>
      </c>
      <c r="H313">
        <v>5.0999999999999996</v>
      </c>
      <c r="I313" t="str">
        <f>IF(B310 &gt; E309, "Above Average", "Below Average")</f>
        <v>Above Average</v>
      </c>
    </row>
    <row r="314" spans="1:9" x14ac:dyDescent="0.3">
      <c r="A314" t="s">
        <v>6673</v>
      </c>
      <c r="B314" t="s">
        <v>776</v>
      </c>
      <c r="C314">
        <v>7.2</v>
      </c>
      <c r="E314" s="11" t="s">
        <v>4703</v>
      </c>
      <c r="F314">
        <v>7.9</v>
      </c>
      <c r="H314">
        <v>7</v>
      </c>
      <c r="I314" t="str">
        <f>IF(B311 &gt; E310, "Above Average", "Below Average")</f>
        <v>Above Average</v>
      </c>
    </row>
    <row r="315" spans="1:9" x14ac:dyDescent="0.3">
      <c r="A315" t="s">
        <v>6674</v>
      </c>
      <c r="B315" t="s">
        <v>780</v>
      </c>
      <c r="C315">
        <v>7.3</v>
      </c>
      <c r="E315" s="11" t="s">
        <v>4592</v>
      </c>
      <c r="F315">
        <v>7.3</v>
      </c>
      <c r="H315">
        <v>6.9</v>
      </c>
      <c r="I315" t="str">
        <f>IF(B312 &gt; E311, "Above Average", "Below Average")</f>
        <v>Above Average</v>
      </c>
    </row>
    <row r="316" spans="1:9" x14ac:dyDescent="0.3">
      <c r="A316" t="s">
        <v>6675</v>
      </c>
      <c r="B316" t="s">
        <v>252</v>
      </c>
      <c r="C316">
        <v>6.3</v>
      </c>
      <c r="E316" s="11" t="s">
        <v>4387</v>
      </c>
      <c r="F316">
        <v>6</v>
      </c>
      <c r="H316">
        <v>6.0500000000000007</v>
      </c>
      <c r="I316" t="str">
        <f>IF(B313 &gt; E312, "Above Average", "Below Average")</f>
        <v>Above Average</v>
      </c>
    </row>
    <row r="317" spans="1:9" x14ac:dyDescent="0.3">
      <c r="A317" t="s">
        <v>6676</v>
      </c>
      <c r="B317" t="s">
        <v>230</v>
      </c>
      <c r="C317">
        <v>7.5</v>
      </c>
      <c r="E317" s="11" t="s">
        <v>5560</v>
      </c>
      <c r="F317">
        <v>6.7</v>
      </c>
      <c r="H317">
        <v>5.3</v>
      </c>
      <c r="I317" t="str">
        <f>IF(B314 &gt; E313, "Above Average", "Below Average")</f>
        <v>Above Average</v>
      </c>
    </row>
    <row r="318" spans="1:9" x14ac:dyDescent="0.3">
      <c r="A318" t="s">
        <v>6677</v>
      </c>
      <c r="B318" t="s">
        <v>785</v>
      </c>
      <c r="C318">
        <v>7.6</v>
      </c>
      <c r="E318" s="11" t="s">
        <v>5159</v>
      </c>
      <c r="F318">
        <v>6.4</v>
      </c>
      <c r="H318">
        <v>5.6</v>
      </c>
      <c r="I318" t="str">
        <f>IF(B315 &gt; E314, "Above Average", "Below Average")</f>
        <v>Above Average</v>
      </c>
    </row>
    <row r="319" spans="1:9" x14ac:dyDescent="0.3">
      <c r="A319" t="s">
        <v>6678</v>
      </c>
      <c r="B319" t="s">
        <v>789</v>
      </c>
      <c r="C319">
        <v>6.8</v>
      </c>
      <c r="E319" s="11" t="s">
        <v>129</v>
      </c>
      <c r="F319">
        <v>7.3</v>
      </c>
      <c r="H319">
        <v>6.7111111111111121</v>
      </c>
      <c r="I319" t="str">
        <f>IF(B316 &gt; E315, "Above Average", "Below Average")</f>
        <v>Above Average</v>
      </c>
    </row>
    <row r="320" spans="1:9" x14ac:dyDescent="0.3">
      <c r="A320" t="s">
        <v>6679</v>
      </c>
      <c r="B320" t="s">
        <v>792</v>
      </c>
      <c r="C320">
        <v>5.2</v>
      </c>
      <c r="E320" s="11" t="s">
        <v>5061</v>
      </c>
      <c r="F320">
        <v>7.3</v>
      </c>
      <c r="H320">
        <v>7.1</v>
      </c>
      <c r="I320" t="str">
        <f>IF(B317 &gt; E316, "Above Average", "Below Average")</f>
        <v>Above Average</v>
      </c>
    </row>
    <row r="321" spans="1:9" x14ac:dyDescent="0.3">
      <c r="A321" t="s">
        <v>6680</v>
      </c>
      <c r="B321" t="s">
        <v>93</v>
      </c>
      <c r="C321">
        <v>7.7</v>
      </c>
      <c r="E321" s="11" t="s">
        <v>3640</v>
      </c>
      <c r="F321">
        <v>5.5</v>
      </c>
      <c r="H321">
        <v>5.6</v>
      </c>
      <c r="I321" t="str">
        <f>IF(B318 &gt; E317, "Above Average", "Below Average")</f>
        <v>Above Average</v>
      </c>
    </row>
    <row r="322" spans="1:9" x14ac:dyDescent="0.3">
      <c r="A322" t="s">
        <v>6681</v>
      </c>
      <c r="B322" t="s">
        <v>795</v>
      </c>
      <c r="C322">
        <v>6.2</v>
      </c>
      <c r="E322" s="11" t="s">
        <v>4815</v>
      </c>
      <c r="F322">
        <v>7.2</v>
      </c>
      <c r="H322">
        <v>5.6</v>
      </c>
      <c r="I322" t="str">
        <f>IF(B319 &gt; E318, "Above Average", "Below Average")</f>
        <v>Below Average</v>
      </c>
    </row>
    <row r="323" spans="1:9" x14ac:dyDescent="0.3">
      <c r="A323" t="s">
        <v>6682</v>
      </c>
      <c r="B323" t="s">
        <v>798</v>
      </c>
      <c r="C323">
        <v>7.7</v>
      </c>
      <c r="E323" s="11" t="s">
        <v>3672</v>
      </c>
      <c r="F323">
        <v>5.6</v>
      </c>
      <c r="H323">
        <v>6</v>
      </c>
      <c r="I323" t="str">
        <f>IF(B320 &gt; E319, "Above Average", "Below Average")</f>
        <v>Above Average</v>
      </c>
    </row>
    <row r="324" spans="1:9" x14ac:dyDescent="0.3">
      <c r="A324" t="s">
        <v>6683</v>
      </c>
      <c r="B324" t="s">
        <v>800</v>
      </c>
      <c r="C324">
        <v>4.3</v>
      </c>
      <c r="E324" s="11" t="s">
        <v>935</v>
      </c>
      <c r="F324">
        <v>6.6</v>
      </c>
      <c r="H324">
        <v>6.9</v>
      </c>
      <c r="I324" t="str">
        <f>IF(B321 &gt; E320, "Above Average", "Below Average")</f>
        <v>Above Average</v>
      </c>
    </row>
    <row r="325" spans="1:9" x14ac:dyDescent="0.3">
      <c r="A325" t="s">
        <v>6684</v>
      </c>
      <c r="B325" t="s">
        <v>804</v>
      </c>
      <c r="C325">
        <v>6.9</v>
      </c>
      <c r="E325" s="11" t="s">
        <v>1439</v>
      </c>
      <c r="F325">
        <v>6.1</v>
      </c>
      <c r="H325">
        <v>7.2666666666666666</v>
      </c>
      <c r="I325" t="str">
        <f>IF(B322 &gt; E321, "Above Average", "Below Average")</f>
        <v>Above Average</v>
      </c>
    </row>
    <row r="326" spans="1:9" x14ac:dyDescent="0.3">
      <c r="A326" t="s">
        <v>6685</v>
      </c>
      <c r="B326" t="s">
        <v>776</v>
      </c>
      <c r="C326">
        <v>6.6</v>
      </c>
      <c r="E326" s="11" t="s">
        <v>6014</v>
      </c>
      <c r="F326">
        <v>6.4</v>
      </c>
      <c r="H326">
        <v>6.7</v>
      </c>
      <c r="I326" t="str">
        <f>IF(B323 &gt; E322, "Above Average", "Below Average")</f>
        <v>Above Average</v>
      </c>
    </row>
    <row r="327" spans="1:9" x14ac:dyDescent="0.3">
      <c r="A327" t="s">
        <v>6686</v>
      </c>
      <c r="B327" t="s">
        <v>382</v>
      </c>
      <c r="C327">
        <v>7</v>
      </c>
      <c r="E327" s="11" t="s">
        <v>3361</v>
      </c>
      <c r="F327">
        <v>5.8</v>
      </c>
      <c r="H327">
        <v>6.6</v>
      </c>
      <c r="I327" t="str">
        <f>IF(B324 &gt; E323, "Above Average", "Below Average")</f>
        <v>Above Average</v>
      </c>
    </row>
    <row r="328" spans="1:9" x14ac:dyDescent="0.3">
      <c r="A328" t="s">
        <v>6687</v>
      </c>
      <c r="B328" t="s">
        <v>84</v>
      </c>
      <c r="C328">
        <v>6.7</v>
      </c>
      <c r="E328" s="11" t="s">
        <v>5677</v>
      </c>
      <c r="F328">
        <v>5.6</v>
      </c>
      <c r="H328">
        <v>6.7</v>
      </c>
      <c r="I328" t="str">
        <f>IF(B325 &gt; E324, "Above Average", "Below Average")</f>
        <v>Below Average</v>
      </c>
    </row>
    <row r="329" spans="1:9" x14ac:dyDescent="0.3">
      <c r="A329" t="s">
        <v>6688</v>
      </c>
      <c r="B329" t="s">
        <v>37</v>
      </c>
      <c r="C329">
        <v>8.1999999999999993</v>
      </c>
      <c r="E329" s="11" t="s">
        <v>1900</v>
      </c>
      <c r="F329">
        <v>7.3888888888888893</v>
      </c>
      <c r="H329">
        <v>7.65</v>
      </c>
      <c r="I329" t="str">
        <f>IF(B326 &gt; E325, "Above Average", "Below Average")</f>
        <v>Above Average</v>
      </c>
    </row>
    <row r="330" spans="1:9" x14ac:dyDescent="0.3">
      <c r="A330" t="s">
        <v>6689</v>
      </c>
      <c r="B330" t="s">
        <v>84</v>
      </c>
      <c r="C330">
        <v>8.9</v>
      </c>
      <c r="E330" s="11" t="s">
        <v>2671</v>
      </c>
      <c r="F330">
        <v>5.6999999999999993</v>
      </c>
      <c r="H330">
        <v>5.9</v>
      </c>
      <c r="I330" t="str">
        <f>IF(B327 &gt; E326, "Above Average", "Below Average")</f>
        <v>Above Average</v>
      </c>
    </row>
    <row r="331" spans="1:9" x14ac:dyDescent="0.3">
      <c r="A331" t="s">
        <v>6690</v>
      </c>
      <c r="B331" t="s">
        <v>84</v>
      </c>
      <c r="C331">
        <v>8.6999999999999993</v>
      </c>
      <c r="E331" s="11" t="s">
        <v>1953</v>
      </c>
      <c r="F331">
        <v>6.2666666666666657</v>
      </c>
      <c r="H331">
        <v>5</v>
      </c>
      <c r="I331" t="str">
        <f>IF(B328 &gt; E327, "Above Average", "Below Average")</f>
        <v>Above Average</v>
      </c>
    </row>
    <row r="332" spans="1:9" x14ac:dyDescent="0.3">
      <c r="A332" t="s">
        <v>6691</v>
      </c>
      <c r="B332" t="s">
        <v>814</v>
      </c>
      <c r="C332">
        <v>5.5</v>
      </c>
      <c r="E332" s="11" t="s">
        <v>4170</v>
      </c>
      <c r="F332">
        <v>6.3</v>
      </c>
      <c r="H332">
        <v>6.083333333333333</v>
      </c>
      <c r="I332" t="str">
        <f>IF(B329 &gt; E328, "Above Average", "Below Average")</f>
        <v>Below Average</v>
      </c>
    </row>
    <row r="333" spans="1:9" x14ac:dyDescent="0.3">
      <c r="A333" t="s">
        <v>6692</v>
      </c>
      <c r="B333" t="s">
        <v>727</v>
      </c>
      <c r="C333">
        <v>5.7</v>
      </c>
      <c r="E333" s="11" t="s">
        <v>2094</v>
      </c>
      <c r="F333">
        <v>5.4</v>
      </c>
      <c r="H333">
        <v>7.6333333333333329</v>
      </c>
      <c r="I333" t="str">
        <f>IF(B330 &gt; E329, "Above Average", "Below Average")</f>
        <v>Above Average</v>
      </c>
    </row>
    <row r="334" spans="1:9" x14ac:dyDescent="0.3">
      <c r="A334" t="s">
        <v>6693</v>
      </c>
      <c r="B334" t="s">
        <v>817</v>
      </c>
      <c r="C334">
        <v>6.3</v>
      </c>
      <c r="E334" s="11" t="s">
        <v>5542</v>
      </c>
      <c r="F334">
        <v>4.7</v>
      </c>
      <c r="H334">
        <v>7.7666666666666657</v>
      </c>
      <c r="I334" t="str">
        <f>IF(B331 &gt; E330, "Above Average", "Below Average")</f>
        <v>Above Average</v>
      </c>
    </row>
    <row r="335" spans="1:9" x14ac:dyDescent="0.3">
      <c r="A335" t="s">
        <v>6694</v>
      </c>
      <c r="B335" t="s">
        <v>397</v>
      </c>
      <c r="C335">
        <v>5.9</v>
      </c>
      <c r="E335" s="11" t="s">
        <v>4665</v>
      </c>
      <c r="F335">
        <v>6.1</v>
      </c>
      <c r="H335">
        <v>6.2</v>
      </c>
      <c r="I335" t="str">
        <f>IF(B332 &gt; E331, "Above Average", "Below Average")</f>
        <v>Above Average</v>
      </c>
    </row>
    <row r="336" spans="1:9" x14ac:dyDescent="0.3">
      <c r="A336" t="s">
        <v>6695</v>
      </c>
      <c r="B336" t="s">
        <v>821</v>
      </c>
      <c r="C336">
        <v>7.6</v>
      </c>
      <c r="E336" s="11" t="s">
        <v>4325</v>
      </c>
      <c r="F336">
        <v>7</v>
      </c>
      <c r="H336">
        <v>6.8</v>
      </c>
      <c r="I336" t="str">
        <f>IF(B333 &gt; E332, "Above Average", "Below Average")</f>
        <v>Above Average</v>
      </c>
    </row>
    <row r="337" spans="1:9" x14ac:dyDescent="0.3">
      <c r="A337" t="s">
        <v>6696</v>
      </c>
      <c r="B337" t="s">
        <v>823</v>
      </c>
      <c r="C337">
        <v>6.6</v>
      </c>
      <c r="E337" s="11" t="s">
        <v>518</v>
      </c>
      <c r="F337">
        <v>7.4833333333333334</v>
      </c>
      <c r="H337">
        <v>5.9</v>
      </c>
      <c r="I337" t="str">
        <f>IF(B334 &gt; E333, "Above Average", "Below Average")</f>
        <v>Above Average</v>
      </c>
    </row>
    <row r="338" spans="1:9" x14ac:dyDescent="0.3">
      <c r="A338" t="s">
        <v>6697</v>
      </c>
      <c r="B338" t="s">
        <v>826</v>
      </c>
      <c r="C338">
        <v>5.3</v>
      </c>
      <c r="E338" s="11" t="s">
        <v>5027</v>
      </c>
      <c r="F338">
        <v>5.6</v>
      </c>
      <c r="H338">
        <v>6.7</v>
      </c>
      <c r="I338" t="str">
        <f>IF(B335 &gt; E334, "Above Average", "Below Average")</f>
        <v>Above Average</v>
      </c>
    </row>
    <row r="339" spans="1:9" x14ac:dyDescent="0.3">
      <c r="A339" t="s">
        <v>6698</v>
      </c>
      <c r="B339" t="s">
        <v>829</v>
      </c>
      <c r="C339">
        <v>6</v>
      </c>
      <c r="E339" s="11" t="s">
        <v>4458</v>
      </c>
      <c r="F339">
        <v>6.35</v>
      </c>
      <c r="H339">
        <v>6.4</v>
      </c>
      <c r="I339" t="str">
        <f>IF(B336 &gt; E335, "Above Average", "Below Average")</f>
        <v>Above Average</v>
      </c>
    </row>
    <row r="340" spans="1:9" x14ac:dyDescent="0.3">
      <c r="A340" t="s">
        <v>6699</v>
      </c>
      <c r="B340" t="s">
        <v>279</v>
      </c>
      <c r="C340">
        <v>8</v>
      </c>
      <c r="E340" s="11" t="s">
        <v>5429</v>
      </c>
      <c r="F340">
        <v>5.4</v>
      </c>
      <c r="H340">
        <v>6</v>
      </c>
      <c r="I340" t="str">
        <f>IF(B337 &gt; E336, "Above Average", "Below Average")</f>
        <v>Above Average</v>
      </c>
    </row>
    <row r="341" spans="1:9" x14ac:dyDescent="0.3">
      <c r="A341" t="s">
        <v>6700</v>
      </c>
      <c r="B341" t="s">
        <v>833</v>
      </c>
      <c r="C341">
        <v>5.6</v>
      </c>
      <c r="E341" s="11" t="s">
        <v>3589</v>
      </c>
      <c r="F341">
        <v>2.8</v>
      </c>
      <c r="H341">
        <v>7.1</v>
      </c>
      <c r="I341" t="str">
        <f>IF(B338 &gt; E337, "Above Average", "Below Average")</f>
        <v>Above Average</v>
      </c>
    </row>
    <row r="342" spans="1:9" x14ac:dyDescent="0.3">
      <c r="A342" t="s">
        <v>6701</v>
      </c>
      <c r="B342" t="s">
        <v>534</v>
      </c>
      <c r="C342">
        <v>5.9</v>
      </c>
      <c r="E342" s="11" t="s">
        <v>622</v>
      </c>
      <c r="F342">
        <v>6.05</v>
      </c>
      <c r="H342">
        <v>5.7</v>
      </c>
      <c r="I342" t="str">
        <f>IF(B339 &gt; E338, "Above Average", "Below Average")</f>
        <v>Above Average</v>
      </c>
    </row>
    <row r="343" spans="1:9" x14ac:dyDescent="0.3">
      <c r="A343" t="s">
        <v>6702</v>
      </c>
      <c r="B343" t="s">
        <v>80</v>
      </c>
      <c r="C343">
        <v>7.3</v>
      </c>
      <c r="E343" s="11" t="s">
        <v>5275</v>
      </c>
      <c r="F343">
        <v>6.9</v>
      </c>
      <c r="H343">
        <v>5.6</v>
      </c>
      <c r="I343" t="str">
        <f>IF(B340 &gt; E339, "Above Average", "Below Average")</f>
        <v>Below Average</v>
      </c>
    </row>
    <row r="344" spans="1:9" x14ac:dyDescent="0.3">
      <c r="A344" t="s">
        <v>6703</v>
      </c>
      <c r="B344" t="s">
        <v>147</v>
      </c>
      <c r="C344">
        <v>7.9</v>
      </c>
      <c r="E344" s="11" t="s">
        <v>5706</v>
      </c>
      <c r="F344">
        <v>4.3</v>
      </c>
      <c r="H344">
        <v>6.2</v>
      </c>
      <c r="I344" t="str">
        <f>IF(B341 &gt; E340, "Above Average", "Below Average")</f>
        <v>Above Average</v>
      </c>
    </row>
    <row r="345" spans="1:9" x14ac:dyDescent="0.3">
      <c r="A345" t="s">
        <v>6704</v>
      </c>
      <c r="B345" t="s">
        <v>708</v>
      </c>
      <c r="C345">
        <v>6.8</v>
      </c>
      <c r="E345" s="11" t="s">
        <v>5756</v>
      </c>
      <c r="F345">
        <v>6.3</v>
      </c>
      <c r="H345">
        <v>6.3</v>
      </c>
      <c r="I345" t="str">
        <f>IF(B342 &gt; E341, "Above Average", "Below Average")</f>
        <v>Below Average</v>
      </c>
    </row>
    <row r="346" spans="1:9" x14ac:dyDescent="0.3">
      <c r="A346" t="s">
        <v>6705</v>
      </c>
      <c r="B346" t="s">
        <v>124</v>
      </c>
      <c r="C346">
        <v>6.6</v>
      </c>
      <c r="E346" s="11" t="s">
        <v>3635</v>
      </c>
      <c r="F346">
        <v>6.2</v>
      </c>
      <c r="H346">
        <v>6</v>
      </c>
      <c r="I346" t="str">
        <f>IF(B343 &gt; E342, "Above Average", "Below Average")</f>
        <v>Below Average</v>
      </c>
    </row>
    <row r="347" spans="1:9" x14ac:dyDescent="0.3">
      <c r="A347" t="s">
        <v>6706</v>
      </c>
      <c r="B347" t="s">
        <v>209</v>
      </c>
      <c r="C347">
        <v>6.6</v>
      </c>
      <c r="E347" s="11" t="s">
        <v>4987</v>
      </c>
      <c r="F347">
        <v>5.8</v>
      </c>
      <c r="H347">
        <v>7.4000000000000012</v>
      </c>
      <c r="I347" t="str">
        <f>IF(B344 &gt; E343, "Above Average", "Below Average")</f>
        <v>Above Average</v>
      </c>
    </row>
    <row r="348" spans="1:9" x14ac:dyDescent="0.3">
      <c r="A348" t="s">
        <v>6707</v>
      </c>
      <c r="B348" t="s">
        <v>843</v>
      </c>
      <c r="C348">
        <v>7</v>
      </c>
      <c r="E348" s="11" t="s">
        <v>238</v>
      </c>
      <c r="F348">
        <v>6.7714285714285722</v>
      </c>
      <c r="H348">
        <v>5.0999999999999996</v>
      </c>
      <c r="I348" t="str">
        <f>IF(B345 &gt; E344, "Above Average", "Below Average")</f>
        <v>Above Average</v>
      </c>
    </row>
    <row r="349" spans="1:9" x14ac:dyDescent="0.3">
      <c r="A349" t="s">
        <v>6708</v>
      </c>
      <c r="B349" t="s">
        <v>541</v>
      </c>
      <c r="C349">
        <v>7</v>
      </c>
      <c r="E349" s="11" t="s">
        <v>416</v>
      </c>
      <c r="F349">
        <v>6.5</v>
      </c>
      <c r="H349">
        <v>3.5</v>
      </c>
      <c r="I349" t="str">
        <f>IF(B346 &gt; E345, "Above Average", "Below Average")</f>
        <v>Below Average</v>
      </c>
    </row>
    <row r="350" spans="1:9" x14ac:dyDescent="0.3">
      <c r="A350" t="s">
        <v>6709</v>
      </c>
      <c r="B350" t="s">
        <v>849</v>
      </c>
      <c r="C350">
        <v>7.3</v>
      </c>
      <c r="E350" s="11" t="s">
        <v>5794</v>
      </c>
      <c r="F350">
        <v>6</v>
      </c>
      <c r="H350">
        <v>5</v>
      </c>
      <c r="I350" t="str">
        <f>IF(B347 &gt; E346, "Above Average", "Below Average")</f>
        <v>Above Average</v>
      </c>
    </row>
    <row r="351" spans="1:9" x14ac:dyDescent="0.3">
      <c r="A351" t="s">
        <v>6710</v>
      </c>
      <c r="B351" t="s">
        <v>158</v>
      </c>
      <c r="C351">
        <v>5.5</v>
      </c>
      <c r="E351" s="11" t="s">
        <v>2409</v>
      </c>
      <c r="F351">
        <v>6.6</v>
      </c>
      <c r="H351">
        <v>5.65</v>
      </c>
      <c r="I351" t="str">
        <f>IF(B348 &gt; E347, "Above Average", "Below Average")</f>
        <v>Above Average</v>
      </c>
    </row>
    <row r="352" spans="1:9" x14ac:dyDescent="0.3">
      <c r="A352" t="s">
        <v>6711</v>
      </c>
      <c r="B352" t="s">
        <v>230</v>
      </c>
      <c r="C352">
        <v>8.5</v>
      </c>
      <c r="E352" s="11" t="s">
        <v>1933</v>
      </c>
      <c r="F352">
        <v>7.06</v>
      </c>
      <c r="H352">
        <v>5.9</v>
      </c>
      <c r="I352" t="str">
        <f>IF(B349 &gt; E348, "Above Average", "Below Average")</f>
        <v>Below Average</v>
      </c>
    </row>
    <row r="353" spans="1:9" x14ac:dyDescent="0.3">
      <c r="A353" t="s">
        <v>6712</v>
      </c>
      <c r="B353" t="s">
        <v>854</v>
      </c>
      <c r="C353">
        <v>7.5</v>
      </c>
      <c r="E353" s="11" t="s">
        <v>5927</v>
      </c>
      <c r="F353">
        <v>3</v>
      </c>
      <c r="H353">
        <v>7.083333333333333</v>
      </c>
      <c r="I353" t="str">
        <f>IF(B350 &gt; E349, "Above Average", "Below Average")</f>
        <v>Below Average</v>
      </c>
    </row>
    <row r="354" spans="1:9" x14ac:dyDescent="0.3">
      <c r="A354" t="s">
        <v>6713</v>
      </c>
      <c r="B354" t="s">
        <v>849</v>
      </c>
      <c r="C354">
        <v>7</v>
      </c>
      <c r="E354" s="11" t="s">
        <v>1790</v>
      </c>
      <c r="F354">
        <v>6.65</v>
      </c>
      <c r="H354">
        <v>3.9</v>
      </c>
      <c r="I354" t="str">
        <f>IF(B351 &gt; E350, "Above Average", "Below Average")</f>
        <v>Above Average</v>
      </c>
    </row>
    <row r="355" spans="1:9" x14ac:dyDescent="0.3">
      <c r="A355" t="s">
        <v>6714</v>
      </c>
      <c r="B355" t="s">
        <v>310</v>
      </c>
      <c r="C355">
        <v>7.8</v>
      </c>
      <c r="E355" s="11" t="s">
        <v>5631</v>
      </c>
      <c r="F355">
        <v>7</v>
      </c>
      <c r="H355">
        <v>6.5</v>
      </c>
      <c r="I355" t="str">
        <f>IF(B352 &gt; E351, "Above Average", "Below Average")</f>
        <v>Above Average</v>
      </c>
    </row>
    <row r="356" spans="1:9" x14ac:dyDescent="0.3">
      <c r="A356" t="s">
        <v>6715</v>
      </c>
      <c r="B356" t="s">
        <v>554</v>
      </c>
      <c r="C356">
        <v>7.6</v>
      </c>
      <c r="E356" s="11" t="s">
        <v>4688</v>
      </c>
      <c r="F356">
        <v>5</v>
      </c>
      <c r="H356">
        <v>6</v>
      </c>
      <c r="I356" t="str">
        <f>IF(B353 &gt; E352, "Above Average", "Below Average")</f>
        <v>Above Average</v>
      </c>
    </row>
    <row r="357" spans="1:9" x14ac:dyDescent="0.3">
      <c r="A357" t="s">
        <v>6716</v>
      </c>
      <c r="B357" t="s">
        <v>547</v>
      </c>
      <c r="C357">
        <v>7.6</v>
      </c>
      <c r="E357" s="11" t="s">
        <v>5063</v>
      </c>
      <c r="F357">
        <v>6.9</v>
      </c>
      <c r="H357">
        <v>7.6</v>
      </c>
      <c r="I357" t="str">
        <f>IF(B354 &gt; E353, "Above Average", "Below Average")</f>
        <v>Below Average</v>
      </c>
    </row>
    <row r="358" spans="1:9" x14ac:dyDescent="0.3">
      <c r="A358" t="s">
        <v>6717</v>
      </c>
      <c r="B358" t="s">
        <v>720</v>
      </c>
      <c r="C358">
        <v>6.8</v>
      </c>
      <c r="E358" s="11" t="s">
        <v>310</v>
      </c>
      <c r="F358">
        <v>7.7499999999999982</v>
      </c>
      <c r="H358">
        <v>5.5</v>
      </c>
      <c r="I358" t="str">
        <f>IF(B355 &gt; E354, "Above Average", "Below Average")</f>
        <v>Above Average</v>
      </c>
    </row>
    <row r="359" spans="1:9" x14ac:dyDescent="0.3">
      <c r="A359" t="s">
        <v>6718</v>
      </c>
      <c r="B359" t="s">
        <v>866</v>
      </c>
      <c r="C359">
        <v>5</v>
      </c>
      <c r="E359" s="11" t="s">
        <v>1459</v>
      </c>
      <c r="F359">
        <v>6.6000000000000005</v>
      </c>
      <c r="H359">
        <v>7.75</v>
      </c>
      <c r="I359" t="str">
        <f>IF(B356 &gt; E355, "Above Average", "Below Average")</f>
        <v>Above Average</v>
      </c>
    </row>
    <row r="360" spans="1:9" x14ac:dyDescent="0.3">
      <c r="A360" t="s">
        <v>6719</v>
      </c>
      <c r="B360" t="s">
        <v>62</v>
      </c>
      <c r="C360">
        <v>7.1</v>
      </c>
      <c r="E360" s="11" t="s">
        <v>6227</v>
      </c>
      <c r="F360">
        <v>6.4</v>
      </c>
      <c r="H360">
        <v>6.3</v>
      </c>
      <c r="I360" t="str">
        <f>IF(B357 &gt; E356, "Above Average", "Below Average")</f>
        <v>Above Average</v>
      </c>
    </row>
    <row r="361" spans="1:9" x14ac:dyDescent="0.3">
      <c r="A361" t="s">
        <v>6720</v>
      </c>
      <c r="B361" t="s">
        <v>870</v>
      </c>
      <c r="C361">
        <v>5.5</v>
      </c>
      <c r="E361" s="11" t="s">
        <v>5084</v>
      </c>
      <c r="F361">
        <v>5.2</v>
      </c>
      <c r="H361">
        <v>6.5</v>
      </c>
      <c r="I361" t="str">
        <f>IF(B358 &gt; E357, "Above Average", "Below Average")</f>
        <v>Above Average</v>
      </c>
    </row>
    <row r="362" spans="1:9" x14ac:dyDescent="0.3">
      <c r="A362" t="s">
        <v>6721</v>
      </c>
      <c r="B362" t="s">
        <v>534</v>
      </c>
      <c r="C362">
        <v>5.6</v>
      </c>
      <c r="E362" s="11" t="s">
        <v>1939</v>
      </c>
      <c r="F362">
        <v>6.666666666666667</v>
      </c>
      <c r="H362">
        <v>6.1499999999999995</v>
      </c>
      <c r="I362" t="str">
        <f>IF(B359 &gt; E358, "Above Average", "Below Average")</f>
        <v>Above Average</v>
      </c>
    </row>
    <row r="363" spans="1:9" x14ac:dyDescent="0.3">
      <c r="A363" t="s">
        <v>6722</v>
      </c>
      <c r="B363" t="s">
        <v>188</v>
      </c>
      <c r="C363">
        <v>7.1</v>
      </c>
      <c r="E363" s="11" t="s">
        <v>4435</v>
      </c>
      <c r="F363">
        <v>5.8</v>
      </c>
      <c r="H363">
        <v>5.65</v>
      </c>
      <c r="I363" t="str">
        <f>IF(B360 &gt; E359, "Above Average", "Below Average")</f>
        <v>Below Average</v>
      </c>
    </row>
    <row r="364" spans="1:9" x14ac:dyDescent="0.3">
      <c r="A364" t="s">
        <v>6723</v>
      </c>
      <c r="B364" t="s">
        <v>421</v>
      </c>
      <c r="C364">
        <v>4.9000000000000004</v>
      </c>
      <c r="E364" s="11" t="s">
        <v>4768</v>
      </c>
      <c r="F364">
        <v>6.5</v>
      </c>
      <c r="H364">
        <v>6.5</v>
      </c>
      <c r="I364" t="str">
        <f>IF(B361 &gt; E360, "Above Average", "Below Average")</f>
        <v>Above Average</v>
      </c>
    </row>
    <row r="365" spans="1:9" x14ac:dyDescent="0.3">
      <c r="A365" t="s">
        <v>6724</v>
      </c>
      <c r="B365" t="s">
        <v>209</v>
      </c>
      <c r="C365">
        <v>7.4</v>
      </c>
      <c r="E365" s="11" t="s">
        <v>1164</v>
      </c>
      <c r="F365">
        <v>4.0999999999999996</v>
      </c>
      <c r="H365">
        <v>6.8</v>
      </c>
      <c r="I365" t="str">
        <f>IF(B362 &gt; E361, "Above Average", "Below Average")</f>
        <v>Below Average</v>
      </c>
    </row>
    <row r="366" spans="1:9" x14ac:dyDescent="0.3">
      <c r="A366" t="s">
        <v>6725</v>
      </c>
      <c r="B366" t="s">
        <v>550</v>
      </c>
      <c r="C366">
        <v>5.7</v>
      </c>
      <c r="E366" s="11" t="s">
        <v>1616</v>
      </c>
      <c r="F366">
        <v>6.4599999999999991</v>
      </c>
      <c r="H366">
        <v>4.4333333333333327</v>
      </c>
      <c r="I366" t="str">
        <f>IF(B363 &gt; E362, "Above Average", "Below Average")</f>
        <v>Above Average</v>
      </c>
    </row>
    <row r="367" spans="1:9" x14ac:dyDescent="0.3">
      <c r="A367" t="s">
        <v>6726</v>
      </c>
      <c r="B367" t="s">
        <v>883</v>
      </c>
      <c r="C367">
        <v>6.4</v>
      </c>
      <c r="E367" s="11" t="s">
        <v>3000</v>
      </c>
      <c r="F367">
        <v>8</v>
      </c>
      <c r="H367">
        <v>5.9</v>
      </c>
      <c r="I367" t="str">
        <f>IF(B364 &gt; E363, "Above Average", "Below Average")</f>
        <v>Above Average</v>
      </c>
    </row>
    <row r="368" spans="1:9" x14ac:dyDescent="0.3">
      <c r="A368" t="s">
        <v>6727</v>
      </c>
      <c r="B368" t="s">
        <v>888</v>
      </c>
      <c r="C368">
        <v>5.9</v>
      </c>
      <c r="E368" s="11" t="s">
        <v>2066</v>
      </c>
      <c r="F368">
        <v>7.5333333333333341</v>
      </c>
      <c r="H368">
        <v>6.4833333333333316</v>
      </c>
      <c r="I368" t="str">
        <f>IF(B365 &gt; E364, "Above Average", "Below Average")</f>
        <v>Above Average</v>
      </c>
    </row>
    <row r="369" spans="1:9" x14ac:dyDescent="0.3">
      <c r="A369" t="s">
        <v>6728</v>
      </c>
      <c r="B369" t="s">
        <v>661</v>
      </c>
      <c r="C369">
        <v>5.5</v>
      </c>
      <c r="E369" s="11" t="s">
        <v>780</v>
      </c>
      <c r="F369">
        <v>7.05</v>
      </c>
      <c r="H369">
        <v>6.9249999999999998</v>
      </c>
      <c r="I369" t="str">
        <f>IF(B366 &gt; E365, "Above Average", "Below Average")</f>
        <v>Above Average</v>
      </c>
    </row>
    <row r="370" spans="1:9" x14ac:dyDescent="0.3">
      <c r="A370" t="s">
        <v>6729</v>
      </c>
      <c r="B370" t="s">
        <v>472</v>
      </c>
      <c r="C370">
        <v>6.9</v>
      </c>
      <c r="E370" s="11" t="s">
        <v>1506</v>
      </c>
      <c r="F370">
        <v>5</v>
      </c>
      <c r="H370">
        <v>7.2</v>
      </c>
      <c r="I370" t="str">
        <f>IF(B367 &gt; E366, "Above Average", "Below Average")</f>
        <v>Above Average</v>
      </c>
    </row>
    <row r="371" spans="1:9" x14ac:dyDescent="0.3">
      <c r="A371" t="s">
        <v>6730</v>
      </c>
      <c r="B371" t="s">
        <v>516</v>
      </c>
      <c r="C371">
        <v>6.2</v>
      </c>
      <c r="E371" s="11" t="s">
        <v>2416</v>
      </c>
      <c r="F371">
        <v>6.2</v>
      </c>
      <c r="H371">
        <v>7.4</v>
      </c>
      <c r="I371" t="str">
        <f>IF(B368 &gt; E367, "Above Average", "Below Average")</f>
        <v>Above Average</v>
      </c>
    </row>
    <row r="372" spans="1:9" x14ac:dyDescent="0.3">
      <c r="A372" t="s">
        <v>6731</v>
      </c>
      <c r="B372" t="s">
        <v>708</v>
      </c>
      <c r="C372">
        <v>7</v>
      </c>
      <c r="E372" s="11" t="s">
        <v>4294</v>
      </c>
      <c r="F372">
        <v>5.4</v>
      </c>
      <c r="H372">
        <v>5.75</v>
      </c>
      <c r="I372" t="str">
        <f>IF(B369 &gt; E368, "Above Average", "Below Average")</f>
        <v>Above Average</v>
      </c>
    </row>
    <row r="373" spans="1:9" x14ac:dyDescent="0.3">
      <c r="A373" t="s">
        <v>6732</v>
      </c>
      <c r="B373" t="s">
        <v>896</v>
      </c>
      <c r="C373">
        <v>5.6</v>
      </c>
      <c r="E373" s="11" t="s">
        <v>5438</v>
      </c>
      <c r="F373">
        <v>6.3</v>
      </c>
      <c r="H373">
        <v>3.8</v>
      </c>
      <c r="I373" t="str">
        <f>IF(B370 &gt; E369, "Above Average", "Below Average")</f>
        <v>Above Average</v>
      </c>
    </row>
    <row r="374" spans="1:9" x14ac:dyDescent="0.3">
      <c r="A374" t="s">
        <v>6733</v>
      </c>
      <c r="B374" t="s">
        <v>541</v>
      </c>
      <c r="C374">
        <v>7</v>
      </c>
      <c r="E374" s="11" t="s">
        <v>4008</v>
      </c>
      <c r="F374">
        <v>5.5</v>
      </c>
      <c r="H374">
        <v>6.5250000000000004</v>
      </c>
      <c r="I374" t="str">
        <f>IF(B371 &gt; E370, "Above Average", "Below Average")</f>
        <v>Above Average</v>
      </c>
    </row>
    <row r="375" spans="1:9" x14ac:dyDescent="0.3">
      <c r="A375" t="s">
        <v>6734</v>
      </c>
      <c r="B375" t="s">
        <v>534</v>
      </c>
      <c r="C375">
        <v>6.8</v>
      </c>
      <c r="E375" s="11" t="s">
        <v>1536</v>
      </c>
      <c r="F375">
        <v>7.1714285714285708</v>
      </c>
      <c r="H375">
        <v>4.5999999999999996</v>
      </c>
      <c r="I375" t="str">
        <f>IF(B372 &gt; E371, "Above Average", "Below Average")</f>
        <v>Above Average</v>
      </c>
    </row>
    <row r="376" spans="1:9" x14ac:dyDescent="0.3">
      <c r="A376" t="s">
        <v>6735</v>
      </c>
      <c r="B376" t="s">
        <v>900</v>
      </c>
      <c r="C376">
        <v>5.4</v>
      </c>
      <c r="E376" s="11" t="s">
        <v>3377</v>
      </c>
      <c r="F376">
        <v>6.1</v>
      </c>
      <c r="H376">
        <v>4.0999999999999996</v>
      </c>
      <c r="I376" t="str">
        <f>IF(B373 &gt; E372, "Above Average", "Below Average")</f>
        <v>Below Average</v>
      </c>
    </row>
    <row r="377" spans="1:9" x14ac:dyDescent="0.3">
      <c r="A377" t="s">
        <v>6736</v>
      </c>
      <c r="B377" t="s">
        <v>903</v>
      </c>
      <c r="C377">
        <v>6.1</v>
      </c>
      <c r="E377" s="11" t="s">
        <v>2059</v>
      </c>
      <c r="F377">
        <v>5.5166666666666657</v>
      </c>
      <c r="H377">
        <v>7</v>
      </c>
      <c r="I377" t="str">
        <f>IF(B374 &gt; E373, "Above Average", "Below Average")</f>
        <v>Below Average</v>
      </c>
    </row>
    <row r="378" spans="1:9" x14ac:dyDescent="0.3">
      <c r="A378" t="s">
        <v>6737</v>
      </c>
      <c r="B378" t="s">
        <v>905</v>
      </c>
      <c r="C378">
        <v>6.7</v>
      </c>
      <c r="E378" s="11" t="s">
        <v>4045</v>
      </c>
      <c r="F378">
        <v>5.45</v>
      </c>
      <c r="H378">
        <v>6.5</v>
      </c>
      <c r="I378" t="str">
        <f>IF(B375 &gt; E374, "Above Average", "Below Average")</f>
        <v>Below Average</v>
      </c>
    </row>
    <row r="379" spans="1:9" x14ac:dyDescent="0.3">
      <c r="A379" t="s">
        <v>6602</v>
      </c>
      <c r="B379" t="s">
        <v>624</v>
      </c>
      <c r="C379">
        <v>4.3</v>
      </c>
      <c r="E379" s="11" t="s">
        <v>5571</v>
      </c>
      <c r="F379">
        <v>6.9</v>
      </c>
      <c r="H379">
        <v>6.15</v>
      </c>
      <c r="I379" t="str">
        <f>IF(B376 &gt; E375, "Above Average", "Below Average")</f>
        <v>Above Average</v>
      </c>
    </row>
    <row r="380" spans="1:9" x14ac:dyDescent="0.3">
      <c r="A380" t="s">
        <v>6738</v>
      </c>
      <c r="B380" t="s">
        <v>908</v>
      </c>
      <c r="C380">
        <v>6.9</v>
      </c>
      <c r="E380" s="11" t="s">
        <v>1398</v>
      </c>
      <c r="F380">
        <v>5.166666666666667</v>
      </c>
      <c r="H380">
        <v>6.6</v>
      </c>
      <c r="I380" t="str">
        <f>IF(B377 &gt; E376, "Above Average", "Below Average")</f>
        <v>Below Average</v>
      </c>
    </row>
    <row r="381" spans="1:9" x14ac:dyDescent="0.3">
      <c r="A381" t="s">
        <v>6739</v>
      </c>
      <c r="B381" t="s">
        <v>379</v>
      </c>
      <c r="C381">
        <v>8</v>
      </c>
      <c r="E381" s="11" t="s">
        <v>4395</v>
      </c>
      <c r="F381">
        <v>7.2</v>
      </c>
      <c r="H381">
        <v>6.9333333333333336</v>
      </c>
      <c r="I381" t="str">
        <f>IF(B378 &gt; E377, "Above Average", "Below Average")</f>
        <v>Above Average</v>
      </c>
    </row>
    <row r="382" spans="1:9" x14ac:dyDescent="0.3">
      <c r="A382" t="s">
        <v>6740</v>
      </c>
      <c r="B382" t="s">
        <v>914</v>
      </c>
      <c r="C382">
        <v>4.4000000000000004</v>
      </c>
      <c r="E382" s="11" t="s">
        <v>4540</v>
      </c>
      <c r="F382">
        <v>7</v>
      </c>
      <c r="H382">
        <v>5.9</v>
      </c>
      <c r="I382" t="str">
        <f>IF(B379 &gt; E378, "Above Average", "Below Average")</f>
        <v>Above Average</v>
      </c>
    </row>
    <row r="383" spans="1:9" x14ac:dyDescent="0.3">
      <c r="A383" t="s">
        <v>6741</v>
      </c>
      <c r="B383" t="s">
        <v>917</v>
      </c>
      <c r="C383">
        <v>7.3</v>
      </c>
      <c r="E383" s="11" t="s">
        <v>1229</v>
      </c>
      <c r="F383">
        <v>7.4</v>
      </c>
      <c r="H383">
        <v>6.9</v>
      </c>
      <c r="I383" t="str">
        <f>IF(B380 &gt; E379, "Above Average", "Below Average")</f>
        <v>Above Average</v>
      </c>
    </row>
    <row r="384" spans="1:9" x14ac:dyDescent="0.3">
      <c r="A384" t="s">
        <v>6742</v>
      </c>
      <c r="B384" t="s">
        <v>661</v>
      </c>
      <c r="C384">
        <v>6.3</v>
      </c>
      <c r="E384" s="11" t="s">
        <v>5620</v>
      </c>
      <c r="F384">
        <v>8.1</v>
      </c>
      <c r="H384">
        <v>6.15</v>
      </c>
      <c r="I384" t="str">
        <f>IF(B381 &gt; E380, "Above Average", "Below Average")</f>
        <v>Above Average</v>
      </c>
    </row>
    <row r="385" spans="1:9" x14ac:dyDescent="0.3">
      <c r="A385" t="s">
        <v>6460</v>
      </c>
      <c r="B385" t="s">
        <v>234</v>
      </c>
      <c r="C385">
        <v>6.7</v>
      </c>
      <c r="E385" s="11" t="s">
        <v>1328</v>
      </c>
      <c r="F385">
        <v>6.2</v>
      </c>
      <c r="H385">
        <v>6.8428571428571425</v>
      </c>
      <c r="I385" t="str">
        <f>IF(B382 &gt; E381, "Above Average", "Below Average")</f>
        <v>Below Average</v>
      </c>
    </row>
    <row r="386" spans="1:9" x14ac:dyDescent="0.3">
      <c r="A386" t="s">
        <v>6743</v>
      </c>
      <c r="B386" t="s">
        <v>209</v>
      </c>
      <c r="C386">
        <v>7.7</v>
      </c>
      <c r="E386" s="11" t="s">
        <v>494</v>
      </c>
      <c r="F386">
        <v>6.5</v>
      </c>
      <c r="H386">
        <v>6.58</v>
      </c>
      <c r="I386" t="str">
        <f>IF(B383 &gt; E382, "Above Average", "Below Average")</f>
        <v>Above Average</v>
      </c>
    </row>
    <row r="387" spans="1:9" x14ac:dyDescent="0.3">
      <c r="A387" t="s">
        <v>6744</v>
      </c>
      <c r="B387" t="s">
        <v>377</v>
      </c>
      <c r="C387">
        <v>6.5</v>
      </c>
      <c r="E387" s="11" t="s">
        <v>586</v>
      </c>
      <c r="F387">
        <v>6.6750000000000007</v>
      </c>
      <c r="H387">
        <v>7.8</v>
      </c>
      <c r="I387" t="str">
        <f>IF(B384 &gt; E383, "Above Average", "Below Average")</f>
        <v>Above Average</v>
      </c>
    </row>
    <row r="388" spans="1:9" x14ac:dyDescent="0.3">
      <c r="A388" t="s">
        <v>6745</v>
      </c>
      <c r="B388" t="s">
        <v>500</v>
      </c>
      <c r="C388">
        <v>7.8</v>
      </c>
      <c r="E388" s="11" t="s">
        <v>2680</v>
      </c>
      <c r="F388">
        <v>5.95</v>
      </c>
      <c r="H388">
        <v>8.1333333333333329</v>
      </c>
      <c r="I388" t="str">
        <f>IF(B385 &gt; E384, "Above Average", "Below Average")</f>
        <v>Above Average</v>
      </c>
    </row>
    <row r="389" spans="1:9" x14ac:dyDescent="0.3">
      <c r="A389" t="s">
        <v>6746</v>
      </c>
      <c r="B389" t="s">
        <v>321</v>
      </c>
      <c r="C389">
        <v>6.4</v>
      </c>
      <c r="E389" s="11" t="s">
        <v>4790</v>
      </c>
      <c r="F389">
        <v>6.5</v>
      </c>
      <c r="H389">
        <v>6.3999999999999995</v>
      </c>
      <c r="I389" t="str">
        <f>IF(B386 &gt; E385, "Above Average", "Below Average")</f>
        <v>Above Average</v>
      </c>
    </row>
    <row r="390" spans="1:9" x14ac:dyDescent="0.3">
      <c r="A390" t="s">
        <v>6747</v>
      </c>
      <c r="B390" t="s">
        <v>634</v>
      </c>
      <c r="C390">
        <v>7.8</v>
      </c>
      <c r="E390" s="11" t="s">
        <v>54</v>
      </c>
      <c r="F390">
        <v>7.0500000000000007</v>
      </c>
      <c r="H390">
        <v>7.4</v>
      </c>
      <c r="I390" t="str">
        <f>IF(B387 &gt; E386, "Above Average", "Below Average")</f>
        <v>Above Average</v>
      </c>
    </row>
    <row r="391" spans="1:9" x14ac:dyDescent="0.3">
      <c r="A391" t="s">
        <v>6748</v>
      </c>
      <c r="B391" t="s">
        <v>928</v>
      </c>
      <c r="C391">
        <v>5.8</v>
      </c>
      <c r="E391" s="11" t="s">
        <v>2013</v>
      </c>
      <c r="F391">
        <v>5.26</v>
      </c>
      <c r="H391">
        <v>6.5</v>
      </c>
      <c r="I391" t="str">
        <f>IF(B388 &gt; E387, "Above Average", "Below Average")</f>
        <v>Above Average</v>
      </c>
    </row>
    <row r="392" spans="1:9" x14ac:dyDescent="0.3">
      <c r="A392" t="s">
        <v>6749</v>
      </c>
      <c r="B392" t="s">
        <v>929</v>
      </c>
      <c r="C392">
        <v>7.1</v>
      </c>
      <c r="E392" s="11" t="s">
        <v>4134</v>
      </c>
      <c r="F392">
        <v>6.0500000000000007</v>
      </c>
      <c r="H392">
        <v>6.35</v>
      </c>
      <c r="I392" t="str">
        <f>IF(B389 &gt; E388, "Above Average", "Below Average")</f>
        <v>Above Average</v>
      </c>
    </row>
    <row r="393" spans="1:9" x14ac:dyDescent="0.3">
      <c r="A393" t="s">
        <v>6750</v>
      </c>
      <c r="B393" t="s">
        <v>930</v>
      </c>
      <c r="C393">
        <v>7.1</v>
      </c>
      <c r="E393" s="11" t="s">
        <v>295</v>
      </c>
      <c r="F393">
        <v>7.7666666666666666</v>
      </c>
      <c r="H393">
        <v>6</v>
      </c>
      <c r="I393" t="str">
        <f>IF(B390 &gt; E389, "Above Average", "Below Average")</f>
        <v>Above Average</v>
      </c>
    </row>
    <row r="394" spans="1:9" x14ac:dyDescent="0.3">
      <c r="A394" t="s">
        <v>6751</v>
      </c>
      <c r="B394" t="s">
        <v>935</v>
      </c>
      <c r="C394">
        <v>6.8</v>
      </c>
      <c r="E394" s="11" t="s">
        <v>4321</v>
      </c>
      <c r="F394">
        <v>6.4</v>
      </c>
      <c r="H394">
        <v>4.9000000000000004</v>
      </c>
      <c r="I394" t="str">
        <f>IF(B391 &gt; E390, "Above Average", "Below Average")</f>
        <v>Above Average</v>
      </c>
    </row>
    <row r="395" spans="1:9" x14ac:dyDescent="0.3">
      <c r="A395" t="s">
        <v>6752</v>
      </c>
      <c r="B395" t="s">
        <v>930</v>
      </c>
      <c r="C395">
        <v>4.8</v>
      </c>
      <c r="E395" s="11" t="s">
        <v>446</v>
      </c>
      <c r="F395">
        <v>6.2750000000000004</v>
      </c>
      <c r="H395">
        <v>7.85</v>
      </c>
      <c r="I395" t="str">
        <f>IF(B392 &gt; E391, "Above Average", "Below Average")</f>
        <v>Above Average</v>
      </c>
    </row>
    <row r="396" spans="1:9" x14ac:dyDescent="0.3">
      <c r="A396" t="s">
        <v>6753</v>
      </c>
      <c r="B396" t="s">
        <v>124</v>
      </c>
      <c r="C396">
        <v>6.2</v>
      </c>
      <c r="E396" s="11" t="s">
        <v>4456</v>
      </c>
      <c r="F396">
        <v>6.6</v>
      </c>
      <c r="H396">
        <v>5.3</v>
      </c>
      <c r="I396" t="str">
        <f>IF(B393 &gt; E392, "Above Average", "Below Average")</f>
        <v>Above Average</v>
      </c>
    </row>
    <row r="397" spans="1:9" x14ac:dyDescent="0.3">
      <c r="A397" t="s">
        <v>6754</v>
      </c>
      <c r="B397" t="s">
        <v>938</v>
      </c>
      <c r="C397">
        <v>6.9</v>
      </c>
      <c r="E397" s="11" t="s">
        <v>4974</v>
      </c>
      <c r="F397">
        <v>4.5999999999999996</v>
      </c>
      <c r="H397">
        <v>7.1</v>
      </c>
      <c r="I397" t="str">
        <f>IF(B394 &gt; E393, "Above Average", "Below Average")</f>
        <v>Below Average</v>
      </c>
    </row>
    <row r="398" spans="1:9" x14ac:dyDescent="0.3">
      <c r="A398" t="s">
        <v>6755</v>
      </c>
      <c r="B398" t="s">
        <v>708</v>
      </c>
      <c r="C398">
        <v>7.3</v>
      </c>
      <c r="E398" s="11" t="s">
        <v>5597</v>
      </c>
      <c r="F398">
        <v>7.2</v>
      </c>
      <c r="H398">
        <v>6.7600000000000007</v>
      </c>
      <c r="I398" t="str">
        <f>IF(B395 &gt; E394, "Above Average", "Below Average")</f>
        <v>Above Average</v>
      </c>
    </row>
    <row r="399" spans="1:9" x14ac:dyDescent="0.3">
      <c r="A399" t="s">
        <v>6756</v>
      </c>
      <c r="B399" t="s">
        <v>938</v>
      </c>
      <c r="C399">
        <v>6.6</v>
      </c>
      <c r="E399" s="11" t="s">
        <v>1451</v>
      </c>
      <c r="F399">
        <v>5.9</v>
      </c>
      <c r="H399">
        <v>4.5</v>
      </c>
      <c r="I399" t="str">
        <f>IF(B396 &gt; E395, "Above Average", "Below Average")</f>
        <v>Below Average</v>
      </c>
    </row>
    <row r="400" spans="1:9" x14ac:dyDescent="0.3">
      <c r="A400" t="s">
        <v>6757</v>
      </c>
      <c r="B400" t="s">
        <v>634</v>
      </c>
      <c r="C400">
        <v>6.9</v>
      </c>
      <c r="E400" s="11" t="s">
        <v>2025</v>
      </c>
      <c r="F400">
        <v>7.9666666666666659</v>
      </c>
      <c r="H400">
        <v>7.4</v>
      </c>
      <c r="I400" t="str">
        <f>IF(B397 &gt; E396, "Above Average", "Below Average")</f>
        <v>Above Average</v>
      </c>
    </row>
    <row r="401" spans="1:9" x14ac:dyDescent="0.3">
      <c r="A401" t="s">
        <v>6758</v>
      </c>
      <c r="B401" t="s">
        <v>945</v>
      </c>
      <c r="C401">
        <v>6.2</v>
      </c>
      <c r="E401" s="11" t="s">
        <v>2349</v>
      </c>
      <c r="F401">
        <v>5.5</v>
      </c>
      <c r="H401">
        <v>5.4</v>
      </c>
      <c r="I401" t="str">
        <f>IF(B398 &gt; E397, "Above Average", "Below Average")</f>
        <v>Above Average</v>
      </c>
    </row>
    <row r="402" spans="1:9" x14ac:dyDescent="0.3">
      <c r="A402" t="s">
        <v>6759</v>
      </c>
      <c r="B402" t="s">
        <v>948</v>
      </c>
      <c r="C402">
        <v>6.7</v>
      </c>
      <c r="E402" s="11" t="s">
        <v>870</v>
      </c>
      <c r="F402">
        <v>5.7333333333333325</v>
      </c>
      <c r="H402">
        <v>7.8</v>
      </c>
      <c r="I402" t="str">
        <f>IF(B399 &gt; E398, "Above Average", "Below Average")</f>
        <v>Above Average</v>
      </c>
    </row>
    <row r="403" spans="1:9" x14ac:dyDescent="0.3">
      <c r="A403" t="s">
        <v>6760</v>
      </c>
      <c r="B403" t="s">
        <v>949</v>
      </c>
      <c r="C403">
        <v>7.6</v>
      </c>
      <c r="E403" s="11" t="s">
        <v>3970</v>
      </c>
      <c r="F403">
        <v>6.6</v>
      </c>
      <c r="H403">
        <v>5.7</v>
      </c>
      <c r="I403" t="str">
        <f>IF(B400 &gt; E399, "Above Average", "Below Average")</f>
        <v>Above Average</v>
      </c>
    </row>
    <row r="404" spans="1:9" x14ac:dyDescent="0.3">
      <c r="A404" t="s">
        <v>6761</v>
      </c>
      <c r="B404" t="s">
        <v>109</v>
      </c>
      <c r="C404">
        <v>6.7</v>
      </c>
      <c r="E404" s="11" t="s">
        <v>5142</v>
      </c>
      <c r="F404">
        <v>7.7</v>
      </c>
      <c r="H404">
        <v>5.3</v>
      </c>
      <c r="I404" t="str">
        <f>IF(B401 &gt; E400, "Above Average", "Below Average")</f>
        <v>Above Average</v>
      </c>
    </row>
    <row r="405" spans="1:9" x14ac:dyDescent="0.3">
      <c r="A405" t="s">
        <v>6762</v>
      </c>
      <c r="B405" t="s">
        <v>554</v>
      </c>
      <c r="C405">
        <v>6.2</v>
      </c>
      <c r="E405" s="11" t="s">
        <v>703</v>
      </c>
      <c r="F405">
        <v>7.4499999999999993</v>
      </c>
      <c r="H405">
        <v>7.1</v>
      </c>
      <c r="I405" t="str">
        <f>IF(B402 &gt; E401, "Above Average", "Below Average")</f>
        <v>Above Average</v>
      </c>
    </row>
    <row r="406" spans="1:9" x14ac:dyDescent="0.3">
      <c r="A406" t="s">
        <v>6763</v>
      </c>
      <c r="B406" t="s">
        <v>77</v>
      </c>
      <c r="C406">
        <v>7.3</v>
      </c>
      <c r="E406" s="11" t="s">
        <v>5456</v>
      </c>
      <c r="F406">
        <v>4.0999999999999996</v>
      </c>
      <c r="H406">
        <v>6.5666666666666664</v>
      </c>
      <c r="I406" t="str">
        <f>IF(B403 &gt; E402, "Above Average", "Below Average")</f>
        <v>Above Average</v>
      </c>
    </row>
    <row r="407" spans="1:9" x14ac:dyDescent="0.3">
      <c r="A407" t="s">
        <v>6764</v>
      </c>
      <c r="B407" t="s">
        <v>196</v>
      </c>
      <c r="C407">
        <v>6</v>
      </c>
      <c r="E407" s="11" t="s">
        <v>4009</v>
      </c>
      <c r="F407">
        <v>7.35</v>
      </c>
      <c r="H407">
        <v>7.166666666666667</v>
      </c>
      <c r="I407" t="str">
        <f>IF(B404 &gt; E403, "Above Average", "Below Average")</f>
        <v>Above Average</v>
      </c>
    </row>
    <row r="408" spans="1:9" x14ac:dyDescent="0.3">
      <c r="A408" t="s">
        <v>6765</v>
      </c>
      <c r="B408" t="s">
        <v>960</v>
      </c>
      <c r="C408">
        <v>7.1</v>
      </c>
      <c r="E408" s="11" t="s">
        <v>4576</v>
      </c>
      <c r="F408">
        <v>6.5</v>
      </c>
      <c r="H408">
        <v>6.3</v>
      </c>
      <c r="I408" t="str">
        <f>IF(B405 &gt; E404, "Above Average", "Below Average")</f>
        <v>Above Average</v>
      </c>
    </row>
    <row r="409" spans="1:9" x14ac:dyDescent="0.3">
      <c r="A409" t="s">
        <v>6766</v>
      </c>
      <c r="B409" t="s">
        <v>963</v>
      </c>
      <c r="C409">
        <v>7.1</v>
      </c>
      <c r="E409" s="11" t="s">
        <v>1137</v>
      </c>
      <c r="F409">
        <v>4.0999999999999996</v>
      </c>
      <c r="H409">
        <v>6.8</v>
      </c>
      <c r="I409" t="str">
        <f>IF(B406 &gt; E405, "Above Average", "Below Average")</f>
        <v>Above Average</v>
      </c>
    </row>
    <row r="410" spans="1:9" x14ac:dyDescent="0.3">
      <c r="A410" t="s">
        <v>6767</v>
      </c>
      <c r="B410" t="s">
        <v>964</v>
      </c>
      <c r="C410">
        <v>5.5</v>
      </c>
      <c r="E410" s="11" t="s">
        <v>4419</v>
      </c>
      <c r="F410">
        <v>5.3</v>
      </c>
      <c r="H410">
        <v>7.3</v>
      </c>
      <c r="I410" t="str">
        <f>IF(B407 &gt; E406, "Above Average", "Below Average")</f>
        <v>Above Average</v>
      </c>
    </row>
    <row r="411" spans="1:9" x14ac:dyDescent="0.3">
      <c r="A411" t="s">
        <v>6768</v>
      </c>
      <c r="B411" t="s">
        <v>969</v>
      </c>
      <c r="C411">
        <v>5.6</v>
      </c>
      <c r="E411" s="11" t="s">
        <v>1291</v>
      </c>
      <c r="F411">
        <v>7.5</v>
      </c>
      <c r="H411">
        <v>6.5333333333333341</v>
      </c>
      <c r="I411" t="str">
        <f>IF(B408 &gt; E407, "Above Average", "Below Average")</f>
        <v>Above Average</v>
      </c>
    </row>
    <row r="412" spans="1:9" x14ac:dyDescent="0.3">
      <c r="A412" t="s">
        <v>6769</v>
      </c>
      <c r="B412" t="s">
        <v>970</v>
      </c>
      <c r="C412">
        <v>7.5</v>
      </c>
      <c r="E412" s="11" t="s">
        <v>3884</v>
      </c>
      <c r="F412">
        <v>4.9000000000000004</v>
      </c>
      <c r="H412">
        <v>4.8</v>
      </c>
      <c r="I412" t="str">
        <f>IF(B409 &gt; E408, "Above Average", "Below Average")</f>
        <v>Above Average</v>
      </c>
    </row>
    <row r="413" spans="1:9" x14ac:dyDescent="0.3">
      <c r="A413" t="s">
        <v>6770</v>
      </c>
      <c r="B413" t="s">
        <v>974</v>
      </c>
      <c r="C413">
        <v>5.4</v>
      </c>
      <c r="E413" s="11" t="s">
        <v>2289</v>
      </c>
      <c r="F413">
        <v>4.7</v>
      </c>
      <c r="H413">
        <v>5.2</v>
      </c>
      <c r="I413" t="str">
        <f>IF(B410 &gt; E409, "Above Average", "Below Average")</f>
        <v>Below Average</v>
      </c>
    </row>
    <row r="414" spans="1:9" x14ac:dyDescent="0.3">
      <c r="A414" t="s">
        <v>6771</v>
      </c>
      <c r="B414" t="s">
        <v>977</v>
      </c>
      <c r="C414">
        <v>4.3</v>
      </c>
      <c r="E414" s="11" t="s">
        <v>4872</v>
      </c>
      <c r="F414">
        <v>6.3</v>
      </c>
      <c r="H414">
        <v>6.1</v>
      </c>
      <c r="I414" t="str">
        <f>IF(B411 &gt; E410, "Above Average", "Below Average")</f>
        <v>Above Average</v>
      </c>
    </row>
    <row r="415" spans="1:9" x14ac:dyDescent="0.3">
      <c r="A415" t="s">
        <v>6772</v>
      </c>
      <c r="B415" t="s">
        <v>649</v>
      </c>
      <c r="C415">
        <v>4.9000000000000004</v>
      </c>
      <c r="E415" s="11" t="s">
        <v>5496</v>
      </c>
      <c r="F415">
        <v>5.0999999999999996</v>
      </c>
      <c r="H415">
        <v>6.8</v>
      </c>
      <c r="I415" t="str">
        <f>IF(B412 &gt; E411, "Above Average", "Below Average")</f>
        <v>Above Average</v>
      </c>
    </row>
    <row r="416" spans="1:9" x14ac:dyDescent="0.3">
      <c r="A416" t="s">
        <v>6773</v>
      </c>
      <c r="B416" t="s">
        <v>984</v>
      </c>
      <c r="C416">
        <v>7.1</v>
      </c>
      <c r="E416" s="11" t="s">
        <v>4084</v>
      </c>
      <c r="F416">
        <v>5.0999999999999996</v>
      </c>
      <c r="H416">
        <v>6.6750000000000007</v>
      </c>
      <c r="I416" t="str">
        <f>IF(B413 &gt; E412, "Above Average", "Below Average")</f>
        <v>Above Average</v>
      </c>
    </row>
    <row r="417" spans="1:9" x14ac:dyDescent="0.3">
      <c r="A417" t="s">
        <v>6774</v>
      </c>
      <c r="B417" t="s">
        <v>670</v>
      </c>
      <c r="C417">
        <v>6.4</v>
      </c>
      <c r="E417" s="11" t="s">
        <v>5262</v>
      </c>
      <c r="F417">
        <v>4.3</v>
      </c>
      <c r="H417">
        <v>6.9</v>
      </c>
      <c r="I417" t="str">
        <f>IF(B414 &gt; E413, "Above Average", "Below Average")</f>
        <v>Above Average</v>
      </c>
    </row>
    <row r="418" spans="1:9" x14ac:dyDescent="0.3">
      <c r="A418" t="s">
        <v>6775</v>
      </c>
      <c r="B418" t="s">
        <v>628</v>
      </c>
      <c r="C418">
        <v>4.3</v>
      </c>
      <c r="E418" s="11" t="s">
        <v>690</v>
      </c>
      <c r="F418">
        <v>6.166666666666667</v>
      </c>
      <c r="H418">
        <v>6.0500000000000007</v>
      </c>
      <c r="I418" t="str">
        <f>IF(B415 &gt; E414, "Above Average", "Below Average")</f>
        <v>Above Average</v>
      </c>
    </row>
    <row r="419" spans="1:9" x14ac:dyDescent="0.3">
      <c r="A419" t="s">
        <v>6776</v>
      </c>
      <c r="B419" t="s">
        <v>244</v>
      </c>
      <c r="C419">
        <v>6.1</v>
      </c>
      <c r="E419" s="11" t="s">
        <v>4961</v>
      </c>
      <c r="F419">
        <v>5.2</v>
      </c>
      <c r="H419">
        <v>6.2</v>
      </c>
      <c r="I419" t="str">
        <f>IF(B416 &gt; E415, "Above Average", "Below Average")</f>
        <v>Above Average</v>
      </c>
    </row>
    <row r="420" spans="1:9" x14ac:dyDescent="0.3">
      <c r="A420" t="s">
        <v>6777</v>
      </c>
      <c r="B420" t="s">
        <v>183</v>
      </c>
      <c r="C420">
        <v>7</v>
      </c>
      <c r="E420" s="11" t="s">
        <v>1198</v>
      </c>
      <c r="F420">
        <v>7</v>
      </c>
      <c r="H420">
        <v>6.4</v>
      </c>
      <c r="I420" t="str">
        <f>IF(B417 &gt; E416, "Above Average", "Below Average")</f>
        <v>Above Average</v>
      </c>
    </row>
    <row r="421" spans="1:9" x14ac:dyDescent="0.3">
      <c r="A421" t="s">
        <v>6778</v>
      </c>
      <c r="B421" t="s">
        <v>310</v>
      </c>
      <c r="C421">
        <v>7.7</v>
      </c>
      <c r="E421" s="11" t="s">
        <v>5134</v>
      </c>
      <c r="F421">
        <v>6.5</v>
      </c>
      <c r="H421">
        <v>6.166666666666667</v>
      </c>
      <c r="I421" t="str">
        <f>IF(B418 &gt; E417, "Above Average", "Below Average")</f>
        <v>Below Average</v>
      </c>
    </row>
    <row r="422" spans="1:9" x14ac:dyDescent="0.3">
      <c r="A422" t="s">
        <v>6779</v>
      </c>
      <c r="B422" t="s">
        <v>630</v>
      </c>
      <c r="C422">
        <v>5.9</v>
      </c>
      <c r="E422" s="11" t="s">
        <v>282</v>
      </c>
      <c r="F422">
        <v>7.9</v>
      </c>
      <c r="H422">
        <v>7.5</v>
      </c>
      <c r="I422" t="str">
        <f>IF(B419 &gt; E418, "Above Average", "Below Average")</f>
        <v>Above Average</v>
      </c>
    </row>
    <row r="423" spans="1:9" x14ac:dyDescent="0.3">
      <c r="A423" t="s">
        <v>6780</v>
      </c>
      <c r="B423" t="s">
        <v>241</v>
      </c>
      <c r="C423">
        <v>6.7</v>
      </c>
      <c r="E423" s="11" t="s">
        <v>2928</v>
      </c>
      <c r="F423">
        <v>4.9000000000000004</v>
      </c>
      <c r="H423">
        <v>6.7749999999999995</v>
      </c>
      <c r="I423" t="str">
        <f>IF(B420 &gt; E419, "Above Average", "Below Average")</f>
        <v>Above Average</v>
      </c>
    </row>
    <row r="424" spans="1:9" x14ac:dyDescent="0.3">
      <c r="A424" t="s">
        <v>6781</v>
      </c>
      <c r="B424" t="s">
        <v>728</v>
      </c>
      <c r="C424">
        <v>6.5</v>
      </c>
      <c r="E424" s="11" t="s">
        <v>3185</v>
      </c>
      <c r="F424">
        <v>3.3</v>
      </c>
      <c r="H424">
        <v>5.9</v>
      </c>
      <c r="I424" t="str">
        <f>IF(B421 &gt; E420, "Above Average", "Below Average")</f>
        <v>Below Average</v>
      </c>
    </row>
    <row r="425" spans="1:9" x14ac:dyDescent="0.3">
      <c r="A425" t="s">
        <v>6782</v>
      </c>
      <c r="B425" t="s">
        <v>896</v>
      </c>
      <c r="C425">
        <v>7.1</v>
      </c>
      <c r="E425" s="11" t="s">
        <v>2712</v>
      </c>
      <c r="F425">
        <v>5.9</v>
      </c>
      <c r="H425">
        <v>5.2</v>
      </c>
      <c r="I425" t="str">
        <f>IF(B422 &gt; E421, "Above Average", "Below Average")</f>
        <v>Above Average</v>
      </c>
    </row>
    <row r="426" spans="1:9" x14ac:dyDescent="0.3">
      <c r="A426" t="s">
        <v>6783</v>
      </c>
      <c r="B426" t="s">
        <v>917</v>
      </c>
      <c r="C426">
        <v>7.3</v>
      </c>
      <c r="E426" s="11" t="s">
        <v>4722</v>
      </c>
      <c r="F426">
        <v>7.6</v>
      </c>
      <c r="H426">
        <v>7.1000000000000005</v>
      </c>
      <c r="I426" t="str">
        <f>IF(B423 &gt; E422, "Above Average", "Below Average")</f>
        <v>Above Average</v>
      </c>
    </row>
    <row r="427" spans="1:9" x14ac:dyDescent="0.3">
      <c r="A427" t="s">
        <v>6784</v>
      </c>
      <c r="B427" t="s">
        <v>1003</v>
      </c>
      <c r="C427">
        <v>6.5</v>
      </c>
      <c r="E427" s="11" t="s">
        <v>1562</v>
      </c>
      <c r="F427">
        <v>5.6625000000000005</v>
      </c>
      <c r="H427">
        <v>7.1</v>
      </c>
      <c r="I427" t="str">
        <f>IF(B424 &gt; E423, "Above Average", "Below Average")</f>
        <v>Above Average</v>
      </c>
    </row>
    <row r="428" spans="1:9" x14ac:dyDescent="0.3">
      <c r="A428" t="s">
        <v>6785</v>
      </c>
      <c r="B428" t="s">
        <v>122</v>
      </c>
      <c r="C428">
        <v>7</v>
      </c>
      <c r="E428" s="11" t="s">
        <v>1353</v>
      </c>
      <c r="F428">
        <v>5.4</v>
      </c>
      <c r="H428">
        <v>6.2333333333333343</v>
      </c>
      <c r="I428" t="str">
        <f>IF(B425 &gt; E424, "Above Average", "Below Average")</f>
        <v>Below Average</v>
      </c>
    </row>
    <row r="429" spans="1:9" x14ac:dyDescent="0.3">
      <c r="A429" t="s">
        <v>6786</v>
      </c>
      <c r="B429" t="s">
        <v>506</v>
      </c>
      <c r="C429">
        <v>6.8</v>
      </c>
      <c r="E429" s="11" t="s">
        <v>244</v>
      </c>
      <c r="F429">
        <v>7.1285714285714272</v>
      </c>
      <c r="H429">
        <v>7.2</v>
      </c>
      <c r="I429" t="str">
        <f>IF(B426 &gt; E425, "Above Average", "Below Average")</f>
        <v>Above Average</v>
      </c>
    </row>
    <row r="430" spans="1:9" x14ac:dyDescent="0.3">
      <c r="A430" t="s">
        <v>6787</v>
      </c>
      <c r="B430" t="s">
        <v>295</v>
      </c>
      <c r="C430">
        <v>7.2</v>
      </c>
      <c r="E430" s="11" t="s">
        <v>4024</v>
      </c>
      <c r="F430">
        <v>4.5999999999999996</v>
      </c>
      <c r="H430">
        <v>6.3</v>
      </c>
      <c r="I430" t="str">
        <f>IF(B427 &gt; E426, "Above Average", "Below Average")</f>
        <v>Above Average</v>
      </c>
    </row>
    <row r="431" spans="1:9" x14ac:dyDescent="0.3">
      <c r="A431" t="s">
        <v>6788</v>
      </c>
      <c r="B431" t="s">
        <v>1010</v>
      </c>
      <c r="C431">
        <v>6.1</v>
      </c>
      <c r="E431" s="11" t="s">
        <v>3281</v>
      </c>
      <c r="F431">
        <v>6.3999999999999995</v>
      </c>
      <c r="H431">
        <v>7.7</v>
      </c>
      <c r="I431" t="str">
        <f>IF(B428 &gt; E427, "Above Average", "Below Average")</f>
        <v>Above Average</v>
      </c>
    </row>
    <row r="432" spans="1:9" x14ac:dyDescent="0.3">
      <c r="A432" t="s">
        <v>6789</v>
      </c>
      <c r="B432" t="s">
        <v>446</v>
      </c>
      <c r="C432">
        <v>6.7</v>
      </c>
      <c r="E432" s="11" t="s">
        <v>5825</v>
      </c>
      <c r="F432">
        <v>6.7</v>
      </c>
      <c r="H432">
        <v>6.7</v>
      </c>
      <c r="I432" t="str">
        <f>IF(B429 &gt; E428, "Above Average", "Below Average")</f>
        <v>Above Average</v>
      </c>
    </row>
    <row r="433" spans="1:9" x14ac:dyDescent="0.3">
      <c r="A433" t="s">
        <v>6790</v>
      </c>
      <c r="B433" t="s">
        <v>977</v>
      </c>
      <c r="C433">
        <v>6.4</v>
      </c>
      <c r="E433" s="11" t="s">
        <v>6184</v>
      </c>
      <c r="F433">
        <v>6.7</v>
      </c>
      <c r="H433">
        <v>7.3</v>
      </c>
      <c r="I433" t="str">
        <f>IF(B430 &gt; E429, "Above Average", "Below Average")</f>
        <v>Below Average</v>
      </c>
    </row>
    <row r="434" spans="1:9" x14ac:dyDescent="0.3">
      <c r="A434" t="s">
        <v>6791</v>
      </c>
      <c r="B434" t="s">
        <v>275</v>
      </c>
      <c r="C434">
        <v>4.4000000000000004</v>
      </c>
      <c r="E434" s="11" t="s">
        <v>4029</v>
      </c>
      <c r="F434">
        <v>6.9</v>
      </c>
      <c r="H434">
        <v>7</v>
      </c>
      <c r="I434" t="str">
        <f>IF(B431 &gt; E430, "Above Average", "Below Average")</f>
        <v>Above Average</v>
      </c>
    </row>
    <row r="435" spans="1:9" x14ac:dyDescent="0.3">
      <c r="A435" t="s">
        <v>6792</v>
      </c>
      <c r="B435" t="s">
        <v>870</v>
      </c>
      <c r="C435">
        <v>5.4</v>
      </c>
      <c r="E435" s="11" t="s">
        <v>2808</v>
      </c>
      <c r="F435">
        <v>7</v>
      </c>
      <c r="H435">
        <v>6.85</v>
      </c>
      <c r="I435" t="str">
        <f>IF(B432 &gt; E431, "Above Average", "Below Average")</f>
        <v>Below Average</v>
      </c>
    </row>
    <row r="436" spans="1:9" x14ac:dyDescent="0.3">
      <c r="A436" t="s">
        <v>6793</v>
      </c>
      <c r="B436" t="s">
        <v>977</v>
      </c>
      <c r="C436">
        <v>6.5</v>
      </c>
      <c r="E436" s="11" t="s">
        <v>4749</v>
      </c>
      <c r="F436">
        <v>7.3</v>
      </c>
      <c r="H436">
        <v>6.7</v>
      </c>
      <c r="I436" t="str">
        <f>IF(B433 &gt; E432, "Above Average", "Below Average")</f>
        <v>Above Average</v>
      </c>
    </row>
    <row r="437" spans="1:9" x14ac:dyDescent="0.3">
      <c r="A437" t="s">
        <v>6794</v>
      </c>
      <c r="B437" t="s">
        <v>938</v>
      </c>
      <c r="C437">
        <v>6.7</v>
      </c>
      <c r="E437" s="11" t="s">
        <v>329</v>
      </c>
      <c r="F437">
        <v>7.5666666666666673</v>
      </c>
      <c r="H437">
        <v>6.7</v>
      </c>
      <c r="I437" t="str">
        <f>IF(B434 &gt; E433, "Above Average", "Below Average")</f>
        <v>Above Average</v>
      </c>
    </row>
    <row r="438" spans="1:9" x14ac:dyDescent="0.3">
      <c r="A438" t="s">
        <v>6795</v>
      </c>
      <c r="B438" t="s">
        <v>230</v>
      </c>
      <c r="C438">
        <v>8.1</v>
      </c>
      <c r="E438" s="11" t="s">
        <v>5845</v>
      </c>
      <c r="F438">
        <v>7.4</v>
      </c>
      <c r="H438">
        <v>6.1</v>
      </c>
      <c r="I438" t="str">
        <f>IF(B435 &gt; E434, "Above Average", "Below Average")</f>
        <v>Below Average</v>
      </c>
    </row>
    <row r="439" spans="1:9" x14ac:dyDescent="0.3">
      <c r="A439" t="s">
        <v>6796</v>
      </c>
      <c r="B439" t="s">
        <v>1018</v>
      </c>
      <c r="C439">
        <v>5.6</v>
      </c>
      <c r="E439" s="11" t="s">
        <v>4413</v>
      </c>
      <c r="F439">
        <v>6.8</v>
      </c>
      <c r="H439">
        <v>5.3</v>
      </c>
      <c r="I439" t="str">
        <f>IF(B436 &gt; E435, "Above Average", "Below Average")</f>
        <v>Above Average</v>
      </c>
    </row>
    <row r="440" spans="1:9" x14ac:dyDescent="0.3">
      <c r="A440" t="s">
        <v>6797</v>
      </c>
      <c r="B440" t="s">
        <v>738</v>
      </c>
      <c r="C440">
        <v>6.3</v>
      </c>
      <c r="E440" s="11" t="s">
        <v>3144</v>
      </c>
      <c r="F440">
        <v>5.25</v>
      </c>
      <c r="H440">
        <v>5.6</v>
      </c>
      <c r="I440" t="str">
        <f>IF(B437 &gt; E436, "Above Average", "Below Average")</f>
        <v>Above Average</v>
      </c>
    </row>
    <row r="441" spans="1:9" x14ac:dyDescent="0.3">
      <c r="A441" t="s">
        <v>6798</v>
      </c>
      <c r="B441" t="s">
        <v>567</v>
      </c>
      <c r="C441">
        <v>7.3</v>
      </c>
      <c r="E441" s="11" t="s">
        <v>3024</v>
      </c>
      <c r="F441">
        <v>6.4</v>
      </c>
      <c r="H441">
        <v>5.9</v>
      </c>
      <c r="I441" t="str">
        <f>IF(B438 &gt; E437, "Above Average", "Below Average")</f>
        <v>Above Average</v>
      </c>
    </row>
    <row r="442" spans="1:9" x14ac:dyDescent="0.3">
      <c r="A442" t="s">
        <v>6799</v>
      </c>
      <c r="B442" t="s">
        <v>1022</v>
      </c>
      <c r="C442">
        <v>6.1</v>
      </c>
      <c r="E442" s="11" t="s">
        <v>6286</v>
      </c>
      <c r="F442">
        <v>6.8</v>
      </c>
      <c r="H442">
        <v>7.3</v>
      </c>
      <c r="I442" t="str">
        <f>IF(B439 &gt; E438, "Above Average", "Below Average")</f>
        <v>Above Average</v>
      </c>
    </row>
    <row r="443" spans="1:9" x14ac:dyDescent="0.3">
      <c r="A443" t="s">
        <v>6800</v>
      </c>
      <c r="B443" t="s">
        <v>27</v>
      </c>
      <c r="C443">
        <v>7.7</v>
      </c>
      <c r="E443" s="11" t="s">
        <v>4175</v>
      </c>
      <c r="F443">
        <v>5.9</v>
      </c>
      <c r="H443">
        <v>5.8</v>
      </c>
      <c r="I443" t="str">
        <f>IF(B440 &gt; E439, "Above Average", "Below Average")</f>
        <v>Below Average</v>
      </c>
    </row>
    <row r="444" spans="1:9" x14ac:dyDescent="0.3">
      <c r="A444" t="s">
        <v>6801</v>
      </c>
      <c r="B444" t="s">
        <v>870</v>
      </c>
      <c r="C444">
        <v>6.4</v>
      </c>
      <c r="E444" s="11" t="s">
        <v>5257</v>
      </c>
      <c r="F444">
        <v>4</v>
      </c>
      <c r="H444">
        <v>4.5</v>
      </c>
      <c r="I444" t="str">
        <f>IF(B441 &gt; E440, "Above Average", "Below Average")</f>
        <v>Above Average</v>
      </c>
    </row>
    <row r="445" spans="1:9" x14ac:dyDescent="0.3">
      <c r="A445" t="s">
        <v>6802</v>
      </c>
      <c r="B445" t="s">
        <v>727</v>
      </c>
      <c r="C445">
        <v>6.8</v>
      </c>
      <c r="E445" s="11" t="s">
        <v>3515</v>
      </c>
      <c r="F445">
        <v>7</v>
      </c>
      <c r="H445">
        <v>7.3</v>
      </c>
      <c r="I445" t="str">
        <f>IF(B442 &gt; E441, "Above Average", "Below Average")</f>
        <v>Below Average</v>
      </c>
    </row>
    <row r="446" spans="1:9" x14ac:dyDescent="0.3">
      <c r="A446" t="s">
        <v>6803</v>
      </c>
      <c r="B446" t="s">
        <v>1031</v>
      </c>
      <c r="C446">
        <v>6.6</v>
      </c>
      <c r="E446" s="11" t="s">
        <v>6161</v>
      </c>
      <c r="F446">
        <v>6.6</v>
      </c>
      <c r="H446">
        <v>6</v>
      </c>
      <c r="I446" t="str">
        <f>IF(B443 &gt; E442, "Above Average", "Below Average")</f>
        <v>Above Average</v>
      </c>
    </row>
    <row r="447" spans="1:9" x14ac:dyDescent="0.3">
      <c r="A447" t="s">
        <v>6804</v>
      </c>
      <c r="B447" t="s">
        <v>1034</v>
      </c>
      <c r="C447">
        <v>7.2</v>
      </c>
      <c r="E447" s="11" t="s">
        <v>970</v>
      </c>
      <c r="F447">
        <v>7.6</v>
      </c>
      <c r="H447">
        <v>7.7333333333333343</v>
      </c>
      <c r="I447" t="str">
        <f>IF(B444 &gt; E443, "Above Average", "Below Average")</f>
        <v>Below Average</v>
      </c>
    </row>
    <row r="448" spans="1:9" x14ac:dyDescent="0.3">
      <c r="A448" t="s">
        <v>6805</v>
      </c>
      <c r="B448" t="s">
        <v>1035</v>
      </c>
      <c r="C448">
        <v>6.9</v>
      </c>
      <c r="E448" s="11" t="s">
        <v>5312</v>
      </c>
      <c r="F448">
        <v>6.3666666666666671</v>
      </c>
      <c r="H448">
        <v>6.7999999999999989</v>
      </c>
      <c r="I448" t="str">
        <f>IF(B445 &gt; E444, "Above Average", "Below Average")</f>
        <v>Above Average</v>
      </c>
    </row>
    <row r="449" spans="1:9" x14ac:dyDescent="0.3">
      <c r="A449" t="s">
        <v>6806</v>
      </c>
      <c r="B449" t="s">
        <v>1036</v>
      </c>
      <c r="C449">
        <v>5.2</v>
      </c>
      <c r="E449" s="11" t="s">
        <v>2923</v>
      </c>
      <c r="F449">
        <v>6.4</v>
      </c>
      <c r="H449">
        <v>6.6</v>
      </c>
      <c r="I449" t="str">
        <f>IF(B446 &gt; E445, "Above Average", "Below Average")</f>
        <v>Below Average</v>
      </c>
    </row>
    <row r="450" spans="1:9" x14ac:dyDescent="0.3">
      <c r="A450" t="s">
        <v>6807</v>
      </c>
      <c r="B450" t="s">
        <v>661</v>
      </c>
      <c r="C450">
        <v>4.9000000000000004</v>
      </c>
      <c r="E450" s="11" t="s">
        <v>450</v>
      </c>
      <c r="F450">
        <v>7.3250000000000002</v>
      </c>
      <c r="H450">
        <v>6</v>
      </c>
      <c r="I450" t="str">
        <f>IF(B447 &gt; E446, "Above Average", "Below Average")</f>
        <v>Below Average</v>
      </c>
    </row>
    <row r="451" spans="1:9" x14ac:dyDescent="0.3">
      <c r="A451" t="s">
        <v>6808</v>
      </c>
      <c r="B451" t="s">
        <v>1041</v>
      </c>
      <c r="C451">
        <v>6.3</v>
      </c>
      <c r="E451" s="11" t="s">
        <v>5879</v>
      </c>
      <c r="F451">
        <v>6.1</v>
      </c>
      <c r="H451">
        <v>6.7166666666666659</v>
      </c>
      <c r="I451" t="str">
        <f>IF(B448 &gt; E447, "Above Average", "Below Average")</f>
        <v>Below Average</v>
      </c>
    </row>
    <row r="452" spans="1:9" x14ac:dyDescent="0.3">
      <c r="A452" t="s">
        <v>6809</v>
      </c>
      <c r="B452" t="s">
        <v>360</v>
      </c>
      <c r="C452">
        <v>5.6</v>
      </c>
      <c r="E452" s="11" t="s">
        <v>4682</v>
      </c>
      <c r="F452">
        <v>5.7</v>
      </c>
      <c r="H452">
        <v>5.8</v>
      </c>
      <c r="I452" t="str">
        <f>IF(B449 &gt; E448, "Above Average", "Below Average")</f>
        <v>Above Average</v>
      </c>
    </row>
    <row r="453" spans="1:9" x14ac:dyDescent="0.3">
      <c r="A453" t="s">
        <v>6810</v>
      </c>
      <c r="B453" t="s">
        <v>1046</v>
      </c>
      <c r="C453">
        <v>5.5</v>
      </c>
      <c r="E453" s="11" t="s">
        <v>2342</v>
      </c>
      <c r="F453">
        <v>4.2</v>
      </c>
      <c r="H453">
        <v>6.8</v>
      </c>
      <c r="I453" t="str">
        <f>IF(B450 &gt; E449, "Above Average", "Below Average")</f>
        <v>Above Average</v>
      </c>
    </row>
    <row r="454" spans="1:9" x14ac:dyDescent="0.3">
      <c r="A454" t="s">
        <v>6811</v>
      </c>
      <c r="B454" t="s">
        <v>465</v>
      </c>
      <c r="C454">
        <v>6.7</v>
      </c>
      <c r="E454" s="11" t="s">
        <v>4800</v>
      </c>
      <c r="F454">
        <v>5.5666666666666673</v>
      </c>
      <c r="H454">
        <v>7</v>
      </c>
      <c r="I454" t="str">
        <f>IF(B451 &gt; E450, "Above Average", "Below Average")</f>
        <v>Above Average</v>
      </c>
    </row>
    <row r="455" spans="1:9" x14ac:dyDescent="0.3">
      <c r="A455" t="s">
        <v>6812</v>
      </c>
      <c r="B455" t="s">
        <v>238</v>
      </c>
      <c r="C455">
        <v>7.6</v>
      </c>
      <c r="E455" s="11" t="s">
        <v>5596</v>
      </c>
      <c r="F455">
        <v>8.1999999999999993</v>
      </c>
      <c r="H455">
        <v>6.7500000000000009</v>
      </c>
      <c r="I455" t="str">
        <f>IF(B452 &gt; E451, "Above Average", "Below Average")</f>
        <v>Above Average</v>
      </c>
    </row>
    <row r="456" spans="1:9" x14ac:dyDescent="0.3">
      <c r="A456" t="s">
        <v>6813</v>
      </c>
      <c r="B456" t="s">
        <v>1051</v>
      </c>
      <c r="C456">
        <v>5.7</v>
      </c>
      <c r="E456" s="11" t="s">
        <v>3991</v>
      </c>
      <c r="F456">
        <v>6</v>
      </c>
      <c r="H456">
        <v>3.3</v>
      </c>
      <c r="I456" t="str">
        <f>IF(B453 &gt; E452, "Above Average", "Below Average")</f>
        <v>Above Average</v>
      </c>
    </row>
    <row r="457" spans="1:9" x14ac:dyDescent="0.3">
      <c r="A457" t="s">
        <v>6814</v>
      </c>
      <c r="B457" t="s">
        <v>1052</v>
      </c>
      <c r="C457">
        <v>4.5999999999999996</v>
      </c>
      <c r="E457" s="11" t="s">
        <v>2917</v>
      </c>
      <c r="F457">
        <v>5.4</v>
      </c>
      <c r="H457">
        <v>8.2333333333333343</v>
      </c>
      <c r="I457" t="str">
        <f>IF(B454 &gt; E453, "Above Average", "Below Average")</f>
        <v>Above Average</v>
      </c>
    </row>
    <row r="458" spans="1:9" x14ac:dyDescent="0.3">
      <c r="A458" t="s">
        <v>6815</v>
      </c>
      <c r="B458" t="s">
        <v>1055</v>
      </c>
      <c r="C458">
        <v>7</v>
      </c>
      <c r="E458" s="11" t="s">
        <v>2856</v>
      </c>
      <c r="F458">
        <v>5.4</v>
      </c>
      <c r="H458">
        <v>6.5</v>
      </c>
      <c r="I458" t="str">
        <f>IF(B455 &gt; E454, "Above Average", "Below Average")</f>
        <v>Below Average</v>
      </c>
    </row>
    <row r="459" spans="1:9" x14ac:dyDescent="0.3">
      <c r="A459" t="s">
        <v>6816</v>
      </c>
      <c r="B459" t="s">
        <v>670</v>
      </c>
      <c r="C459">
        <v>5.2</v>
      </c>
      <c r="E459" s="11" t="s">
        <v>3673</v>
      </c>
      <c r="F459">
        <v>5.7</v>
      </c>
      <c r="H459">
        <v>6.9333333333333327</v>
      </c>
      <c r="I459" t="str">
        <f>IF(B456 &gt; E455, "Above Average", "Below Average")</f>
        <v>Above Average</v>
      </c>
    </row>
    <row r="460" spans="1:9" x14ac:dyDescent="0.3">
      <c r="A460" t="s">
        <v>6817</v>
      </c>
      <c r="B460" t="s">
        <v>1060</v>
      </c>
      <c r="C460">
        <v>5.0999999999999996</v>
      </c>
      <c r="E460" s="11" t="s">
        <v>4127</v>
      </c>
      <c r="F460">
        <v>7</v>
      </c>
      <c r="H460">
        <v>6.4</v>
      </c>
      <c r="I460" t="str">
        <f>IF(B457 &gt; E456, "Above Average", "Below Average")</f>
        <v>Above Average</v>
      </c>
    </row>
    <row r="461" spans="1:9" x14ac:dyDescent="0.3">
      <c r="A461" t="s">
        <v>6818</v>
      </c>
      <c r="B461" t="s">
        <v>1062</v>
      </c>
      <c r="C461">
        <v>6.6</v>
      </c>
      <c r="E461" s="11" t="s">
        <v>6177</v>
      </c>
      <c r="F461">
        <v>6.4</v>
      </c>
      <c r="H461">
        <v>6.666666666666667</v>
      </c>
      <c r="I461" t="str">
        <f>IF(B458 &gt; E457, "Above Average", "Below Average")</f>
        <v>Above Average</v>
      </c>
    </row>
    <row r="462" spans="1:9" x14ac:dyDescent="0.3">
      <c r="A462" t="s">
        <v>6819</v>
      </c>
      <c r="B462" t="s">
        <v>929</v>
      </c>
      <c r="C462">
        <v>6.7</v>
      </c>
      <c r="E462" s="11" t="s">
        <v>5445</v>
      </c>
      <c r="F462">
        <v>5</v>
      </c>
      <c r="H462">
        <v>7.1</v>
      </c>
      <c r="I462" t="str">
        <f>IF(B459 &gt; E458, "Above Average", "Below Average")</f>
        <v>Above Average</v>
      </c>
    </row>
    <row r="463" spans="1:9" x14ac:dyDescent="0.3">
      <c r="A463" t="s">
        <v>6820</v>
      </c>
      <c r="B463" t="s">
        <v>1066</v>
      </c>
      <c r="C463">
        <v>7.3</v>
      </c>
      <c r="E463" s="11" t="s">
        <v>4571</v>
      </c>
      <c r="F463">
        <v>5.7</v>
      </c>
      <c r="H463">
        <v>5.4</v>
      </c>
      <c r="I463" t="str">
        <f>IF(B460 &gt; E459, "Above Average", "Below Average")</f>
        <v>Above Average</v>
      </c>
    </row>
    <row r="464" spans="1:9" x14ac:dyDescent="0.3">
      <c r="A464" t="s">
        <v>6821</v>
      </c>
      <c r="B464" t="s">
        <v>412</v>
      </c>
      <c r="C464">
        <v>5.9</v>
      </c>
      <c r="E464" s="11" t="s">
        <v>4179</v>
      </c>
      <c r="F464">
        <v>7.7</v>
      </c>
      <c r="H464">
        <v>7.3</v>
      </c>
      <c r="I464" t="str">
        <f>IF(B461 &gt; E460, "Above Average", "Below Average")</f>
        <v>Above Average</v>
      </c>
    </row>
    <row r="465" spans="1:9" x14ac:dyDescent="0.3">
      <c r="A465" t="s">
        <v>6822</v>
      </c>
      <c r="B465" t="s">
        <v>771</v>
      </c>
      <c r="C465">
        <v>5.6</v>
      </c>
      <c r="E465" s="11" t="s">
        <v>1052</v>
      </c>
      <c r="F465">
        <v>5.1999999999999993</v>
      </c>
      <c r="H465">
        <v>4</v>
      </c>
      <c r="I465" t="str">
        <f>IF(B462 &gt; E461, "Above Average", "Below Average")</f>
        <v>Above Average</v>
      </c>
    </row>
    <row r="466" spans="1:9" x14ac:dyDescent="0.3">
      <c r="A466" t="s">
        <v>6823</v>
      </c>
      <c r="B466" t="s">
        <v>690</v>
      </c>
      <c r="C466">
        <v>6.5</v>
      </c>
      <c r="E466" s="11" t="s">
        <v>4543</v>
      </c>
      <c r="F466">
        <v>4.0999999999999996</v>
      </c>
      <c r="H466">
        <v>6.85</v>
      </c>
      <c r="I466" t="str">
        <f>IF(B463 &gt; E462, "Above Average", "Below Average")</f>
        <v>Above Average</v>
      </c>
    </row>
    <row r="467" spans="1:9" x14ac:dyDescent="0.3">
      <c r="A467" t="s">
        <v>6824</v>
      </c>
      <c r="B467" t="s">
        <v>150</v>
      </c>
      <c r="C467">
        <v>5.9</v>
      </c>
      <c r="E467" s="11" t="s">
        <v>356</v>
      </c>
      <c r="F467">
        <v>6.7600000000000007</v>
      </c>
      <c r="H467">
        <v>7.1</v>
      </c>
      <c r="I467" t="str">
        <f>IF(B464 &gt; E463, "Above Average", "Below Average")</f>
        <v>Above Average</v>
      </c>
    </row>
    <row r="468" spans="1:9" x14ac:dyDescent="0.3">
      <c r="A468" t="s">
        <v>6825</v>
      </c>
      <c r="B468" t="s">
        <v>1078</v>
      </c>
      <c r="C468">
        <v>7</v>
      </c>
      <c r="E468" s="11" t="s">
        <v>526</v>
      </c>
      <c r="F468">
        <v>6.5</v>
      </c>
      <c r="H468">
        <v>6.2250000000000005</v>
      </c>
      <c r="I468" t="str">
        <f>IF(B465 &gt; E464, "Above Average", "Below Average")</f>
        <v>Above Average</v>
      </c>
    </row>
    <row r="469" spans="1:9" x14ac:dyDescent="0.3">
      <c r="A469" t="s">
        <v>6826</v>
      </c>
      <c r="B469" t="s">
        <v>1081</v>
      </c>
      <c r="C469">
        <v>5.3</v>
      </c>
      <c r="E469" s="11" t="s">
        <v>5901</v>
      </c>
      <c r="F469">
        <v>6.1</v>
      </c>
      <c r="H469">
        <v>5.2200000000000006</v>
      </c>
      <c r="I469" t="str">
        <f>IF(B466 &gt; E465, "Above Average", "Below Average")</f>
        <v>Below Average</v>
      </c>
    </row>
    <row r="470" spans="1:9" x14ac:dyDescent="0.3">
      <c r="A470" t="s">
        <v>6827</v>
      </c>
      <c r="B470" t="s">
        <v>1083</v>
      </c>
      <c r="C470">
        <v>5.9</v>
      </c>
      <c r="E470" s="11" t="s">
        <v>6067</v>
      </c>
      <c r="F470">
        <v>6</v>
      </c>
      <c r="H470">
        <v>7.6750000000000007</v>
      </c>
      <c r="I470" t="str">
        <f>IF(B467 &gt; E466, "Above Average", "Below Average")</f>
        <v>Above Average</v>
      </c>
    </row>
    <row r="471" spans="1:9" x14ac:dyDescent="0.3">
      <c r="A471" t="s">
        <v>6828</v>
      </c>
      <c r="B471" t="s">
        <v>122</v>
      </c>
      <c r="C471">
        <v>6.3</v>
      </c>
      <c r="E471" s="11" t="s">
        <v>5379</v>
      </c>
      <c r="F471">
        <v>6.4</v>
      </c>
      <c r="H471">
        <v>7.2</v>
      </c>
      <c r="I471" t="str">
        <f>IF(B468 &gt; E467, "Above Average", "Below Average")</f>
        <v>Above Average</v>
      </c>
    </row>
    <row r="472" spans="1:9" x14ac:dyDescent="0.3">
      <c r="A472" t="s">
        <v>6829</v>
      </c>
      <c r="B472" t="s">
        <v>299</v>
      </c>
      <c r="C472">
        <v>6.3</v>
      </c>
      <c r="E472" s="11" t="s">
        <v>3490</v>
      </c>
      <c r="F472">
        <v>3.9</v>
      </c>
      <c r="H472">
        <v>7.1</v>
      </c>
      <c r="I472" t="str">
        <f>IF(B469 &gt; E468, "Above Average", "Below Average")</f>
        <v>Above Average</v>
      </c>
    </row>
    <row r="473" spans="1:9" x14ac:dyDescent="0.3">
      <c r="A473" t="s">
        <v>6830</v>
      </c>
      <c r="B473" t="s">
        <v>619</v>
      </c>
      <c r="C473">
        <v>7.3</v>
      </c>
      <c r="E473" s="11" t="s">
        <v>764</v>
      </c>
      <c r="F473">
        <v>5.3</v>
      </c>
      <c r="H473">
        <v>5.8</v>
      </c>
      <c r="I473" t="str">
        <f>IF(B470 &gt; E469, "Above Average", "Below Average")</f>
        <v>Above Average</v>
      </c>
    </row>
    <row r="474" spans="1:9" x14ac:dyDescent="0.3">
      <c r="A474" t="s">
        <v>6831</v>
      </c>
      <c r="B474" t="s">
        <v>234</v>
      </c>
      <c r="C474">
        <v>5.8</v>
      </c>
      <c r="E474" s="11" t="s">
        <v>4313</v>
      </c>
      <c r="F474">
        <v>6.7</v>
      </c>
      <c r="H474">
        <v>6.85</v>
      </c>
      <c r="I474" t="str">
        <f>IF(B471 &gt; E470, "Above Average", "Below Average")</f>
        <v>Above Average</v>
      </c>
    </row>
    <row r="475" spans="1:9" x14ac:dyDescent="0.3">
      <c r="A475" t="s">
        <v>6832</v>
      </c>
      <c r="B475" t="s">
        <v>1091</v>
      </c>
      <c r="C475">
        <v>5.2</v>
      </c>
      <c r="E475" s="11" t="s">
        <v>4819</v>
      </c>
      <c r="F475">
        <v>5.8</v>
      </c>
      <c r="H475">
        <v>5.7</v>
      </c>
      <c r="I475" t="str">
        <f>IF(B472 &gt; E471, "Above Average", "Below Average")</f>
        <v>Above Average</v>
      </c>
    </row>
    <row r="476" spans="1:9" x14ac:dyDescent="0.3">
      <c r="A476" t="s">
        <v>6833</v>
      </c>
      <c r="B476" t="s">
        <v>1095</v>
      </c>
      <c r="C476">
        <v>2.4</v>
      </c>
      <c r="E476" s="11" t="s">
        <v>2213</v>
      </c>
      <c r="F476">
        <v>6</v>
      </c>
      <c r="H476">
        <v>6.6</v>
      </c>
      <c r="I476" t="str">
        <f>IF(B473 &gt; E472, "Above Average", "Below Average")</f>
        <v>Above Average</v>
      </c>
    </row>
    <row r="477" spans="1:9" x14ac:dyDescent="0.3">
      <c r="A477" t="s">
        <v>6834</v>
      </c>
      <c r="B477" t="s">
        <v>1098</v>
      </c>
      <c r="C477">
        <v>5.7</v>
      </c>
      <c r="E477" s="11" t="s">
        <v>2453</v>
      </c>
      <c r="F477">
        <v>7.1142857142857139</v>
      </c>
      <c r="H477">
        <v>6.8</v>
      </c>
      <c r="I477" t="str">
        <f>IF(B474 &gt; E473, "Above Average", "Below Average")</f>
        <v>Above Average</v>
      </c>
    </row>
    <row r="478" spans="1:9" x14ac:dyDescent="0.3">
      <c r="A478" t="s">
        <v>6835</v>
      </c>
      <c r="B478" t="s">
        <v>77</v>
      </c>
      <c r="C478">
        <v>5.8</v>
      </c>
      <c r="E478" s="11" t="s">
        <v>4258</v>
      </c>
      <c r="F478">
        <v>6.7</v>
      </c>
      <c r="H478">
        <v>7.3</v>
      </c>
      <c r="I478" t="str">
        <f>IF(B475 &gt; E474, "Above Average", "Below Average")</f>
        <v>Below Average</v>
      </c>
    </row>
    <row r="479" spans="1:9" x14ac:dyDescent="0.3">
      <c r="A479" t="s">
        <v>6836</v>
      </c>
      <c r="B479" t="s">
        <v>465</v>
      </c>
      <c r="C479">
        <v>5.6</v>
      </c>
      <c r="E479" s="11" t="s">
        <v>6215</v>
      </c>
      <c r="F479">
        <v>6.7</v>
      </c>
      <c r="H479">
        <v>6.1857142857142851</v>
      </c>
      <c r="I479" t="str">
        <f>IF(B476 &gt; E475, "Above Average", "Below Average")</f>
        <v>Above Average</v>
      </c>
    </row>
    <row r="480" spans="1:9" x14ac:dyDescent="0.3">
      <c r="A480" t="s">
        <v>6837</v>
      </c>
      <c r="B480" t="s">
        <v>1104</v>
      </c>
      <c r="C480">
        <v>6</v>
      </c>
      <c r="E480" s="11" t="s">
        <v>5071</v>
      </c>
      <c r="F480">
        <v>7.6</v>
      </c>
      <c r="H480">
        <v>6.8</v>
      </c>
      <c r="I480" t="str">
        <f>IF(B477 &gt; E476, "Above Average", "Below Average")</f>
        <v>Above Average</v>
      </c>
    </row>
    <row r="481" spans="1:9" x14ac:dyDescent="0.3">
      <c r="A481" t="s">
        <v>6838</v>
      </c>
      <c r="B481" t="s">
        <v>377</v>
      </c>
      <c r="C481">
        <v>5.8</v>
      </c>
      <c r="E481" s="11" t="s">
        <v>2168</v>
      </c>
      <c r="F481">
        <v>6.65</v>
      </c>
      <c r="H481">
        <v>6.8</v>
      </c>
      <c r="I481" t="str">
        <f>IF(B478 &gt; E477, "Above Average", "Below Average")</f>
        <v>Above Average</v>
      </c>
    </row>
    <row r="482" spans="1:9" x14ac:dyDescent="0.3">
      <c r="A482" t="s">
        <v>6839</v>
      </c>
      <c r="B482" t="s">
        <v>474</v>
      </c>
      <c r="C482">
        <v>6</v>
      </c>
      <c r="E482" s="11" t="s">
        <v>5711</v>
      </c>
      <c r="F482">
        <v>7.3</v>
      </c>
      <c r="H482">
        <v>7.7249999999999996</v>
      </c>
      <c r="I482" t="str">
        <f>IF(B479 &gt; E478, "Above Average", "Below Average")</f>
        <v>Above Average</v>
      </c>
    </row>
    <row r="483" spans="1:9" x14ac:dyDescent="0.3">
      <c r="A483" t="s">
        <v>6840</v>
      </c>
      <c r="B483" t="s">
        <v>1111</v>
      </c>
      <c r="C483">
        <v>5.7</v>
      </c>
      <c r="E483" s="11" t="s">
        <v>1175</v>
      </c>
      <c r="F483">
        <v>6.9374999999999991</v>
      </c>
      <c r="H483">
        <v>7.6</v>
      </c>
      <c r="I483" t="str">
        <f>IF(B480 &gt; E479, "Above Average", "Below Average")</f>
        <v>Above Average</v>
      </c>
    </row>
    <row r="484" spans="1:9" x14ac:dyDescent="0.3">
      <c r="A484" t="s">
        <v>6841</v>
      </c>
      <c r="B484" t="s">
        <v>798</v>
      </c>
      <c r="C484">
        <v>6</v>
      </c>
      <c r="E484" s="11" t="s">
        <v>5731</v>
      </c>
      <c r="F484">
        <v>7.9</v>
      </c>
      <c r="H484">
        <v>6.4</v>
      </c>
      <c r="I484" t="str">
        <f>IF(B481 &gt; E480, "Above Average", "Below Average")</f>
        <v>Above Average</v>
      </c>
    </row>
    <row r="485" spans="1:9" x14ac:dyDescent="0.3">
      <c r="A485" t="s">
        <v>6842</v>
      </c>
      <c r="B485" t="s">
        <v>1118</v>
      </c>
      <c r="C485">
        <v>7.8</v>
      </c>
      <c r="E485" s="11" t="s">
        <v>3826</v>
      </c>
      <c r="F485">
        <v>6.5</v>
      </c>
      <c r="H485">
        <v>6.9</v>
      </c>
      <c r="I485" t="str">
        <f>IF(B482 &gt; E481, "Above Average", "Below Average")</f>
        <v>Below Average</v>
      </c>
    </row>
    <row r="486" spans="1:9" x14ac:dyDescent="0.3">
      <c r="A486" t="s">
        <v>6843</v>
      </c>
      <c r="B486" t="s">
        <v>743</v>
      </c>
      <c r="C486">
        <v>4.2</v>
      </c>
      <c r="E486" s="11" t="s">
        <v>5161</v>
      </c>
      <c r="F486">
        <v>6.55</v>
      </c>
      <c r="H486">
        <v>7.2749999999999995</v>
      </c>
      <c r="I486" t="str">
        <f>IF(B483 &gt; E482, "Above Average", "Below Average")</f>
        <v>Below Average</v>
      </c>
    </row>
    <row r="487" spans="1:9" x14ac:dyDescent="0.3">
      <c r="A487" t="s">
        <v>6844</v>
      </c>
      <c r="B487" t="s">
        <v>928</v>
      </c>
      <c r="C487">
        <v>5.6</v>
      </c>
      <c r="E487" s="11" t="s">
        <v>5300</v>
      </c>
      <c r="F487">
        <v>7.7</v>
      </c>
      <c r="H487">
        <v>4.8</v>
      </c>
      <c r="I487" t="str">
        <f>IF(B484 &gt; E483, "Above Average", "Below Average")</f>
        <v>Above Average</v>
      </c>
    </row>
    <row r="488" spans="1:9" x14ac:dyDescent="0.3">
      <c r="A488" t="s">
        <v>6845</v>
      </c>
      <c r="B488" t="s">
        <v>379</v>
      </c>
      <c r="C488">
        <v>8.1999999999999993</v>
      </c>
      <c r="E488" s="11" t="s">
        <v>3069</v>
      </c>
      <c r="F488">
        <v>7.5999999999999988</v>
      </c>
      <c r="H488">
        <v>7.7</v>
      </c>
      <c r="I488" t="str">
        <f>IF(B485 &gt; E484, "Above Average", "Below Average")</f>
        <v>Above Average</v>
      </c>
    </row>
    <row r="489" spans="1:9" x14ac:dyDescent="0.3">
      <c r="A489" t="s">
        <v>6846</v>
      </c>
      <c r="B489" t="s">
        <v>945</v>
      </c>
      <c r="C489">
        <v>8.5</v>
      </c>
      <c r="E489" s="11" t="s">
        <v>4748</v>
      </c>
      <c r="F489">
        <v>5.3</v>
      </c>
      <c r="H489">
        <v>6.7666666666666675</v>
      </c>
      <c r="I489" t="str">
        <f>IF(B486 &gt; E485, "Above Average", "Below Average")</f>
        <v>Above Average</v>
      </c>
    </row>
    <row r="490" spans="1:9" x14ac:dyDescent="0.3">
      <c r="A490" t="s">
        <v>6847</v>
      </c>
      <c r="B490" t="s">
        <v>628</v>
      </c>
      <c r="C490">
        <v>5.8</v>
      </c>
      <c r="E490" s="11" t="s">
        <v>5875</v>
      </c>
      <c r="F490">
        <v>7</v>
      </c>
      <c r="H490">
        <v>6.35</v>
      </c>
      <c r="I490" t="str">
        <f>IF(B487 &gt; E486, "Above Average", "Below Average")</f>
        <v>Above Average</v>
      </c>
    </row>
    <row r="491" spans="1:9" x14ac:dyDescent="0.3">
      <c r="A491" t="s">
        <v>6848</v>
      </c>
      <c r="B491" t="s">
        <v>1128</v>
      </c>
      <c r="C491">
        <v>6.5</v>
      </c>
      <c r="E491" s="11" t="s">
        <v>1196</v>
      </c>
      <c r="F491">
        <v>6.6</v>
      </c>
      <c r="H491">
        <v>7.6</v>
      </c>
      <c r="I491" t="str">
        <f>IF(B488 &gt; E487, "Above Average", "Below Average")</f>
        <v>Above Average</v>
      </c>
    </row>
    <row r="492" spans="1:9" x14ac:dyDescent="0.3">
      <c r="A492" t="s">
        <v>6849</v>
      </c>
      <c r="B492" t="s">
        <v>124</v>
      </c>
      <c r="C492">
        <v>7.2</v>
      </c>
      <c r="E492" s="11" t="s">
        <v>4637</v>
      </c>
      <c r="F492">
        <v>6.6</v>
      </c>
      <c r="H492">
        <v>6.8500000000000005</v>
      </c>
      <c r="I492" t="str">
        <f>IF(B489 &gt; E488, "Above Average", "Below Average")</f>
        <v>Above Average</v>
      </c>
    </row>
    <row r="493" spans="1:9" x14ac:dyDescent="0.3">
      <c r="A493" t="s">
        <v>6850</v>
      </c>
      <c r="B493" t="s">
        <v>397</v>
      </c>
      <c r="C493">
        <v>6.7</v>
      </c>
      <c r="E493" s="11" t="s">
        <v>741</v>
      </c>
      <c r="F493">
        <v>6.833333333333333</v>
      </c>
      <c r="H493">
        <v>7.1</v>
      </c>
      <c r="I493" t="str">
        <f>IF(B490 &gt; E489, "Above Average", "Below Average")</f>
        <v>Below Average</v>
      </c>
    </row>
    <row r="494" spans="1:9" x14ac:dyDescent="0.3">
      <c r="A494" t="s">
        <v>6851</v>
      </c>
      <c r="B494" t="s">
        <v>870</v>
      </c>
      <c r="C494">
        <v>3.4</v>
      </c>
      <c r="E494" s="11" t="s">
        <v>4454</v>
      </c>
      <c r="F494">
        <v>6.4</v>
      </c>
      <c r="H494">
        <v>6.8</v>
      </c>
      <c r="I494" t="str">
        <f>IF(B491 &gt; E490, "Above Average", "Below Average")</f>
        <v>Below Average</v>
      </c>
    </row>
    <row r="495" spans="1:9" x14ac:dyDescent="0.3">
      <c r="A495" t="s">
        <v>6852</v>
      </c>
      <c r="B495" t="s">
        <v>1132</v>
      </c>
      <c r="C495">
        <v>5.9</v>
      </c>
      <c r="E495" s="11" t="s">
        <v>2765</v>
      </c>
      <c r="F495">
        <v>5.9</v>
      </c>
      <c r="H495">
        <v>6.2</v>
      </c>
      <c r="I495" t="str">
        <f>IF(B492 &gt; E491, "Above Average", "Below Average")</f>
        <v>Below Average</v>
      </c>
    </row>
    <row r="496" spans="1:9" x14ac:dyDescent="0.3">
      <c r="A496" t="s">
        <v>6853</v>
      </c>
      <c r="B496" t="s">
        <v>502</v>
      </c>
      <c r="C496">
        <v>7.8</v>
      </c>
      <c r="E496" s="11" t="s">
        <v>4534</v>
      </c>
      <c r="F496">
        <v>7.7</v>
      </c>
      <c r="H496">
        <v>4.9166666666666661</v>
      </c>
      <c r="I496" t="str">
        <f>IF(B493 &gt; E492, "Above Average", "Below Average")</f>
        <v>Above Average</v>
      </c>
    </row>
    <row r="497" spans="1:9" x14ac:dyDescent="0.3">
      <c r="A497" t="s">
        <v>6854</v>
      </c>
      <c r="B497" t="s">
        <v>1134</v>
      </c>
      <c r="C497">
        <v>5.9</v>
      </c>
      <c r="E497" s="11" t="s">
        <v>4751</v>
      </c>
      <c r="F497">
        <v>7.1</v>
      </c>
      <c r="H497">
        <v>5.3</v>
      </c>
      <c r="I497" t="str">
        <f>IF(B494 &gt; E493, "Above Average", "Below Average")</f>
        <v>Below Average</v>
      </c>
    </row>
    <row r="498" spans="1:9" x14ac:dyDescent="0.3">
      <c r="A498" t="s">
        <v>6855</v>
      </c>
      <c r="B498" t="s">
        <v>1137</v>
      </c>
      <c r="C498">
        <v>4.0999999999999996</v>
      </c>
      <c r="E498" s="11" t="s">
        <v>5715</v>
      </c>
      <c r="F498">
        <v>7.2</v>
      </c>
      <c r="H498">
        <v>6.8</v>
      </c>
      <c r="I498" t="str">
        <f>IF(B495 &gt; E494, "Above Average", "Below Average")</f>
        <v>Above Average</v>
      </c>
    </row>
    <row r="499" spans="1:9" x14ac:dyDescent="0.3">
      <c r="A499" t="s">
        <v>6856</v>
      </c>
      <c r="B499" t="s">
        <v>1139</v>
      </c>
      <c r="C499">
        <v>6.8</v>
      </c>
      <c r="E499" s="11" t="s">
        <v>5460</v>
      </c>
      <c r="F499">
        <v>5.9</v>
      </c>
      <c r="H499">
        <v>6.2</v>
      </c>
      <c r="I499" t="str">
        <f>IF(B496 &gt; E495, "Above Average", "Below Average")</f>
        <v>Above Average</v>
      </c>
    </row>
    <row r="500" spans="1:9" x14ac:dyDescent="0.3">
      <c r="A500" t="s">
        <v>6857</v>
      </c>
      <c r="B500" t="s">
        <v>1142</v>
      </c>
      <c r="C500">
        <v>5.8</v>
      </c>
      <c r="E500" s="11" t="s">
        <v>1764</v>
      </c>
      <c r="F500">
        <v>7.6555555555555559</v>
      </c>
      <c r="H500">
        <v>6.625</v>
      </c>
      <c r="I500" t="str">
        <f>IF(B497 &gt; E496, "Above Average", "Below Average")</f>
        <v>Above Average</v>
      </c>
    </row>
    <row r="501" spans="1:9" x14ac:dyDescent="0.3">
      <c r="A501" t="s">
        <v>6858</v>
      </c>
      <c r="B501" t="s">
        <v>1144</v>
      </c>
      <c r="C501">
        <v>7.5</v>
      </c>
      <c r="E501" s="11" t="s">
        <v>314</v>
      </c>
      <c r="F501">
        <v>7</v>
      </c>
      <c r="H501">
        <v>6.75</v>
      </c>
      <c r="I501" t="str">
        <f>IF(B498 &gt; E497, "Above Average", "Below Average")</f>
        <v>Below Average</v>
      </c>
    </row>
    <row r="502" spans="1:9" x14ac:dyDescent="0.3">
      <c r="A502" t="s">
        <v>6859</v>
      </c>
      <c r="B502" t="s">
        <v>205</v>
      </c>
      <c r="C502">
        <v>6.9</v>
      </c>
      <c r="E502" s="11" t="s">
        <v>6142</v>
      </c>
      <c r="F502">
        <v>6.1</v>
      </c>
      <c r="H502">
        <v>5.0999999999999996</v>
      </c>
      <c r="I502" t="str">
        <f>IF(B499 &gt; E498, "Above Average", "Below Average")</f>
        <v>Above Average</v>
      </c>
    </row>
    <row r="503" spans="1:9" x14ac:dyDescent="0.3">
      <c r="A503" t="s">
        <v>6860</v>
      </c>
      <c r="B503" t="s">
        <v>188</v>
      </c>
      <c r="C503">
        <v>6.5</v>
      </c>
      <c r="E503" s="11" t="s">
        <v>4120</v>
      </c>
      <c r="F503">
        <v>6.9</v>
      </c>
      <c r="H503">
        <v>6.4</v>
      </c>
      <c r="I503" t="str">
        <f>IF(B500 &gt; E499, "Above Average", "Below Average")</f>
        <v>Above Average</v>
      </c>
    </row>
    <row r="504" spans="1:9" x14ac:dyDescent="0.3">
      <c r="A504" t="s">
        <v>6861</v>
      </c>
      <c r="B504" t="s">
        <v>356</v>
      </c>
      <c r="C504">
        <v>6.9</v>
      </c>
      <c r="E504" s="11" t="s">
        <v>670</v>
      </c>
      <c r="F504">
        <v>6.0428571428571427</v>
      </c>
      <c r="H504">
        <v>5.2666666666666666</v>
      </c>
      <c r="I504" t="str">
        <f>IF(B501 &gt; E500, "Above Average", "Below Average")</f>
        <v>Above Average</v>
      </c>
    </row>
    <row r="505" spans="1:9" x14ac:dyDescent="0.3">
      <c r="A505" t="s">
        <v>6862</v>
      </c>
      <c r="B505" t="s">
        <v>524</v>
      </c>
      <c r="C505">
        <v>7.9</v>
      </c>
      <c r="E505" s="11" t="s">
        <v>1232</v>
      </c>
      <c r="F505">
        <v>7.9750000000000005</v>
      </c>
      <c r="H505">
        <v>5.7466666666666661</v>
      </c>
      <c r="I505" t="str">
        <f>IF(B502 &gt; E501, "Above Average", "Below Average")</f>
        <v>Above Average</v>
      </c>
    </row>
    <row r="506" spans="1:9" x14ac:dyDescent="0.3">
      <c r="A506" t="s">
        <v>6863</v>
      </c>
      <c r="B506" t="s">
        <v>62</v>
      </c>
      <c r="C506">
        <v>7.4</v>
      </c>
      <c r="E506" s="11" t="s">
        <v>5193</v>
      </c>
      <c r="F506">
        <v>6.7</v>
      </c>
      <c r="H506">
        <v>7.15</v>
      </c>
      <c r="I506" t="str">
        <f>IF(B503 &gt; E502, "Above Average", "Below Average")</f>
        <v>Above Average</v>
      </c>
    </row>
    <row r="507" spans="1:9" x14ac:dyDescent="0.3">
      <c r="A507" t="s">
        <v>6864</v>
      </c>
      <c r="B507" t="s">
        <v>863</v>
      </c>
      <c r="C507">
        <v>6.7</v>
      </c>
      <c r="E507" s="11" t="s">
        <v>1831</v>
      </c>
      <c r="F507">
        <v>6.4249999999999998</v>
      </c>
      <c r="H507">
        <v>6.5</v>
      </c>
      <c r="I507" t="str">
        <f>IF(B504 &gt; E503, "Above Average", "Below Average")</f>
        <v>Below Average</v>
      </c>
    </row>
    <row r="508" spans="1:9" x14ac:dyDescent="0.3">
      <c r="A508" t="s">
        <v>6865</v>
      </c>
      <c r="B508" t="s">
        <v>134</v>
      </c>
      <c r="C508">
        <v>7.4</v>
      </c>
      <c r="E508" s="11" t="s">
        <v>1424</v>
      </c>
      <c r="F508">
        <v>6.4666666666666659</v>
      </c>
      <c r="H508">
        <v>6.5</v>
      </c>
      <c r="I508" t="str">
        <f>IF(B505 &gt; E504, "Above Average", "Below Average")</f>
        <v>Below Average</v>
      </c>
    </row>
    <row r="509" spans="1:9" x14ac:dyDescent="0.3">
      <c r="A509" t="s">
        <v>6866</v>
      </c>
      <c r="B509" t="s">
        <v>541</v>
      </c>
      <c r="C509">
        <v>6.9</v>
      </c>
      <c r="E509" s="11" t="s">
        <v>3528</v>
      </c>
      <c r="F509">
        <v>6.4</v>
      </c>
      <c r="H509">
        <v>7.8</v>
      </c>
      <c r="I509" t="str">
        <f>IF(B506 &gt; E505, "Above Average", "Below Average")</f>
        <v>Below Average</v>
      </c>
    </row>
    <row r="510" spans="1:9" x14ac:dyDescent="0.3">
      <c r="A510" t="s">
        <v>6867</v>
      </c>
      <c r="B510" t="s">
        <v>977</v>
      </c>
      <c r="C510">
        <v>6.8</v>
      </c>
      <c r="E510" s="11" t="s">
        <v>792</v>
      </c>
      <c r="F510">
        <v>6.5374999999999996</v>
      </c>
      <c r="H510">
        <v>4.7333333333333334</v>
      </c>
      <c r="I510" t="str">
        <f>IF(B507 &gt; E506, "Above Average", "Below Average")</f>
        <v>Above Average</v>
      </c>
    </row>
    <row r="511" spans="1:9" x14ac:dyDescent="0.3">
      <c r="A511" t="s">
        <v>6868</v>
      </c>
      <c r="B511" t="s">
        <v>1022</v>
      </c>
      <c r="C511">
        <v>6.7</v>
      </c>
      <c r="E511" s="11" t="s">
        <v>5491</v>
      </c>
      <c r="F511">
        <v>6</v>
      </c>
      <c r="H511">
        <v>6.6333333333333337</v>
      </c>
      <c r="I511" t="str">
        <f>IF(B508 &gt; E507, "Above Average", "Below Average")</f>
        <v>Above Average</v>
      </c>
    </row>
    <row r="512" spans="1:9" x14ac:dyDescent="0.3">
      <c r="A512" t="s">
        <v>6869</v>
      </c>
      <c r="B512" t="s">
        <v>833</v>
      </c>
      <c r="C512">
        <v>5.0999999999999996</v>
      </c>
      <c r="E512" s="11" t="s">
        <v>2573</v>
      </c>
      <c r="F512">
        <v>5.4</v>
      </c>
      <c r="H512">
        <v>7.2</v>
      </c>
      <c r="I512" t="str">
        <f>IF(B509 &gt; E508, "Above Average", "Below Average")</f>
        <v>Below Average</v>
      </c>
    </row>
    <row r="513" spans="1:9" x14ac:dyDescent="0.3">
      <c r="A513" t="s">
        <v>6870</v>
      </c>
      <c r="B513" t="s">
        <v>1164</v>
      </c>
      <c r="C513">
        <v>4.0999999999999996</v>
      </c>
      <c r="E513" s="11" t="s">
        <v>4291</v>
      </c>
      <c r="F513">
        <v>5.2</v>
      </c>
      <c r="H513">
        <v>6.9</v>
      </c>
      <c r="I513" t="str">
        <f>IF(B510 &gt; E509, "Above Average", "Below Average")</f>
        <v>Above Average</v>
      </c>
    </row>
    <row r="514" spans="1:9" x14ac:dyDescent="0.3">
      <c r="A514" t="s">
        <v>6871</v>
      </c>
      <c r="B514" t="s">
        <v>486</v>
      </c>
      <c r="C514">
        <v>7.3</v>
      </c>
      <c r="E514" s="11" t="s">
        <v>3367</v>
      </c>
      <c r="F514">
        <v>3.9</v>
      </c>
      <c r="H514">
        <v>7.25</v>
      </c>
      <c r="I514" t="str">
        <f>IF(B511 &gt; E510, "Above Average", "Below Average")</f>
        <v>Below Average</v>
      </c>
    </row>
    <row r="515" spans="1:9" x14ac:dyDescent="0.3">
      <c r="A515" t="s">
        <v>6872</v>
      </c>
      <c r="B515" t="s">
        <v>870</v>
      </c>
      <c r="C515">
        <v>6</v>
      </c>
      <c r="E515" s="11" t="s">
        <v>3311</v>
      </c>
      <c r="F515">
        <v>5.0999999999999996</v>
      </c>
      <c r="H515">
        <v>6.65</v>
      </c>
      <c r="I515" t="str">
        <f>IF(B512 &gt; E511, "Above Average", "Below Average")</f>
        <v>Above Average</v>
      </c>
    </row>
    <row r="516" spans="1:9" x14ac:dyDescent="0.3">
      <c r="A516" t="s">
        <v>6873</v>
      </c>
      <c r="B516" t="s">
        <v>188</v>
      </c>
      <c r="C516">
        <v>7.3</v>
      </c>
      <c r="E516" s="11" t="s">
        <v>4956</v>
      </c>
      <c r="F516">
        <v>2.9</v>
      </c>
      <c r="H516">
        <v>7.3</v>
      </c>
      <c r="I516" t="str">
        <f>IF(B513 &gt; E512, "Above Average", "Below Average")</f>
        <v>Below Average</v>
      </c>
    </row>
    <row r="517" spans="1:9" x14ac:dyDescent="0.3">
      <c r="A517" t="s">
        <v>6874</v>
      </c>
      <c r="B517" t="s">
        <v>888</v>
      </c>
      <c r="C517">
        <v>5.4</v>
      </c>
      <c r="E517" s="11" t="s">
        <v>4339</v>
      </c>
      <c r="F517">
        <v>7</v>
      </c>
      <c r="H517">
        <v>7.2</v>
      </c>
      <c r="I517" t="str">
        <f>IF(B514 &gt; E513, "Above Average", "Below Average")</f>
        <v>Above Average</v>
      </c>
    </row>
    <row r="518" spans="1:9" x14ac:dyDescent="0.3">
      <c r="A518" t="s">
        <v>6875</v>
      </c>
      <c r="B518" t="s">
        <v>150</v>
      </c>
      <c r="C518">
        <v>5.9</v>
      </c>
      <c r="E518" s="11" t="s">
        <v>5121</v>
      </c>
      <c r="F518">
        <v>6.2</v>
      </c>
      <c r="H518">
        <v>6.6599999999999993</v>
      </c>
      <c r="I518" t="str">
        <f>IF(B515 &gt; E514, "Above Average", "Below Average")</f>
        <v>Below Average</v>
      </c>
    </row>
    <row r="519" spans="1:9" x14ac:dyDescent="0.3">
      <c r="A519" t="s">
        <v>6876</v>
      </c>
      <c r="B519" t="s">
        <v>1170</v>
      </c>
      <c r="C519">
        <v>7.1</v>
      </c>
      <c r="E519" s="11" t="s">
        <v>3126</v>
      </c>
      <c r="F519">
        <v>5.4</v>
      </c>
      <c r="H519">
        <v>6.4666666666666659</v>
      </c>
      <c r="I519" t="str">
        <f>IF(B516 &gt; E515, "Above Average", "Below Average")</f>
        <v>Above Average</v>
      </c>
    </row>
    <row r="520" spans="1:9" x14ac:dyDescent="0.3">
      <c r="A520" t="s">
        <v>6877</v>
      </c>
      <c r="B520" t="s">
        <v>804</v>
      </c>
      <c r="C520">
        <v>6</v>
      </c>
      <c r="E520" s="11" t="s">
        <v>2325</v>
      </c>
      <c r="F520">
        <v>6.2</v>
      </c>
      <c r="H520">
        <v>7.3272727272727272</v>
      </c>
      <c r="I520" t="str">
        <f>IF(B517 &gt; E516, "Above Average", "Below Average")</f>
        <v>Above Average</v>
      </c>
    </row>
    <row r="521" spans="1:9" x14ac:dyDescent="0.3">
      <c r="A521" t="s">
        <v>6878</v>
      </c>
      <c r="B521" t="s">
        <v>484</v>
      </c>
      <c r="C521">
        <v>6.5</v>
      </c>
      <c r="E521" s="11" t="s">
        <v>4069</v>
      </c>
      <c r="F521">
        <v>8.3000000000000007</v>
      </c>
      <c r="H521">
        <v>6.5333333333333341</v>
      </c>
      <c r="I521" t="str">
        <f>IF(B518 &gt; E517, "Above Average", "Below Average")</f>
        <v>Above Average</v>
      </c>
    </row>
    <row r="522" spans="1:9" x14ac:dyDescent="0.3">
      <c r="A522" t="s">
        <v>6879</v>
      </c>
      <c r="B522" t="s">
        <v>1175</v>
      </c>
      <c r="C522">
        <v>5.7</v>
      </c>
      <c r="E522" s="11" t="s">
        <v>3926</v>
      </c>
      <c r="F522">
        <v>6.6</v>
      </c>
      <c r="H522">
        <v>8.4</v>
      </c>
      <c r="I522" t="str">
        <f>IF(B519 &gt; E518, "Above Average", "Below Average")</f>
        <v>Above Average</v>
      </c>
    </row>
    <row r="523" spans="1:9" x14ac:dyDescent="0.3">
      <c r="A523" t="s">
        <v>6880</v>
      </c>
      <c r="B523" t="s">
        <v>188</v>
      </c>
      <c r="C523">
        <v>7.6</v>
      </c>
      <c r="E523" s="11" t="s">
        <v>3108</v>
      </c>
      <c r="F523">
        <v>7.2</v>
      </c>
      <c r="H523">
        <v>6.85</v>
      </c>
      <c r="I523" t="str">
        <f>IF(B520 &gt; E519, "Above Average", "Below Average")</f>
        <v>Below Average</v>
      </c>
    </row>
    <row r="524" spans="1:9" x14ac:dyDescent="0.3">
      <c r="A524" t="s">
        <v>6881</v>
      </c>
      <c r="B524" t="s">
        <v>1178</v>
      </c>
      <c r="C524">
        <v>6.6</v>
      </c>
      <c r="E524" s="11" t="s">
        <v>1689</v>
      </c>
      <c r="F524">
        <v>6.9749999999999996</v>
      </c>
      <c r="H524">
        <v>7.2</v>
      </c>
      <c r="I524" t="str">
        <f>IF(B521 &gt; E520, "Above Average", "Below Average")</f>
        <v>Below Average</v>
      </c>
    </row>
    <row r="525" spans="1:9" x14ac:dyDescent="0.3">
      <c r="A525" t="s">
        <v>6882</v>
      </c>
      <c r="B525" t="s">
        <v>1179</v>
      </c>
      <c r="C525">
        <v>5.4</v>
      </c>
      <c r="E525" s="11" t="s">
        <v>6086</v>
      </c>
      <c r="F525">
        <v>6.4</v>
      </c>
      <c r="H525">
        <v>5.7</v>
      </c>
      <c r="I525" t="str">
        <f>IF(B522 &gt; E521, "Above Average", "Below Average")</f>
        <v>Below Average</v>
      </c>
    </row>
    <row r="526" spans="1:9" x14ac:dyDescent="0.3">
      <c r="A526" t="s">
        <v>6883</v>
      </c>
      <c r="B526" t="s">
        <v>547</v>
      </c>
      <c r="C526">
        <v>7.3</v>
      </c>
      <c r="E526" s="11" t="s">
        <v>5819</v>
      </c>
      <c r="F526">
        <v>7.6</v>
      </c>
      <c r="H526">
        <v>2.7</v>
      </c>
      <c r="I526" t="str">
        <f>IF(B523 &gt; E522, "Above Average", "Below Average")</f>
        <v>Above Average</v>
      </c>
    </row>
    <row r="527" spans="1:9" x14ac:dyDescent="0.3">
      <c r="A527" t="s">
        <v>6884</v>
      </c>
      <c r="B527" t="s">
        <v>594</v>
      </c>
      <c r="C527">
        <v>6.5</v>
      </c>
      <c r="E527" s="11" t="s">
        <v>1248</v>
      </c>
      <c r="F527">
        <v>5.9499999999999993</v>
      </c>
      <c r="H527">
        <v>6.4</v>
      </c>
      <c r="I527" t="str">
        <f>IF(B524 &gt; E523, "Above Average", "Below Average")</f>
        <v>Below Average</v>
      </c>
    </row>
    <row r="528" spans="1:9" x14ac:dyDescent="0.3">
      <c r="A528" t="s">
        <v>6885</v>
      </c>
      <c r="B528" t="s">
        <v>1184</v>
      </c>
      <c r="C528">
        <v>6.6</v>
      </c>
      <c r="E528" s="11" t="s">
        <v>2048</v>
      </c>
      <c r="F528">
        <v>6.8</v>
      </c>
      <c r="H528">
        <v>5.3</v>
      </c>
      <c r="I528" t="str">
        <f>IF(B525 &gt; E524, "Above Average", "Below Average")</f>
        <v>Above Average</v>
      </c>
    </row>
    <row r="529" spans="1:9" x14ac:dyDescent="0.3">
      <c r="A529" t="s">
        <v>6886</v>
      </c>
      <c r="B529" t="s">
        <v>1185</v>
      </c>
      <c r="C529">
        <v>6.6</v>
      </c>
      <c r="E529" s="11" t="s">
        <v>2582</v>
      </c>
      <c r="F529">
        <v>5.6</v>
      </c>
      <c r="H529">
        <v>4.0999999999999996</v>
      </c>
      <c r="I529" t="str">
        <f>IF(B526 &gt; E525, "Above Average", "Below Average")</f>
        <v>Above Average</v>
      </c>
    </row>
    <row r="530" spans="1:9" x14ac:dyDescent="0.3">
      <c r="A530" t="s">
        <v>6887</v>
      </c>
      <c r="B530" t="s">
        <v>1188</v>
      </c>
      <c r="C530">
        <v>5.9</v>
      </c>
      <c r="E530" s="11" t="s">
        <v>2529</v>
      </c>
      <c r="F530">
        <v>5.9</v>
      </c>
      <c r="H530">
        <v>6.4</v>
      </c>
      <c r="I530" t="str">
        <f>IF(B527 &gt; E526, "Above Average", "Below Average")</f>
        <v>Above Average</v>
      </c>
    </row>
    <row r="531" spans="1:9" x14ac:dyDescent="0.3">
      <c r="A531" t="s">
        <v>6888</v>
      </c>
      <c r="B531" t="s">
        <v>1191</v>
      </c>
      <c r="C531">
        <v>6.7</v>
      </c>
      <c r="E531" s="11" t="s">
        <v>1852</v>
      </c>
      <c r="F531">
        <v>6.6166666666666663</v>
      </c>
      <c r="H531">
        <v>7.0705882352941174</v>
      </c>
      <c r="I531" t="str">
        <f>IF(B528 &gt; E527, "Above Average", "Below Average")</f>
        <v>Above Average</v>
      </c>
    </row>
    <row r="532" spans="1:9" x14ac:dyDescent="0.3">
      <c r="A532" t="s">
        <v>6889</v>
      </c>
      <c r="B532" t="s">
        <v>969</v>
      </c>
      <c r="C532">
        <v>6.1</v>
      </c>
      <c r="E532" s="11" t="s">
        <v>3823</v>
      </c>
      <c r="F532">
        <v>5.8</v>
      </c>
      <c r="H532">
        <v>5.4</v>
      </c>
      <c r="I532" t="str">
        <f>IF(B529 &gt; E528, "Above Average", "Below Average")</f>
        <v>Below Average</v>
      </c>
    </row>
    <row r="533" spans="1:9" x14ac:dyDescent="0.3">
      <c r="A533" t="s">
        <v>6890</v>
      </c>
      <c r="B533" t="s">
        <v>1196</v>
      </c>
      <c r="C533">
        <v>6.6</v>
      </c>
      <c r="E533" s="11" t="s">
        <v>4944</v>
      </c>
      <c r="F533">
        <v>6.3</v>
      </c>
      <c r="H533">
        <v>7.8</v>
      </c>
      <c r="I533" t="str">
        <f>IF(B530 &gt; E529, "Above Average", "Below Average")</f>
        <v>Above Average</v>
      </c>
    </row>
    <row r="534" spans="1:9" x14ac:dyDescent="0.3">
      <c r="A534" t="s">
        <v>6891</v>
      </c>
      <c r="B534" t="s">
        <v>1198</v>
      </c>
      <c r="C534">
        <v>6.6</v>
      </c>
      <c r="E534" s="11" t="s">
        <v>1302</v>
      </c>
      <c r="F534">
        <v>6.5</v>
      </c>
      <c r="H534">
        <v>5.7818181818181822</v>
      </c>
      <c r="I534" t="str">
        <f>IF(B531 &gt; E530, "Above Average", "Below Average")</f>
        <v>Below Average</v>
      </c>
    </row>
    <row r="535" spans="1:9" x14ac:dyDescent="0.3">
      <c r="A535" t="s">
        <v>6892</v>
      </c>
      <c r="B535" t="s">
        <v>1199</v>
      </c>
      <c r="C535">
        <v>5.3</v>
      </c>
      <c r="E535" s="11" t="s">
        <v>5614</v>
      </c>
      <c r="F535">
        <v>3.3</v>
      </c>
      <c r="H535">
        <v>4.5</v>
      </c>
      <c r="I535" t="str">
        <f>IF(B532 &gt; E531, "Above Average", "Below Average")</f>
        <v>Above Average</v>
      </c>
    </row>
    <row r="536" spans="1:9" x14ac:dyDescent="0.3">
      <c r="A536" t="s">
        <v>6893</v>
      </c>
      <c r="B536" t="s">
        <v>928</v>
      </c>
      <c r="C536">
        <v>6</v>
      </c>
      <c r="E536" s="11" t="s">
        <v>917</v>
      </c>
      <c r="F536">
        <v>7.1000000000000005</v>
      </c>
      <c r="H536">
        <v>6.6</v>
      </c>
      <c r="I536" t="str">
        <f>IF(B533 &gt; E532, "Above Average", "Below Average")</f>
        <v>Below Average</v>
      </c>
    </row>
    <row r="537" spans="1:9" x14ac:dyDescent="0.3">
      <c r="A537" t="s">
        <v>6894</v>
      </c>
      <c r="B537" t="s">
        <v>1203</v>
      </c>
      <c r="C537">
        <v>4.7</v>
      </c>
      <c r="E537" s="11" t="s">
        <v>4627</v>
      </c>
      <c r="F537">
        <v>4.5</v>
      </c>
      <c r="H537">
        <v>6.8</v>
      </c>
      <c r="I537" t="str">
        <f>IF(B534 &gt; E533, "Above Average", "Below Average")</f>
        <v>Below Average</v>
      </c>
    </row>
    <row r="538" spans="1:9" x14ac:dyDescent="0.3">
      <c r="A538" t="s">
        <v>6895</v>
      </c>
      <c r="B538" t="s">
        <v>826</v>
      </c>
      <c r="C538">
        <v>6.1</v>
      </c>
      <c r="E538" s="11" t="s">
        <v>1280</v>
      </c>
      <c r="F538">
        <v>6.3</v>
      </c>
      <c r="H538">
        <v>5.94</v>
      </c>
      <c r="I538" t="str">
        <f>IF(B535 &gt; E534, "Above Average", "Below Average")</f>
        <v>Above Average</v>
      </c>
    </row>
    <row r="539" spans="1:9" x14ac:dyDescent="0.3">
      <c r="A539" t="s">
        <v>6896</v>
      </c>
      <c r="B539" t="s">
        <v>406</v>
      </c>
      <c r="C539">
        <v>7.2</v>
      </c>
      <c r="E539" s="11" t="s">
        <v>720</v>
      </c>
      <c r="F539">
        <v>6.85</v>
      </c>
      <c r="H539">
        <v>4.5999999999999996</v>
      </c>
      <c r="I539" t="str">
        <f>IF(B536 &gt; E535, "Above Average", "Below Average")</f>
        <v>Above Average</v>
      </c>
    </row>
    <row r="540" spans="1:9" x14ac:dyDescent="0.3">
      <c r="A540" t="s">
        <v>6897</v>
      </c>
      <c r="B540" t="s">
        <v>1206</v>
      </c>
      <c r="C540">
        <v>6.4</v>
      </c>
      <c r="E540" s="11" t="s">
        <v>1009</v>
      </c>
      <c r="F540">
        <v>6.0750000000000002</v>
      </c>
      <c r="H540">
        <v>7.0181818181818185</v>
      </c>
      <c r="I540" t="str">
        <f>IF(B537 &gt; E536, "Above Average", "Below Average")</f>
        <v>Above Average</v>
      </c>
    </row>
    <row r="541" spans="1:9" x14ac:dyDescent="0.3">
      <c r="A541" t="s">
        <v>6898</v>
      </c>
      <c r="B541" t="s">
        <v>58</v>
      </c>
      <c r="C541">
        <v>6.1</v>
      </c>
      <c r="E541" s="11" t="s">
        <v>3916</v>
      </c>
      <c r="F541">
        <v>7.3</v>
      </c>
      <c r="H541">
        <v>6.1</v>
      </c>
      <c r="I541" t="str">
        <f>IF(B538 &gt; E537, "Above Average", "Below Average")</f>
        <v>Above Average</v>
      </c>
    </row>
    <row r="542" spans="1:9" x14ac:dyDescent="0.3">
      <c r="A542" t="s">
        <v>6899</v>
      </c>
      <c r="B542" t="s">
        <v>896</v>
      </c>
      <c r="C542">
        <v>5.9</v>
      </c>
      <c r="E542" s="11" t="s">
        <v>364</v>
      </c>
      <c r="F542">
        <v>6.875</v>
      </c>
      <c r="H542">
        <v>5.0999999999999996</v>
      </c>
      <c r="I542" t="str">
        <f>IF(B539 &gt; E538, "Above Average", "Below Average")</f>
        <v>Above Average</v>
      </c>
    </row>
    <row r="543" spans="1:9" x14ac:dyDescent="0.3">
      <c r="A543" t="s">
        <v>6900</v>
      </c>
      <c r="B543" t="s">
        <v>1185</v>
      </c>
      <c r="C543">
        <v>6</v>
      </c>
      <c r="E543" s="11" t="s">
        <v>2865</v>
      </c>
      <c r="F543">
        <v>6.9799999999999995</v>
      </c>
      <c r="H543">
        <v>6.8</v>
      </c>
      <c r="I543" t="str">
        <f>IF(B540 &gt; E539, "Above Average", "Below Average")</f>
        <v>Above Average</v>
      </c>
    </row>
    <row r="544" spans="1:9" x14ac:dyDescent="0.3">
      <c r="A544" t="s">
        <v>6901</v>
      </c>
      <c r="B544" t="s">
        <v>1212</v>
      </c>
      <c r="C544">
        <v>6.3</v>
      </c>
      <c r="E544" s="11" t="s">
        <v>4177</v>
      </c>
      <c r="F544">
        <v>6.1</v>
      </c>
      <c r="H544">
        <v>2.8</v>
      </c>
      <c r="I544" t="str">
        <f>IF(B541 &gt; E540, "Above Average", "Below Average")</f>
        <v>Above Average</v>
      </c>
    </row>
    <row r="545" spans="1:9" x14ac:dyDescent="0.3">
      <c r="A545" t="s">
        <v>6902</v>
      </c>
      <c r="B545" t="s">
        <v>1191</v>
      </c>
      <c r="C545">
        <v>5.6</v>
      </c>
      <c r="E545" s="11" t="s">
        <v>929</v>
      </c>
      <c r="F545">
        <v>6.9</v>
      </c>
      <c r="H545">
        <v>7.2</v>
      </c>
      <c r="I545" t="str">
        <f>IF(B542 &gt; E541, "Above Average", "Below Average")</f>
        <v>Below Average</v>
      </c>
    </row>
    <row r="546" spans="1:9" x14ac:dyDescent="0.3">
      <c r="A546" t="s">
        <v>6903</v>
      </c>
      <c r="B546" t="s">
        <v>1215</v>
      </c>
      <c r="C546">
        <v>6.4</v>
      </c>
      <c r="E546" s="11" t="s">
        <v>1530</v>
      </c>
      <c r="F546">
        <v>5.4</v>
      </c>
      <c r="H546">
        <v>6.8</v>
      </c>
      <c r="I546" t="str">
        <f>IF(B543 &gt; E542, "Above Average", "Below Average")</f>
        <v>Below Average</v>
      </c>
    </row>
    <row r="547" spans="1:9" x14ac:dyDescent="0.3">
      <c r="A547" t="s">
        <v>6904</v>
      </c>
      <c r="B547" t="s">
        <v>109</v>
      </c>
      <c r="C547">
        <v>7.1</v>
      </c>
      <c r="E547" s="11" t="s">
        <v>2377</v>
      </c>
      <c r="F547">
        <v>5.3</v>
      </c>
      <c r="H547">
        <v>7.2</v>
      </c>
      <c r="I547" t="str">
        <f>IF(B544 &gt; E543, "Above Average", "Below Average")</f>
        <v>Below Average</v>
      </c>
    </row>
    <row r="548" spans="1:9" x14ac:dyDescent="0.3">
      <c r="A548" t="s">
        <v>6905</v>
      </c>
      <c r="B548" t="s">
        <v>714</v>
      </c>
      <c r="C548">
        <v>6.6</v>
      </c>
      <c r="E548" s="11" t="s">
        <v>990</v>
      </c>
      <c r="F548">
        <v>6.2249999999999996</v>
      </c>
      <c r="H548">
        <v>5.2</v>
      </c>
      <c r="I548" t="str">
        <f>IF(B545 &gt; E544, "Above Average", "Below Average")</f>
        <v>Below Average</v>
      </c>
    </row>
    <row r="549" spans="1:9" x14ac:dyDescent="0.3">
      <c r="A549" t="s">
        <v>6906</v>
      </c>
      <c r="B549" t="s">
        <v>1220</v>
      </c>
      <c r="C549">
        <v>4.5999999999999996</v>
      </c>
      <c r="E549" s="11" t="s">
        <v>1954</v>
      </c>
      <c r="F549">
        <v>6.15</v>
      </c>
      <c r="H549">
        <v>5.15</v>
      </c>
      <c r="I549" t="str">
        <f>IF(B546 &gt; E545, "Above Average", "Below Average")</f>
        <v>Above Average</v>
      </c>
    </row>
    <row r="550" spans="1:9" x14ac:dyDescent="0.3">
      <c r="A550" t="s">
        <v>6907</v>
      </c>
      <c r="B550" t="s">
        <v>1223</v>
      </c>
      <c r="C550">
        <v>8.4</v>
      </c>
      <c r="E550" s="11" t="s">
        <v>1276</v>
      </c>
      <c r="F550">
        <v>6.6749999999999998</v>
      </c>
      <c r="H550">
        <v>5.6</v>
      </c>
      <c r="I550" t="str">
        <f>IF(B547 &gt; E546, "Above Average", "Below Average")</f>
        <v>Above Average</v>
      </c>
    </row>
    <row r="551" spans="1:9" x14ac:dyDescent="0.3">
      <c r="A551" t="s">
        <v>6908</v>
      </c>
      <c r="B551" t="s">
        <v>27</v>
      </c>
      <c r="C551">
        <v>7.1</v>
      </c>
      <c r="E551" s="11" t="s">
        <v>3801</v>
      </c>
      <c r="F551">
        <v>7.9</v>
      </c>
      <c r="H551">
        <v>6.3</v>
      </c>
      <c r="I551" t="str">
        <f>IF(B548 &gt; E547, "Above Average", "Below Average")</f>
        <v>Below Average</v>
      </c>
    </row>
    <row r="552" spans="1:9" x14ac:dyDescent="0.3">
      <c r="A552" t="s">
        <v>6909</v>
      </c>
      <c r="B552" t="s">
        <v>1229</v>
      </c>
      <c r="C552">
        <v>7.4</v>
      </c>
      <c r="E552" s="11" t="s">
        <v>3273</v>
      </c>
      <c r="F552">
        <v>5.9499999999999993</v>
      </c>
      <c r="H552">
        <v>6</v>
      </c>
      <c r="I552" t="str">
        <f>IF(B549 &gt; E548, "Above Average", "Below Average")</f>
        <v>Above Average</v>
      </c>
    </row>
    <row r="553" spans="1:9" x14ac:dyDescent="0.3">
      <c r="A553" t="s">
        <v>6910</v>
      </c>
      <c r="B553" t="s">
        <v>1232</v>
      </c>
      <c r="C553">
        <v>6.9</v>
      </c>
      <c r="E553" s="11" t="s">
        <v>4259</v>
      </c>
      <c r="F553">
        <v>6.3000000000000007</v>
      </c>
      <c r="H553">
        <v>3.5</v>
      </c>
      <c r="I553" t="str">
        <f>IF(B550 &gt; E549, "Above Average", "Below Average")</f>
        <v>Above Average</v>
      </c>
    </row>
    <row r="554" spans="1:9" x14ac:dyDescent="0.3">
      <c r="A554" t="s">
        <v>6911</v>
      </c>
      <c r="B554" t="s">
        <v>833</v>
      </c>
      <c r="C554">
        <v>4.5</v>
      </c>
      <c r="E554" s="11" t="s">
        <v>5091</v>
      </c>
      <c r="F554">
        <v>5.0999999999999996</v>
      </c>
      <c r="H554">
        <v>6.4</v>
      </c>
      <c r="I554" t="str">
        <f>IF(B551 &gt; E550, "Above Average", "Below Average")</f>
        <v>Above Average</v>
      </c>
    </row>
    <row r="555" spans="1:9" x14ac:dyDescent="0.3">
      <c r="A555" t="s">
        <v>6912</v>
      </c>
      <c r="B555" t="s">
        <v>949</v>
      </c>
      <c r="C555">
        <v>7.1</v>
      </c>
      <c r="E555" s="11" t="s">
        <v>601</v>
      </c>
      <c r="F555">
        <v>7.4</v>
      </c>
      <c r="H555">
        <v>6.839999999999999</v>
      </c>
      <c r="I555" t="str">
        <f>IF(B552 &gt; E551, "Above Average", "Below Average")</f>
        <v>Below Average</v>
      </c>
    </row>
    <row r="556" spans="1:9" x14ac:dyDescent="0.3">
      <c r="A556" t="s">
        <v>6913</v>
      </c>
      <c r="B556" t="s">
        <v>406</v>
      </c>
      <c r="C556">
        <v>6.5</v>
      </c>
      <c r="E556" s="11" t="s">
        <v>377</v>
      </c>
      <c r="F556">
        <v>6.6833333333333336</v>
      </c>
      <c r="H556">
        <v>7.8</v>
      </c>
      <c r="I556" t="str">
        <f>IF(B553 &gt; E552, "Above Average", "Below Average")</f>
        <v>Below Average</v>
      </c>
    </row>
    <row r="557" spans="1:9" x14ac:dyDescent="0.3">
      <c r="A557" t="s">
        <v>6914</v>
      </c>
      <c r="B557" t="s">
        <v>1239</v>
      </c>
      <c r="C557">
        <v>5.3</v>
      </c>
      <c r="E557" s="11" t="s">
        <v>1810</v>
      </c>
      <c r="F557">
        <v>7.1</v>
      </c>
      <c r="H557">
        <v>7</v>
      </c>
      <c r="I557" t="str">
        <f>IF(B554 &gt; E553, "Above Average", "Below Average")</f>
        <v>Above Average</v>
      </c>
    </row>
    <row r="558" spans="1:9" x14ac:dyDescent="0.3">
      <c r="A558" t="s">
        <v>6915</v>
      </c>
      <c r="B558" t="s">
        <v>406</v>
      </c>
      <c r="C558">
        <v>6.7</v>
      </c>
      <c r="E558" s="11" t="s">
        <v>2102</v>
      </c>
      <c r="F558">
        <v>6.3666666666666671</v>
      </c>
      <c r="H558">
        <v>7</v>
      </c>
      <c r="I558" t="str">
        <f>IF(B555 &gt; E554, "Above Average", "Below Average")</f>
        <v>Above Average</v>
      </c>
    </row>
    <row r="559" spans="1:9" x14ac:dyDescent="0.3">
      <c r="A559" t="s">
        <v>6916</v>
      </c>
      <c r="B559" t="s">
        <v>73</v>
      </c>
      <c r="C559">
        <v>7.2</v>
      </c>
      <c r="E559" s="11" t="s">
        <v>5049</v>
      </c>
      <c r="F559">
        <v>5.3</v>
      </c>
      <c r="H559">
        <v>7.2</v>
      </c>
      <c r="I559" t="str">
        <f>IF(B556 &gt; E555, "Above Average", "Below Average")</f>
        <v>Above Average</v>
      </c>
    </row>
    <row r="560" spans="1:9" x14ac:dyDescent="0.3">
      <c r="A560" t="s">
        <v>6917</v>
      </c>
      <c r="B560" t="s">
        <v>147</v>
      </c>
      <c r="C560">
        <v>7.2</v>
      </c>
      <c r="E560" s="11" t="s">
        <v>4933</v>
      </c>
      <c r="F560">
        <v>8.1999999999999993</v>
      </c>
      <c r="H560">
        <v>7.3076923076923084</v>
      </c>
      <c r="I560" t="str">
        <f>IF(B557 &gt; E556, "Above Average", "Below Average")</f>
        <v>Below Average</v>
      </c>
    </row>
    <row r="561" spans="1:9" x14ac:dyDescent="0.3">
      <c r="A561" t="s">
        <v>6918</v>
      </c>
      <c r="B561" t="s">
        <v>1248</v>
      </c>
      <c r="C561">
        <v>5.5</v>
      </c>
      <c r="E561" s="11" t="s">
        <v>5320</v>
      </c>
      <c r="F561">
        <v>7</v>
      </c>
      <c r="H561">
        <v>6.6</v>
      </c>
      <c r="I561" t="str">
        <f>IF(B558 &gt; E557, "Above Average", "Below Average")</f>
        <v>Above Average</v>
      </c>
    </row>
    <row r="562" spans="1:9" x14ac:dyDescent="0.3">
      <c r="A562" t="s">
        <v>6919</v>
      </c>
      <c r="B562" t="s">
        <v>234</v>
      </c>
      <c r="C562">
        <v>5.8</v>
      </c>
      <c r="E562" s="11" t="s">
        <v>3547</v>
      </c>
      <c r="F562">
        <v>6.6</v>
      </c>
      <c r="H562">
        <v>6.2</v>
      </c>
      <c r="I562" t="str">
        <f>IF(B559 &gt; E558, "Above Average", "Below Average")</f>
        <v>Below Average</v>
      </c>
    </row>
    <row r="563" spans="1:9" x14ac:dyDescent="0.3">
      <c r="A563" t="s">
        <v>6920</v>
      </c>
      <c r="B563" t="s">
        <v>1252</v>
      </c>
      <c r="C563">
        <v>6</v>
      </c>
      <c r="E563" s="11" t="s">
        <v>2648</v>
      </c>
      <c r="F563">
        <v>6.9250000000000007</v>
      </c>
      <c r="H563">
        <v>7</v>
      </c>
      <c r="I563" t="str">
        <f>IF(B560 &gt; E559, "Above Average", "Below Average")</f>
        <v>Above Average</v>
      </c>
    </row>
    <row r="564" spans="1:9" x14ac:dyDescent="0.3">
      <c r="A564" t="s">
        <v>6921</v>
      </c>
      <c r="B564" t="s">
        <v>379</v>
      </c>
      <c r="C564">
        <v>6.6</v>
      </c>
      <c r="E564" s="11" t="s">
        <v>6097</v>
      </c>
      <c r="F564">
        <v>2.2000000000000002</v>
      </c>
      <c r="H564">
        <v>6.95</v>
      </c>
      <c r="I564" t="str">
        <f>IF(B561 &gt; E560, "Above Average", "Below Average")</f>
        <v>Below Average</v>
      </c>
    </row>
    <row r="565" spans="1:9" x14ac:dyDescent="0.3">
      <c r="A565" t="s">
        <v>6922</v>
      </c>
      <c r="B565" t="s">
        <v>719</v>
      </c>
      <c r="C565">
        <v>8.3000000000000007</v>
      </c>
      <c r="E565" s="11" t="s">
        <v>2545</v>
      </c>
      <c r="F565">
        <v>6</v>
      </c>
      <c r="H565">
        <v>6.6</v>
      </c>
      <c r="I565" t="str">
        <f>IF(B562 &gt; E561, "Above Average", "Below Average")</f>
        <v>Above Average</v>
      </c>
    </row>
    <row r="566" spans="1:9" x14ac:dyDescent="0.3">
      <c r="A566" t="s">
        <v>6923</v>
      </c>
      <c r="B566" t="s">
        <v>188</v>
      </c>
      <c r="C566">
        <v>6.7</v>
      </c>
      <c r="E566" s="11" t="s">
        <v>1184</v>
      </c>
      <c r="F566">
        <v>6.55</v>
      </c>
      <c r="H566">
        <v>2.4</v>
      </c>
      <c r="I566" t="str">
        <f>IF(B563 &gt; E562, "Above Average", "Below Average")</f>
        <v>Above Average</v>
      </c>
    </row>
    <row r="567" spans="1:9" x14ac:dyDescent="0.3">
      <c r="A567" t="s">
        <v>6664</v>
      </c>
      <c r="B567" t="s">
        <v>124</v>
      </c>
      <c r="C567">
        <v>6</v>
      </c>
      <c r="E567" s="11" t="s">
        <v>4091</v>
      </c>
      <c r="F567">
        <v>7.5</v>
      </c>
      <c r="H567">
        <v>6.7714285714285705</v>
      </c>
      <c r="I567" t="str">
        <f>IF(B564 &gt; E563, "Above Average", "Below Average")</f>
        <v>Above Average</v>
      </c>
    </row>
    <row r="568" spans="1:9" x14ac:dyDescent="0.3">
      <c r="A568" t="s">
        <v>6924</v>
      </c>
      <c r="B568" t="s">
        <v>833</v>
      </c>
      <c r="C568">
        <v>7.1</v>
      </c>
      <c r="E568" s="11" t="s">
        <v>3952</v>
      </c>
      <c r="F568">
        <v>7</v>
      </c>
      <c r="H568">
        <v>5.2666666666666666</v>
      </c>
      <c r="I568" t="str">
        <f>IF(B565 &gt; E564, "Above Average", "Below Average")</f>
        <v>Above Average</v>
      </c>
    </row>
    <row r="569" spans="1:9" x14ac:dyDescent="0.3">
      <c r="A569" t="s">
        <v>6925</v>
      </c>
      <c r="B569" t="s">
        <v>1257</v>
      </c>
      <c r="C569">
        <v>6</v>
      </c>
      <c r="E569" s="11" t="s">
        <v>3982</v>
      </c>
      <c r="F569">
        <v>7.1333333333333329</v>
      </c>
      <c r="H569">
        <v>6.666666666666667</v>
      </c>
      <c r="I569" t="str">
        <f>IF(B566 &gt; E565, "Above Average", "Below Average")</f>
        <v>Above Average</v>
      </c>
    </row>
    <row r="570" spans="1:9" x14ac:dyDescent="0.3">
      <c r="A570" t="s">
        <v>6926</v>
      </c>
      <c r="B570" t="s">
        <v>1260</v>
      </c>
      <c r="C570">
        <v>6.9</v>
      </c>
      <c r="E570" s="11" t="s">
        <v>3253</v>
      </c>
      <c r="F570">
        <v>7.8</v>
      </c>
      <c r="H570">
        <v>7</v>
      </c>
      <c r="I570" t="str">
        <f>IF(B567 &gt; E566, "Above Average", "Below Average")</f>
        <v>Below Average</v>
      </c>
    </row>
    <row r="571" spans="1:9" x14ac:dyDescent="0.3">
      <c r="A571" t="s">
        <v>6927</v>
      </c>
      <c r="B571" t="s">
        <v>406</v>
      </c>
      <c r="C571">
        <v>5.6</v>
      </c>
      <c r="E571" s="11" t="s">
        <v>3598</v>
      </c>
      <c r="F571">
        <v>5.35</v>
      </c>
      <c r="H571">
        <v>6.5</v>
      </c>
      <c r="I571" t="str">
        <f>IF(B568 &gt; E567, "Above Average", "Below Average")</f>
        <v>Above Average</v>
      </c>
    </row>
    <row r="572" spans="1:9" x14ac:dyDescent="0.3">
      <c r="A572" t="s">
        <v>6928</v>
      </c>
      <c r="B572" t="s">
        <v>928</v>
      </c>
      <c r="C572">
        <v>5.6</v>
      </c>
      <c r="E572" s="11" t="s">
        <v>1394</v>
      </c>
      <c r="F572">
        <v>6.8666666666666671</v>
      </c>
      <c r="H572">
        <v>6.1875</v>
      </c>
      <c r="I572" t="str">
        <f>IF(B569 &gt; E568, "Above Average", "Below Average")</f>
        <v>Below Average</v>
      </c>
    </row>
    <row r="573" spans="1:9" x14ac:dyDescent="0.3">
      <c r="A573" t="s">
        <v>6929</v>
      </c>
      <c r="B573" t="s">
        <v>1239</v>
      </c>
      <c r="C573">
        <v>4.5</v>
      </c>
      <c r="E573" s="11" t="s">
        <v>5127</v>
      </c>
      <c r="F573">
        <v>5.2</v>
      </c>
      <c r="H573">
        <v>5.5</v>
      </c>
      <c r="I573" t="str">
        <f>IF(B570 &gt; E569, "Above Average", "Below Average")</f>
        <v>Below Average</v>
      </c>
    </row>
    <row r="574" spans="1:9" x14ac:dyDescent="0.3">
      <c r="A574" t="s">
        <v>6930</v>
      </c>
      <c r="B574" t="s">
        <v>1265</v>
      </c>
      <c r="C574">
        <v>7.1</v>
      </c>
      <c r="E574" s="11" t="s">
        <v>5877</v>
      </c>
      <c r="F574">
        <v>7.4</v>
      </c>
      <c r="H574">
        <v>7.3250000000000002</v>
      </c>
      <c r="I574" t="str">
        <f>IF(B571 &gt; E570, "Above Average", "Below Average")</f>
        <v>Above Average</v>
      </c>
    </row>
    <row r="575" spans="1:9" x14ac:dyDescent="0.3">
      <c r="A575" t="s">
        <v>6931</v>
      </c>
      <c r="B575" t="s">
        <v>1178</v>
      </c>
      <c r="C575">
        <v>6.5</v>
      </c>
      <c r="E575" s="11" t="s">
        <v>2179</v>
      </c>
      <c r="F575">
        <v>5.2</v>
      </c>
      <c r="H575">
        <v>8.5</v>
      </c>
      <c r="I575" t="str">
        <f>IF(B572 &gt; E571, "Above Average", "Below Average")</f>
        <v>Above Average</v>
      </c>
    </row>
    <row r="576" spans="1:9" x14ac:dyDescent="0.3">
      <c r="A576" t="s">
        <v>6932</v>
      </c>
      <c r="B576" t="s">
        <v>1268</v>
      </c>
      <c r="C576">
        <v>6.4</v>
      </c>
      <c r="E576" s="11" t="s">
        <v>23</v>
      </c>
      <c r="F576">
        <v>6.9857142857142858</v>
      </c>
      <c r="H576">
        <v>6.9307692307692301</v>
      </c>
      <c r="I576" t="str">
        <f>IF(B573 &gt; E572, "Above Average", "Below Average")</f>
        <v>Below Average</v>
      </c>
    </row>
    <row r="577" spans="1:9" x14ac:dyDescent="0.3">
      <c r="A577" t="s">
        <v>6933</v>
      </c>
      <c r="B577" t="s">
        <v>390</v>
      </c>
      <c r="C577">
        <v>5.8</v>
      </c>
      <c r="E577" s="11" t="s">
        <v>1544</v>
      </c>
      <c r="F577">
        <v>6.8</v>
      </c>
      <c r="H577">
        <v>7</v>
      </c>
      <c r="I577" t="str">
        <f>IF(B574 &gt; E573, "Above Average", "Below Average")</f>
        <v>Above Average</v>
      </c>
    </row>
    <row r="578" spans="1:9" x14ac:dyDescent="0.3">
      <c r="A578" t="s">
        <v>6934</v>
      </c>
      <c r="B578" t="s">
        <v>122</v>
      </c>
      <c r="C578">
        <v>8</v>
      </c>
      <c r="E578" s="11" t="s">
        <v>620</v>
      </c>
      <c r="F578">
        <v>6.2</v>
      </c>
      <c r="H578">
        <v>5.9</v>
      </c>
      <c r="I578" t="str">
        <f>IF(B575 &gt; E574, "Above Average", "Below Average")</f>
        <v>Below Average</v>
      </c>
    </row>
    <row r="579" spans="1:9" x14ac:dyDescent="0.3">
      <c r="A579" t="s">
        <v>6935</v>
      </c>
      <c r="B579" t="s">
        <v>1170</v>
      </c>
      <c r="C579">
        <v>6.2</v>
      </c>
      <c r="E579" s="11" t="s">
        <v>5866</v>
      </c>
      <c r="F579">
        <v>7</v>
      </c>
      <c r="H579">
        <v>5.5</v>
      </c>
      <c r="I579" t="str">
        <f>IF(B576 &gt; E575, "Above Average", "Below Average")</f>
        <v>Above Average</v>
      </c>
    </row>
    <row r="580" spans="1:9" x14ac:dyDescent="0.3">
      <c r="A580" t="s">
        <v>6936</v>
      </c>
      <c r="B580" t="s">
        <v>188</v>
      </c>
      <c r="C580">
        <v>7.2</v>
      </c>
      <c r="E580" s="11" t="s">
        <v>4487</v>
      </c>
      <c r="F580">
        <v>5.5</v>
      </c>
      <c r="H580">
        <v>5.5</v>
      </c>
      <c r="I580" t="str">
        <f>IF(B577 &gt; E576, "Above Average", "Below Average")</f>
        <v>Above Average</v>
      </c>
    </row>
    <row r="581" spans="1:9" x14ac:dyDescent="0.3">
      <c r="A581" t="s">
        <v>6937</v>
      </c>
      <c r="B581" t="s">
        <v>1276</v>
      </c>
      <c r="C581">
        <v>6.1</v>
      </c>
      <c r="E581" s="11" t="s">
        <v>6060</v>
      </c>
      <c r="F581">
        <v>6</v>
      </c>
      <c r="H581">
        <v>6.3</v>
      </c>
      <c r="I581" t="str">
        <f>IF(B578 &gt; E577, "Above Average", "Below Average")</f>
        <v>Above Average</v>
      </c>
    </row>
    <row r="582" spans="1:9" x14ac:dyDescent="0.3">
      <c r="A582" t="s">
        <v>6938</v>
      </c>
      <c r="B582" t="s">
        <v>16</v>
      </c>
      <c r="C582">
        <v>7.6</v>
      </c>
      <c r="E582" s="11" t="s">
        <v>2278</v>
      </c>
      <c r="F582">
        <v>7.3</v>
      </c>
      <c r="H582">
        <v>6.5</v>
      </c>
      <c r="I582" t="str">
        <f>IF(B579 &gt; E578, "Above Average", "Below Average")</f>
        <v>Above Average</v>
      </c>
    </row>
    <row r="583" spans="1:9" x14ac:dyDescent="0.3">
      <c r="A583" t="s">
        <v>6939</v>
      </c>
      <c r="B583" t="s">
        <v>344</v>
      </c>
      <c r="C583">
        <v>6.3</v>
      </c>
      <c r="E583" s="11" t="s">
        <v>3776</v>
      </c>
      <c r="F583">
        <v>6.9</v>
      </c>
      <c r="H583">
        <v>5.2</v>
      </c>
      <c r="I583" t="str">
        <f>IF(B580 &gt; E579, "Above Average", "Below Average")</f>
        <v>Above Average</v>
      </c>
    </row>
    <row r="584" spans="1:9" x14ac:dyDescent="0.3">
      <c r="A584" t="s">
        <v>6940</v>
      </c>
      <c r="B584" t="s">
        <v>1280</v>
      </c>
      <c r="C584">
        <v>6.3</v>
      </c>
      <c r="E584" s="11" t="s">
        <v>1300</v>
      </c>
      <c r="F584">
        <v>6.6000000000000005</v>
      </c>
      <c r="H584">
        <v>6.833333333333333</v>
      </c>
      <c r="I584" t="str">
        <f>IF(B581 &gt; E580, "Above Average", "Below Average")</f>
        <v>Below Average</v>
      </c>
    </row>
    <row r="585" spans="1:9" x14ac:dyDescent="0.3">
      <c r="A585" t="s">
        <v>6941</v>
      </c>
      <c r="B585" t="s">
        <v>450</v>
      </c>
      <c r="C585">
        <v>6.3</v>
      </c>
      <c r="E585" s="11" t="s">
        <v>4090</v>
      </c>
      <c r="F585">
        <v>5.7</v>
      </c>
      <c r="H585">
        <v>4.8</v>
      </c>
      <c r="I585" t="str">
        <f>IF(B582 &gt; E581, "Above Average", "Below Average")</f>
        <v>Above Average</v>
      </c>
    </row>
    <row r="586" spans="1:9" x14ac:dyDescent="0.3">
      <c r="A586" t="s">
        <v>6942</v>
      </c>
      <c r="B586" t="s">
        <v>313</v>
      </c>
      <c r="C586">
        <v>7.7</v>
      </c>
      <c r="E586" s="11" t="s">
        <v>3465</v>
      </c>
      <c r="F586">
        <v>6.7</v>
      </c>
      <c r="H586">
        <v>6.1</v>
      </c>
      <c r="I586" t="str">
        <f>IF(B583 &gt; E582, "Above Average", "Below Average")</f>
        <v>Above Average</v>
      </c>
    </row>
    <row r="587" spans="1:9" x14ac:dyDescent="0.3">
      <c r="A587" t="s">
        <v>6943</v>
      </c>
      <c r="B587" t="s">
        <v>949</v>
      </c>
      <c r="C587">
        <v>7</v>
      </c>
      <c r="E587" s="11" t="s">
        <v>4416</v>
      </c>
      <c r="F587">
        <v>5.3</v>
      </c>
      <c r="H587">
        <v>6.2</v>
      </c>
      <c r="I587" t="str">
        <f>IF(B584 &gt; E583, "Above Average", "Below Average")</f>
        <v>Below Average</v>
      </c>
    </row>
    <row r="588" spans="1:9" x14ac:dyDescent="0.3">
      <c r="A588" t="s">
        <v>6944</v>
      </c>
      <c r="B588" t="s">
        <v>379</v>
      </c>
      <c r="C588">
        <v>5.3</v>
      </c>
      <c r="E588" s="11" t="s">
        <v>6152</v>
      </c>
      <c r="F588">
        <v>6.6</v>
      </c>
      <c r="H588">
        <v>6.5333333333333341</v>
      </c>
      <c r="I588" t="str">
        <f>IF(B585 &gt; E584, "Above Average", "Below Average")</f>
        <v>Below Average</v>
      </c>
    </row>
    <row r="589" spans="1:9" x14ac:dyDescent="0.3">
      <c r="A589" t="s">
        <v>6945</v>
      </c>
      <c r="B589" t="s">
        <v>560</v>
      </c>
      <c r="C589">
        <v>5.6</v>
      </c>
      <c r="E589" s="11" t="s">
        <v>1547</v>
      </c>
      <c r="F589">
        <v>6.1</v>
      </c>
      <c r="H589">
        <v>6.2</v>
      </c>
      <c r="I589" t="str">
        <f>IF(B586 &gt; E585, "Above Average", "Below Average")</f>
        <v>Above Average</v>
      </c>
    </row>
    <row r="590" spans="1:9" x14ac:dyDescent="0.3">
      <c r="A590" t="s">
        <v>6946</v>
      </c>
      <c r="B590" t="s">
        <v>1289</v>
      </c>
      <c r="C590">
        <v>5.2</v>
      </c>
      <c r="E590" s="11" t="s">
        <v>3148</v>
      </c>
      <c r="F590">
        <v>6.8</v>
      </c>
      <c r="H590">
        <v>6.9</v>
      </c>
      <c r="I590" t="str">
        <f>IF(B587 &gt; E586, "Above Average", "Below Average")</f>
        <v>Above Average</v>
      </c>
    </row>
    <row r="591" spans="1:9" x14ac:dyDescent="0.3">
      <c r="A591" t="s">
        <v>6947</v>
      </c>
      <c r="B591" t="s">
        <v>1239</v>
      </c>
      <c r="C591">
        <v>5.4</v>
      </c>
      <c r="E591" s="11" t="s">
        <v>183</v>
      </c>
      <c r="F591">
        <v>7.1400000000000006</v>
      </c>
      <c r="H591">
        <v>6.5</v>
      </c>
      <c r="I591" t="str">
        <f>IF(B588 &gt; E587, "Above Average", "Below Average")</f>
        <v>Above Average</v>
      </c>
    </row>
    <row r="592" spans="1:9" x14ac:dyDescent="0.3">
      <c r="A592" t="s">
        <v>6948</v>
      </c>
      <c r="B592" t="s">
        <v>1294</v>
      </c>
      <c r="C592">
        <v>6.4</v>
      </c>
      <c r="E592" s="11" t="s">
        <v>4618</v>
      </c>
      <c r="F592">
        <v>6.45</v>
      </c>
      <c r="H592">
        <v>6.1</v>
      </c>
      <c r="I592" t="str">
        <f>IF(B589 &gt; E588, "Above Average", "Below Average")</f>
        <v>Above Average</v>
      </c>
    </row>
    <row r="593" spans="1:9" x14ac:dyDescent="0.3">
      <c r="A593" t="s">
        <v>6949</v>
      </c>
      <c r="B593" t="s">
        <v>1022</v>
      </c>
      <c r="C593">
        <v>5.9</v>
      </c>
      <c r="E593" s="11" t="s">
        <v>2123</v>
      </c>
      <c r="F593">
        <v>7.2833333333333323</v>
      </c>
      <c r="H593">
        <v>6.1</v>
      </c>
      <c r="I593" t="str">
        <f>IF(B590 &gt; E589, "Above Average", "Below Average")</f>
        <v>Below Average</v>
      </c>
    </row>
    <row r="594" spans="1:9" x14ac:dyDescent="0.3">
      <c r="A594" t="s">
        <v>6950</v>
      </c>
      <c r="B594" t="s">
        <v>1300</v>
      </c>
      <c r="C594">
        <v>6.3</v>
      </c>
      <c r="E594" s="11" t="s">
        <v>4820</v>
      </c>
      <c r="F594">
        <v>7.0250000000000004</v>
      </c>
      <c r="H594">
        <v>7.6</v>
      </c>
      <c r="I594" t="str">
        <f>IF(B591 &gt; E590, "Above Average", "Below Average")</f>
        <v>Below Average</v>
      </c>
    </row>
    <row r="595" spans="1:9" x14ac:dyDescent="0.3">
      <c r="A595" t="s">
        <v>6951</v>
      </c>
      <c r="B595" t="s">
        <v>1302</v>
      </c>
      <c r="C595">
        <v>6.5</v>
      </c>
      <c r="E595" s="11" t="s">
        <v>547</v>
      </c>
      <c r="F595">
        <v>7.2624999999999993</v>
      </c>
      <c r="H595">
        <v>7.2</v>
      </c>
      <c r="I595" t="str">
        <f>IF(B592 &gt; E591, "Above Average", "Below Average")</f>
        <v>Above Average</v>
      </c>
    </row>
    <row r="596" spans="1:9" x14ac:dyDescent="0.3">
      <c r="A596" t="s">
        <v>6952</v>
      </c>
      <c r="B596" t="s">
        <v>554</v>
      </c>
      <c r="C596">
        <v>3</v>
      </c>
      <c r="E596" s="11" t="s">
        <v>5907</v>
      </c>
      <c r="F596">
        <v>6.9</v>
      </c>
      <c r="H596">
        <v>6.8</v>
      </c>
      <c r="I596" t="str">
        <f>IF(B593 &gt; E592, "Above Average", "Below Average")</f>
        <v>Below Average</v>
      </c>
    </row>
    <row r="597" spans="1:9" x14ac:dyDescent="0.3">
      <c r="A597" t="s">
        <v>6953</v>
      </c>
      <c r="B597" t="s">
        <v>1303</v>
      </c>
      <c r="C597">
        <v>3.6</v>
      </c>
      <c r="E597" s="11" t="s">
        <v>3760</v>
      </c>
      <c r="F597">
        <v>3.5</v>
      </c>
      <c r="H597">
        <v>5.95</v>
      </c>
      <c r="I597" t="str">
        <f>IF(B594 &gt; E593, "Above Average", "Below Average")</f>
        <v>Below Average</v>
      </c>
    </row>
    <row r="598" spans="1:9" x14ac:dyDescent="0.3">
      <c r="A598" t="s">
        <v>6954</v>
      </c>
      <c r="B598" t="s">
        <v>1306</v>
      </c>
      <c r="C598">
        <v>5.8</v>
      </c>
      <c r="E598" s="11" t="s">
        <v>5776</v>
      </c>
      <c r="F598">
        <v>7.4</v>
      </c>
      <c r="H598">
        <v>5.4</v>
      </c>
      <c r="I598" t="str">
        <f>IF(B595 &gt; E594, "Above Average", "Below Average")</f>
        <v>Below Average</v>
      </c>
    </row>
    <row r="599" spans="1:9" x14ac:dyDescent="0.3">
      <c r="A599" t="s">
        <v>6955</v>
      </c>
      <c r="B599" t="s">
        <v>1308</v>
      </c>
      <c r="C599">
        <v>6.2</v>
      </c>
      <c r="E599" s="11" t="s">
        <v>6106</v>
      </c>
      <c r="F599">
        <v>7.1</v>
      </c>
      <c r="H599">
        <v>4.7</v>
      </c>
      <c r="I599" t="str">
        <f>IF(B596 &gt; E595, "Above Average", "Below Average")</f>
        <v>Above Average</v>
      </c>
    </row>
    <row r="600" spans="1:9" x14ac:dyDescent="0.3">
      <c r="A600" t="s">
        <v>6956</v>
      </c>
      <c r="B600" t="s">
        <v>653</v>
      </c>
      <c r="C600">
        <v>5.6</v>
      </c>
      <c r="E600" s="11" t="s">
        <v>1606</v>
      </c>
      <c r="F600">
        <v>5.5</v>
      </c>
      <c r="H600">
        <v>5.7</v>
      </c>
      <c r="I600" t="str">
        <f>IF(B597 &gt; E596, "Above Average", "Below Average")</f>
        <v>Above Average</v>
      </c>
    </row>
    <row r="601" spans="1:9" x14ac:dyDescent="0.3">
      <c r="A601" t="s">
        <v>6957</v>
      </c>
      <c r="B601" t="s">
        <v>672</v>
      </c>
      <c r="C601">
        <v>5.4</v>
      </c>
      <c r="E601" s="11" t="s">
        <v>2611</v>
      </c>
      <c r="F601">
        <v>4.8</v>
      </c>
      <c r="H601">
        <v>6.8</v>
      </c>
      <c r="I601" t="str">
        <f>IF(B598 &gt; E597, "Above Average", "Below Average")</f>
        <v>Above Average</v>
      </c>
    </row>
    <row r="602" spans="1:9" x14ac:dyDescent="0.3">
      <c r="A602" t="s">
        <v>6958</v>
      </c>
      <c r="B602" t="s">
        <v>1314</v>
      </c>
      <c r="C602">
        <v>6.1</v>
      </c>
      <c r="E602" s="11" t="s">
        <v>4557</v>
      </c>
      <c r="F602">
        <v>5.6</v>
      </c>
      <c r="H602">
        <v>6.1</v>
      </c>
      <c r="I602" t="str">
        <f>IF(B599 &gt; E598, "Above Average", "Below Average")</f>
        <v>Below Average</v>
      </c>
    </row>
    <row r="603" spans="1:9" x14ac:dyDescent="0.3">
      <c r="A603" t="s">
        <v>6959</v>
      </c>
      <c r="B603" t="s">
        <v>1316</v>
      </c>
      <c r="C603">
        <v>4.2</v>
      </c>
      <c r="E603" s="11" t="s">
        <v>4353</v>
      </c>
      <c r="F603">
        <v>5.3</v>
      </c>
      <c r="H603">
        <v>4.7</v>
      </c>
      <c r="I603" t="str">
        <f>IF(B600 &gt; E599, "Above Average", "Below Average")</f>
        <v>Above Average</v>
      </c>
    </row>
    <row r="604" spans="1:9" x14ac:dyDescent="0.3">
      <c r="A604" t="s">
        <v>6960</v>
      </c>
      <c r="B604" t="s">
        <v>1320</v>
      </c>
      <c r="C604">
        <v>6.7</v>
      </c>
      <c r="E604" s="11" t="s">
        <v>1581</v>
      </c>
      <c r="F604">
        <v>6.1400000000000006</v>
      </c>
      <c r="H604">
        <v>7.8</v>
      </c>
      <c r="I604" t="str">
        <f>IF(B601 &gt; E600, "Above Average", "Below Average")</f>
        <v>Above Average</v>
      </c>
    </row>
    <row r="605" spans="1:9" x14ac:dyDescent="0.3">
      <c r="A605" t="s">
        <v>6961</v>
      </c>
      <c r="B605" t="s">
        <v>833</v>
      </c>
      <c r="C605">
        <v>4.2</v>
      </c>
      <c r="E605" s="11" t="s">
        <v>5837</v>
      </c>
      <c r="F605">
        <v>3.4</v>
      </c>
      <c r="H605">
        <v>7.4999999999999991</v>
      </c>
      <c r="I605" t="str">
        <f>IF(B602 &gt; E601, "Above Average", "Below Average")</f>
        <v>Above Average</v>
      </c>
    </row>
    <row r="606" spans="1:9" x14ac:dyDescent="0.3">
      <c r="A606" t="s">
        <v>6962</v>
      </c>
      <c r="B606" t="s">
        <v>1326</v>
      </c>
      <c r="C606">
        <v>6.4</v>
      </c>
      <c r="E606" s="11" t="s">
        <v>1556</v>
      </c>
      <c r="F606">
        <v>6.55</v>
      </c>
      <c r="H606">
        <v>5.75</v>
      </c>
      <c r="I606" t="str">
        <f>IF(B603 &gt; E602, "Above Average", "Below Average")</f>
        <v>Above Average</v>
      </c>
    </row>
    <row r="607" spans="1:9" x14ac:dyDescent="0.3">
      <c r="A607" t="s">
        <v>6963</v>
      </c>
      <c r="B607" t="s">
        <v>1328</v>
      </c>
      <c r="C607">
        <v>4.9000000000000004</v>
      </c>
      <c r="E607" s="11" t="s">
        <v>6138</v>
      </c>
      <c r="F607">
        <v>6.3</v>
      </c>
      <c r="H607">
        <v>6.8</v>
      </c>
      <c r="I607" t="str">
        <f>IF(B604 &gt; E603, "Above Average", "Below Average")</f>
        <v>Above Average</v>
      </c>
    </row>
    <row r="608" spans="1:9" x14ac:dyDescent="0.3">
      <c r="A608" t="s">
        <v>6964</v>
      </c>
      <c r="B608" t="s">
        <v>792</v>
      </c>
      <c r="C608">
        <v>6.8</v>
      </c>
      <c r="E608" s="11" t="s">
        <v>3363</v>
      </c>
      <c r="F608">
        <v>5.9</v>
      </c>
      <c r="H608">
        <v>5.4499999999999993</v>
      </c>
      <c r="I608" t="str">
        <f>IF(B605 &gt; E604, "Above Average", "Below Average")</f>
        <v>Above Average</v>
      </c>
    </row>
    <row r="609" spans="1:9" x14ac:dyDescent="0.3">
      <c r="A609" t="s">
        <v>6965</v>
      </c>
      <c r="B609" t="s">
        <v>1144</v>
      </c>
      <c r="C609">
        <v>7.7</v>
      </c>
      <c r="E609" s="11" t="s">
        <v>4656</v>
      </c>
      <c r="F609">
        <v>6.5</v>
      </c>
      <c r="H609">
        <v>7.1</v>
      </c>
      <c r="I609" t="str">
        <f>IF(B606 &gt; E605, "Above Average", "Below Average")</f>
        <v>Above Average</v>
      </c>
    </row>
    <row r="610" spans="1:9" x14ac:dyDescent="0.3">
      <c r="A610" t="s">
        <v>6966</v>
      </c>
      <c r="B610" t="s">
        <v>1330</v>
      </c>
      <c r="C610">
        <v>5.6</v>
      </c>
      <c r="E610" s="11" t="s">
        <v>2644</v>
      </c>
      <c r="F610">
        <v>8.2249999999999996</v>
      </c>
      <c r="H610">
        <v>4.5999999999999996</v>
      </c>
      <c r="I610" t="str">
        <f>IF(B607 &gt; E606, "Above Average", "Below Average")</f>
        <v>Below Average</v>
      </c>
    </row>
    <row r="611" spans="1:9" x14ac:dyDescent="0.3">
      <c r="A611" t="s">
        <v>6967</v>
      </c>
      <c r="B611" t="s">
        <v>997</v>
      </c>
      <c r="C611">
        <v>6.4</v>
      </c>
      <c r="E611" s="11" t="s">
        <v>5466</v>
      </c>
      <c r="F611">
        <v>6.4</v>
      </c>
      <c r="H611">
        <v>6.9</v>
      </c>
      <c r="I611" t="str">
        <f>IF(B608 &gt; E607, "Above Average", "Below Average")</f>
        <v>Below Average</v>
      </c>
    </row>
    <row r="612" spans="1:9" x14ac:dyDescent="0.3">
      <c r="A612" t="s">
        <v>6968</v>
      </c>
      <c r="B612" t="s">
        <v>1334</v>
      </c>
      <c r="C612">
        <v>7.2</v>
      </c>
      <c r="E612" s="11" t="s">
        <v>6146</v>
      </c>
      <c r="F612">
        <v>7.8</v>
      </c>
      <c r="H612">
        <v>5.7</v>
      </c>
      <c r="I612" t="str">
        <f>IF(B609 &gt; E608, "Above Average", "Below Average")</f>
        <v>Above Average</v>
      </c>
    </row>
    <row r="613" spans="1:9" x14ac:dyDescent="0.3">
      <c r="A613" t="s">
        <v>6969</v>
      </c>
      <c r="B613" t="s">
        <v>1339</v>
      </c>
      <c r="C613">
        <v>6</v>
      </c>
      <c r="E613" s="11" t="s">
        <v>5738</v>
      </c>
      <c r="F613">
        <v>7.2</v>
      </c>
      <c r="H613">
        <v>3.4</v>
      </c>
      <c r="I613" t="str">
        <f>IF(B610 &gt; E609, "Above Average", "Below Average")</f>
        <v>Above Average</v>
      </c>
    </row>
    <row r="614" spans="1:9" x14ac:dyDescent="0.3">
      <c r="A614" t="s">
        <v>6970</v>
      </c>
      <c r="B614" t="s">
        <v>1308</v>
      </c>
      <c r="C614">
        <v>5.9</v>
      </c>
      <c r="E614" s="11" t="s">
        <v>5249</v>
      </c>
      <c r="F614">
        <v>5.6</v>
      </c>
      <c r="H614">
        <v>6.5</v>
      </c>
      <c r="I614" t="str">
        <f>IF(B611 &gt; E610, "Above Average", "Below Average")</f>
        <v>Above Average</v>
      </c>
    </row>
    <row r="615" spans="1:9" x14ac:dyDescent="0.3">
      <c r="A615" t="s">
        <v>6971</v>
      </c>
      <c r="B615" t="s">
        <v>672</v>
      </c>
      <c r="C615">
        <v>7.9</v>
      </c>
      <c r="E615" s="11" t="s">
        <v>3513</v>
      </c>
      <c r="F615">
        <v>5.833333333333333</v>
      </c>
      <c r="H615">
        <v>6.8400000000000007</v>
      </c>
      <c r="I615" t="str">
        <f>IF(B612 &gt; E611, "Above Average", "Below Average")</f>
        <v>Below Average</v>
      </c>
    </row>
    <row r="616" spans="1:9" x14ac:dyDescent="0.3">
      <c r="A616" t="s">
        <v>6972</v>
      </c>
      <c r="B616" t="s">
        <v>93</v>
      </c>
      <c r="C616">
        <v>7.1</v>
      </c>
      <c r="E616" s="11" t="s">
        <v>5077</v>
      </c>
      <c r="F616">
        <v>6.8</v>
      </c>
      <c r="H616">
        <v>5.6</v>
      </c>
      <c r="I616" t="str">
        <f>IF(B613 &gt; E612, "Above Average", "Below Average")</f>
        <v>Above Average</v>
      </c>
    </row>
    <row r="617" spans="1:9" x14ac:dyDescent="0.3">
      <c r="A617" t="s">
        <v>6973</v>
      </c>
      <c r="B617" t="s">
        <v>863</v>
      </c>
      <c r="C617">
        <v>5.9</v>
      </c>
      <c r="E617" s="11" t="s">
        <v>1203</v>
      </c>
      <c r="F617">
        <v>6.2</v>
      </c>
      <c r="H617">
        <v>3.9</v>
      </c>
      <c r="I617" t="str">
        <f>IF(B614 &gt; E613, "Above Average", "Below Average")</f>
        <v>Below Average</v>
      </c>
    </row>
    <row r="618" spans="1:9" x14ac:dyDescent="0.3">
      <c r="A618" t="s">
        <v>6974</v>
      </c>
      <c r="B618" t="s">
        <v>974</v>
      </c>
      <c r="C618">
        <v>6.2</v>
      </c>
      <c r="E618" s="11" t="s">
        <v>3265</v>
      </c>
      <c r="F618">
        <v>6.5</v>
      </c>
      <c r="H618">
        <v>6.5</v>
      </c>
      <c r="I618" t="str">
        <f>IF(B615 &gt; E614, "Above Average", "Below Average")</f>
        <v>Above Average</v>
      </c>
    </row>
    <row r="619" spans="1:9" x14ac:dyDescent="0.3">
      <c r="A619" t="s">
        <v>6975</v>
      </c>
      <c r="B619" t="s">
        <v>1351</v>
      </c>
      <c r="C619">
        <v>7</v>
      </c>
      <c r="E619" s="11" t="s">
        <v>475</v>
      </c>
      <c r="F619">
        <v>6.4</v>
      </c>
      <c r="H619">
        <v>5.45</v>
      </c>
      <c r="I619" t="str">
        <f>IF(B616 &gt; E615, "Above Average", "Below Average")</f>
        <v>Above Average</v>
      </c>
    </row>
    <row r="620" spans="1:9" x14ac:dyDescent="0.3">
      <c r="A620" t="s">
        <v>6976</v>
      </c>
      <c r="B620" t="s">
        <v>1353</v>
      </c>
      <c r="C620">
        <v>5.4</v>
      </c>
      <c r="E620" s="11" t="s">
        <v>5046</v>
      </c>
      <c r="F620">
        <v>6.1</v>
      </c>
      <c r="H620">
        <v>6.5</v>
      </c>
      <c r="I620" t="str">
        <f>IF(B617 &gt; E616, "Above Average", "Below Average")</f>
        <v>Above Average</v>
      </c>
    </row>
    <row r="621" spans="1:9" x14ac:dyDescent="0.3">
      <c r="A621" t="s">
        <v>6977</v>
      </c>
      <c r="B621" t="s">
        <v>188</v>
      </c>
      <c r="C621">
        <v>8.6</v>
      </c>
      <c r="E621" s="11" t="s">
        <v>1876</v>
      </c>
      <c r="F621">
        <v>5.9666666666666659</v>
      </c>
      <c r="H621">
        <v>6.6</v>
      </c>
      <c r="I621" t="str">
        <f>IF(B618 &gt; E617, "Above Average", "Below Average")</f>
        <v>Above Average</v>
      </c>
    </row>
    <row r="622" spans="1:9" x14ac:dyDescent="0.3">
      <c r="A622" t="s">
        <v>6978</v>
      </c>
      <c r="B622" t="s">
        <v>1355</v>
      </c>
      <c r="C622">
        <v>6.5</v>
      </c>
      <c r="E622" s="11" t="s">
        <v>3851</v>
      </c>
      <c r="F622">
        <v>6.4499999999999993</v>
      </c>
      <c r="H622">
        <v>6.125</v>
      </c>
      <c r="I622" t="str">
        <f>IF(B619 &gt; E618, "Above Average", "Below Average")</f>
        <v>Above Average</v>
      </c>
    </row>
    <row r="623" spans="1:9" x14ac:dyDescent="0.3">
      <c r="A623" t="s">
        <v>6979</v>
      </c>
      <c r="B623" t="s">
        <v>938</v>
      </c>
      <c r="C623">
        <v>6.4</v>
      </c>
      <c r="E623" s="11" t="s">
        <v>386</v>
      </c>
      <c r="F623">
        <v>5.0999999999999996</v>
      </c>
      <c r="H623">
        <v>6.5</v>
      </c>
      <c r="I623" t="str">
        <f>IF(B620 &gt; E619, "Above Average", "Below Average")</f>
        <v>Below Average</v>
      </c>
    </row>
    <row r="624" spans="1:9" x14ac:dyDescent="0.3">
      <c r="A624" t="s">
        <v>6980</v>
      </c>
      <c r="B624" t="s">
        <v>738</v>
      </c>
      <c r="C624">
        <v>7.6</v>
      </c>
      <c r="E624" s="11" t="s">
        <v>4074</v>
      </c>
      <c r="F624">
        <v>6.4</v>
      </c>
      <c r="H624">
        <v>6.2666666666666666</v>
      </c>
      <c r="I624" t="str">
        <f>IF(B621 &gt; E620, "Above Average", "Below Average")</f>
        <v>Above Average</v>
      </c>
    </row>
    <row r="625" spans="1:9" x14ac:dyDescent="0.3">
      <c r="A625" t="s">
        <v>6981</v>
      </c>
      <c r="B625" t="s">
        <v>1357</v>
      </c>
      <c r="C625">
        <v>5.5</v>
      </c>
      <c r="E625" s="11" t="s">
        <v>5626</v>
      </c>
      <c r="F625">
        <v>4.5999999999999996</v>
      </c>
      <c r="H625">
        <v>8.4333333333333336</v>
      </c>
      <c r="I625" t="str">
        <f>IF(B622 &gt; E621, "Above Average", "Below Average")</f>
        <v>Above Average</v>
      </c>
    </row>
    <row r="626" spans="1:9" x14ac:dyDescent="0.3">
      <c r="A626" t="s">
        <v>6982</v>
      </c>
      <c r="B626" t="s">
        <v>188</v>
      </c>
      <c r="C626">
        <v>7.4</v>
      </c>
      <c r="E626" s="11" t="s">
        <v>5636</v>
      </c>
      <c r="F626">
        <v>5.8</v>
      </c>
      <c r="H626">
        <v>6.0666666666666664</v>
      </c>
      <c r="I626" t="str">
        <f>IF(B623 &gt; E622, "Above Average", "Below Average")</f>
        <v>Above Average</v>
      </c>
    </row>
    <row r="627" spans="1:9" x14ac:dyDescent="0.3">
      <c r="A627" t="s">
        <v>6983</v>
      </c>
      <c r="B627" t="s">
        <v>213</v>
      </c>
      <c r="C627">
        <v>8.6999999999999993</v>
      </c>
      <c r="E627" s="11" t="s">
        <v>2653</v>
      </c>
      <c r="F627">
        <v>6.4</v>
      </c>
      <c r="H627">
        <v>6.5</v>
      </c>
      <c r="I627" t="str">
        <f>IF(B624 &gt; E623, "Above Average", "Below Average")</f>
        <v>Below Average</v>
      </c>
    </row>
    <row r="628" spans="1:9" x14ac:dyDescent="0.3">
      <c r="A628" t="s">
        <v>6984</v>
      </c>
      <c r="B628" t="s">
        <v>379</v>
      </c>
      <c r="C628">
        <v>7.6</v>
      </c>
      <c r="E628" s="11" t="s">
        <v>2640</v>
      </c>
      <c r="F628">
        <v>5.2</v>
      </c>
      <c r="H628">
        <v>6.4333333333333336</v>
      </c>
      <c r="I628" t="str">
        <f>IF(B625 &gt; E624, "Above Average", "Below Average")</f>
        <v>Above Average</v>
      </c>
    </row>
    <row r="629" spans="1:9" x14ac:dyDescent="0.3">
      <c r="A629" t="s">
        <v>6568</v>
      </c>
      <c r="B629" t="s">
        <v>550</v>
      </c>
      <c r="C629">
        <v>7.5</v>
      </c>
      <c r="E629" s="11" t="s">
        <v>2565</v>
      </c>
      <c r="F629">
        <v>5.8250000000000002</v>
      </c>
      <c r="H629">
        <v>7.4</v>
      </c>
      <c r="I629" t="str">
        <f>IF(B626 &gt; E625, "Above Average", "Below Average")</f>
        <v>Above Average</v>
      </c>
    </row>
    <row r="630" spans="1:9" x14ac:dyDescent="0.3">
      <c r="A630" t="s">
        <v>6985</v>
      </c>
      <c r="B630" t="s">
        <v>1363</v>
      </c>
      <c r="C630">
        <v>5.5</v>
      </c>
      <c r="E630" s="11" t="s">
        <v>5640</v>
      </c>
      <c r="F630">
        <v>6.6</v>
      </c>
      <c r="H630">
        <v>7</v>
      </c>
      <c r="I630" t="str">
        <f>IF(B627 &gt; E626, "Above Average", "Below Average")</f>
        <v>Above Average</v>
      </c>
    </row>
    <row r="631" spans="1:9" x14ac:dyDescent="0.3">
      <c r="A631" t="s">
        <v>6986</v>
      </c>
      <c r="B631" t="s">
        <v>1367</v>
      </c>
      <c r="C631">
        <v>7.6</v>
      </c>
      <c r="E631" s="11" t="s">
        <v>2710</v>
      </c>
      <c r="F631">
        <v>3.6</v>
      </c>
      <c r="H631">
        <v>5.0999999999999996</v>
      </c>
      <c r="I631" t="str">
        <f>IF(B628 &gt; E627, "Above Average", "Below Average")</f>
        <v>Above Average</v>
      </c>
    </row>
    <row r="632" spans="1:9" x14ac:dyDescent="0.3">
      <c r="A632" t="s">
        <v>6987</v>
      </c>
      <c r="B632" t="s">
        <v>1368</v>
      </c>
      <c r="C632">
        <v>6.5</v>
      </c>
      <c r="E632" s="11" t="s">
        <v>1613</v>
      </c>
      <c r="F632">
        <v>6.55</v>
      </c>
      <c r="H632">
        <v>7.7</v>
      </c>
      <c r="I632" t="str">
        <f>IF(B629 &gt; E628, "Above Average", "Below Average")</f>
        <v>Above Average</v>
      </c>
    </row>
    <row r="633" spans="1:9" x14ac:dyDescent="0.3">
      <c r="A633" t="s">
        <v>6988</v>
      </c>
      <c r="B633" t="s">
        <v>714</v>
      </c>
      <c r="C633">
        <v>6.9</v>
      </c>
      <c r="E633" s="11" t="s">
        <v>5100</v>
      </c>
      <c r="F633">
        <v>5.6</v>
      </c>
      <c r="H633">
        <v>8.1</v>
      </c>
      <c r="I633" t="str">
        <f>IF(B630 &gt; E629, "Above Average", "Below Average")</f>
        <v>Above Average</v>
      </c>
    </row>
    <row r="634" spans="1:9" x14ac:dyDescent="0.3">
      <c r="A634" t="s">
        <v>6989</v>
      </c>
      <c r="B634" t="s">
        <v>150</v>
      </c>
      <c r="C634">
        <v>6.7</v>
      </c>
      <c r="E634" s="11" t="s">
        <v>2938</v>
      </c>
      <c r="F634">
        <v>5.9</v>
      </c>
      <c r="H634">
        <v>6.7</v>
      </c>
      <c r="I634" t="str">
        <f>IF(B631 &gt; E630, "Above Average", "Below Average")</f>
        <v>Above Average</v>
      </c>
    </row>
    <row r="635" spans="1:9" x14ac:dyDescent="0.3">
      <c r="A635" t="s">
        <v>6990</v>
      </c>
      <c r="B635" t="s">
        <v>1003</v>
      </c>
      <c r="C635">
        <v>6.6</v>
      </c>
      <c r="E635" s="11" t="s">
        <v>4354</v>
      </c>
      <c r="F635">
        <v>6.3</v>
      </c>
      <c r="H635">
        <v>6.0333333333333341</v>
      </c>
      <c r="I635" t="str">
        <f>IF(B632 &gt; E631, "Above Average", "Below Average")</f>
        <v>Above Average</v>
      </c>
    </row>
    <row r="636" spans="1:9" x14ac:dyDescent="0.3">
      <c r="A636" t="s">
        <v>6991</v>
      </c>
      <c r="B636" t="s">
        <v>263</v>
      </c>
      <c r="C636">
        <v>7.2</v>
      </c>
      <c r="E636" s="11" t="s">
        <v>2470</v>
      </c>
      <c r="F636">
        <v>7.5</v>
      </c>
      <c r="H636">
        <v>6.9666666666666659</v>
      </c>
      <c r="I636" t="str">
        <f>IF(B633 &gt; E632, "Above Average", "Below Average")</f>
        <v>Below Average</v>
      </c>
    </row>
    <row r="637" spans="1:9" x14ac:dyDescent="0.3">
      <c r="A637" t="s">
        <v>6992</v>
      </c>
      <c r="B637" t="s">
        <v>1377</v>
      </c>
      <c r="C637">
        <v>6.4</v>
      </c>
      <c r="E637" s="11" t="s">
        <v>2328</v>
      </c>
      <c r="F637">
        <v>6.4499999999999993</v>
      </c>
      <c r="H637">
        <v>6.1</v>
      </c>
      <c r="I637" t="str">
        <f>IF(B634 &gt; E633, "Above Average", "Below Average")</f>
        <v>Above Average</v>
      </c>
    </row>
    <row r="638" spans="1:9" x14ac:dyDescent="0.3">
      <c r="A638" t="s">
        <v>6993</v>
      </c>
      <c r="B638" t="s">
        <v>833</v>
      </c>
      <c r="C638">
        <v>6.4</v>
      </c>
      <c r="E638" s="11" t="s">
        <v>5512</v>
      </c>
      <c r="F638">
        <v>7.6</v>
      </c>
      <c r="H638">
        <v>7.4</v>
      </c>
      <c r="I638" t="str">
        <f>IF(B635 &gt; E634, "Above Average", "Below Average")</f>
        <v>Above Average</v>
      </c>
    </row>
    <row r="639" spans="1:9" x14ac:dyDescent="0.3">
      <c r="A639" t="s">
        <v>6994</v>
      </c>
      <c r="B639" t="s">
        <v>567</v>
      </c>
      <c r="C639">
        <v>6</v>
      </c>
      <c r="E639" s="11" t="s">
        <v>3746</v>
      </c>
      <c r="F639">
        <v>7.1</v>
      </c>
      <c r="H639">
        <v>6.5250000000000004</v>
      </c>
      <c r="I639" t="str">
        <f>IF(B636 &gt; E635, "Above Average", "Below Average")</f>
        <v>Below Average</v>
      </c>
    </row>
    <row r="640" spans="1:9" x14ac:dyDescent="0.3">
      <c r="A640" t="s">
        <v>6995</v>
      </c>
      <c r="B640" t="s">
        <v>317</v>
      </c>
      <c r="C640">
        <v>6.1</v>
      </c>
      <c r="E640" s="11" t="s">
        <v>1051</v>
      </c>
      <c r="F640">
        <v>6.0750000000000002</v>
      </c>
      <c r="H640">
        <v>7.15</v>
      </c>
      <c r="I640" t="str">
        <f>IF(B637 &gt; E636, "Above Average", "Below Average")</f>
        <v>Below Average</v>
      </c>
    </row>
    <row r="641" spans="1:9" x14ac:dyDescent="0.3">
      <c r="A641" t="s">
        <v>6996</v>
      </c>
      <c r="B641" t="s">
        <v>344</v>
      </c>
      <c r="C641">
        <v>6</v>
      </c>
      <c r="E641" s="11" t="s">
        <v>2446</v>
      </c>
      <c r="F641">
        <v>5.2</v>
      </c>
      <c r="H641">
        <v>5.65</v>
      </c>
      <c r="I641" t="str">
        <f>IF(B638 &gt; E637, "Above Average", "Below Average")</f>
        <v>Above Average</v>
      </c>
    </row>
    <row r="642" spans="1:9" x14ac:dyDescent="0.3">
      <c r="A642" t="s">
        <v>6997</v>
      </c>
      <c r="B642" t="s">
        <v>179</v>
      </c>
      <c r="C642">
        <v>6.4</v>
      </c>
      <c r="E642" s="11" t="s">
        <v>2339</v>
      </c>
      <c r="F642">
        <v>7.55</v>
      </c>
      <c r="H642">
        <v>6.0857142857142863</v>
      </c>
      <c r="I642" t="str">
        <f>IF(B639 &gt; E638, "Above Average", "Below Average")</f>
        <v>Above Average</v>
      </c>
    </row>
    <row r="643" spans="1:9" x14ac:dyDescent="0.3">
      <c r="A643" t="s">
        <v>6998</v>
      </c>
      <c r="B643" t="s">
        <v>1387</v>
      </c>
      <c r="C643">
        <v>6.4</v>
      </c>
      <c r="E643" s="11" t="s">
        <v>2728</v>
      </c>
      <c r="F643">
        <v>5.65</v>
      </c>
      <c r="H643">
        <v>5.625</v>
      </c>
      <c r="I643" t="str">
        <f>IF(B640 &gt; E639, "Above Average", "Below Average")</f>
        <v>Above Average</v>
      </c>
    </row>
    <row r="644" spans="1:9" x14ac:dyDescent="0.3">
      <c r="A644" t="s">
        <v>6999</v>
      </c>
      <c r="B644" t="s">
        <v>1389</v>
      </c>
      <c r="C644">
        <v>7.3</v>
      </c>
      <c r="E644" s="11" t="s">
        <v>3610</v>
      </c>
      <c r="F644">
        <v>7.05</v>
      </c>
      <c r="H644">
        <v>6.3</v>
      </c>
      <c r="I644" t="str">
        <f>IF(B641 &gt; E640, "Above Average", "Below Average")</f>
        <v>Above Average</v>
      </c>
    </row>
    <row r="645" spans="1:9" x14ac:dyDescent="0.3">
      <c r="A645" t="s">
        <v>7000</v>
      </c>
      <c r="B645" t="s">
        <v>1391</v>
      </c>
      <c r="C645">
        <v>5.2</v>
      </c>
      <c r="E645" s="11" t="s">
        <v>168</v>
      </c>
      <c r="F645">
        <v>7.4499999999999993</v>
      </c>
      <c r="H645">
        <v>6.9249999999999998</v>
      </c>
      <c r="I645" t="str">
        <f>IF(B642 &gt; E641, "Above Average", "Below Average")</f>
        <v>Above Average</v>
      </c>
    </row>
    <row r="646" spans="1:9" x14ac:dyDescent="0.3">
      <c r="A646" t="s">
        <v>7001</v>
      </c>
      <c r="B646" t="s">
        <v>1394</v>
      </c>
      <c r="C646">
        <v>6.6</v>
      </c>
      <c r="E646" s="11" t="s">
        <v>5145</v>
      </c>
      <c r="F646">
        <v>5.3</v>
      </c>
      <c r="H646">
        <v>6.5</v>
      </c>
      <c r="I646" t="str">
        <f>IF(B643 &gt; E642, "Above Average", "Below Average")</f>
        <v>Above Average</v>
      </c>
    </row>
    <row r="647" spans="1:9" x14ac:dyDescent="0.3">
      <c r="A647" t="s">
        <v>7002</v>
      </c>
      <c r="B647" t="s">
        <v>158</v>
      </c>
      <c r="C647">
        <v>6.3</v>
      </c>
      <c r="E647" s="11" t="s">
        <v>5390</v>
      </c>
      <c r="F647">
        <v>5.4</v>
      </c>
      <c r="H647">
        <v>7.1</v>
      </c>
      <c r="I647" t="str">
        <f>IF(B644 &gt; E643, "Above Average", "Below Average")</f>
        <v>Above Average</v>
      </c>
    </row>
    <row r="648" spans="1:9" x14ac:dyDescent="0.3">
      <c r="A648" t="s">
        <v>7003</v>
      </c>
      <c r="B648" t="s">
        <v>1398</v>
      </c>
      <c r="C648">
        <v>5.9</v>
      </c>
      <c r="E648" s="11" t="s">
        <v>6066</v>
      </c>
      <c r="F648">
        <v>7.3</v>
      </c>
      <c r="H648">
        <v>7.5750000000000002</v>
      </c>
      <c r="I648" t="str">
        <f>IF(B645 &gt; E644, "Above Average", "Below Average")</f>
        <v>Above Average</v>
      </c>
    </row>
    <row r="649" spans="1:9" x14ac:dyDescent="0.3">
      <c r="A649" t="s">
        <v>7004</v>
      </c>
      <c r="B649" t="s">
        <v>1170</v>
      </c>
      <c r="C649">
        <v>6.7</v>
      </c>
      <c r="E649" s="11" t="s">
        <v>1118</v>
      </c>
      <c r="F649">
        <v>7.8</v>
      </c>
      <c r="H649">
        <v>6.5687499999999996</v>
      </c>
      <c r="I649" t="str">
        <f>IF(B646 &gt; E645, "Above Average", "Below Average")</f>
        <v>Below Average</v>
      </c>
    </row>
    <row r="650" spans="1:9" x14ac:dyDescent="0.3">
      <c r="A650" t="s">
        <v>7005</v>
      </c>
      <c r="B650" t="s">
        <v>928</v>
      </c>
      <c r="C650">
        <v>5.4</v>
      </c>
      <c r="E650" s="11" t="s">
        <v>6337</v>
      </c>
      <c r="F650">
        <v>7.5</v>
      </c>
      <c r="H650">
        <v>7.9</v>
      </c>
      <c r="I650" t="str">
        <f>IF(B647 &gt; E646, "Above Average", "Below Average")</f>
        <v>Above Average</v>
      </c>
    </row>
    <row r="651" spans="1:9" x14ac:dyDescent="0.3">
      <c r="A651" t="s">
        <v>7006</v>
      </c>
      <c r="B651" t="s">
        <v>928</v>
      </c>
      <c r="C651">
        <v>6.4</v>
      </c>
      <c r="E651" s="11" t="s">
        <v>2287</v>
      </c>
      <c r="F651">
        <v>6.125</v>
      </c>
      <c r="H651">
        <v>7.6</v>
      </c>
      <c r="I651" t="str">
        <f>IF(B648 &gt; E647, "Above Average", "Below Average")</f>
        <v>Below Average</v>
      </c>
    </row>
    <row r="652" spans="1:9" x14ac:dyDescent="0.3">
      <c r="A652" t="s">
        <v>7007</v>
      </c>
      <c r="B652" t="s">
        <v>833</v>
      </c>
      <c r="C652">
        <v>6.7</v>
      </c>
      <c r="E652" s="11" t="s">
        <v>4087</v>
      </c>
      <c r="F652">
        <v>5.9</v>
      </c>
      <c r="H652">
        <v>7.8000000000000007</v>
      </c>
      <c r="I652" t="str">
        <f>IF(B649 &gt; E648, "Above Average", "Below Average")</f>
        <v>Above Average</v>
      </c>
    </row>
    <row r="653" spans="1:9" x14ac:dyDescent="0.3">
      <c r="A653" t="s">
        <v>7008</v>
      </c>
      <c r="B653" t="s">
        <v>1407</v>
      </c>
      <c r="C653">
        <v>6.2</v>
      </c>
      <c r="E653" s="11" t="s">
        <v>4311</v>
      </c>
      <c r="F653">
        <v>6.75</v>
      </c>
      <c r="H653">
        <v>5.6333333333333329</v>
      </c>
      <c r="I653" t="str">
        <f>IF(B650 &gt; E649, "Above Average", "Below Average")</f>
        <v>Above Average</v>
      </c>
    </row>
    <row r="654" spans="1:9" x14ac:dyDescent="0.3">
      <c r="A654" t="s">
        <v>7009</v>
      </c>
      <c r="B654" t="s">
        <v>120</v>
      </c>
      <c r="C654">
        <v>6.1</v>
      </c>
      <c r="E654" s="11" t="s">
        <v>5675</v>
      </c>
      <c r="F654">
        <v>7.2</v>
      </c>
      <c r="H654">
        <v>5.0999999999999996</v>
      </c>
      <c r="I654" t="str">
        <f>IF(B651 &gt; E650, "Above Average", "Below Average")</f>
        <v>Above Average</v>
      </c>
    </row>
    <row r="655" spans="1:9" x14ac:dyDescent="0.3">
      <c r="A655" t="s">
        <v>7010</v>
      </c>
      <c r="B655" t="s">
        <v>310</v>
      </c>
      <c r="C655">
        <v>8.8000000000000007</v>
      </c>
      <c r="E655" s="11" t="s">
        <v>1066</v>
      </c>
      <c r="F655">
        <v>7.3</v>
      </c>
      <c r="H655">
        <v>3.9</v>
      </c>
      <c r="I655" t="str">
        <f>IF(B652 &gt; E651, "Above Average", "Below Average")</f>
        <v>Above Average</v>
      </c>
    </row>
    <row r="656" spans="1:9" x14ac:dyDescent="0.3">
      <c r="A656" t="s">
        <v>7011</v>
      </c>
      <c r="B656" t="s">
        <v>158</v>
      </c>
      <c r="C656">
        <v>7.1</v>
      </c>
      <c r="E656" s="11" t="s">
        <v>324</v>
      </c>
      <c r="F656">
        <v>6.6333333333333329</v>
      </c>
      <c r="H656">
        <v>7.55</v>
      </c>
      <c r="I656" t="str">
        <f>IF(B653 &gt; E652, "Above Average", "Below Average")</f>
        <v>Above Average</v>
      </c>
    </row>
    <row r="657" spans="1:9" x14ac:dyDescent="0.3">
      <c r="A657" t="s">
        <v>7012</v>
      </c>
      <c r="B657" t="s">
        <v>1415</v>
      </c>
      <c r="C657">
        <v>5.7</v>
      </c>
      <c r="E657" s="11" t="s">
        <v>3190</v>
      </c>
      <c r="F657">
        <v>5.6</v>
      </c>
      <c r="H657">
        <v>7.45</v>
      </c>
      <c r="I657" t="str">
        <f>IF(B654 &gt; E653, "Above Average", "Below Average")</f>
        <v>Above Average</v>
      </c>
    </row>
    <row r="658" spans="1:9" x14ac:dyDescent="0.3">
      <c r="A658" t="s">
        <v>7013</v>
      </c>
      <c r="B658" t="s">
        <v>1368</v>
      </c>
      <c r="C658">
        <v>5</v>
      </c>
      <c r="E658" s="11" t="s">
        <v>16</v>
      </c>
      <c r="F658">
        <v>7.9142857142857137</v>
      </c>
      <c r="H658">
        <v>7.1555555555555559</v>
      </c>
      <c r="I658" t="str">
        <f>IF(B655 &gt; E654, "Above Average", "Below Average")</f>
        <v>Below Average</v>
      </c>
    </row>
    <row r="659" spans="1:9" x14ac:dyDescent="0.3">
      <c r="A659" t="s">
        <v>7014</v>
      </c>
      <c r="B659" t="s">
        <v>1417</v>
      </c>
      <c r="C659">
        <v>5.0999999999999996</v>
      </c>
      <c r="E659" s="11" t="s">
        <v>5037</v>
      </c>
      <c r="F659">
        <v>6.6</v>
      </c>
      <c r="H659">
        <v>6.1285714285714281</v>
      </c>
      <c r="I659" t="str">
        <f>IF(B656 &gt; E655, "Above Average", "Below Average")</f>
        <v>Above Average</v>
      </c>
    </row>
    <row r="660" spans="1:9" x14ac:dyDescent="0.3">
      <c r="A660" t="s">
        <v>7015</v>
      </c>
      <c r="B660" t="s">
        <v>1420</v>
      </c>
      <c r="C660">
        <v>6.9</v>
      </c>
      <c r="E660" s="11" t="s">
        <v>4461</v>
      </c>
      <c r="F660">
        <v>6.1000000000000005</v>
      </c>
      <c r="H660">
        <v>7</v>
      </c>
      <c r="I660" t="str">
        <f>IF(B657 &gt; E656, "Above Average", "Below Average")</f>
        <v>Above Average</v>
      </c>
    </row>
    <row r="661" spans="1:9" x14ac:dyDescent="0.3">
      <c r="A661" t="s">
        <v>7016</v>
      </c>
      <c r="B661" t="s">
        <v>1351</v>
      </c>
      <c r="C661">
        <v>4.8</v>
      </c>
      <c r="E661" s="11" t="s">
        <v>5527</v>
      </c>
      <c r="F661">
        <v>6.2</v>
      </c>
      <c r="H661">
        <v>5.7799999999999994</v>
      </c>
      <c r="I661" t="str">
        <f>IF(B658 &gt; E657, "Above Average", "Below Average")</f>
        <v>Above Average</v>
      </c>
    </row>
    <row r="662" spans="1:9" x14ac:dyDescent="0.3">
      <c r="A662" t="s">
        <v>7017</v>
      </c>
      <c r="B662" t="s">
        <v>1424</v>
      </c>
      <c r="C662">
        <v>6.5</v>
      </c>
      <c r="E662" s="11" t="s">
        <v>4144</v>
      </c>
      <c r="F662">
        <v>6.5</v>
      </c>
      <c r="H662">
        <v>7.3</v>
      </c>
      <c r="I662" t="str">
        <f>IF(B659 &gt; E658, "Above Average", "Below Average")</f>
        <v>Above Average</v>
      </c>
    </row>
    <row r="663" spans="1:9" x14ac:dyDescent="0.3">
      <c r="A663" t="s">
        <v>7018</v>
      </c>
      <c r="B663" t="s">
        <v>883</v>
      </c>
      <c r="C663">
        <v>5.0999999999999996</v>
      </c>
      <c r="E663" s="11" t="s">
        <v>4032</v>
      </c>
      <c r="F663">
        <v>6.833333333333333</v>
      </c>
      <c r="H663">
        <v>6</v>
      </c>
      <c r="I663" t="str">
        <f>IF(B660 &gt; E659, "Above Average", "Below Average")</f>
        <v>Above Average</v>
      </c>
    </row>
    <row r="664" spans="1:9" x14ac:dyDescent="0.3">
      <c r="A664" t="s">
        <v>7019</v>
      </c>
      <c r="B664" t="s">
        <v>1426</v>
      </c>
      <c r="C664">
        <v>7.1</v>
      </c>
      <c r="E664" s="11" t="s">
        <v>2969</v>
      </c>
      <c r="F664">
        <v>6.75</v>
      </c>
      <c r="H664">
        <v>6.4499999999999993</v>
      </c>
      <c r="I664" t="str">
        <f>IF(B661 &gt; E660, "Above Average", "Below Average")</f>
        <v>Above Average</v>
      </c>
    </row>
    <row r="665" spans="1:9" x14ac:dyDescent="0.3">
      <c r="A665" t="s">
        <v>7020</v>
      </c>
      <c r="B665" t="s">
        <v>752</v>
      </c>
      <c r="C665">
        <v>7.5</v>
      </c>
      <c r="E665" s="11" t="s">
        <v>302</v>
      </c>
      <c r="F665">
        <v>7.1333333333333329</v>
      </c>
      <c r="H665">
        <v>6.0750000000000002</v>
      </c>
      <c r="I665" t="str">
        <f>IF(B662 &gt; E661, "Above Average", "Below Average")</f>
        <v>Below Average</v>
      </c>
    </row>
    <row r="666" spans="1:9" x14ac:dyDescent="0.3">
      <c r="A666" t="s">
        <v>7021</v>
      </c>
      <c r="B666" t="s">
        <v>795</v>
      </c>
      <c r="C666">
        <v>6.2</v>
      </c>
      <c r="E666" s="11" t="s">
        <v>4124</v>
      </c>
      <c r="F666">
        <v>4.4000000000000004</v>
      </c>
      <c r="H666">
        <v>6.6</v>
      </c>
      <c r="I666" t="str">
        <f>IF(B663 &gt; E662, "Above Average", "Below Average")</f>
        <v>Above Average</v>
      </c>
    </row>
    <row r="667" spans="1:9" x14ac:dyDescent="0.3">
      <c r="A667" t="s">
        <v>7022</v>
      </c>
      <c r="B667" t="s">
        <v>416</v>
      </c>
      <c r="C667">
        <v>6.3</v>
      </c>
      <c r="E667" s="11" t="s">
        <v>3910</v>
      </c>
      <c r="F667">
        <v>7.1</v>
      </c>
      <c r="H667">
        <v>5.3</v>
      </c>
      <c r="I667" t="str">
        <f>IF(B664 &gt; E663, "Above Average", "Below Average")</f>
        <v>Below Average</v>
      </c>
    </row>
    <row r="668" spans="1:9" x14ac:dyDescent="0.3">
      <c r="A668" t="s">
        <v>7023</v>
      </c>
      <c r="B668" t="s">
        <v>188</v>
      </c>
      <c r="C668">
        <v>8.1</v>
      </c>
      <c r="E668" s="11" t="s">
        <v>594</v>
      </c>
      <c r="F668">
        <v>6.5</v>
      </c>
      <c r="H668">
        <v>5.5</v>
      </c>
      <c r="I668" t="str">
        <f>IF(B665 &gt; E664, "Above Average", "Below Average")</f>
        <v>Above Average</v>
      </c>
    </row>
    <row r="669" spans="1:9" x14ac:dyDescent="0.3">
      <c r="A669" t="s">
        <v>7024</v>
      </c>
      <c r="B669" t="s">
        <v>1357</v>
      </c>
      <c r="C669">
        <v>6.6</v>
      </c>
      <c r="E669" s="11" t="s">
        <v>5164</v>
      </c>
      <c r="F669">
        <v>4.4000000000000004</v>
      </c>
      <c r="H669">
        <v>6.3</v>
      </c>
      <c r="I669" t="str">
        <f>IF(B666 &gt; E665, "Above Average", "Below Average")</f>
        <v>Above Average</v>
      </c>
    </row>
    <row r="670" spans="1:9" x14ac:dyDescent="0.3">
      <c r="A670" t="s">
        <v>7025</v>
      </c>
      <c r="B670" t="s">
        <v>516</v>
      </c>
      <c r="C670">
        <v>6.9</v>
      </c>
      <c r="E670" s="11" t="s">
        <v>598</v>
      </c>
      <c r="F670">
        <v>7.0749999999999993</v>
      </c>
      <c r="H670">
        <v>7.5</v>
      </c>
      <c r="I670" t="str">
        <f>IF(B667 &gt; E666, "Above Average", "Below Average")</f>
        <v>Below Average</v>
      </c>
    </row>
    <row r="671" spans="1:9" x14ac:dyDescent="0.3">
      <c r="A671" t="s">
        <v>7026</v>
      </c>
      <c r="B671" t="s">
        <v>1439</v>
      </c>
      <c r="C671">
        <v>6.1</v>
      </c>
      <c r="E671" s="11" t="s">
        <v>3966</v>
      </c>
      <c r="F671">
        <v>7.75</v>
      </c>
      <c r="H671">
        <v>3.9</v>
      </c>
      <c r="I671" t="str">
        <f>IF(B668 &gt; E667, "Above Average", "Below Average")</f>
        <v>Above Average</v>
      </c>
    </row>
    <row r="672" spans="1:9" x14ac:dyDescent="0.3">
      <c r="A672" t="s">
        <v>7027</v>
      </c>
      <c r="B672" t="s">
        <v>1443</v>
      </c>
      <c r="C672">
        <v>4.3</v>
      </c>
      <c r="E672" s="11" t="s">
        <v>3554</v>
      </c>
      <c r="F672">
        <v>6.1</v>
      </c>
      <c r="H672">
        <v>6.9</v>
      </c>
      <c r="I672" t="str">
        <f>IF(B669 &gt; E668, "Above Average", "Below Average")</f>
        <v>Above Average</v>
      </c>
    </row>
    <row r="673" spans="1:9" x14ac:dyDescent="0.3">
      <c r="A673" t="s">
        <v>7028</v>
      </c>
      <c r="B673" t="s">
        <v>299</v>
      </c>
      <c r="C673">
        <v>6.6</v>
      </c>
      <c r="E673" s="11" t="s">
        <v>1844</v>
      </c>
      <c r="F673">
        <v>7</v>
      </c>
      <c r="H673">
        <v>5.35</v>
      </c>
      <c r="I673" t="str">
        <f>IF(B670 &gt; E669, "Above Average", "Below Average")</f>
        <v>Above Average</v>
      </c>
    </row>
    <row r="674" spans="1:9" x14ac:dyDescent="0.3">
      <c r="A674" t="s">
        <v>7029</v>
      </c>
      <c r="B674" t="s">
        <v>1447</v>
      </c>
      <c r="C674">
        <v>6.8</v>
      </c>
      <c r="E674" s="11" t="s">
        <v>5755</v>
      </c>
      <c r="F674">
        <v>6.7</v>
      </c>
      <c r="H674">
        <v>6.3</v>
      </c>
      <c r="I674" t="str">
        <f>IF(B671 &gt; E670, "Above Average", "Below Average")</f>
        <v>Below Average</v>
      </c>
    </row>
    <row r="675" spans="1:9" x14ac:dyDescent="0.3">
      <c r="A675" t="s">
        <v>7030</v>
      </c>
      <c r="B675" t="s">
        <v>1449</v>
      </c>
      <c r="C675">
        <v>3.8</v>
      </c>
      <c r="E675" s="11" t="s">
        <v>5514</v>
      </c>
      <c r="F675">
        <v>7.1</v>
      </c>
      <c r="H675">
        <v>2.8</v>
      </c>
      <c r="I675" t="str">
        <f>IF(B672 &gt; E671, "Above Average", "Below Average")</f>
        <v>Above Average</v>
      </c>
    </row>
    <row r="676" spans="1:9" x14ac:dyDescent="0.3">
      <c r="A676" t="s">
        <v>7031</v>
      </c>
      <c r="B676" t="s">
        <v>1451</v>
      </c>
      <c r="C676">
        <v>5.9</v>
      </c>
      <c r="E676" s="11" t="s">
        <v>5040</v>
      </c>
      <c r="F676">
        <v>5.25</v>
      </c>
      <c r="H676">
        <v>6.2</v>
      </c>
      <c r="I676" t="str">
        <f>IF(B673 &gt; E672, "Above Average", "Below Average")</f>
        <v>Above Average</v>
      </c>
    </row>
    <row r="677" spans="1:9" x14ac:dyDescent="0.3">
      <c r="A677" t="s">
        <v>7032</v>
      </c>
      <c r="B677" t="s">
        <v>719</v>
      </c>
      <c r="C677">
        <v>7.9</v>
      </c>
      <c r="E677" s="11" t="s">
        <v>160</v>
      </c>
      <c r="F677">
        <v>7.2</v>
      </c>
      <c r="H677">
        <v>7.5500000000000007</v>
      </c>
      <c r="I677" t="str">
        <f>IF(B674 &gt; E673, "Above Average", "Below Average")</f>
        <v>Above Average</v>
      </c>
    </row>
    <row r="678" spans="1:9" x14ac:dyDescent="0.3">
      <c r="A678" t="s">
        <v>7033</v>
      </c>
      <c r="B678" t="s">
        <v>1454</v>
      </c>
      <c r="C678">
        <v>6.3</v>
      </c>
      <c r="E678" s="11" t="s">
        <v>3953</v>
      </c>
      <c r="F678">
        <v>6.4</v>
      </c>
      <c r="H678">
        <v>7.6999999999999993</v>
      </c>
      <c r="I678" t="str">
        <f>IF(B675 &gt; E674, "Above Average", "Below Average")</f>
        <v>Above Average</v>
      </c>
    </row>
    <row r="679" spans="1:9" x14ac:dyDescent="0.3">
      <c r="A679" t="s">
        <v>7034</v>
      </c>
      <c r="B679" t="s">
        <v>1455</v>
      </c>
      <c r="C679">
        <v>5.5</v>
      </c>
      <c r="E679" s="11" t="s">
        <v>1960</v>
      </c>
      <c r="F679">
        <v>5.2750000000000004</v>
      </c>
      <c r="H679">
        <v>5.76</v>
      </c>
      <c r="I679" t="str">
        <f>IF(B676 &gt; E675, "Above Average", "Below Average")</f>
        <v>Below Average</v>
      </c>
    </row>
    <row r="680" spans="1:9" x14ac:dyDescent="0.3">
      <c r="A680" t="s">
        <v>7035</v>
      </c>
      <c r="B680" t="s">
        <v>58</v>
      </c>
      <c r="C680">
        <v>7.7</v>
      </c>
      <c r="E680" s="11" t="s">
        <v>5793</v>
      </c>
      <c r="F680">
        <v>6.5</v>
      </c>
      <c r="H680">
        <v>6.1999999999999993</v>
      </c>
      <c r="I680" t="str">
        <f>IF(B677 &gt; E676, "Above Average", "Below Average")</f>
        <v>Above Average</v>
      </c>
    </row>
    <row r="681" spans="1:9" x14ac:dyDescent="0.3">
      <c r="A681" t="s">
        <v>7036</v>
      </c>
      <c r="B681" t="s">
        <v>795</v>
      </c>
      <c r="C681">
        <v>6.3</v>
      </c>
      <c r="E681" s="11" t="s">
        <v>4107</v>
      </c>
      <c r="F681">
        <v>5.0999999999999996</v>
      </c>
      <c r="H681">
        <v>5.8666666666666671</v>
      </c>
      <c r="I681" t="str">
        <f>IF(B678 &gt; E677, "Above Average", "Below Average")</f>
        <v>Above Average</v>
      </c>
    </row>
    <row r="682" spans="1:9" x14ac:dyDescent="0.3">
      <c r="A682" t="s">
        <v>7037</v>
      </c>
      <c r="B682" t="s">
        <v>1459</v>
      </c>
      <c r="C682">
        <v>7.1</v>
      </c>
      <c r="E682" s="11" t="s">
        <v>5966</v>
      </c>
      <c r="F682">
        <v>6</v>
      </c>
      <c r="H682">
        <v>5.25</v>
      </c>
      <c r="I682" t="str">
        <f>IF(B679 &gt; E678, "Above Average", "Below Average")</f>
        <v>Above Average</v>
      </c>
    </row>
    <row r="683" spans="1:9" x14ac:dyDescent="0.3">
      <c r="A683" t="s">
        <v>7038</v>
      </c>
      <c r="B683" t="s">
        <v>1232</v>
      </c>
      <c r="C683">
        <v>8.5</v>
      </c>
      <c r="E683" s="11" t="s">
        <v>661</v>
      </c>
      <c r="F683">
        <v>5.52</v>
      </c>
      <c r="H683">
        <v>5.4</v>
      </c>
      <c r="I683" t="str">
        <f>IF(B680 &gt; E679, "Above Average", "Below Average")</f>
        <v>Above Average</v>
      </c>
    </row>
    <row r="684" spans="1:9" x14ac:dyDescent="0.3">
      <c r="A684" t="s">
        <v>7039</v>
      </c>
      <c r="B684" t="s">
        <v>723</v>
      </c>
      <c r="C684">
        <v>5.8</v>
      </c>
      <c r="E684" s="11" t="s">
        <v>4335</v>
      </c>
      <c r="F684">
        <v>6.6333333333333329</v>
      </c>
      <c r="H684">
        <v>6.3</v>
      </c>
      <c r="I684" t="str">
        <f>IF(B681 &gt; E680, "Above Average", "Below Average")</f>
        <v>Above Average</v>
      </c>
    </row>
    <row r="685" spans="1:9" x14ac:dyDescent="0.3">
      <c r="A685" t="s">
        <v>7040</v>
      </c>
      <c r="B685" t="s">
        <v>310</v>
      </c>
      <c r="C685">
        <v>8.1</v>
      </c>
      <c r="E685" s="11" t="s">
        <v>2972</v>
      </c>
      <c r="F685">
        <v>4.8</v>
      </c>
      <c r="H685">
        <v>4.4000000000000004</v>
      </c>
      <c r="I685" t="str">
        <f>IF(B682 &gt; E681, "Above Average", "Below Average")</f>
        <v>Below Average</v>
      </c>
    </row>
    <row r="686" spans="1:9" x14ac:dyDescent="0.3">
      <c r="A686" t="s">
        <v>7041</v>
      </c>
      <c r="B686" t="s">
        <v>244</v>
      </c>
      <c r="C686">
        <v>7.9</v>
      </c>
      <c r="E686" s="11" t="s">
        <v>2683</v>
      </c>
      <c r="F686">
        <v>6.3000000000000007</v>
      </c>
      <c r="H686">
        <v>6.8</v>
      </c>
      <c r="I686" t="str">
        <f>IF(B683 &gt; E682, "Above Average", "Below Average")</f>
        <v>Below Average</v>
      </c>
    </row>
    <row r="687" spans="1:9" x14ac:dyDescent="0.3">
      <c r="A687" t="s">
        <v>7042</v>
      </c>
      <c r="B687" t="s">
        <v>150</v>
      </c>
      <c r="C687">
        <v>7.2</v>
      </c>
      <c r="E687" s="11" t="s">
        <v>721</v>
      </c>
      <c r="F687">
        <v>6.7</v>
      </c>
      <c r="H687">
        <v>6.7062499999999998</v>
      </c>
      <c r="I687" t="str">
        <f>IF(B684 &gt; E683, "Above Average", "Below Average")</f>
        <v>Above Average</v>
      </c>
    </row>
    <row r="688" spans="1:9" x14ac:dyDescent="0.3">
      <c r="A688" t="s">
        <v>7043</v>
      </c>
      <c r="B688" t="s">
        <v>727</v>
      </c>
      <c r="C688">
        <v>6.3</v>
      </c>
      <c r="E688" s="11" t="s">
        <v>4539</v>
      </c>
      <c r="F688">
        <v>6.7</v>
      </c>
      <c r="H688">
        <v>7.5439999999999996</v>
      </c>
      <c r="I688" t="str">
        <f>IF(B685 &gt; E684, "Above Average", "Below Average")</f>
        <v>Below Average</v>
      </c>
    </row>
    <row r="689" spans="1:9" x14ac:dyDescent="0.3">
      <c r="A689" t="s">
        <v>7044</v>
      </c>
      <c r="B689" t="s">
        <v>480</v>
      </c>
      <c r="C689">
        <v>8.1</v>
      </c>
      <c r="E689" s="11" t="s">
        <v>5442</v>
      </c>
      <c r="F689">
        <v>6.1</v>
      </c>
      <c r="H689">
        <v>6.35</v>
      </c>
      <c r="I689" t="str">
        <f>IF(B686 &gt; E685, "Above Average", "Below Average")</f>
        <v>Below Average</v>
      </c>
    </row>
    <row r="690" spans="1:9" x14ac:dyDescent="0.3">
      <c r="A690" t="s">
        <v>7045</v>
      </c>
      <c r="B690" t="s">
        <v>1472</v>
      </c>
      <c r="C690">
        <v>7</v>
      </c>
      <c r="E690" s="11" t="s">
        <v>2809</v>
      </c>
      <c r="F690">
        <v>2.6</v>
      </c>
      <c r="H690">
        <v>5.0999999999999996</v>
      </c>
      <c r="I690" t="str">
        <f>IF(B687 &gt; E686, "Above Average", "Below Average")</f>
        <v>Above Average</v>
      </c>
    </row>
    <row r="691" spans="1:9" x14ac:dyDescent="0.3">
      <c r="A691" t="s">
        <v>7046</v>
      </c>
      <c r="B691" t="s">
        <v>1220</v>
      </c>
      <c r="C691">
        <v>5.5</v>
      </c>
      <c r="E691" s="11" t="s">
        <v>6288</v>
      </c>
      <c r="F691">
        <v>7.6</v>
      </c>
      <c r="H691">
        <v>6.1</v>
      </c>
      <c r="I691" t="str">
        <f>IF(B688 &gt; E687, "Above Average", "Below Average")</f>
        <v>Above Average</v>
      </c>
    </row>
    <row r="692" spans="1:9" x14ac:dyDescent="0.3">
      <c r="A692" t="s">
        <v>7047</v>
      </c>
      <c r="B692" t="s">
        <v>1426</v>
      </c>
      <c r="C692">
        <v>6.7</v>
      </c>
      <c r="E692" s="11" t="s">
        <v>3818</v>
      </c>
      <c r="F692">
        <v>7.2</v>
      </c>
      <c r="H692">
        <v>4.4000000000000004</v>
      </c>
      <c r="I692" t="str">
        <f>IF(B689 &gt; E688, "Above Average", "Below Average")</f>
        <v>Above Average</v>
      </c>
    </row>
    <row r="693" spans="1:9" x14ac:dyDescent="0.3">
      <c r="A693" t="s">
        <v>7048</v>
      </c>
      <c r="B693" t="s">
        <v>765</v>
      </c>
      <c r="C693">
        <v>5.2</v>
      </c>
      <c r="E693" s="11" t="s">
        <v>2746</v>
      </c>
      <c r="F693">
        <v>7.2</v>
      </c>
      <c r="H693">
        <v>6.4</v>
      </c>
      <c r="I693" t="str">
        <f>IF(B690 &gt; E689, "Above Average", "Below Average")</f>
        <v>Below Average</v>
      </c>
    </row>
    <row r="694" spans="1:9" x14ac:dyDescent="0.3">
      <c r="A694" t="s">
        <v>7049</v>
      </c>
      <c r="B694" t="s">
        <v>1175</v>
      </c>
      <c r="C694">
        <v>7</v>
      </c>
      <c r="E694" s="11" t="s">
        <v>4562</v>
      </c>
      <c r="F694">
        <v>4.8</v>
      </c>
      <c r="H694">
        <v>5.0999999999999996</v>
      </c>
      <c r="I694" t="str">
        <f>IF(B691 &gt; E690, "Above Average", "Below Average")</f>
        <v>Above Average</v>
      </c>
    </row>
    <row r="695" spans="1:9" x14ac:dyDescent="0.3">
      <c r="A695" t="s">
        <v>7050</v>
      </c>
      <c r="B695" t="s">
        <v>1481</v>
      </c>
      <c r="C695">
        <v>6.1</v>
      </c>
      <c r="E695" s="11" t="s">
        <v>4447</v>
      </c>
      <c r="F695">
        <v>6</v>
      </c>
      <c r="H695">
        <v>4.8</v>
      </c>
      <c r="I695" t="str">
        <f>IF(B692 &gt; E691, "Above Average", "Below Average")</f>
        <v>Below Average</v>
      </c>
    </row>
    <row r="696" spans="1:9" x14ac:dyDescent="0.3">
      <c r="A696" t="s">
        <v>7051</v>
      </c>
      <c r="B696" t="s">
        <v>356</v>
      </c>
      <c r="C696">
        <v>6.6</v>
      </c>
      <c r="E696" s="11" t="s">
        <v>1840</v>
      </c>
      <c r="F696">
        <v>6.3999999999999995</v>
      </c>
      <c r="H696">
        <v>6.1</v>
      </c>
      <c r="I696" t="str">
        <f>IF(B693 &gt; E692, "Above Average", "Below Average")</f>
        <v>Above Average</v>
      </c>
    </row>
    <row r="697" spans="1:9" x14ac:dyDescent="0.3">
      <c r="A697" t="s">
        <v>7052</v>
      </c>
      <c r="B697" t="s">
        <v>1485</v>
      </c>
      <c r="C697">
        <v>5.5</v>
      </c>
      <c r="E697" s="11" t="s">
        <v>1785</v>
      </c>
      <c r="F697">
        <v>6.0250000000000004</v>
      </c>
      <c r="H697">
        <v>6.5</v>
      </c>
      <c r="I697" t="str">
        <f>IF(B694 &gt; E693, "Above Average", "Below Average")</f>
        <v>Below Average</v>
      </c>
    </row>
    <row r="698" spans="1:9" x14ac:dyDescent="0.3">
      <c r="A698" t="s">
        <v>7053</v>
      </c>
      <c r="B698" t="s">
        <v>708</v>
      </c>
      <c r="C698">
        <v>5.9</v>
      </c>
      <c r="E698" s="11" t="s">
        <v>4547</v>
      </c>
      <c r="F698">
        <v>6.4666666666666659</v>
      </c>
      <c r="H698">
        <v>6.4</v>
      </c>
      <c r="I698" t="str">
        <f>IF(B695 &gt; E694, "Above Average", "Below Average")</f>
        <v>Above Average</v>
      </c>
    </row>
    <row r="699" spans="1:9" x14ac:dyDescent="0.3">
      <c r="A699" t="s">
        <v>7054</v>
      </c>
      <c r="B699" t="s">
        <v>1022</v>
      </c>
      <c r="C699">
        <v>5.4</v>
      </c>
      <c r="E699" s="11" t="s">
        <v>5146</v>
      </c>
      <c r="F699">
        <v>7</v>
      </c>
      <c r="H699">
        <v>6.1</v>
      </c>
      <c r="I699" t="str">
        <f>IF(B696 &gt; E695, "Above Average", "Below Average")</f>
        <v>Below Average</v>
      </c>
    </row>
    <row r="700" spans="1:9" x14ac:dyDescent="0.3">
      <c r="A700" t="s">
        <v>7055</v>
      </c>
      <c r="B700" t="s">
        <v>1489</v>
      </c>
      <c r="C700">
        <v>6.4</v>
      </c>
      <c r="E700" s="11" t="s">
        <v>795</v>
      </c>
      <c r="F700">
        <v>6.5714285714285712</v>
      </c>
      <c r="H700">
        <v>7.2</v>
      </c>
      <c r="I700" t="str">
        <f>IF(B697 &gt; E696, "Above Average", "Below Average")</f>
        <v>Above Average</v>
      </c>
    </row>
    <row r="701" spans="1:9" x14ac:dyDescent="0.3">
      <c r="A701" t="s">
        <v>7056</v>
      </c>
      <c r="B701" t="s">
        <v>1492</v>
      </c>
      <c r="C701">
        <v>5.7</v>
      </c>
      <c r="E701" s="11" t="s">
        <v>1496</v>
      </c>
      <c r="F701">
        <v>6.7333333333333334</v>
      </c>
      <c r="H701">
        <v>6.58</v>
      </c>
      <c r="I701" t="str">
        <f>IF(B698 &gt; E697, "Above Average", "Below Average")</f>
        <v>Above Average</v>
      </c>
    </row>
    <row r="702" spans="1:9" x14ac:dyDescent="0.3">
      <c r="A702" t="s">
        <v>7057</v>
      </c>
      <c r="B702" t="s">
        <v>124</v>
      </c>
      <c r="C702">
        <v>6.7</v>
      </c>
      <c r="E702" s="11" t="s">
        <v>2851</v>
      </c>
      <c r="F702">
        <v>6.3</v>
      </c>
      <c r="H702">
        <v>6.85</v>
      </c>
      <c r="I702" t="str">
        <f>IF(B699 &gt; E698, "Above Average", "Below Average")</f>
        <v>Below Average</v>
      </c>
    </row>
    <row r="703" spans="1:9" x14ac:dyDescent="0.3">
      <c r="A703" t="s">
        <v>7058</v>
      </c>
      <c r="B703" t="s">
        <v>536</v>
      </c>
      <c r="C703">
        <v>7.1</v>
      </c>
      <c r="E703" s="11" t="s">
        <v>949</v>
      </c>
      <c r="F703">
        <v>7.2333333333333334</v>
      </c>
      <c r="H703">
        <v>3.8</v>
      </c>
      <c r="I703" t="str">
        <f>IF(B700 &gt; E699, "Above Average", "Below Average")</f>
        <v>Above Average</v>
      </c>
    </row>
    <row r="704" spans="1:9" x14ac:dyDescent="0.3">
      <c r="A704" t="s">
        <v>7059</v>
      </c>
      <c r="B704" t="s">
        <v>344</v>
      </c>
      <c r="C704">
        <v>6.8</v>
      </c>
      <c r="E704" s="11" t="s">
        <v>2607</v>
      </c>
      <c r="F704">
        <v>7.4666666666666659</v>
      </c>
      <c r="H704">
        <v>6</v>
      </c>
      <c r="I704" t="str">
        <f>IF(B701 &gt; E700, "Above Average", "Below Average")</f>
        <v>Above Average</v>
      </c>
    </row>
    <row r="705" spans="1:9" x14ac:dyDescent="0.3">
      <c r="A705" t="s">
        <v>7060</v>
      </c>
      <c r="B705" t="s">
        <v>1494</v>
      </c>
      <c r="C705">
        <v>6.5</v>
      </c>
      <c r="E705" s="11" t="s">
        <v>2367</v>
      </c>
      <c r="F705">
        <v>6.4</v>
      </c>
      <c r="H705">
        <v>5.45</v>
      </c>
      <c r="I705" t="str">
        <f>IF(B702 &gt; E701, "Above Average", "Below Average")</f>
        <v>Below Average</v>
      </c>
    </row>
    <row r="706" spans="1:9" x14ac:dyDescent="0.3">
      <c r="A706" t="s">
        <v>7061</v>
      </c>
      <c r="B706" t="s">
        <v>672</v>
      </c>
      <c r="C706">
        <v>7.6</v>
      </c>
      <c r="E706" s="11" t="s">
        <v>3419</v>
      </c>
      <c r="F706">
        <v>5.7</v>
      </c>
      <c r="H706">
        <v>7.2</v>
      </c>
      <c r="I706" t="str">
        <f>IF(B703 &gt; E702, "Above Average", "Below Average")</f>
        <v>Above Average</v>
      </c>
    </row>
    <row r="707" spans="1:9" x14ac:dyDescent="0.3">
      <c r="A707" t="s">
        <v>7062</v>
      </c>
      <c r="B707" t="s">
        <v>716</v>
      </c>
      <c r="C707">
        <v>5.5</v>
      </c>
      <c r="E707" s="11" t="s">
        <v>2628</v>
      </c>
      <c r="F707">
        <v>6.9</v>
      </c>
      <c r="H707">
        <v>4.4333333333333336</v>
      </c>
      <c r="I707" t="str">
        <f>IF(B704 &gt; E703, "Above Average", "Below Average")</f>
        <v>Above Average</v>
      </c>
    </row>
    <row r="708" spans="1:9" x14ac:dyDescent="0.3">
      <c r="A708" t="s">
        <v>7063</v>
      </c>
      <c r="B708" t="s">
        <v>1496</v>
      </c>
      <c r="C708">
        <v>6.5</v>
      </c>
      <c r="E708" s="11" t="s">
        <v>1539</v>
      </c>
      <c r="F708">
        <v>7.3400000000000007</v>
      </c>
      <c r="H708">
        <v>4.4000000000000004</v>
      </c>
      <c r="I708" t="str">
        <f>IF(B705 &gt; E704, "Above Average", "Below Average")</f>
        <v>Above Average</v>
      </c>
    </row>
    <row r="709" spans="1:9" x14ac:dyDescent="0.3">
      <c r="A709" t="s">
        <v>7064</v>
      </c>
      <c r="B709" t="s">
        <v>393</v>
      </c>
      <c r="C709">
        <v>7</v>
      </c>
      <c r="E709" s="11" t="s">
        <v>2433</v>
      </c>
      <c r="F709">
        <v>6.4</v>
      </c>
      <c r="H709">
        <v>6.125</v>
      </c>
      <c r="I709" t="str">
        <f>IF(B706 &gt; E705, "Above Average", "Below Average")</f>
        <v>Above Average</v>
      </c>
    </row>
    <row r="710" spans="1:9" x14ac:dyDescent="0.3">
      <c r="A710" t="s">
        <v>7065</v>
      </c>
      <c r="B710" t="s">
        <v>833</v>
      </c>
      <c r="C710">
        <v>5.8</v>
      </c>
      <c r="E710" s="11" t="s">
        <v>2879</v>
      </c>
      <c r="F710">
        <v>6.85</v>
      </c>
      <c r="H710">
        <v>7.5</v>
      </c>
      <c r="I710" t="str">
        <f>IF(B707 &gt; E706, "Above Average", "Below Average")</f>
        <v>Below Average</v>
      </c>
    </row>
    <row r="711" spans="1:9" x14ac:dyDescent="0.3">
      <c r="A711" t="s">
        <v>7066</v>
      </c>
      <c r="B711" t="s">
        <v>1500</v>
      </c>
      <c r="C711">
        <v>7.3</v>
      </c>
      <c r="E711" s="11" t="s">
        <v>5814</v>
      </c>
      <c r="F711">
        <v>5.9</v>
      </c>
      <c r="H711">
        <v>6.8833333333333329</v>
      </c>
      <c r="I711" t="str">
        <f>IF(B708 &gt; E707, "Above Average", "Below Average")</f>
        <v>Below Average</v>
      </c>
    </row>
    <row r="712" spans="1:9" x14ac:dyDescent="0.3">
      <c r="A712" t="s">
        <v>7067</v>
      </c>
      <c r="B712" t="s">
        <v>634</v>
      </c>
      <c r="C712">
        <v>6.6</v>
      </c>
      <c r="E712" s="11" t="s">
        <v>5272</v>
      </c>
      <c r="F712">
        <v>5.8</v>
      </c>
      <c r="H712">
        <v>7.6</v>
      </c>
      <c r="I712" t="str">
        <f>IF(B709 &gt; E708, "Above Average", "Below Average")</f>
        <v>Below Average</v>
      </c>
    </row>
    <row r="713" spans="1:9" x14ac:dyDescent="0.3">
      <c r="A713" t="s">
        <v>7068</v>
      </c>
      <c r="B713" t="s">
        <v>1506</v>
      </c>
      <c r="C713">
        <v>4.4000000000000004</v>
      </c>
      <c r="E713" s="11" t="s">
        <v>201</v>
      </c>
      <c r="F713">
        <v>6.2</v>
      </c>
      <c r="H713">
        <v>7.1</v>
      </c>
      <c r="I713" t="str">
        <f>IF(B710 &gt; E709, "Above Average", "Below Average")</f>
        <v>Above Average</v>
      </c>
    </row>
    <row r="714" spans="1:9" x14ac:dyDescent="0.3">
      <c r="A714" t="s">
        <v>7069</v>
      </c>
      <c r="B714" t="s">
        <v>1203</v>
      </c>
      <c r="C714">
        <v>7.7</v>
      </c>
      <c r="E714" s="11" t="s">
        <v>3743</v>
      </c>
      <c r="F714">
        <v>5.5</v>
      </c>
      <c r="H714">
        <v>7.2666666666666666</v>
      </c>
      <c r="I714" t="str">
        <f>IF(B711 &gt; E710, "Above Average", "Below Average")</f>
        <v>Above Average</v>
      </c>
    </row>
    <row r="715" spans="1:9" x14ac:dyDescent="0.3">
      <c r="A715" t="s">
        <v>7070</v>
      </c>
      <c r="B715" t="s">
        <v>406</v>
      </c>
      <c r="C715">
        <v>5</v>
      </c>
      <c r="E715" s="11" t="s">
        <v>4526</v>
      </c>
      <c r="F715">
        <v>5.2</v>
      </c>
      <c r="H715">
        <v>8.1</v>
      </c>
      <c r="I715" t="str">
        <f>IF(B712 &gt; E711, "Above Average", "Below Average")</f>
        <v>Above Average</v>
      </c>
    </row>
    <row r="716" spans="1:9" x14ac:dyDescent="0.3">
      <c r="A716" t="s">
        <v>7071</v>
      </c>
      <c r="B716" t="s">
        <v>708</v>
      </c>
      <c r="C716">
        <v>7.7</v>
      </c>
      <c r="E716" s="11" t="s">
        <v>3765</v>
      </c>
      <c r="F716">
        <v>7.166666666666667</v>
      </c>
      <c r="H716">
        <v>7.3285714285714283</v>
      </c>
      <c r="I716" t="str">
        <f>IF(B713 &gt; E712, "Above Average", "Below Average")</f>
        <v>Below Average</v>
      </c>
    </row>
    <row r="717" spans="1:9" x14ac:dyDescent="0.3">
      <c r="A717" t="s">
        <v>7072</v>
      </c>
      <c r="B717" t="s">
        <v>1512</v>
      </c>
      <c r="C717">
        <v>4.4000000000000004</v>
      </c>
      <c r="E717" s="11" t="s">
        <v>3182</v>
      </c>
      <c r="F717">
        <v>6.6</v>
      </c>
      <c r="H717">
        <v>7.25</v>
      </c>
      <c r="I717" t="str">
        <f>IF(B714 &gt; E713, "Above Average", "Below Average")</f>
        <v>Below Average</v>
      </c>
    </row>
    <row r="718" spans="1:9" x14ac:dyDescent="0.3">
      <c r="A718" t="s">
        <v>7073</v>
      </c>
      <c r="B718" t="s">
        <v>1003</v>
      </c>
      <c r="C718">
        <v>6.1</v>
      </c>
      <c r="E718" s="11" t="s">
        <v>3415</v>
      </c>
      <c r="F718">
        <v>6.7666666666666657</v>
      </c>
      <c r="H718">
        <v>6.7</v>
      </c>
      <c r="I718" t="str">
        <f>IF(B715 &gt; E714, "Above Average", "Below Average")</f>
        <v>Above Average</v>
      </c>
    </row>
    <row r="719" spans="1:9" x14ac:dyDescent="0.3">
      <c r="A719" t="s">
        <v>7074</v>
      </c>
      <c r="B719" t="s">
        <v>1514</v>
      </c>
      <c r="C719">
        <v>5.4</v>
      </c>
      <c r="E719" s="11" t="s">
        <v>2989</v>
      </c>
      <c r="F719">
        <v>6.3666666666666671</v>
      </c>
      <c r="H719">
        <v>7.6</v>
      </c>
      <c r="I719" t="str">
        <f>IF(B716 &gt; E715, "Above Average", "Below Average")</f>
        <v>Above Average</v>
      </c>
    </row>
    <row r="720" spans="1:9" x14ac:dyDescent="0.3">
      <c r="A720" t="s">
        <v>7075</v>
      </c>
      <c r="B720" t="s">
        <v>183</v>
      </c>
      <c r="C720">
        <v>6.8</v>
      </c>
      <c r="E720" s="11" t="s">
        <v>3245</v>
      </c>
      <c r="F720">
        <v>4.0999999999999996</v>
      </c>
      <c r="H720">
        <v>7.3</v>
      </c>
      <c r="I720" t="str">
        <f>IF(B717 &gt; E716, "Above Average", "Below Average")</f>
        <v>Below Average</v>
      </c>
    </row>
    <row r="721" spans="1:9" x14ac:dyDescent="0.3">
      <c r="A721" t="s">
        <v>7076</v>
      </c>
      <c r="B721" t="s">
        <v>1518</v>
      </c>
      <c r="C721">
        <v>6.5</v>
      </c>
      <c r="E721" s="11" t="s">
        <v>4263</v>
      </c>
      <c r="F721">
        <v>8.1</v>
      </c>
      <c r="H721">
        <v>7.4</v>
      </c>
      <c r="I721" t="str">
        <f>IF(B718 &gt; E717, "Above Average", "Below Average")</f>
        <v>Above Average</v>
      </c>
    </row>
    <row r="722" spans="1:9" x14ac:dyDescent="0.3">
      <c r="A722" t="s">
        <v>7077</v>
      </c>
      <c r="B722" t="s">
        <v>1519</v>
      </c>
      <c r="C722">
        <v>7</v>
      </c>
      <c r="E722" s="11" t="s">
        <v>2454</v>
      </c>
      <c r="F722">
        <v>6</v>
      </c>
      <c r="H722">
        <v>6.05</v>
      </c>
      <c r="I722" t="str">
        <f>IF(B719 &gt; E718, "Above Average", "Below Average")</f>
        <v>Below Average</v>
      </c>
    </row>
    <row r="723" spans="1:9" x14ac:dyDescent="0.3">
      <c r="A723" t="s">
        <v>7078</v>
      </c>
      <c r="B723" t="s">
        <v>1316</v>
      </c>
      <c r="C723">
        <v>6.3</v>
      </c>
      <c r="E723" s="11" t="s">
        <v>6004</v>
      </c>
      <c r="F723">
        <v>6.5</v>
      </c>
      <c r="H723">
        <v>6.666666666666667</v>
      </c>
      <c r="I723" t="str">
        <f>IF(B720 &gt; E719, "Above Average", "Below Average")</f>
        <v>Below Average</v>
      </c>
    </row>
    <row r="724" spans="1:9" x14ac:dyDescent="0.3">
      <c r="A724" t="s">
        <v>7079</v>
      </c>
      <c r="B724" t="s">
        <v>567</v>
      </c>
      <c r="C724">
        <v>6.3</v>
      </c>
      <c r="E724" s="11" t="s">
        <v>404</v>
      </c>
      <c r="F724">
        <v>7.3</v>
      </c>
      <c r="H724">
        <v>7.666666666666667</v>
      </c>
      <c r="I724" t="str">
        <f>IF(B721 &gt; E720, "Above Average", "Below Average")</f>
        <v>Above Average</v>
      </c>
    </row>
    <row r="725" spans="1:9" x14ac:dyDescent="0.3">
      <c r="A725" t="s">
        <v>7080</v>
      </c>
      <c r="B725" t="s">
        <v>1522</v>
      </c>
      <c r="C725">
        <v>6.1</v>
      </c>
      <c r="E725" s="11" t="s">
        <v>3176</v>
      </c>
      <c r="F725">
        <v>6.8</v>
      </c>
      <c r="H725">
        <v>5.833333333333333</v>
      </c>
      <c r="I725" t="str">
        <f>IF(B722 &gt; E721, "Above Average", "Below Average")</f>
        <v>Below Average</v>
      </c>
    </row>
    <row r="726" spans="1:9" x14ac:dyDescent="0.3">
      <c r="A726" t="s">
        <v>7081</v>
      </c>
      <c r="B726" t="s">
        <v>1524</v>
      </c>
      <c r="C726">
        <v>6.1</v>
      </c>
      <c r="E726" s="11" t="s">
        <v>5163</v>
      </c>
      <c r="F726">
        <v>7.1</v>
      </c>
      <c r="H726">
        <v>5.95</v>
      </c>
      <c r="I726" t="str">
        <f>IF(B723 &gt; E722, "Above Average", "Below Average")</f>
        <v>Above Average</v>
      </c>
    </row>
    <row r="727" spans="1:9" x14ac:dyDescent="0.3">
      <c r="A727" t="s">
        <v>7082</v>
      </c>
      <c r="B727" t="s">
        <v>1528</v>
      </c>
      <c r="C727">
        <v>5.3</v>
      </c>
      <c r="E727" s="11" t="s">
        <v>4941</v>
      </c>
      <c r="F727">
        <v>7.6</v>
      </c>
      <c r="H727">
        <v>6.2</v>
      </c>
      <c r="I727" t="str">
        <f>IF(B724 &gt; E723, "Above Average", "Below Average")</f>
        <v>Above Average</v>
      </c>
    </row>
    <row r="728" spans="1:9" x14ac:dyDescent="0.3">
      <c r="A728" t="s">
        <v>7083</v>
      </c>
      <c r="B728" t="s">
        <v>1530</v>
      </c>
      <c r="C728">
        <v>5.4</v>
      </c>
      <c r="E728" s="11" t="s">
        <v>5663</v>
      </c>
      <c r="F728">
        <v>3.4</v>
      </c>
      <c r="H728">
        <v>6.9312500000000004</v>
      </c>
      <c r="I728" t="str">
        <f>IF(B725 &gt; E724, "Above Average", "Below Average")</f>
        <v>Above Average</v>
      </c>
    </row>
    <row r="729" spans="1:9" x14ac:dyDescent="0.3">
      <c r="A729" t="s">
        <v>7084</v>
      </c>
      <c r="B729" t="s">
        <v>382</v>
      </c>
      <c r="C729">
        <v>6.2</v>
      </c>
      <c r="E729" s="11" t="s">
        <v>2360</v>
      </c>
      <c r="F729">
        <v>5</v>
      </c>
      <c r="H729">
        <v>6.5</v>
      </c>
      <c r="I729" t="str">
        <f>IF(B726 &gt; E725, "Above Average", "Below Average")</f>
        <v>Above Average</v>
      </c>
    </row>
    <row r="730" spans="1:9" x14ac:dyDescent="0.3">
      <c r="A730" t="s">
        <v>7085</v>
      </c>
      <c r="B730" t="s">
        <v>1536</v>
      </c>
      <c r="C730">
        <v>6.6</v>
      </c>
      <c r="E730" s="11" t="s">
        <v>3310</v>
      </c>
      <c r="F730">
        <v>6.7</v>
      </c>
      <c r="H730">
        <v>5.3</v>
      </c>
      <c r="I730" t="str">
        <f>IF(B727 &gt; E726, "Above Average", "Below Average")</f>
        <v>Above Average</v>
      </c>
    </row>
    <row r="731" spans="1:9" x14ac:dyDescent="0.3">
      <c r="A731" t="s">
        <v>7086</v>
      </c>
      <c r="B731" t="s">
        <v>1537</v>
      </c>
      <c r="C731">
        <v>5.9</v>
      </c>
      <c r="E731" s="11" t="s">
        <v>1188</v>
      </c>
      <c r="F731">
        <v>6.4333333333333336</v>
      </c>
      <c r="H731">
        <v>5.55</v>
      </c>
      <c r="I731" t="str">
        <f>IF(B728 &gt; E727, "Above Average", "Below Average")</f>
        <v>Below Average</v>
      </c>
    </row>
    <row r="732" spans="1:9" x14ac:dyDescent="0.3">
      <c r="A732" t="s">
        <v>7087</v>
      </c>
      <c r="B732" t="s">
        <v>1539</v>
      </c>
      <c r="C732">
        <v>6.3</v>
      </c>
      <c r="E732" s="11" t="s">
        <v>1679</v>
      </c>
      <c r="F732">
        <v>6.0333333333333323</v>
      </c>
      <c r="H732">
        <v>7.1</v>
      </c>
      <c r="I732" t="str">
        <f>IF(B729 &gt; E728, "Above Average", "Below Average")</f>
        <v>Above Average</v>
      </c>
    </row>
    <row r="733" spans="1:9" x14ac:dyDescent="0.3">
      <c r="A733" t="s">
        <v>7088</v>
      </c>
      <c r="B733" t="s">
        <v>1178</v>
      </c>
      <c r="C733">
        <v>7.2</v>
      </c>
      <c r="E733" s="11" t="s">
        <v>5099</v>
      </c>
      <c r="F733">
        <v>5.95</v>
      </c>
      <c r="H733">
        <v>6.7249999999999996</v>
      </c>
      <c r="I733" t="str">
        <f>IF(B730 &gt; E729, "Above Average", "Below Average")</f>
        <v>Below Average</v>
      </c>
    </row>
    <row r="734" spans="1:9" x14ac:dyDescent="0.3">
      <c r="A734" t="s">
        <v>7089</v>
      </c>
      <c r="B734" t="s">
        <v>1544</v>
      </c>
      <c r="C734">
        <v>6.8</v>
      </c>
      <c r="E734" s="11" t="s">
        <v>3922</v>
      </c>
      <c r="F734">
        <v>4.5</v>
      </c>
      <c r="H734">
        <v>7.6</v>
      </c>
      <c r="I734" t="str">
        <f>IF(B731 &gt; E730, "Above Average", "Below Average")</f>
        <v>Below Average</v>
      </c>
    </row>
    <row r="735" spans="1:9" x14ac:dyDescent="0.3">
      <c r="A735" t="s">
        <v>7090</v>
      </c>
      <c r="B735" t="s">
        <v>1547</v>
      </c>
      <c r="C735">
        <v>6.1</v>
      </c>
      <c r="E735" s="11" t="s">
        <v>3344</v>
      </c>
      <c r="F735">
        <v>6.65</v>
      </c>
      <c r="H735">
        <v>8.1</v>
      </c>
      <c r="I735" t="str">
        <f>IF(B732 &gt; E731, "Above Average", "Below Average")</f>
        <v>Below Average</v>
      </c>
    </row>
    <row r="736" spans="1:9" x14ac:dyDescent="0.3">
      <c r="A736" t="s">
        <v>7091</v>
      </c>
      <c r="B736" t="s">
        <v>843</v>
      </c>
      <c r="C736">
        <v>7.8</v>
      </c>
      <c r="E736" s="11" t="s">
        <v>3913</v>
      </c>
      <c r="F736">
        <v>4.4000000000000004</v>
      </c>
      <c r="H736">
        <v>7.25</v>
      </c>
      <c r="I736" t="str">
        <f>IF(B733 &gt; E732, "Above Average", "Below Average")</f>
        <v>Below Average</v>
      </c>
    </row>
    <row r="737" spans="1:9" x14ac:dyDescent="0.3">
      <c r="A737" t="s">
        <v>7092</v>
      </c>
      <c r="B737" t="s">
        <v>1550</v>
      </c>
      <c r="C737">
        <v>5</v>
      </c>
      <c r="E737" s="11" t="s">
        <v>4211</v>
      </c>
      <c r="F737">
        <v>6.1</v>
      </c>
      <c r="H737">
        <v>6.05</v>
      </c>
      <c r="I737" t="str">
        <f>IF(B734 &gt; E733, "Above Average", "Below Average")</f>
        <v>Below Average</v>
      </c>
    </row>
    <row r="738" spans="1:9" x14ac:dyDescent="0.3">
      <c r="A738" t="s">
        <v>7093</v>
      </c>
      <c r="B738" t="s">
        <v>1351</v>
      </c>
      <c r="C738">
        <v>6.2</v>
      </c>
      <c r="E738" s="11" t="s">
        <v>5428</v>
      </c>
      <c r="F738">
        <v>7.1</v>
      </c>
      <c r="H738">
        <v>5.8</v>
      </c>
      <c r="I738" t="str">
        <f>IF(B735 &gt; E734, "Above Average", "Below Average")</f>
        <v>Below Average</v>
      </c>
    </row>
    <row r="739" spans="1:9" x14ac:dyDescent="0.3">
      <c r="A739" t="s">
        <v>7094</v>
      </c>
      <c r="B739" t="s">
        <v>1553</v>
      </c>
      <c r="C739">
        <v>6.7</v>
      </c>
      <c r="E739" s="11" t="s">
        <v>5335</v>
      </c>
      <c r="F739">
        <v>7.8</v>
      </c>
      <c r="H739">
        <v>7.5</v>
      </c>
      <c r="I739" t="str">
        <f>IF(B736 &gt; E735, "Above Average", "Below Average")</f>
        <v>Above Average</v>
      </c>
    </row>
    <row r="740" spans="1:9" x14ac:dyDescent="0.3">
      <c r="A740" t="s">
        <v>7095</v>
      </c>
      <c r="B740" t="s">
        <v>1556</v>
      </c>
      <c r="C740">
        <v>4.9000000000000004</v>
      </c>
      <c r="E740" s="11" t="s">
        <v>3957</v>
      </c>
      <c r="F740">
        <v>5.3</v>
      </c>
      <c r="H740">
        <v>3.1</v>
      </c>
      <c r="I740" t="str">
        <f>IF(B737 &gt; E736, "Above Average", "Below Average")</f>
        <v>Above Average</v>
      </c>
    </row>
    <row r="741" spans="1:9" x14ac:dyDescent="0.3">
      <c r="A741" t="s">
        <v>7096</v>
      </c>
      <c r="B741" t="s">
        <v>1377</v>
      </c>
      <c r="C741">
        <v>7.4</v>
      </c>
      <c r="E741" s="11" t="s">
        <v>3503</v>
      </c>
      <c r="F741">
        <v>6.4</v>
      </c>
      <c r="H741">
        <v>6.3666666666666671</v>
      </c>
      <c r="I741" t="str">
        <f>IF(B738 &gt; E737, "Above Average", "Below Average")</f>
        <v>Above Average</v>
      </c>
    </row>
    <row r="742" spans="1:9" x14ac:dyDescent="0.3">
      <c r="A742" t="s">
        <v>7097</v>
      </c>
      <c r="B742" t="s">
        <v>557</v>
      </c>
      <c r="C742">
        <v>6.2</v>
      </c>
      <c r="E742" s="11" t="s">
        <v>1758</v>
      </c>
      <c r="F742">
        <v>5.6</v>
      </c>
      <c r="H742">
        <v>5.3</v>
      </c>
      <c r="I742" t="str">
        <f>IF(B739 &gt; E738, "Above Average", "Below Average")</f>
        <v>Above Average</v>
      </c>
    </row>
    <row r="743" spans="1:9" x14ac:dyDescent="0.3">
      <c r="A743" t="s">
        <v>7098</v>
      </c>
      <c r="B743" t="s">
        <v>1562</v>
      </c>
      <c r="C743">
        <v>4.9000000000000004</v>
      </c>
      <c r="E743" s="11" t="s">
        <v>3834</v>
      </c>
      <c r="F743">
        <v>3</v>
      </c>
      <c r="H743">
        <v>6.8</v>
      </c>
      <c r="I743" t="str">
        <f>IF(B740 &gt; E739, "Above Average", "Below Average")</f>
        <v>Below Average</v>
      </c>
    </row>
    <row r="744" spans="1:9" x14ac:dyDescent="0.3">
      <c r="A744" t="s">
        <v>7099</v>
      </c>
      <c r="B744" t="s">
        <v>1257</v>
      </c>
      <c r="C744">
        <v>6.1</v>
      </c>
      <c r="E744" s="11" t="s">
        <v>4520</v>
      </c>
      <c r="F744">
        <v>7</v>
      </c>
      <c r="H744">
        <v>5.7</v>
      </c>
      <c r="I744" t="str">
        <f>IF(B741 &gt; E740, "Above Average", "Below Average")</f>
        <v>Below Average</v>
      </c>
    </row>
    <row r="745" spans="1:9" x14ac:dyDescent="0.3">
      <c r="A745" t="s">
        <v>7100</v>
      </c>
      <c r="B745" t="s">
        <v>1569</v>
      </c>
      <c r="C745">
        <v>6.1</v>
      </c>
      <c r="E745" s="11" t="s">
        <v>5303</v>
      </c>
      <c r="F745">
        <v>6.5</v>
      </c>
      <c r="H745">
        <v>7.55</v>
      </c>
      <c r="I745" t="str">
        <f>IF(B742 &gt; E741, "Above Average", "Below Average")</f>
        <v>Above Average</v>
      </c>
    </row>
    <row r="746" spans="1:9" x14ac:dyDescent="0.3">
      <c r="A746" t="s">
        <v>7101</v>
      </c>
      <c r="B746" t="s">
        <v>1570</v>
      </c>
      <c r="C746">
        <v>6.4</v>
      </c>
      <c r="E746" s="11" t="s">
        <v>1940</v>
      </c>
      <c r="F746">
        <v>6.3000000000000007</v>
      </c>
      <c r="H746">
        <v>6.0500000000000007</v>
      </c>
      <c r="I746" t="str">
        <f>IF(B743 &gt; E742, "Above Average", "Below Average")</f>
        <v>Below Average</v>
      </c>
    </row>
    <row r="747" spans="1:9" x14ac:dyDescent="0.3">
      <c r="A747" t="s">
        <v>7102</v>
      </c>
      <c r="B747" t="s">
        <v>1571</v>
      </c>
      <c r="C747">
        <v>6.3</v>
      </c>
      <c r="E747" s="11" t="s">
        <v>3410</v>
      </c>
      <c r="F747">
        <v>4.7</v>
      </c>
      <c r="H747">
        <v>7.2</v>
      </c>
      <c r="I747" t="str">
        <f>IF(B744 &gt; E743, "Above Average", "Below Average")</f>
        <v>Below Average</v>
      </c>
    </row>
    <row r="748" spans="1:9" x14ac:dyDescent="0.3">
      <c r="A748" t="s">
        <v>7103</v>
      </c>
      <c r="B748" t="s">
        <v>150</v>
      </c>
      <c r="C748">
        <v>6.6</v>
      </c>
      <c r="E748" s="11" t="s">
        <v>1708</v>
      </c>
      <c r="F748">
        <v>5.3000000000000007</v>
      </c>
      <c r="H748">
        <v>4.0999999999999996</v>
      </c>
      <c r="I748" t="str">
        <f>IF(B745 &gt; E744, "Above Average", "Below Average")</f>
        <v>Above Average</v>
      </c>
    </row>
    <row r="749" spans="1:9" x14ac:dyDescent="0.3">
      <c r="A749" t="s">
        <v>7104</v>
      </c>
      <c r="B749" t="s">
        <v>743</v>
      </c>
      <c r="C749">
        <v>5.7</v>
      </c>
      <c r="E749" s="11" t="s">
        <v>5186</v>
      </c>
      <c r="F749">
        <v>7.4</v>
      </c>
      <c r="H749">
        <v>6.6571428571428575</v>
      </c>
      <c r="I749" t="str">
        <f>IF(B746 &gt; E745, "Above Average", "Below Average")</f>
        <v>Above Average</v>
      </c>
    </row>
    <row r="750" spans="1:9" x14ac:dyDescent="0.3">
      <c r="A750" t="s">
        <v>7105</v>
      </c>
      <c r="B750" t="s">
        <v>1556</v>
      </c>
      <c r="C750">
        <v>5.9</v>
      </c>
      <c r="E750" s="11" t="s">
        <v>1897</v>
      </c>
      <c r="F750">
        <v>5.5</v>
      </c>
      <c r="H750">
        <v>6.3</v>
      </c>
      <c r="I750" t="str">
        <f>IF(B747 &gt; E746, "Above Average", "Below Average")</f>
        <v>Above Average</v>
      </c>
    </row>
    <row r="751" spans="1:9" x14ac:dyDescent="0.3">
      <c r="A751" t="s">
        <v>7106</v>
      </c>
      <c r="B751" t="s">
        <v>1522</v>
      </c>
      <c r="C751">
        <v>6</v>
      </c>
      <c r="E751" s="11" t="s">
        <v>4681</v>
      </c>
      <c r="F751">
        <v>6.5</v>
      </c>
      <c r="H751">
        <v>5.4666666666666659</v>
      </c>
      <c r="I751" t="str">
        <f>IF(B748 &gt; E747, "Above Average", "Below Average")</f>
        <v>Above Average</v>
      </c>
    </row>
    <row r="752" spans="1:9" x14ac:dyDescent="0.3">
      <c r="A752" t="s">
        <v>7107</v>
      </c>
      <c r="B752" t="s">
        <v>1581</v>
      </c>
      <c r="C752">
        <v>6.1</v>
      </c>
      <c r="E752" s="11" t="s">
        <v>3027</v>
      </c>
      <c r="F752">
        <v>6.666666666666667</v>
      </c>
      <c r="H752">
        <v>7.6</v>
      </c>
      <c r="I752" t="str">
        <f>IF(B749 &gt; E748, "Above Average", "Below Average")</f>
        <v>Above Average</v>
      </c>
    </row>
    <row r="753" spans="1:9" x14ac:dyDescent="0.3">
      <c r="A753" t="s">
        <v>7108</v>
      </c>
      <c r="B753" t="s">
        <v>418</v>
      </c>
      <c r="C753">
        <v>6.7</v>
      </c>
      <c r="E753" s="11" t="s">
        <v>3714</v>
      </c>
      <c r="F753">
        <v>5.8</v>
      </c>
      <c r="H753">
        <v>6.1</v>
      </c>
      <c r="I753" t="str">
        <f>IF(B750 &gt; E749, "Above Average", "Below Average")</f>
        <v>Below Average</v>
      </c>
    </row>
    <row r="754" spans="1:9" x14ac:dyDescent="0.3">
      <c r="A754" t="s">
        <v>7109</v>
      </c>
      <c r="B754" t="s">
        <v>1494</v>
      </c>
      <c r="C754">
        <v>6.7</v>
      </c>
      <c r="E754" s="11" t="s">
        <v>3985</v>
      </c>
      <c r="F754">
        <v>4</v>
      </c>
      <c r="H754">
        <v>4.5</v>
      </c>
      <c r="I754" t="str">
        <f>IF(B751 &gt; E750, "Above Average", "Below Average")</f>
        <v>Above Average</v>
      </c>
    </row>
    <row r="755" spans="1:9" x14ac:dyDescent="0.3">
      <c r="A755" t="s">
        <v>7110</v>
      </c>
      <c r="B755" t="s">
        <v>1260</v>
      </c>
      <c r="C755">
        <v>7.9</v>
      </c>
      <c r="E755" s="11" t="s">
        <v>6034</v>
      </c>
      <c r="F755">
        <v>6.1</v>
      </c>
      <c r="H755">
        <v>6.5</v>
      </c>
      <c r="I755" t="str">
        <f>IF(B752 &gt; E751, "Above Average", "Below Average")</f>
        <v>Below Average</v>
      </c>
    </row>
    <row r="756" spans="1:9" x14ac:dyDescent="0.3">
      <c r="A756" t="s">
        <v>7111</v>
      </c>
      <c r="B756" t="s">
        <v>428</v>
      </c>
      <c r="C756">
        <v>4.3</v>
      </c>
      <c r="E756" s="11" t="s">
        <v>3111</v>
      </c>
      <c r="F756">
        <v>6.8999999999999995</v>
      </c>
      <c r="H756">
        <v>6.1</v>
      </c>
      <c r="I756" t="str">
        <f>IF(B753 &gt; E752, "Above Average", "Below Average")</f>
        <v>Above Average</v>
      </c>
    </row>
    <row r="757" spans="1:9" x14ac:dyDescent="0.3">
      <c r="A757" t="s">
        <v>7112</v>
      </c>
      <c r="B757" t="s">
        <v>1586</v>
      </c>
      <c r="C757">
        <v>5.7</v>
      </c>
      <c r="E757" s="11" t="s">
        <v>5111</v>
      </c>
      <c r="F757">
        <v>4.9000000000000004</v>
      </c>
      <c r="H757">
        <v>7.7333333333333334</v>
      </c>
      <c r="I757" t="str">
        <f>IF(B754 &gt; E753, "Above Average", "Below Average")</f>
        <v>Above Average</v>
      </c>
    </row>
    <row r="758" spans="1:9" x14ac:dyDescent="0.3">
      <c r="A758" t="s">
        <v>7113</v>
      </c>
      <c r="B758" t="s">
        <v>1590</v>
      </c>
      <c r="C758">
        <v>6.7</v>
      </c>
      <c r="E758" s="11" t="s">
        <v>2666</v>
      </c>
      <c r="F758">
        <v>5.3</v>
      </c>
      <c r="H758">
        <v>5.9</v>
      </c>
      <c r="I758" t="str">
        <f>IF(B755 &gt; E754, "Above Average", "Below Average")</f>
        <v>Below Average</v>
      </c>
    </row>
    <row r="759" spans="1:9" x14ac:dyDescent="0.3">
      <c r="A759" t="s">
        <v>7114</v>
      </c>
      <c r="B759" t="s">
        <v>928</v>
      </c>
      <c r="C759">
        <v>6.7</v>
      </c>
      <c r="E759" s="11" t="s">
        <v>3883</v>
      </c>
      <c r="F759">
        <v>6.6</v>
      </c>
      <c r="H759">
        <v>7.9</v>
      </c>
      <c r="I759" t="str">
        <f>IF(B756 &gt; E755, "Above Average", "Below Average")</f>
        <v>Above Average</v>
      </c>
    </row>
    <row r="760" spans="1:9" x14ac:dyDescent="0.3">
      <c r="A760" t="s">
        <v>6380</v>
      </c>
      <c r="B760" t="s">
        <v>50</v>
      </c>
      <c r="C760">
        <v>8.1</v>
      </c>
      <c r="E760" s="11" t="s">
        <v>1098</v>
      </c>
      <c r="F760">
        <v>6.3999999999999995</v>
      </c>
      <c r="H760">
        <v>7.3</v>
      </c>
      <c r="I760" t="str">
        <f>IF(B757 &gt; E756, "Above Average", "Below Average")</f>
        <v>Above Average</v>
      </c>
    </row>
    <row r="761" spans="1:9" x14ac:dyDescent="0.3">
      <c r="A761" t="s">
        <v>7115</v>
      </c>
      <c r="B761" t="s">
        <v>241</v>
      </c>
      <c r="C761">
        <v>6.1</v>
      </c>
      <c r="E761" s="11" t="s">
        <v>397</v>
      </c>
      <c r="F761">
        <v>6.3250000000000002</v>
      </c>
      <c r="H761">
        <v>5.9</v>
      </c>
      <c r="I761" t="str">
        <f>IF(B758 &gt; E757, "Above Average", "Below Average")</f>
        <v>Above Average</v>
      </c>
    </row>
    <row r="762" spans="1:9" x14ac:dyDescent="0.3">
      <c r="A762" t="s">
        <v>7116</v>
      </c>
      <c r="B762" t="s">
        <v>896</v>
      </c>
      <c r="C762">
        <v>5.6</v>
      </c>
      <c r="E762" s="11" t="s">
        <v>3857</v>
      </c>
      <c r="F762">
        <v>5.666666666666667</v>
      </c>
      <c r="H762">
        <v>7.5</v>
      </c>
      <c r="I762" t="str">
        <f>IF(B759 &gt; E758, "Above Average", "Below Average")</f>
        <v>Above Average</v>
      </c>
    </row>
    <row r="763" spans="1:9" x14ac:dyDescent="0.3">
      <c r="A763" t="s">
        <v>7117</v>
      </c>
      <c r="B763" t="s">
        <v>1595</v>
      </c>
      <c r="C763">
        <v>6.6</v>
      </c>
      <c r="E763" s="11" t="s">
        <v>1041</v>
      </c>
      <c r="F763">
        <v>6.3</v>
      </c>
      <c r="H763">
        <v>7.2</v>
      </c>
      <c r="I763" t="str">
        <f>IF(B760 &gt; E759, "Above Average", "Below Average")</f>
        <v>Above Average</v>
      </c>
    </row>
    <row r="764" spans="1:9" x14ac:dyDescent="0.3">
      <c r="A764" t="s">
        <v>7118</v>
      </c>
      <c r="B764" t="s">
        <v>1597</v>
      </c>
      <c r="C764">
        <v>6.9</v>
      </c>
      <c r="E764" s="11" t="s">
        <v>1838</v>
      </c>
      <c r="F764">
        <v>5.45</v>
      </c>
      <c r="H764">
        <v>5.3</v>
      </c>
      <c r="I764" t="str">
        <f>IF(B761 &gt; E760, "Above Average", "Below Average")</f>
        <v>Above Average</v>
      </c>
    </row>
    <row r="765" spans="1:9" x14ac:dyDescent="0.3">
      <c r="A765" t="s">
        <v>7119</v>
      </c>
      <c r="B765" t="s">
        <v>1599</v>
      </c>
      <c r="C765">
        <v>4.8</v>
      </c>
      <c r="E765" s="11" t="s">
        <v>6069</v>
      </c>
      <c r="F765">
        <v>5.6</v>
      </c>
      <c r="H765">
        <v>6.2</v>
      </c>
      <c r="I765" t="str">
        <f>IF(B762 &gt; E761, "Above Average", "Below Average")</f>
        <v>Below Average</v>
      </c>
    </row>
    <row r="766" spans="1:9" x14ac:dyDescent="0.3">
      <c r="A766" t="s">
        <v>7120</v>
      </c>
      <c r="B766" t="s">
        <v>1603</v>
      </c>
      <c r="C766">
        <v>6.2</v>
      </c>
      <c r="E766" s="11" t="s">
        <v>418</v>
      </c>
      <c r="F766">
        <v>6.6428571428571415</v>
      </c>
      <c r="H766">
        <v>6.3142857142857149</v>
      </c>
      <c r="I766" t="str">
        <f>IF(B763 &gt; E762, "Above Average", "Below Average")</f>
        <v>Above Average</v>
      </c>
    </row>
    <row r="767" spans="1:9" x14ac:dyDescent="0.3">
      <c r="A767" t="s">
        <v>7121</v>
      </c>
      <c r="B767" t="s">
        <v>1606</v>
      </c>
      <c r="C767">
        <v>6</v>
      </c>
      <c r="E767" s="11" t="s">
        <v>1571</v>
      </c>
      <c r="F767">
        <v>7.3999999999999995</v>
      </c>
      <c r="H767">
        <v>7.3250000000000002</v>
      </c>
      <c r="I767" t="str">
        <f>IF(B764 &gt; E763, "Above Average", "Below Average")</f>
        <v>Above Average</v>
      </c>
    </row>
    <row r="768" spans="1:9" x14ac:dyDescent="0.3">
      <c r="A768" t="s">
        <v>7122</v>
      </c>
      <c r="B768" t="s">
        <v>1512</v>
      </c>
      <c r="C768">
        <v>4.9000000000000004</v>
      </c>
      <c r="E768" s="11" t="s">
        <v>4519</v>
      </c>
      <c r="F768">
        <v>7.1</v>
      </c>
      <c r="H768">
        <v>6.3</v>
      </c>
      <c r="I768" t="str">
        <f>IF(B765 &gt; E764, "Above Average", "Below Average")</f>
        <v>Above Average</v>
      </c>
    </row>
    <row r="769" spans="1:9" x14ac:dyDescent="0.3">
      <c r="A769" t="s">
        <v>7123</v>
      </c>
      <c r="B769" t="s">
        <v>1610</v>
      </c>
      <c r="C769">
        <v>5.6</v>
      </c>
      <c r="E769" s="11" t="s">
        <v>3963</v>
      </c>
      <c r="F769">
        <v>5.7</v>
      </c>
      <c r="H769">
        <v>7.1</v>
      </c>
      <c r="I769" t="str">
        <f>IF(B766 &gt; E765, "Above Average", "Below Average")</f>
        <v>Below Average</v>
      </c>
    </row>
    <row r="770" spans="1:9" x14ac:dyDescent="0.3">
      <c r="A770" t="s">
        <v>7124</v>
      </c>
      <c r="B770" t="s">
        <v>379</v>
      </c>
      <c r="C770">
        <v>6.1</v>
      </c>
      <c r="E770" s="11" t="s">
        <v>6100</v>
      </c>
      <c r="F770">
        <v>6.15</v>
      </c>
      <c r="H770">
        <v>7.7</v>
      </c>
      <c r="I770" t="str">
        <f>IF(B767 &gt; E766, "Above Average", "Below Average")</f>
        <v>Below Average</v>
      </c>
    </row>
    <row r="771" spans="1:9" x14ac:dyDescent="0.3">
      <c r="A771" t="s">
        <v>7125</v>
      </c>
      <c r="B771" t="s">
        <v>1613</v>
      </c>
      <c r="C771">
        <v>6.1</v>
      </c>
      <c r="E771" s="11" t="s">
        <v>560</v>
      </c>
      <c r="F771">
        <v>6.3416666666666659</v>
      </c>
      <c r="H771">
        <v>7.05</v>
      </c>
      <c r="I771" t="str">
        <f>IF(B768 &gt; E767, "Above Average", "Below Average")</f>
        <v>Below Average</v>
      </c>
    </row>
    <row r="772" spans="1:9" x14ac:dyDescent="0.3">
      <c r="A772" t="s">
        <v>7126</v>
      </c>
      <c r="B772" t="s">
        <v>1424</v>
      </c>
      <c r="C772">
        <v>4.8</v>
      </c>
      <c r="E772" s="11" t="s">
        <v>2049</v>
      </c>
      <c r="F772">
        <v>5.4499999999999993</v>
      </c>
      <c r="H772">
        <v>4.5999999999999996</v>
      </c>
      <c r="I772" t="str">
        <f>IF(B769 &gt; E768, "Above Average", "Below Average")</f>
        <v>Above Average</v>
      </c>
    </row>
    <row r="773" spans="1:9" x14ac:dyDescent="0.3">
      <c r="A773" t="s">
        <v>7127</v>
      </c>
      <c r="B773" t="s">
        <v>1616</v>
      </c>
      <c r="C773">
        <v>5.5</v>
      </c>
      <c r="E773" s="11" t="s">
        <v>2727</v>
      </c>
      <c r="F773">
        <v>6.2</v>
      </c>
      <c r="H773">
        <v>6.05</v>
      </c>
      <c r="I773" t="str">
        <f>IF(B770 &gt; E769, "Above Average", "Below Average")</f>
        <v>Above Average</v>
      </c>
    </row>
    <row r="774" spans="1:9" x14ac:dyDescent="0.3">
      <c r="A774" t="s">
        <v>7128</v>
      </c>
      <c r="B774" t="s">
        <v>1619</v>
      </c>
      <c r="C774">
        <v>3.8</v>
      </c>
      <c r="E774" s="11" t="s">
        <v>2065</v>
      </c>
      <c r="F774">
        <v>5.95</v>
      </c>
      <c r="H774">
        <v>6.25</v>
      </c>
      <c r="I774" t="str">
        <f>IF(B771 &gt; E770, "Above Average", "Below Average")</f>
        <v>Below Average</v>
      </c>
    </row>
    <row r="775" spans="1:9" x14ac:dyDescent="0.3">
      <c r="A775" t="s">
        <v>7129</v>
      </c>
      <c r="B775" t="s">
        <v>150</v>
      </c>
      <c r="C775">
        <v>6.5</v>
      </c>
      <c r="E775" s="11" t="s">
        <v>4272</v>
      </c>
      <c r="F775">
        <v>7.1</v>
      </c>
      <c r="H775">
        <v>7.5</v>
      </c>
      <c r="I775" t="str">
        <f>IF(B772 &gt; E771, "Above Average", "Below Average")</f>
        <v>Below Average</v>
      </c>
    </row>
    <row r="776" spans="1:9" x14ac:dyDescent="0.3">
      <c r="A776" t="s">
        <v>7130</v>
      </c>
      <c r="B776" t="s">
        <v>1622</v>
      </c>
      <c r="C776">
        <v>6.7</v>
      </c>
      <c r="E776" s="11" t="s">
        <v>4003</v>
      </c>
      <c r="F776">
        <v>4.7</v>
      </c>
      <c r="H776">
        <v>6.6</v>
      </c>
      <c r="I776" t="str">
        <f>IF(B773 &gt; E772, "Above Average", "Below Average")</f>
        <v>Below Average</v>
      </c>
    </row>
    <row r="777" spans="1:9" x14ac:dyDescent="0.3">
      <c r="A777" t="s">
        <v>7131</v>
      </c>
      <c r="B777" t="s">
        <v>1626</v>
      </c>
      <c r="C777">
        <v>8.1</v>
      </c>
      <c r="E777" s="11" t="s">
        <v>3736</v>
      </c>
      <c r="F777">
        <v>6.1</v>
      </c>
      <c r="H777">
        <v>6.7333333333333334</v>
      </c>
      <c r="I777" t="str">
        <f>IF(B774 &gt; E773, "Above Average", "Below Average")</f>
        <v>Above Average</v>
      </c>
    </row>
    <row r="778" spans="1:9" x14ac:dyDescent="0.3">
      <c r="A778" t="s">
        <v>7132</v>
      </c>
      <c r="B778" t="s">
        <v>1629</v>
      </c>
      <c r="C778">
        <v>4.9000000000000004</v>
      </c>
      <c r="E778" s="11" t="s">
        <v>6041</v>
      </c>
      <c r="F778">
        <v>5.9</v>
      </c>
      <c r="H778">
        <v>6.35</v>
      </c>
      <c r="I778" t="str">
        <f>IF(B775 &gt; E774, "Above Average", "Below Average")</f>
        <v>Above Average</v>
      </c>
    </row>
    <row r="779" spans="1:9" x14ac:dyDescent="0.3">
      <c r="A779" t="s">
        <v>7133</v>
      </c>
      <c r="B779" t="s">
        <v>1377</v>
      </c>
      <c r="C779">
        <v>7.3</v>
      </c>
      <c r="E779" s="11" t="s">
        <v>4982</v>
      </c>
      <c r="F779">
        <v>7.1000000000000005</v>
      </c>
      <c r="H779">
        <v>6.2</v>
      </c>
      <c r="I779" t="str">
        <f>IF(B776 &gt; E775, "Above Average", "Below Average")</f>
        <v>Above Average</v>
      </c>
    </row>
    <row r="780" spans="1:9" x14ac:dyDescent="0.3">
      <c r="A780" t="s">
        <v>7134</v>
      </c>
      <c r="B780" t="s">
        <v>226</v>
      </c>
      <c r="C780">
        <v>6.4</v>
      </c>
      <c r="E780" s="11" t="s">
        <v>5476</v>
      </c>
      <c r="F780">
        <v>5.3</v>
      </c>
      <c r="H780">
        <v>8.6</v>
      </c>
      <c r="I780" t="str">
        <f>IF(B777 &gt; E776, "Above Average", "Below Average")</f>
        <v>Above Average</v>
      </c>
    </row>
    <row r="781" spans="1:9" x14ac:dyDescent="0.3">
      <c r="A781" t="s">
        <v>7135</v>
      </c>
      <c r="B781" t="s">
        <v>823</v>
      </c>
      <c r="C781">
        <v>6.7</v>
      </c>
      <c r="E781" s="11" t="s">
        <v>4765</v>
      </c>
      <c r="F781">
        <v>7.65</v>
      </c>
      <c r="H781">
        <v>5.3</v>
      </c>
      <c r="I781" t="str">
        <f>IF(B778 &gt; E777, "Above Average", "Below Average")</f>
        <v>Above Average</v>
      </c>
    </row>
    <row r="782" spans="1:9" x14ac:dyDescent="0.3">
      <c r="A782" t="s">
        <v>7136</v>
      </c>
      <c r="B782" t="s">
        <v>1514</v>
      </c>
      <c r="C782">
        <v>3.6</v>
      </c>
      <c r="E782" s="11" t="s">
        <v>1925</v>
      </c>
      <c r="F782">
        <v>6.9153846153846148</v>
      </c>
      <c r="H782">
        <v>6.2</v>
      </c>
      <c r="I782" t="str">
        <f>IF(B779 &gt; E778, "Above Average", "Below Average")</f>
        <v>Below Average</v>
      </c>
    </row>
    <row r="783" spans="1:9" x14ac:dyDescent="0.3">
      <c r="A783" t="s">
        <v>7137</v>
      </c>
      <c r="B783" t="s">
        <v>1639</v>
      </c>
      <c r="C783">
        <v>5.7</v>
      </c>
      <c r="E783" s="11" t="s">
        <v>4101</v>
      </c>
      <c r="F783">
        <v>5.5</v>
      </c>
      <c r="H783">
        <v>6</v>
      </c>
      <c r="I783" t="str">
        <f>IF(B780 &gt; E779, "Above Average", "Below Average")</f>
        <v>Above Average</v>
      </c>
    </row>
    <row r="784" spans="1:9" x14ac:dyDescent="0.3">
      <c r="A784" t="s">
        <v>7138</v>
      </c>
      <c r="B784" t="s">
        <v>1276</v>
      </c>
      <c r="C784">
        <v>6</v>
      </c>
      <c r="E784" s="11" t="s">
        <v>4409</v>
      </c>
      <c r="F784">
        <v>7.5</v>
      </c>
      <c r="H784">
        <v>6.791666666666667</v>
      </c>
      <c r="I784" t="str">
        <f>IF(B781 &gt; E780, "Above Average", "Below Average")</f>
        <v>Above Average</v>
      </c>
    </row>
    <row r="785" spans="1:9" x14ac:dyDescent="0.3">
      <c r="A785" t="s">
        <v>7139</v>
      </c>
      <c r="B785" t="s">
        <v>1481</v>
      </c>
      <c r="C785">
        <v>4.7</v>
      </c>
      <c r="E785" s="11" t="s">
        <v>3382</v>
      </c>
      <c r="F785">
        <v>6.45</v>
      </c>
      <c r="H785">
        <v>4.2</v>
      </c>
      <c r="I785" t="str">
        <f>IF(B782 &gt; E781, "Above Average", "Below Average")</f>
        <v>Below Average</v>
      </c>
    </row>
    <row r="786" spans="1:9" x14ac:dyDescent="0.3">
      <c r="A786" t="s">
        <v>7140</v>
      </c>
      <c r="B786" t="s">
        <v>360</v>
      </c>
      <c r="C786">
        <v>6.3</v>
      </c>
      <c r="E786" s="11" t="s">
        <v>1622</v>
      </c>
      <c r="F786">
        <v>6.8000000000000007</v>
      </c>
      <c r="H786">
        <v>3.1</v>
      </c>
      <c r="I786" t="str">
        <f>IF(B783 &gt; E782, "Above Average", "Below Average")</f>
        <v>Above Average</v>
      </c>
    </row>
    <row r="787" spans="1:9" x14ac:dyDescent="0.3">
      <c r="A787" t="s">
        <v>7141</v>
      </c>
      <c r="B787" t="s">
        <v>928</v>
      </c>
      <c r="C787">
        <v>5.9</v>
      </c>
      <c r="E787" s="11" t="s">
        <v>3404</v>
      </c>
      <c r="F787">
        <v>5.8</v>
      </c>
      <c r="H787">
        <v>7.0666666666666664</v>
      </c>
      <c r="I787" t="str">
        <f>IF(B784 &gt; E783, "Above Average", "Below Average")</f>
        <v>Below Average</v>
      </c>
    </row>
    <row r="788" spans="1:9" x14ac:dyDescent="0.3">
      <c r="A788" t="s">
        <v>7142</v>
      </c>
      <c r="B788" t="s">
        <v>1650</v>
      </c>
      <c r="C788">
        <v>5.9</v>
      </c>
      <c r="E788" s="11" t="s">
        <v>3122</v>
      </c>
      <c r="F788">
        <v>5.6</v>
      </c>
      <c r="H788">
        <v>6.3</v>
      </c>
      <c r="I788" t="str">
        <f>IF(B785 &gt; E784, "Above Average", "Below Average")</f>
        <v>Above Average</v>
      </c>
    </row>
    <row r="789" spans="1:9" x14ac:dyDescent="0.3">
      <c r="A789" t="s">
        <v>7143</v>
      </c>
      <c r="B789" t="s">
        <v>1407</v>
      </c>
      <c r="C789">
        <v>7.5</v>
      </c>
      <c r="E789" s="11" t="s">
        <v>4293</v>
      </c>
      <c r="F789">
        <v>6.3</v>
      </c>
      <c r="H789">
        <v>3.4</v>
      </c>
      <c r="I789" t="str">
        <f>IF(B786 &gt; E785, "Above Average", "Below Average")</f>
        <v>Above Average</v>
      </c>
    </row>
    <row r="790" spans="1:9" x14ac:dyDescent="0.3">
      <c r="A790" t="s">
        <v>7144</v>
      </c>
      <c r="B790" t="s">
        <v>1654</v>
      </c>
      <c r="C790">
        <v>5.6</v>
      </c>
      <c r="E790" s="11" t="s">
        <v>3811</v>
      </c>
      <c r="F790">
        <v>6.2</v>
      </c>
      <c r="H790">
        <v>5.6</v>
      </c>
      <c r="I790" t="str">
        <f>IF(B787 &gt; E786, "Above Average", "Below Average")</f>
        <v>Above Average</v>
      </c>
    </row>
    <row r="791" spans="1:9" x14ac:dyDescent="0.3">
      <c r="A791" t="s">
        <v>7145</v>
      </c>
      <c r="B791" t="s">
        <v>234</v>
      </c>
      <c r="C791">
        <v>6.4</v>
      </c>
      <c r="E791" s="11" t="s">
        <v>2724</v>
      </c>
      <c r="F791">
        <v>6.1</v>
      </c>
      <c r="H791">
        <v>5.9</v>
      </c>
      <c r="I791" t="str">
        <f>IF(B788 &gt; E787, "Above Average", "Below Average")</f>
        <v>Below Average</v>
      </c>
    </row>
    <row r="792" spans="1:9" x14ac:dyDescent="0.3">
      <c r="A792" t="s">
        <v>7146</v>
      </c>
      <c r="B792" t="s">
        <v>124</v>
      </c>
      <c r="C792">
        <v>6.3</v>
      </c>
      <c r="E792" s="11" t="s">
        <v>1717</v>
      </c>
      <c r="F792">
        <v>5.8</v>
      </c>
      <c r="H792">
        <v>4.7666666666666666</v>
      </c>
      <c r="I792" t="str">
        <f>IF(B789 &gt; E788, "Above Average", "Below Average")</f>
        <v>Above Average</v>
      </c>
    </row>
    <row r="793" spans="1:9" x14ac:dyDescent="0.3">
      <c r="A793" t="s">
        <v>7147</v>
      </c>
      <c r="B793" t="s">
        <v>1659</v>
      </c>
      <c r="C793">
        <v>4.3</v>
      </c>
      <c r="E793" s="11" t="s">
        <v>2187</v>
      </c>
      <c r="F793">
        <v>7.5</v>
      </c>
      <c r="H793">
        <v>6.8</v>
      </c>
      <c r="I793" t="str">
        <f>IF(B790 &gt; E789, "Above Average", "Below Average")</f>
        <v>Above Average</v>
      </c>
    </row>
    <row r="794" spans="1:9" x14ac:dyDescent="0.3">
      <c r="A794" t="s">
        <v>7148</v>
      </c>
      <c r="B794" t="s">
        <v>1662</v>
      </c>
      <c r="C794">
        <v>5.9</v>
      </c>
      <c r="E794" s="11" t="s">
        <v>2372</v>
      </c>
      <c r="F794">
        <v>6.9</v>
      </c>
      <c r="H794">
        <v>6.5500000000000007</v>
      </c>
      <c r="I794" t="str">
        <f>IF(B791 &gt; E790, "Above Average", "Below Average")</f>
        <v>Above Average</v>
      </c>
    </row>
    <row r="795" spans="1:9" x14ac:dyDescent="0.3">
      <c r="A795" t="s">
        <v>7149</v>
      </c>
      <c r="B795" t="s">
        <v>1022</v>
      </c>
      <c r="C795">
        <v>5.5</v>
      </c>
      <c r="E795" s="11" t="s">
        <v>2155</v>
      </c>
      <c r="F795">
        <v>6.6</v>
      </c>
      <c r="H795">
        <v>6.3</v>
      </c>
      <c r="I795" t="str">
        <f>IF(B792 &gt; E791, "Above Average", "Below Average")</f>
        <v>Below Average</v>
      </c>
    </row>
    <row r="796" spans="1:9" x14ac:dyDescent="0.3">
      <c r="A796" t="s">
        <v>7150</v>
      </c>
      <c r="B796" t="s">
        <v>1667</v>
      </c>
      <c r="C796">
        <v>6.2</v>
      </c>
      <c r="E796" s="11" t="s">
        <v>2074</v>
      </c>
      <c r="F796">
        <v>5.3</v>
      </c>
      <c r="H796">
        <v>3</v>
      </c>
      <c r="I796" t="str">
        <f>IF(B793 &gt; E792, "Above Average", "Below Average")</f>
        <v>Above Average</v>
      </c>
    </row>
    <row r="797" spans="1:9" x14ac:dyDescent="0.3">
      <c r="A797" t="s">
        <v>7151</v>
      </c>
      <c r="B797" t="s">
        <v>209</v>
      </c>
      <c r="C797">
        <v>8.8000000000000007</v>
      </c>
      <c r="E797" s="11" t="s">
        <v>2139</v>
      </c>
      <c r="F797">
        <v>6.3666666666666671</v>
      </c>
      <c r="H797">
        <v>7</v>
      </c>
      <c r="I797" t="str">
        <f>IF(B794 &gt; E793, "Above Average", "Below Average")</f>
        <v>Above Average</v>
      </c>
    </row>
    <row r="798" spans="1:9" x14ac:dyDescent="0.3">
      <c r="A798" t="s">
        <v>7152</v>
      </c>
      <c r="B798" t="s">
        <v>1455</v>
      </c>
      <c r="C798">
        <v>5.2</v>
      </c>
      <c r="E798" s="11" t="s">
        <v>2159</v>
      </c>
      <c r="F798">
        <v>6.1</v>
      </c>
      <c r="H798">
        <v>3.1</v>
      </c>
      <c r="I798" t="str">
        <f>IF(B795 &gt; E794, "Above Average", "Below Average")</f>
        <v>Below Average</v>
      </c>
    </row>
    <row r="799" spans="1:9" x14ac:dyDescent="0.3">
      <c r="A799" t="s">
        <v>7153</v>
      </c>
      <c r="B799" t="s">
        <v>795</v>
      </c>
      <c r="C799">
        <v>7</v>
      </c>
      <c r="E799" s="11" t="s">
        <v>3239</v>
      </c>
      <c r="F799">
        <v>7</v>
      </c>
      <c r="H799">
        <v>6.2</v>
      </c>
      <c r="I799" t="str">
        <f>IF(B796 &gt; E795, "Above Average", "Below Average")</f>
        <v>Above Average</v>
      </c>
    </row>
    <row r="800" spans="1:9" x14ac:dyDescent="0.3">
      <c r="A800" t="s">
        <v>7154</v>
      </c>
      <c r="B800" t="s">
        <v>1674</v>
      </c>
      <c r="C800">
        <v>6.6</v>
      </c>
      <c r="E800" s="11" t="s">
        <v>3808</v>
      </c>
      <c r="F800">
        <v>5.0999999999999996</v>
      </c>
      <c r="H800">
        <v>5.3</v>
      </c>
      <c r="I800" t="str">
        <f>IF(B797 &gt; E796, "Above Average", "Below Average")</f>
        <v>Above Average</v>
      </c>
    </row>
    <row r="801" spans="1:9" x14ac:dyDescent="0.3">
      <c r="A801" t="s">
        <v>7155</v>
      </c>
      <c r="B801" t="s">
        <v>465</v>
      </c>
      <c r="C801">
        <v>7.3</v>
      </c>
      <c r="E801" s="11" t="s">
        <v>4185</v>
      </c>
      <c r="F801">
        <v>5.7</v>
      </c>
      <c r="H801">
        <v>8.1499999999999986</v>
      </c>
      <c r="I801" t="str">
        <f>IF(B798 &gt; E797, "Above Average", "Below Average")</f>
        <v>Above Average</v>
      </c>
    </row>
    <row r="802" spans="1:9" x14ac:dyDescent="0.3">
      <c r="A802" t="s">
        <v>7156</v>
      </c>
      <c r="B802" t="s">
        <v>241</v>
      </c>
      <c r="C802">
        <v>5.6</v>
      </c>
      <c r="E802" s="11" t="s">
        <v>1884</v>
      </c>
      <c r="F802">
        <v>7</v>
      </c>
      <c r="H802">
        <v>7.15</v>
      </c>
      <c r="I802" t="str">
        <f>IF(B799 &gt; E798, "Above Average", "Below Average")</f>
        <v>Below Average</v>
      </c>
    </row>
    <row r="803" spans="1:9" x14ac:dyDescent="0.3">
      <c r="A803" t="s">
        <v>7157</v>
      </c>
      <c r="B803" t="s">
        <v>1191</v>
      </c>
      <c r="C803">
        <v>6.6</v>
      </c>
      <c r="E803" s="11" t="s">
        <v>147</v>
      </c>
      <c r="F803">
        <v>7.38</v>
      </c>
      <c r="H803">
        <v>6.333333333333333</v>
      </c>
      <c r="I803" t="str">
        <f>IF(B800 &gt; E799, "Above Average", "Below Average")</f>
        <v>Above Average</v>
      </c>
    </row>
    <row r="804" spans="1:9" x14ac:dyDescent="0.3">
      <c r="A804" t="s">
        <v>7158</v>
      </c>
      <c r="B804" t="s">
        <v>1677</v>
      </c>
      <c r="C804">
        <v>5.4</v>
      </c>
      <c r="E804" s="11" t="s">
        <v>829</v>
      </c>
      <c r="F804">
        <v>6.8400000000000007</v>
      </c>
      <c r="H804">
        <v>6.25</v>
      </c>
      <c r="I804" t="str">
        <f>IF(B801 &gt; E800, "Above Average", "Below Average")</f>
        <v>Above Average</v>
      </c>
    </row>
    <row r="805" spans="1:9" x14ac:dyDescent="0.3">
      <c r="A805" t="s">
        <v>7159</v>
      </c>
      <c r="B805" t="s">
        <v>1679</v>
      </c>
      <c r="C805">
        <v>6.3</v>
      </c>
      <c r="E805" s="11" t="s">
        <v>2688</v>
      </c>
      <c r="F805">
        <v>5.5</v>
      </c>
      <c r="H805">
        <v>8</v>
      </c>
      <c r="I805" t="str">
        <f>IF(B802 &gt; E801, "Above Average", "Below Average")</f>
        <v>Above Average</v>
      </c>
    </row>
    <row r="806" spans="1:9" x14ac:dyDescent="0.3">
      <c r="A806" t="s">
        <v>7160</v>
      </c>
      <c r="B806" t="s">
        <v>500</v>
      </c>
      <c r="C806">
        <v>7.9</v>
      </c>
      <c r="E806" s="11" t="s">
        <v>1662</v>
      </c>
      <c r="F806">
        <v>6.7799999999999994</v>
      </c>
      <c r="H806">
        <v>7</v>
      </c>
      <c r="I806" t="str">
        <f>IF(B803 &gt; E802, "Above Average", "Below Average")</f>
        <v>Below Average</v>
      </c>
    </row>
    <row r="807" spans="1:9" x14ac:dyDescent="0.3">
      <c r="A807" t="s">
        <v>7161</v>
      </c>
      <c r="B807" t="s">
        <v>360</v>
      </c>
      <c r="C807">
        <v>6.3</v>
      </c>
      <c r="E807" s="11" t="s">
        <v>2931</v>
      </c>
      <c r="F807">
        <v>7.1</v>
      </c>
      <c r="H807">
        <v>7.1</v>
      </c>
      <c r="I807" t="str">
        <f>IF(B804 &gt; E803, "Above Average", "Below Average")</f>
        <v>Above Average</v>
      </c>
    </row>
    <row r="808" spans="1:9" x14ac:dyDescent="0.3">
      <c r="A808" t="s">
        <v>7162</v>
      </c>
      <c r="B808" t="s">
        <v>760</v>
      </c>
      <c r="C808">
        <v>6</v>
      </c>
      <c r="E808" s="11" t="s">
        <v>3484</v>
      </c>
      <c r="F808">
        <v>6.5</v>
      </c>
      <c r="H808">
        <v>6.55</v>
      </c>
      <c r="I808" t="str">
        <f>IF(B805 &gt; E804, "Above Average", "Below Average")</f>
        <v>Below Average</v>
      </c>
    </row>
    <row r="809" spans="1:9" x14ac:dyDescent="0.3">
      <c r="A809" t="s">
        <v>7163</v>
      </c>
      <c r="B809" t="s">
        <v>1178</v>
      </c>
      <c r="C809">
        <v>7.2</v>
      </c>
      <c r="E809" s="11" t="s">
        <v>554</v>
      </c>
      <c r="F809">
        <v>6.63</v>
      </c>
      <c r="H809">
        <v>2.1</v>
      </c>
      <c r="I809" t="str">
        <f>IF(B806 &gt; E805, "Above Average", "Below Average")</f>
        <v>Above Average</v>
      </c>
    </row>
    <row r="810" spans="1:9" x14ac:dyDescent="0.3">
      <c r="A810" t="s">
        <v>7164</v>
      </c>
      <c r="B810" t="s">
        <v>1686</v>
      </c>
      <c r="C810">
        <v>5.0999999999999996</v>
      </c>
      <c r="E810" s="11" t="s">
        <v>4972</v>
      </c>
      <c r="F810">
        <v>7.3</v>
      </c>
      <c r="H810">
        <v>3.4</v>
      </c>
      <c r="I810" t="str">
        <f>IF(B807 &gt; E806, "Above Average", "Below Average")</f>
        <v>Above Average</v>
      </c>
    </row>
    <row r="811" spans="1:9" x14ac:dyDescent="0.3">
      <c r="A811" t="s">
        <v>7165</v>
      </c>
      <c r="B811" t="s">
        <v>708</v>
      </c>
      <c r="C811">
        <v>7.3</v>
      </c>
      <c r="E811" s="11" t="s">
        <v>908</v>
      </c>
      <c r="F811">
        <v>6.5</v>
      </c>
      <c r="H811">
        <v>5.4</v>
      </c>
      <c r="I811" t="str">
        <f>IF(B808 &gt; E807, "Above Average", "Below Average")</f>
        <v>Below Average</v>
      </c>
    </row>
    <row r="812" spans="1:9" x14ac:dyDescent="0.3">
      <c r="A812" t="s">
        <v>7166</v>
      </c>
      <c r="B812" t="s">
        <v>1689</v>
      </c>
      <c r="C812">
        <v>8</v>
      </c>
      <c r="E812" s="11" t="s">
        <v>826</v>
      </c>
      <c r="F812">
        <v>5.7999999999999989</v>
      </c>
      <c r="H812">
        <v>6.3</v>
      </c>
      <c r="I812" t="str">
        <f>IF(B809 &gt; E808, "Above Average", "Below Average")</f>
        <v>Below Average</v>
      </c>
    </row>
    <row r="813" spans="1:9" x14ac:dyDescent="0.3">
      <c r="A813" t="s">
        <v>7167</v>
      </c>
      <c r="B813" t="s">
        <v>536</v>
      </c>
      <c r="C813">
        <v>6.2</v>
      </c>
      <c r="E813" s="11" t="s">
        <v>4001</v>
      </c>
      <c r="F813">
        <v>4.0999999999999996</v>
      </c>
      <c r="H813">
        <v>5.6000000000000005</v>
      </c>
      <c r="I813" t="str">
        <f>IF(B810 &gt; E809, "Above Average", "Below Average")</f>
        <v>Above Average</v>
      </c>
    </row>
    <row r="814" spans="1:9" x14ac:dyDescent="0.3">
      <c r="A814" t="s">
        <v>7168</v>
      </c>
      <c r="B814" t="s">
        <v>1185</v>
      </c>
      <c r="C814">
        <v>6</v>
      </c>
      <c r="E814" s="11" t="s">
        <v>1550</v>
      </c>
      <c r="F814">
        <v>5.6333333333333329</v>
      </c>
      <c r="H814">
        <v>5.5333333333333341</v>
      </c>
      <c r="I814" t="str">
        <f>IF(B811 &gt; E810, "Above Average", "Below Average")</f>
        <v>Above Average</v>
      </c>
    </row>
    <row r="815" spans="1:9" x14ac:dyDescent="0.3">
      <c r="A815" t="s">
        <v>7169</v>
      </c>
      <c r="B815" t="s">
        <v>760</v>
      </c>
      <c r="C815">
        <v>6.7</v>
      </c>
      <c r="E815" s="11" t="s">
        <v>3470</v>
      </c>
      <c r="F815">
        <v>7.5</v>
      </c>
      <c r="H815">
        <v>6.5666666666666664</v>
      </c>
      <c r="I815" t="str">
        <f>IF(B812 &gt; E811, "Above Average", "Below Average")</f>
        <v>Below Average</v>
      </c>
    </row>
    <row r="816" spans="1:9" x14ac:dyDescent="0.3">
      <c r="A816" t="s">
        <v>7170</v>
      </c>
      <c r="B816" t="s">
        <v>719</v>
      </c>
      <c r="C816">
        <v>8.1</v>
      </c>
      <c r="E816" s="11" t="s">
        <v>3112</v>
      </c>
      <c r="F816">
        <v>5.45</v>
      </c>
      <c r="H816">
        <v>6.5</v>
      </c>
      <c r="I816" t="str">
        <f>IF(B813 &gt; E812, "Above Average", "Below Average")</f>
        <v>Above Average</v>
      </c>
    </row>
    <row r="817" spans="1:9" x14ac:dyDescent="0.3">
      <c r="A817" t="s">
        <v>7171</v>
      </c>
      <c r="B817" t="s">
        <v>792</v>
      </c>
      <c r="C817">
        <v>6.4</v>
      </c>
      <c r="E817" s="11" t="s">
        <v>4553</v>
      </c>
      <c r="F817">
        <v>5.5</v>
      </c>
      <c r="H817">
        <v>6.4499999999999993</v>
      </c>
      <c r="I817" t="str">
        <f>IF(B814 &gt; E813, "Above Average", "Below Average")</f>
        <v>Below Average</v>
      </c>
    </row>
    <row r="818" spans="1:9" x14ac:dyDescent="0.3">
      <c r="A818" t="s">
        <v>7172</v>
      </c>
      <c r="B818" t="s">
        <v>719</v>
      </c>
      <c r="C818">
        <v>8</v>
      </c>
      <c r="E818" s="11" t="s">
        <v>2818</v>
      </c>
      <c r="F818">
        <v>4.5500000000000007</v>
      </c>
      <c r="H818">
        <v>4.7</v>
      </c>
      <c r="I818" t="str">
        <f>IF(B815 &gt; E814, "Above Average", "Below Average")</f>
        <v>Below Average</v>
      </c>
    </row>
    <row r="819" spans="1:9" x14ac:dyDescent="0.3">
      <c r="A819" t="s">
        <v>7173</v>
      </c>
      <c r="B819" t="s">
        <v>914</v>
      </c>
      <c r="C819">
        <v>6.3</v>
      </c>
      <c r="E819" s="11" t="s">
        <v>4697</v>
      </c>
      <c r="F819">
        <v>6.8500000000000005</v>
      </c>
      <c r="H819">
        <v>5.9</v>
      </c>
      <c r="I819" t="str">
        <f>IF(B816 &gt; E815, "Above Average", "Below Average")</f>
        <v>Above Average</v>
      </c>
    </row>
    <row r="820" spans="1:9" x14ac:dyDescent="0.3">
      <c r="A820" t="s">
        <v>7174</v>
      </c>
      <c r="B820" t="s">
        <v>209</v>
      </c>
      <c r="C820">
        <v>6.4</v>
      </c>
      <c r="E820" s="11" t="s">
        <v>3201</v>
      </c>
      <c r="F820">
        <v>5.4</v>
      </c>
      <c r="H820">
        <v>7.2</v>
      </c>
      <c r="I820" t="str">
        <f>IF(B817 &gt; E816, "Above Average", "Below Average")</f>
        <v>Below Average</v>
      </c>
    </row>
    <row r="821" spans="1:9" x14ac:dyDescent="0.3">
      <c r="A821" t="s">
        <v>7175</v>
      </c>
      <c r="B821" t="s">
        <v>1701</v>
      </c>
      <c r="C821">
        <v>6.6</v>
      </c>
      <c r="E821" s="11" t="s">
        <v>2078</v>
      </c>
      <c r="F821">
        <v>5.3999999999999995</v>
      </c>
      <c r="H821">
        <v>6.0200000000000005</v>
      </c>
      <c r="I821" t="str">
        <f>IF(B818 &gt; E817, "Above Average", "Below Average")</f>
        <v>Above Average</v>
      </c>
    </row>
    <row r="822" spans="1:9" x14ac:dyDescent="0.3">
      <c r="A822" t="s">
        <v>7176</v>
      </c>
      <c r="B822" t="s">
        <v>1570</v>
      </c>
      <c r="C822">
        <v>6.4</v>
      </c>
      <c r="E822" s="11" t="s">
        <v>1132</v>
      </c>
      <c r="F822">
        <v>6.2571428571428571</v>
      </c>
      <c r="H822">
        <v>7</v>
      </c>
      <c r="I822" t="str">
        <f>IF(B819 &gt; E818, "Above Average", "Below Average")</f>
        <v>Below Average</v>
      </c>
    </row>
    <row r="823" spans="1:9" x14ac:dyDescent="0.3">
      <c r="A823" t="s">
        <v>7177</v>
      </c>
      <c r="B823" t="s">
        <v>823</v>
      </c>
      <c r="C823">
        <v>6</v>
      </c>
      <c r="E823" s="11" t="s">
        <v>4237</v>
      </c>
      <c r="F823">
        <v>5.4</v>
      </c>
      <c r="H823">
        <v>6.6</v>
      </c>
      <c r="I823" t="str">
        <f>IF(B820 &gt; E819, "Above Average", "Below Average")</f>
        <v>Above Average</v>
      </c>
    </row>
    <row r="824" spans="1:9" x14ac:dyDescent="0.3">
      <c r="A824" t="s">
        <v>7178</v>
      </c>
      <c r="B824" t="s">
        <v>421</v>
      </c>
      <c r="C824">
        <v>6.6</v>
      </c>
      <c r="E824" s="11" t="s">
        <v>1935</v>
      </c>
      <c r="F824">
        <v>5.9666666666666659</v>
      </c>
      <c r="H824">
        <v>6</v>
      </c>
      <c r="I824" t="str">
        <f>IF(B821 &gt; E820, "Above Average", "Below Average")</f>
        <v>Above Average</v>
      </c>
    </row>
    <row r="825" spans="1:9" x14ac:dyDescent="0.3">
      <c r="A825" t="s">
        <v>7179</v>
      </c>
      <c r="B825" t="s">
        <v>1708</v>
      </c>
      <c r="C825">
        <v>5.9</v>
      </c>
      <c r="E825" s="11" t="s">
        <v>4207</v>
      </c>
      <c r="F825">
        <v>6.333333333333333</v>
      </c>
      <c r="H825">
        <v>7.5</v>
      </c>
      <c r="I825" t="str">
        <f>IF(B822 &gt; E821, "Above Average", "Below Average")</f>
        <v>Above Average</v>
      </c>
    </row>
    <row r="826" spans="1:9" x14ac:dyDescent="0.3">
      <c r="A826" t="s">
        <v>7180</v>
      </c>
      <c r="B826" t="s">
        <v>310</v>
      </c>
      <c r="C826">
        <v>6.4</v>
      </c>
      <c r="E826" s="11" t="s">
        <v>3171</v>
      </c>
      <c r="F826">
        <v>6.9499999999999993</v>
      </c>
      <c r="H826">
        <v>5.6</v>
      </c>
      <c r="I826" t="str">
        <f>IF(B823 &gt; E822, "Above Average", "Below Average")</f>
        <v>Above Average</v>
      </c>
    </row>
    <row r="827" spans="1:9" x14ac:dyDescent="0.3">
      <c r="A827" t="s">
        <v>7181</v>
      </c>
      <c r="B827" t="s">
        <v>1713</v>
      </c>
      <c r="C827">
        <v>6.3</v>
      </c>
      <c r="E827" s="11" t="s">
        <v>1806</v>
      </c>
      <c r="F827">
        <v>4.875</v>
      </c>
      <c r="H827">
        <v>5.5</v>
      </c>
      <c r="I827" t="str">
        <f>IF(B824 &gt; E823, "Above Average", "Below Average")</f>
        <v>Above Average</v>
      </c>
    </row>
    <row r="828" spans="1:9" x14ac:dyDescent="0.3">
      <c r="A828" t="s">
        <v>7182</v>
      </c>
      <c r="B828" t="s">
        <v>1717</v>
      </c>
      <c r="C828">
        <v>7.3</v>
      </c>
      <c r="E828" s="11" t="s">
        <v>567</v>
      </c>
      <c r="F828">
        <v>6.5166666666666666</v>
      </c>
      <c r="H828">
        <v>6.3</v>
      </c>
      <c r="I828" t="str">
        <f>IF(B825 &gt; E824, "Above Average", "Below Average")</f>
        <v>Below Average</v>
      </c>
    </row>
    <row r="829" spans="1:9" x14ac:dyDescent="0.3">
      <c r="A829" t="s">
        <v>7183</v>
      </c>
      <c r="B829" t="s">
        <v>1060</v>
      </c>
      <c r="C829">
        <v>6.8</v>
      </c>
      <c r="E829" s="11" t="s">
        <v>5227</v>
      </c>
      <c r="F829">
        <v>7.3</v>
      </c>
      <c r="H829">
        <v>4.5999999999999996</v>
      </c>
      <c r="I829" t="str">
        <f>IF(B826 &gt; E825, "Above Average", "Below Average")</f>
        <v>Below Average</v>
      </c>
    </row>
    <row r="830" spans="1:9" x14ac:dyDescent="0.3">
      <c r="A830" t="s">
        <v>7184</v>
      </c>
      <c r="B830" t="s">
        <v>1720</v>
      </c>
      <c r="C830">
        <v>7.2</v>
      </c>
      <c r="E830" s="11" t="s">
        <v>5896</v>
      </c>
      <c r="F830">
        <v>5.6</v>
      </c>
      <c r="H830">
        <v>5</v>
      </c>
      <c r="I830" t="str">
        <f>IF(B827 &gt; E826, "Above Average", "Below Average")</f>
        <v>Below Average</v>
      </c>
    </row>
    <row r="831" spans="1:9" x14ac:dyDescent="0.3">
      <c r="A831" t="s">
        <v>7185</v>
      </c>
      <c r="B831" t="s">
        <v>1723</v>
      </c>
      <c r="C831">
        <v>5.7</v>
      </c>
      <c r="E831" s="11" t="s">
        <v>974</v>
      </c>
      <c r="F831">
        <v>6.2000000000000011</v>
      </c>
      <c r="H831">
        <v>5.0999999999999996</v>
      </c>
      <c r="I831" t="str">
        <f>IF(B828 &gt; E827, "Above Average", "Below Average")</f>
        <v>Below Average</v>
      </c>
    </row>
    <row r="832" spans="1:9" x14ac:dyDescent="0.3">
      <c r="A832" t="s">
        <v>7186</v>
      </c>
      <c r="B832" t="s">
        <v>1725</v>
      </c>
      <c r="C832">
        <v>6</v>
      </c>
      <c r="E832" s="11" t="s">
        <v>1522</v>
      </c>
      <c r="F832">
        <v>6</v>
      </c>
      <c r="H832">
        <v>5.1000000000000005</v>
      </c>
      <c r="I832" t="str">
        <f>IF(B829 &gt; E828, "Above Average", "Below Average")</f>
        <v>Above Average</v>
      </c>
    </row>
    <row r="833" spans="1:9" x14ac:dyDescent="0.3">
      <c r="A833" t="s">
        <v>7187</v>
      </c>
      <c r="B833" t="s">
        <v>317</v>
      </c>
      <c r="C833">
        <v>6.5</v>
      </c>
      <c r="E833" s="11" t="s">
        <v>120</v>
      </c>
      <c r="F833">
        <v>7.1285714285714272</v>
      </c>
      <c r="H833">
        <v>7.7</v>
      </c>
      <c r="I833" t="str">
        <f>IF(B830 &gt; E829, "Above Average", "Below Average")</f>
        <v>Above Average</v>
      </c>
    </row>
    <row r="834" spans="1:9" x14ac:dyDescent="0.3">
      <c r="A834" t="s">
        <v>7188</v>
      </c>
      <c r="B834" t="s">
        <v>1308</v>
      </c>
      <c r="C834">
        <v>5.8</v>
      </c>
      <c r="E834" s="11" t="s">
        <v>5546</v>
      </c>
      <c r="F834">
        <v>6.0333333333333341</v>
      </c>
      <c r="H834">
        <v>7</v>
      </c>
      <c r="I834" t="str">
        <f>IF(B831 &gt; E830, "Above Average", "Below Average")</f>
        <v>Below Average</v>
      </c>
    </row>
    <row r="835" spans="1:9" x14ac:dyDescent="0.3">
      <c r="A835" t="s">
        <v>7189</v>
      </c>
      <c r="B835" t="s">
        <v>1731</v>
      </c>
      <c r="C835">
        <v>5.8</v>
      </c>
      <c r="E835" s="11" t="s">
        <v>4227</v>
      </c>
      <c r="F835">
        <v>5.0999999999999996</v>
      </c>
      <c r="H835">
        <v>6.1</v>
      </c>
      <c r="I835" t="str">
        <f>IF(B832 &gt; E831, "Above Average", "Below Average")</f>
        <v>Above Average</v>
      </c>
    </row>
    <row r="836" spans="1:9" x14ac:dyDescent="0.3">
      <c r="A836" t="s">
        <v>7190</v>
      </c>
      <c r="B836" t="s">
        <v>1732</v>
      </c>
      <c r="C836">
        <v>6.7</v>
      </c>
      <c r="E836" s="11" t="s">
        <v>1878</v>
      </c>
      <c r="F836">
        <v>6.65</v>
      </c>
      <c r="H836">
        <v>6.45</v>
      </c>
      <c r="I836" t="str">
        <f>IF(B833 &gt; E832, "Above Average", "Below Average")</f>
        <v>Above Average</v>
      </c>
    </row>
    <row r="837" spans="1:9" x14ac:dyDescent="0.3">
      <c r="A837" t="s">
        <v>7191</v>
      </c>
      <c r="B837" t="s">
        <v>1377</v>
      </c>
      <c r="C837">
        <v>7.8</v>
      </c>
      <c r="E837" s="11" t="s">
        <v>4453</v>
      </c>
      <c r="F837">
        <v>6.5</v>
      </c>
      <c r="H837">
        <v>7.5</v>
      </c>
      <c r="I837" t="str">
        <f>IF(B834 &gt; E833, "Above Average", "Below Average")</f>
        <v>Below Average</v>
      </c>
    </row>
    <row r="838" spans="1:9" x14ac:dyDescent="0.3">
      <c r="A838" t="s">
        <v>7192</v>
      </c>
      <c r="B838" t="s">
        <v>964</v>
      </c>
      <c r="C838">
        <v>5.6</v>
      </c>
      <c r="E838" s="11" t="s">
        <v>4986</v>
      </c>
      <c r="F838">
        <v>6</v>
      </c>
      <c r="H838">
        <v>5.4</v>
      </c>
      <c r="I838" t="str">
        <f>IF(B835 &gt; E834, "Above Average", "Below Average")</f>
        <v>Above Average</v>
      </c>
    </row>
    <row r="839" spans="1:9" x14ac:dyDescent="0.3">
      <c r="A839" t="s">
        <v>7193</v>
      </c>
      <c r="B839" t="s">
        <v>708</v>
      </c>
      <c r="C839">
        <v>5.8</v>
      </c>
      <c r="E839" s="11" t="s">
        <v>3438</v>
      </c>
      <c r="F839">
        <v>6.4333333333333336</v>
      </c>
      <c r="H839">
        <v>8.1</v>
      </c>
      <c r="I839" t="str">
        <f>IF(B836 &gt; E835, "Above Average", "Below Average")</f>
        <v>Above Average</v>
      </c>
    </row>
    <row r="840" spans="1:9" x14ac:dyDescent="0.3">
      <c r="A840" t="s">
        <v>7194</v>
      </c>
      <c r="B840" t="s">
        <v>560</v>
      </c>
      <c r="C840">
        <v>7.4</v>
      </c>
      <c r="E840" s="11" t="s">
        <v>472</v>
      </c>
      <c r="F840">
        <v>5.34</v>
      </c>
      <c r="H840">
        <v>7.2</v>
      </c>
      <c r="I840" t="str">
        <f>IF(B837 &gt; E836, "Above Average", "Below Average")</f>
        <v>Below Average</v>
      </c>
    </row>
    <row r="841" spans="1:9" x14ac:dyDescent="0.3">
      <c r="A841" t="s">
        <v>7195</v>
      </c>
      <c r="B841" t="s">
        <v>1736</v>
      </c>
      <c r="C841">
        <v>6.9</v>
      </c>
      <c r="E841" s="11" t="s">
        <v>4343</v>
      </c>
      <c r="F841">
        <v>7</v>
      </c>
      <c r="H841">
        <v>7.7</v>
      </c>
      <c r="I841" t="str">
        <f>IF(B838 &gt; E837, "Above Average", "Below Average")</f>
        <v>Below Average</v>
      </c>
    </row>
    <row r="842" spans="1:9" x14ac:dyDescent="0.3">
      <c r="A842" t="s">
        <v>7196</v>
      </c>
      <c r="B842" t="s">
        <v>1737</v>
      </c>
      <c r="C842">
        <v>5.5</v>
      </c>
      <c r="E842" s="11" t="s">
        <v>6213</v>
      </c>
      <c r="F842">
        <v>7</v>
      </c>
      <c r="H842">
        <v>6.7666666666666666</v>
      </c>
      <c r="I842" t="str">
        <f>IF(B839 &gt; E838, "Above Average", "Below Average")</f>
        <v>Above Average</v>
      </c>
    </row>
    <row r="843" spans="1:9" x14ac:dyDescent="0.3">
      <c r="A843" t="s">
        <v>7197</v>
      </c>
      <c r="B843" t="s">
        <v>1739</v>
      </c>
      <c r="C843">
        <v>6.3</v>
      </c>
      <c r="E843" s="11" t="s">
        <v>1811</v>
      </c>
      <c r="F843">
        <v>6.6</v>
      </c>
      <c r="H843">
        <v>7.0049999999999981</v>
      </c>
      <c r="I843" t="str">
        <f>IF(B840 &gt; E839, "Above Average", "Below Average")</f>
        <v>Below Average</v>
      </c>
    </row>
    <row r="844" spans="1:9" x14ac:dyDescent="0.3">
      <c r="A844" t="s">
        <v>7198</v>
      </c>
      <c r="B844" t="s">
        <v>1743</v>
      </c>
      <c r="C844">
        <v>4.7</v>
      </c>
      <c r="E844" s="11" t="s">
        <v>317</v>
      </c>
      <c r="F844">
        <v>6.5</v>
      </c>
      <c r="H844">
        <v>3.6</v>
      </c>
      <c r="I844" t="str">
        <f>IF(B841 &gt; E840, "Above Average", "Below Average")</f>
        <v>Above Average</v>
      </c>
    </row>
    <row r="845" spans="1:9" x14ac:dyDescent="0.3">
      <c r="A845" t="s">
        <v>7199</v>
      </c>
      <c r="B845" t="s">
        <v>1745</v>
      </c>
      <c r="C845">
        <v>5.6</v>
      </c>
      <c r="E845" s="11" t="s">
        <v>5222</v>
      </c>
      <c r="F845">
        <v>6.8</v>
      </c>
      <c r="H845">
        <v>7.2</v>
      </c>
      <c r="I845" t="str">
        <f>IF(B842 &gt; E841, "Above Average", "Below Average")</f>
        <v>Above Average</v>
      </c>
    </row>
    <row r="846" spans="1:9" x14ac:dyDescent="0.3">
      <c r="A846" t="s">
        <v>7200</v>
      </c>
      <c r="B846" t="s">
        <v>324</v>
      </c>
      <c r="C846">
        <v>6.4</v>
      </c>
      <c r="E846" s="11" t="s">
        <v>4740</v>
      </c>
      <c r="F846">
        <v>5.6</v>
      </c>
      <c r="H846">
        <v>6.05</v>
      </c>
      <c r="I846" t="str">
        <f>IF(B843 &gt; E842, "Above Average", "Below Average")</f>
        <v>Above Average</v>
      </c>
    </row>
    <row r="847" spans="1:9" x14ac:dyDescent="0.3">
      <c r="A847" t="s">
        <v>7201</v>
      </c>
      <c r="B847" t="s">
        <v>1268</v>
      </c>
      <c r="C847">
        <v>4.2</v>
      </c>
      <c r="E847" s="11" t="s">
        <v>6123</v>
      </c>
      <c r="F847">
        <v>7.2</v>
      </c>
      <c r="H847">
        <v>6.8</v>
      </c>
      <c r="I847" t="str">
        <f>IF(B844 &gt; E843, "Above Average", "Below Average")</f>
        <v>Above Average</v>
      </c>
    </row>
    <row r="848" spans="1:9" x14ac:dyDescent="0.3">
      <c r="A848" t="s">
        <v>7202</v>
      </c>
      <c r="B848" t="s">
        <v>1749</v>
      </c>
      <c r="C848">
        <v>6.4</v>
      </c>
      <c r="E848" s="11" t="s">
        <v>4711</v>
      </c>
      <c r="F848">
        <v>7.9</v>
      </c>
      <c r="H848">
        <v>6.9</v>
      </c>
      <c r="I848" t="str">
        <f>IF(B845 &gt; E844, "Above Average", "Below Average")</f>
        <v>Above Average</v>
      </c>
    </row>
    <row r="849" spans="1:9" x14ac:dyDescent="0.3">
      <c r="A849" t="s">
        <v>7203</v>
      </c>
      <c r="B849" t="s">
        <v>1539</v>
      </c>
      <c r="C849">
        <v>7.7</v>
      </c>
      <c r="E849" s="11" t="s">
        <v>1062</v>
      </c>
      <c r="F849">
        <v>7.2</v>
      </c>
      <c r="H849">
        <v>7.6</v>
      </c>
      <c r="I849" t="str">
        <f>IF(B846 &gt; E845, "Above Average", "Below Average")</f>
        <v>Below Average</v>
      </c>
    </row>
    <row r="850" spans="1:9" x14ac:dyDescent="0.3">
      <c r="A850" t="s">
        <v>7204</v>
      </c>
      <c r="B850" t="s">
        <v>183</v>
      </c>
      <c r="C850">
        <v>6.7</v>
      </c>
      <c r="E850" s="11" t="s">
        <v>1268</v>
      </c>
      <c r="F850">
        <v>5.8500000000000005</v>
      </c>
      <c r="H850">
        <v>5.7</v>
      </c>
      <c r="I850" t="str">
        <f>IF(B847 &gt; E846, "Above Average", "Below Average")</f>
        <v>Above Average</v>
      </c>
    </row>
    <row r="851" spans="1:9" x14ac:dyDescent="0.3">
      <c r="A851" t="s">
        <v>7205</v>
      </c>
      <c r="B851" t="s">
        <v>1689</v>
      </c>
      <c r="C851">
        <v>7.7</v>
      </c>
      <c r="E851" s="11" t="s">
        <v>3609</v>
      </c>
      <c r="F851">
        <v>6.1</v>
      </c>
      <c r="H851">
        <v>7.15</v>
      </c>
      <c r="I851" t="str">
        <f>IF(B848 &gt; E847, "Above Average", "Below Average")</f>
        <v>Above Average</v>
      </c>
    </row>
    <row r="852" spans="1:9" x14ac:dyDescent="0.3">
      <c r="A852" t="s">
        <v>7206</v>
      </c>
      <c r="B852" t="s">
        <v>1599</v>
      </c>
      <c r="C852">
        <v>5.7</v>
      </c>
      <c r="E852" s="11" t="s">
        <v>2668</v>
      </c>
      <c r="F852">
        <v>6.5</v>
      </c>
      <c r="H852">
        <v>5.0999999999999996</v>
      </c>
      <c r="I852" t="str">
        <f>IF(B849 &gt; E848, "Above Average", "Below Average")</f>
        <v>Below Average</v>
      </c>
    </row>
    <row r="853" spans="1:9" x14ac:dyDescent="0.3">
      <c r="A853" t="s">
        <v>7207</v>
      </c>
      <c r="B853" t="s">
        <v>1764</v>
      </c>
      <c r="C853">
        <v>7.6</v>
      </c>
      <c r="E853" s="11" t="s">
        <v>3224</v>
      </c>
      <c r="F853">
        <v>6.4</v>
      </c>
      <c r="H853">
        <v>7.1749999999999998</v>
      </c>
      <c r="I853" t="str">
        <f>IF(B850 &gt; E849, "Above Average", "Below Average")</f>
        <v>Below Average</v>
      </c>
    </row>
    <row r="854" spans="1:9" x14ac:dyDescent="0.3">
      <c r="A854" t="s">
        <v>7208</v>
      </c>
      <c r="B854" t="s">
        <v>1260</v>
      </c>
      <c r="C854">
        <v>6.4</v>
      </c>
      <c r="E854" s="11" t="s">
        <v>5783</v>
      </c>
      <c r="F854">
        <v>6.2</v>
      </c>
      <c r="H854">
        <v>6.6</v>
      </c>
      <c r="I854" t="str">
        <f>IF(B851 &gt; E850, "Above Average", "Below Average")</f>
        <v>Below Average</v>
      </c>
    </row>
    <row r="855" spans="1:9" x14ac:dyDescent="0.3">
      <c r="A855" t="s">
        <v>7209</v>
      </c>
      <c r="B855" t="s">
        <v>107</v>
      </c>
      <c r="C855">
        <v>5.6</v>
      </c>
      <c r="E855" s="11" t="s">
        <v>2751</v>
      </c>
      <c r="F855">
        <v>7.2</v>
      </c>
      <c r="H855">
        <v>6.9</v>
      </c>
      <c r="I855" t="str">
        <f>IF(B852 &gt; E851, "Above Average", "Below Average")</f>
        <v>Above Average</v>
      </c>
    </row>
    <row r="856" spans="1:9" x14ac:dyDescent="0.3">
      <c r="A856" t="s">
        <v>7210</v>
      </c>
      <c r="B856" t="s">
        <v>1768</v>
      </c>
      <c r="C856">
        <v>6.8</v>
      </c>
      <c r="E856" s="11" t="s">
        <v>390</v>
      </c>
      <c r="F856">
        <v>5.6999999999999993</v>
      </c>
      <c r="H856">
        <v>7.1</v>
      </c>
      <c r="I856" t="str">
        <f>IF(B853 &gt; E852, "Above Average", "Below Average")</f>
        <v>Below Average</v>
      </c>
    </row>
    <row r="857" spans="1:9" x14ac:dyDescent="0.3">
      <c r="A857" t="s">
        <v>7211</v>
      </c>
      <c r="B857" t="s">
        <v>963</v>
      </c>
      <c r="C857">
        <v>2.4</v>
      </c>
      <c r="E857" s="11" t="s">
        <v>2405</v>
      </c>
      <c r="F857">
        <v>6.6999999999999993</v>
      </c>
      <c r="I857" t="str">
        <f>IF(B854 &gt; E853, "Above Average", "Below Average")</f>
        <v>Below Average</v>
      </c>
    </row>
    <row r="858" spans="1:9" x14ac:dyDescent="0.3">
      <c r="A858" t="s">
        <v>7212</v>
      </c>
      <c r="B858" t="s">
        <v>1518</v>
      </c>
      <c r="C858">
        <v>6.2</v>
      </c>
      <c r="E858" s="11" t="s">
        <v>5942</v>
      </c>
      <c r="F858">
        <v>5.3</v>
      </c>
      <c r="H858">
        <v>6.7</v>
      </c>
      <c r="I858" t="str">
        <f>IF(B855 &gt; E854, "Above Average", "Below Average")</f>
        <v>Below Average</v>
      </c>
    </row>
    <row r="859" spans="1:9" x14ac:dyDescent="0.3">
      <c r="A859" t="s">
        <v>7213</v>
      </c>
      <c r="B859" t="s">
        <v>1132</v>
      </c>
      <c r="C859">
        <v>5.9</v>
      </c>
      <c r="E859" s="11" t="s">
        <v>299</v>
      </c>
      <c r="F859">
        <v>6.5499999999999989</v>
      </c>
      <c r="H859">
        <v>7.1</v>
      </c>
      <c r="I859" t="str">
        <f>IF(B856 &gt; E855, "Above Average", "Below Average")</f>
        <v>Above Average</v>
      </c>
    </row>
    <row r="860" spans="1:9" x14ac:dyDescent="0.3">
      <c r="A860" t="s">
        <v>7214</v>
      </c>
      <c r="B860" t="s">
        <v>1198</v>
      </c>
      <c r="C860">
        <v>7.1</v>
      </c>
      <c r="E860" s="11" t="s">
        <v>3300</v>
      </c>
      <c r="F860">
        <v>5.4</v>
      </c>
      <c r="H860">
        <v>6.6</v>
      </c>
      <c r="I860" t="str">
        <f>IF(B857 &gt; E856, "Above Average", "Below Average")</f>
        <v>Above Average</v>
      </c>
    </row>
    <row r="861" spans="1:9" x14ac:dyDescent="0.3">
      <c r="A861" t="s">
        <v>7215</v>
      </c>
      <c r="B861" t="s">
        <v>175</v>
      </c>
      <c r="C861">
        <v>7.6</v>
      </c>
      <c r="E861" s="11" t="s">
        <v>3768</v>
      </c>
      <c r="F861">
        <v>7.1</v>
      </c>
      <c r="H861">
        <v>5.4</v>
      </c>
      <c r="I861" t="str">
        <f>IF(B858 &gt; E857, "Above Average", "Below Average")</f>
        <v>Above Average</v>
      </c>
    </row>
    <row r="862" spans="1:9" x14ac:dyDescent="0.3">
      <c r="A862" t="s">
        <v>7216</v>
      </c>
      <c r="B862" t="s">
        <v>1581</v>
      </c>
      <c r="C862">
        <v>5.5</v>
      </c>
      <c r="E862" s="11" t="s">
        <v>2391</v>
      </c>
      <c r="F862">
        <v>7</v>
      </c>
      <c r="H862">
        <v>4.3</v>
      </c>
      <c r="I862" t="str">
        <f>IF(B859 &gt; E858, "Above Average", "Below Average")</f>
        <v>Below Average</v>
      </c>
    </row>
    <row r="863" spans="1:9" x14ac:dyDescent="0.3">
      <c r="A863" t="s">
        <v>7217</v>
      </c>
      <c r="B863" t="s">
        <v>1776</v>
      </c>
      <c r="C863">
        <v>7</v>
      </c>
      <c r="E863" s="11" t="s">
        <v>1569</v>
      </c>
      <c r="F863">
        <v>6.1</v>
      </c>
      <c r="H863">
        <v>6.9166666666666679</v>
      </c>
      <c r="I863" t="str">
        <f>IF(B860 &gt; E859, "Above Average", "Below Average")</f>
        <v>Below Average</v>
      </c>
    </row>
    <row r="864" spans="1:9" x14ac:dyDescent="0.3">
      <c r="A864" t="s">
        <v>7218</v>
      </c>
      <c r="B864" t="s">
        <v>1377</v>
      </c>
      <c r="C864">
        <v>7.1</v>
      </c>
      <c r="E864" s="11" t="s">
        <v>1869</v>
      </c>
      <c r="F864">
        <v>7.3</v>
      </c>
      <c r="H864">
        <v>6.4</v>
      </c>
      <c r="I864" t="str">
        <f>IF(B861 &gt; E860, "Above Average", "Below Average")</f>
        <v>Below Average</v>
      </c>
    </row>
    <row r="865" spans="1:9" x14ac:dyDescent="0.3">
      <c r="A865" t="s">
        <v>7219</v>
      </c>
      <c r="B865" t="s">
        <v>1175</v>
      </c>
      <c r="C865">
        <v>7.4</v>
      </c>
      <c r="E865" s="11" t="s">
        <v>5291</v>
      </c>
      <c r="F865">
        <v>7.7</v>
      </c>
      <c r="H865">
        <v>6.8</v>
      </c>
      <c r="I865" t="str">
        <f>IF(B862 &gt; E861, "Above Average", "Below Average")</f>
        <v>Below Average</v>
      </c>
    </row>
    <row r="866" spans="1:9" x14ac:dyDescent="0.3">
      <c r="A866" t="s">
        <v>7220</v>
      </c>
      <c r="B866" t="s">
        <v>1777</v>
      </c>
      <c r="C866">
        <v>7.6</v>
      </c>
      <c r="E866" s="11" t="s">
        <v>3212</v>
      </c>
      <c r="F866">
        <v>5.5</v>
      </c>
      <c r="H866">
        <v>5.9625000000000004</v>
      </c>
      <c r="I866" t="str">
        <f>IF(B863 &gt; E862, "Above Average", "Below Average")</f>
        <v>Above Average</v>
      </c>
    </row>
    <row r="867" spans="1:9" x14ac:dyDescent="0.3">
      <c r="A867" t="s">
        <v>7221</v>
      </c>
      <c r="B867" t="s">
        <v>1062</v>
      </c>
      <c r="C867">
        <v>5.9</v>
      </c>
      <c r="E867" s="11" t="s">
        <v>5876</v>
      </c>
      <c r="F867">
        <v>3.6</v>
      </c>
      <c r="H867">
        <v>6.4</v>
      </c>
      <c r="I867" t="str">
        <f>IF(B864 &gt; E863, "Above Average", "Below Average")</f>
        <v>Below Average</v>
      </c>
    </row>
    <row r="868" spans="1:9" x14ac:dyDescent="0.3">
      <c r="A868" t="s">
        <v>7222</v>
      </c>
      <c r="B868" t="s">
        <v>1780</v>
      </c>
      <c r="C868">
        <v>5.9</v>
      </c>
      <c r="E868" s="11" t="s">
        <v>588</v>
      </c>
      <c r="F868">
        <v>6.833333333333333</v>
      </c>
      <c r="H868">
        <v>7.1</v>
      </c>
      <c r="I868" t="str">
        <f>IF(B865 &gt; E864, "Above Average", "Below Average")</f>
        <v>Below Average</v>
      </c>
    </row>
    <row r="869" spans="1:9" x14ac:dyDescent="0.3">
      <c r="A869" t="s">
        <v>7223</v>
      </c>
      <c r="B869" t="s">
        <v>188</v>
      </c>
      <c r="C869">
        <v>8</v>
      </c>
      <c r="E869" s="11" t="s">
        <v>3897</v>
      </c>
      <c r="F869">
        <v>7</v>
      </c>
      <c r="H869">
        <v>6.8</v>
      </c>
      <c r="I869" t="str">
        <f>IF(B866 &gt; E865, "Above Average", "Below Average")</f>
        <v>Above Average</v>
      </c>
    </row>
    <row r="870" spans="1:9" x14ac:dyDescent="0.3">
      <c r="A870" t="s">
        <v>7224</v>
      </c>
      <c r="B870" t="s">
        <v>905</v>
      </c>
      <c r="C870">
        <v>7.4</v>
      </c>
      <c r="E870" s="11" t="s">
        <v>6057</v>
      </c>
      <c r="F870">
        <v>6.8</v>
      </c>
      <c r="H870">
        <v>5.9</v>
      </c>
      <c r="I870" t="str">
        <f>IF(B867 &gt; E866, "Above Average", "Below Average")</f>
        <v>Below Average</v>
      </c>
    </row>
    <row r="871" spans="1:9" x14ac:dyDescent="0.3">
      <c r="A871" t="s">
        <v>7225</v>
      </c>
      <c r="B871" t="s">
        <v>503</v>
      </c>
      <c r="C871">
        <v>5.8</v>
      </c>
      <c r="E871" s="11" t="s">
        <v>35</v>
      </c>
      <c r="F871">
        <v>6.6</v>
      </c>
      <c r="H871">
        <v>7.2</v>
      </c>
      <c r="I871" t="str">
        <f>IF(B868 &gt; E867, "Above Average", "Below Average")</f>
        <v>Below Average</v>
      </c>
    </row>
    <row r="872" spans="1:9" x14ac:dyDescent="0.3">
      <c r="A872" t="s">
        <v>7226</v>
      </c>
      <c r="B872" t="s">
        <v>1784</v>
      </c>
      <c r="C872">
        <v>6.3</v>
      </c>
      <c r="E872" s="11" t="s">
        <v>2331</v>
      </c>
      <c r="F872">
        <v>4</v>
      </c>
      <c r="H872">
        <v>8.6999999999999993</v>
      </c>
      <c r="I872" t="str">
        <f>IF(B869 &gt; E868, "Above Average", "Below Average")</f>
        <v>Above Average</v>
      </c>
    </row>
    <row r="873" spans="1:9" x14ac:dyDescent="0.3">
      <c r="A873" t="s">
        <v>7227</v>
      </c>
      <c r="B873" t="s">
        <v>1248</v>
      </c>
      <c r="C873">
        <v>5.7</v>
      </c>
      <c r="E873" s="11" t="s">
        <v>143</v>
      </c>
      <c r="F873">
        <v>6.8666666666666671</v>
      </c>
      <c r="H873">
        <v>6.2</v>
      </c>
      <c r="I873" t="str">
        <f>IF(B870 &gt; E869, "Above Average", "Below Average")</f>
        <v>Above Average</v>
      </c>
    </row>
    <row r="874" spans="1:9" x14ac:dyDescent="0.3">
      <c r="A874" t="s">
        <v>7228</v>
      </c>
      <c r="B874" t="s">
        <v>1785</v>
      </c>
      <c r="C874">
        <v>5.0999999999999996</v>
      </c>
      <c r="E874" s="11" t="s">
        <v>2144</v>
      </c>
      <c r="F874">
        <v>7</v>
      </c>
      <c r="H874">
        <v>5.7</v>
      </c>
      <c r="I874" t="str">
        <f>IF(B871 &gt; E870, "Above Average", "Below Average")</f>
        <v>Above Average</v>
      </c>
    </row>
    <row r="875" spans="1:9" x14ac:dyDescent="0.3">
      <c r="A875" t="s">
        <v>7229</v>
      </c>
      <c r="B875" t="s">
        <v>1788</v>
      </c>
      <c r="C875">
        <v>7.6</v>
      </c>
      <c r="E875" s="11" t="s">
        <v>1330</v>
      </c>
      <c r="F875">
        <v>5.6</v>
      </c>
      <c r="H875">
        <v>6</v>
      </c>
      <c r="I875" t="str">
        <f>IF(B872 &gt; E871, "Above Average", "Below Average")</f>
        <v>Above Average</v>
      </c>
    </row>
    <row r="876" spans="1:9" x14ac:dyDescent="0.3">
      <c r="A876" t="s">
        <v>7230</v>
      </c>
      <c r="B876" t="s">
        <v>1790</v>
      </c>
      <c r="C876">
        <v>6.4</v>
      </c>
      <c r="E876" s="11" t="s">
        <v>3307</v>
      </c>
      <c r="F876">
        <v>2.8</v>
      </c>
      <c r="H876">
        <v>6.3</v>
      </c>
      <c r="I876" t="str">
        <f>IF(B873 &gt; E872, "Above Average", "Below Average")</f>
        <v>Below Average</v>
      </c>
    </row>
    <row r="877" spans="1:9" x14ac:dyDescent="0.3">
      <c r="A877" t="s">
        <v>7231</v>
      </c>
      <c r="B877" t="s">
        <v>1792</v>
      </c>
      <c r="C877">
        <v>7.4</v>
      </c>
      <c r="E877" s="11" t="s">
        <v>4496</v>
      </c>
      <c r="F877">
        <v>5.9</v>
      </c>
      <c r="H877">
        <v>3.3</v>
      </c>
      <c r="I877" t="str">
        <f>IF(B874 &gt; E873, "Above Average", "Below Average")</f>
        <v>Below Average</v>
      </c>
    </row>
    <row r="878" spans="1:9" x14ac:dyDescent="0.3">
      <c r="A878" t="s">
        <v>7232</v>
      </c>
      <c r="B878" t="s">
        <v>230</v>
      </c>
      <c r="C878">
        <v>8.1999999999999993</v>
      </c>
      <c r="E878" s="11" t="s">
        <v>4302</v>
      </c>
      <c r="F878">
        <v>7.8</v>
      </c>
      <c r="H878">
        <v>7.0333333333333341</v>
      </c>
      <c r="I878" t="str">
        <f>IF(B875 &gt; E874, "Above Average", "Below Average")</f>
        <v>Above Average</v>
      </c>
    </row>
    <row r="879" spans="1:9" x14ac:dyDescent="0.3">
      <c r="A879" t="s">
        <v>7233</v>
      </c>
      <c r="B879" t="s">
        <v>1796</v>
      </c>
      <c r="C879">
        <v>6.5</v>
      </c>
      <c r="E879" s="11" t="s">
        <v>1454</v>
      </c>
      <c r="F879">
        <v>6.1999999999999993</v>
      </c>
      <c r="H879">
        <v>5.3</v>
      </c>
      <c r="I879" t="str">
        <f>IF(B876 &gt; E875, "Above Average", "Below Average")</f>
        <v>Below Average</v>
      </c>
    </row>
    <row r="880" spans="1:9" x14ac:dyDescent="0.3">
      <c r="A880" t="s">
        <v>7234</v>
      </c>
      <c r="B880" t="s">
        <v>1800</v>
      </c>
      <c r="C880">
        <v>5.5</v>
      </c>
      <c r="E880" s="11" t="s">
        <v>4129</v>
      </c>
      <c r="F880">
        <v>5.4</v>
      </c>
      <c r="H880">
        <v>4.5999999999999996</v>
      </c>
      <c r="I880" t="str">
        <f>IF(B877 &gt; E876, "Above Average", "Below Average")</f>
        <v>Above Average</v>
      </c>
    </row>
    <row r="881" spans="1:9" x14ac:dyDescent="0.3">
      <c r="A881" t="s">
        <v>7235</v>
      </c>
      <c r="B881" t="s">
        <v>1308</v>
      </c>
      <c r="C881">
        <v>6.5</v>
      </c>
      <c r="E881" s="11" t="s">
        <v>624</v>
      </c>
      <c r="F881">
        <v>5.2333333333333334</v>
      </c>
      <c r="H881">
        <v>5.2</v>
      </c>
      <c r="I881" t="str">
        <f>IF(B878 &gt; E877, "Above Average", "Below Average")</f>
        <v>Above Average</v>
      </c>
    </row>
    <row r="882" spans="1:9" x14ac:dyDescent="0.3">
      <c r="A882" t="s">
        <v>7236</v>
      </c>
      <c r="B882" t="s">
        <v>1804</v>
      </c>
      <c r="C882">
        <v>5.6</v>
      </c>
      <c r="E882" s="11" t="s">
        <v>5380</v>
      </c>
      <c r="F882">
        <v>7.5</v>
      </c>
      <c r="H882">
        <v>6.85</v>
      </c>
      <c r="I882" t="str">
        <f>IF(B879 &gt; E878, "Above Average", "Below Average")</f>
        <v>Above Average</v>
      </c>
    </row>
    <row r="883" spans="1:9" x14ac:dyDescent="0.3">
      <c r="A883" t="s">
        <v>7237</v>
      </c>
      <c r="B883" t="s">
        <v>97</v>
      </c>
      <c r="C883">
        <v>4.5999999999999996</v>
      </c>
      <c r="E883" s="11" t="s">
        <v>3402</v>
      </c>
      <c r="F883">
        <v>6.1</v>
      </c>
      <c r="H883">
        <v>5.6</v>
      </c>
      <c r="I883" t="str">
        <f>IF(B880 &gt; E879, "Above Average", "Below Average")</f>
        <v>Above Average</v>
      </c>
    </row>
    <row r="884" spans="1:9" x14ac:dyDescent="0.3">
      <c r="A884" t="s">
        <v>7238</v>
      </c>
      <c r="B884" t="s">
        <v>73</v>
      </c>
      <c r="C884">
        <v>7.9</v>
      </c>
      <c r="E884" s="11" t="s">
        <v>5880</v>
      </c>
      <c r="F884">
        <v>8.1999999999999993</v>
      </c>
      <c r="H884">
        <v>7</v>
      </c>
      <c r="I884" t="str">
        <f>IF(B881 &gt; E880, "Above Average", "Below Average")</f>
        <v>Below Average</v>
      </c>
    </row>
    <row r="885" spans="1:9" x14ac:dyDescent="0.3">
      <c r="A885" t="s">
        <v>7239</v>
      </c>
      <c r="B885" t="s">
        <v>1810</v>
      </c>
      <c r="C885">
        <v>7.1</v>
      </c>
      <c r="E885" s="11" t="s">
        <v>4582</v>
      </c>
      <c r="F885">
        <v>5.7</v>
      </c>
      <c r="H885">
        <v>6.8</v>
      </c>
      <c r="I885" t="str">
        <f>IF(B882 &gt; E881, "Above Average", "Below Average")</f>
        <v>Above Average</v>
      </c>
    </row>
    <row r="886" spans="1:9" x14ac:dyDescent="0.3">
      <c r="A886" t="s">
        <v>7240</v>
      </c>
      <c r="B886" t="s">
        <v>248</v>
      </c>
      <c r="C886">
        <v>6.9</v>
      </c>
      <c r="E886" s="11" t="s">
        <v>5519</v>
      </c>
      <c r="F886">
        <v>7.6</v>
      </c>
      <c r="H886">
        <v>7.6333333333333329</v>
      </c>
      <c r="I886" t="str">
        <f>IF(B883 &gt; E882, "Above Average", "Below Average")</f>
        <v>Below Average</v>
      </c>
    </row>
    <row r="887" spans="1:9" x14ac:dyDescent="0.3">
      <c r="A887" t="s">
        <v>7241</v>
      </c>
      <c r="B887" t="s">
        <v>1260</v>
      </c>
      <c r="C887">
        <v>7.3</v>
      </c>
      <c r="E887" s="11" t="s">
        <v>50</v>
      </c>
      <c r="F887">
        <v>7.9249999999999998</v>
      </c>
      <c r="H887">
        <v>7.8400000000000007</v>
      </c>
      <c r="I887" t="str">
        <f>IF(B884 &gt; E883, "Above Average", "Below Average")</f>
        <v>Below Average</v>
      </c>
    </row>
    <row r="888" spans="1:9" x14ac:dyDescent="0.3">
      <c r="A888" t="s">
        <v>7242</v>
      </c>
      <c r="B888" t="s">
        <v>997</v>
      </c>
      <c r="C888">
        <v>7</v>
      </c>
      <c r="E888" s="11" t="s">
        <v>3978</v>
      </c>
      <c r="F888">
        <v>7</v>
      </c>
      <c r="H888">
        <v>7.4</v>
      </c>
      <c r="I888" t="str">
        <f>IF(B885 &gt; E884, "Above Average", "Below Average")</f>
        <v>Below Average</v>
      </c>
    </row>
    <row r="889" spans="1:9" x14ac:dyDescent="0.3">
      <c r="A889" t="s">
        <v>7243</v>
      </c>
      <c r="B889" t="s">
        <v>594</v>
      </c>
      <c r="C889">
        <v>7.7</v>
      </c>
      <c r="E889" s="11" t="s">
        <v>3387</v>
      </c>
      <c r="F889">
        <v>8.1999999999999993</v>
      </c>
      <c r="H889">
        <v>7.2</v>
      </c>
      <c r="I889" t="str">
        <f>IF(B886 &gt; E885, "Above Average", "Below Average")</f>
        <v>Above Average</v>
      </c>
    </row>
    <row r="890" spans="1:9" x14ac:dyDescent="0.3">
      <c r="A890" t="s">
        <v>7244</v>
      </c>
      <c r="B890" t="s">
        <v>241</v>
      </c>
      <c r="C890">
        <v>6.7</v>
      </c>
      <c r="E890" s="11" t="s">
        <v>1215</v>
      </c>
      <c r="F890">
        <v>6.6</v>
      </c>
      <c r="H890">
        <v>4.5999999999999996</v>
      </c>
      <c r="I890" t="str">
        <f>IF(B887 &gt; E886, "Above Average", "Below Average")</f>
        <v>Below Average</v>
      </c>
    </row>
    <row r="891" spans="1:9" x14ac:dyDescent="0.3">
      <c r="A891" t="s">
        <v>7245</v>
      </c>
      <c r="B891" t="s">
        <v>714</v>
      </c>
      <c r="C891">
        <v>6.3</v>
      </c>
      <c r="E891" s="11" t="s">
        <v>3855</v>
      </c>
      <c r="F891">
        <v>7.1</v>
      </c>
      <c r="H891">
        <v>7.7</v>
      </c>
      <c r="I891" t="str">
        <f>IF(B888 &gt; E887, "Above Average", "Below Average")</f>
        <v>Above Average</v>
      </c>
    </row>
    <row r="892" spans="1:9" x14ac:dyDescent="0.3">
      <c r="A892" t="s">
        <v>7246</v>
      </c>
      <c r="B892" t="s">
        <v>1081</v>
      </c>
      <c r="C892">
        <v>5.8</v>
      </c>
      <c r="E892" s="11" t="s">
        <v>4131</v>
      </c>
      <c r="F892">
        <v>6.9</v>
      </c>
      <c r="H892">
        <v>7.7</v>
      </c>
      <c r="I892" t="str">
        <f>IF(B889 &gt; E888, "Above Average", "Below Average")</f>
        <v>Below Average</v>
      </c>
    </row>
    <row r="893" spans="1:9" x14ac:dyDescent="0.3">
      <c r="A893" t="s">
        <v>7247</v>
      </c>
      <c r="B893" t="s">
        <v>168</v>
      </c>
      <c r="C893">
        <v>7.1</v>
      </c>
      <c r="E893" s="11" t="s">
        <v>2166</v>
      </c>
      <c r="F893">
        <v>5.55</v>
      </c>
      <c r="H893">
        <v>6.7333333333333334</v>
      </c>
      <c r="I893" t="str">
        <f>IF(B890 &gt; E889, "Above Average", "Below Average")</f>
        <v>Above Average</v>
      </c>
    </row>
    <row r="894" spans="1:9" x14ac:dyDescent="0.3">
      <c r="A894" t="s">
        <v>7248</v>
      </c>
      <c r="B894" t="s">
        <v>634</v>
      </c>
      <c r="C894">
        <v>7.3</v>
      </c>
      <c r="E894" s="11" t="s">
        <v>2068</v>
      </c>
      <c r="F894">
        <v>6.9</v>
      </c>
      <c r="H894">
        <v>6.82</v>
      </c>
      <c r="I894" t="str">
        <f>IF(B891 &gt; E890, "Above Average", "Below Average")</f>
        <v>Below Average</v>
      </c>
    </row>
    <row r="895" spans="1:9" x14ac:dyDescent="0.3">
      <c r="A895" t="s">
        <v>7249</v>
      </c>
      <c r="B895" t="s">
        <v>1562</v>
      </c>
      <c r="C895">
        <v>6.4</v>
      </c>
      <c r="E895" s="11" t="s">
        <v>4607</v>
      </c>
      <c r="F895">
        <v>5.9</v>
      </c>
      <c r="H895">
        <v>5.9</v>
      </c>
      <c r="I895" t="str">
        <f>IF(B892 &gt; E891, "Above Average", "Below Average")</f>
        <v>Above Average</v>
      </c>
    </row>
    <row r="896" spans="1:9" x14ac:dyDescent="0.3">
      <c r="A896" t="s">
        <v>7250</v>
      </c>
      <c r="B896" t="s">
        <v>843</v>
      </c>
      <c r="C896">
        <v>7.1</v>
      </c>
      <c r="E896" s="11" t="s">
        <v>3450</v>
      </c>
      <c r="F896">
        <v>6.3</v>
      </c>
      <c r="H896">
        <v>6.1</v>
      </c>
      <c r="I896" t="str">
        <f>IF(B893 &gt; E892, "Above Average", "Below Average")</f>
        <v>Below Average</v>
      </c>
    </row>
    <row r="897" spans="1:9" x14ac:dyDescent="0.3">
      <c r="A897" t="s">
        <v>7251</v>
      </c>
      <c r="B897" t="s">
        <v>1820</v>
      </c>
      <c r="C897">
        <v>7.6</v>
      </c>
      <c r="E897" s="11" t="s">
        <v>2316</v>
      </c>
      <c r="F897">
        <v>6.9</v>
      </c>
      <c r="H897">
        <v>2.2999999999999998</v>
      </c>
      <c r="I897" t="str">
        <f>IF(B894 &gt; E893, "Above Average", "Below Average")</f>
        <v>Above Average</v>
      </c>
    </row>
    <row r="898" spans="1:9" x14ac:dyDescent="0.3">
      <c r="A898" t="s">
        <v>7252</v>
      </c>
      <c r="B898" t="s">
        <v>503</v>
      </c>
      <c r="C898">
        <v>6.8</v>
      </c>
      <c r="E898" s="11" t="s">
        <v>6232</v>
      </c>
      <c r="F898">
        <v>7.5</v>
      </c>
      <c r="H898">
        <v>7.42</v>
      </c>
      <c r="I898" t="str">
        <f>IF(B895 &gt; E894, "Above Average", "Below Average")</f>
        <v>Below Average</v>
      </c>
    </row>
    <row r="899" spans="1:9" x14ac:dyDescent="0.3">
      <c r="A899" t="s">
        <v>7253</v>
      </c>
      <c r="B899" t="s">
        <v>1822</v>
      </c>
      <c r="C899">
        <v>6.6</v>
      </c>
      <c r="E899" s="11" t="s">
        <v>5373</v>
      </c>
      <c r="F899">
        <v>7.1</v>
      </c>
      <c r="H899">
        <v>6.2</v>
      </c>
      <c r="I899" t="str">
        <f>IF(B896 &gt; E895, "Above Average", "Below Average")</f>
        <v>Above Average</v>
      </c>
    </row>
    <row r="900" spans="1:9" x14ac:dyDescent="0.3">
      <c r="A900" t="s">
        <v>7254</v>
      </c>
      <c r="B900" t="s">
        <v>534</v>
      </c>
      <c r="C900">
        <v>6.7</v>
      </c>
      <c r="E900" s="11" t="s">
        <v>196</v>
      </c>
      <c r="F900">
        <v>6.8400000000000007</v>
      </c>
      <c r="H900">
        <v>6.2250000000000005</v>
      </c>
      <c r="I900" t="str">
        <f>IF(B897 &gt; E896, "Above Average", "Below Average")</f>
        <v>Above Average</v>
      </c>
    </row>
    <row r="901" spans="1:9" x14ac:dyDescent="0.3">
      <c r="A901" t="s">
        <v>7255</v>
      </c>
      <c r="B901" t="s">
        <v>1654</v>
      </c>
      <c r="C901">
        <v>6.1</v>
      </c>
      <c r="E901" s="11" t="s">
        <v>2689</v>
      </c>
      <c r="F901">
        <v>5.6</v>
      </c>
      <c r="H901">
        <v>7.8</v>
      </c>
      <c r="I901" t="str">
        <f>IF(B898 &gt; E897, "Above Average", "Below Average")</f>
        <v>Above Average</v>
      </c>
    </row>
    <row r="902" spans="1:9" x14ac:dyDescent="0.3">
      <c r="A902" t="s">
        <v>7256</v>
      </c>
      <c r="B902" t="s">
        <v>77</v>
      </c>
      <c r="C902">
        <v>6</v>
      </c>
      <c r="E902" s="11" t="s">
        <v>5938</v>
      </c>
      <c r="F902">
        <v>3.5</v>
      </c>
      <c r="H902">
        <v>8.5</v>
      </c>
      <c r="I902" t="str">
        <f>IF(B899 &gt; E898, "Above Average", "Below Average")</f>
        <v>Above Average</v>
      </c>
    </row>
    <row r="903" spans="1:9" x14ac:dyDescent="0.3">
      <c r="A903" t="s">
        <v>7257</v>
      </c>
      <c r="B903" t="s">
        <v>1826</v>
      </c>
      <c r="C903">
        <v>7.6</v>
      </c>
      <c r="E903" s="11" t="s">
        <v>2904</v>
      </c>
      <c r="F903">
        <v>5.6</v>
      </c>
      <c r="H903">
        <v>7</v>
      </c>
      <c r="I903" t="str">
        <f>IF(B900 &gt; E899, "Above Average", "Below Average")</f>
        <v>Below Average</v>
      </c>
    </row>
    <row r="904" spans="1:9" x14ac:dyDescent="0.3">
      <c r="A904" t="s">
        <v>7258</v>
      </c>
      <c r="B904" t="s">
        <v>1828</v>
      </c>
      <c r="C904">
        <v>7.1</v>
      </c>
      <c r="E904" s="11" t="s">
        <v>4441</v>
      </c>
      <c r="F904">
        <v>7</v>
      </c>
      <c r="H904">
        <v>5.9</v>
      </c>
      <c r="I904" t="str">
        <f>IF(B901 &gt; E900, "Above Average", "Below Average")</f>
        <v>Above Average</v>
      </c>
    </row>
    <row r="905" spans="1:9" x14ac:dyDescent="0.3">
      <c r="A905" t="s">
        <v>7259</v>
      </c>
      <c r="B905" t="s">
        <v>1831</v>
      </c>
      <c r="C905">
        <v>5</v>
      </c>
      <c r="E905" s="11" t="s">
        <v>5375</v>
      </c>
      <c r="F905">
        <v>6.7</v>
      </c>
      <c r="H905">
        <v>7.2</v>
      </c>
      <c r="I905" t="str">
        <f>IF(B902 &gt; E901, "Above Average", "Below Average")</f>
        <v>Above Average</v>
      </c>
    </row>
    <row r="906" spans="1:9" x14ac:dyDescent="0.3">
      <c r="A906" t="s">
        <v>7260</v>
      </c>
      <c r="B906" t="s">
        <v>456</v>
      </c>
      <c r="C906">
        <v>6.2</v>
      </c>
      <c r="E906" s="11" t="s">
        <v>1745</v>
      </c>
      <c r="F906">
        <v>5.6</v>
      </c>
      <c r="H906">
        <v>6.2</v>
      </c>
      <c r="I906" t="str">
        <f>IF(B903 &gt; E902, "Above Average", "Below Average")</f>
        <v>Above Average</v>
      </c>
    </row>
    <row r="907" spans="1:9" x14ac:dyDescent="0.3">
      <c r="A907" t="s">
        <v>7261</v>
      </c>
      <c r="B907" t="s">
        <v>1701</v>
      </c>
      <c r="C907">
        <v>5.6</v>
      </c>
      <c r="E907" s="11" t="s">
        <v>5306</v>
      </c>
      <c r="F907">
        <v>6.1</v>
      </c>
      <c r="H907">
        <v>6.4</v>
      </c>
      <c r="I907" t="str">
        <f>IF(B904 &gt; E903, "Above Average", "Below Average")</f>
        <v>Below Average</v>
      </c>
    </row>
    <row r="908" spans="1:9" x14ac:dyDescent="0.3">
      <c r="A908" t="s">
        <v>7262</v>
      </c>
      <c r="B908" t="s">
        <v>1394</v>
      </c>
      <c r="C908">
        <v>7.4</v>
      </c>
      <c r="E908" s="11" t="s">
        <v>2410</v>
      </c>
      <c r="F908">
        <v>6.8999999999999995</v>
      </c>
      <c r="H908">
        <v>6</v>
      </c>
      <c r="I908" t="str">
        <f>IF(B905 &gt; E904, "Above Average", "Below Average")</f>
        <v>Below Average</v>
      </c>
    </row>
    <row r="909" spans="1:9" x14ac:dyDescent="0.3">
      <c r="A909" t="s">
        <v>7263</v>
      </c>
      <c r="B909" t="s">
        <v>1835</v>
      </c>
      <c r="C909">
        <v>5</v>
      </c>
      <c r="E909" s="11" t="s">
        <v>1737</v>
      </c>
      <c r="F909">
        <v>5.3</v>
      </c>
      <c r="H909">
        <v>5.7333333333333334</v>
      </c>
      <c r="I909" t="str">
        <f>IF(B906 &gt; E905, "Above Average", "Below Average")</f>
        <v>Below Average</v>
      </c>
    </row>
    <row r="910" spans="1:9" x14ac:dyDescent="0.3">
      <c r="A910" t="s">
        <v>7264</v>
      </c>
      <c r="B910" t="s">
        <v>1838</v>
      </c>
      <c r="C910">
        <v>5.2</v>
      </c>
      <c r="E910" s="11" t="s">
        <v>3791</v>
      </c>
      <c r="F910">
        <v>5.85</v>
      </c>
      <c r="H910">
        <v>6.65</v>
      </c>
      <c r="I910" t="str">
        <f>IF(B907 &gt; E906, "Above Average", "Below Average")</f>
        <v>Above Average</v>
      </c>
    </row>
    <row r="911" spans="1:9" x14ac:dyDescent="0.3">
      <c r="A911" t="s">
        <v>7265</v>
      </c>
      <c r="B911" t="s">
        <v>1839</v>
      </c>
      <c r="C911">
        <v>7.6</v>
      </c>
      <c r="E911" s="11" t="s">
        <v>5951</v>
      </c>
      <c r="F911">
        <v>5.7</v>
      </c>
      <c r="H911">
        <v>7</v>
      </c>
      <c r="I911" t="str">
        <f>IF(B908 &gt; E907, "Above Average", "Below Average")</f>
        <v>Below Average</v>
      </c>
    </row>
    <row r="912" spans="1:9" x14ac:dyDescent="0.3">
      <c r="A912" t="s">
        <v>7266</v>
      </c>
      <c r="B912" t="s">
        <v>321</v>
      </c>
      <c r="C912">
        <v>6.6</v>
      </c>
      <c r="E912" s="11" t="s">
        <v>5008</v>
      </c>
      <c r="F912">
        <v>5.8</v>
      </c>
      <c r="H912">
        <v>6.2</v>
      </c>
      <c r="I912" t="str">
        <f>IF(B909 &gt; E908, "Above Average", "Below Average")</f>
        <v>Above Average</v>
      </c>
    </row>
    <row r="913" spans="1:9" x14ac:dyDescent="0.3">
      <c r="A913" t="s">
        <v>7267</v>
      </c>
      <c r="B913" t="s">
        <v>1840</v>
      </c>
      <c r="C913">
        <v>7</v>
      </c>
      <c r="E913" s="11" t="s">
        <v>5454</v>
      </c>
      <c r="F913">
        <v>5.9</v>
      </c>
      <c r="H913">
        <v>6.6</v>
      </c>
      <c r="I913" t="str">
        <f>IF(B910 &gt; E909, "Above Average", "Below Average")</f>
        <v>Below Average</v>
      </c>
    </row>
    <row r="914" spans="1:9" x14ac:dyDescent="0.3">
      <c r="A914" t="s">
        <v>7268</v>
      </c>
      <c r="B914" t="s">
        <v>1842</v>
      </c>
      <c r="C914">
        <v>5.7</v>
      </c>
      <c r="E914" s="11" t="s">
        <v>5913</v>
      </c>
      <c r="F914">
        <v>6.7</v>
      </c>
      <c r="H914">
        <v>7.15</v>
      </c>
      <c r="I914" t="str">
        <f>IF(B911 &gt; E910, "Above Average", "Below Average")</f>
        <v>Below Average</v>
      </c>
    </row>
    <row r="915" spans="1:9" x14ac:dyDescent="0.3">
      <c r="A915" t="s">
        <v>7269</v>
      </c>
      <c r="B915" t="s">
        <v>1844</v>
      </c>
      <c r="C915">
        <v>8.1999999999999993</v>
      </c>
      <c r="E915" s="11" t="s">
        <v>4608</v>
      </c>
      <c r="F915">
        <v>4.7</v>
      </c>
      <c r="H915">
        <v>4.8</v>
      </c>
      <c r="I915" t="str">
        <f>IF(B912 &gt; E911, "Above Average", "Below Average")</f>
        <v>Above Average</v>
      </c>
    </row>
    <row r="916" spans="1:9" x14ac:dyDescent="0.3">
      <c r="A916" t="s">
        <v>7270</v>
      </c>
      <c r="B916" t="s">
        <v>1790</v>
      </c>
      <c r="C916">
        <v>6.2</v>
      </c>
      <c r="E916" s="11" t="s">
        <v>905</v>
      </c>
      <c r="F916">
        <v>7.2333333333333343</v>
      </c>
      <c r="H916">
        <v>6.8</v>
      </c>
      <c r="I916" t="str">
        <f>IF(B913 &gt; E912, "Above Average", "Below Average")</f>
        <v>Below Average</v>
      </c>
    </row>
    <row r="917" spans="1:9" x14ac:dyDescent="0.3">
      <c r="A917" t="s">
        <v>7271</v>
      </c>
      <c r="B917" t="s">
        <v>1849</v>
      </c>
      <c r="C917">
        <v>6.6</v>
      </c>
      <c r="E917" s="11" t="s">
        <v>3633</v>
      </c>
      <c r="F917">
        <v>7.5</v>
      </c>
      <c r="H917">
        <v>6.5</v>
      </c>
      <c r="I917" t="str">
        <f>IF(B914 &gt; E913, "Above Average", "Below Average")</f>
        <v>Below Average</v>
      </c>
    </row>
    <row r="918" spans="1:9" x14ac:dyDescent="0.3">
      <c r="A918" t="s">
        <v>7272</v>
      </c>
      <c r="B918" t="s">
        <v>1850</v>
      </c>
      <c r="C918">
        <v>4.7</v>
      </c>
      <c r="E918" s="11" t="s">
        <v>3399</v>
      </c>
      <c r="F918">
        <v>4.5999999999999996</v>
      </c>
      <c r="H918">
        <v>6</v>
      </c>
      <c r="I918" t="str">
        <f>IF(B915 &gt; E914, "Above Average", "Below Average")</f>
        <v>Below Average</v>
      </c>
    </row>
    <row r="919" spans="1:9" x14ac:dyDescent="0.3">
      <c r="A919" t="s">
        <v>7273</v>
      </c>
      <c r="B919" t="s">
        <v>1852</v>
      </c>
      <c r="C919">
        <v>6.3</v>
      </c>
      <c r="E919" s="11" t="s">
        <v>1443</v>
      </c>
      <c r="F919">
        <v>5.1749999999999998</v>
      </c>
      <c r="H919">
        <v>5.4</v>
      </c>
      <c r="I919" t="str">
        <f>IF(B916 &gt; E915, "Above Average", "Below Average")</f>
        <v>Below Average</v>
      </c>
    </row>
    <row r="920" spans="1:9" x14ac:dyDescent="0.3">
      <c r="A920" t="s">
        <v>7274</v>
      </c>
      <c r="B920" t="s">
        <v>1855</v>
      </c>
      <c r="C920">
        <v>6.1</v>
      </c>
      <c r="E920" s="11" t="s">
        <v>4772</v>
      </c>
      <c r="F920">
        <v>5.6</v>
      </c>
      <c r="H920">
        <v>6.15</v>
      </c>
      <c r="I920" t="str">
        <f>IF(B917 &gt; E916, "Above Average", "Below Average")</f>
        <v>Above Average</v>
      </c>
    </row>
    <row r="921" spans="1:9" x14ac:dyDescent="0.3">
      <c r="A921" t="s">
        <v>7275</v>
      </c>
      <c r="B921" t="s">
        <v>1857</v>
      </c>
      <c r="C921">
        <v>6.7</v>
      </c>
      <c r="E921" s="11" t="s">
        <v>1055</v>
      </c>
      <c r="F921">
        <v>7</v>
      </c>
      <c r="H921">
        <v>7.7</v>
      </c>
      <c r="I921" t="str">
        <f>IF(B918 &gt; E917, "Above Average", "Below Average")</f>
        <v>Below Average</v>
      </c>
    </row>
    <row r="922" spans="1:9" x14ac:dyDescent="0.3">
      <c r="A922" t="s">
        <v>7276</v>
      </c>
      <c r="B922" t="s">
        <v>1031</v>
      </c>
      <c r="C922">
        <v>6.1</v>
      </c>
      <c r="E922" s="11" t="s">
        <v>2293</v>
      </c>
      <c r="F922">
        <v>5.8</v>
      </c>
      <c r="H922">
        <v>4.4000000000000004</v>
      </c>
      <c r="I922" t="str">
        <f>IF(B919 &gt; E918, "Above Average", "Below Average")</f>
        <v>Below Average</v>
      </c>
    </row>
    <row r="923" spans="1:9" x14ac:dyDescent="0.3">
      <c r="A923" t="s">
        <v>7277</v>
      </c>
      <c r="B923" t="s">
        <v>1864</v>
      </c>
      <c r="C923">
        <v>7</v>
      </c>
      <c r="E923" s="11" t="s">
        <v>5624</v>
      </c>
      <c r="F923">
        <v>6.9</v>
      </c>
      <c r="H923">
        <v>7.3</v>
      </c>
      <c r="I923" t="str">
        <f>IF(B920 &gt; E919, "Above Average", "Below Average")</f>
        <v>Above Average</v>
      </c>
    </row>
    <row r="924" spans="1:9" x14ac:dyDescent="0.3">
      <c r="A924" t="s">
        <v>7278</v>
      </c>
      <c r="B924" t="s">
        <v>134</v>
      </c>
      <c r="C924">
        <v>7.4</v>
      </c>
      <c r="E924" s="11" t="s">
        <v>2205</v>
      </c>
      <c r="F924">
        <v>6.1999999999999993</v>
      </c>
      <c r="H924">
        <v>4.3</v>
      </c>
      <c r="I924" t="str">
        <f>IF(B921 &gt; E920, "Above Average", "Below Average")</f>
        <v>Below Average</v>
      </c>
    </row>
    <row r="925" spans="1:9" x14ac:dyDescent="0.3">
      <c r="A925" t="s">
        <v>7279</v>
      </c>
      <c r="B925" t="s">
        <v>1869</v>
      </c>
      <c r="C925">
        <v>7.3</v>
      </c>
      <c r="E925" s="11" t="s">
        <v>2636</v>
      </c>
      <c r="F925">
        <v>5.9</v>
      </c>
      <c r="H925">
        <v>7</v>
      </c>
      <c r="I925" t="str">
        <f>IF(B922 &gt; E921, "Above Average", "Below Average")</f>
        <v>Below Average</v>
      </c>
    </row>
    <row r="926" spans="1:9" x14ac:dyDescent="0.3">
      <c r="A926" t="s">
        <v>7280</v>
      </c>
      <c r="B926" t="s">
        <v>1871</v>
      </c>
      <c r="C926">
        <v>5.8</v>
      </c>
      <c r="E926" s="11" t="s">
        <v>382</v>
      </c>
      <c r="F926">
        <v>7.2374999999999998</v>
      </c>
      <c r="H926">
        <v>7.7333333333333334</v>
      </c>
      <c r="I926" t="str">
        <f>IF(B923 &gt; E922, "Above Average", "Below Average")</f>
        <v>Above Average</v>
      </c>
    </row>
    <row r="927" spans="1:9" x14ac:dyDescent="0.3">
      <c r="A927" t="s">
        <v>7281</v>
      </c>
      <c r="B927" t="s">
        <v>1377</v>
      </c>
      <c r="C927">
        <v>6.7</v>
      </c>
      <c r="E927" s="11" t="s">
        <v>3908</v>
      </c>
      <c r="F927">
        <v>2.8</v>
      </c>
      <c r="H927">
        <v>5.5</v>
      </c>
      <c r="I927" t="str">
        <f>IF(B924 &gt; E923, "Above Average", "Below Average")</f>
        <v>Above Average</v>
      </c>
    </row>
    <row r="928" spans="1:9" x14ac:dyDescent="0.3">
      <c r="A928" t="s">
        <v>7282</v>
      </c>
      <c r="B928" t="s">
        <v>93</v>
      </c>
      <c r="C928">
        <v>5.8</v>
      </c>
      <c r="E928" s="11" t="s">
        <v>4152</v>
      </c>
      <c r="F928">
        <v>7.1</v>
      </c>
      <c r="H928">
        <v>5.35</v>
      </c>
      <c r="I928" t="str">
        <f>IF(B925 &gt; E924, "Above Average", "Below Average")</f>
        <v>Below Average</v>
      </c>
    </row>
    <row r="929" spans="1:9" x14ac:dyDescent="0.3">
      <c r="A929" t="s">
        <v>7283</v>
      </c>
      <c r="B929" t="s">
        <v>310</v>
      </c>
      <c r="C929">
        <v>7.8</v>
      </c>
      <c r="E929" s="11" t="s">
        <v>1500</v>
      </c>
      <c r="F929">
        <v>6.166666666666667</v>
      </c>
      <c r="H929">
        <v>5.26</v>
      </c>
      <c r="I929" t="str">
        <f>IF(B926 &gt; E925, "Above Average", "Below Average")</f>
        <v>Above Average</v>
      </c>
    </row>
    <row r="930" spans="1:9" x14ac:dyDescent="0.3">
      <c r="A930" t="s">
        <v>7284</v>
      </c>
      <c r="B930" t="s">
        <v>1874</v>
      </c>
      <c r="C930">
        <v>6.6</v>
      </c>
      <c r="E930" s="11" t="s">
        <v>1731</v>
      </c>
      <c r="F930">
        <v>5.8</v>
      </c>
      <c r="H930">
        <v>6.1</v>
      </c>
      <c r="I930" t="str">
        <f>IF(B927 &gt; E926, "Above Average", "Below Average")</f>
        <v>Below Average</v>
      </c>
    </row>
    <row r="931" spans="1:9" x14ac:dyDescent="0.3">
      <c r="A931" t="s">
        <v>7285</v>
      </c>
      <c r="B931" t="s">
        <v>1876</v>
      </c>
      <c r="C931">
        <v>6.5</v>
      </c>
      <c r="E931" s="11" t="s">
        <v>1314</v>
      </c>
      <c r="F931">
        <v>6.1</v>
      </c>
      <c r="H931">
        <v>5.7666666666666666</v>
      </c>
      <c r="I931" t="str">
        <f>IF(B928 &gt; E927, "Above Average", "Below Average")</f>
        <v>Above Average</v>
      </c>
    </row>
    <row r="932" spans="1:9" x14ac:dyDescent="0.3">
      <c r="A932" t="s">
        <v>7286</v>
      </c>
      <c r="B932" t="s">
        <v>1878</v>
      </c>
      <c r="C932">
        <v>6.7</v>
      </c>
      <c r="E932" s="11" t="s">
        <v>3055</v>
      </c>
      <c r="F932">
        <v>5.4</v>
      </c>
      <c r="H932">
        <v>6.7</v>
      </c>
      <c r="I932" t="str">
        <f>IF(B929 &gt; E928, "Above Average", "Below Average")</f>
        <v>Below Average</v>
      </c>
    </row>
    <row r="933" spans="1:9" x14ac:dyDescent="0.3">
      <c r="A933" t="s">
        <v>7287</v>
      </c>
      <c r="B933" t="s">
        <v>1175</v>
      </c>
      <c r="C933">
        <v>7.3</v>
      </c>
      <c r="E933" s="11" t="s">
        <v>1667</v>
      </c>
      <c r="F933">
        <v>5.95</v>
      </c>
      <c r="H933">
        <v>6.25</v>
      </c>
      <c r="I933" t="str">
        <f>IF(B930 &gt; E929, "Above Average", "Below Average")</f>
        <v>Below Average</v>
      </c>
    </row>
    <row r="934" spans="1:9" x14ac:dyDescent="0.3">
      <c r="A934" t="s">
        <v>7288</v>
      </c>
      <c r="B934" t="s">
        <v>1881</v>
      </c>
      <c r="C934">
        <v>5.8</v>
      </c>
      <c r="E934" s="11" t="s">
        <v>4866</v>
      </c>
      <c r="F934">
        <v>6.3</v>
      </c>
      <c r="H934">
        <v>7.2500000000000009</v>
      </c>
      <c r="I934" t="str">
        <f>IF(B931 &gt; E930, "Above Average", "Below Average")</f>
        <v>Below Average</v>
      </c>
    </row>
    <row r="935" spans="1:9" x14ac:dyDescent="0.3">
      <c r="A935" t="s">
        <v>7289</v>
      </c>
      <c r="B935" t="s">
        <v>1884</v>
      </c>
      <c r="C935">
        <v>5.5</v>
      </c>
      <c r="E935" s="11" t="s">
        <v>1104</v>
      </c>
      <c r="F935">
        <v>7.166666666666667</v>
      </c>
      <c r="H935">
        <v>5</v>
      </c>
      <c r="I935" t="str">
        <f>IF(B932 &gt; E931, "Above Average", "Below Average")</f>
        <v>Below Average</v>
      </c>
    </row>
    <row r="936" spans="1:9" x14ac:dyDescent="0.3">
      <c r="A936" t="s">
        <v>7290</v>
      </c>
      <c r="B936" t="s">
        <v>1098</v>
      </c>
      <c r="C936">
        <v>6.3</v>
      </c>
      <c r="E936" s="11" t="s">
        <v>1528</v>
      </c>
      <c r="F936">
        <v>5.3</v>
      </c>
      <c r="H936">
        <v>6</v>
      </c>
      <c r="I936" t="str">
        <f>IF(B933 &gt; E932, "Above Average", "Below Average")</f>
        <v>Below Average</v>
      </c>
    </row>
    <row r="937" spans="1:9" x14ac:dyDescent="0.3">
      <c r="A937" t="s">
        <v>7291</v>
      </c>
      <c r="B937" t="s">
        <v>1790</v>
      </c>
      <c r="C937">
        <v>7.4</v>
      </c>
      <c r="E937" s="11" t="s">
        <v>3809</v>
      </c>
      <c r="F937">
        <v>5.8</v>
      </c>
      <c r="H937">
        <v>7</v>
      </c>
      <c r="I937" t="str">
        <f>IF(B934 &gt; E933, "Above Average", "Below Average")</f>
        <v>Above Average</v>
      </c>
    </row>
    <row r="938" spans="1:9" x14ac:dyDescent="0.3">
      <c r="A938" t="s">
        <v>7292</v>
      </c>
      <c r="B938" t="s">
        <v>1010</v>
      </c>
      <c r="C938">
        <v>5.9</v>
      </c>
      <c r="E938" s="11" t="s">
        <v>5924</v>
      </c>
      <c r="F938">
        <v>5.0999999999999996</v>
      </c>
      <c r="H938">
        <v>7.2</v>
      </c>
      <c r="I938" t="str">
        <f>IF(B935 &gt; E934, "Above Average", "Below Average")</f>
        <v>Below Average</v>
      </c>
    </row>
    <row r="939" spans="1:9" x14ac:dyDescent="0.3">
      <c r="A939" t="s">
        <v>7293</v>
      </c>
      <c r="B939" t="s">
        <v>1890</v>
      </c>
      <c r="C939">
        <v>6.2</v>
      </c>
      <c r="E939" s="11" t="s">
        <v>2854</v>
      </c>
      <c r="F939">
        <v>5.3</v>
      </c>
      <c r="H939">
        <v>7.9</v>
      </c>
      <c r="I939" t="str">
        <f>IF(B936 &gt; E935, "Above Average", "Below Average")</f>
        <v>Below Average</v>
      </c>
    </row>
    <row r="940" spans="1:9" x14ac:dyDescent="0.3">
      <c r="A940" t="s">
        <v>7294</v>
      </c>
      <c r="B940" t="s">
        <v>1892</v>
      </c>
      <c r="C940">
        <v>5.9</v>
      </c>
      <c r="E940" s="11" t="s">
        <v>6321</v>
      </c>
      <c r="F940">
        <v>7.6</v>
      </c>
      <c r="H940">
        <v>4</v>
      </c>
      <c r="I940" t="str">
        <f>IF(B937 &gt; E936, "Above Average", "Below Average")</f>
        <v>Below Average</v>
      </c>
    </row>
    <row r="941" spans="1:9" x14ac:dyDescent="0.3">
      <c r="A941" t="s">
        <v>7295</v>
      </c>
      <c r="B941" t="s">
        <v>1894</v>
      </c>
      <c r="C941">
        <v>6.5</v>
      </c>
      <c r="E941" s="11" t="s">
        <v>930</v>
      </c>
      <c r="F941">
        <v>5.9499999999999993</v>
      </c>
      <c r="H941">
        <v>6.0400000000000009</v>
      </c>
      <c r="I941" t="str">
        <f>IF(B938 &gt; E937, "Above Average", "Below Average")</f>
        <v>Above Average</v>
      </c>
    </row>
    <row r="942" spans="1:9" x14ac:dyDescent="0.3">
      <c r="A942" t="s">
        <v>7296</v>
      </c>
      <c r="B942" t="s">
        <v>1896</v>
      </c>
      <c r="C942">
        <v>4.4000000000000004</v>
      </c>
      <c r="E942" s="11" t="s">
        <v>1559</v>
      </c>
      <c r="F942">
        <v>7.7</v>
      </c>
      <c r="H942">
        <v>6.45</v>
      </c>
      <c r="I942" t="str">
        <f>IF(B939 &gt; E938, "Above Average", "Below Average")</f>
        <v>Below Average</v>
      </c>
    </row>
    <row r="943" spans="1:9" x14ac:dyDescent="0.3">
      <c r="A943" t="s">
        <v>7297</v>
      </c>
      <c r="B943" t="s">
        <v>1777</v>
      </c>
      <c r="C943">
        <v>3.5</v>
      </c>
      <c r="E943" s="11" t="s">
        <v>2519</v>
      </c>
      <c r="F943">
        <v>5.6999999999999993</v>
      </c>
      <c r="H943">
        <v>5.3</v>
      </c>
      <c r="I943" t="str">
        <f>IF(B940 &gt; E939, "Above Average", "Below Average")</f>
        <v>Below Average</v>
      </c>
    </row>
    <row r="944" spans="1:9" x14ac:dyDescent="0.3">
      <c r="A944" t="s">
        <v>7298</v>
      </c>
      <c r="B944" t="s">
        <v>1900</v>
      </c>
      <c r="C944">
        <v>6.6</v>
      </c>
      <c r="E944" s="11" t="s">
        <v>248</v>
      </c>
      <c r="F944">
        <v>6.68</v>
      </c>
      <c r="H944">
        <v>5.9</v>
      </c>
      <c r="I944" t="str">
        <f>IF(B941 &gt; E940, "Above Average", "Below Average")</f>
        <v>Below Average</v>
      </c>
    </row>
    <row r="945" spans="1:9" x14ac:dyDescent="0.3">
      <c r="A945" t="s">
        <v>7299</v>
      </c>
      <c r="B945" t="s">
        <v>1248</v>
      </c>
      <c r="C945">
        <v>6</v>
      </c>
      <c r="E945" s="11" t="s">
        <v>2505</v>
      </c>
      <c r="F945">
        <v>5.7</v>
      </c>
      <c r="H945">
        <v>5.3</v>
      </c>
      <c r="I945" t="str">
        <f>IF(B942 &gt; E941, "Above Average", "Below Average")</f>
        <v>Above Average</v>
      </c>
    </row>
    <row r="946" spans="1:9" x14ac:dyDescent="0.3">
      <c r="A946" t="s">
        <v>7300</v>
      </c>
      <c r="B946" t="s">
        <v>1844</v>
      </c>
      <c r="C946">
        <v>6.4</v>
      </c>
      <c r="E946" s="11" t="s">
        <v>2461</v>
      </c>
      <c r="F946">
        <v>6.7799999999999994</v>
      </c>
      <c r="H946">
        <v>7.3</v>
      </c>
      <c r="I946" t="str">
        <f>IF(B943 &gt; E942, "Above Average", "Below Average")</f>
        <v>Above Average</v>
      </c>
    </row>
    <row r="947" spans="1:9" x14ac:dyDescent="0.3">
      <c r="A947" t="s">
        <v>7301</v>
      </c>
      <c r="B947" t="s">
        <v>41</v>
      </c>
      <c r="C947">
        <v>6.5</v>
      </c>
      <c r="E947" s="11" t="s">
        <v>64</v>
      </c>
      <c r="F947">
        <v>6.4</v>
      </c>
      <c r="H947">
        <v>5.5</v>
      </c>
      <c r="I947" t="str">
        <f>IF(B944 &gt; E943, "Above Average", "Below Average")</f>
        <v>Below Average</v>
      </c>
    </row>
    <row r="948" spans="1:9" x14ac:dyDescent="0.3">
      <c r="A948" t="s">
        <v>7302</v>
      </c>
      <c r="B948" t="s">
        <v>1907</v>
      </c>
      <c r="C948">
        <v>4.3</v>
      </c>
      <c r="E948" s="11" t="s">
        <v>3724</v>
      </c>
      <c r="F948">
        <v>5.2</v>
      </c>
      <c r="H948">
        <v>7.6</v>
      </c>
      <c r="I948" t="str">
        <f>IF(B945 &gt; E944, "Above Average", "Below Average")</f>
        <v>Below Average</v>
      </c>
    </row>
    <row r="949" spans="1:9" x14ac:dyDescent="0.3">
      <c r="A949" t="s">
        <v>7303</v>
      </c>
      <c r="B949" t="s">
        <v>1701</v>
      </c>
      <c r="C949">
        <v>4.2</v>
      </c>
      <c r="E949" s="11" t="s">
        <v>5604</v>
      </c>
      <c r="F949">
        <v>5.7</v>
      </c>
      <c r="H949">
        <v>7</v>
      </c>
      <c r="I949" t="str">
        <f>IF(B946 &gt; E945, "Above Average", "Below Average")</f>
        <v>Below Average</v>
      </c>
    </row>
    <row r="950" spans="1:9" x14ac:dyDescent="0.3">
      <c r="A950" t="s">
        <v>7304</v>
      </c>
      <c r="B950" t="s">
        <v>1377</v>
      </c>
      <c r="C950">
        <v>6.5</v>
      </c>
      <c r="E950" s="11" t="s">
        <v>5893</v>
      </c>
      <c r="F950">
        <v>6.8</v>
      </c>
      <c r="H950">
        <v>6.9375000000000009</v>
      </c>
      <c r="I950" t="str">
        <f>IF(B947 &gt; E946, "Above Average", "Below Average")</f>
        <v>Above Average</v>
      </c>
    </row>
    <row r="951" spans="1:9" x14ac:dyDescent="0.3">
      <c r="A951" t="s">
        <v>7305</v>
      </c>
      <c r="B951" t="s">
        <v>1910</v>
      </c>
      <c r="C951">
        <v>6.1</v>
      </c>
      <c r="E951" s="11" t="s">
        <v>2819</v>
      </c>
      <c r="F951">
        <v>6.4749999999999996</v>
      </c>
      <c r="H951">
        <v>6.9333333333333336</v>
      </c>
      <c r="I951" t="str">
        <f>IF(B948 &gt; E947, "Above Average", "Below Average")</f>
        <v>Below Average</v>
      </c>
    </row>
    <row r="952" spans="1:9" x14ac:dyDescent="0.3">
      <c r="A952" t="s">
        <v>7306</v>
      </c>
      <c r="B952" t="s">
        <v>465</v>
      </c>
      <c r="C952">
        <v>6.3</v>
      </c>
      <c r="E952" s="11" t="s">
        <v>4951</v>
      </c>
      <c r="F952">
        <v>6.9</v>
      </c>
      <c r="H952">
        <v>7.1</v>
      </c>
      <c r="I952" t="str">
        <f>IF(B949 &gt; E948, "Above Average", "Below Average")</f>
        <v>Above Average</v>
      </c>
    </row>
    <row r="953" spans="1:9" x14ac:dyDescent="0.3">
      <c r="A953" t="s">
        <v>7307</v>
      </c>
      <c r="B953" t="s">
        <v>1914</v>
      </c>
      <c r="C953">
        <v>6.2</v>
      </c>
      <c r="E953" s="11" t="s">
        <v>1339</v>
      </c>
      <c r="F953">
        <v>6</v>
      </c>
      <c r="H953">
        <v>6.3</v>
      </c>
      <c r="I953" t="str">
        <f>IF(B950 &gt; E949, "Above Average", "Below Average")</f>
        <v>Below Average</v>
      </c>
    </row>
    <row r="954" spans="1:9" x14ac:dyDescent="0.3">
      <c r="A954" t="s">
        <v>7308</v>
      </c>
      <c r="B954" t="s">
        <v>1447</v>
      </c>
      <c r="C954">
        <v>5.9</v>
      </c>
      <c r="E954" s="11" t="s">
        <v>607</v>
      </c>
      <c r="F954">
        <v>5.9</v>
      </c>
      <c r="H954">
        <v>5.7</v>
      </c>
      <c r="I954" t="str">
        <f>IF(B951 &gt; E950, "Above Average", "Below Average")</f>
        <v>Below Average</v>
      </c>
    </row>
    <row r="955" spans="1:9" x14ac:dyDescent="0.3">
      <c r="A955" t="s">
        <v>7309</v>
      </c>
      <c r="B955" t="s">
        <v>1919</v>
      </c>
      <c r="C955">
        <v>5.9</v>
      </c>
      <c r="E955" s="11" t="s">
        <v>2452</v>
      </c>
      <c r="F955">
        <v>6.6</v>
      </c>
      <c r="H955">
        <v>8</v>
      </c>
      <c r="I955" t="str">
        <f>IF(B952 &gt; E951, "Above Average", "Below Average")</f>
        <v>Above Average</v>
      </c>
    </row>
    <row r="956" spans="1:9" x14ac:dyDescent="0.3">
      <c r="A956" t="s">
        <v>7310</v>
      </c>
      <c r="B956" t="s">
        <v>554</v>
      </c>
      <c r="C956">
        <v>6.5</v>
      </c>
      <c r="E956" s="11" t="s">
        <v>4181</v>
      </c>
      <c r="F956">
        <v>6.1</v>
      </c>
      <c r="H956">
        <v>6.5</v>
      </c>
      <c r="I956" t="str">
        <f>IF(B953 &gt; E952, "Above Average", "Below Average")</f>
        <v>Above Average</v>
      </c>
    </row>
    <row r="957" spans="1:9" x14ac:dyDescent="0.3">
      <c r="A957" t="s">
        <v>7311</v>
      </c>
      <c r="B957" t="s">
        <v>1377</v>
      </c>
      <c r="C957">
        <v>6.4</v>
      </c>
      <c r="E957" s="11" t="s">
        <v>3149</v>
      </c>
      <c r="F957">
        <v>7.5</v>
      </c>
      <c r="H957">
        <v>7</v>
      </c>
      <c r="I957" t="str">
        <f>IF(B954 &gt; E953, "Above Average", "Below Average")</f>
        <v>Above Average</v>
      </c>
    </row>
    <row r="958" spans="1:9" x14ac:dyDescent="0.3">
      <c r="A958" t="s">
        <v>7312</v>
      </c>
      <c r="B958" t="s">
        <v>752</v>
      </c>
      <c r="C958">
        <v>6.5</v>
      </c>
      <c r="E958" s="11" t="s">
        <v>5177</v>
      </c>
      <c r="F958">
        <v>3.3</v>
      </c>
      <c r="H958">
        <v>6.6</v>
      </c>
      <c r="I958" t="str">
        <f>IF(B955 &gt; E954, "Above Average", "Below Average")</f>
        <v>Below Average</v>
      </c>
    </row>
    <row r="959" spans="1:9" x14ac:dyDescent="0.3">
      <c r="A959" t="s">
        <v>7313</v>
      </c>
      <c r="B959" t="s">
        <v>1925</v>
      </c>
      <c r="C959">
        <v>5.7</v>
      </c>
      <c r="E959" s="11" t="s">
        <v>4648</v>
      </c>
      <c r="F959">
        <v>4.9000000000000004</v>
      </c>
      <c r="H959">
        <v>3.5</v>
      </c>
      <c r="I959" t="str">
        <f>IF(B956 &gt; E955, "Above Average", "Below Average")</f>
        <v>Below Average</v>
      </c>
    </row>
    <row r="960" spans="1:9" x14ac:dyDescent="0.3">
      <c r="A960" t="s">
        <v>7314</v>
      </c>
      <c r="B960" t="s">
        <v>279</v>
      </c>
      <c r="C960">
        <v>8</v>
      </c>
      <c r="E960" s="11" t="s">
        <v>6049</v>
      </c>
      <c r="F960">
        <v>6.2</v>
      </c>
      <c r="H960">
        <v>8.4</v>
      </c>
      <c r="I960" t="str">
        <f>IF(B957 &gt; E956, "Above Average", "Below Average")</f>
        <v>Below Average</v>
      </c>
    </row>
    <row r="961" spans="1:9" x14ac:dyDescent="0.3">
      <c r="A961" t="s">
        <v>7315</v>
      </c>
      <c r="B961" t="s">
        <v>1929</v>
      </c>
      <c r="C961">
        <v>7.3</v>
      </c>
      <c r="E961" s="11" t="s">
        <v>5804</v>
      </c>
      <c r="F961">
        <v>6.1</v>
      </c>
      <c r="H961">
        <v>6.8</v>
      </c>
      <c r="I961" t="str">
        <f>IF(B958 &gt; E957, "Above Average", "Below Average")</f>
        <v>Above Average</v>
      </c>
    </row>
    <row r="962" spans="1:9" x14ac:dyDescent="0.3">
      <c r="A962" t="s">
        <v>7316</v>
      </c>
      <c r="B962" t="s">
        <v>917</v>
      </c>
      <c r="C962">
        <v>6.7</v>
      </c>
      <c r="E962" s="11" t="s">
        <v>2849</v>
      </c>
      <c r="F962">
        <v>5.95</v>
      </c>
      <c r="H962">
        <v>6.9249999999999998</v>
      </c>
      <c r="I962" t="str">
        <f>IF(B959 &gt; E958, "Above Average", "Below Average")</f>
        <v>Below Average</v>
      </c>
    </row>
    <row r="963" spans="1:9" x14ac:dyDescent="0.3">
      <c r="A963" t="s">
        <v>7317</v>
      </c>
      <c r="B963" t="s">
        <v>1713</v>
      </c>
      <c r="C963">
        <v>7.5</v>
      </c>
      <c r="E963" s="11" t="s">
        <v>1206</v>
      </c>
      <c r="F963">
        <v>6.4</v>
      </c>
      <c r="H963">
        <v>6.7</v>
      </c>
      <c r="I963" t="str">
        <f>IF(B960 &gt; E959, "Above Average", "Below Average")</f>
        <v>Below Average</v>
      </c>
    </row>
    <row r="964" spans="1:9" x14ac:dyDescent="0.3">
      <c r="A964" t="s">
        <v>7318</v>
      </c>
      <c r="B964" t="s">
        <v>1629</v>
      </c>
      <c r="C964">
        <v>5.4</v>
      </c>
      <c r="E964" s="11" t="s">
        <v>4365</v>
      </c>
      <c r="F964">
        <v>7.1</v>
      </c>
      <c r="H964">
        <v>7</v>
      </c>
      <c r="I964" t="str">
        <f>IF(B961 &gt; E960, "Above Average", "Below Average")</f>
        <v>Above Average</v>
      </c>
    </row>
    <row r="965" spans="1:9" x14ac:dyDescent="0.3">
      <c r="A965" t="s">
        <v>7319</v>
      </c>
      <c r="B965" t="s">
        <v>1840</v>
      </c>
      <c r="C965">
        <v>6.6</v>
      </c>
      <c r="E965" s="11" t="s">
        <v>213</v>
      </c>
      <c r="F965">
        <v>6.9166666666666652</v>
      </c>
      <c r="H965">
        <v>5.9</v>
      </c>
      <c r="I965" t="str">
        <f>IF(B962 &gt; E961, "Above Average", "Below Average")</f>
        <v>Below Average</v>
      </c>
    </row>
    <row r="966" spans="1:9" x14ac:dyDescent="0.3">
      <c r="A966" t="s">
        <v>7320</v>
      </c>
      <c r="B966" t="s">
        <v>1933</v>
      </c>
      <c r="C966">
        <v>7.7</v>
      </c>
      <c r="E966" s="11" t="s">
        <v>3777</v>
      </c>
      <c r="F966">
        <v>6.2</v>
      </c>
      <c r="H966">
        <v>6.7666666666666666</v>
      </c>
      <c r="I966" t="str">
        <f>IF(B963 &gt; E962, "Above Average", "Below Average")</f>
        <v>Below Average</v>
      </c>
    </row>
    <row r="967" spans="1:9" x14ac:dyDescent="0.3">
      <c r="A967" t="s">
        <v>7321</v>
      </c>
      <c r="B967" t="s">
        <v>1935</v>
      </c>
      <c r="C967">
        <v>5.8</v>
      </c>
      <c r="E967" s="11" t="s">
        <v>5632</v>
      </c>
      <c r="F967">
        <v>6.7</v>
      </c>
      <c r="H967">
        <v>6.0333333333333341</v>
      </c>
      <c r="I967" t="str">
        <f>IF(B964 &gt; E963, "Above Average", "Below Average")</f>
        <v>Above Average</v>
      </c>
    </row>
    <row r="968" spans="1:9" x14ac:dyDescent="0.3">
      <c r="A968" t="s">
        <v>7322</v>
      </c>
      <c r="B968" t="s">
        <v>798</v>
      </c>
      <c r="C968">
        <v>6.4</v>
      </c>
      <c r="E968" s="11" t="s">
        <v>6283</v>
      </c>
      <c r="F968">
        <v>7</v>
      </c>
      <c r="H968">
        <v>6.5666666666666664</v>
      </c>
      <c r="I968" t="str">
        <f>IF(B965 &gt; E964, "Above Average", "Below Average")</f>
        <v>Below Average</v>
      </c>
    </row>
    <row r="969" spans="1:9" x14ac:dyDescent="0.3">
      <c r="A969" t="s">
        <v>7323</v>
      </c>
      <c r="B969" t="s">
        <v>1939</v>
      </c>
      <c r="C969">
        <v>5.6</v>
      </c>
      <c r="E969" s="11" t="s">
        <v>1387</v>
      </c>
      <c r="F969">
        <v>6.8</v>
      </c>
      <c r="H969">
        <v>5.2</v>
      </c>
      <c r="I969" t="str">
        <f>IF(B966 &gt; E965, "Above Average", "Below Average")</f>
        <v>Below Average</v>
      </c>
    </row>
    <row r="970" spans="1:9" x14ac:dyDescent="0.3">
      <c r="A970" t="s">
        <v>7324</v>
      </c>
      <c r="B970" t="s">
        <v>1940</v>
      </c>
      <c r="C970">
        <v>6</v>
      </c>
      <c r="E970" s="11" t="s">
        <v>4094</v>
      </c>
      <c r="F970">
        <v>7.5</v>
      </c>
      <c r="H970">
        <v>6.5769230769230758</v>
      </c>
      <c r="I970" t="str">
        <f>IF(B967 &gt; E966, "Above Average", "Below Average")</f>
        <v>Below Average</v>
      </c>
    </row>
    <row r="971" spans="1:9" x14ac:dyDescent="0.3">
      <c r="A971" t="s">
        <v>7325</v>
      </c>
      <c r="B971" t="s">
        <v>1942</v>
      </c>
      <c r="C971">
        <v>6.2</v>
      </c>
      <c r="E971" s="11" t="s">
        <v>2605</v>
      </c>
      <c r="F971">
        <v>6.9874999999999998</v>
      </c>
      <c r="H971">
        <v>6.5</v>
      </c>
      <c r="I971" t="str">
        <f>IF(B968 &gt; E967, "Above Average", "Below Average")</f>
        <v>Above Average</v>
      </c>
    </row>
    <row r="972" spans="1:9" x14ac:dyDescent="0.3">
      <c r="A972" t="s">
        <v>7326</v>
      </c>
      <c r="B972" t="s">
        <v>1944</v>
      </c>
      <c r="C972">
        <v>5.9</v>
      </c>
      <c r="E972" s="11" t="s">
        <v>2913</v>
      </c>
      <c r="F972">
        <v>7.3</v>
      </c>
      <c r="H972">
        <v>6.4571428571428564</v>
      </c>
      <c r="I972" t="str">
        <f>IF(B969 &gt; E968, "Above Average", "Below Average")</f>
        <v>Below Average</v>
      </c>
    </row>
    <row r="973" spans="1:9" x14ac:dyDescent="0.3">
      <c r="A973" t="s">
        <v>7327</v>
      </c>
      <c r="B973" t="s">
        <v>267</v>
      </c>
      <c r="C973">
        <v>5.0999999999999996</v>
      </c>
      <c r="E973" s="11" t="s">
        <v>5641</v>
      </c>
      <c r="F973">
        <v>6.6</v>
      </c>
      <c r="H973">
        <v>7.6</v>
      </c>
      <c r="I973" t="str">
        <f>IF(B970 &gt; E969, "Above Average", "Below Average")</f>
        <v>Below Average</v>
      </c>
    </row>
    <row r="974" spans="1:9" x14ac:dyDescent="0.3">
      <c r="A974" t="s">
        <v>7328</v>
      </c>
      <c r="B974" t="s">
        <v>244</v>
      </c>
      <c r="C974">
        <v>6.8</v>
      </c>
      <c r="E974" s="11" t="s">
        <v>765</v>
      </c>
      <c r="F974">
        <v>3.7</v>
      </c>
      <c r="H974">
        <v>5.45</v>
      </c>
      <c r="I974" t="str">
        <f>IF(B971 &gt; E970, "Above Average", "Below Average")</f>
        <v>Below Average</v>
      </c>
    </row>
    <row r="975" spans="1:9" x14ac:dyDescent="0.3">
      <c r="A975" t="s">
        <v>7329</v>
      </c>
      <c r="B975" t="s">
        <v>708</v>
      </c>
      <c r="C975">
        <v>6</v>
      </c>
      <c r="E975" s="11" t="s">
        <v>1357</v>
      </c>
      <c r="F975">
        <v>6.55</v>
      </c>
      <c r="H975">
        <v>7.12</v>
      </c>
      <c r="I975" t="str">
        <f>IF(B972 &gt; E971, "Above Average", "Below Average")</f>
        <v>Above Average</v>
      </c>
    </row>
    <row r="976" spans="1:9" x14ac:dyDescent="0.3">
      <c r="A976" t="s">
        <v>7330</v>
      </c>
      <c r="B976" t="s">
        <v>1725</v>
      </c>
      <c r="C976">
        <v>5.0999999999999996</v>
      </c>
      <c r="E976" s="11" t="s">
        <v>2427</v>
      </c>
      <c r="F976">
        <v>7.2666666666666666</v>
      </c>
      <c r="H976">
        <v>5.9</v>
      </c>
      <c r="I976" t="str">
        <f>IF(B973 &gt; E972, "Above Average", "Below Average")</f>
        <v>Above Average</v>
      </c>
    </row>
    <row r="977" spans="1:9" x14ac:dyDescent="0.3">
      <c r="A977" t="s">
        <v>7331</v>
      </c>
      <c r="B977" t="s">
        <v>1659</v>
      </c>
      <c r="C977">
        <v>5.8</v>
      </c>
      <c r="E977" s="11" t="s">
        <v>428</v>
      </c>
      <c r="F977">
        <v>5.9499999999999993</v>
      </c>
      <c r="H977">
        <v>5.0999999999999996</v>
      </c>
      <c r="I977" t="str">
        <f>IF(B974 &gt; E973, "Above Average", "Below Average")</f>
        <v>Below Average</v>
      </c>
    </row>
    <row r="978" spans="1:9" x14ac:dyDescent="0.3">
      <c r="A978" t="s">
        <v>7332</v>
      </c>
      <c r="B978" t="s">
        <v>1949</v>
      </c>
      <c r="C978">
        <v>6.2</v>
      </c>
      <c r="E978" s="11" t="s">
        <v>2799</v>
      </c>
      <c r="F978">
        <v>7.2</v>
      </c>
      <c r="H978">
        <v>7.2</v>
      </c>
      <c r="I978" t="str">
        <f>IF(B975 &gt; E974, "Above Average", "Below Average")</f>
        <v>Above Average</v>
      </c>
    </row>
    <row r="979" spans="1:9" x14ac:dyDescent="0.3">
      <c r="A979" t="s">
        <v>7333</v>
      </c>
      <c r="B979" t="s">
        <v>1953</v>
      </c>
      <c r="C979">
        <v>6.4</v>
      </c>
      <c r="E979" s="11" t="s">
        <v>154</v>
      </c>
      <c r="F979">
        <v>8.3000000000000007</v>
      </c>
      <c r="H979">
        <v>6.3400000000000007</v>
      </c>
      <c r="I979" t="str">
        <f>IF(B976 &gt; E975, "Above Average", "Below Average")</f>
        <v>Above Average</v>
      </c>
    </row>
    <row r="980" spans="1:9" x14ac:dyDescent="0.3">
      <c r="A980" t="s">
        <v>7334</v>
      </c>
      <c r="B980" t="s">
        <v>849</v>
      </c>
      <c r="C980">
        <v>4.8</v>
      </c>
      <c r="E980" s="11" t="s">
        <v>4459</v>
      </c>
      <c r="F980">
        <v>6.1</v>
      </c>
      <c r="H980">
        <v>6.3</v>
      </c>
      <c r="I980" t="str">
        <f>IF(B977 &gt; E976, "Above Average", "Below Average")</f>
        <v>Above Average</v>
      </c>
    </row>
    <row r="981" spans="1:9" x14ac:dyDescent="0.3">
      <c r="A981" t="s">
        <v>7335</v>
      </c>
      <c r="B981" t="s">
        <v>1954</v>
      </c>
      <c r="C981">
        <v>4.9000000000000004</v>
      </c>
      <c r="E981" s="11" t="s">
        <v>666</v>
      </c>
      <c r="F981">
        <v>7</v>
      </c>
      <c r="H981">
        <v>7</v>
      </c>
      <c r="I981" t="str">
        <f>IF(B978 &gt; E977, "Above Average", "Below Average")</f>
        <v>Above Average</v>
      </c>
    </row>
    <row r="982" spans="1:9" x14ac:dyDescent="0.3">
      <c r="A982" t="s">
        <v>7336</v>
      </c>
      <c r="B982" t="s">
        <v>1170</v>
      </c>
      <c r="C982">
        <v>5.6</v>
      </c>
      <c r="E982" s="11" t="s">
        <v>5899</v>
      </c>
      <c r="F982">
        <v>6.3</v>
      </c>
      <c r="H982">
        <v>7.3</v>
      </c>
      <c r="I982" t="str">
        <f>IF(B979 &gt; E978, "Above Average", "Below Average")</f>
        <v>Below Average</v>
      </c>
    </row>
    <row r="983" spans="1:9" x14ac:dyDescent="0.3">
      <c r="A983" t="s">
        <v>7337</v>
      </c>
      <c r="B983" t="s">
        <v>1957</v>
      </c>
      <c r="C983">
        <v>5.5</v>
      </c>
      <c r="E983" s="11" t="s">
        <v>4206</v>
      </c>
      <c r="F983">
        <v>8.3000000000000007</v>
      </c>
      <c r="H983">
        <v>5.5</v>
      </c>
      <c r="I983" t="str">
        <f>IF(B980 &gt; E979, "Above Average", "Below Average")</f>
        <v>Below Average</v>
      </c>
    </row>
    <row r="984" spans="1:9" x14ac:dyDescent="0.3">
      <c r="A984" t="s">
        <v>7338</v>
      </c>
      <c r="B984" t="s">
        <v>1289</v>
      </c>
      <c r="C984">
        <v>3.7</v>
      </c>
      <c r="E984" s="11" t="s">
        <v>4495</v>
      </c>
      <c r="F984">
        <v>5.9</v>
      </c>
      <c r="H984">
        <v>6.3</v>
      </c>
      <c r="I984" t="str">
        <f>IF(B981 &gt; E980, "Above Average", "Below Average")</f>
        <v>Below Average</v>
      </c>
    </row>
    <row r="985" spans="1:9" x14ac:dyDescent="0.3">
      <c r="A985" t="s">
        <v>7339</v>
      </c>
      <c r="B985" t="s">
        <v>1960</v>
      </c>
      <c r="C985">
        <v>5.9</v>
      </c>
      <c r="E985" s="11" t="s">
        <v>455</v>
      </c>
      <c r="F985">
        <v>6.5999999999999988</v>
      </c>
      <c r="H985">
        <v>7.5</v>
      </c>
      <c r="I985" t="str">
        <f>IF(B982 &gt; E981, "Above Average", "Below Average")</f>
        <v>Above Average</v>
      </c>
    </row>
    <row r="986" spans="1:9" x14ac:dyDescent="0.3">
      <c r="A986" t="s">
        <v>7340</v>
      </c>
      <c r="B986" t="s">
        <v>833</v>
      </c>
      <c r="C986">
        <v>6.3</v>
      </c>
      <c r="E986" s="11" t="s">
        <v>1036</v>
      </c>
      <c r="F986">
        <v>5.5</v>
      </c>
      <c r="H986">
        <v>5.9</v>
      </c>
      <c r="I986" t="str">
        <f>IF(B983 &gt; E982, "Above Average", "Below Average")</f>
        <v>Above Average</v>
      </c>
    </row>
    <row r="987" spans="1:9" x14ac:dyDescent="0.3">
      <c r="A987" t="s">
        <v>7341</v>
      </c>
      <c r="B987" t="s">
        <v>634</v>
      </c>
      <c r="C987">
        <v>7.6</v>
      </c>
      <c r="E987" s="11" t="s">
        <v>5501</v>
      </c>
      <c r="F987">
        <v>6.7</v>
      </c>
      <c r="H987">
        <v>5</v>
      </c>
      <c r="I987" t="str">
        <f>IF(B984 &gt; E983, "Above Average", "Below Average")</f>
        <v>Below Average</v>
      </c>
    </row>
    <row r="988" spans="1:9" x14ac:dyDescent="0.3">
      <c r="A988" t="s">
        <v>7342</v>
      </c>
      <c r="B988" t="s">
        <v>188</v>
      </c>
      <c r="C988">
        <v>8.3000000000000007</v>
      </c>
      <c r="E988" s="11" t="s">
        <v>5449</v>
      </c>
      <c r="F988">
        <v>5.3</v>
      </c>
      <c r="H988">
        <v>7.8</v>
      </c>
      <c r="I988" t="str">
        <f>IF(B985 &gt; E984, "Above Average", "Below Average")</f>
        <v>Below Average</v>
      </c>
    </row>
    <row r="989" spans="1:9" x14ac:dyDescent="0.3">
      <c r="A989" t="s">
        <v>7343</v>
      </c>
      <c r="B989" t="s">
        <v>585</v>
      </c>
      <c r="C989">
        <v>6.9</v>
      </c>
      <c r="E989" s="11" t="s">
        <v>5827</v>
      </c>
      <c r="F989">
        <v>5.7</v>
      </c>
      <c r="H989">
        <v>5.3000000000000007</v>
      </c>
      <c r="I989" t="str">
        <f>IF(B986 &gt; E985, "Above Average", "Below Average")</f>
        <v>Above Average</v>
      </c>
    </row>
    <row r="990" spans="1:9" x14ac:dyDescent="0.3">
      <c r="A990" t="s">
        <v>7344</v>
      </c>
      <c r="B990" t="s">
        <v>516</v>
      </c>
      <c r="C990">
        <v>6.7</v>
      </c>
      <c r="E990" s="11" t="s">
        <v>2720</v>
      </c>
      <c r="F990">
        <v>6.7666666666666657</v>
      </c>
      <c r="H990">
        <v>6.45</v>
      </c>
      <c r="I990" t="str">
        <f>IF(B987 &gt; E986, "Above Average", "Below Average")</f>
        <v>Above Average</v>
      </c>
    </row>
    <row r="991" spans="1:9" x14ac:dyDescent="0.3">
      <c r="A991" t="s">
        <v>7345</v>
      </c>
      <c r="B991" t="s">
        <v>310</v>
      </c>
      <c r="C991">
        <v>6.8</v>
      </c>
      <c r="E991" s="11" t="s">
        <v>2618</v>
      </c>
      <c r="F991">
        <v>6</v>
      </c>
      <c r="H991">
        <v>6.3833333333333329</v>
      </c>
      <c r="I991" t="str">
        <f>IF(B988 &gt; E987, "Above Average", "Below Average")</f>
        <v>Above Average</v>
      </c>
    </row>
    <row r="992" spans="1:9" x14ac:dyDescent="0.3">
      <c r="A992" t="s">
        <v>7346</v>
      </c>
      <c r="B992" t="s">
        <v>1536</v>
      </c>
      <c r="C992">
        <v>7.1</v>
      </c>
      <c r="E992" s="11" t="s">
        <v>2911</v>
      </c>
      <c r="F992">
        <v>6</v>
      </c>
      <c r="H992">
        <v>6.1</v>
      </c>
      <c r="I992" t="str">
        <f>IF(B989 &gt; E988, "Above Average", "Below Average")</f>
        <v>Above Average</v>
      </c>
    </row>
    <row r="993" spans="1:9" x14ac:dyDescent="0.3">
      <c r="A993" t="s">
        <v>7347</v>
      </c>
      <c r="B993" t="s">
        <v>935</v>
      </c>
      <c r="C993">
        <v>6.4</v>
      </c>
      <c r="E993" s="11" t="s">
        <v>5254</v>
      </c>
      <c r="F993">
        <v>7.1</v>
      </c>
      <c r="H993">
        <v>4.8</v>
      </c>
      <c r="I993" t="str">
        <f>IF(B990 &gt; E989, "Above Average", "Below Average")</f>
        <v>Above Average</v>
      </c>
    </row>
    <row r="994" spans="1:9" x14ac:dyDescent="0.3">
      <c r="A994" t="s">
        <v>7348</v>
      </c>
      <c r="B994" t="s">
        <v>1188</v>
      </c>
      <c r="C994">
        <v>6.4</v>
      </c>
      <c r="E994" s="11" t="s">
        <v>2820</v>
      </c>
      <c r="F994">
        <v>6.7</v>
      </c>
      <c r="H994">
        <v>7.3</v>
      </c>
      <c r="I994" t="str">
        <f>IF(B991 &gt; E990, "Above Average", "Below Average")</f>
        <v>Below Average</v>
      </c>
    </row>
    <row r="995" spans="1:9" x14ac:dyDescent="0.3">
      <c r="A995" t="s">
        <v>7349</v>
      </c>
      <c r="B995" t="s">
        <v>1613</v>
      </c>
      <c r="C995">
        <v>7.4</v>
      </c>
      <c r="E995" s="11" t="s">
        <v>6110</v>
      </c>
      <c r="F995">
        <v>7.7</v>
      </c>
      <c r="H995">
        <v>7</v>
      </c>
      <c r="I995" t="str">
        <f>IF(B992 &gt; E991, "Above Average", "Below Average")</f>
        <v>Below Average</v>
      </c>
    </row>
    <row r="996" spans="1:9" x14ac:dyDescent="0.3">
      <c r="A996" t="s">
        <v>7350</v>
      </c>
      <c r="B996" t="s">
        <v>598</v>
      </c>
      <c r="C996">
        <v>6.4</v>
      </c>
      <c r="E996" s="11" t="s">
        <v>6107</v>
      </c>
      <c r="F996">
        <v>6.2</v>
      </c>
      <c r="H996">
        <v>6.4</v>
      </c>
      <c r="I996" t="str">
        <f>IF(B993 &gt; E992, "Above Average", "Below Average")</f>
        <v>Below Average</v>
      </c>
    </row>
    <row r="997" spans="1:9" x14ac:dyDescent="0.3">
      <c r="A997" t="s">
        <v>7351</v>
      </c>
      <c r="B997" t="s">
        <v>1556</v>
      </c>
      <c r="C997">
        <v>6</v>
      </c>
      <c r="E997" s="11" t="s">
        <v>4028</v>
      </c>
      <c r="F997">
        <v>7.15</v>
      </c>
      <c r="H997">
        <v>5</v>
      </c>
      <c r="I997" t="str">
        <f>IF(B994 &gt; E993, "Above Average", "Below Average")</f>
        <v>Below Average</v>
      </c>
    </row>
    <row r="998" spans="1:9" x14ac:dyDescent="0.3">
      <c r="A998" t="s">
        <v>7352</v>
      </c>
      <c r="B998" t="s">
        <v>1764</v>
      </c>
      <c r="C998">
        <v>6.5</v>
      </c>
      <c r="E998" s="11" t="s">
        <v>4527</v>
      </c>
      <c r="F998">
        <v>6.7</v>
      </c>
      <c r="H998">
        <v>6.9</v>
      </c>
      <c r="I998" t="str">
        <f>IF(B995 &gt; E994, "Above Average", "Below Average")</f>
        <v>Below Average</v>
      </c>
    </row>
    <row r="999" spans="1:9" x14ac:dyDescent="0.3">
      <c r="A999" t="s">
        <v>7353</v>
      </c>
      <c r="B999" t="s">
        <v>598</v>
      </c>
      <c r="C999">
        <v>7.8</v>
      </c>
      <c r="E999" s="11" t="s">
        <v>5353</v>
      </c>
      <c r="F999">
        <v>5.2</v>
      </c>
      <c r="H999">
        <v>7.2</v>
      </c>
      <c r="I999" t="str">
        <f>IF(B996 &gt; E995, "Above Average", "Below Average")</f>
        <v>Below Average</v>
      </c>
    </row>
    <row r="1000" spans="1:9" x14ac:dyDescent="0.3">
      <c r="A1000" t="s">
        <v>7354</v>
      </c>
      <c r="B1000" t="s">
        <v>1983</v>
      </c>
      <c r="C1000">
        <v>6</v>
      </c>
      <c r="E1000" s="11" t="s">
        <v>486</v>
      </c>
      <c r="F1000">
        <v>6.5428571428571418</v>
      </c>
      <c r="H1000">
        <v>8.3000000000000007</v>
      </c>
      <c r="I1000" t="str">
        <f>IF(B997 &gt; E996, "Above Average", "Below Average")</f>
        <v>Below Average</v>
      </c>
    </row>
    <row r="1001" spans="1:9" x14ac:dyDescent="0.3">
      <c r="A1001" t="s">
        <v>7355</v>
      </c>
      <c r="B1001" t="s">
        <v>634</v>
      </c>
      <c r="C1001">
        <v>7</v>
      </c>
      <c r="E1001" s="11" t="s">
        <v>4914</v>
      </c>
      <c r="F1001">
        <v>3.6</v>
      </c>
      <c r="H1001">
        <v>6.2</v>
      </c>
      <c r="I1001" t="str">
        <f>IF(B998 &gt; E997, "Above Average", "Below Average")</f>
        <v>Below Average</v>
      </c>
    </row>
    <row r="1002" spans="1:9" x14ac:dyDescent="0.3">
      <c r="A1002" t="s">
        <v>7356</v>
      </c>
      <c r="B1002" t="s">
        <v>849</v>
      </c>
      <c r="C1002">
        <v>6</v>
      </c>
      <c r="E1002" s="11" t="s">
        <v>798</v>
      </c>
      <c r="F1002">
        <v>6.625</v>
      </c>
      <c r="H1002">
        <v>7.0333333333333341</v>
      </c>
      <c r="I1002" t="str">
        <f>IF(B999 &gt; E998, "Above Average", "Below Average")</f>
        <v>Below Average</v>
      </c>
    </row>
    <row r="1003" spans="1:9" x14ac:dyDescent="0.3">
      <c r="A1003" t="s">
        <v>7357</v>
      </c>
      <c r="B1003" t="s">
        <v>687</v>
      </c>
      <c r="C1003">
        <v>6.1</v>
      </c>
      <c r="E1003" s="11" t="s">
        <v>5368</v>
      </c>
      <c r="F1003">
        <v>7.6</v>
      </c>
      <c r="H1003">
        <v>3.5333333333333337</v>
      </c>
      <c r="I1003" t="str">
        <f>IF(B1000 &gt; E999, "Above Average", "Below Average")</f>
        <v>Above Average</v>
      </c>
    </row>
    <row r="1004" spans="1:9" x14ac:dyDescent="0.3">
      <c r="A1004" t="s">
        <v>7358</v>
      </c>
      <c r="B1004" t="s">
        <v>554</v>
      </c>
      <c r="C1004">
        <v>6.8</v>
      </c>
      <c r="E1004" s="11" t="s">
        <v>4549</v>
      </c>
      <c r="F1004">
        <v>7</v>
      </c>
      <c r="H1004">
        <v>5.6</v>
      </c>
      <c r="I1004" t="str">
        <f>IF(B1001 &gt; E1000, "Above Average", "Below Average")</f>
        <v>Above Average</v>
      </c>
    </row>
    <row r="1005" spans="1:9" x14ac:dyDescent="0.3">
      <c r="A1005" t="s">
        <v>7359</v>
      </c>
      <c r="B1005" t="s">
        <v>1992</v>
      </c>
      <c r="C1005">
        <v>6.4</v>
      </c>
      <c r="E1005" s="11" t="s">
        <v>6130</v>
      </c>
      <c r="F1005">
        <v>6.9</v>
      </c>
      <c r="H1005">
        <v>5.3</v>
      </c>
      <c r="I1005" t="str">
        <f>IF(B1002 &gt; E1001, "Above Average", "Below Average")</f>
        <v>Below Average</v>
      </c>
    </row>
    <row r="1006" spans="1:9" x14ac:dyDescent="0.3">
      <c r="A1006" t="s">
        <v>7360</v>
      </c>
      <c r="B1006" t="s">
        <v>1996</v>
      </c>
      <c r="C1006">
        <v>4.5</v>
      </c>
      <c r="E1006" s="11" t="s">
        <v>5694</v>
      </c>
      <c r="F1006">
        <v>6.7</v>
      </c>
      <c r="H1006">
        <v>6.1</v>
      </c>
      <c r="I1006" t="str">
        <f>IF(B1003 &gt; E1002, "Above Average", "Below Average")</f>
        <v>Above Average</v>
      </c>
    </row>
    <row r="1007" spans="1:9" x14ac:dyDescent="0.3">
      <c r="A1007" t="s">
        <v>7361</v>
      </c>
      <c r="B1007" t="s">
        <v>1997</v>
      </c>
      <c r="C1007">
        <v>5.8</v>
      </c>
      <c r="E1007" s="11" t="s">
        <v>5767</v>
      </c>
      <c r="F1007">
        <v>6.7</v>
      </c>
      <c r="H1007">
        <v>6.4</v>
      </c>
      <c r="I1007" t="str">
        <f>IF(B1004 &gt; E1003, "Above Average", "Below Average")</f>
        <v>Below Average</v>
      </c>
    </row>
    <row r="1008" spans="1:9" x14ac:dyDescent="0.3">
      <c r="A1008" t="s">
        <v>7362</v>
      </c>
      <c r="B1008" t="s">
        <v>2000</v>
      </c>
      <c r="C1008">
        <v>6.3</v>
      </c>
      <c r="E1008" s="11" t="s">
        <v>2036</v>
      </c>
      <c r="F1008">
        <v>5</v>
      </c>
      <c r="H1008">
        <v>3.3</v>
      </c>
      <c r="I1008" t="str">
        <f>IF(B1005 &gt; E1004, "Above Average", "Below Average")</f>
        <v>Above Average</v>
      </c>
    </row>
    <row r="1009" spans="1:9" x14ac:dyDescent="0.3">
      <c r="A1009" t="s">
        <v>7363</v>
      </c>
      <c r="B1009" t="s">
        <v>1838</v>
      </c>
      <c r="C1009">
        <v>5.7</v>
      </c>
      <c r="E1009" s="11" t="s">
        <v>2420</v>
      </c>
      <c r="F1009">
        <v>5.85</v>
      </c>
      <c r="H1009">
        <v>6.2444444444444445</v>
      </c>
      <c r="I1009" t="str">
        <f>IF(B1006 &gt; E1005, "Above Average", "Below Average")</f>
        <v>Above Average</v>
      </c>
    </row>
    <row r="1010" spans="1:9" x14ac:dyDescent="0.3">
      <c r="A1010" t="s">
        <v>7364</v>
      </c>
      <c r="B1010" t="s">
        <v>32</v>
      </c>
      <c r="C1010">
        <v>7.2</v>
      </c>
      <c r="E1010" s="11" t="s">
        <v>4908</v>
      </c>
      <c r="F1010">
        <v>6.8</v>
      </c>
      <c r="H1010">
        <v>5.7</v>
      </c>
      <c r="I1010" t="str">
        <f>IF(B1007 &gt; E1006, "Above Average", "Below Average")</f>
        <v>Above Average</v>
      </c>
    </row>
    <row r="1011" spans="1:9" x14ac:dyDescent="0.3">
      <c r="A1011" t="s">
        <v>7365</v>
      </c>
      <c r="B1011" t="s">
        <v>1268</v>
      </c>
      <c r="C1011">
        <v>7.6</v>
      </c>
      <c r="E1011" s="11" t="s">
        <v>2539</v>
      </c>
      <c r="F1011">
        <v>6</v>
      </c>
      <c r="H1011">
        <v>6.8600000000000012</v>
      </c>
      <c r="I1011" t="str">
        <f>IF(B1008 &gt; E1007, "Above Average", "Below Average")</f>
        <v>Above Average</v>
      </c>
    </row>
    <row r="1012" spans="1:9" x14ac:dyDescent="0.3">
      <c r="A1012" t="s">
        <v>7366</v>
      </c>
      <c r="B1012" t="s">
        <v>1708</v>
      </c>
      <c r="C1012">
        <v>4.7</v>
      </c>
      <c r="E1012" s="11" t="s">
        <v>6271</v>
      </c>
      <c r="F1012">
        <v>6.7</v>
      </c>
      <c r="H1012">
        <v>7.58</v>
      </c>
      <c r="I1012" t="str">
        <f>IF(B1009 &gt; E1008, "Above Average", "Below Average")</f>
        <v>Below Average</v>
      </c>
    </row>
    <row r="1013" spans="1:9" x14ac:dyDescent="0.3">
      <c r="A1013" t="s">
        <v>7367</v>
      </c>
      <c r="B1013" t="s">
        <v>450</v>
      </c>
      <c r="C1013">
        <v>6.6</v>
      </c>
      <c r="E1013" s="11" t="s">
        <v>4868</v>
      </c>
      <c r="F1013">
        <v>7.5</v>
      </c>
      <c r="H1013">
        <v>5.3999999999999995</v>
      </c>
      <c r="I1013" t="str">
        <f>IF(B1010 &gt; E1009, "Above Average", "Below Average")</f>
        <v>Below Average</v>
      </c>
    </row>
    <row r="1014" spans="1:9" x14ac:dyDescent="0.3">
      <c r="A1014" t="s">
        <v>7368</v>
      </c>
      <c r="B1014" t="s">
        <v>241</v>
      </c>
      <c r="C1014">
        <v>6.8</v>
      </c>
      <c r="E1014" s="11" t="s">
        <v>406</v>
      </c>
      <c r="F1014">
        <v>6.0444444444444452</v>
      </c>
      <c r="H1014">
        <v>6.2</v>
      </c>
      <c r="I1014" t="str">
        <f>IF(B1011 &gt; E1010, "Above Average", "Below Average")</f>
        <v>Below Average</v>
      </c>
    </row>
    <row r="1015" spans="1:9" x14ac:dyDescent="0.3">
      <c r="A1015" t="s">
        <v>7369</v>
      </c>
      <c r="B1015" t="s">
        <v>2006</v>
      </c>
      <c r="C1015">
        <v>7.3</v>
      </c>
      <c r="E1015" s="11" t="s">
        <v>1294</v>
      </c>
      <c r="F1015">
        <v>6.4</v>
      </c>
      <c r="H1015">
        <v>5</v>
      </c>
      <c r="I1015" t="str">
        <f>IF(B1012 &gt; E1011, "Above Average", "Below Average")</f>
        <v>Below Average</v>
      </c>
    </row>
    <row r="1016" spans="1:9" x14ac:dyDescent="0.3">
      <c r="A1016" t="s">
        <v>7370</v>
      </c>
      <c r="B1016" t="s">
        <v>1514</v>
      </c>
      <c r="C1016">
        <v>4.8</v>
      </c>
      <c r="E1016" s="11" t="s">
        <v>3617</v>
      </c>
      <c r="F1016">
        <v>4.9000000000000004</v>
      </c>
      <c r="H1016">
        <v>5.6</v>
      </c>
      <c r="I1016" t="str">
        <f>IF(B1013 &gt; E1012, "Above Average", "Below Average")</f>
        <v>Below Average</v>
      </c>
    </row>
    <row r="1017" spans="1:9" x14ac:dyDescent="0.3">
      <c r="A1017" t="s">
        <v>7371</v>
      </c>
      <c r="B1017" t="s">
        <v>1983</v>
      </c>
      <c r="C1017">
        <v>6.3</v>
      </c>
      <c r="E1017" s="11" t="s">
        <v>5736</v>
      </c>
      <c r="F1017">
        <v>5.8</v>
      </c>
      <c r="H1017">
        <v>5.6</v>
      </c>
      <c r="I1017" t="str">
        <f>IF(B1014 &gt; E1013, "Above Average", "Below Average")</f>
        <v>Above Average</v>
      </c>
    </row>
    <row r="1018" spans="1:9" x14ac:dyDescent="0.3">
      <c r="A1018" t="s">
        <v>7372</v>
      </c>
      <c r="B1018" t="s">
        <v>2013</v>
      </c>
      <c r="C1018">
        <v>5.5</v>
      </c>
      <c r="E1018" s="11" t="s">
        <v>5684</v>
      </c>
      <c r="F1018">
        <v>7.3</v>
      </c>
      <c r="H1018">
        <v>6.166666666666667</v>
      </c>
      <c r="I1018" t="str">
        <f>IF(B1015 &gt; E1014, "Above Average", "Below Average")</f>
        <v>Below Average</v>
      </c>
    </row>
    <row r="1019" spans="1:9" x14ac:dyDescent="0.3">
      <c r="A1019" t="s">
        <v>7373</v>
      </c>
      <c r="B1019" t="s">
        <v>1562</v>
      </c>
      <c r="C1019">
        <v>6.2</v>
      </c>
      <c r="E1019" s="11" t="s">
        <v>6246</v>
      </c>
      <c r="F1019">
        <v>8.5</v>
      </c>
      <c r="H1019">
        <v>6.3</v>
      </c>
      <c r="I1019" t="str">
        <f>IF(B1016 &gt; E1015, "Above Average", "Below Average")</f>
        <v>Below Average</v>
      </c>
    </row>
    <row r="1020" spans="1:9" x14ac:dyDescent="0.3">
      <c r="A1020" t="s">
        <v>7374</v>
      </c>
      <c r="B1020" t="s">
        <v>1052</v>
      </c>
      <c r="C1020">
        <v>5.8</v>
      </c>
      <c r="E1020" s="11" t="s">
        <v>2359</v>
      </c>
      <c r="F1020">
        <v>5.6</v>
      </c>
      <c r="H1020">
        <v>5.45</v>
      </c>
      <c r="I1020" t="str">
        <f>IF(B1017 &gt; E1016, "Above Average", "Below Average")</f>
        <v>Above Average</v>
      </c>
    </row>
    <row r="1021" spans="1:9" x14ac:dyDescent="0.3">
      <c r="A1021" t="s">
        <v>7375</v>
      </c>
      <c r="B1021" t="s">
        <v>1248</v>
      </c>
      <c r="C1021">
        <v>5.7</v>
      </c>
      <c r="E1021" s="11" t="s">
        <v>5137</v>
      </c>
      <c r="F1021">
        <v>5.9</v>
      </c>
      <c r="H1021">
        <v>6.4099999999999993</v>
      </c>
      <c r="I1021" t="str">
        <f>IF(B1018 &gt; E1017, "Above Average", "Below Average")</f>
        <v>Below Average</v>
      </c>
    </row>
    <row r="1022" spans="1:9" x14ac:dyDescent="0.3">
      <c r="A1022" t="s">
        <v>7376</v>
      </c>
      <c r="B1022" t="s">
        <v>903</v>
      </c>
      <c r="C1022">
        <v>6.5</v>
      </c>
      <c r="E1022" s="11" t="s">
        <v>3611</v>
      </c>
      <c r="F1022">
        <v>7</v>
      </c>
      <c r="H1022">
        <v>6.9</v>
      </c>
      <c r="I1022" t="str">
        <f>IF(B1019 &gt; E1018, "Above Average", "Below Average")</f>
        <v>Below Average</v>
      </c>
    </row>
    <row r="1023" spans="1:9" x14ac:dyDescent="0.3">
      <c r="A1023" t="s">
        <v>7377</v>
      </c>
      <c r="B1023" t="s">
        <v>560</v>
      </c>
      <c r="C1023">
        <v>6.7</v>
      </c>
      <c r="E1023" s="11" t="s">
        <v>2374</v>
      </c>
      <c r="F1023">
        <v>4.4000000000000004</v>
      </c>
      <c r="H1023">
        <v>6.6</v>
      </c>
      <c r="I1023" t="str">
        <f>IF(B1020 &gt; E1019, "Above Average", "Below Average")</f>
        <v>Below Average</v>
      </c>
    </row>
    <row r="1024" spans="1:9" x14ac:dyDescent="0.3">
      <c r="A1024" t="s">
        <v>7378</v>
      </c>
      <c r="B1024" t="s">
        <v>1447</v>
      </c>
      <c r="C1024">
        <v>7.4</v>
      </c>
      <c r="E1024" s="11" t="s">
        <v>4667</v>
      </c>
      <c r="F1024">
        <v>6.2</v>
      </c>
      <c r="H1024">
        <v>5.6</v>
      </c>
      <c r="I1024" t="str">
        <f>IF(B1021 &gt; E1020, "Above Average", "Below Average")</f>
        <v>Below Average</v>
      </c>
    </row>
    <row r="1025" spans="1:9" x14ac:dyDescent="0.3">
      <c r="A1025" t="s">
        <v>7379</v>
      </c>
      <c r="B1025" t="s">
        <v>516</v>
      </c>
      <c r="C1025">
        <v>6.9</v>
      </c>
      <c r="E1025" s="11" t="s">
        <v>66</v>
      </c>
      <c r="F1025">
        <v>7.2285714285714286</v>
      </c>
      <c r="H1025">
        <v>6.7200000000000006</v>
      </c>
      <c r="I1025" t="str">
        <f>IF(B1022 &gt; E1021, "Above Average", "Below Average")</f>
        <v>Below Average</v>
      </c>
    </row>
    <row r="1026" spans="1:9" x14ac:dyDescent="0.3">
      <c r="A1026" t="s">
        <v>7380</v>
      </c>
      <c r="B1026" t="s">
        <v>1179</v>
      </c>
      <c r="C1026">
        <v>5.5</v>
      </c>
      <c r="E1026" s="11" t="s">
        <v>1481</v>
      </c>
      <c r="F1026">
        <v>5.4</v>
      </c>
      <c r="H1026">
        <v>7.7</v>
      </c>
      <c r="I1026" t="str">
        <f>IF(B1023 &gt; E1022, "Above Average", "Below Average")</f>
        <v>Below Average</v>
      </c>
    </row>
    <row r="1027" spans="1:9" x14ac:dyDescent="0.3">
      <c r="A1027" t="s">
        <v>7381</v>
      </c>
      <c r="B1027" t="s">
        <v>2025</v>
      </c>
      <c r="C1027">
        <v>8.1</v>
      </c>
      <c r="E1027" s="11" t="s">
        <v>5867</v>
      </c>
      <c r="F1027">
        <v>7.2</v>
      </c>
      <c r="H1027">
        <v>7.1</v>
      </c>
      <c r="I1027" t="str">
        <f>IF(B1024 &gt; E1023, "Above Average", "Below Average")</f>
        <v>Above Average</v>
      </c>
    </row>
    <row r="1028" spans="1:9" x14ac:dyDescent="0.3">
      <c r="A1028" t="s">
        <v>7382</v>
      </c>
      <c r="B1028" t="s">
        <v>1178</v>
      </c>
      <c r="C1028">
        <v>7.7</v>
      </c>
      <c r="E1028" s="11" t="s">
        <v>4776</v>
      </c>
      <c r="F1028">
        <v>6</v>
      </c>
      <c r="H1028">
        <v>6.4</v>
      </c>
      <c r="I1028" t="str">
        <f>IF(B1025 &gt; E1024, "Above Average", "Below Average")</f>
        <v>Above Average</v>
      </c>
    </row>
    <row r="1029" spans="1:9" x14ac:dyDescent="0.3">
      <c r="A1029" t="s">
        <v>7383</v>
      </c>
      <c r="B1029" t="s">
        <v>446</v>
      </c>
      <c r="C1029">
        <v>7.3</v>
      </c>
      <c r="E1029" s="11" t="s">
        <v>89</v>
      </c>
      <c r="F1029">
        <v>7.1333333333333329</v>
      </c>
      <c r="H1029">
        <v>7.6</v>
      </c>
      <c r="I1029" t="str">
        <f>IF(B1026 &gt; E1025, "Above Average", "Below Average")</f>
        <v>Above Average</v>
      </c>
    </row>
    <row r="1030" spans="1:9" x14ac:dyDescent="0.3">
      <c r="A1030" t="s">
        <v>7384</v>
      </c>
      <c r="B1030" t="s">
        <v>1443</v>
      </c>
      <c r="C1030">
        <v>5.2</v>
      </c>
      <c r="E1030" s="11" t="s">
        <v>4364</v>
      </c>
      <c r="F1030">
        <v>7.45</v>
      </c>
      <c r="H1030">
        <v>5.5333333333333341</v>
      </c>
      <c r="I1030" t="str">
        <f>IF(B1027 &gt; E1026, "Above Average", "Below Average")</f>
        <v>Below Average</v>
      </c>
    </row>
    <row r="1031" spans="1:9" x14ac:dyDescent="0.3">
      <c r="A1031" t="s">
        <v>7385</v>
      </c>
      <c r="B1031" t="s">
        <v>324</v>
      </c>
      <c r="C1031">
        <v>7.1</v>
      </c>
      <c r="E1031" s="11" t="s">
        <v>1449</v>
      </c>
      <c r="F1031">
        <v>3.8</v>
      </c>
      <c r="H1031">
        <v>4.0999999999999996</v>
      </c>
      <c r="I1031" t="str">
        <f>IF(B1028 &gt; E1027, "Above Average", "Below Average")</f>
        <v>Below Average</v>
      </c>
    </row>
    <row r="1032" spans="1:9" x14ac:dyDescent="0.3">
      <c r="A1032" t="s">
        <v>7386</v>
      </c>
      <c r="B1032" t="s">
        <v>1142</v>
      </c>
      <c r="C1032">
        <v>7.1</v>
      </c>
      <c r="E1032" s="11" t="s">
        <v>3240</v>
      </c>
      <c r="F1032">
        <v>4.0999999999999996</v>
      </c>
      <c r="H1032">
        <v>3.6</v>
      </c>
      <c r="I1032" t="str">
        <f>IF(B1029 &gt; E1028, "Above Average", "Below Average")</f>
        <v>Below Average</v>
      </c>
    </row>
    <row r="1033" spans="1:9" x14ac:dyDescent="0.3">
      <c r="A1033" t="s">
        <v>7387</v>
      </c>
      <c r="B1033" t="s">
        <v>2031</v>
      </c>
      <c r="C1033">
        <v>7.2</v>
      </c>
      <c r="E1033" s="11" t="s">
        <v>4530</v>
      </c>
      <c r="F1033">
        <v>6.1</v>
      </c>
      <c r="H1033">
        <v>5.9</v>
      </c>
      <c r="I1033" t="str">
        <f>IF(B1030 &gt; E1029, "Above Average", "Below Average")</f>
        <v>Below Average</v>
      </c>
    </row>
    <row r="1034" spans="1:9" x14ac:dyDescent="0.3">
      <c r="A1034" t="s">
        <v>7388</v>
      </c>
      <c r="B1034" t="s">
        <v>2033</v>
      </c>
      <c r="C1034">
        <v>6.5</v>
      </c>
      <c r="E1034" s="11" t="s">
        <v>4477</v>
      </c>
      <c r="F1034">
        <v>5.8</v>
      </c>
      <c r="H1034">
        <v>6.9</v>
      </c>
      <c r="I1034" t="str">
        <f>IF(B1031 &gt; E1030, "Above Average", "Below Average")</f>
        <v>Below Average</v>
      </c>
    </row>
    <row r="1035" spans="1:9" x14ac:dyDescent="0.3">
      <c r="A1035" t="s">
        <v>7389</v>
      </c>
      <c r="B1035" t="s">
        <v>2036</v>
      </c>
      <c r="C1035">
        <v>4.5999999999999996</v>
      </c>
      <c r="E1035" s="11" t="s">
        <v>6171</v>
      </c>
      <c r="F1035">
        <v>6.5</v>
      </c>
      <c r="H1035">
        <v>6.3</v>
      </c>
      <c r="I1035" t="str">
        <f>IF(B1032 &gt; E1031, "Above Average", "Below Average")</f>
        <v>Above Average</v>
      </c>
    </row>
    <row r="1036" spans="1:9" x14ac:dyDescent="0.3">
      <c r="A1036" t="s">
        <v>7390</v>
      </c>
      <c r="B1036" t="s">
        <v>1506</v>
      </c>
      <c r="C1036">
        <v>5.6</v>
      </c>
      <c r="E1036" s="11" t="s">
        <v>5618</v>
      </c>
      <c r="F1036">
        <v>6.9</v>
      </c>
      <c r="H1036">
        <v>5.0666666666666664</v>
      </c>
      <c r="I1036" t="str">
        <f>IF(B1033 &gt; E1032, "Above Average", "Below Average")</f>
        <v>Above Average</v>
      </c>
    </row>
    <row r="1037" spans="1:9" x14ac:dyDescent="0.3">
      <c r="A1037" t="s">
        <v>7391</v>
      </c>
      <c r="B1037" t="s">
        <v>1963</v>
      </c>
      <c r="C1037">
        <v>7.7</v>
      </c>
      <c r="E1037" s="11" t="s">
        <v>6073</v>
      </c>
      <c r="F1037">
        <v>8.4</v>
      </c>
      <c r="H1037">
        <v>6.7</v>
      </c>
      <c r="I1037" t="str">
        <f>IF(B1034 &gt; E1033, "Above Average", "Below Average")</f>
        <v>Above Average</v>
      </c>
    </row>
    <row r="1038" spans="1:9" x14ac:dyDescent="0.3">
      <c r="A1038" t="s">
        <v>7392</v>
      </c>
      <c r="B1038" t="s">
        <v>147</v>
      </c>
      <c r="C1038">
        <v>7.2</v>
      </c>
      <c r="E1038" s="11" t="s">
        <v>2240</v>
      </c>
      <c r="F1038">
        <v>5.2</v>
      </c>
      <c r="H1038">
        <v>6</v>
      </c>
      <c r="I1038" t="str">
        <f>IF(B1035 &gt; E1034, "Above Average", "Below Average")</f>
        <v>Below Average</v>
      </c>
    </row>
    <row r="1039" spans="1:9" x14ac:dyDescent="0.3">
      <c r="A1039" t="s">
        <v>7393</v>
      </c>
      <c r="B1039" t="s">
        <v>1035</v>
      </c>
      <c r="C1039">
        <v>6.8</v>
      </c>
      <c r="E1039" s="11" t="s">
        <v>193</v>
      </c>
      <c r="F1039">
        <v>7.2</v>
      </c>
      <c r="H1039">
        <v>6.2</v>
      </c>
      <c r="I1039" t="str">
        <f>IF(B1036 &gt; E1035, "Above Average", "Below Average")</f>
        <v>Below Average</v>
      </c>
    </row>
    <row r="1040" spans="1:9" x14ac:dyDescent="0.3">
      <c r="A1040" t="s">
        <v>7394</v>
      </c>
      <c r="B1040" t="s">
        <v>2036</v>
      </c>
      <c r="C1040">
        <v>5.4</v>
      </c>
      <c r="E1040" s="11" t="s">
        <v>4196</v>
      </c>
      <c r="F1040">
        <v>5.1999999999999993</v>
      </c>
      <c r="H1040">
        <v>7.2875000000000005</v>
      </c>
      <c r="I1040" t="str">
        <f>IF(B1037 &gt; E1036, "Above Average", "Below Average")</f>
        <v>Above Average</v>
      </c>
    </row>
    <row r="1041" spans="1:9" x14ac:dyDescent="0.3">
      <c r="A1041" t="s">
        <v>7395</v>
      </c>
      <c r="B1041" t="s">
        <v>1199</v>
      </c>
      <c r="C1041">
        <v>6.3</v>
      </c>
      <c r="E1041" s="11" t="s">
        <v>4209</v>
      </c>
      <c r="F1041">
        <v>5.8</v>
      </c>
      <c r="H1041">
        <v>6.4249999999999998</v>
      </c>
      <c r="I1041" t="str">
        <f>IF(B1038 &gt; E1037, "Above Average", "Below Average")</f>
        <v>Below Average</v>
      </c>
    </row>
    <row r="1042" spans="1:9" x14ac:dyDescent="0.3">
      <c r="A1042" t="s">
        <v>7396</v>
      </c>
      <c r="B1042" t="s">
        <v>1679</v>
      </c>
      <c r="C1042">
        <v>5.6</v>
      </c>
      <c r="E1042" s="11" t="s">
        <v>723</v>
      </c>
      <c r="F1042">
        <v>6.666666666666667</v>
      </c>
      <c r="H1042">
        <v>6.9</v>
      </c>
      <c r="I1042" t="str">
        <f>IF(B1039 &gt; E1038, "Above Average", "Below Average")</f>
        <v>Below Average</v>
      </c>
    </row>
    <row r="1043" spans="1:9" x14ac:dyDescent="0.3">
      <c r="A1043" t="s">
        <v>7397</v>
      </c>
      <c r="B1043" t="s">
        <v>2048</v>
      </c>
      <c r="C1043">
        <v>6.8</v>
      </c>
      <c r="E1043" s="11" t="s">
        <v>3136</v>
      </c>
      <c r="F1043">
        <v>5.6</v>
      </c>
      <c r="H1043">
        <v>6.45</v>
      </c>
      <c r="I1043" t="str">
        <f>IF(B1040 &gt; E1039, "Above Average", "Below Average")</f>
        <v>Below Average</v>
      </c>
    </row>
    <row r="1044" spans="1:9" x14ac:dyDescent="0.3">
      <c r="A1044" t="s">
        <v>7398</v>
      </c>
      <c r="B1044" t="s">
        <v>2049</v>
      </c>
      <c r="C1044">
        <v>4.3</v>
      </c>
      <c r="E1044" s="11" t="s">
        <v>4251</v>
      </c>
      <c r="F1044">
        <v>7.8</v>
      </c>
      <c r="H1044">
        <v>7.1</v>
      </c>
      <c r="I1044" t="str">
        <f>IF(B1041 &gt; E1040, "Above Average", "Below Average")</f>
        <v>Above Average</v>
      </c>
    </row>
    <row r="1045" spans="1:9" x14ac:dyDescent="0.3">
      <c r="A1045" t="s">
        <v>7399</v>
      </c>
      <c r="B1045" t="s">
        <v>2051</v>
      </c>
      <c r="C1045">
        <v>6.3</v>
      </c>
      <c r="E1045" s="11" t="s">
        <v>5699</v>
      </c>
      <c r="F1045">
        <v>6.3</v>
      </c>
      <c r="H1045">
        <v>5.9</v>
      </c>
      <c r="I1045" t="str">
        <f>IF(B1042 &gt; E1041, "Above Average", "Below Average")</f>
        <v>Below Average</v>
      </c>
    </row>
    <row r="1046" spans="1:9" x14ac:dyDescent="0.3">
      <c r="A1046" t="s">
        <v>7400</v>
      </c>
      <c r="B1046" t="s">
        <v>670</v>
      </c>
      <c r="C1046">
        <v>6.5</v>
      </c>
      <c r="E1046" s="11" t="s">
        <v>4015</v>
      </c>
      <c r="F1046">
        <v>6</v>
      </c>
      <c r="H1046">
        <v>6.5500000000000007</v>
      </c>
      <c r="I1046" t="str">
        <f>IF(B1043 &gt; E1042, "Above Average", "Below Average")</f>
        <v>Below Average</v>
      </c>
    </row>
    <row r="1047" spans="1:9" x14ac:dyDescent="0.3">
      <c r="A1047" t="s">
        <v>7401</v>
      </c>
      <c r="B1047" t="s">
        <v>1686</v>
      </c>
      <c r="C1047">
        <v>6.4</v>
      </c>
      <c r="E1047" s="11" t="s">
        <v>3553</v>
      </c>
      <c r="F1047">
        <v>6</v>
      </c>
      <c r="H1047">
        <v>5.4</v>
      </c>
      <c r="I1047" t="str">
        <f>IF(B1044 &gt; E1043, "Above Average", "Below Average")</f>
        <v>Below Average</v>
      </c>
    </row>
    <row r="1048" spans="1:9" x14ac:dyDescent="0.3">
      <c r="A1048" t="s">
        <v>7402</v>
      </c>
      <c r="B1048" t="s">
        <v>1780</v>
      </c>
      <c r="C1048">
        <v>6.3</v>
      </c>
      <c r="E1048" s="11" t="s">
        <v>1659</v>
      </c>
      <c r="F1048">
        <v>5.5600000000000005</v>
      </c>
      <c r="H1048">
        <v>6.6000000000000005</v>
      </c>
      <c r="I1048" t="str">
        <f>IF(B1045 &gt; E1044, "Above Average", "Below Average")</f>
        <v>Above Average</v>
      </c>
    </row>
    <row r="1049" spans="1:9" x14ac:dyDescent="0.3">
      <c r="A1049" t="s">
        <v>7403</v>
      </c>
      <c r="B1049" t="s">
        <v>792</v>
      </c>
      <c r="C1049">
        <v>5.9</v>
      </c>
      <c r="E1049" s="11" t="s">
        <v>502</v>
      </c>
      <c r="F1049">
        <v>7.6999999999999993</v>
      </c>
      <c r="H1049">
        <v>6.3</v>
      </c>
      <c r="I1049" t="str">
        <f>IF(B1046 &gt; E1045, "Above Average", "Below Average")</f>
        <v>Below Average</v>
      </c>
    </row>
    <row r="1050" spans="1:9" x14ac:dyDescent="0.3">
      <c r="A1050" t="s">
        <v>7404</v>
      </c>
      <c r="B1050" t="s">
        <v>344</v>
      </c>
      <c r="C1050">
        <v>6.5</v>
      </c>
      <c r="E1050" s="11" t="s">
        <v>2151</v>
      </c>
      <c r="F1050">
        <v>6.85</v>
      </c>
      <c r="H1050">
        <v>6.8</v>
      </c>
      <c r="I1050" t="str">
        <f>IF(B1047 &gt; E1046, "Above Average", "Below Average")</f>
        <v>Above Average</v>
      </c>
    </row>
    <row r="1051" spans="1:9" x14ac:dyDescent="0.3">
      <c r="A1051" t="s">
        <v>7405</v>
      </c>
      <c r="B1051" t="s">
        <v>2059</v>
      </c>
      <c r="C1051">
        <v>6.5</v>
      </c>
      <c r="E1051" s="11" t="s">
        <v>4039</v>
      </c>
      <c r="F1051">
        <v>5.0999999999999996</v>
      </c>
      <c r="H1051">
        <v>6.8249999999999993</v>
      </c>
      <c r="I1051" t="str">
        <f>IF(B1048 &gt; E1047, "Above Average", "Below Average")</f>
        <v>Below Average</v>
      </c>
    </row>
    <row r="1052" spans="1:9" x14ac:dyDescent="0.3">
      <c r="A1052" t="s">
        <v>7406</v>
      </c>
      <c r="B1052" t="s">
        <v>2062</v>
      </c>
      <c r="C1052">
        <v>6.1</v>
      </c>
      <c r="E1052" s="11" t="s">
        <v>4063</v>
      </c>
      <c r="F1052">
        <v>7</v>
      </c>
      <c r="H1052">
        <v>7.2</v>
      </c>
      <c r="I1052" t="str">
        <f>IF(B1049 &gt; E1048, "Above Average", "Below Average")</f>
        <v>Below Average</v>
      </c>
    </row>
    <row r="1053" spans="1:9" x14ac:dyDescent="0.3">
      <c r="A1053" t="s">
        <v>7407</v>
      </c>
      <c r="B1053" t="s">
        <v>2065</v>
      </c>
      <c r="C1053">
        <v>5.9</v>
      </c>
      <c r="E1053" s="11" t="s">
        <v>3648</v>
      </c>
      <c r="F1053">
        <v>5.7</v>
      </c>
      <c r="H1053">
        <v>3.9</v>
      </c>
      <c r="I1053" t="str">
        <f>IF(B1050 &gt; E1049, "Above Average", "Below Average")</f>
        <v>Above Average</v>
      </c>
    </row>
    <row r="1054" spans="1:9" x14ac:dyDescent="0.3">
      <c r="A1054" t="s">
        <v>7408</v>
      </c>
      <c r="B1054" t="s">
        <v>2066</v>
      </c>
      <c r="C1054">
        <v>6.6</v>
      </c>
      <c r="E1054" s="11" t="s">
        <v>4685</v>
      </c>
      <c r="F1054">
        <v>6.9</v>
      </c>
      <c r="H1054">
        <v>7.5</v>
      </c>
      <c r="I1054" t="str">
        <f>IF(B1051 &gt; E1050, "Above Average", "Below Average")</f>
        <v>Below Average</v>
      </c>
    </row>
    <row r="1055" spans="1:9" x14ac:dyDescent="0.3">
      <c r="A1055" t="s">
        <v>7409</v>
      </c>
      <c r="B1055" t="s">
        <v>2068</v>
      </c>
      <c r="C1055">
        <v>7.4</v>
      </c>
      <c r="E1055" s="11" t="s">
        <v>6010</v>
      </c>
      <c r="F1055">
        <v>7.8</v>
      </c>
      <c r="H1055">
        <v>7.7</v>
      </c>
      <c r="I1055" t="str">
        <f>IF(B1052 &gt; E1051, "Above Average", "Below Average")</f>
        <v>Above Average</v>
      </c>
    </row>
    <row r="1056" spans="1:9" x14ac:dyDescent="0.3">
      <c r="A1056" t="s">
        <v>7410</v>
      </c>
      <c r="B1056" t="s">
        <v>27</v>
      </c>
      <c r="C1056">
        <v>7.3</v>
      </c>
      <c r="E1056" s="11" t="s">
        <v>576</v>
      </c>
      <c r="F1056">
        <v>6.0500000000000007</v>
      </c>
      <c r="H1056">
        <v>7.3</v>
      </c>
      <c r="I1056" t="str">
        <f>IF(B1053 &gt; E1052, "Above Average", "Below Average")</f>
        <v>Below Average</v>
      </c>
    </row>
    <row r="1057" spans="1:9" x14ac:dyDescent="0.3">
      <c r="A1057" t="s">
        <v>7411</v>
      </c>
      <c r="B1057" t="s">
        <v>465</v>
      </c>
      <c r="C1057">
        <v>6.6</v>
      </c>
      <c r="E1057" s="11" t="s">
        <v>4980</v>
      </c>
      <c r="F1057">
        <v>5.3</v>
      </c>
      <c r="H1057">
        <v>5.9</v>
      </c>
      <c r="I1057" t="str">
        <f>IF(B1054 &gt; E1053, "Above Average", "Below Average")</f>
        <v>Below Average</v>
      </c>
    </row>
    <row r="1058" spans="1:9" x14ac:dyDescent="0.3">
      <c r="A1058" t="s">
        <v>7412</v>
      </c>
      <c r="B1058" t="s">
        <v>2072</v>
      </c>
      <c r="C1058">
        <v>5.6</v>
      </c>
      <c r="E1058" s="11" t="s">
        <v>4890</v>
      </c>
      <c r="F1058">
        <v>5.6</v>
      </c>
      <c r="H1058">
        <v>5.2</v>
      </c>
      <c r="I1058" t="str">
        <f>IF(B1055 &gt; E1054, "Above Average", "Below Average")</f>
        <v>Below Average</v>
      </c>
    </row>
    <row r="1059" spans="1:9" x14ac:dyDescent="0.3">
      <c r="A1059" t="s">
        <v>7413</v>
      </c>
      <c r="B1059" t="s">
        <v>2074</v>
      </c>
      <c r="C1059">
        <v>5.3</v>
      </c>
      <c r="E1059" s="11" t="s">
        <v>823</v>
      </c>
      <c r="F1059">
        <v>6.3</v>
      </c>
      <c r="H1059">
        <v>6.7</v>
      </c>
      <c r="I1059" t="str">
        <f>IF(B1056 &gt; E1055, "Above Average", "Below Average")</f>
        <v>Above Average</v>
      </c>
    </row>
    <row r="1060" spans="1:9" x14ac:dyDescent="0.3">
      <c r="A1060" t="s">
        <v>7414</v>
      </c>
      <c r="B1060" t="s">
        <v>1556</v>
      </c>
      <c r="C1060">
        <v>6</v>
      </c>
      <c r="E1060" s="11" t="s">
        <v>5284</v>
      </c>
      <c r="F1060">
        <v>7</v>
      </c>
      <c r="H1060">
        <v>6.1</v>
      </c>
      <c r="I1060" t="str">
        <f>IF(B1057 &gt; E1056, "Above Average", "Below Average")</f>
        <v>Above Average</v>
      </c>
    </row>
    <row r="1061" spans="1:9" x14ac:dyDescent="0.3">
      <c r="A1061" t="s">
        <v>7415</v>
      </c>
      <c r="B1061" t="s">
        <v>2078</v>
      </c>
      <c r="C1061">
        <v>5.4</v>
      </c>
      <c r="E1061" s="11" t="s">
        <v>963</v>
      </c>
      <c r="F1061">
        <v>6.1000000000000005</v>
      </c>
      <c r="H1061">
        <v>6.6</v>
      </c>
      <c r="I1061" t="str">
        <f>IF(B1058 &gt; E1057, "Above Average", "Below Average")</f>
        <v>Above Average</v>
      </c>
    </row>
    <row r="1062" spans="1:9" x14ac:dyDescent="0.3">
      <c r="A1062" t="s">
        <v>7416</v>
      </c>
      <c r="B1062" t="s">
        <v>2081</v>
      </c>
      <c r="C1062">
        <v>6.8</v>
      </c>
      <c r="E1062" s="11" t="s">
        <v>150</v>
      </c>
      <c r="F1062">
        <v>6.7111111111111121</v>
      </c>
      <c r="H1062">
        <v>7.6333333333333329</v>
      </c>
      <c r="I1062" t="str">
        <f>IF(B1059 &gt; E1058, "Above Average", "Below Average")</f>
        <v>Below Average</v>
      </c>
    </row>
    <row r="1063" spans="1:9" x14ac:dyDescent="0.3">
      <c r="A1063" t="s">
        <v>7417</v>
      </c>
      <c r="B1063" t="s">
        <v>2085</v>
      </c>
      <c r="C1063">
        <v>6.4</v>
      </c>
      <c r="E1063" s="11" t="s">
        <v>5011</v>
      </c>
      <c r="F1063">
        <v>7.1</v>
      </c>
      <c r="H1063">
        <v>8.6</v>
      </c>
      <c r="I1063" t="str">
        <f>IF(B1060 &gt; E1059, "Above Average", "Below Average")</f>
        <v>Below Average</v>
      </c>
    </row>
    <row r="1064" spans="1:9" x14ac:dyDescent="0.3">
      <c r="A1064" t="s">
        <v>6773</v>
      </c>
      <c r="B1064" t="s">
        <v>984</v>
      </c>
      <c r="C1064">
        <v>7.1</v>
      </c>
      <c r="E1064" s="11" t="s">
        <v>4723</v>
      </c>
      <c r="F1064">
        <v>5.6</v>
      </c>
      <c r="H1064">
        <v>6.2</v>
      </c>
      <c r="I1064" t="str">
        <f>IF(B1061 &gt; E1060, "Above Average", "Below Average")</f>
        <v>Below Average</v>
      </c>
    </row>
    <row r="1065" spans="1:9" x14ac:dyDescent="0.3">
      <c r="A1065" t="s">
        <v>7418</v>
      </c>
      <c r="B1065" t="s">
        <v>2086</v>
      </c>
      <c r="C1065">
        <v>4.9000000000000004</v>
      </c>
      <c r="E1065" s="11" t="s">
        <v>4049</v>
      </c>
      <c r="F1065">
        <v>7.6</v>
      </c>
      <c r="H1065">
        <v>6.1333333333333329</v>
      </c>
      <c r="I1065" t="str">
        <f>IF(B1062 &gt; E1061, "Above Average", "Below Average")</f>
        <v>Above Average</v>
      </c>
    </row>
    <row r="1066" spans="1:9" x14ac:dyDescent="0.3">
      <c r="A1066" t="s">
        <v>7419</v>
      </c>
      <c r="B1066" t="s">
        <v>2088</v>
      </c>
      <c r="C1066">
        <v>5.8</v>
      </c>
      <c r="E1066" s="11" t="s">
        <v>230</v>
      </c>
      <c r="F1066">
        <v>7.6749999999999998</v>
      </c>
      <c r="H1066">
        <v>3.1</v>
      </c>
      <c r="I1066" t="str">
        <f>IF(B1063 &gt; E1062, "Above Average", "Below Average")</f>
        <v>Above Average</v>
      </c>
    </row>
    <row r="1067" spans="1:9" x14ac:dyDescent="0.3">
      <c r="A1067" t="s">
        <v>7420</v>
      </c>
      <c r="B1067" t="s">
        <v>344</v>
      </c>
      <c r="C1067">
        <v>7.1</v>
      </c>
      <c r="E1067" s="11" t="s">
        <v>4000</v>
      </c>
      <c r="F1067">
        <v>5.0999999999999996</v>
      </c>
      <c r="H1067">
        <v>5.3</v>
      </c>
      <c r="I1067" t="str">
        <f>IF(B1064 &gt; E1063, "Above Average", "Below Average")</f>
        <v>Above Average</v>
      </c>
    </row>
    <row r="1068" spans="1:9" x14ac:dyDescent="0.3">
      <c r="A1068" t="s">
        <v>7421</v>
      </c>
      <c r="B1068" t="s">
        <v>1420</v>
      </c>
      <c r="C1068">
        <v>7.2</v>
      </c>
      <c r="E1068" s="11" t="s">
        <v>4741</v>
      </c>
      <c r="F1068">
        <v>7.6</v>
      </c>
      <c r="H1068">
        <v>6.2</v>
      </c>
      <c r="I1068" t="str">
        <f>IF(B1065 &gt; E1064, "Above Average", "Below Average")</f>
        <v>Above Average</v>
      </c>
    </row>
    <row r="1069" spans="1:9" x14ac:dyDescent="0.3">
      <c r="A1069" t="s">
        <v>7422</v>
      </c>
      <c r="B1069" t="s">
        <v>252</v>
      </c>
      <c r="C1069">
        <v>6</v>
      </c>
      <c r="E1069" s="11" t="s">
        <v>4058</v>
      </c>
      <c r="F1069">
        <v>5.6</v>
      </c>
      <c r="H1069">
        <v>5.6</v>
      </c>
      <c r="I1069" t="str">
        <f>IF(B1066 &gt; E1065, "Above Average", "Below Average")</f>
        <v>Below Average</v>
      </c>
    </row>
    <row r="1070" spans="1:9" x14ac:dyDescent="0.3">
      <c r="A1070" t="s">
        <v>7423</v>
      </c>
      <c r="B1070" t="s">
        <v>1826</v>
      </c>
      <c r="C1070">
        <v>6</v>
      </c>
      <c r="E1070" s="11" t="s">
        <v>3288</v>
      </c>
      <c r="F1070">
        <v>5.0999999999999996</v>
      </c>
      <c r="H1070">
        <v>4.3</v>
      </c>
      <c r="I1070" t="str">
        <f>IF(B1067 &gt; E1066, "Above Average", "Below Average")</f>
        <v>Above Average</v>
      </c>
    </row>
    <row r="1071" spans="1:9" x14ac:dyDescent="0.3">
      <c r="A1071" t="s">
        <v>7424</v>
      </c>
      <c r="B1071" t="s">
        <v>785</v>
      </c>
      <c r="C1071">
        <v>7</v>
      </c>
      <c r="E1071" s="11" t="s">
        <v>5922</v>
      </c>
      <c r="F1071">
        <v>5.8</v>
      </c>
      <c r="H1071">
        <v>7.5</v>
      </c>
      <c r="I1071" t="str">
        <f>IF(B1068 &gt; E1067, "Above Average", "Below Average")</f>
        <v>Above Average</v>
      </c>
    </row>
    <row r="1072" spans="1:9" x14ac:dyDescent="0.3">
      <c r="A1072" t="s">
        <v>7425</v>
      </c>
      <c r="B1072" t="s">
        <v>2094</v>
      </c>
      <c r="C1072">
        <v>5.4</v>
      </c>
      <c r="E1072" s="11" t="s">
        <v>4724</v>
      </c>
      <c r="F1072">
        <v>5.2</v>
      </c>
      <c r="H1072">
        <v>6.6</v>
      </c>
      <c r="I1072" t="str">
        <f>IF(B1069 &gt; E1068, "Above Average", "Below Average")</f>
        <v>Above Average</v>
      </c>
    </row>
    <row r="1073" spans="1:9" x14ac:dyDescent="0.3">
      <c r="A1073" t="s">
        <v>7426</v>
      </c>
      <c r="B1073" t="s">
        <v>80</v>
      </c>
      <c r="C1073">
        <v>6.5</v>
      </c>
      <c r="E1073" s="11" t="s">
        <v>2072</v>
      </c>
      <c r="F1073">
        <v>5.6999999999999993</v>
      </c>
      <c r="H1073">
        <v>7.6</v>
      </c>
      <c r="I1073" t="str">
        <f>IF(B1070 &gt; E1069, "Above Average", "Below Average")</f>
        <v>Above Average</v>
      </c>
    </row>
    <row r="1074" spans="1:9" x14ac:dyDescent="0.3">
      <c r="A1074" t="s">
        <v>7427</v>
      </c>
      <c r="B1074" t="s">
        <v>179</v>
      </c>
      <c r="C1074">
        <v>6.4</v>
      </c>
      <c r="E1074" s="11" t="s">
        <v>4837</v>
      </c>
      <c r="F1074">
        <v>4</v>
      </c>
      <c r="H1074">
        <v>7.6</v>
      </c>
      <c r="I1074" t="str">
        <f>IF(B1071 &gt; E1070, "Above Average", "Below Average")</f>
        <v>Above Average</v>
      </c>
    </row>
    <row r="1075" spans="1:9" x14ac:dyDescent="0.3">
      <c r="A1075" t="s">
        <v>7428</v>
      </c>
      <c r="B1075" t="s">
        <v>2102</v>
      </c>
      <c r="C1075">
        <v>4.9000000000000004</v>
      </c>
      <c r="E1075" s="11" t="s">
        <v>3794</v>
      </c>
      <c r="F1075">
        <v>6</v>
      </c>
      <c r="H1075">
        <v>7</v>
      </c>
      <c r="I1075" t="str">
        <f>IF(B1072 &gt; E1071, "Above Average", "Below Average")</f>
        <v>Below Average</v>
      </c>
    </row>
    <row r="1076" spans="1:9" x14ac:dyDescent="0.3">
      <c r="A1076" t="s">
        <v>7429</v>
      </c>
      <c r="B1076" t="s">
        <v>2104</v>
      </c>
      <c r="C1076">
        <v>6.3</v>
      </c>
      <c r="E1076" s="11" t="s">
        <v>5988</v>
      </c>
      <c r="F1076">
        <v>6.9</v>
      </c>
      <c r="H1076">
        <v>5.9</v>
      </c>
      <c r="I1076" t="str">
        <f>IF(B1073 &gt; E1072, "Above Average", "Below Average")</f>
        <v>Below Average</v>
      </c>
    </row>
    <row r="1077" spans="1:9" x14ac:dyDescent="0.3">
      <c r="A1077" t="s">
        <v>7430</v>
      </c>
      <c r="B1077" t="s">
        <v>2108</v>
      </c>
      <c r="C1077">
        <v>7.7</v>
      </c>
      <c r="E1077" s="11" t="s">
        <v>4968</v>
      </c>
      <c r="F1077">
        <v>5.5</v>
      </c>
      <c r="H1077">
        <v>7.2</v>
      </c>
      <c r="I1077" t="str">
        <f>IF(B1074 &gt; E1073, "Above Average", "Below Average")</f>
        <v>Above Average</v>
      </c>
    </row>
    <row r="1078" spans="1:9" x14ac:dyDescent="0.3">
      <c r="A1078" t="s">
        <v>7431</v>
      </c>
      <c r="B1078" t="s">
        <v>964</v>
      </c>
      <c r="C1078">
        <v>7.8</v>
      </c>
      <c r="E1078" s="11" t="s">
        <v>265</v>
      </c>
      <c r="F1078">
        <v>7.2666666666666666</v>
      </c>
      <c r="H1078">
        <v>5.5</v>
      </c>
      <c r="I1078" t="str">
        <f>IF(B1075 &gt; E1074, "Above Average", "Below Average")</f>
        <v>Below Average</v>
      </c>
    </row>
    <row r="1079" spans="1:9" x14ac:dyDescent="0.3">
      <c r="A1079" t="s">
        <v>7432</v>
      </c>
      <c r="B1079" t="s">
        <v>1191</v>
      </c>
      <c r="C1079">
        <v>5.5</v>
      </c>
      <c r="E1079" s="11" t="s">
        <v>3967</v>
      </c>
      <c r="F1079">
        <v>6.8</v>
      </c>
      <c r="H1079">
        <v>5.25</v>
      </c>
      <c r="I1079" t="str">
        <f>IF(B1076 &gt; E1075, "Above Average", "Below Average")</f>
        <v>Above Average</v>
      </c>
    </row>
    <row r="1080" spans="1:9" x14ac:dyDescent="0.3">
      <c r="A1080" t="s">
        <v>7433</v>
      </c>
      <c r="B1080" t="s">
        <v>1185</v>
      </c>
      <c r="C1080">
        <v>7.5</v>
      </c>
      <c r="E1080" s="11" t="s">
        <v>3629</v>
      </c>
      <c r="F1080">
        <v>6.7</v>
      </c>
      <c r="H1080">
        <v>6.4</v>
      </c>
      <c r="I1080" t="str">
        <f>IF(B1077 &gt; E1076, "Above Average", "Below Average")</f>
        <v>Below Average</v>
      </c>
    </row>
    <row r="1081" spans="1:9" x14ac:dyDescent="0.3">
      <c r="A1081" t="s">
        <v>7434</v>
      </c>
      <c r="B1081" t="s">
        <v>2102</v>
      </c>
      <c r="C1081">
        <v>6.4</v>
      </c>
      <c r="E1081" s="11" t="s">
        <v>1849</v>
      </c>
      <c r="F1081">
        <v>6.6</v>
      </c>
      <c r="H1081">
        <v>6.6</v>
      </c>
      <c r="I1081" t="str">
        <f>IF(B1078 &gt; E1077, "Above Average", "Below Average")</f>
        <v>Below Average</v>
      </c>
    </row>
    <row r="1082" spans="1:9" x14ac:dyDescent="0.3">
      <c r="A1082" t="s">
        <v>7435</v>
      </c>
      <c r="B1082" t="s">
        <v>2113</v>
      </c>
      <c r="C1082">
        <v>5.6</v>
      </c>
      <c r="E1082" s="11" t="s">
        <v>3752</v>
      </c>
      <c r="F1082">
        <v>6.7</v>
      </c>
      <c r="H1082">
        <v>7.7</v>
      </c>
      <c r="I1082" t="str">
        <f>IF(B1079 &gt; E1078, "Above Average", "Below Average")</f>
        <v>Below Average</v>
      </c>
    </row>
    <row r="1083" spans="1:9" x14ac:dyDescent="0.3">
      <c r="A1083" t="s">
        <v>7436</v>
      </c>
      <c r="B1083" t="s">
        <v>2114</v>
      </c>
      <c r="C1083">
        <v>7.5</v>
      </c>
      <c r="E1083" s="11" t="s">
        <v>313</v>
      </c>
      <c r="F1083">
        <v>7.65</v>
      </c>
      <c r="H1083">
        <v>4.0999999999999996</v>
      </c>
      <c r="I1083" t="str">
        <f>IF(B1080 &gt; E1079, "Above Average", "Below Average")</f>
        <v>Below Average</v>
      </c>
    </row>
    <row r="1084" spans="1:9" x14ac:dyDescent="0.3">
      <c r="A1084" t="s">
        <v>7437</v>
      </c>
      <c r="B1084" t="s">
        <v>2119</v>
      </c>
      <c r="C1084">
        <v>6.8</v>
      </c>
      <c r="E1084" s="11" t="s">
        <v>4747</v>
      </c>
      <c r="F1084">
        <v>5.9</v>
      </c>
      <c r="H1084">
        <v>5.95</v>
      </c>
      <c r="I1084" t="str">
        <f>IF(B1081 &gt; E1080, "Above Average", "Below Average")</f>
        <v>Below Average</v>
      </c>
    </row>
    <row r="1085" spans="1:9" x14ac:dyDescent="0.3">
      <c r="A1085" t="s">
        <v>7438</v>
      </c>
      <c r="B1085" t="s">
        <v>666</v>
      </c>
      <c r="C1085">
        <v>6.8</v>
      </c>
      <c r="E1085" s="11" t="s">
        <v>5094</v>
      </c>
      <c r="F1085">
        <v>5</v>
      </c>
      <c r="H1085">
        <v>5.5</v>
      </c>
      <c r="I1085" t="str">
        <f>IF(B1082 &gt; E1081, "Above Average", "Below Average")</f>
        <v>Below Average</v>
      </c>
    </row>
    <row r="1086" spans="1:9" x14ac:dyDescent="0.3">
      <c r="A1086" t="s">
        <v>7439</v>
      </c>
      <c r="B1086" t="s">
        <v>2121</v>
      </c>
      <c r="C1086">
        <v>6</v>
      </c>
      <c r="E1086" s="11" t="s">
        <v>6223</v>
      </c>
      <c r="F1086">
        <v>7.2</v>
      </c>
      <c r="H1086">
        <v>3.5</v>
      </c>
      <c r="I1086" t="str">
        <f>IF(B1083 &gt; E1082, "Above Average", "Below Average")</f>
        <v>Above Average</v>
      </c>
    </row>
    <row r="1087" spans="1:9" x14ac:dyDescent="0.3">
      <c r="A1087" t="s">
        <v>7440</v>
      </c>
      <c r="B1087" t="s">
        <v>2123</v>
      </c>
      <c r="C1087">
        <v>7.3</v>
      </c>
      <c r="E1087" s="11" t="s">
        <v>5602</v>
      </c>
      <c r="F1087">
        <v>6.1</v>
      </c>
      <c r="H1087">
        <v>6.8666666666666671</v>
      </c>
      <c r="I1087" t="str">
        <f>IF(B1084 &gt; E1083, "Above Average", "Below Average")</f>
        <v>Above Average</v>
      </c>
    </row>
    <row r="1088" spans="1:9" x14ac:dyDescent="0.3">
      <c r="A1088" t="s">
        <v>7441</v>
      </c>
      <c r="B1088" t="s">
        <v>1239</v>
      </c>
      <c r="C1088">
        <v>6</v>
      </c>
      <c r="E1088" s="11" t="s">
        <v>158</v>
      </c>
      <c r="F1088">
        <v>6.083333333333333</v>
      </c>
      <c r="H1088">
        <v>6.08</v>
      </c>
      <c r="I1088" t="str">
        <f>IF(B1085 &gt; E1084, "Above Average", "Below Average")</f>
        <v>Below Average</v>
      </c>
    </row>
    <row r="1089" spans="1:9" x14ac:dyDescent="0.3">
      <c r="A1089" t="s">
        <v>7442</v>
      </c>
      <c r="B1089" t="s">
        <v>486</v>
      </c>
      <c r="C1089">
        <v>7</v>
      </c>
      <c r="E1089" s="11" t="s">
        <v>4676</v>
      </c>
      <c r="F1089">
        <v>4.2</v>
      </c>
      <c r="H1089">
        <v>6.5</v>
      </c>
      <c r="I1089" t="str">
        <f>IF(B1086 &gt; E1085, "Above Average", "Below Average")</f>
        <v>Above Average</v>
      </c>
    </row>
    <row r="1090" spans="1:9" x14ac:dyDescent="0.3">
      <c r="A1090" t="s">
        <v>7443</v>
      </c>
      <c r="B1090" t="s">
        <v>2126</v>
      </c>
      <c r="C1090">
        <v>5.0999999999999996</v>
      </c>
      <c r="E1090" s="11" t="s">
        <v>3329</v>
      </c>
      <c r="F1090">
        <v>7.6333333333333329</v>
      </c>
      <c r="H1090">
        <v>7.8</v>
      </c>
      <c r="I1090" t="str">
        <f>IF(B1087 &gt; E1086, "Above Average", "Below Average")</f>
        <v>Below Average</v>
      </c>
    </row>
    <row r="1091" spans="1:9" x14ac:dyDescent="0.3">
      <c r="A1091" t="s">
        <v>7444</v>
      </c>
      <c r="B1091" t="s">
        <v>883</v>
      </c>
      <c r="C1091">
        <v>6.8</v>
      </c>
      <c r="E1091" s="11" t="s">
        <v>1223</v>
      </c>
      <c r="F1091">
        <v>7.7666666666666657</v>
      </c>
      <c r="H1091">
        <v>6.1</v>
      </c>
      <c r="I1091" t="str">
        <f>IF(B1088 &gt; E1087, "Above Average", "Below Average")</f>
        <v>Below Average</v>
      </c>
    </row>
    <row r="1092" spans="1:9" x14ac:dyDescent="0.3">
      <c r="A1092" t="s">
        <v>7445</v>
      </c>
      <c r="B1092" t="s">
        <v>2131</v>
      </c>
      <c r="C1092">
        <v>6.5</v>
      </c>
      <c r="E1092" s="11" t="s">
        <v>4595</v>
      </c>
      <c r="F1092">
        <v>6.2</v>
      </c>
      <c r="H1092">
        <v>5.0999999999999996</v>
      </c>
      <c r="I1092" t="str">
        <f>IF(B1089 &gt; E1088, "Above Average", "Below Average")</f>
        <v>Below Average</v>
      </c>
    </row>
    <row r="1093" spans="1:9" x14ac:dyDescent="0.3">
      <c r="A1093" t="s">
        <v>7446</v>
      </c>
      <c r="B1093" t="s">
        <v>727</v>
      </c>
      <c r="C1093">
        <v>6.6</v>
      </c>
      <c r="E1093" s="11" t="s">
        <v>6257</v>
      </c>
      <c r="F1093">
        <v>5.5</v>
      </c>
      <c r="H1093">
        <v>4.8</v>
      </c>
      <c r="I1093" t="str">
        <f>IF(B1090 &gt; E1089, "Above Average", "Below Average")</f>
        <v>Above Average</v>
      </c>
    </row>
    <row r="1094" spans="1:9" x14ac:dyDescent="0.3">
      <c r="A1094" t="s">
        <v>7447</v>
      </c>
      <c r="B1094" t="s">
        <v>843</v>
      </c>
      <c r="C1094">
        <v>7.2</v>
      </c>
      <c r="E1094" s="11" t="s">
        <v>3448</v>
      </c>
      <c r="F1094">
        <v>5.9</v>
      </c>
      <c r="H1094">
        <v>6.7</v>
      </c>
      <c r="I1094" t="str">
        <f>IF(B1091 &gt; E1090, "Above Average", "Below Average")</f>
        <v>Above Average</v>
      </c>
    </row>
    <row r="1095" spans="1:9" x14ac:dyDescent="0.3">
      <c r="A1095" t="s">
        <v>7448</v>
      </c>
      <c r="B1095" t="s">
        <v>2033</v>
      </c>
      <c r="C1095">
        <v>7</v>
      </c>
      <c r="E1095" s="11" t="s">
        <v>3026</v>
      </c>
      <c r="F1095">
        <v>6.8</v>
      </c>
      <c r="H1095">
        <v>6.9</v>
      </c>
      <c r="I1095" t="str">
        <f>IF(B1092 &gt; E1091, "Above Average", "Below Average")</f>
        <v>Below Average</v>
      </c>
    </row>
    <row r="1096" spans="1:9" x14ac:dyDescent="0.3">
      <c r="A1096" t="s">
        <v>7449</v>
      </c>
      <c r="B1096" t="s">
        <v>1732</v>
      </c>
      <c r="C1096">
        <v>7</v>
      </c>
      <c r="E1096" s="11" t="s">
        <v>2362</v>
      </c>
      <c r="F1096">
        <v>4.0999999999999996</v>
      </c>
      <c r="H1096">
        <v>7.9</v>
      </c>
      <c r="I1096" t="str">
        <f>IF(B1093 &gt; E1092, "Above Average", "Below Average")</f>
        <v>Above Average</v>
      </c>
    </row>
    <row r="1097" spans="1:9" x14ac:dyDescent="0.3">
      <c r="A1097" t="s">
        <v>7450</v>
      </c>
      <c r="B1097" t="s">
        <v>2139</v>
      </c>
      <c r="C1097">
        <v>5.9</v>
      </c>
      <c r="E1097" s="11" t="s">
        <v>4832</v>
      </c>
      <c r="F1097">
        <v>6.8</v>
      </c>
      <c r="H1097">
        <v>6.6</v>
      </c>
      <c r="I1097" t="str">
        <f>IF(B1094 &gt; E1093, "Above Average", "Below Average")</f>
        <v>Above Average</v>
      </c>
    </row>
    <row r="1098" spans="1:9" x14ac:dyDescent="0.3">
      <c r="A1098" t="s">
        <v>7451</v>
      </c>
      <c r="B1098" t="s">
        <v>2141</v>
      </c>
      <c r="C1098">
        <v>5.4</v>
      </c>
      <c r="E1098" s="11" t="s">
        <v>336</v>
      </c>
      <c r="F1098">
        <v>6.3199999999999994</v>
      </c>
      <c r="H1098">
        <v>6.8</v>
      </c>
      <c r="I1098" t="str">
        <f>IF(B1095 &gt; E1094, "Above Average", "Below Average")</f>
        <v>Above Average</v>
      </c>
    </row>
    <row r="1099" spans="1:9" x14ac:dyDescent="0.3">
      <c r="A1099" t="s">
        <v>7452</v>
      </c>
      <c r="B1099" t="s">
        <v>432</v>
      </c>
      <c r="C1099">
        <v>6.6</v>
      </c>
      <c r="E1099" s="11" t="s">
        <v>134</v>
      </c>
      <c r="F1099">
        <v>6.6384615384615397</v>
      </c>
      <c r="H1099">
        <v>4.3</v>
      </c>
      <c r="I1099" t="str">
        <f>IF(B1096 &gt; E1095, "Above Average", "Below Average")</f>
        <v>Above Average</v>
      </c>
    </row>
    <row r="1100" spans="1:9" x14ac:dyDescent="0.3">
      <c r="A1100" t="s">
        <v>7453</v>
      </c>
      <c r="B1100" t="s">
        <v>2144</v>
      </c>
      <c r="C1100">
        <v>7</v>
      </c>
      <c r="E1100" s="11" t="s">
        <v>1316</v>
      </c>
      <c r="F1100">
        <v>5.9</v>
      </c>
      <c r="H1100">
        <v>7.1333333333333329</v>
      </c>
      <c r="I1100" t="str">
        <f>IF(B1097 &gt; E1096, "Above Average", "Below Average")</f>
        <v>Below Average</v>
      </c>
    </row>
    <row r="1101" spans="1:9" x14ac:dyDescent="0.3">
      <c r="A1101" t="s">
        <v>7454</v>
      </c>
      <c r="B1101" t="s">
        <v>670</v>
      </c>
      <c r="C1101">
        <v>6.5</v>
      </c>
      <c r="E1101" s="11" t="s">
        <v>4066</v>
      </c>
      <c r="F1101">
        <v>5.3</v>
      </c>
      <c r="H1101">
        <v>5</v>
      </c>
      <c r="I1101" t="str">
        <f>IF(B1098 &gt; E1097, "Above Average", "Below Average")</f>
        <v>Above Average</v>
      </c>
    </row>
    <row r="1102" spans="1:9" x14ac:dyDescent="0.3">
      <c r="A1102" t="s">
        <v>7455</v>
      </c>
      <c r="B1102" t="s">
        <v>1894</v>
      </c>
      <c r="C1102">
        <v>6.3</v>
      </c>
      <c r="E1102" s="11" t="s">
        <v>2119</v>
      </c>
      <c r="F1102">
        <v>6.8</v>
      </c>
      <c r="H1102">
        <v>8.4250000000000007</v>
      </c>
      <c r="I1102" t="str">
        <f>IF(B1099 &gt; E1098, "Above Average", "Below Average")</f>
        <v>Above Average</v>
      </c>
    </row>
    <row r="1103" spans="1:9" x14ac:dyDescent="0.3">
      <c r="A1103" t="s">
        <v>7456</v>
      </c>
      <c r="B1103" t="s">
        <v>2149</v>
      </c>
      <c r="C1103">
        <v>6.5</v>
      </c>
      <c r="E1103" s="11" t="s">
        <v>4616</v>
      </c>
      <c r="F1103">
        <v>6.7</v>
      </c>
      <c r="H1103">
        <v>6.5</v>
      </c>
      <c r="I1103" t="str">
        <f>IF(B1100 &gt; E1099, "Above Average", "Below Average")</f>
        <v>Below Average</v>
      </c>
    </row>
    <row r="1104" spans="1:9" x14ac:dyDescent="0.3">
      <c r="A1104" t="s">
        <v>7457</v>
      </c>
      <c r="B1104" t="s">
        <v>2151</v>
      </c>
      <c r="C1104">
        <v>6.5</v>
      </c>
      <c r="E1104" s="11" t="s">
        <v>4769</v>
      </c>
      <c r="F1104">
        <v>6.4</v>
      </c>
      <c r="H1104">
        <v>6.6</v>
      </c>
      <c r="I1104" t="str">
        <f>IF(B1101 &gt; E1100, "Above Average", "Below Average")</f>
        <v>Below Average</v>
      </c>
    </row>
    <row r="1105" spans="1:9" x14ac:dyDescent="0.3">
      <c r="A1105" t="s">
        <v>7458</v>
      </c>
      <c r="B1105" t="s">
        <v>1387</v>
      </c>
      <c r="C1105">
        <v>5.8</v>
      </c>
      <c r="E1105" s="11" t="s">
        <v>3057</v>
      </c>
      <c r="F1105">
        <v>6</v>
      </c>
      <c r="H1105">
        <v>5.6</v>
      </c>
      <c r="I1105" t="str">
        <f>IF(B1102 &gt; E1101, "Above Average", "Below Average")</f>
        <v>Below Average</v>
      </c>
    </row>
    <row r="1106" spans="1:9" x14ac:dyDescent="0.3">
      <c r="A1106" t="s">
        <v>7459</v>
      </c>
      <c r="B1106" t="s">
        <v>2155</v>
      </c>
      <c r="C1106">
        <v>6.6</v>
      </c>
      <c r="E1106" s="11" t="s">
        <v>5160</v>
      </c>
      <c r="F1106">
        <v>7.1</v>
      </c>
      <c r="H1106">
        <v>7.7</v>
      </c>
      <c r="I1106" t="str">
        <f>IF(B1103 &gt; E1102, "Above Average", "Below Average")</f>
        <v>Below Average</v>
      </c>
    </row>
    <row r="1107" spans="1:9" x14ac:dyDescent="0.3">
      <c r="A1107" t="s">
        <v>7460</v>
      </c>
      <c r="B1107" t="s">
        <v>2158</v>
      </c>
      <c r="C1107">
        <v>5.4</v>
      </c>
      <c r="E1107" s="11" t="s">
        <v>5522</v>
      </c>
      <c r="F1107">
        <v>5.7</v>
      </c>
      <c r="H1107">
        <v>6.0400000000000009</v>
      </c>
      <c r="I1107" t="str">
        <f>IF(B1104 &gt; E1103, "Above Average", "Below Average")</f>
        <v>Below Average</v>
      </c>
    </row>
    <row r="1108" spans="1:9" x14ac:dyDescent="0.3">
      <c r="A1108" t="s">
        <v>7461</v>
      </c>
      <c r="B1108" t="s">
        <v>2159</v>
      </c>
      <c r="C1108">
        <v>6.1</v>
      </c>
      <c r="E1108" s="11" t="s">
        <v>3304</v>
      </c>
      <c r="F1108">
        <v>5.6</v>
      </c>
      <c r="H1108">
        <v>6.5</v>
      </c>
      <c r="I1108" t="str">
        <f>IF(B1105 &gt; E1104, "Above Average", "Below Average")</f>
        <v>Below Average</v>
      </c>
    </row>
    <row r="1109" spans="1:9" x14ac:dyDescent="0.3">
      <c r="A1109" t="s">
        <v>7462</v>
      </c>
      <c r="B1109" t="s">
        <v>2160</v>
      </c>
      <c r="C1109">
        <v>4</v>
      </c>
      <c r="E1109" s="11" t="s">
        <v>3961</v>
      </c>
      <c r="F1109">
        <v>6.2</v>
      </c>
      <c r="H1109">
        <v>5.2</v>
      </c>
      <c r="I1109" t="str">
        <f>IF(B1106 &gt; E1105, "Above Average", "Below Average")</f>
        <v>Below Average</v>
      </c>
    </row>
    <row r="1110" spans="1:9" x14ac:dyDescent="0.3">
      <c r="A1110" t="s">
        <v>7463</v>
      </c>
      <c r="B1110" t="s">
        <v>1919</v>
      </c>
      <c r="C1110">
        <v>7.6</v>
      </c>
      <c r="E1110" s="11" t="s">
        <v>3671</v>
      </c>
      <c r="F1110">
        <v>6.3</v>
      </c>
      <c r="H1110">
        <v>5.9</v>
      </c>
      <c r="I1110" t="str">
        <f>IF(B1107 &gt; E1106, "Above Average", "Below Average")</f>
        <v>Below Average</v>
      </c>
    </row>
    <row r="1111" spans="1:9" x14ac:dyDescent="0.3">
      <c r="A1111" t="s">
        <v>7464</v>
      </c>
      <c r="B1111" t="s">
        <v>785</v>
      </c>
      <c r="C1111">
        <v>7.9</v>
      </c>
      <c r="E1111" s="11" t="s">
        <v>5339</v>
      </c>
      <c r="F1111">
        <v>6</v>
      </c>
      <c r="H1111">
        <v>6.05</v>
      </c>
      <c r="I1111" t="str">
        <f>IF(B1108 &gt; E1107, "Above Average", "Below Average")</f>
        <v>Below Average</v>
      </c>
    </row>
    <row r="1112" spans="1:9" x14ac:dyDescent="0.3">
      <c r="A1112" t="s">
        <v>7465</v>
      </c>
      <c r="B1112" t="s">
        <v>2166</v>
      </c>
      <c r="C1112">
        <v>5.3</v>
      </c>
      <c r="E1112" s="11" t="s">
        <v>3771</v>
      </c>
      <c r="F1112">
        <v>7.4000000000000012</v>
      </c>
      <c r="H1112">
        <v>5.3</v>
      </c>
      <c r="I1112" t="str">
        <f>IF(B1109 &gt; E1108, "Above Average", "Below Average")</f>
        <v>Below Average</v>
      </c>
    </row>
    <row r="1113" spans="1:9" x14ac:dyDescent="0.3">
      <c r="A1113" t="s">
        <v>7466</v>
      </c>
      <c r="B1113" t="s">
        <v>2168</v>
      </c>
      <c r="C1113">
        <v>6.6</v>
      </c>
      <c r="E1113" s="11" t="s">
        <v>5567</v>
      </c>
      <c r="F1113">
        <v>5.0999999999999996</v>
      </c>
      <c r="H1113">
        <v>6.3</v>
      </c>
      <c r="I1113" t="str">
        <f>IF(B1110 &gt; E1109, "Above Average", "Below Average")</f>
        <v>Below Average</v>
      </c>
    </row>
    <row r="1114" spans="1:9" x14ac:dyDescent="0.3">
      <c r="A1114" t="s">
        <v>7467</v>
      </c>
      <c r="B1114" t="s">
        <v>2171</v>
      </c>
      <c r="C1114">
        <v>6.3</v>
      </c>
      <c r="E1114" s="11" t="s">
        <v>3078</v>
      </c>
      <c r="F1114">
        <v>6.8666666666666671</v>
      </c>
      <c r="H1114">
        <v>7.2052631578947368</v>
      </c>
      <c r="I1114" t="str">
        <f>IF(B1111 &gt; E1110, "Above Average", "Below Average")</f>
        <v>Above Average</v>
      </c>
    </row>
    <row r="1115" spans="1:9" x14ac:dyDescent="0.3">
      <c r="A1115" t="s">
        <v>7468</v>
      </c>
      <c r="B1115" t="s">
        <v>1539</v>
      </c>
      <c r="C1115">
        <v>7.2</v>
      </c>
      <c r="E1115" s="11" t="s">
        <v>6093</v>
      </c>
      <c r="F1115">
        <v>3.5</v>
      </c>
      <c r="H1115">
        <v>7</v>
      </c>
      <c r="I1115" t="str">
        <f>IF(B1112 &gt; E1111, "Above Average", "Below Average")</f>
        <v>Below Average</v>
      </c>
    </row>
    <row r="1116" spans="1:9" x14ac:dyDescent="0.3">
      <c r="A1116" t="s">
        <v>7469</v>
      </c>
      <c r="B1116" t="s">
        <v>1780</v>
      </c>
      <c r="C1116">
        <v>7</v>
      </c>
      <c r="E1116" s="11" t="s">
        <v>3527</v>
      </c>
      <c r="F1116">
        <v>5</v>
      </c>
      <c r="H1116">
        <v>6.5</v>
      </c>
      <c r="I1116" t="str">
        <f>IF(B1113 &gt; E1112, "Above Average", "Below Average")</f>
        <v>Below Average</v>
      </c>
    </row>
    <row r="1117" spans="1:9" x14ac:dyDescent="0.3">
      <c r="A1117" t="s">
        <v>7470</v>
      </c>
      <c r="B1117" t="s">
        <v>1828</v>
      </c>
      <c r="C1117">
        <v>6.9</v>
      </c>
      <c r="E1117" s="11" t="s">
        <v>5447</v>
      </c>
      <c r="F1117">
        <v>5.9</v>
      </c>
      <c r="H1117">
        <v>5.8</v>
      </c>
      <c r="I1117" t="str">
        <f>IF(B1114 &gt; E1113, "Above Average", "Below Average")</f>
        <v>Above Average</v>
      </c>
    </row>
    <row r="1118" spans="1:9" x14ac:dyDescent="0.3">
      <c r="A1118" t="s">
        <v>7471</v>
      </c>
      <c r="B1118" t="s">
        <v>2179</v>
      </c>
      <c r="C1118">
        <v>5.2</v>
      </c>
      <c r="E1118" s="11" t="s">
        <v>1415</v>
      </c>
      <c r="F1118">
        <v>5.65</v>
      </c>
      <c r="H1118">
        <v>4.5500000000000007</v>
      </c>
      <c r="I1118" t="str">
        <f>IF(B1115 &gt; E1114, "Above Average", "Below Average")</f>
        <v>Below Average</v>
      </c>
    </row>
    <row r="1119" spans="1:9" x14ac:dyDescent="0.3">
      <c r="A1119" t="s">
        <v>7472</v>
      </c>
      <c r="B1119" t="s">
        <v>406</v>
      </c>
      <c r="C1119">
        <v>8.1</v>
      </c>
      <c r="E1119" s="11" t="s">
        <v>1363</v>
      </c>
      <c r="F1119">
        <v>5.9</v>
      </c>
      <c r="H1119">
        <v>4.8</v>
      </c>
      <c r="I1119" t="str">
        <f>IF(B1116 &gt; E1115, "Above Average", "Below Average")</f>
        <v>Below Average</v>
      </c>
    </row>
    <row r="1120" spans="1:9" x14ac:dyDescent="0.3">
      <c r="A1120" t="s">
        <v>7473</v>
      </c>
      <c r="B1120" t="s">
        <v>2183</v>
      </c>
      <c r="C1120">
        <v>6.6</v>
      </c>
      <c r="E1120" s="11" t="s">
        <v>672</v>
      </c>
      <c r="F1120">
        <v>7.083333333333333</v>
      </c>
      <c r="H1120">
        <v>6.5</v>
      </c>
      <c r="I1120" t="str">
        <f>IF(B1117 &gt; E1116, "Above Average", "Below Average")</f>
        <v>Below Average</v>
      </c>
    </row>
    <row r="1121" spans="1:9" x14ac:dyDescent="0.3">
      <c r="A1121" t="s">
        <v>7474</v>
      </c>
      <c r="B1121" t="s">
        <v>1459</v>
      </c>
      <c r="C1121">
        <v>6.2</v>
      </c>
      <c r="E1121" s="11" t="s">
        <v>5342</v>
      </c>
      <c r="F1121">
        <v>3.9</v>
      </c>
      <c r="H1121">
        <v>6.75</v>
      </c>
      <c r="I1121" t="str">
        <f>IF(B1118 &gt; E1117, "Above Average", "Below Average")</f>
        <v>Below Average</v>
      </c>
    </row>
    <row r="1122" spans="1:9" x14ac:dyDescent="0.3">
      <c r="A1122" t="s">
        <v>7475</v>
      </c>
      <c r="B1122" t="s">
        <v>2187</v>
      </c>
      <c r="C1122">
        <v>7.2</v>
      </c>
      <c r="E1122" s="11" t="s">
        <v>3998</v>
      </c>
      <c r="F1122">
        <v>6.5</v>
      </c>
      <c r="H1122">
        <v>7.2</v>
      </c>
      <c r="I1122" t="str">
        <f>IF(B1119 &gt; E1118, "Above Average", "Below Average")</f>
        <v>Below Average</v>
      </c>
    </row>
    <row r="1123" spans="1:9" x14ac:dyDescent="0.3">
      <c r="A1123" t="s">
        <v>7476</v>
      </c>
      <c r="B1123" t="s">
        <v>1536</v>
      </c>
      <c r="C1123">
        <v>7.3</v>
      </c>
      <c r="E1123" s="11" t="s">
        <v>2764</v>
      </c>
      <c r="F1123">
        <v>6</v>
      </c>
      <c r="H1123">
        <v>4.7</v>
      </c>
      <c r="I1123" t="str">
        <f>IF(B1120 &gt; E1119, "Above Average", "Below Average")</f>
        <v>Below Average</v>
      </c>
    </row>
    <row r="1124" spans="1:9" x14ac:dyDescent="0.3">
      <c r="A1124" t="s">
        <v>7477</v>
      </c>
      <c r="B1124" t="s">
        <v>2190</v>
      </c>
      <c r="C1124">
        <v>6.7</v>
      </c>
      <c r="E1124" s="11" t="s">
        <v>5058</v>
      </c>
      <c r="F1124">
        <v>7.6</v>
      </c>
      <c r="H1124">
        <v>6</v>
      </c>
      <c r="I1124" t="str">
        <f>IF(B1121 &gt; E1120, "Above Average", "Below Average")</f>
        <v>Below Average</v>
      </c>
    </row>
    <row r="1125" spans="1:9" x14ac:dyDescent="0.3">
      <c r="A1125" t="s">
        <v>7478</v>
      </c>
      <c r="B1125" t="s">
        <v>2191</v>
      </c>
      <c r="C1125">
        <v>6.4</v>
      </c>
      <c r="E1125" s="11" t="s">
        <v>4606</v>
      </c>
      <c r="F1125">
        <v>5.5</v>
      </c>
      <c r="H1125">
        <v>7.2</v>
      </c>
      <c r="I1125" t="str">
        <f>IF(B1122 &gt; E1121, "Above Average", "Below Average")</f>
        <v>Below Average</v>
      </c>
    </row>
    <row r="1126" spans="1:9" x14ac:dyDescent="0.3">
      <c r="A1126" t="s">
        <v>7479</v>
      </c>
      <c r="B1126" t="s">
        <v>209</v>
      </c>
      <c r="C1126">
        <v>7.8</v>
      </c>
      <c r="E1126" s="11" t="s">
        <v>1416</v>
      </c>
      <c r="F1126">
        <v>7.75</v>
      </c>
      <c r="H1126">
        <v>6.9333333333333336</v>
      </c>
      <c r="I1126" t="str">
        <f>IF(B1123 &gt; E1122, "Above Average", "Below Average")</f>
        <v>Below Average</v>
      </c>
    </row>
    <row r="1127" spans="1:9" x14ac:dyDescent="0.3">
      <c r="A1127" t="s">
        <v>7480</v>
      </c>
      <c r="B1127" t="s">
        <v>798</v>
      </c>
      <c r="C1127">
        <v>6.4</v>
      </c>
      <c r="E1127" s="11" t="s">
        <v>3557</v>
      </c>
      <c r="F1127">
        <v>6.3</v>
      </c>
      <c r="H1127">
        <v>5.5500000000000007</v>
      </c>
      <c r="I1127" t="str">
        <f>IF(B1124 &gt; E1123, "Above Average", "Below Average")</f>
        <v>Below Average</v>
      </c>
    </row>
    <row r="1128" spans="1:9" x14ac:dyDescent="0.3">
      <c r="A1128" t="s">
        <v>7481</v>
      </c>
      <c r="B1128" t="s">
        <v>2196</v>
      </c>
      <c r="C1128">
        <v>4.0999999999999996</v>
      </c>
      <c r="E1128" s="11" t="s">
        <v>4524</v>
      </c>
      <c r="F1128">
        <v>6.5</v>
      </c>
      <c r="H1128">
        <v>6.4</v>
      </c>
      <c r="I1128" t="str">
        <f>IF(B1125 &gt; E1124, "Above Average", "Below Average")</f>
        <v>Below Average</v>
      </c>
    </row>
    <row r="1129" spans="1:9" x14ac:dyDescent="0.3">
      <c r="A1129" t="s">
        <v>7482</v>
      </c>
      <c r="B1129" t="s">
        <v>1777</v>
      </c>
      <c r="C1129">
        <v>4.0999999999999996</v>
      </c>
      <c r="E1129" s="11" t="s">
        <v>800</v>
      </c>
      <c r="F1129">
        <v>4.3</v>
      </c>
      <c r="H1129">
        <v>7.9</v>
      </c>
      <c r="I1129" t="str">
        <f>IF(B1126 &gt; E1125, "Above Average", "Below Average")</f>
        <v>Above Average</v>
      </c>
    </row>
    <row r="1130" spans="1:9" x14ac:dyDescent="0.3">
      <c r="A1130" t="s">
        <v>7483</v>
      </c>
      <c r="B1130" t="s">
        <v>560</v>
      </c>
      <c r="C1130">
        <v>7.4</v>
      </c>
      <c r="E1130" s="11" t="s">
        <v>4204</v>
      </c>
      <c r="F1130">
        <v>6.1499999999999995</v>
      </c>
      <c r="H1130">
        <v>6.9799999999999995</v>
      </c>
      <c r="I1130" t="str">
        <f>IF(B1127 &gt; E1126, "Above Average", "Below Average")</f>
        <v>Below Average</v>
      </c>
    </row>
    <row r="1131" spans="1:9" x14ac:dyDescent="0.3">
      <c r="A1131" t="s">
        <v>7484</v>
      </c>
      <c r="B1131" t="s">
        <v>360</v>
      </c>
      <c r="C1131">
        <v>5.8</v>
      </c>
      <c r="E1131" s="11" t="s">
        <v>3089</v>
      </c>
      <c r="F1131">
        <v>6</v>
      </c>
      <c r="H1131">
        <v>5.4</v>
      </c>
      <c r="I1131" t="str">
        <f>IF(B1128 &gt; E1127, "Above Average", "Below Average")</f>
        <v>Above Average</v>
      </c>
    </row>
    <row r="1132" spans="1:9" x14ac:dyDescent="0.3">
      <c r="A1132" t="s">
        <v>7485</v>
      </c>
      <c r="B1132" t="s">
        <v>109</v>
      </c>
      <c r="C1132">
        <v>7.6</v>
      </c>
      <c r="E1132" s="11" t="s">
        <v>2898</v>
      </c>
      <c r="F1132">
        <v>7.1</v>
      </c>
      <c r="H1132">
        <v>6.74</v>
      </c>
      <c r="I1132" t="str">
        <f>IF(B1129 &gt; E1128, "Above Average", "Below Average")</f>
        <v>Above Average</v>
      </c>
    </row>
    <row r="1133" spans="1:9" x14ac:dyDescent="0.3">
      <c r="A1133" t="s">
        <v>7486</v>
      </c>
      <c r="B1133" t="s">
        <v>1992</v>
      </c>
      <c r="C1133">
        <v>7.2</v>
      </c>
      <c r="E1133" s="11" t="s">
        <v>2546</v>
      </c>
      <c r="F1133">
        <v>5.65</v>
      </c>
      <c r="H1133">
        <v>6.9</v>
      </c>
      <c r="I1133" t="str">
        <f>IF(B1130 &gt; E1129, "Above Average", "Below Average")</f>
        <v>Below Average</v>
      </c>
    </row>
    <row r="1134" spans="1:9" x14ac:dyDescent="0.3">
      <c r="A1134" t="s">
        <v>7487</v>
      </c>
      <c r="B1134" t="s">
        <v>160</v>
      </c>
      <c r="C1134">
        <v>7.8</v>
      </c>
      <c r="E1134" s="11" t="s">
        <v>6158</v>
      </c>
      <c r="F1134">
        <v>8.1</v>
      </c>
      <c r="H1134">
        <v>4.5999999999999996</v>
      </c>
      <c r="I1134" t="str">
        <f>IF(B1131 &gt; E1130, "Above Average", "Below Average")</f>
        <v>Above Average</v>
      </c>
    </row>
    <row r="1135" spans="1:9" x14ac:dyDescent="0.3">
      <c r="A1135" t="s">
        <v>7488</v>
      </c>
      <c r="B1135" t="s">
        <v>310</v>
      </c>
      <c r="C1135">
        <v>7.7</v>
      </c>
      <c r="E1135" s="11" t="s">
        <v>2560</v>
      </c>
      <c r="F1135">
        <v>5.65</v>
      </c>
      <c r="H1135">
        <v>6.4</v>
      </c>
      <c r="I1135" t="str">
        <f>IF(B1132 &gt; E1131, "Above Average", "Below Average")</f>
        <v>Above Average</v>
      </c>
    </row>
    <row r="1136" spans="1:9" x14ac:dyDescent="0.3">
      <c r="A1136" t="s">
        <v>7489</v>
      </c>
      <c r="B1136" t="s">
        <v>2205</v>
      </c>
      <c r="C1136">
        <v>6.4</v>
      </c>
      <c r="E1136" s="11" t="s">
        <v>4479</v>
      </c>
      <c r="F1136">
        <v>6.9</v>
      </c>
      <c r="H1136">
        <v>3.5</v>
      </c>
      <c r="I1136" t="str">
        <f>IF(B1133 &gt; E1132, "Above Average", "Below Average")</f>
        <v>Above Average</v>
      </c>
    </row>
    <row r="1137" spans="1:9" x14ac:dyDescent="0.3">
      <c r="A1137" t="s">
        <v>7490</v>
      </c>
      <c r="B1137" t="s">
        <v>2013</v>
      </c>
      <c r="C1137">
        <v>5.0999999999999996</v>
      </c>
      <c r="E1137" s="11" t="s">
        <v>3499</v>
      </c>
      <c r="F1137">
        <v>6.5</v>
      </c>
      <c r="H1137">
        <v>6.1</v>
      </c>
      <c r="I1137" t="str">
        <f>IF(B1134 &gt; E1133, "Above Average", "Below Average")</f>
        <v>Below Average</v>
      </c>
    </row>
    <row r="1138" spans="1:9" x14ac:dyDescent="0.3">
      <c r="A1138" t="s">
        <v>7491</v>
      </c>
      <c r="B1138" t="s">
        <v>2210</v>
      </c>
      <c r="C1138">
        <v>5.5</v>
      </c>
      <c r="E1138" s="11" t="s">
        <v>2729</v>
      </c>
      <c r="F1138">
        <v>6.8</v>
      </c>
      <c r="H1138">
        <v>5.9</v>
      </c>
      <c r="I1138" t="str">
        <f>IF(B1135 &gt; E1134, "Above Average", "Below Average")</f>
        <v>Below Average</v>
      </c>
    </row>
    <row r="1139" spans="1:9" x14ac:dyDescent="0.3">
      <c r="A1139" t="s">
        <v>7492</v>
      </c>
      <c r="B1139" t="s">
        <v>209</v>
      </c>
      <c r="C1139">
        <v>7.4</v>
      </c>
      <c r="E1139" s="11" t="s">
        <v>5135</v>
      </c>
      <c r="F1139">
        <v>4.4333333333333327</v>
      </c>
      <c r="H1139">
        <v>7.1</v>
      </c>
      <c r="I1139" t="str">
        <f>IF(B1136 &gt; E1135, "Above Average", "Below Average")</f>
        <v>Below Average</v>
      </c>
    </row>
    <row r="1140" spans="1:9" x14ac:dyDescent="0.3">
      <c r="A1140" t="s">
        <v>7493</v>
      </c>
      <c r="B1140" t="s">
        <v>2213</v>
      </c>
      <c r="C1140">
        <v>6</v>
      </c>
      <c r="E1140" s="11" t="s">
        <v>2520</v>
      </c>
      <c r="F1140">
        <v>5.9</v>
      </c>
      <c r="H1140">
        <v>7.9</v>
      </c>
      <c r="I1140" t="str">
        <f>IF(B1137 &gt; E1136, "Above Average", "Below Average")</f>
        <v>Below Average</v>
      </c>
    </row>
    <row r="1141" spans="1:9" x14ac:dyDescent="0.3">
      <c r="A1141" t="s">
        <v>7494</v>
      </c>
      <c r="B1141" t="s">
        <v>1764</v>
      </c>
      <c r="C1141">
        <v>7.5</v>
      </c>
      <c r="E1141" s="11" t="s">
        <v>6018</v>
      </c>
      <c r="F1141">
        <v>8.1</v>
      </c>
      <c r="H1141">
        <v>7.3</v>
      </c>
      <c r="I1141" t="str">
        <f>IF(B1138 &gt; E1137, "Above Average", "Below Average")</f>
        <v>Above Average</v>
      </c>
    </row>
    <row r="1142" spans="1:9" x14ac:dyDescent="0.3">
      <c r="A1142" t="s">
        <v>7495</v>
      </c>
      <c r="B1142" t="s">
        <v>1368</v>
      </c>
      <c r="C1142">
        <v>7</v>
      </c>
      <c r="E1142" s="11" t="s">
        <v>6026</v>
      </c>
      <c r="F1142">
        <v>4.5</v>
      </c>
      <c r="H1142">
        <v>6</v>
      </c>
      <c r="I1142" t="str">
        <f>IF(B1139 &gt; E1138, "Above Average", "Below Average")</f>
        <v>Above Average</v>
      </c>
    </row>
    <row r="1143" spans="1:9" x14ac:dyDescent="0.3">
      <c r="A1143" t="s">
        <v>7496</v>
      </c>
      <c r="B1143" t="s">
        <v>1828</v>
      </c>
      <c r="C1143">
        <v>7.5</v>
      </c>
      <c r="E1143" s="11" t="s">
        <v>3086</v>
      </c>
      <c r="F1143">
        <v>6.4833333333333316</v>
      </c>
      <c r="H1143">
        <v>6.7</v>
      </c>
      <c r="I1143" t="str">
        <f>IF(B1140 &gt; E1139, "Above Average", "Below Average")</f>
        <v>Below Average</v>
      </c>
    </row>
    <row r="1144" spans="1:9" x14ac:dyDescent="0.3">
      <c r="A1144" t="s">
        <v>7497</v>
      </c>
      <c r="B1144" t="s">
        <v>1034</v>
      </c>
      <c r="C1144">
        <v>7.3</v>
      </c>
      <c r="E1144" s="11" t="s">
        <v>645</v>
      </c>
      <c r="F1144">
        <v>6.9249999999999998</v>
      </c>
      <c r="H1144">
        <v>6.4</v>
      </c>
      <c r="I1144" t="str">
        <f>IF(B1141 &gt; E1140, "Above Average", "Below Average")</f>
        <v>Below Average</v>
      </c>
    </row>
    <row r="1145" spans="1:9" x14ac:dyDescent="0.3">
      <c r="A1145" t="s">
        <v>7498</v>
      </c>
      <c r="B1145" t="s">
        <v>1308</v>
      </c>
      <c r="C1145">
        <v>5.7</v>
      </c>
      <c r="E1145" s="11" t="s">
        <v>3868</v>
      </c>
      <c r="F1145">
        <v>8</v>
      </c>
      <c r="H1145">
        <v>7.3</v>
      </c>
      <c r="I1145" t="str">
        <f>IF(B1142 &gt; E1141, "Above Average", "Below Average")</f>
        <v>Above Average</v>
      </c>
    </row>
    <row r="1146" spans="1:9" x14ac:dyDescent="0.3">
      <c r="A1146" t="s">
        <v>7499</v>
      </c>
      <c r="B1146" t="s">
        <v>1831</v>
      </c>
      <c r="C1146">
        <v>7.3</v>
      </c>
      <c r="E1146" s="11" t="s">
        <v>5199</v>
      </c>
      <c r="F1146">
        <v>7.2</v>
      </c>
      <c r="H1146">
        <v>7.3</v>
      </c>
      <c r="I1146" t="str">
        <f>IF(B1143 &gt; E1142, "Above Average", "Below Average")</f>
        <v>Below Average</v>
      </c>
    </row>
    <row r="1147" spans="1:9" x14ac:dyDescent="0.3">
      <c r="A1147" t="s">
        <v>7500</v>
      </c>
      <c r="B1147" t="s">
        <v>938</v>
      </c>
      <c r="C1147">
        <v>7.2</v>
      </c>
      <c r="E1147" s="11" t="s">
        <v>6261</v>
      </c>
      <c r="F1147">
        <v>7.4</v>
      </c>
      <c r="H1147">
        <v>5.5</v>
      </c>
      <c r="I1147" t="str">
        <f>IF(B1144 &gt; E1143, "Above Average", "Below Average")</f>
        <v>Below Average</v>
      </c>
    </row>
    <row r="1148" spans="1:9" x14ac:dyDescent="0.3">
      <c r="A1148" t="s">
        <v>7501</v>
      </c>
      <c r="B1148" t="s">
        <v>572</v>
      </c>
      <c r="C1148">
        <v>5.9</v>
      </c>
      <c r="E1148" s="11" t="s">
        <v>900</v>
      </c>
      <c r="F1148">
        <v>5.75</v>
      </c>
      <c r="H1148">
        <v>5.6</v>
      </c>
      <c r="I1148" t="str">
        <f>IF(B1145 &gt; E1144, "Above Average", "Below Average")</f>
        <v>Below Average</v>
      </c>
    </row>
    <row r="1149" spans="1:9" x14ac:dyDescent="0.3">
      <c r="A1149" t="s">
        <v>7502</v>
      </c>
      <c r="B1149" t="s">
        <v>672</v>
      </c>
      <c r="C1149">
        <v>7.8</v>
      </c>
      <c r="E1149" s="11" t="s">
        <v>5116</v>
      </c>
      <c r="F1149">
        <v>3.8</v>
      </c>
      <c r="H1149">
        <v>6.6</v>
      </c>
      <c r="I1149" t="str">
        <f>IF(B1146 &gt; E1145, "Above Average", "Below Average")</f>
        <v>Below Average</v>
      </c>
    </row>
    <row r="1150" spans="1:9" x14ac:dyDescent="0.3">
      <c r="A1150" t="s">
        <v>7503</v>
      </c>
      <c r="B1150" t="s">
        <v>1407</v>
      </c>
      <c r="C1150">
        <v>7.7</v>
      </c>
      <c r="E1150" s="11" t="s">
        <v>2963</v>
      </c>
      <c r="F1150">
        <v>6.4499999999999993</v>
      </c>
      <c r="H1150">
        <v>6.1</v>
      </c>
      <c r="I1150" t="str">
        <f>IF(B1147 &gt; E1146, "Above Average", "Below Average")</f>
        <v>Above Average</v>
      </c>
    </row>
    <row r="1151" spans="1:9" x14ac:dyDescent="0.3">
      <c r="A1151" t="s">
        <v>7504</v>
      </c>
      <c r="B1151" t="s">
        <v>1424</v>
      </c>
      <c r="C1151">
        <v>8.1</v>
      </c>
      <c r="E1151" s="11" t="s">
        <v>2709</v>
      </c>
      <c r="F1151">
        <v>6.3</v>
      </c>
      <c r="H1151">
        <v>6.4</v>
      </c>
      <c r="I1151" t="str">
        <f>IF(B1148 &gt; E1147, "Above Average", "Below Average")</f>
        <v>Above Average</v>
      </c>
    </row>
    <row r="1152" spans="1:9" x14ac:dyDescent="0.3">
      <c r="A1152" t="s">
        <v>7505</v>
      </c>
      <c r="B1152" t="s">
        <v>984</v>
      </c>
      <c r="C1152">
        <v>6.6</v>
      </c>
      <c r="E1152" s="11" t="s">
        <v>1320</v>
      </c>
      <c r="F1152">
        <v>6.5250000000000004</v>
      </c>
      <c r="H1152">
        <v>5.8</v>
      </c>
      <c r="I1152" t="str">
        <f>IF(B1149 &gt; E1148, "Above Average", "Below Average")</f>
        <v>Below Average</v>
      </c>
    </row>
    <row r="1153" spans="1:9" x14ac:dyDescent="0.3">
      <c r="A1153" t="s">
        <v>7506</v>
      </c>
      <c r="B1153" t="s">
        <v>2139</v>
      </c>
      <c r="C1153">
        <v>7.1</v>
      </c>
      <c r="E1153" s="11" t="s">
        <v>1306</v>
      </c>
      <c r="F1153">
        <v>5.8</v>
      </c>
      <c r="H1153">
        <v>7.3888888888888893</v>
      </c>
      <c r="I1153" t="str">
        <f>IF(B1150 &gt; E1149, "Above Average", "Below Average")</f>
        <v>Above Average</v>
      </c>
    </row>
    <row r="1154" spans="1:9" x14ac:dyDescent="0.3">
      <c r="A1154" t="s">
        <v>7507</v>
      </c>
      <c r="B1154" t="s">
        <v>1308</v>
      </c>
      <c r="C1154">
        <v>5.9</v>
      </c>
      <c r="E1154" s="11" t="s">
        <v>3350</v>
      </c>
      <c r="F1154">
        <v>4.5999999999999996</v>
      </c>
      <c r="H1154">
        <v>5.6999999999999993</v>
      </c>
      <c r="I1154" t="str">
        <f>IF(B1151 &gt; E1150, "Above Average", "Below Average")</f>
        <v>Below Average</v>
      </c>
    </row>
    <row r="1155" spans="1:9" x14ac:dyDescent="0.3">
      <c r="A1155" t="s">
        <v>7508</v>
      </c>
      <c r="B1155" t="s">
        <v>344</v>
      </c>
      <c r="C1155">
        <v>8</v>
      </c>
      <c r="E1155" s="11" t="s">
        <v>3526</v>
      </c>
      <c r="F1155">
        <v>7</v>
      </c>
      <c r="H1155">
        <v>6.2666666666666657</v>
      </c>
      <c r="I1155" t="str">
        <f>IF(B1152 &gt; E1151, "Above Average", "Below Average")</f>
        <v>Above Average</v>
      </c>
    </row>
    <row r="1156" spans="1:9" x14ac:dyDescent="0.3">
      <c r="A1156" t="s">
        <v>7509</v>
      </c>
      <c r="B1156" t="s">
        <v>1806</v>
      </c>
      <c r="C1156">
        <v>4.5999999999999996</v>
      </c>
      <c r="E1156" s="11" t="s">
        <v>6324</v>
      </c>
      <c r="F1156">
        <v>4.0999999999999996</v>
      </c>
      <c r="H1156">
        <v>5.4</v>
      </c>
      <c r="I1156" t="str">
        <f>IF(B1153 &gt; E1152, "Above Average", "Below Average")</f>
        <v>Below Average</v>
      </c>
    </row>
    <row r="1157" spans="1:9" x14ac:dyDescent="0.3">
      <c r="A1157" t="s">
        <v>7510</v>
      </c>
      <c r="B1157" t="s">
        <v>23</v>
      </c>
      <c r="C1157">
        <v>6.1</v>
      </c>
      <c r="E1157" s="11" t="s">
        <v>5878</v>
      </c>
      <c r="F1157">
        <v>7</v>
      </c>
      <c r="H1157">
        <v>4.7</v>
      </c>
      <c r="I1157" t="str">
        <f>IF(B1154 &gt; E1153, "Above Average", "Below Average")</f>
        <v>Below Average</v>
      </c>
    </row>
    <row r="1158" spans="1:9" x14ac:dyDescent="0.3">
      <c r="A1158" t="s">
        <v>6991</v>
      </c>
      <c r="B1158" t="s">
        <v>263</v>
      </c>
      <c r="C1158">
        <v>7.2</v>
      </c>
      <c r="E1158" s="11" t="s">
        <v>2887</v>
      </c>
      <c r="F1158">
        <v>4.8</v>
      </c>
      <c r="H1158">
        <v>6.1</v>
      </c>
      <c r="I1158" t="str">
        <f>IF(B1155 &gt; E1154, "Above Average", "Below Average")</f>
        <v>Above Average</v>
      </c>
    </row>
    <row r="1159" spans="1:9" x14ac:dyDescent="0.3">
      <c r="A1159" t="s">
        <v>7511</v>
      </c>
      <c r="B1159" t="s">
        <v>2131</v>
      </c>
      <c r="C1159">
        <v>6.4</v>
      </c>
      <c r="E1159" s="11" t="s">
        <v>5251</v>
      </c>
      <c r="F1159">
        <v>6.5</v>
      </c>
      <c r="H1159">
        <v>7</v>
      </c>
      <c r="I1159" t="str">
        <f>IF(B1156 &gt; E1155, "Above Average", "Below Average")</f>
        <v>Below Average</v>
      </c>
    </row>
    <row r="1160" spans="1:9" x14ac:dyDescent="0.3">
      <c r="A1160" t="s">
        <v>7512</v>
      </c>
      <c r="B1160" t="s">
        <v>2229</v>
      </c>
      <c r="C1160">
        <v>6</v>
      </c>
      <c r="E1160" s="11" t="s">
        <v>5086</v>
      </c>
      <c r="F1160">
        <v>6.15</v>
      </c>
      <c r="H1160">
        <v>7.4833333333333334</v>
      </c>
      <c r="I1160" t="str">
        <f>IF(B1157 &gt; E1156, "Above Average", "Below Average")</f>
        <v>Below Average</v>
      </c>
    </row>
    <row r="1161" spans="1:9" x14ac:dyDescent="0.3">
      <c r="A1161" t="s">
        <v>7513</v>
      </c>
      <c r="B1161" t="s">
        <v>2059</v>
      </c>
      <c r="C1161">
        <v>5.2</v>
      </c>
      <c r="E1161" s="11" t="s">
        <v>1674</v>
      </c>
      <c r="F1161">
        <v>6.6</v>
      </c>
      <c r="H1161">
        <v>5.6</v>
      </c>
      <c r="I1161" t="str">
        <f>IF(B1158 &gt; E1157, "Above Average", "Below Average")</f>
        <v>Below Average</v>
      </c>
    </row>
    <row r="1162" spans="1:9" x14ac:dyDescent="0.3">
      <c r="A1162" t="s">
        <v>7514</v>
      </c>
      <c r="B1162" t="s">
        <v>188</v>
      </c>
      <c r="C1162">
        <v>7.6</v>
      </c>
      <c r="E1162" s="11" t="s">
        <v>4279</v>
      </c>
      <c r="F1162">
        <v>6.9333333333333336</v>
      </c>
      <c r="H1162">
        <v>6.35</v>
      </c>
      <c r="I1162" t="str">
        <f>IF(B1159 &gt; E1158, "Above Average", "Below Average")</f>
        <v>Below Average</v>
      </c>
    </row>
    <row r="1163" spans="1:9" x14ac:dyDescent="0.3">
      <c r="A1163" t="s">
        <v>7515</v>
      </c>
      <c r="B1163" t="s">
        <v>826</v>
      </c>
      <c r="C1163">
        <v>6.4</v>
      </c>
      <c r="E1163" s="11" t="s">
        <v>3601</v>
      </c>
      <c r="F1163">
        <v>7.3599999999999994</v>
      </c>
      <c r="H1163">
        <v>5.4</v>
      </c>
      <c r="I1163" t="str">
        <f>IF(B1160 &gt; E1159, "Above Average", "Below Average")</f>
        <v>Above Average</v>
      </c>
    </row>
    <row r="1164" spans="1:9" x14ac:dyDescent="0.3">
      <c r="A1164" t="s">
        <v>7516</v>
      </c>
      <c r="B1164" t="s">
        <v>686</v>
      </c>
      <c r="C1164">
        <v>6.1</v>
      </c>
      <c r="E1164" s="11" t="s">
        <v>3775</v>
      </c>
      <c r="F1164">
        <v>5.9</v>
      </c>
      <c r="H1164">
        <v>2.8</v>
      </c>
      <c r="I1164" t="str">
        <f>IF(B1161 &gt; E1160, "Above Average", "Below Average")</f>
        <v>Below Average</v>
      </c>
    </row>
    <row r="1165" spans="1:9" x14ac:dyDescent="0.3">
      <c r="A1165" t="s">
        <v>7517</v>
      </c>
      <c r="B1165" t="s">
        <v>1098</v>
      </c>
      <c r="C1165">
        <v>6.1</v>
      </c>
      <c r="E1165" s="11" t="s">
        <v>4274</v>
      </c>
      <c r="F1165">
        <v>6.5</v>
      </c>
      <c r="H1165">
        <v>6.05</v>
      </c>
      <c r="I1165" t="str">
        <f>IF(B1162 &gt; E1161, "Above Average", "Below Average")</f>
        <v>Above Average</v>
      </c>
    </row>
    <row r="1166" spans="1:9" x14ac:dyDescent="0.3">
      <c r="A1166" t="s">
        <v>7518</v>
      </c>
      <c r="B1166" t="s">
        <v>2240</v>
      </c>
      <c r="C1166">
        <v>5.2</v>
      </c>
      <c r="E1166" s="11" t="s">
        <v>5274</v>
      </c>
      <c r="F1166">
        <v>6.9</v>
      </c>
      <c r="H1166">
        <v>4.3</v>
      </c>
      <c r="I1166" t="str">
        <f>IF(B1163 &gt; E1162, "Above Average", "Below Average")</f>
        <v>Below Average</v>
      </c>
    </row>
    <row r="1167" spans="1:9" x14ac:dyDescent="0.3">
      <c r="A1167" t="s">
        <v>7519</v>
      </c>
      <c r="B1167" t="s">
        <v>248</v>
      </c>
      <c r="C1167">
        <v>7.7</v>
      </c>
      <c r="E1167" s="11" t="s">
        <v>275</v>
      </c>
      <c r="F1167">
        <v>5.6749999999999998</v>
      </c>
      <c r="H1167">
        <v>5.8</v>
      </c>
      <c r="I1167" t="str">
        <f>IF(B1164 &gt; E1163, "Above Average", "Below Average")</f>
        <v>Above Average</v>
      </c>
    </row>
    <row r="1168" spans="1:9" x14ac:dyDescent="0.3">
      <c r="A1168" t="s">
        <v>7520</v>
      </c>
      <c r="B1168" t="s">
        <v>2006</v>
      </c>
      <c r="C1168">
        <v>7.3</v>
      </c>
      <c r="E1168" s="11" t="s">
        <v>4020</v>
      </c>
      <c r="F1168">
        <v>6.15</v>
      </c>
      <c r="H1168">
        <v>6.7714285714285722</v>
      </c>
      <c r="I1168" t="str">
        <f>IF(B1165 &gt; E1164, "Above Average", "Below Average")</f>
        <v>Below Average</v>
      </c>
    </row>
    <row r="1169" spans="1:9" x14ac:dyDescent="0.3">
      <c r="A1169" t="s">
        <v>7521</v>
      </c>
      <c r="B1169" t="s">
        <v>1840</v>
      </c>
      <c r="C1169">
        <v>6.9</v>
      </c>
      <c r="E1169" s="11" t="s">
        <v>179</v>
      </c>
      <c r="F1169">
        <v>6.8428571428571425</v>
      </c>
      <c r="H1169">
        <v>6</v>
      </c>
      <c r="I1169" t="str">
        <f>IF(B1166 &gt; E1165, "Above Average", "Below Average")</f>
        <v>Below Average</v>
      </c>
    </row>
    <row r="1170" spans="1:9" x14ac:dyDescent="0.3">
      <c r="A1170" t="s">
        <v>7522</v>
      </c>
      <c r="B1170" t="s">
        <v>32</v>
      </c>
      <c r="C1170">
        <v>8.5</v>
      </c>
      <c r="E1170" s="11" t="s">
        <v>1170</v>
      </c>
      <c r="F1170">
        <v>6.58</v>
      </c>
      <c r="H1170">
        <v>6.6</v>
      </c>
      <c r="I1170" t="str">
        <f>IF(B1167 &gt; E1166, "Above Average", "Below Average")</f>
        <v>Below Average</v>
      </c>
    </row>
    <row r="1171" spans="1:9" x14ac:dyDescent="0.3">
      <c r="A1171" t="s">
        <v>7523</v>
      </c>
      <c r="B1171" t="s">
        <v>1654</v>
      </c>
      <c r="C1171">
        <v>6.3</v>
      </c>
      <c r="E1171" s="11" t="s">
        <v>5218</v>
      </c>
      <c r="F1171">
        <v>7.8</v>
      </c>
      <c r="H1171">
        <v>6.65</v>
      </c>
      <c r="I1171" t="str">
        <f>IF(B1168 &gt; E1167, "Above Average", "Below Average")</f>
        <v>Below Average</v>
      </c>
    </row>
    <row r="1172" spans="1:9" x14ac:dyDescent="0.3">
      <c r="A1172" t="s">
        <v>7524</v>
      </c>
      <c r="B1172" t="s">
        <v>2245</v>
      </c>
      <c r="C1172">
        <v>5.9</v>
      </c>
      <c r="E1172" s="11" t="s">
        <v>1792</v>
      </c>
      <c r="F1172">
        <v>8.1333333333333329</v>
      </c>
      <c r="H1172">
        <v>7</v>
      </c>
      <c r="I1172" t="str">
        <f>IF(B1169 &gt; E1168, "Above Average", "Below Average")</f>
        <v>Below Average</v>
      </c>
    </row>
    <row r="1173" spans="1:9" x14ac:dyDescent="0.3">
      <c r="A1173" t="s">
        <v>7525</v>
      </c>
      <c r="B1173" t="s">
        <v>1223</v>
      </c>
      <c r="C1173">
        <v>7.8</v>
      </c>
      <c r="E1173" s="11" t="s">
        <v>1010</v>
      </c>
      <c r="F1173">
        <v>6.3999999999999995</v>
      </c>
      <c r="H1173">
        <v>5</v>
      </c>
      <c r="I1173" t="str">
        <f>IF(B1170 &gt; E1169, "Above Average", "Below Average")</f>
        <v>Below Average</v>
      </c>
    </row>
    <row r="1174" spans="1:9" x14ac:dyDescent="0.3">
      <c r="A1174" t="s">
        <v>7526</v>
      </c>
      <c r="B1174" t="s">
        <v>2155</v>
      </c>
      <c r="C1174">
        <v>6.7</v>
      </c>
      <c r="E1174" s="11" t="s">
        <v>3321</v>
      </c>
      <c r="F1174">
        <v>6.4499999999999993</v>
      </c>
      <c r="H1174">
        <v>7.7499999999999982</v>
      </c>
      <c r="I1174" t="str">
        <f>IF(B1171 &gt; E1170, "Above Average", "Below Average")</f>
        <v>Above Average</v>
      </c>
    </row>
    <row r="1175" spans="1:9" x14ac:dyDescent="0.3">
      <c r="A1175" t="s">
        <v>7527</v>
      </c>
      <c r="B1175" t="s">
        <v>2252</v>
      </c>
      <c r="C1175">
        <v>6.4</v>
      </c>
      <c r="E1175" s="11" t="s">
        <v>5600</v>
      </c>
      <c r="F1175">
        <v>7.4</v>
      </c>
      <c r="H1175">
        <v>6.6000000000000005</v>
      </c>
      <c r="I1175" t="str">
        <f>IF(B1172 &gt; E1171, "Above Average", "Below Average")</f>
        <v>Below Average</v>
      </c>
    </row>
    <row r="1176" spans="1:9" x14ac:dyDescent="0.3">
      <c r="A1176" t="s">
        <v>7528</v>
      </c>
      <c r="B1176" t="s">
        <v>1051</v>
      </c>
      <c r="C1176">
        <v>5.9</v>
      </c>
      <c r="E1176" s="11" t="s">
        <v>4861</v>
      </c>
      <c r="F1176">
        <v>6.5</v>
      </c>
      <c r="H1176">
        <v>6.4</v>
      </c>
      <c r="I1176" t="str">
        <f>IF(B1173 &gt; E1172, "Above Average", "Below Average")</f>
        <v>Below Average</v>
      </c>
    </row>
    <row r="1177" spans="1:9" x14ac:dyDescent="0.3">
      <c r="A1177" t="s">
        <v>7529</v>
      </c>
      <c r="B1177" t="s">
        <v>1616</v>
      </c>
      <c r="C1177">
        <v>6.6</v>
      </c>
      <c r="E1177" s="11" t="s">
        <v>5169</v>
      </c>
      <c r="F1177">
        <v>6.35</v>
      </c>
      <c r="H1177">
        <v>5.2</v>
      </c>
      <c r="I1177" t="str">
        <f>IF(B1174 &gt; E1173, "Above Average", "Below Average")</f>
        <v>Below Average</v>
      </c>
    </row>
    <row r="1178" spans="1:9" x14ac:dyDescent="0.3">
      <c r="A1178" t="s">
        <v>7530</v>
      </c>
      <c r="B1178" t="s">
        <v>2256</v>
      </c>
      <c r="C1178">
        <v>6.8</v>
      </c>
      <c r="E1178" s="11" t="s">
        <v>5858</v>
      </c>
      <c r="F1178">
        <v>7.4</v>
      </c>
      <c r="H1178">
        <v>6.666666666666667</v>
      </c>
      <c r="I1178" t="str">
        <f>IF(B1175 &gt; E1174, "Above Average", "Below Average")</f>
        <v>Above Average</v>
      </c>
    </row>
    <row r="1179" spans="1:9" x14ac:dyDescent="0.3">
      <c r="A1179" t="s">
        <v>7531</v>
      </c>
      <c r="B1179" t="s">
        <v>1613</v>
      </c>
      <c r="C1179">
        <v>6.5</v>
      </c>
      <c r="E1179" s="11" t="s">
        <v>4513</v>
      </c>
      <c r="F1179">
        <v>6</v>
      </c>
      <c r="H1179">
        <v>6.5</v>
      </c>
      <c r="I1179" t="str">
        <f>IF(B1176 &gt; E1175, "Above Average", "Below Average")</f>
        <v>Below Average</v>
      </c>
    </row>
    <row r="1180" spans="1:9" x14ac:dyDescent="0.3">
      <c r="A1180" t="s">
        <v>7532</v>
      </c>
      <c r="B1180" t="s">
        <v>2261</v>
      </c>
      <c r="C1180">
        <v>6.6</v>
      </c>
      <c r="E1180" s="11" t="s">
        <v>4047</v>
      </c>
      <c r="F1180">
        <v>4.9000000000000004</v>
      </c>
      <c r="H1180">
        <v>6.4599999999999991</v>
      </c>
      <c r="I1180" t="str">
        <f>IF(B1177 &gt; E1176, "Above Average", "Below Average")</f>
        <v>Below Average</v>
      </c>
    </row>
    <row r="1181" spans="1:9" x14ac:dyDescent="0.3">
      <c r="A1181" t="s">
        <v>7533</v>
      </c>
      <c r="B1181" t="s">
        <v>2262</v>
      </c>
      <c r="C1181">
        <v>5.8</v>
      </c>
      <c r="E1181" s="11" t="s">
        <v>3941</v>
      </c>
      <c r="F1181">
        <v>7.85</v>
      </c>
      <c r="H1181">
        <v>8</v>
      </c>
      <c r="I1181" t="str">
        <f>IF(B1178 &gt; E1177, "Above Average", "Below Average")</f>
        <v>Below Average</v>
      </c>
    </row>
    <row r="1182" spans="1:9" x14ac:dyDescent="0.3">
      <c r="A1182" t="s">
        <v>7534</v>
      </c>
      <c r="B1182" t="s">
        <v>1377</v>
      </c>
      <c r="C1182">
        <v>6.9</v>
      </c>
      <c r="E1182" s="11" t="s">
        <v>6294</v>
      </c>
      <c r="F1182">
        <v>5.3</v>
      </c>
      <c r="H1182">
        <v>7.5333333333333341</v>
      </c>
      <c r="I1182" t="str">
        <f>IF(B1179 &gt; E1178, "Above Average", "Below Average")</f>
        <v>Below Average</v>
      </c>
    </row>
    <row r="1183" spans="1:9" x14ac:dyDescent="0.3">
      <c r="A1183" t="s">
        <v>7535</v>
      </c>
      <c r="B1183" t="s">
        <v>1764</v>
      </c>
      <c r="C1183">
        <v>7.1</v>
      </c>
      <c r="E1183" s="11" t="s">
        <v>5493</v>
      </c>
      <c r="F1183">
        <v>7.2</v>
      </c>
      <c r="H1183">
        <v>7.05</v>
      </c>
      <c r="I1183" t="str">
        <f>IF(B1180 &gt; E1179, "Above Average", "Below Average")</f>
        <v>Above Average</v>
      </c>
    </row>
    <row r="1184" spans="1:9" x14ac:dyDescent="0.3">
      <c r="A1184" t="s">
        <v>7536</v>
      </c>
      <c r="B1184" t="s">
        <v>2072</v>
      </c>
      <c r="C1184">
        <v>5.8</v>
      </c>
      <c r="E1184" s="11" t="s">
        <v>5708</v>
      </c>
      <c r="F1184">
        <v>7.2</v>
      </c>
      <c r="H1184">
        <v>5</v>
      </c>
      <c r="I1184" t="str">
        <f>IF(B1181 &gt; E1180, "Above Average", "Below Average")</f>
        <v>Above Average</v>
      </c>
    </row>
    <row r="1185" spans="1:9" x14ac:dyDescent="0.3">
      <c r="A1185" t="s">
        <v>7537</v>
      </c>
      <c r="B1185" t="s">
        <v>188</v>
      </c>
      <c r="C1185">
        <v>7.2</v>
      </c>
      <c r="E1185" s="11" t="s">
        <v>5757</v>
      </c>
      <c r="F1185">
        <v>7.1</v>
      </c>
      <c r="H1185">
        <v>6.2</v>
      </c>
      <c r="I1185" t="str">
        <f>IF(B1182 &gt; E1181, "Above Average", "Below Average")</f>
        <v>Below Average</v>
      </c>
    </row>
    <row r="1186" spans="1:9" x14ac:dyDescent="0.3">
      <c r="A1186" t="s">
        <v>7538</v>
      </c>
      <c r="B1186" t="s">
        <v>554</v>
      </c>
      <c r="C1186">
        <v>6</v>
      </c>
      <c r="E1186" s="11" t="s">
        <v>938</v>
      </c>
      <c r="F1186">
        <v>6.7600000000000007</v>
      </c>
      <c r="H1186">
        <v>5.4</v>
      </c>
      <c r="I1186" t="str">
        <f>IF(B1183 &gt; E1182, "Above Average", "Below Average")</f>
        <v>Below Average</v>
      </c>
    </row>
    <row r="1187" spans="1:9" x14ac:dyDescent="0.3">
      <c r="A1187" t="s">
        <v>7539</v>
      </c>
      <c r="B1187" t="s">
        <v>2271</v>
      </c>
      <c r="C1187">
        <v>4.7</v>
      </c>
      <c r="E1187" s="11" t="s">
        <v>3620</v>
      </c>
      <c r="F1187">
        <v>4.5</v>
      </c>
      <c r="H1187">
        <v>6.3</v>
      </c>
      <c r="I1187" t="str">
        <f>IF(B1184 &gt; E1183, "Above Average", "Below Average")</f>
        <v>Below Average</v>
      </c>
    </row>
    <row r="1188" spans="1:9" x14ac:dyDescent="0.3">
      <c r="A1188" t="s">
        <v>7540</v>
      </c>
      <c r="B1188" t="s">
        <v>1562</v>
      </c>
      <c r="C1188">
        <v>5.2</v>
      </c>
      <c r="E1188" s="11" t="s">
        <v>2716</v>
      </c>
      <c r="F1188">
        <v>6.3</v>
      </c>
      <c r="H1188">
        <v>5.5</v>
      </c>
      <c r="I1188" t="str">
        <f>IF(B1185 &gt; E1184, "Above Average", "Below Average")</f>
        <v>Above Average</v>
      </c>
    </row>
    <row r="1189" spans="1:9" x14ac:dyDescent="0.3">
      <c r="A1189" t="s">
        <v>7541</v>
      </c>
      <c r="B1189" t="s">
        <v>1897</v>
      </c>
      <c r="C1189">
        <v>5.5</v>
      </c>
      <c r="E1189" s="11" t="s">
        <v>2288</v>
      </c>
      <c r="F1189">
        <v>7.4</v>
      </c>
      <c r="H1189">
        <v>7.1714285714285708</v>
      </c>
      <c r="I1189" t="str">
        <f>IF(B1186 &gt; E1185, "Above Average", "Below Average")</f>
        <v>Below Average</v>
      </c>
    </row>
    <row r="1190" spans="1:9" x14ac:dyDescent="0.3">
      <c r="A1190" t="s">
        <v>7542</v>
      </c>
      <c r="B1190" t="s">
        <v>2278</v>
      </c>
      <c r="C1190">
        <v>7</v>
      </c>
      <c r="E1190" s="11" t="s">
        <v>1651</v>
      </c>
      <c r="F1190">
        <v>5.4</v>
      </c>
      <c r="H1190">
        <v>6.9</v>
      </c>
      <c r="I1190" t="str">
        <f>IF(B1187 &gt; E1186, "Above Average", "Below Average")</f>
        <v>Below Average</v>
      </c>
    </row>
    <row r="1191" spans="1:9" x14ac:dyDescent="0.3">
      <c r="A1191" t="s">
        <v>7543</v>
      </c>
      <c r="B1191" t="s">
        <v>2190</v>
      </c>
      <c r="C1191">
        <v>5.8</v>
      </c>
      <c r="E1191" s="11" t="s">
        <v>45</v>
      </c>
      <c r="F1191">
        <v>7.8</v>
      </c>
      <c r="H1191">
        <v>7.2</v>
      </c>
      <c r="I1191" t="str">
        <f>IF(B1188 &gt; E1187, "Above Average", "Below Average")</f>
        <v>Below Average</v>
      </c>
    </row>
    <row r="1192" spans="1:9" x14ac:dyDescent="0.3">
      <c r="A1192" t="s">
        <v>7544</v>
      </c>
      <c r="B1192" t="s">
        <v>2210</v>
      </c>
      <c r="C1192">
        <v>6.2</v>
      </c>
      <c r="E1192" s="11" t="s">
        <v>6275</v>
      </c>
      <c r="F1192">
        <v>5.7</v>
      </c>
      <c r="H1192">
        <v>7</v>
      </c>
      <c r="I1192" t="str">
        <f>IF(B1189 &gt; E1188, "Above Average", "Below Average")</f>
        <v>Below Average</v>
      </c>
    </row>
    <row r="1193" spans="1:9" x14ac:dyDescent="0.3">
      <c r="A1193" t="s">
        <v>7545</v>
      </c>
      <c r="B1193" t="s">
        <v>560</v>
      </c>
      <c r="C1193">
        <v>6.5</v>
      </c>
      <c r="E1193" s="11" t="s">
        <v>6068</v>
      </c>
      <c r="F1193">
        <v>5.3</v>
      </c>
      <c r="H1193">
        <v>7.4</v>
      </c>
      <c r="I1193" t="str">
        <f>IF(B1190 &gt; E1189, "Above Average", "Below Average")</f>
        <v>Below Average</v>
      </c>
    </row>
    <row r="1194" spans="1:9" x14ac:dyDescent="0.3">
      <c r="A1194" t="s">
        <v>7546</v>
      </c>
      <c r="B1194" t="s">
        <v>344</v>
      </c>
      <c r="C1194">
        <v>7.2</v>
      </c>
      <c r="E1194" s="11" t="s">
        <v>948</v>
      </c>
      <c r="F1194">
        <v>7.1</v>
      </c>
      <c r="H1194">
        <v>8.1</v>
      </c>
      <c r="I1194" t="str">
        <f>IF(B1191 &gt; E1190, "Above Average", "Below Average")</f>
        <v>Below Average</v>
      </c>
    </row>
    <row r="1195" spans="1:9" x14ac:dyDescent="0.3">
      <c r="A1195" t="s">
        <v>7547</v>
      </c>
      <c r="B1195" t="s">
        <v>2287</v>
      </c>
      <c r="C1195">
        <v>5.0999999999999996</v>
      </c>
      <c r="E1195" s="11" t="s">
        <v>1820</v>
      </c>
      <c r="F1195">
        <v>6.7624999999999993</v>
      </c>
      <c r="H1195">
        <v>6.5</v>
      </c>
      <c r="I1195" t="str">
        <f>IF(B1192 &gt; E1191, "Above Average", "Below Average")</f>
        <v>Above Average</v>
      </c>
    </row>
    <row r="1196" spans="1:9" x14ac:dyDescent="0.3">
      <c r="A1196" t="s">
        <v>7548</v>
      </c>
      <c r="B1196" t="s">
        <v>2289</v>
      </c>
      <c r="C1196">
        <v>4.7</v>
      </c>
      <c r="E1196" s="11" t="s">
        <v>3271</v>
      </c>
      <c r="F1196">
        <v>6.5666666666666664</v>
      </c>
      <c r="H1196">
        <v>6.6750000000000007</v>
      </c>
      <c r="I1196" t="str">
        <f>IF(B1193 &gt; E1192, "Above Average", "Below Average")</f>
        <v>Below Average</v>
      </c>
    </row>
    <row r="1197" spans="1:9" x14ac:dyDescent="0.3">
      <c r="A1197" t="s">
        <v>7549</v>
      </c>
      <c r="B1197" t="s">
        <v>1881</v>
      </c>
      <c r="C1197">
        <v>5.9</v>
      </c>
      <c r="E1197" s="11" t="s">
        <v>2676</v>
      </c>
      <c r="F1197">
        <v>6.6</v>
      </c>
      <c r="H1197">
        <v>5.95</v>
      </c>
      <c r="I1197" t="str">
        <f>IF(B1194 &gt; E1193, "Above Average", "Below Average")</f>
        <v>Above Average</v>
      </c>
    </row>
    <row r="1198" spans="1:9" x14ac:dyDescent="0.3">
      <c r="A1198" t="s">
        <v>7550</v>
      </c>
      <c r="B1198" t="s">
        <v>2293</v>
      </c>
      <c r="C1198">
        <v>5.8</v>
      </c>
      <c r="E1198" s="11" t="s">
        <v>585</v>
      </c>
      <c r="F1198">
        <v>7.166666666666667</v>
      </c>
      <c r="H1198">
        <v>6.5</v>
      </c>
      <c r="I1198" t="str">
        <f>IF(B1195 &gt; E1194, "Above Average", "Below Average")</f>
        <v>Below Average</v>
      </c>
    </row>
    <row r="1199" spans="1:9" x14ac:dyDescent="0.3">
      <c r="A1199" t="s">
        <v>7551</v>
      </c>
      <c r="B1199" t="s">
        <v>1010</v>
      </c>
      <c r="C1199">
        <v>7.2</v>
      </c>
      <c r="E1199" s="11" t="s">
        <v>6344</v>
      </c>
      <c r="F1199">
        <v>6.3</v>
      </c>
      <c r="H1199">
        <v>7.0500000000000007</v>
      </c>
      <c r="I1199" t="str">
        <f>IF(B1196 &gt; E1195, "Above Average", "Below Average")</f>
        <v>Below Average</v>
      </c>
    </row>
    <row r="1200" spans="1:9" x14ac:dyDescent="0.3">
      <c r="A1200" t="s">
        <v>7552</v>
      </c>
      <c r="B1200" t="s">
        <v>1308</v>
      </c>
      <c r="C1200">
        <v>6.2</v>
      </c>
      <c r="E1200" s="11" t="s">
        <v>3486</v>
      </c>
      <c r="F1200">
        <v>3.9</v>
      </c>
      <c r="H1200">
        <v>5.26</v>
      </c>
      <c r="I1200" t="str">
        <f>IF(B1197 &gt; E1196, "Above Average", "Below Average")</f>
        <v>Above Average</v>
      </c>
    </row>
    <row r="1201" spans="1:9" x14ac:dyDescent="0.3">
      <c r="A1201" t="s">
        <v>7553</v>
      </c>
      <c r="B1201" t="s">
        <v>1081</v>
      </c>
      <c r="C1201">
        <v>5.7</v>
      </c>
      <c r="E1201" s="11" t="s">
        <v>5720</v>
      </c>
      <c r="F1201">
        <v>6.8</v>
      </c>
      <c r="H1201">
        <v>6.0500000000000007</v>
      </c>
      <c r="I1201" t="str">
        <f>IF(B1198 &gt; E1197, "Above Average", "Below Average")</f>
        <v>Below Average</v>
      </c>
    </row>
    <row r="1202" spans="1:9" x14ac:dyDescent="0.3">
      <c r="A1202" t="s">
        <v>7554</v>
      </c>
      <c r="B1202" t="s">
        <v>997</v>
      </c>
      <c r="C1202">
        <v>6.1</v>
      </c>
      <c r="E1202" s="11" t="s">
        <v>5168</v>
      </c>
      <c r="F1202">
        <v>7.3</v>
      </c>
      <c r="H1202">
        <v>7.7666666666666666</v>
      </c>
      <c r="I1202" t="str">
        <f>IF(B1199 &gt; E1198, "Above Average", "Below Average")</f>
        <v>Below Average</v>
      </c>
    </row>
    <row r="1203" spans="1:9" x14ac:dyDescent="0.3">
      <c r="A1203" t="s">
        <v>7555</v>
      </c>
      <c r="B1203" t="s">
        <v>2051</v>
      </c>
      <c r="C1203">
        <v>6</v>
      </c>
      <c r="E1203" s="11" t="s">
        <v>3725</v>
      </c>
      <c r="F1203">
        <v>6.5333333333333341</v>
      </c>
      <c r="H1203">
        <v>6.4</v>
      </c>
      <c r="I1203" t="str">
        <f>IF(B1200 &gt; E1199, "Above Average", "Below Average")</f>
        <v>Below Average</v>
      </c>
    </row>
    <row r="1204" spans="1:9" x14ac:dyDescent="0.3">
      <c r="A1204" t="s">
        <v>7556</v>
      </c>
      <c r="B1204" t="s">
        <v>2299</v>
      </c>
      <c r="C1204">
        <v>6.9</v>
      </c>
      <c r="E1204" s="11" t="s">
        <v>4320</v>
      </c>
      <c r="F1204">
        <v>6.6</v>
      </c>
      <c r="H1204">
        <v>6.2750000000000004</v>
      </c>
      <c r="I1204" t="str">
        <f>IF(B1201 &gt; E1200, "Above Average", "Below Average")</f>
        <v>Above Average</v>
      </c>
    </row>
    <row r="1205" spans="1:9" x14ac:dyDescent="0.3">
      <c r="A1205" t="s">
        <v>7557</v>
      </c>
      <c r="B1205" t="s">
        <v>2033</v>
      </c>
      <c r="C1205">
        <v>6.5</v>
      </c>
      <c r="E1205" s="11" t="s">
        <v>3006</v>
      </c>
      <c r="F1205">
        <v>7.45</v>
      </c>
      <c r="H1205">
        <v>6.6</v>
      </c>
      <c r="I1205" t="str">
        <f>IF(B1202 &gt; E1201, "Above Average", "Below Average")</f>
        <v>Above Average</v>
      </c>
    </row>
    <row r="1206" spans="1:9" x14ac:dyDescent="0.3">
      <c r="A1206" t="s">
        <v>7558</v>
      </c>
      <c r="B1206" t="s">
        <v>1940</v>
      </c>
      <c r="C1206">
        <v>5</v>
      </c>
      <c r="E1206" s="11" t="s">
        <v>2238</v>
      </c>
      <c r="F1206">
        <v>6.4499999999999993</v>
      </c>
      <c r="H1206">
        <v>7.2</v>
      </c>
      <c r="I1206" t="str">
        <f>IF(B1203 &gt; E1202, "Above Average", "Below Average")</f>
        <v>Above Average</v>
      </c>
    </row>
    <row r="1207" spans="1:9" x14ac:dyDescent="0.3">
      <c r="A1207" t="s">
        <v>7559</v>
      </c>
      <c r="B1207" t="s">
        <v>2305</v>
      </c>
      <c r="C1207">
        <v>5.7</v>
      </c>
      <c r="E1207" s="11" t="s">
        <v>2229</v>
      </c>
      <c r="F1207">
        <v>7.0749999999999993</v>
      </c>
      <c r="H1207">
        <v>7.9666666666666659</v>
      </c>
      <c r="I1207" t="str">
        <f>IF(B1204 &gt; E1203, "Above Average", "Below Average")</f>
        <v>Above Average</v>
      </c>
    </row>
    <row r="1208" spans="1:9" x14ac:dyDescent="0.3">
      <c r="A1208" t="s">
        <v>7560</v>
      </c>
      <c r="B1208" t="s">
        <v>534</v>
      </c>
      <c r="C1208">
        <v>7</v>
      </c>
      <c r="E1208" s="11" t="s">
        <v>3564</v>
      </c>
      <c r="F1208">
        <v>5.6</v>
      </c>
      <c r="H1208">
        <v>5.5</v>
      </c>
      <c r="I1208" t="str">
        <f>IF(B1205 &gt; E1204, "Above Average", "Below Average")</f>
        <v>Above Average</v>
      </c>
    </row>
    <row r="1209" spans="1:9" x14ac:dyDescent="0.3">
      <c r="A1209" t="s">
        <v>7561</v>
      </c>
      <c r="B1209" t="s">
        <v>716</v>
      </c>
      <c r="C1209">
        <v>5.0999999999999996</v>
      </c>
      <c r="E1209" s="11" t="s">
        <v>2882</v>
      </c>
      <c r="F1209">
        <v>4.8</v>
      </c>
      <c r="H1209">
        <v>5.7333333333333325</v>
      </c>
      <c r="I1209" t="str">
        <f>IF(B1206 &gt; E1205, "Above Average", "Below Average")</f>
        <v>Below Average</v>
      </c>
    </row>
    <row r="1210" spans="1:9" x14ac:dyDescent="0.3">
      <c r="A1210" t="s">
        <v>7562</v>
      </c>
      <c r="B1210" t="s">
        <v>1677</v>
      </c>
      <c r="C1210">
        <v>5.3</v>
      </c>
      <c r="E1210" s="11" t="s">
        <v>2842</v>
      </c>
      <c r="F1210">
        <v>5.2</v>
      </c>
      <c r="H1210">
        <v>6.6</v>
      </c>
      <c r="I1210" t="str">
        <f>IF(B1207 &gt; E1206, "Above Average", "Below Average")</f>
        <v>Below Average</v>
      </c>
    </row>
    <row r="1211" spans="1:9" x14ac:dyDescent="0.3">
      <c r="A1211" t="s">
        <v>7563</v>
      </c>
      <c r="B1211" t="s">
        <v>1717</v>
      </c>
      <c r="C1211">
        <v>4.4000000000000004</v>
      </c>
      <c r="E1211" s="11" t="s">
        <v>5231</v>
      </c>
      <c r="F1211">
        <v>6.1</v>
      </c>
      <c r="H1211">
        <v>7.7</v>
      </c>
      <c r="I1211" t="str">
        <f>IF(B1208 &gt; E1207, "Above Average", "Below Average")</f>
        <v>Below Average</v>
      </c>
    </row>
    <row r="1212" spans="1:9" x14ac:dyDescent="0.3">
      <c r="A1212" t="s">
        <v>7564</v>
      </c>
      <c r="B1212" t="s">
        <v>743</v>
      </c>
      <c r="C1212">
        <v>4.7</v>
      </c>
      <c r="E1212" s="11" t="s">
        <v>5900</v>
      </c>
      <c r="F1212">
        <v>6.8</v>
      </c>
      <c r="H1212">
        <v>7.4499999999999993</v>
      </c>
      <c r="I1212" t="str">
        <f>IF(B1209 &gt; E1208, "Above Average", "Below Average")</f>
        <v>Below Average</v>
      </c>
    </row>
    <row r="1213" spans="1:9" x14ac:dyDescent="0.3">
      <c r="A1213" t="s">
        <v>7565</v>
      </c>
      <c r="B1213" t="s">
        <v>2316</v>
      </c>
      <c r="C1213">
        <v>6.7</v>
      </c>
      <c r="E1213" s="11" t="s">
        <v>3974</v>
      </c>
      <c r="F1213">
        <v>6.833333333333333</v>
      </c>
      <c r="H1213">
        <v>4.0999999999999996</v>
      </c>
      <c r="I1213" t="str">
        <f>IF(B1210 &gt; E1209, "Above Average", "Below Average")</f>
        <v>Above Average</v>
      </c>
    </row>
    <row r="1214" spans="1:9" x14ac:dyDescent="0.3">
      <c r="A1214" t="s">
        <v>7566</v>
      </c>
      <c r="B1214" t="s">
        <v>2317</v>
      </c>
      <c r="C1214">
        <v>6.7</v>
      </c>
      <c r="E1214" s="11" t="s">
        <v>4743</v>
      </c>
      <c r="F1214">
        <v>6.6750000000000007</v>
      </c>
      <c r="H1214">
        <v>7.35</v>
      </c>
      <c r="I1214" t="str">
        <f>IF(B1211 &gt; E1210, "Above Average", "Below Average")</f>
        <v>Below Average</v>
      </c>
    </row>
    <row r="1215" spans="1:9" x14ac:dyDescent="0.3">
      <c r="A1215" t="s">
        <v>7567</v>
      </c>
      <c r="B1215" t="s">
        <v>1060</v>
      </c>
      <c r="C1215">
        <v>5.7</v>
      </c>
      <c r="E1215" s="11" t="s">
        <v>2896</v>
      </c>
      <c r="F1215">
        <v>6.5</v>
      </c>
      <c r="H1215">
        <v>6.5</v>
      </c>
      <c r="I1215" t="str">
        <f>IF(B1212 &gt; E1211, "Above Average", "Below Average")</f>
        <v>Above Average</v>
      </c>
    </row>
    <row r="1216" spans="1:9" x14ac:dyDescent="0.3">
      <c r="A1216" t="s">
        <v>7568</v>
      </c>
      <c r="B1216" t="s">
        <v>230</v>
      </c>
      <c r="C1216">
        <v>7.4</v>
      </c>
      <c r="E1216" s="11" t="s">
        <v>3172</v>
      </c>
      <c r="F1216">
        <v>6.9</v>
      </c>
      <c r="H1216">
        <v>4.0999999999999996</v>
      </c>
      <c r="I1216" t="str">
        <f>IF(B1213 &gt; E1212, "Above Average", "Below Average")</f>
        <v>Below Average</v>
      </c>
    </row>
    <row r="1217" spans="1:9" x14ac:dyDescent="0.3">
      <c r="A1217" t="s">
        <v>7569</v>
      </c>
      <c r="B1217" t="s">
        <v>1992</v>
      </c>
      <c r="C1217">
        <v>6.1</v>
      </c>
      <c r="E1217" s="11" t="s">
        <v>2858</v>
      </c>
      <c r="F1217">
        <v>7.4333333333333327</v>
      </c>
      <c r="H1217">
        <v>5.3</v>
      </c>
      <c r="I1217" t="str">
        <f>IF(B1214 &gt; E1213, "Above Average", "Below Average")</f>
        <v>Above Average</v>
      </c>
    </row>
    <row r="1218" spans="1:9" x14ac:dyDescent="0.3">
      <c r="A1218" t="s">
        <v>7570</v>
      </c>
      <c r="B1218" t="s">
        <v>1983</v>
      </c>
      <c r="C1218">
        <v>6.4</v>
      </c>
      <c r="E1218" s="11" t="s">
        <v>4288</v>
      </c>
      <c r="F1218">
        <v>6.7</v>
      </c>
      <c r="H1218">
        <v>7.5</v>
      </c>
      <c r="I1218" t="str">
        <f>IF(B1215 &gt; E1214, "Above Average", "Below Average")</f>
        <v>Above Average</v>
      </c>
    </row>
    <row r="1219" spans="1:9" x14ac:dyDescent="0.3">
      <c r="A1219" t="s">
        <v>7571</v>
      </c>
      <c r="B1219" t="s">
        <v>2325</v>
      </c>
      <c r="C1219">
        <v>6.2</v>
      </c>
      <c r="E1219" s="11" t="s">
        <v>2252</v>
      </c>
      <c r="F1219">
        <v>6.0500000000000007</v>
      </c>
      <c r="H1219">
        <v>4.9000000000000004</v>
      </c>
      <c r="I1219" t="str">
        <f>IF(B1216 &gt; E1215, "Above Average", "Below Average")</f>
        <v>Below Average</v>
      </c>
    </row>
    <row r="1220" spans="1:9" x14ac:dyDescent="0.3">
      <c r="A1220" t="s">
        <v>7572</v>
      </c>
      <c r="B1220" t="s">
        <v>1316</v>
      </c>
      <c r="C1220">
        <v>6.2</v>
      </c>
      <c r="E1220" s="11" t="s">
        <v>5407</v>
      </c>
      <c r="F1220">
        <v>3</v>
      </c>
      <c r="H1220">
        <v>6.3</v>
      </c>
      <c r="I1220" t="str">
        <f>IF(B1217 &gt; E1216, "Above Average", "Below Average")</f>
        <v>Above Average</v>
      </c>
    </row>
    <row r="1221" spans="1:9" x14ac:dyDescent="0.3">
      <c r="A1221" t="s">
        <v>7573</v>
      </c>
      <c r="B1221" t="s">
        <v>2328</v>
      </c>
      <c r="C1221">
        <v>5.9</v>
      </c>
      <c r="E1221" s="11" t="s">
        <v>4566</v>
      </c>
      <c r="F1221">
        <v>6.85</v>
      </c>
      <c r="H1221">
        <v>5.0999999999999996</v>
      </c>
      <c r="I1221" t="str">
        <f>IF(B1218 &gt; E1217, "Above Average", "Below Average")</f>
        <v>Above Average</v>
      </c>
    </row>
    <row r="1222" spans="1:9" x14ac:dyDescent="0.3">
      <c r="A1222" t="s">
        <v>7574</v>
      </c>
      <c r="B1222" t="s">
        <v>2331</v>
      </c>
      <c r="C1222">
        <v>4</v>
      </c>
      <c r="E1222" s="11" t="s">
        <v>647</v>
      </c>
      <c r="F1222">
        <v>6.2</v>
      </c>
      <c r="H1222">
        <v>5.0999999999999996</v>
      </c>
      <c r="I1222" t="str">
        <f>IF(B1219 &gt; E1218, "Above Average", "Below Average")</f>
        <v>Below Average</v>
      </c>
    </row>
    <row r="1223" spans="1:9" x14ac:dyDescent="0.3">
      <c r="A1223" t="s">
        <v>7575</v>
      </c>
      <c r="B1223" t="s">
        <v>1581</v>
      </c>
      <c r="C1223">
        <v>6.2</v>
      </c>
      <c r="E1223" s="11" t="s">
        <v>3837</v>
      </c>
      <c r="F1223">
        <v>6.4</v>
      </c>
      <c r="H1223">
        <v>4.3</v>
      </c>
      <c r="I1223" t="str">
        <f>IF(B1220 &gt; E1219, "Above Average", "Below Average")</f>
        <v>Below Average</v>
      </c>
    </row>
    <row r="1224" spans="1:9" x14ac:dyDescent="0.3">
      <c r="A1224" t="s">
        <v>7576</v>
      </c>
      <c r="B1224" t="s">
        <v>550</v>
      </c>
      <c r="C1224">
        <v>4.5999999999999996</v>
      </c>
      <c r="E1224" s="11" t="s">
        <v>1368</v>
      </c>
      <c r="F1224">
        <v>6.166666666666667</v>
      </c>
      <c r="H1224">
        <v>6.166666666666667</v>
      </c>
      <c r="I1224" t="str">
        <f>IF(B1221 &gt; E1220, "Above Average", "Below Average")</f>
        <v>Below Average</v>
      </c>
    </row>
    <row r="1225" spans="1:9" x14ac:dyDescent="0.3">
      <c r="A1225" t="s">
        <v>7577</v>
      </c>
      <c r="B1225" t="s">
        <v>2336</v>
      </c>
      <c r="C1225">
        <v>6.4</v>
      </c>
      <c r="E1225" s="11" t="s">
        <v>2114</v>
      </c>
      <c r="F1225">
        <v>7.5</v>
      </c>
      <c r="H1225">
        <v>5.2</v>
      </c>
      <c r="I1225" t="str">
        <f>IF(B1222 &gt; E1221, "Above Average", "Below Average")</f>
        <v>Below Average</v>
      </c>
    </row>
    <row r="1226" spans="1:9" x14ac:dyDescent="0.3">
      <c r="A1226" t="s">
        <v>7578</v>
      </c>
      <c r="B1226" t="s">
        <v>1910</v>
      </c>
      <c r="C1226">
        <v>5.9</v>
      </c>
      <c r="E1226" s="11" t="s">
        <v>2414</v>
      </c>
      <c r="F1226">
        <v>6.7749999999999995</v>
      </c>
      <c r="H1226">
        <v>7</v>
      </c>
      <c r="I1226" t="str">
        <f>IF(B1223 &gt; E1222, "Above Average", "Below Average")</f>
        <v>Below Average</v>
      </c>
    </row>
    <row r="1227" spans="1:9" x14ac:dyDescent="0.3">
      <c r="A1227" t="s">
        <v>7579</v>
      </c>
      <c r="B1227" t="s">
        <v>2337</v>
      </c>
      <c r="C1227">
        <v>5.0999999999999996</v>
      </c>
      <c r="E1227" s="11" t="s">
        <v>4788</v>
      </c>
      <c r="F1227">
        <v>6.9</v>
      </c>
      <c r="H1227">
        <v>7.9</v>
      </c>
      <c r="I1227" t="str">
        <f>IF(B1224 &gt; E1223, "Above Average", "Below Average")</f>
        <v>Above Average</v>
      </c>
    </row>
    <row r="1228" spans="1:9" x14ac:dyDescent="0.3">
      <c r="A1228" t="s">
        <v>7580</v>
      </c>
      <c r="B1228" t="s">
        <v>2339</v>
      </c>
      <c r="C1228">
        <v>7.6</v>
      </c>
      <c r="E1228" s="11" t="s">
        <v>4494</v>
      </c>
      <c r="F1228">
        <v>5.9</v>
      </c>
      <c r="H1228">
        <v>4.9000000000000004</v>
      </c>
      <c r="I1228" t="str">
        <f>IF(B1225 &gt; E1224, "Above Average", "Below Average")</f>
        <v>Above Average</v>
      </c>
    </row>
    <row r="1229" spans="1:9" x14ac:dyDescent="0.3">
      <c r="A1229" t="s">
        <v>7581</v>
      </c>
      <c r="B1229" t="s">
        <v>2342</v>
      </c>
      <c r="C1229">
        <v>4.2</v>
      </c>
      <c r="E1229" s="11" t="s">
        <v>3228</v>
      </c>
      <c r="F1229">
        <v>5.9</v>
      </c>
      <c r="H1229">
        <v>5.9</v>
      </c>
      <c r="I1229" t="str">
        <f>IF(B1226 &gt; E1225, "Above Average", "Below Average")</f>
        <v>Below Average</v>
      </c>
    </row>
    <row r="1230" spans="1:9" x14ac:dyDescent="0.3">
      <c r="A1230" t="s">
        <v>7582</v>
      </c>
      <c r="B1230" t="s">
        <v>1929</v>
      </c>
      <c r="C1230">
        <v>7.8</v>
      </c>
      <c r="E1230" s="11" t="s">
        <v>4672</v>
      </c>
      <c r="F1230">
        <v>7.3</v>
      </c>
      <c r="H1230">
        <v>7.6</v>
      </c>
      <c r="I1230" t="str">
        <f>IF(B1227 &gt; E1226, "Above Average", "Below Average")</f>
        <v>Above Average</v>
      </c>
    </row>
    <row r="1231" spans="1:9" x14ac:dyDescent="0.3">
      <c r="A1231" t="s">
        <v>7583</v>
      </c>
      <c r="B1231" t="s">
        <v>1629</v>
      </c>
      <c r="C1231">
        <v>5.8</v>
      </c>
      <c r="E1231" s="11" t="s">
        <v>5995</v>
      </c>
      <c r="F1231">
        <v>5.2</v>
      </c>
      <c r="H1231">
        <v>5.6625000000000005</v>
      </c>
      <c r="I1231" t="str">
        <f>IF(B1228 &gt; E1227, "Above Average", "Below Average")</f>
        <v>Below Average</v>
      </c>
    </row>
    <row r="1232" spans="1:9" x14ac:dyDescent="0.3">
      <c r="A1232" t="s">
        <v>7584</v>
      </c>
      <c r="B1232" t="s">
        <v>1925</v>
      </c>
      <c r="C1232">
        <v>5.9</v>
      </c>
      <c r="E1232" s="11" t="s">
        <v>1134</v>
      </c>
      <c r="F1232">
        <v>7.1000000000000005</v>
      </c>
      <c r="H1232">
        <v>7.1285714285714272</v>
      </c>
      <c r="I1232" t="str">
        <f>IF(B1229 &gt; E1228, "Above Average", "Below Average")</f>
        <v>Below Average</v>
      </c>
    </row>
    <row r="1233" spans="1:9" x14ac:dyDescent="0.3">
      <c r="A1233" t="s">
        <v>7585</v>
      </c>
      <c r="B1233" t="s">
        <v>1539</v>
      </c>
      <c r="C1233">
        <v>8.4</v>
      </c>
      <c r="E1233" s="11" t="s">
        <v>2104</v>
      </c>
      <c r="F1233">
        <v>6.7</v>
      </c>
      <c r="H1233">
        <v>4.5999999999999996</v>
      </c>
      <c r="I1233" t="str">
        <f>IF(B1230 &gt; E1229, "Above Average", "Below Average")</f>
        <v>Above Average</v>
      </c>
    </row>
    <row r="1234" spans="1:9" x14ac:dyDescent="0.3">
      <c r="A1234" t="s">
        <v>7586</v>
      </c>
      <c r="B1234" t="s">
        <v>2349</v>
      </c>
      <c r="C1234">
        <v>4.8</v>
      </c>
      <c r="E1234" s="11" t="s">
        <v>344</v>
      </c>
      <c r="F1234">
        <v>6.9076923076923071</v>
      </c>
      <c r="H1234">
        <v>6.3999999999999995</v>
      </c>
      <c r="I1234" t="str">
        <f>IF(B1231 &gt; E1230, "Above Average", "Below Average")</f>
        <v>Above Average</v>
      </c>
    </row>
    <row r="1235" spans="1:9" x14ac:dyDescent="0.3">
      <c r="A1235" t="s">
        <v>7587</v>
      </c>
      <c r="B1235" t="s">
        <v>2353</v>
      </c>
      <c r="C1235">
        <v>6.2</v>
      </c>
      <c r="E1235" s="11" t="s">
        <v>4215</v>
      </c>
      <c r="F1235">
        <v>7.1</v>
      </c>
      <c r="H1235">
        <v>6.7</v>
      </c>
      <c r="I1235" t="str">
        <f>IF(B1232 &gt; E1231, "Above Average", "Below Average")</f>
        <v>Below Average</v>
      </c>
    </row>
    <row r="1236" spans="1:9" x14ac:dyDescent="0.3">
      <c r="A1236" t="s">
        <v>7588</v>
      </c>
      <c r="B1236" t="s">
        <v>2205</v>
      </c>
      <c r="C1236">
        <v>6.5</v>
      </c>
      <c r="E1236" s="11" t="s">
        <v>1983</v>
      </c>
      <c r="F1236">
        <v>6.2333333333333343</v>
      </c>
      <c r="H1236">
        <v>6.9</v>
      </c>
      <c r="I1236" t="str">
        <f>IF(B1233 &gt; E1232, "Above Average", "Below Average")</f>
        <v>Below Average</v>
      </c>
    </row>
    <row r="1237" spans="1:9" x14ac:dyDescent="0.3">
      <c r="A1237" t="s">
        <v>7589</v>
      </c>
      <c r="B1237" t="s">
        <v>2355</v>
      </c>
      <c r="C1237">
        <v>6.3</v>
      </c>
      <c r="E1237" s="11" t="s">
        <v>4922</v>
      </c>
      <c r="F1237">
        <v>7.2</v>
      </c>
      <c r="H1237">
        <v>7.3</v>
      </c>
      <c r="I1237" t="str">
        <f>IF(B1234 &gt; E1233, "Above Average", "Below Average")</f>
        <v>Below Average</v>
      </c>
    </row>
    <row r="1238" spans="1:9" x14ac:dyDescent="0.3">
      <c r="A1238" t="s">
        <v>7590</v>
      </c>
      <c r="B1238" t="s">
        <v>2357</v>
      </c>
      <c r="C1238">
        <v>3.3</v>
      </c>
      <c r="E1238" s="11" t="s">
        <v>5179</v>
      </c>
      <c r="F1238">
        <v>6.3</v>
      </c>
      <c r="H1238">
        <v>7.5666666666666673</v>
      </c>
      <c r="I1238" t="str">
        <f>IF(B1235 &gt; E1234, "Above Average", "Below Average")</f>
        <v>Below Average</v>
      </c>
    </row>
    <row r="1239" spans="1:9" x14ac:dyDescent="0.3">
      <c r="A1239" t="s">
        <v>7591</v>
      </c>
      <c r="B1239" t="s">
        <v>710</v>
      </c>
      <c r="C1239">
        <v>5.9</v>
      </c>
      <c r="E1239" s="11" t="s">
        <v>5650</v>
      </c>
      <c r="F1239">
        <v>7.7</v>
      </c>
      <c r="H1239">
        <v>6.8</v>
      </c>
      <c r="I1239" t="str">
        <f>IF(B1236 &gt; E1235, "Above Average", "Below Average")</f>
        <v>Below Average</v>
      </c>
    </row>
    <row r="1240" spans="1:9" x14ac:dyDescent="0.3">
      <c r="A1240" t="s">
        <v>7439</v>
      </c>
      <c r="B1240" t="s">
        <v>2121</v>
      </c>
      <c r="C1240">
        <v>6</v>
      </c>
      <c r="E1240" s="11" t="s">
        <v>2000</v>
      </c>
      <c r="F1240">
        <v>6.3</v>
      </c>
      <c r="H1240">
        <v>5.25</v>
      </c>
      <c r="I1240" t="str">
        <f>IF(B1237 &gt; E1236, "Above Average", "Below Average")</f>
        <v>Above Average</v>
      </c>
    </row>
    <row r="1241" spans="1:9" x14ac:dyDescent="0.3">
      <c r="A1241" t="s">
        <v>7592</v>
      </c>
      <c r="B1241" t="s">
        <v>1953</v>
      </c>
      <c r="C1241">
        <v>5.8</v>
      </c>
      <c r="E1241" s="11" t="s">
        <v>5816</v>
      </c>
      <c r="F1241">
        <v>6.1</v>
      </c>
      <c r="H1241">
        <v>6.4</v>
      </c>
      <c r="I1241" t="str">
        <f>IF(B1238 &gt; E1237, "Above Average", "Below Average")</f>
        <v>Above Average</v>
      </c>
    </row>
    <row r="1242" spans="1:9" x14ac:dyDescent="0.3">
      <c r="A1242" t="s">
        <v>7593</v>
      </c>
      <c r="B1242" t="s">
        <v>2360</v>
      </c>
      <c r="C1242">
        <v>4.7</v>
      </c>
      <c r="E1242" s="11" t="s">
        <v>4344</v>
      </c>
      <c r="F1242">
        <v>7.7</v>
      </c>
      <c r="H1242">
        <v>6.8</v>
      </c>
      <c r="I1242" t="str">
        <f>IF(B1239 &gt; E1238, "Above Average", "Below Average")</f>
        <v>Above Average</v>
      </c>
    </row>
    <row r="1243" spans="1:9" x14ac:dyDescent="0.3">
      <c r="A1243" t="s">
        <v>7594</v>
      </c>
      <c r="B1243" t="s">
        <v>2362</v>
      </c>
      <c r="C1243">
        <v>4.0999999999999996</v>
      </c>
      <c r="E1243" s="11" t="s">
        <v>5669</v>
      </c>
      <c r="F1243">
        <v>5.8</v>
      </c>
      <c r="H1243">
        <v>4</v>
      </c>
      <c r="I1243" t="str">
        <f>IF(B1240 &gt; E1239, "Above Average", "Below Average")</f>
        <v>Above Average</v>
      </c>
    </row>
    <row r="1244" spans="1:9" x14ac:dyDescent="0.3">
      <c r="A1244" t="s">
        <v>7595</v>
      </c>
      <c r="B1244" t="s">
        <v>2363</v>
      </c>
      <c r="C1244">
        <v>6.8</v>
      </c>
      <c r="E1244" s="11" t="s">
        <v>2317</v>
      </c>
      <c r="F1244">
        <v>6.7</v>
      </c>
      <c r="H1244">
        <v>6.6</v>
      </c>
      <c r="I1244" t="str">
        <f>IF(B1241 &gt; E1240, "Above Average", "Below Average")</f>
        <v>Below Average</v>
      </c>
    </row>
    <row r="1245" spans="1:9" x14ac:dyDescent="0.3">
      <c r="A1245" t="s">
        <v>7596</v>
      </c>
      <c r="B1245" t="s">
        <v>1852</v>
      </c>
      <c r="C1245">
        <v>6.2</v>
      </c>
      <c r="E1245" s="11" t="s">
        <v>4219</v>
      </c>
      <c r="F1245">
        <v>7.3</v>
      </c>
      <c r="H1245">
        <v>6.3666666666666671</v>
      </c>
      <c r="I1245" t="str">
        <f>IF(B1242 &gt; E1241, "Above Average", "Below Average")</f>
        <v>Below Average</v>
      </c>
    </row>
    <row r="1246" spans="1:9" x14ac:dyDescent="0.3">
      <c r="A1246" t="s">
        <v>7597</v>
      </c>
      <c r="B1246" t="s">
        <v>2305</v>
      </c>
      <c r="C1246">
        <v>4.5</v>
      </c>
      <c r="E1246" s="11" t="s">
        <v>5419</v>
      </c>
      <c r="F1246">
        <v>7</v>
      </c>
      <c r="H1246">
        <v>5.7</v>
      </c>
      <c r="I1246" t="str">
        <f>IF(B1243 &gt; E1242, "Above Average", "Below Average")</f>
        <v>Below Average</v>
      </c>
    </row>
    <row r="1247" spans="1:9" x14ac:dyDescent="0.3">
      <c r="A1247" t="s">
        <v>7598</v>
      </c>
      <c r="B1247" t="s">
        <v>2367</v>
      </c>
      <c r="C1247">
        <v>5.8</v>
      </c>
      <c r="E1247" s="11" t="s">
        <v>3217</v>
      </c>
      <c r="F1247">
        <v>6.85</v>
      </c>
      <c r="H1247">
        <v>4.2</v>
      </c>
      <c r="I1247" t="str">
        <f>IF(B1244 &gt; E1243, "Above Average", "Below Average")</f>
        <v>Below Average</v>
      </c>
    </row>
    <row r="1248" spans="1:9" x14ac:dyDescent="0.3">
      <c r="A1248" t="s">
        <v>7599</v>
      </c>
      <c r="B1248" t="s">
        <v>1900</v>
      </c>
      <c r="C1248">
        <v>7.3</v>
      </c>
      <c r="E1248" s="11" t="s">
        <v>4501</v>
      </c>
      <c r="F1248">
        <v>6.7</v>
      </c>
      <c r="H1248">
        <v>5.5666666666666673</v>
      </c>
      <c r="I1248" t="str">
        <f>IF(B1245 &gt; E1244, "Above Average", "Below Average")</f>
        <v>Below Average</v>
      </c>
    </row>
    <row r="1249" spans="1:9" x14ac:dyDescent="0.3">
      <c r="A1249" t="s">
        <v>7600</v>
      </c>
      <c r="B1249" t="s">
        <v>1512</v>
      </c>
      <c r="C1249">
        <v>5.9</v>
      </c>
      <c r="E1249" s="11" t="s">
        <v>1590</v>
      </c>
      <c r="F1249">
        <v>6.7</v>
      </c>
      <c r="H1249">
        <v>8.1999999999999993</v>
      </c>
      <c r="I1249" t="str">
        <f>IF(B1246 &gt; E1245, "Above Average", "Below Average")</f>
        <v>Below Average</v>
      </c>
    </row>
    <row r="1250" spans="1:9" x14ac:dyDescent="0.3">
      <c r="A1250" t="s">
        <v>7601</v>
      </c>
      <c r="B1250" t="s">
        <v>2374</v>
      </c>
      <c r="C1250">
        <v>4.4000000000000004</v>
      </c>
      <c r="E1250" s="11" t="s">
        <v>763</v>
      </c>
      <c r="F1250">
        <v>6.1</v>
      </c>
      <c r="H1250">
        <v>6</v>
      </c>
      <c r="I1250" t="str">
        <f>IF(B1247 &gt; E1246, "Above Average", "Below Average")</f>
        <v>Below Average</v>
      </c>
    </row>
    <row r="1251" spans="1:9" x14ac:dyDescent="0.3">
      <c r="A1251" t="s">
        <v>7602</v>
      </c>
      <c r="B1251" t="s">
        <v>1796</v>
      </c>
      <c r="C1251">
        <v>5.8</v>
      </c>
      <c r="E1251" s="11" t="s">
        <v>1957</v>
      </c>
      <c r="F1251">
        <v>5.3</v>
      </c>
      <c r="H1251">
        <v>5.4</v>
      </c>
      <c r="I1251" t="str">
        <f>IF(B1248 &gt; E1247, "Above Average", "Below Average")</f>
        <v>Below Average</v>
      </c>
    </row>
    <row r="1252" spans="1:9" x14ac:dyDescent="0.3">
      <c r="A1252" t="s">
        <v>7603</v>
      </c>
      <c r="B1252" t="s">
        <v>2377</v>
      </c>
      <c r="C1252">
        <v>5.0999999999999996</v>
      </c>
      <c r="E1252" s="11" t="s">
        <v>1944</v>
      </c>
      <c r="F1252">
        <v>5.6</v>
      </c>
      <c r="H1252">
        <v>5.7</v>
      </c>
      <c r="I1252" t="str">
        <f>IF(B1249 &gt; E1248, "Above Average", "Below Average")</f>
        <v>Below Average</v>
      </c>
    </row>
    <row r="1253" spans="1:9" x14ac:dyDescent="0.3">
      <c r="A1253" t="s">
        <v>7604</v>
      </c>
      <c r="B1253" t="s">
        <v>1031</v>
      </c>
      <c r="C1253">
        <v>6.9</v>
      </c>
      <c r="E1253" s="11" t="s">
        <v>4990</v>
      </c>
      <c r="F1253">
        <v>5.9</v>
      </c>
      <c r="H1253">
        <v>7</v>
      </c>
      <c r="I1253" t="str">
        <f>IF(B1250 &gt; E1249, "Above Average", "Below Average")</f>
        <v>Below Average</v>
      </c>
    </row>
    <row r="1254" spans="1:9" x14ac:dyDescent="0.3">
      <c r="A1254" t="s">
        <v>7605</v>
      </c>
      <c r="B1254" t="s">
        <v>1613</v>
      </c>
      <c r="C1254">
        <v>6.2</v>
      </c>
      <c r="E1254" s="11" t="s">
        <v>2525</v>
      </c>
      <c r="F1254">
        <v>6.6</v>
      </c>
      <c r="H1254">
        <v>6.4</v>
      </c>
      <c r="I1254" t="str">
        <f>IF(B1251 &gt; E1250, "Above Average", "Below Average")</f>
        <v>Above Average</v>
      </c>
    </row>
    <row r="1255" spans="1:9" x14ac:dyDescent="0.3">
      <c r="A1255" t="s">
        <v>7606</v>
      </c>
      <c r="B1255" t="s">
        <v>2381</v>
      </c>
      <c r="C1255">
        <v>6.9</v>
      </c>
      <c r="E1255" s="11" t="s">
        <v>5079</v>
      </c>
      <c r="F1255">
        <v>7.3</v>
      </c>
      <c r="H1255">
        <v>5</v>
      </c>
      <c r="I1255" t="str">
        <f>IF(B1252 &gt; E1251, "Above Average", "Below Average")</f>
        <v>Below Average</v>
      </c>
    </row>
    <row r="1256" spans="1:9" x14ac:dyDescent="0.3">
      <c r="A1256" t="s">
        <v>7607</v>
      </c>
      <c r="B1256" t="s">
        <v>1571</v>
      </c>
      <c r="C1256">
        <v>7.3</v>
      </c>
      <c r="E1256" s="11" t="s">
        <v>3540</v>
      </c>
      <c r="F1256">
        <v>5.8</v>
      </c>
      <c r="H1256">
        <v>5.7</v>
      </c>
      <c r="I1256" t="str">
        <f>IF(B1253 &gt; E1252, "Above Average", "Below Average")</f>
        <v>Below Average</v>
      </c>
    </row>
    <row r="1257" spans="1:9" x14ac:dyDescent="0.3">
      <c r="A1257" t="s">
        <v>7608</v>
      </c>
      <c r="B1257" t="s">
        <v>2386</v>
      </c>
      <c r="C1257">
        <v>7.1</v>
      </c>
      <c r="E1257" s="11" t="s">
        <v>1996</v>
      </c>
      <c r="F1257">
        <v>4.5</v>
      </c>
      <c r="H1257">
        <v>7.7</v>
      </c>
      <c r="I1257" t="str">
        <f>IF(B1254 &gt; E1253, "Above Average", "Below Average")</f>
        <v>Below Average</v>
      </c>
    </row>
    <row r="1258" spans="1:9" x14ac:dyDescent="0.3">
      <c r="A1258" t="s">
        <v>7609</v>
      </c>
      <c r="B1258" t="s">
        <v>814</v>
      </c>
      <c r="C1258">
        <v>6</v>
      </c>
      <c r="E1258" s="11" t="s">
        <v>5654</v>
      </c>
      <c r="F1258">
        <v>5.7</v>
      </c>
      <c r="H1258">
        <v>5.1999999999999993</v>
      </c>
      <c r="I1258" t="str">
        <f>IF(B1255 &gt; E1254, "Above Average", "Below Average")</f>
        <v>Above Average</v>
      </c>
    </row>
    <row r="1259" spans="1:9" x14ac:dyDescent="0.3">
      <c r="A1259" t="s">
        <v>7610</v>
      </c>
      <c r="B1259" t="s">
        <v>2391</v>
      </c>
      <c r="C1259">
        <v>7</v>
      </c>
      <c r="E1259" s="11" t="s">
        <v>5886</v>
      </c>
      <c r="F1259">
        <v>7.3</v>
      </c>
      <c r="H1259">
        <v>4.0999999999999996</v>
      </c>
      <c r="I1259" t="str">
        <f>IF(B1256 &gt; E1255, "Above Average", "Below Average")</f>
        <v>Below Average</v>
      </c>
    </row>
    <row r="1260" spans="1:9" x14ac:dyDescent="0.3">
      <c r="A1260" t="s">
        <v>7611</v>
      </c>
      <c r="B1260" t="s">
        <v>456</v>
      </c>
      <c r="C1260">
        <v>7.6</v>
      </c>
      <c r="E1260" s="11" t="s">
        <v>432</v>
      </c>
      <c r="F1260">
        <v>5.9</v>
      </c>
      <c r="H1260">
        <v>6.7600000000000007</v>
      </c>
      <c r="I1260" t="str">
        <f>IF(B1257 &gt; E1256, "Above Average", "Below Average")</f>
        <v>Above Average</v>
      </c>
    </row>
    <row r="1261" spans="1:9" x14ac:dyDescent="0.3">
      <c r="A1261" t="s">
        <v>7612</v>
      </c>
      <c r="B1261" t="s">
        <v>536</v>
      </c>
      <c r="C1261">
        <v>7.1</v>
      </c>
      <c r="E1261" s="11" t="s">
        <v>500</v>
      </c>
      <c r="F1261">
        <v>7.5857142857142872</v>
      </c>
      <c r="H1261">
        <v>6.5</v>
      </c>
      <c r="I1261" t="str">
        <f>IF(B1258 &gt; E1257, "Above Average", "Below Average")</f>
        <v>Above Average</v>
      </c>
    </row>
    <row r="1262" spans="1:9" x14ac:dyDescent="0.3">
      <c r="A1262" t="s">
        <v>6460</v>
      </c>
      <c r="B1262" t="s">
        <v>234</v>
      </c>
      <c r="C1262">
        <v>6.7</v>
      </c>
      <c r="E1262" s="11" t="s">
        <v>2891</v>
      </c>
      <c r="F1262">
        <v>6</v>
      </c>
      <c r="H1262">
        <v>6</v>
      </c>
      <c r="I1262" t="str">
        <f>IF(B1259 &gt; E1258, "Above Average", "Below Average")</f>
        <v>Below Average</v>
      </c>
    </row>
    <row r="1263" spans="1:9" x14ac:dyDescent="0.3">
      <c r="A1263" t="s">
        <v>7613</v>
      </c>
      <c r="B1263" t="s">
        <v>122</v>
      </c>
      <c r="C1263">
        <v>7</v>
      </c>
      <c r="E1263" s="11" t="s">
        <v>2846</v>
      </c>
      <c r="F1263">
        <v>7.7333333333333343</v>
      </c>
      <c r="H1263">
        <v>6.4</v>
      </c>
      <c r="I1263" t="str">
        <f>IF(B1260 &gt; E1259, "Above Average", "Below Average")</f>
        <v>Below Average</v>
      </c>
    </row>
    <row r="1264" spans="1:9" x14ac:dyDescent="0.3">
      <c r="A1264" t="s">
        <v>7614</v>
      </c>
      <c r="B1264" t="s">
        <v>50</v>
      </c>
      <c r="C1264">
        <v>8</v>
      </c>
      <c r="E1264" s="11" t="s">
        <v>1800</v>
      </c>
      <c r="F1264">
        <v>5.5</v>
      </c>
      <c r="H1264">
        <v>3.9</v>
      </c>
      <c r="I1264" t="str">
        <f>IF(B1261 &gt; E1260, "Above Average", "Below Average")</f>
        <v>Above Average</v>
      </c>
    </row>
    <row r="1265" spans="1:9" x14ac:dyDescent="0.3">
      <c r="A1265" t="s">
        <v>7615</v>
      </c>
      <c r="B1265" t="s">
        <v>1711</v>
      </c>
      <c r="C1265">
        <v>5.3</v>
      </c>
      <c r="E1265" s="11" t="s">
        <v>1720</v>
      </c>
      <c r="F1265">
        <v>7.2</v>
      </c>
      <c r="H1265">
        <v>5.3</v>
      </c>
      <c r="I1265" t="str">
        <f>IF(B1262 &gt; E1261, "Above Average", "Below Average")</f>
        <v>Above Average</v>
      </c>
    </row>
    <row r="1266" spans="1:9" x14ac:dyDescent="0.3">
      <c r="A1266" t="s">
        <v>7616</v>
      </c>
      <c r="B1266" t="s">
        <v>1768</v>
      </c>
      <c r="C1266">
        <v>4.9000000000000004</v>
      </c>
      <c r="E1266" s="11" t="s">
        <v>4224</v>
      </c>
      <c r="F1266">
        <v>5.9</v>
      </c>
      <c r="H1266">
        <v>6.7</v>
      </c>
      <c r="I1266" t="str">
        <f>IF(B1263 &gt; E1262, "Above Average", "Below Average")</f>
        <v>Above Average</v>
      </c>
    </row>
    <row r="1267" spans="1:9" x14ac:dyDescent="0.3">
      <c r="A1267" t="s">
        <v>7617</v>
      </c>
      <c r="B1267" t="s">
        <v>977</v>
      </c>
      <c r="C1267">
        <v>6.4</v>
      </c>
      <c r="E1267" s="11" t="s">
        <v>2121</v>
      </c>
      <c r="F1267">
        <v>6.7999999999999989</v>
      </c>
      <c r="H1267">
        <v>5.8</v>
      </c>
      <c r="I1267" t="str">
        <f>IF(B1264 &gt; E1263, "Above Average", "Below Average")</f>
        <v>Below Average</v>
      </c>
    </row>
    <row r="1268" spans="1:9" x14ac:dyDescent="0.3">
      <c r="A1268" t="s">
        <v>7618</v>
      </c>
      <c r="B1268" t="s">
        <v>567</v>
      </c>
      <c r="C1268">
        <v>7.4</v>
      </c>
      <c r="E1268" s="11" t="s">
        <v>1015</v>
      </c>
      <c r="F1268">
        <v>6.6</v>
      </c>
      <c r="H1268">
        <v>6</v>
      </c>
      <c r="I1268" t="str">
        <f>IF(B1265 &gt; E1264, "Above Average", "Below Average")</f>
        <v>Below Average</v>
      </c>
    </row>
    <row r="1269" spans="1:9" x14ac:dyDescent="0.3">
      <c r="A1269" t="s">
        <v>7619</v>
      </c>
      <c r="B1269" t="s">
        <v>1191</v>
      </c>
      <c r="C1269">
        <v>6.1</v>
      </c>
      <c r="E1269" s="11" t="s">
        <v>4247</v>
      </c>
      <c r="F1269">
        <v>5.7666666666666657</v>
      </c>
      <c r="H1269">
        <v>7.1142857142857139</v>
      </c>
      <c r="I1269" t="str">
        <f>IF(B1266 &gt; E1265, "Above Average", "Below Average")</f>
        <v>Above Average</v>
      </c>
    </row>
    <row r="1270" spans="1:9" x14ac:dyDescent="0.3">
      <c r="A1270" t="s">
        <v>7620</v>
      </c>
      <c r="B1270" t="s">
        <v>1179</v>
      </c>
      <c r="C1270">
        <v>6.5</v>
      </c>
      <c r="E1270" s="11" t="s">
        <v>2441</v>
      </c>
      <c r="F1270">
        <v>7.5166666666666666</v>
      </c>
      <c r="H1270">
        <v>6.7</v>
      </c>
      <c r="I1270" t="str">
        <f>IF(B1267 &gt; E1266, "Above Average", "Below Average")</f>
        <v>Above Average</v>
      </c>
    </row>
    <row r="1271" spans="1:9" x14ac:dyDescent="0.3">
      <c r="A1271" t="s">
        <v>7621</v>
      </c>
      <c r="B1271" t="s">
        <v>2405</v>
      </c>
      <c r="C1271">
        <v>5.7</v>
      </c>
      <c r="E1271" s="11" t="s">
        <v>1252</v>
      </c>
      <c r="F1271">
        <v>6</v>
      </c>
      <c r="H1271">
        <v>7.6</v>
      </c>
      <c r="I1271" t="str">
        <f>IF(B1268 &gt; E1267, "Above Average", "Below Average")</f>
        <v>Below Average</v>
      </c>
    </row>
    <row r="1272" spans="1:9" x14ac:dyDescent="0.3">
      <c r="A1272" t="s">
        <v>7622</v>
      </c>
      <c r="B1272" t="s">
        <v>1777</v>
      </c>
      <c r="C1272">
        <v>5.0999999999999996</v>
      </c>
      <c r="E1272" s="11" t="s">
        <v>550</v>
      </c>
      <c r="F1272">
        <v>6.7166666666666659</v>
      </c>
      <c r="H1272">
        <v>6.65</v>
      </c>
      <c r="I1272" t="str">
        <f>IF(B1269 &gt; E1268, "Above Average", "Below Average")</f>
        <v>Below Average</v>
      </c>
    </row>
    <row r="1273" spans="1:9" x14ac:dyDescent="0.3">
      <c r="A1273" t="s">
        <v>7623</v>
      </c>
      <c r="B1273" t="s">
        <v>2409</v>
      </c>
      <c r="C1273">
        <v>6.6</v>
      </c>
      <c r="E1273" s="11" t="s">
        <v>928</v>
      </c>
      <c r="F1273">
        <v>5.99</v>
      </c>
      <c r="H1273">
        <v>7.3</v>
      </c>
      <c r="I1273" t="str">
        <f>IF(B1270 &gt; E1269, "Above Average", "Below Average")</f>
        <v>Above Average</v>
      </c>
    </row>
    <row r="1274" spans="1:9" x14ac:dyDescent="0.3">
      <c r="A1274" t="s">
        <v>7624</v>
      </c>
      <c r="B1274" t="s">
        <v>2410</v>
      </c>
      <c r="C1274">
        <v>6.5</v>
      </c>
      <c r="E1274" s="11" t="s">
        <v>2262</v>
      </c>
      <c r="F1274">
        <v>5.8</v>
      </c>
      <c r="H1274">
        <v>6.9374999999999991</v>
      </c>
      <c r="I1274" t="str">
        <f>IF(B1271 &gt; E1270, "Above Average", "Below Average")</f>
        <v>Below Average</v>
      </c>
    </row>
    <row r="1275" spans="1:9" x14ac:dyDescent="0.3">
      <c r="A1275" t="s">
        <v>7625</v>
      </c>
      <c r="B1275" t="s">
        <v>314</v>
      </c>
      <c r="C1275">
        <v>6.9</v>
      </c>
      <c r="E1275" s="11" t="s">
        <v>710</v>
      </c>
      <c r="F1275">
        <v>6.0166666666666657</v>
      </c>
      <c r="H1275">
        <v>7.9</v>
      </c>
      <c r="I1275" t="str">
        <f>IF(B1272 &gt; E1271, "Above Average", "Below Average")</f>
        <v>Above Average</v>
      </c>
    </row>
    <row r="1276" spans="1:9" x14ac:dyDescent="0.3">
      <c r="A1276" t="s">
        <v>7626</v>
      </c>
      <c r="B1276" t="s">
        <v>2414</v>
      </c>
      <c r="C1276">
        <v>7.6</v>
      </c>
      <c r="E1276" s="11" t="s">
        <v>5490</v>
      </c>
      <c r="F1276">
        <v>6.8</v>
      </c>
      <c r="H1276">
        <v>7.7</v>
      </c>
      <c r="I1276" t="str">
        <f>IF(B1273 &gt; E1272, "Above Average", "Below Average")</f>
        <v>Below Average</v>
      </c>
    </row>
    <row r="1277" spans="1:9" x14ac:dyDescent="0.3">
      <c r="A1277" t="s">
        <v>7627</v>
      </c>
      <c r="B1277" t="s">
        <v>336</v>
      </c>
      <c r="C1277">
        <v>5.6</v>
      </c>
      <c r="E1277" s="11" t="s">
        <v>3414</v>
      </c>
      <c r="F1277">
        <v>7</v>
      </c>
      <c r="H1277">
        <v>7.5999999999999988</v>
      </c>
      <c r="I1277" t="str">
        <f>IF(B1274 &gt; E1273, "Above Average", "Below Average")</f>
        <v>Below Average</v>
      </c>
    </row>
    <row r="1278" spans="1:9" x14ac:dyDescent="0.3">
      <c r="A1278" t="s">
        <v>7628</v>
      </c>
      <c r="B1278" t="s">
        <v>2416</v>
      </c>
      <c r="C1278">
        <v>6.2</v>
      </c>
      <c r="E1278" s="11" t="s">
        <v>1992</v>
      </c>
      <c r="F1278">
        <v>6.7500000000000009</v>
      </c>
      <c r="H1278">
        <v>5.3</v>
      </c>
      <c r="I1278" t="str">
        <f>IF(B1275 &gt; E1274, "Above Average", "Below Average")</f>
        <v>Below Average</v>
      </c>
    </row>
    <row r="1279" spans="1:9" x14ac:dyDescent="0.3">
      <c r="A1279" t="s">
        <v>7629</v>
      </c>
      <c r="B1279" t="s">
        <v>1842</v>
      </c>
      <c r="C1279">
        <v>4.4000000000000004</v>
      </c>
      <c r="E1279" s="11" t="s">
        <v>3873</v>
      </c>
      <c r="F1279">
        <v>3.3</v>
      </c>
      <c r="H1279">
        <v>7</v>
      </c>
      <c r="I1279" t="str">
        <f>IF(B1276 &gt; E1275, "Above Average", "Below Average")</f>
        <v>Below Average</v>
      </c>
    </row>
    <row r="1280" spans="1:9" x14ac:dyDescent="0.3">
      <c r="A1280" t="s">
        <v>7630</v>
      </c>
      <c r="B1280" t="s">
        <v>2420</v>
      </c>
      <c r="C1280">
        <v>5.6</v>
      </c>
      <c r="E1280" s="11" t="s">
        <v>223</v>
      </c>
      <c r="F1280">
        <v>8.2333333333333343</v>
      </c>
      <c r="H1280">
        <v>6.6</v>
      </c>
      <c r="I1280" t="str">
        <f>IF(B1277 &gt; E1276, "Above Average", "Below Average")</f>
        <v>Below Average</v>
      </c>
    </row>
    <row r="1281" spans="1:9" x14ac:dyDescent="0.3">
      <c r="A1281" t="s">
        <v>7631</v>
      </c>
      <c r="B1281" t="s">
        <v>1550</v>
      </c>
      <c r="C1281">
        <v>5.5</v>
      </c>
      <c r="E1281" s="11" t="s">
        <v>5746</v>
      </c>
      <c r="F1281">
        <v>6.5</v>
      </c>
      <c r="H1281">
        <v>6.6</v>
      </c>
      <c r="I1281" t="str">
        <f>IF(B1278 &gt; E1277, "Above Average", "Below Average")</f>
        <v>Below Average</v>
      </c>
    </row>
    <row r="1282" spans="1:9" x14ac:dyDescent="0.3">
      <c r="A1282" t="s">
        <v>7632</v>
      </c>
      <c r="B1282" t="s">
        <v>1420</v>
      </c>
      <c r="C1282">
        <v>6.7</v>
      </c>
      <c r="E1282" s="11" t="s">
        <v>984</v>
      </c>
      <c r="F1282">
        <v>6.9333333333333327</v>
      </c>
      <c r="H1282">
        <v>7.7</v>
      </c>
      <c r="I1282" t="str">
        <f>IF(B1279 &gt; E1278, "Above Average", "Below Average")</f>
        <v>Below Average</v>
      </c>
    </row>
    <row r="1283" spans="1:9" x14ac:dyDescent="0.3">
      <c r="A1283" t="s">
        <v>7633</v>
      </c>
      <c r="B1283" t="s">
        <v>336</v>
      </c>
      <c r="C1283">
        <v>6.1</v>
      </c>
      <c r="E1283" s="11" t="s">
        <v>4005</v>
      </c>
      <c r="F1283">
        <v>6.4</v>
      </c>
      <c r="H1283">
        <v>7.2</v>
      </c>
      <c r="I1283" t="str">
        <f>IF(B1280 &gt; E1279, "Above Average", "Below Average")</f>
        <v>Below Average</v>
      </c>
    </row>
    <row r="1284" spans="1:9" x14ac:dyDescent="0.3">
      <c r="A1284" t="s">
        <v>7634</v>
      </c>
      <c r="B1284" t="s">
        <v>1629</v>
      </c>
      <c r="C1284">
        <v>6.2</v>
      </c>
      <c r="E1284" s="11" t="s">
        <v>109</v>
      </c>
      <c r="F1284">
        <v>6.666666666666667</v>
      </c>
      <c r="H1284">
        <v>5.9</v>
      </c>
      <c r="I1284" t="str">
        <f>IF(B1281 &gt; E1280, "Above Average", "Below Average")</f>
        <v>Below Average</v>
      </c>
    </row>
    <row r="1285" spans="1:9" x14ac:dyDescent="0.3">
      <c r="A1285" t="s">
        <v>7635</v>
      </c>
      <c r="B1285" t="s">
        <v>2427</v>
      </c>
      <c r="C1285">
        <v>7.3</v>
      </c>
      <c r="E1285" s="11" t="s">
        <v>1485</v>
      </c>
      <c r="F1285">
        <v>5.5</v>
      </c>
      <c r="H1285">
        <v>7.6555555555555559</v>
      </c>
      <c r="I1285" t="str">
        <f>IF(B1282 &gt; E1281, "Above Average", "Below Average")</f>
        <v>Above Average</v>
      </c>
    </row>
    <row r="1286" spans="1:9" x14ac:dyDescent="0.3">
      <c r="A1286" t="s">
        <v>7636</v>
      </c>
      <c r="B1286" t="s">
        <v>93</v>
      </c>
      <c r="C1286">
        <v>6.6</v>
      </c>
      <c r="E1286" s="11" t="s">
        <v>4348</v>
      </c>
      <c r="F1286">
        <v>7.1</v>
      </c>
      <c r="H1286">
        <v>6.1</v>
      </c>
      <c r="I1286" t="str">
        <f>IF(B1283 &gt; E1282, "Above Average", "Below Average")</f>
        <v>Below Average</v>
      </c>
    </row>
    <row r="1287" spans="1:9" x14ac:dyDescent="0.3">
      <c r="A1287" t="s">
        <v>7637</v>
      </c>
      <c r="B1287" t="s">
        <v>1925</v>
      </c>
      <c r="C1287">
        <v>8.1999999999999993</v>
      </c>
      <c r="E1287" s="11" t="s">
        <v>4055</v>
      </c>
      <c r="F1287">
        <v>6.68</v>
      </c>
      <c r="H1287">
        <v>6.9</v>
      </c>
      <c r="I1287" t="str">
        <f>IF(B1284 &gt; E1283, "Above Average", "Below Average")</f>
        <v>Above Average</v>
      </c>
    </row>
    <row r="1288" spans="1:9" x14ac:dyDescent="0.3">
      <c r="A1288" t="s">
        <v>7638</v>
      </c>
      <c r="B1288" t="s">
        <v>586</v>
      </c>
      <c r="C1288">
        <v>6.4</v>
      </c>
      <c r="E1288" s="11" t="s">
        <v>686</v>
      </c>
      <c r="F1288">
        <v>5.4</v>
      </c>
      <c r="H1288">
        <v>6.0428571428571427</v>
      </c>
      <c r="I1288" t="str">
        <f>IF(B1285 &gt; E1284, "Above Average", "Below Average")</f>
        <v>Below Average</v>
      </c>
    </row>
    <row r="1289" spans="1:9" x14ac:dyDescent="0.3">
      <c r="A1289" t="s">
        <v>7639</v>
      </c>
      <c r="B1289" t="s">
        <v>2433</v>
      </c>
      <c r="C1289">
        <v>6.4</v>
      </c>
      <c r="E1289" s="11" t="s">
        <v>4678</v>
      </c>
      <c r="F1289">
        <v>6.5</v>
      </c>
      <c r="H1289">
        <v>7.9750000000000005</v>
      </c>
      <c r="I1289" t="str">
        <f>IF(B1286 &gt; E1285, "Above Average", "Below Average")</f>
        <v>Above Average</v>
      </c>
    </row>
    <row r="1290" spans="1:9" x14ac:dyDescent="0.3">
      <c r="A1290" t="s">
        <v>7640</v>
      </c>
      <c r="B1290" t="s">
        <v>2437</v>
      </c>
      <c r="C1290">
        <v>5.2</v>
      </c>
      <c r="E1290" s="11" t="s">
        <v>3861</v>
      </c>
      <c r="F1290">
        <v>7.3</v>
      </c>
      <c r="H1290">
        <v>6.7</v>
      </c>
      <c r="I1290" t="str">
        <f>IF(B1287 &gt; E1286, "Above Average", "Below Average")</f>
        <v>Below Average</v>
      </c>
    </row>
    <row r="1291" spans="1:9" x14ac:dyDescent="0.3">
      <c r="A1291" t="s">
        <v>7641</v>
      </c>
      <c r="B1291" t="s">
        <v>1184</v>
      </c>
      <c r="C1291">
        <v>6.5</v>
      </c>
      <c r="E1291" s="11" t="s">
        <v>3536</v>
      </c>
      <c r="F1291">
        <v>4</v>
      </c>
      <c r="H1291">
        <v>6.5374999999999996</v>
      </c>
      <c r="I1291" t="str">
        <f>IF(B1288 &gt; E1287, "Above Average", "Below Average")</f>
        <v>Below Average</v>
      </c>
    </row>
    <row r="1292" spans="1:9" x14ac:dyDescent="0.3">
      <c r="A1292" t="s">
        <v>7642</v>
      </c>
      <c r="B1292" t="s">
        <v>2441</v>
      </c>
      <c r="C1292">
        <v>7.1</v>
      </c>
      <c r="E1292" s="11" t="s">
        <v>2261</v>
      </c>
      <c r="F1292">
        <v>6.85</v>
      </c>
      <c r="H1292">
        <v>6</v>
      </c>
      <c r="I1292" t="str">
        <f>IF(B1289 &gt; E1288, "Above Average", "Below Average")</f>
        <v>Below Average</v>
      </c>
    </row>
    <row r="1293" spans="1:9" x14ac:dyDescent="0.3">
      <c r="A1293" t="s">
        <v>7643</v>
      </c>
      <c r="B1293" t="s">
        <v>1852</v>
      </c>
      <c r="C1293">
        <v>7.3</v>
      </c>
      <c r="E1293" s="11" t="s">
        <v>1835</v>
      </c>
      <c r="F1293">
        <v>5.3</v>
      </c>
      <c r="H1293">
        <v>5.2</v>
      </c>
      <c r="I1293" t="str">
        <f>IF(B1290 &gt; E1289, "Above Average", "Below Average")</f>
        <v>Above Average</v>
      </c>
    </row>
    <row r="1294" spans="1:9" x14ac:dyDescent="0.3">
      <c r="A1294" t="s">
        <v>7644</v>
      </c>
      <c r="B1294" t="s">
        <v>2446</v>
      </c>
      <c r="C1294">
        <v>5.2</v>
      </c>
      <c r="E1294" s="11" t="s">
        <v>2386</v>
      </c>
      <c r="F1294">
        <v>7.1</v>
      </c>
      <c r="H1294">
        <v>5.0999999999999996</v>
      </c>
      <c r="I1294" t="str">
        <f>IF(B1291 &gt; E1290, "Above Average", "Below Average")</f>
        <v>Below Average</v>
      </c>
    </row>
    <row r="1295" spans="1:9" x14ac:dyDescent="0.3">
      <c r="A1295" t="s">
        <v>7645</v>
      </c>
      <c r="B1295" t="s">
        <v>2449</v>
      </c>
      <c r="C1295">
        <v>7.7</v>
      </c>
      <c r="E1295" s="11" t="s">
        <v>2062</v>
      </c>
      <c r="F1295">
        <v>6.2250000000000005</v>
      </c>
      <c r="H1295">
        <v>7</v>
      </c>
      <c r="I1295" t="str">
        <f>IF(B1292 &gt; E1291, "Above Average", "Below Average")</f>
        <v>Below Average</v>
      </c>
    </row>
    <row r="1296" spans="1:9" x14ac:dyDescent="0.3">
      <c r="A1296" t="s">
        <v>7646</v>
      </c>
      <c r="B1296" t="s">
        <v>2108</v>
      </c>
      <c r="C1296">
        <v>7.6</v>
      </c>
      <c r="E1296" s="11" t="s">
        <v>743</v>
      </c>
      <c r="F1296">
        <v>5.2200000000000006</v>
      </c>
      <c r="H1296">
        <v>5.4</v>
      </c>
      <c r="I1296" t="str">
        <f>IF(B1293 &gt; E1292, "Above Average", "Below Average")</f>
        <v>Below Average</v>
      </c>
    </row>
    <row r="1297" spans="1:9" x14ac:dyDescent="0.3">
      <c r="A1297" t="s">
        <v>7647</v>
      </c>
      <c r="B1297" t="s">
        <v>2452</v>
      </c>
      <c r="C1297">
        <v>5.7</v>
      </c>
      <c r="E1297" s="11" t="s">
        <v>84</v>
      </c>
      <c r="F1297">
        <v>7.6750000000000007</v>
      </c>
      <c r="H1297">
        <v>6.2</v>
      </c>
      <c r="I1297" t="str">
        <f>IF(B1294 &gt; E1293, "Above Average", "Below Average")</f>
        <v>Below Average</v>
      </c>
    </row>
    <row r="1298" spans="1:9" x14ac:dyDescent="0.3">
      <c r="A1298" t="s">
        <v>7648</v>
      </c>
      <c r="B1298" t="s">
        <v>2453</v>
      </c>
      <c r="C1298">
        <v>7</v>
      </c>
      <c r="E1298" s="11" t="s">
        <v>4060</v>
      </c>
      <c r="F1298">
        <v>6.5</v>
      </c>
      <c r="H1298">
        <v>8.3000000000000007</v>
      </c>
      <c r="I1298" t="str">
        <f>IF(B1295 &gt; E1294, "Above Average", "Below Average")</f>
        <v>Above Average</v>
      </c>
    </row>
    <row r="1299" spans="1:9" x14ac:dyDescent="0.3">
      <c r="A1299" t="s">
        <v>7649</v>
      </c>
      <c r="B1299" t="s">
        <v>2454</v>
      </c>
      <c r="C1299">
        <v>6</v>
      </c>
      <c r="E1299" s="11" t="s">
        <v>3887</v>
      </c>
      <c r="F1299">
        <v>7.2</v>
      </c>
      <c r="H1299">
        <v>6.6</v>
      </c>
      <c r="I1299" t="str">
        <f>IF(B1296 &gt; E1295, "Above Average", "Below Average")</f>
        <v>Below Average</v>
      </c>
    </row>
    <row r="1300" spans="1:9" x14ac:dyDescent="0.3">
      <c r="A1300" t="s">
        <v>7650</v>
      </c>
      <c r="B1300" t="s">
        <v>379</v>
      </c>
      <c r="C1300">
        <v>8.1</v>
      </c>
      <c r="E1300" s="11" t="s">
        <v>2578</v>
      </c>
      <c r="F1300">
        <v>7.1</v>
      </c>
      <c r="H1300">
        <v>7.6</v>
      </c>
      <c r="I1300" t="str">
        <f>IF(B1297 &gt; E1296, "Above Average", "Below Average")</f>
        <v>Below Average</v>
      </c>
    </row>
    <row r="1301" spans="1:9" x14ac:dyDescent="0.3">
      <c r="A1301" t="s">
        <v>7651</v>
      </c>
      <c r="B1301" t="s">
        <v>2441</v>
      </c>
      <c r="C1301">
        <v>8</v>
      </c>
      <c r="E1301" s="11" t="s">
        <v>2772</v>
      </c>
      <c r="F1301">
        <v>5.8</v>
      </c>
      <c r="H1301">
        <v>6.8</v>
      </c>
      <c r="I1301" t="str">
        <f>IF(B1298 &gt; E1297, "Above Average", "Below Average")</f>
        <v>Below Average</v>
      </c>
    </row>
    <row r="1302" spans="1:9" x14ac:dyDescent="0.3">
      <c r="A1302" t="s">
        <v>7652</v>
      </c>
      <c r="B1302" t="s">
        <v>2461</v>
      </c>
      <c r="C1302">
        <v>5.6</v>
      </c>
      <c r="E1302" s="11" t="s">
        <v>1732</v>
      </c>
      <c r="F1302">
        <v>6.85</v>
      </c>
      <c r="H1302">
        <v>5.6</v>
      </c>
      <c r="I1302" t="str">
        <f>IF(B1299 &gt; E1298, "Above Average", "Below Average")</f>
        <v>Below Average</v>
      </c>
    </row>
    <row r="1303" spans="1:9" x14ac:dyDescent="0.3">
      <c r="A1303" t="s">
        <v>7653</v>
      </c>
      <c r="B1303" t="s">
        <v>2462</v>
      </c>
      <c r="C1303">
        <v>6.1</v>
      </c>
      <c r="E1303" s="11" t="s">
        <v>5421</v>
      </c>
      <c r="F1303">
        <v>4.4000000000000004</v>
      </c>
      <c r="H1303">
        <v>5.9</v>
      </c>
      <c r="I1303" t="str">
        <f>IF(B1300 &gt; E1299, "Above Average", "Below Average")</f>
        <v>Above Average</v>
      </c>
    </row>
    <row r="1304" spans="1:9" x14ac:dyDescent="0.3">
      <c r="A1304" t="s">
        <v>7654</v>
      </c>
      <c r="B1304" t="s">
        <v>2463</v>
      </c>
      <c r="C1304">
        <v>6.9</v>
      </c>
      <c r="E1304" s="11" t="s">
        <v>1639</v>
      </c>
      <c r="F1304">
        <v>5.7</v>
      </c>
      <c r="H1304">
        <v>6.6166666666666663</v>
      </c>
      <c r="I1304" t="str">
        <f>IF(B1301 &gt; E1300, "Above Average", "Below Average")</f>
        <v>Below Average</v>
      </c>
    </row>
    <row r="1305" spans="1:9" x14ac:dyDescent="0.3">
      <c r="A1305" t="s">
        <v>7655</v>
      </c>
      <c r="B1305" t="s">
        <v>2158</v>
      </c>
      <c r="C1305">
        <v>5.2</v>
      </c>
      <c r="E1305" s="11" t="s">
        <v>4554</v>
      </c>
      <c r="F1305">
        <v>6.6</v>
      </c>
      <c r="H1305">
        <v>6.3</v>
      </c>
      <c r="I1305" t="str">
        <f>IF(B1302 &gt; E1301, "Above Average", "Below Average")</f>
        <v>Below Average</v>
      </c>
    </row>
    <row r="1306" spans="1:9" x14ac:dyDescent="0.3">
      <c r="A1306" t="s">
        <v>7656</v>
      </c>
      <c r="B1306" t="s">
        <v>2229</v>
      </c>
      <c r="C1306">
        <v>7</v>
      </c>
      <c r="E1306" s="11" t="s">
        <v>4732</v>
      </c>
      <c r="F1306">
        <v>6.8</v>
      </c>
      <c r="H1306">
        <v>3.3</v>
      </c>
      <c r="I1306" t="str">
        <f>IF(B1303 &gt; E1302, "Above Average", "Below Average")</f>
        <v>Below Average</v>
      </c>
    </row>
    <row r="1307" spans="1:9" x14ac:dyDescent="0.3">
      <c r="A1307" t="s">
        <v>7657</v>
      </c>
      <c r="B1307" t="s">
        <v>1036</v>
      </c>
      <c r="C1307">
        <v>6.3</v>
      </c>
      <c r="E1307" s="11" t="s">
        <v>443</v>
      </c>
      <c r="F1307">
        <v>7.3</v>
      </c>
      <c r="H1307">
        <v>6.3</v>
      </c>
      <c r="I1307" t="str">
        <f>IF(B1304 &gt; E1303, "Above Average", "Below Average")</f>
        <v>Below Average</v>
      </c>
    </row>
    <row r="1308" spans="1:9" x14ac:dyDescent="0.3">
      <c r="A1308" t="s">
        <v>7658</v>
      </c>
      <c r="B1308" t="s">
        <v>1822</v>
      </c>
      <c r="C1308">
        <v>7</v>
      </c>
      <c r="E1308" s="11" t="s">
        <v>977</v>
      </c>
      <c r="F1308">
        <v>6.1857142857142851</v>
      </c>
      <c r="H1308">
        <v>6.85</v>
      </c>
      <c r="I1308" t="str">
        <f>IF(B1305 &gt; E1304, "Above Average", "Below Average")</f>
        <v>Below Average</v>
      </c>
    </row>
    <row r="1309" spans="1:9" x14ac:dyDescent="0.3">
      <c r="A1309" t="s">
        <v>7659</v>
      </c>
      <c r="B1309" t="s">
        <v>299</v>
      </c>
      <c r="C1309">
        <v>6.9</v>
      </c>
      <c r="E1309" s="11" t="s">
        <v>4483</v>
      </c>
      <c r="F1309">
        <v>6.8</v>
      </c>
      <c r="H1309">
        <v>6.0750000000000002</v>
      </c>
      <c r="I1309" t="str">
        <f>IF(B1306 &gt; E1305, "Above Average", "Below Average")</f>
        <v>Below Average</v>
      </c>
    </row>
    <row r="1310" spans="1:9" x14ac:dyDescent="0.3">
      <c r="A1310" t="s">
        <v>7660</v>
      </c>
      <c r="B1310" t="s">
        <v>2470</v>
      </c>
      <c r="C1310">
        <v>6.2</v>
      </c>
      <c r="E1310" s="11" t="s">
        <v>5326</v>
      </c>
      <c r="F1310">
        <v>6.8</v>
      </c>
      <c r="H1310">
        <v>7.3</v>
      </c>
      <c r="I1310" t="str">
        <f>IF(B1307 &gt; E1306, "Above Average", "Below Average")</f>
        <v>Below Average</v>
      </c>
    </row>
    <row r="1311" spans="1:9" x14ac:dyDescent="0.3">
      <c r="A1311" t="s">
        <v>7661</v>
      </c>
      <c r="B1311" t="s">
        <v>2474</v>
      </c>
      <c r="C1311">
        <v>6.4</v>
      </c>
      <c r="E1311" s="11" t="s">
        <v>1914</v>
      </c>
      <c r="F1311">
        <v>6.2</v>
      </c>
      <c r="H1311">
        <v>6.875</v>
      </c>
      <c r="I1311" t="str">
        <f>IF(B1308 &gt; E1307, "Above Average", "Below Average")</f>
        <v>Above Average</v>
      </c>
    </row>
    <row r="1312" spans="1:9" x14ac:dyDescent="0.3">
      <c r="A1312" t="s">
        <v>7662</v>
      </c>
      <c r="B1312" t="s">
        <v>2463</v>
      </c>
      <c r="C1312">
        <v>6.4</v>
      </c>
      <c r="E1312" s="11" t="s">
        <v>480</v>
      </c>
      <c r="F1312">
        <v>7.7249999999999996</v>
      </c>
      <c r="H1312">
        <v>6.9799999999999995</v>
      </c>
      <c r="I1312" t="str">
        <f>IF(B1309 &gt; E1308, "Above Average", "Below Average")</f>
        <v>Below Average</v>
      </c>
    </row>
    <row r="1313" spans="1:9" x14ac:dyDescent="0.3">
      <c r="A1313" t="s">
        <v>7663</v>
      </c>
      <c r="B1313" t="s">
        <v>1717</v>
      </c>
      <c r="C1313">
        <v>5.7</v>
      </c>
      <c r="E1313" s="11" t="s">
        <v>5552</v>
      </c>
      <c r="F1313">
        <v>7.6</v>
      </c>
      <c r="H1313">
        <v>6.1</v>
      </c>
      <c r="I1313" t="str">
        <f>IF(B1310 &gt; E1309, "Above Average", "Below Average")</f>
        <v>Below Average</v>
      </c>
    </row>
    <row r="1314" spans="1:9" x14ac:dyDescent="0.3">
      <c r="A1314" t="s">
        <v>7664</v>
      </c>
      <c r="B1314" t="s">
        <v>1175</v>
      </c>
      <c r="C1314">
        <v>6.1</v>
      </c>
      <c r="E1314" s="11" t="s">
        <v>503</v>
      </c>
      <c r="F1314">
        <v>6.4749999999999996</v>
      </c>
      <c r="H1314">
        <v>6.15</v>
      </c>
      <c r="I1314" t="str">
        <f>IF(B1311 &gt; E1310, "Above Average", "Below Average")</f>
        <v>Above Average</v>
      </c>
    </row>
    <row r="1315" spans="1:9" x14ac:dyDescent="0.3">
      <c r="A1315" t="s">
        <v>7665</v>
      </c>
      <c r="B1315" t="s">
        <v>1260</v>
      </c>
      <c r="C1315">
        <v>5.4</v>
      </c>
      <c r="E1315" s="11" t="s">
        <v>1326</v>
      </c>
      <c r="F1315">
        <v>6.4</v>
      </c>
      <c r="H1315">
        <v>6.6749999999999998</v>
      </c>
      <c r="I1315" t="str">
        <f>IF(B1312 &gt; E1311, "Above Average", "Below Average")</f>
        <v>Below Average</v>
      </c>
    </row>
    <row r="1316" spans="1:9" x14ac:dyDescent="0.3">
      <c r="A1316" t="s">
        <v>7666</v>
      </c>
      <c r="B1316" t="s">
        <v>1447</v>
      </c>
      <c r="C1316">
        <v>6.7</v>
      </c>
      <c r="E1316" s="11" t="s">
        <v>2823</v>
      </c>
      <c r="F1316">
        <v>6.9</v>
      </c>
      <c r="H1316">
        <v>5.9499999999999993</v>
      </c>
      <c r="I1316" t="str">
        <f>IF(B1313 &gt; E1312, "Above Average", "Below Average")</f>
        <v>Below Average</v>
      </c>
    </row>
    <row r="1317" spans="1:9" x14ac:dyDescent="0.3">
      <c r="A1317" t="s">
        <v>7667</v>
      </c>
      <c r="B1317" t="s">
        <v>2478</v>
      </c>
      <c r="C1317">
        <v>6.8</v>
      </c>
      <c r="E1317" s="11" t="s">
        <v>843</v>
      </c>
      <c r="F1317">
        <v>7.2749999999999995</v>
      </c>
      <c r="H1317">
        <v>6.3000000000000007</v>
      </c>
      <c r="I1317" t="str">
        <f>IF(B1314 &gt; E1313, "Above Average", "Below Average")</f>
        <v>Below Average</v>
      </c>
    </row>
    <row r="1318" spans="1:9" x14ac:dyDescent="0.3">
      <c r="A1318" t="s">
        <v>7668</v>
      </c>
      <c r="B1318" t="s">
        <v>1320</v>
      </c>
      <c r="C1318">
        <v>6</v>
      </c>
      <c r="E1318" s="11" t="s">
        <v>3984</v>
      </c>
      <c r="F1318">
        <v>4.8</v>
      </c>
      <c r="H1318">
        <v>5.0999999999999996</v>
      </c>
      <c r="I1318" t="str">
        <f>IF(B1315 &gt; E1314, "Above Average", "Below Average")</f>
        <v>Below Average</v>
      </c>
    </row>
    <row r="1319" spans="1:9" x14ac:dyDescent="0.3">
      <c r="A1319" t="s">
        <v>7669</v>
      </c>
      <c r="B1319" t="s">
        <v>1919</v>
      </c>
      <c r="C1319">
        <v>7.8</v>
      </c>
      <c r="E1319" s="11" t="s">
        <v>3180</v>
      </c>
      <c r="F1319">
        <v>6.3</v>
      </c>
      <c r="H1319">
        <v>7.1</v>
      </c>
      <c r="I1319" t="str">
        <f>IF(B1316 &gt; E1315, "Above Average", "Below Average")</f>
        <v>Above Average</v>
      </c>
    </row>
    <row r="1320" spans="1:9" x14ac:dyDescent="0.3">
      <c r="A1320" t="s">
        <v>7670</v>
      </c>
      <c r="B1320" t="s">
        <v>1907</v>
      </c>
      <c r="C1320">
        <v>5.3</v>
      </c>
      <c r="E1320" s="11" t="s">
        <v>3018</v>
      </c>
      <c r="F1320">
        <v>7.65</v>
      </c>
      <c r="H1320">
        <v>6.3666666666666671</v>
      </c>
      <c r="I1320" t="str">
        <f>IF(B1317 &gt; E1316, "Above Average", "Below Average")</f>
        <v>Above Average</v>
      </c>
    </row>
    <row r="1321" spans="1:9" x14ac:dyDescent="0.3">
      <c r="A1321" t="s">
        <v>7671</v>
      </c>
      <c r="B1321" t="s">
        <v>607</v>
      </c>
      <c r="C1321">
        <v>4.5</v>
      </c>
      <c r="E1321" s="11" t="s">
        <v>4422</v>
      </c>
      <c r="F1321">
        <v>7.7</v>
      </c>
      <c r="H1321">
        <v>5.3</v>
      </c>
      <c r="I1321" t="str">
        <f>IF(B1318 &gt; E1317, "Above Average", "Below Average")</f>
        <v>Below Average</v>
      </c>
    </row>
    <row r="1322" spans="1:9" x14ac:dyDescent="0.3">
      <c r="A1322" t="s">
        <v>7672</v>
      </c>
      <c r="B1322" t="s">
        <v>2485</v>
      </c>
      <c r="C1322">
        <v>5.4</v>
      </c>
      <c r="E1322" s="11" t="s">
        <v>516</v>
      </c>
      <c r="F1322">
        <v>6.7666666666666675</v>
      </c>
      <c r="H1322">
        <v>7</v>
      </c>
      <c r="I1322" t="str">
        <f>IF(B1319 &gt; E1318, "Above Average", "Below Average")</f>
        <v>Below Average</v>
      </c>
    </row>
    <row r="1323" spans="1:9" x14ac:dyDescent="0.3">
      <c r="A1323" t="s">
        <v>7673</v>
      </c>
      <c r="B1323" t="s">
        <v>1003</v>
      </c>
      <c r="C1323">
        <v>7.8</v>
      </c>
      <c r="E1323" s="11" t="s">
        <v>1784</v>
      </c>
      <c r="F1323">
        <v>6.35</v>
      </c>
      <c r="H1323">
        <v>6.9250000000000007</v>
      </c>
      <c r="I1323" t="str">
        <f>IF(B1320 &gt; E1319, "Above Average", "Below Average")</f>
        <v>Below Average</v>
      </c>
    </row>
    <row r="1324" spans="1:9" x14ac:dyDescent="0.3">
      <c r="A1324" t="s">
        <v>7674</v>
      </c>
      <c r="B1324" t="s">
        <v>2486</v>
      </c>
      <c r="C1324">
        <v>7.2</v>
      </c>
      <c r="E1324" s="11" t="s">
        <v>1144</v>
      </c>
      <c r="F1324">
        <v>7.6</v>
      </c>
      <c r="H1324">
        <v>6</v>
      </c>
      <c r="I1324" t="str">
        <f>IF(B1321 &gt; E1320, "Above Average", "Below Average")</f>
        <v>Below Average</v>
      </c>
    </row>
    <row r="1325" spans="1:9" x14ac:dyDescent="0.3">
      <c r="A1325" t="s">
        <v>7675</v>
      </c>
      <c r="B1325" t="s">
        <v>795</v>
      </c>
      <c r="C1325">
        <v>6.6</v>
      </c>
      <c r="E1325" s="11" t="s">
        <v>1796</v>
      </c>
      <c r="F1325">
        <v>6.8500000000000005</v>
      </c>
      <c r="H1325">
        <v>6.55</v>
      </c>
      <c r="I1325" t="str">
        <f>IF(B1322 &gt; E1321, "Above Average", "Below Average")</f>
        <v>Below Average</v>
      </c>
    </row>
    <row r="1326" spans="1:9" x14ac:dyDescent="0.3">
      <c r="A1326" t="s">
        <v>7676</v>
      </c>
      <c r="B1326" t="s">
        <v>122</v>
      </c>
      <c r="C1326">
        <v>7.6</v>
      </c>
      <c r="E1326" s="11" t="s">
        <v>755</v>
      </c>
      <c r="F1326">
        <v>3.3</v>
      </c>
      <c r="H1326">
        <v>7.5</v>
      </c>
      <c r="I1326" t="str">
        <f>IF(B1323 &gt; E1322, "Above Average", "Below Average")</f>
        <v>Above Average</v>
      </c>
    </row>
    <row r="1327" spans="1:9" x14ac:dyDescent="0.3">
      <c r="A1327" t="s">
        <v>7677</v>
      </c>
      <c r="B1327" t="s">
        <v>267</v>
      </c>
      <c r="C1327">
        <v>5.9</v>
      </c>
      <c r="E1327" s="11" t="s">
        <v>6173</v>
      </c>
      <c r="F1327">
        <v>6.7</v>
      </c>
      <c r="H1327">
        <v>7</v>
      </c>
      <c r="I1327" t="str">
        <f>IF(B1324 &gt; E1323, "Above Average", "Below Average")</f>
        <v>Above Average</v>
      </c>
    </row>
    <row r="1328" spans="1:9" x14ac:dyDescent="0.3">
      <c r="A1328" t="s">
        <v>7678</v>
      </c>
      <c r="B1328" t="s">
        <v>465</v>
      </c>
      <c r="C1328">
        <v>6.7</v>
      </c>
      <c r="E1328" s="11" t="s">
        <v>5015</v>
      </c>
      <c r="F1328">
        <v>7.1</v>
      </c>
      <c r="H1328">
        <v>7.1333333333333329</v>
      </c>
      <c r="I1328" t="str">
        <f>IF(B1325 &gt; E1324, "Above Average", "Below Average")</f>
        <v>Below Average</v>
      </c>
    </row>
    <row r="1329" spans="1:9" x14ac:dyDescent="0.3">
      <c r="A1329" t="s">
        <v>7679</v>
      </c>
      <c r="B1329" t="s">
        <v>829</v>
      </c>
      <c r="C1329">
        <v>7.7</v>
      </c>
      <c r="E1329" s="11" t="s">
        <v>4180</v>
      </c>
      <c r="F1329">
        <v>4.0999999999999996</v>
      </c>
      <c r="H1329">
        <v>5.35</v>
      </c>
      <c r="I1329" t="str">
        <f>IF(B1326 &gt; E1325, "Above Average", "Below Average")</f>
        <v>Above Average</v>
      </c>
    </row>
    <row r="1330" spans="1:9" x14ac:dyDescent="0.3">
      <c r="A1330" t="s">
        <v>7680</v>
      </c>
      <c r="B1330" t="s">
        <v>1777</v>
      </c>
      <c r="C1330">
        <v>5.4</v>
      </c>
      <c r="E1330" s="11" t="s">
        <v>6079</v>
      </c>
      <c r="F1330">
        <v>5.8</v>
      </c>
      <c r="H1330">
        <v>7.4</v>
      </c>
      <c r="I1330" t="str">
        <f>IF(B1327 &gt; E1326, "Above Average", "Below Average")</f>
        <v>Above Average</v>
      </c>
    </row>
    <row r="1331" spans="1:9" x14ac:dyDescent="0.3">
      <c r="A1331" t="s">
        <v>7681</v>
      </c>
      <c r="B1331" t="s">
        <v>1018</v>
      </c>
      <c r="C1331">
        <v>6.9</v>
      </c>
      <c r="E1331" s="11" t="s">
        <v>719</v>
      </c>
      <c r="F1331">
        <v>8.2000000000000011</v>
      </c>
      <c r="H1331">
        <v>5.2</v>
      </c>
      <c r="I1331" t="str">
        <f>IF(B1328 &gt; E1327, "Above Average", "Below Average")</f>
        <v>Above Average</v>
      </c>
    </row>
    <row r="1332" spans="1:9" x14ac:dyDescent="0.3">
      <c r="A1332" t="s">
        <v>7682</v>
      </c>
      <c r="B1332" t="s">
        <v>2453</v>
      </c>
      <c r="C1332">
        <v>7.7</v>
      </c>
      <c r="E1332" s="11" t="s">
        <v>4394</v>
      </c>
      <c r="F1332">
        <v>6.8</v>
      </c>
      <c r="H1332">
        <v>6.8</v>
      </c>
      <c r="I1332" t="str">
        <f>IF(B1329 &gt; E1328, "Above Average", "Below Average")</f>
        <v>Below Average</v>
      </c>
    </row>
    <row r="1333" spans="1:9" x14ac:dyDescent="0.3">
      <c r="A1333" t="s">
        <v>7683</v>
      </c>
      <c r="B1333" t="s">
        <v>1459</v>
      </c>
      <c r="C1333">
        <v>6.8</v>
      </c>
      <c r="E1333" s="11" t="s">
        <v>4902</v>
      </c>
      <c r="F1333">
        <v>6.3</v>
      </c>
      <c r="H1333">
        <v>7</v>
      </c>
      <c r="I1333" t="str">
        <f>IF(B1330 &gt; E1329, "Above Average", "Below Average")</f>
        <v>Above Average</v>
      </c>
    </row>
    <row r="1334" spans="1:9" x14ac:dyDescent="0.3">
      <c r="A1334" t="s">
        <v>7684</v>
      </c>
      <c r="B1334" t="s">
        <v>2499</v>
      </c>
      <c r="C1334">
        <v>6.4</v>
      </c>
      <c r="E1334" s="11" t="s">
        <v>3244</v>
      </c>
      <c r="F1334">
        <v>5.0500000000000007</v>
      </c>
      <c r="H1334">
        <v>5.5</v>
      </c>
      <c r="I1334" t="str">
        <f>IF(B1331 &gt; E1330, "Above Average", "Below Average")</f>
        <v>Above Average</v>
      </c>
    </row>
    <row r="1335" spans="1:9" x14ac:dyDescent="0.3">
      <c r="A1335" t="s">
        <v>7685</v>
      </c>
      <c r="B1335" t="s">
        <v>1018</v>
      </c>
      <c r="C1335">
        <v>5.7</v>
      </c>
      <c r="E1335" s="11" t="s">
        <v>4600</v>
      </c>
      <c r="F1335">
        <v>6.2</v>
      </c>
      <c r="H1335">
        <v>6</v>
      </c>
      <c r="I1335" t="str">
        <f>IF(B1332 &gt; E1331, "Above Average", "Below Average")</f>
        <v>Below Average</v>
      </c>
    </row>
    <row r="1336" spans="1:9" x14ac:dyDescent="0.3">
      <c r="A1336" t="s">
        <v>7686</v>
      </c>
      <c r="B1336" t="s">
        <v>230</v>
      </c>
      <c r="C1336">
        <v>7.3</v>
      </c>
      <c r="E1336" s="11" t="s">
        <v>649</v>
      </c>
      <c r="F1336">
        <v>4.9166666666666661</v>
      </c>
      <c r="H1336">
        <v>7.3</v>
      </c>
      <c r="I1336" t="str">
        <f>IF(B1333 &gt; E1332, "Above Average", "Below Average")</f>
        <v>Below Average</v>
      </c>
    </row>
    <row r="1337" spans="1:9" x14ac:dyDescent="0.3">
      <c r="A1337" t="s">
        <v>7687</v>
      </c>
      <c r="B1337" t="s">
        <v>1179</v>
      </c>
      <c r="C1337">
        <v>6.8</v>
      </c>
      <c r="E1337" s="11" t="s">
        <v>5643</v>
      </c>
      <c r="F1337">
        <v>7.8</v>
      </c>
      <c r="H1337">
        <v>6.9</v>
      </c>
      <c r="I1337" t="str">
        <f>IF(B1334 &gt; E1333, "Above Average", "Below Average")</f>
        <v>Above Average</v>
      </c>
    </row>
    <row r="1338" spans="1:9" x14ac:dyDescent="0.3">
      <c r="A1338" t="s">
        <v>7688</v>
      </c>
      <c r="B1338" t="s">
        <v>1215</v>
      </c>
      <c r="C1338">
        <v>6.3</v>
      </c>
      <c r="E1338" s="11" t="s">
        <v>5963</v>
      </c>
      <c r="F1338">
        <v>6.4</v>
      </c>
      <c r="H1338">
        <v>5.7</v>
      </c>
      <c r="I1338" t="str">
        <f>IF(B1335 &gt; E1334, "Above Average", "Below Average")</f>
        <v>Above Average</v>
      </c>
    </row>
    <row r="1339" spans="1:9" x14ac:dyDescent="0.3">
      <c r="A1339" t="s">
        <v>7689</v>
      </c>
      <c r="B1339" t="s">
        <v>2505</v>
      </c>
      <c r="C1339">
        <v>5.9</v>
      </c>
      <c r="E1339" s="11" t="s">
        <v>2652</v>
      </c>
      <c r="F1339">
        <v>5.3</v>
      </c>
      <c r="H1339">
        <v>6.7</v>
      </c>
      <c r="I1339" t="str">
        <f>IF(B1336 &gt; E1335, "Above Average", "Below Average")</f>
        <v>Below Average</v>
      </c>
    </row>
    <row r="1340" spans="1:9" x14ac:dyDescent="0.3">
      <c r="A1340" t="s">
        <v>7690</v>
      </c>
      <c r="B1340" t="s">
        <v>1034</v>
      </c>
      <c r="C1340">
        <v>7.4</v>
      </c>
      <c r="E1340" s="11" t="s">
        <v>4108</v>
      </c>
      <c r="F1340">
        <v>6.95</v>
      </c>
      <c r="H1340">
        <v>6.1</v>
      </c>
      <c r="I1340" t="str">
        <f>IF(B1337 &gt; E1336, "Above Average", "Below Average")</f>
        <v>Above Average</v>
      </c>
    </row>
    <row r="1341" spans="1:9" x14ac:dyDescent="0.3">
      <c r="A1341" t="s">
        <v>7691</v>
      </c>
      <c r="B1341" t="s">
        <v>1780</v>
      </c>
      <c r="C1341">
        <v>8.3000000000000007</v>
      </c>
      <c r="E1341" s="11" t="s">
        <v>5155</v>
      </c>
      <c r="F1341">
        <v>6.8</v>
      </c>
      <c r="H1341">
        <v>6.8</v>
      </c>
      <c r="I1341" t="str">
        <f>IF(B1338 &gt; E1337, "Above Average", "Below Average")</f>
        <v>Below Average</v>
      </c>
    </row>
    <row r="1342" spans="1:9" x14ac:dyDescent="0.3">
      <c r="A1342" t="s">
        <v>7692</v>
      </c>
      <c r="B1342" t="s">
        <v>275</v>
      </c>
      <c r="C1342">
        <v>6.2</v>
      </c>
      <c r="E1342" s="11" t="s">
        <v>5916</v>
      </c>
      <c r="F1342">
        <v>6.2</v>
      </c>
      <c r="H1342">
        <v>7.1400000000000006</v>
      </c>
      <c r="I1342" t="str">
        <f>IF(B1339 &gt; E1338, "Above Average", "Below Average")</f>
        <v>Below Average</v>
      </c>
    </row>
    <row r="1343" spans="1:9" x14ac:dyDescent="0.3">
      <c r="A1343" t="s">
        <v>7693</v>
      </c>
      <c r="B1343" t="s">
        <v>792</v>
      </c>
      <c r="C1343">
        <v>6.3</v>
      </c>
      <c r="E1343" s="11" t="s">
        <v>1265</v>
      </c>
      <c r="F1343">
        <v>6.625</v>
      </c>
      <c r="H1343">
        <v>6.45</v>
      </c>
      <c r="I1343" t="str">
        <f>IF(B1340 &gt; E1339, "Above Average", "Below Average")</f>
        <v>Below Average</v>
      </c>
    </row>
    <row r="1344" spans="1:9" x14ac:dyDescent="0.3">
      <c r="A1344" t="s">
        <v>7694</v>
      </c>
      <c r="B1344" t="s">
        <v>619</v>
      </c>
      <c r="C1344">
        <v>5.8</v>
      </c>
      <c r="E1344" s="11" t="s">
        <v>1822</v>
      </c>
      <c r="F1344">
        <v>6.75</v>
      </c>
      <c r="H1344">
        <v>7.2624999999999993</v>
      </c>
      <c r="I1344" t="str">
        <f>IF(B1341 &gt; E1340, "Above Average", "Below Average")</f>
        <v>Below Average</v>
      </c>
    </row>
    <row r="1345" spans="1:9" x14ac:dyDescent="0.3">
      <c r="A1345" t="s">
        <v>7695</v>
      </c>
      <c r="B1345" t="s">
        <v>2210</v>
      </c>
      <c r="C1345">
        <v>7.5</v>
      </c>
      <c r="E1345" s="11" t="s">
        <v>6126</v>
      </c>
      <c r="F1345">
        <v>5.0999999999999996</v>
      </c>
      <c r="H1345">
        <v>7.1</v>
      </c>
      <c r="I1345" t="str">
        <f>IF(B1342 &gt; E1341, "Above Average", "Below Average")</f>
        <v>Below Average</v>
      </c>
    </row>
    <row r="1346" spans="1:9" x14ac:dyDescent="0.3">
      <c r="A1346" t="s">
        <v>7696</v>
      </c>
      <c r="B1346" t="s">
        <v>969</v>
      </c>
      <c r="C1346">
        <v>6.3</v>
      </c>
      <c r="E1346" s="11" t="s">
        <v>4437</v>
      </c>
      <c r="F1346">
        <v>6.4</v>
      </c>
      <c r="H1346">
        <v>5.5</v>
      </c>
      <c r="I1346" t="str">
        <f>IF(B1343 &gt; E1342, "Above Average", "Below Average")</f>
        <v>Below Average</v>
      </c>
    </row>
    <row r="1347" spans="1:9" x14ac:dyDescent="0.3">
      <c r="A1347" t="s">
        <v>7697</v>
      </c>
      <c r="B1347" t="s">
        <v>1265</v>
      </c>
      <c r="C1347">
        <v>6.4</v>
      </c>
      <c r="E1347" s="11" t="s">
        <v>4970</v>
      </c>
      <c r="F1347">
        <v>7.4</v>
      </c>
      <c r="H1347">
        <v>4.8</v>
      </c>
      <c r="I1347" t="str">
        <f>IF(B1344 &gt; E1343, "Above Average", "Below Average")</f>
        <v>Above Average</v>
      </c>
    </row>
    <row r="1348" spans="1:9" x14ac:dyDescent="0.3">
      <c r="A1348" t="s">
        <v>7698</v>
      </c>
      <c r="B1348" t="s">
        <v>1265</v>
      </c>
      <c r="C1348">
        <v>7.2</v>
      </c>
      <c r="E1348" s="11" t="s">
        <v>5734</v>
      </c>
      <c r="F1348">
        <v>6.7</v>
      </c>
      <c r="H1348">
        <v>5.3</v>
      </c>
      <c r="I1348" t="str">
        <f>IF(B1345 &gt; E1344, "Above Average", "Below Average")</f>
        <v>Above Average</v>
      </c>
    </row>
    <row r="1349" spans="1:9" x14ac:dyDescent="0.3">
      <c r="A1349" t="s">
        <v>7699</v>
      </c>
      <c r="B1349" t="s">
        <v>2519</v>
      </c>
      <c r="C1349">
        <v>6.3</v>
      </c>
      <c r="E1349" s="11" t="s">
        <v>5523</v>
      </c>
      <c r="F1349">
        <v>7.1</v>
      </c>
      <c r="H1349">
        <v>6.1400000000000006</v>
      </c>
      <c r="I1349" t="str">
        <f>IF(B1346 &gt; E1345, "Above Average", "Below Average")</f>
        <v>Above Average</v>
      </c>
    </row>
    <row r="1350" spans="1:9" x14ac:dyDescent="0.3">
      <c r="A1350" t="s">
        <v>7700</v>
      </c>
      <c r="B1350" t="s">
        <v>2520</v>
      </c>
      <c r="C1350">
        <v>6.9</v>
      </c>
      <c r="E1350" s="11" t="s">
        <v>2141</v>
      </c>
      <c r="F1350">
        <v>5.2666666666666666</v>
      </c>
      <c r="H1350">
        <v>3.4</v>
      </c>
      <c r="I1350" t="str">
        <f>IF(B1347 &gt; E1346, "Above Average", "Below Average")</f>
        <v>Below Average</v>
      </c>
    </row>
    <row r="1351" spans="1:9" x14ac:dyDescent="0.3">
      <c r="A1351" t="s">
        <v>7701</v>
      </c>
      <c r="B1351" t="s">
        <v>1391</v>
      </c>
      <c r="C1351">
        <v>6.6</v>
      </c>
      <c r="E1351" s="11" t="s">
        <v>833</v>
      </c>
      <c r="F1351">
        <v>5.7466666666666661</v>
      </c>
      <c r="H1351">
        <v>6.55</v>
      </c>
      <c r="I1351" t="str">
        <f>IF(B1348 &gt; E1347, "Above Average", "Below Average")</f>
        <v>Below Average</v>
      </c>
    </row>
    <row r="1352" spans="1:9" x14ac:dyDescent="0.3">
      <c r="A1352" t="s">
        <v>7702</v>
      </c>
      <c r="B1352" t="s">
        <v>2238</v>
      </c>
      <c r="C1352">
        <v>6</v>
      </c>
      <c r="E1352" s="11" t="s">
        <v>2755</v>
      </c>
      <c r="F1352">
        <v>7.15</v>
      </c>
      <c r="H1352">
        <v>6.3</v>
      </c>
      <c r="I1352" t="str">
        <f>IF(B1349 &gt; E1348, "Above Average", "Below Average")</f>
        <v>Below Average</v>
      </c>
    </row>
    <row r="1353" spans="1:9" x14ac:dyDescent="0.3">
      <c r="A1353" t="s">
        <v>7703</v>
      </c>
      <c r="B1353" t="s">
        <v>829</v>
      </c>
      <c r="C1353">
        <v>7.5</v>
      </c>
      <c r="E1353" s="11" t="s">
        <v>3960</v>
      </c>
      <c r="F1353">
        <v>6.5</v>
      </c>
      <c r="H1353">
        <v>5.9</v>
      </c>
      <c r="I1353" t="str">
        <f>IF(B1350 &gt; E1349, "Above Average", "Below Average")</f>
        <v>Below Average</v>
      </c>
    </row>
    <row r="1354" spans="1:9" x14ac:dyDescent="0.3">
      <c r="A1354" t="s">
        <v>7704</v>
      </c>
      <c r="B1354" t="s">
        <v>1826</v>
      </c>
      <c r="C1354">
        <v>7.7</v>
      </c>
      <c r="E1354" s="11" t="s">
        <v>5967</v>
      </c>
      <c r="F1354">
        <v>5.6</v>
      </c>
      <c r="H1354">
        <v>6.5</v>
      </c>
      <c r="I1354" t="str">
        <f>IF(B1351 &gt; E1350, "Above Average", "Below Average")</f>
        <v>Above Average</v>
      </c>
    </row>
    <row r="1355" spans="1:9" x14ac:dyDescent="0.3">
      <c r="A1355" t="s">
        <v>7705</v>
      </c>
      <c r="B1355" t="s">
        <v>1215</v>
      </c>
      <c r="C1355">
        <v>6.2</v>
      </c>
      <c r="E1355" s="11" t="s">
        <v>5781</v>
      </c>
      <c r="F1355">
        <v>6.5</v>
      </c>
      <c r="H1355">
        <v>7.8</v>
      </c>
      <c r="I1355" t="str">
        <f>IF(B1352 &gt; E1351, "Above Average", "Below Average")</f>
        <v>Below Average</v>
      </c>
    </row>
    <row r="1356" spans="1:9" x14ac:dyDescent="0.3">
      <c r="A1356" t="s">
        <v>7706</v>
      </c>
      <c r="B1356" t="s">
        <v>866</v>
      </c>
      <c r="C1356">
        <v>5.4</v>
      </c>
      <c r="E1356" s="11" t="s">
        <v>286</v>
      </c>
      <c r="F1356">
        <v>7.8</v>
      </c>
      <c r="H1356">
        <v>7.2</v>
      </c>
      <c r="I1356" t="str">
        <f>IF(B1353 &gt; E1352, "Above Average", "Below Average")</f>
        <v>Below Average</v>
      </c>
    </row>
    <row r="1357" spans="1:9" x14ac:dyDescent="0.3">
      <c r="A1357" t="s">
        <v>7707</v>
      </c>
      <c r="B1357" t="s">
        <v>2525</v>
      </c>
      <c r="C1357">
        <v>6.6</v>
      </c>
      <c r="E1357" s="11" t="s">
        <v>2927</v>
      </c>
      <c r="F1357">
        <v>7.4333333333333336</v>
      </c>
      <c r="H1357">
        <v>5.6</v>
      </c>
      <c r="I1357" t="str">
        <f>IF(B1354 &gt; E1353, "Above Average", "Below Average")</f>
        <v>Above Average</v>
      </c>
    </row>
    <row r="1358" spans="1:9" x14ac:dyDescent="0.3">
      <c r="A1358" t="s">
        <v>7708</v>
      </c>
      <c r="B1358" t="s">
        <v>2205</v>
      </c>
      <c r="C1358">
        <v>5.3</v>
      </c>
      <c r="E1358" s="11" t="s">
        <v>3231</v>
      </c>
      <c r="F1358">
        <v>4.7333333333333334</v>
      </c>
      <c r="H1358">
        <v>6.8</v>
      </c>
      <c r="I1358" t="str">
        <f>IF(B1355 &gt; E1354, "Above Average", "Below Average")</f>
        <v>Below Average</v>
      </c>
    </row>
    <row r="1359" spans="1:9" x14ac:dyDescent="0.3">
      <c r="A1359" t="s">
        <v>7709</v>
      </c>
      <c r="B1359" t="s">
        <v>870</v>
      </c>
      <c r="C1359">
        <v>5.6</v>
      </c>
      <c r="E1359" s="11" t="s">
        <v>1963</v>
      </c>
      <c r="F1359">
        <v>7.75</v>
      </c>
      <c r="H1359">
        <v>6.5</v>
      </c>
      <c r="I1359" t="str">
        <f>IF(B1356 &gt; E1355, "Above Average", "Below Average")</f>
        <v>Above Average</v>
      </c>
    </row>
    <row r="1360" spans="1:9" x14ac:dyDescent="0.3">
      <c r="A1360" t="s">
        <v>7710</v>
      </c>
      <c r="B1360" t="s">
        <v>2529</v>
      </c>
      <c r="C1360">
        <v>5.9</v>
      </c>
      <c r="E1360" s="11" t="s">
        <v>465</v>
      </c>
      <c r="F1360">
        <v>6.6333333333333337</v>
      </c>
      <c r="H1360">
        <v>6.4</v>
      </c>
      <c r="I1360" t="str">
        <f>IF(B1357 &gt; E1356, "Above Average", "Below Average")</f>
        <v>Below Average</v>
      </c>
    </row>
    <row r="1361" spans="1:9" x14ac:dyDescent="0.3">
      <c r="A1361" t="s">
        <v>7711</v>
      </c>
      <c r="B1361" t="s">
        <v>179</v>
      </c>
      <c r="C1361">
        <v>7.8</v>
      </c>
      <c r="E1361" s="11" t="s">
        <v>5870</v>
      </c>
      <c r="F1361">
        <v>7.2</v>
      </c>
      <c r="H1361">
        <v>6.1</v>
      </c>
      <c r="I1361" t="str">
        <f>IF(B1358 &gt; E1357, "Above Average", "Below Average")</f>
        <v>Below Average</v>
      </c>
    </row>
    <row r="1362" spans="1:9" x14ac:dyDescent="0.3">
      <c r="A1362" t="s">
        <v>7712</v>
      </c>
      <c r="B1362" t="s">
        <v>928</v>
      </c>
      <c r="C1362">
        <v>6.7</v>
      </c>
      <c r="E1362" s="11" t="s">
        <v>916</v>
      </c>
      <c r="F1362">
        <v>6.9</v>
      </c>
      <c r="H1362">
        <v>5.9666666666666659</v>
      </c>
      <c r="I1362" t="str">
        <f>IF(B1359 &gt; E1358, "Above Average", "Below Average")</f>
        <v>Below Average</v>
      </c>
    </row>
    <row r="1363" spans="1:9" x14ac:dyDescent="0.3">
      <c r="A1363" t="s">
        <v>7713</v>
      </c>
      <c r="B1363" t="s">
        <v>2532</v>
      </c>
      <c r="C1363">
        <v>7.4</v>
      </c>
      <c r="E1363" s="11" t="s">
        <v>3002</v>
      </c>
      <c r="F1363">
        <v>7.25</v>
      </c>
      <c r="H1363">
        <v>6.4499999999999993</v>
      </c>
      <c r="I1363" t="str">
        <f>IF(B1360 &gt; E1359, "Above Average", "Below Average")</f>
        <v>Below Average</v>
      </c>
    </row>
    <row r="1364" spans="1:9" x14ac:dyDescent="0.3">
      <c r="A1364" t="s">
        <v>7714</v>
      </c>
      <c r="B1364" t="s">
        <v>2453</v>
      </c>
      <c r="C1364">
        <v>6.2</v>
      </c>
      <c r="E1364" s="11" t="s">
        <v>3156</v>
      </c>
      <c r="F1364">
        <v>6.65</v>
      </c>
      <c r="H1364">
        <v>6.4</v>
      </c>
      <c r="I1364" t="str">
        <f>IF(B1361 &gt; E1360, "Above Average", "Below Average")</f>
        <v>Below Average</v>
      </c>
    </row>
    <row r="1365" spans="1:9" x14ac:dyDescent="0.3">
      <c r="A1365" t="s">
        <v>7715</v>
      </c>
      <c r="B1365" t="s">
        <v>826</v>
      </c>
      <c r="C1365">
        <v>5.4</v>
      </c>
      <c r="E1365" s="11" t="s">
        <v>5106</v>
      </c>
      <c r="F1365">
        <v>7.3</v>
      </c>
      <c r="H1365">
        <v>4.5999999999999996</v>
      </c>
      <c r="I1365" t="str">
        <f>IF(B1362 &gt; E1361, "Above Average", "Below Average")</f>
        <v>Below Average</v>
      </c>
    </row>
    <row r="1366" spans="1:9" x14ac:dyDescent="0.3">
      <c r="A1366" t="s">
        <v>7716</v>
      </c>
      <c r="B1366" t="s">
        <v>1919</v>
      </c>
      <c r="C1366">
        <v>6.7</v>
      </c>
      <c r="E1366" s="11" t="s">
        <v>3196</v>
      </c>
      <c r="F1366">
        <v>6.3999999999999995</v>
      </c>
      <c r="H1366">
        <v>5.8</v>
      </c>
      <c r="I1366" t="str">
        <f>IF(B1363 &gt; E1362, "Above Average", "Below Average")</f>
        <v>Above Average</v>
      </c>
    </row>
    <row r="1367" spans="1:9" x14ac:dyDescent="0.3">
      <c r="A1367" t="s">
        <v>7717</v>
      </c>
      <c r="B1367" t="s">
        <v>2537</v>
      </c>
      <c r="C1367">
        <v>5.3</v>
      </c>
      <c r="E1367" s="11" t="s">
        <v>4578</v>
      </c>
      <c r="F1367">
        <v>7.2</v>
      </c>
      <c r="H1367">
        <v>5.2</v>
      </c>
      <c r="I1367" t="str">
        <f>IF(B1364 &gt; E1363, "Above Average", "Below Average")</f>
        <v>Below Average</v>
      </c>
    </row>
    <row r="1368" spans="1:9" x14ac:dyDescent="0.3">
      <c r="A1368" t="s">
        <v>7718</v>
      </c>
      <c r="B1368" t="s">
        <v>2539</v>
      </c>
      <c r="C1368">
        <v>5.9</v>
      </c>
      <c r="E1368" s="11" t="s">
        <v>1949</v>
      </c>
      <c r="F1368">
        <v>6.6599999999999993</v>
      </c>
      <c r="H1368">
        <v>5.8250000000000002</v>
      </c>
      <c r="I1368" t="str">
        <f>IF(B1365 &gt; E1364, "Above Average", "Below Average")</f>
        <v>Below Average</v>
      </c>
    </row>
    <row r="1369" spans="1:9" x14ac:dyDescent="0.3">
      <c r="A1369" t="s">
        <v>7719</v>
      </c>
      <c r="B1369" t="s">
        <v>2545</v>
      </c>
      <c r="C1369">
        <v>4.8</v>
      </c>
      <c r="E1369" s="11" t="s">
        <v>1768</v>
      </c>
      <c r="F1369">
        <v>6.4666666666666659</v>
      </c>
      <c r="H1369">
        <v>6.6</v>
      </c>
      <c r="I1369" t="str">
        <f>IF(B1366 &gt; E1365, "Above Average", "Below Average")</f>
        <v>Below Average</v>
      </c>
    </row>
    <row r="1370" spans="1:9" x14ac:dyDescent="0.3">
      <c r="A1370" t="s">
        <v>7720</v>
      </c>
      <c r="B1370" t="s">
        <v>2548</v>
      </c>
      <c r="C1370">
        <v>3.8</v>
      </c>
      <c r="E1370" s="11" t="s">
        <v>3021</v>
      </c>
      <c r="F1370">
        <v>7.3272727272727272</v>
      </c>
      <c r="H1370">
        <v>3.6</v>
      </c>
      <c r="I1370" t="str">
        <f>IF(B1367 &gt; E1366, "Above Average", "Below Average")</f>
        <v>Below Average</v>
      </c>
    </row>
    <row r="1371" spans="1:9" x14ac:dyDescent="0.3">
      <c r="A1371" t="s">
        <v>7721</v>
      </c>
      <c r="B1371" t="s">
        <v>1420</v>
      </c>
      <c r="C1371">
        <v>8.5</v>
      </c>
      <c r="E1371" s="11" t="s">
        <v>1871</v>
      </c>
      <c r="F1371">
        <v>6.5333333333333341</v>
      </c>
      <c r="H1371">
        <v>6.55</v>
      </c>
      <c r="I1371" t="str">
        <f>IF(B1368 &gt; E1367, "Above Average", "Below Average")</f>
        <v>Below Average</v>
      </c>
    </row>
    <row r="1372" spans="1:9" x14ac:dyDescent="0.3">
      <c r="A1372" t="s">
        <v>7393</v>
      </c>
      <c r="B1372" t="s">
        <v>1035</v>
      </c>
      <c r="C1372">
        <v>6.8</v>
      </c>
      <c r="E1372" s="11" t="s">
        <v>2674</v>
      </c>
      <c r="F1372">
        <v>8.4</v>
      </c>
      <c r="H1372">
        <v>5.6</v>
      </c>
      <c r="I1372" t="str">
        <f>IF(B1369 &gt; E1368, "Above Average", "Below Average")</f>
        <v>Below Average</v>
      </c>
    </row>
    <row r="1373" spans="1:9" x14ac:dyDescent="0.3">
      <c r="A1373" t="s">
        <v>7722</v>
      </c>
      <c r="B1373" t="s">
        <v>2158</v>
      </c>
      <c r="C1373">
        <v>6.8</v>
      </c>
      <c r="E1373" s="11" t="s">
        <v>5317</v>
      </c>
      <c r="F1373">
        <v>6</v>
      </c>
      <c r="H1373">
        <v>5.9</v>
      </c>
      <c r="I1373" t="str">
        <f>IF(B1370 &gt; E1369, "Above Average", "Below Average")</f>
        <v>Above Average</v>
      </c>
    </row>
    <row r="1374" spans="1:9" x14ac:dyDescent="0.3">
      <c r="A1374" t="s">
        <v>7723</v>
      </c>
      <c r="B1374" t="s">
        <v>1840</v>
      </c>
      <c r="C1374">
        <v>5.3</v>
      </c>
      <c r="E1374" s="11" t="s">
        <v>5946</v>
      </c>
      <c r="F1374">
        <v>4.8</v>
      </c>
      <c r="H1374">
        <v>6.3</v>
      </c>
      <c r="I1374" t="str">
        <f>IF(B1371 &gt; E1370, "Above Average", "Below Average")</f>
        <v>Above Average</v>
      </c>
    </row>
    <row r="1375" spans="1:9" x14ac:dyDescent="0.3">
      <c r="A1375" t="s">
        <v>7724</v>
      </c>
      <c r="B1375" t="s">
        <v>1170</v>
      </c>
      <c r="C1375">
        <v>7.3</v>
      </c>
      <c r="E1375" s="11" t="s">
        <v>2381</v>
      </c>
      <c r="F1375">
        <v>6.85</v>
      </c>
      <c r="H1375">
        <v>6.4499999999999993</v>
      </c>
      <c r="I1375" t="str">
        <f>IF(B1372 &gt; E1371, "Above Average", "Below Average")</f>
        <v>Below Average</v>
      </c>
    </row>
    <row r="1376" spans="1:9" x14ac:dyDescent="0.3">
      <c r="A1376" t="s">
        <v>7725</v>
      </c>
      <c r="B1376" t="s">
        <v>1377</v>
      </c>
      <c r="C1376">
        <v>6.6</v>
      </c>
      <c r="E1376" s="11" t="s">
        <v>3284</v>
      </c>
      <c r="F1376">
        <v>7.2</v>
      </c>
      <c r="H1376">
        <v>7.6</v>
      </c>
      <c r="I1376" t="str">
        <f>IF(B1373 &gt; E1372, "Above Average", "Below Average")</f>
        <v>Below Average</v>
      </c>
    </row>
    <row r="1377" spans="1:9" x14ac:dyDescent="0.3">
      <c r="A1377" t="s">
        <v>7726</v>
      </c>
      <c r="B1377" t="s">
        <v>2559</v>
      </c>
      <c r="C1377">
        <v>6.2</v>
      </c>
      <c r="E1377" s="11" t="s">
        <v>4997</v>
      </c>
      <c r="F1377">
        <v>5.7</v>
      </c>
      <c r="H1377">
        <v>5.2</v>
      </c>
      <c r="I1377" t="str">
        <f>IF(B1374 &gt; E1373, "Above Average", "Below Average")</f>
        <v>Below Average</v>
      </c>
    </row>
    <row r="1378" spans="1:9" x14ac:dyDescent="0.3">
      <c r="A1378" t="s">
        <v>7727</v>
      </c>
      <c r="B1378" t="s">
        <v>2560</v>
      </c>
      <c r="C1378">
        <v>5.2</v>
      </c>
      <c r="E1378" s="11" t="s">
        <v>5270</v>
      </c>
      <c r="F1378">
        <v>2.7</v>
      </c>
      <c r="H1378">
        <v>7.55</v>
      </c>
      <c r="I1378" t="str">
        <f>IF(B1375 &gt; E1374, "Above Average", "Below Average")</f>
        <v>Below Average</v>
      </c>
    </row>
    <row r="1379" spans="1:9" x14ac:dyDescent="0.3">
      <c r="A1379" t="s">
        <v>7728</v>
      </c>
      <c r="B1379" t="s">
        <v>1060</v>
      </c>
      <c r="C1379">
        <v>6.2</v>
      </c>
      <c r="E1379" s="11" t="s">
        <v>4117</v>
      </c>
      <c r="F1379">
        <v>6.4</v>
      </c>
      <c r="H1379">
        <v>5.65</v>
      </c>
      <c r="I1379" t="str">
        <f>IF(B1376 &gt; E1375, "Above Average", "Below Average")</f>
        <v>Below Average</v>
      </c>
    </row>
    <row r="1380" spans="1:9" x14ac:dyDescent="0.3">
      <c r="A1380" t="s">
        <v>7729</v>
      </c>
      <c r="B1380" t="s">
        <v>1300</v>
      </c>
      <c r="C1380">
        <v>6.2</v>
      </c>
      <c r="E1380" s="11" t="s">
        <v>3708</v>
      </c>
      <c r="F1380">
        <v>5.3</v>
      </c>
      <c r="H1380">
        <v>7.05</v>
      </c>
      <c r="I1380" t="str">
        <f>IF(B1377 &gt; E1376, "Above Average", "Below Average")</f>
        <v>Below Average</v>
      </c>
    </row>
    <row r="1381" spans="1:9" x14ac:dyDescent="0.3">
      <c r="A1381" t="s">
        <v>7730</v>
      </c>
      <c r="B1381" t="s">
        <v>2565</v>
      </c>
      <c r="C1381">
        <v>6.6</v>
      </c>
      <c r="E1381" s="11" t="s">
        <v>3972</v>
      </c>
      <c r="F1381">
        <v>4.0999999999999996</v>
      </c>
      <c r="H1381">
        <v>7.4499999999999993</v>
      </c>
      <c r="I1381" t="str">
        <f>IF(B1378 &gt; E1377, "Above Average", "Below Average")</f>
        <v>Below Average</v>
      </c>
    </row>
    <row r="1382" spans="1:9" x14ac:dyDescent="0.3">
      <c r="A1382" t="s">
        <v>7731</v>
      </c>
      <c r="B1382" t="s">
        <v>2461</v>
      </c>
      <c r="C1382">
        <v>6.2</v>
      </c>
      <c r="E1382" s="11" t="s">
        <v>6239</v>
      </c>
      <c r="F1382">
        <v>7.7</v>
      </c>
      <c r="H1382">
        <v>5.3</v>
      </c>
      <c r="I1382" t="str">
        <f>IF(B1379 &gt; E1378, "Above Average", "Below Average")</f>
        <v>Above Average</v>
      </c>
    </row>
    <row r="1383" spans="1:9" x14ac:dyDescent="0.3">
      <c r="A1383" t="s">
        <v>7732</v>
      </c>
      <c r="B1383" t="s">
        <v>234</v>
      </c>
      <c r="C1383">
        <v>5.0999999999999996</v>
      </c>
      <c r="E1383" s="11" t="s">
        <v>3681</v>
      </c>
      <c r="F1383">
        <v>6.4</v>
      </c>
      <c r="H1383">
        <v>5.4</v>
      </c>
      <c r="I1383" t="str">
        <f>IF(B1380 &gt; E1379, "Above Average", "Below Average")</f>
        <v>Below Average</v>
      </c>
    </row>
    <row r="1384" spans="1:9" x14ac:dyDescent="0.3">
      <c r="A1384" t="s">
        <v>7733</v>
      </c>
      <c r="B1384" t="s">
        <v>1377</v>
      </c>
      <c r="C1384">
        <v>6.6</v>
      </c>
      <c r="E1384" s="11" t="s">
        <v>93</v>
      </c>
      <c r="F1384">
        <v>7.0705882352941174</v>
      </c>
      <c r="H1384">
        <v>7.3</v>
      </c>
      <c r="I1384" t="str">
        <f>IF(B1381 &gt; E1380, "Above Average", "Below Average")</f>
        <v>Below Average</v>
      </c>
    </row>
    <row r="1385" spans="1:9" x14ac:dyDescent="0.3">
      <c r="A1385" t="s">
        <v>7734</v>
      </c>
      <c r="B1385" t="s">
        <v>2570</v>
      </c>
      <c r="C1385">
        <v>6.1</v>
      </c>
      <c r="E1385" s="11" t="s">
        <v>3207</v>
      </c>
      <c r="F1385">
        <v>5.4</v>
      </c>
      <c r="H1385">
        <v>7.5</v>
      </c>
      <c r="I1385" t="str">
        <f>IF(B1382 &gt; E1381, "Above Average", "Below Average")</f>
        <v>Below Average</v>
      </c>
    </row>
    <row r="1386" spans="1:9" x14ac:dyDescent="0.3">
      <c r="A1386" t="s">
        <v>7735</v>
      </c>
      <c r="B1386" t="s">
        <v>1953</v>
      </c>
      <c r="C1386">
        <v>6.6</v>
      </c>
      <c r="E1386" s="11" t="s">
        <v>4966</v>
      </c>
      <c r="F1386">
        <v>5.9</v>
      </c>
      <c r="H1386">
        <v>5.9</v>
      </c>
      <c r="I1386" t="str">
        <f>IF(B1383 &gt; E1382, "Above Average", "Below Average")</f>
        <v>Above Average</v>
      </c>
    </row>
    <row r="1387" spans="1:9" x14ac:dyDescent="0.3">
      <c r="A1387" t="s">
        <v>7736</v>
      </c>
      <c r="B1387" t="s">
        <v>2574</v>
      </c>
      <c r="C1387">
        <v>5.9</v>
      </c>
      <c r="E1387" s="11" t="s">
        <v>5703</v>
      </c>
      <c r="F1387">
        <v>7.8</v>
      </c>
      <c r="H1387">
        <v>6.75</v>
      </c>
      <c r="I1387" t="str">
        <f>IF(B1384 &gt; E1383, "Above Average", "Below Average")</f>
        <v>Below Average</v>
      </c>
    </row>
    <row r="1388" spans="1:9" x14ac:dyDescent="0.3">
      <c r="A1388" t="s">
        <v>7737</v>
      </c>
      <c r="B1388" t="s">
        <v>2576</v>
      </c>
      <c r="C1388">
        <v>6.3</v>
      </c>
      <c r="E1388" s="11" t="s">
        <v>1351</v>
      </c>
      <c r="F1388">
        <v>6.05</v>
      </c>
      <c r="H1388">
        <v>7.2</v>
      </c>
      <c r="I1388" t="str">
        <f>IF(B1385 &gt; E1384, "Above Average", "Below Average")</f>
        <v>Above Average</v>
      </c>
    </row>
    <row r="1389" spans="1:9" x14ac:dyDescent="0.3">
      <c r="A1389" t="s">
        <v>7738</v>
      </c>
      <c r="B1389" t="s">
        <v>2578</v>
      </c>
      <c r="C1389">
        <v>7.1</v>
      </c>
      <c r="E1389" s="11" t="s">
        <v>234</v>
      </c>
      <c r="F1389">
        <v>5.7818181818181822</v>
      </c>
      <c r="H1389">
        <v>7.3</v>
      </c>
      <c r="I1389" t="str">
        <f>IF(B1386 &gt; E1385, "Above Average", "Below Average")</f>
        <v>Below Average</v>
      </c>
    </row>
    <row r="1390" spans="1:9" x14ac:dyDescent="0.3">
      <c r="A1390" t="s">
        <v>7739</v>
      </c>
      <c r="B1390" t="s">
        <v>1132</v>
      </c>
      <c r="C1390">
        <v>5</v>
      </c>
      <c r="E1390" s="11" t="s">
        <v>5107</v>
      </c>
      <c r="F1390">
        <v>4.5</v>
      </c>
      <c r="H1390">
        <v>6.6333333333333329</v>
      </c>
      <c r="I1390" t="str">
        <f>IF(B1387 &gt; E1386, "Above Average", "Below Average")</f>
        <v>Below Average</v>
      </c>
    </row>
    <row r="1391" spans="1:9" x14ac:dyDescent="0.3">
      <c r="A1391" t="s">
        <v>7740</v>
      </c>
      <c r="B1391" t="s">
        <v>2582</v>
      </c>
      <c r="C1391">
        <v>5.6</v>
      </c>
      <c r="E1391" s="11" t="s">
        <v>226</v>
      </c>
      <c r="F1391">
        <v>6.0500000000000007</v>
      </c>
      <c r="H1391">
        <v>5.6</v>
      </c>
      <c r="I1391" t="str">
        <f>IF(B1388 &gt; E1387, "Above Average", "Below Average")</f>
        <v>Above Average</v>
      </c>
    </row>
    <row r="1392" spans="1:9" x14ac:dyDescent="0.3">
      <c r="A1392" t="s">
        <v>7741</v>
      </c>
      <c r="B1392" t="s">
        <v>1780</v>
      </c>
      <c r="C1392">
        <v>7.4</v>
      </c>
      <c r="E1392" s="11" t="s">
        <v>77</v>
      </c>
      <c r="F1392">
        <v>6.6</v>
      </c>
      <c r="H1392">
        <v>6.6</v>
      </c>
      <c r="I1392" t="str">
        <f>IF(B1389 &gt; E1388, "Above Average", "Below Average")</f>
        <v>Below Average</v>
      </c>
    </row>
    <row r="1393" spans="1:9" x14ac:dyDescent="0.3">
      <c r="A1393" t="s">
        <v>7742</v>
      </c>
      <c r="B1393" t="s">
        <v>2585</v>
      </c>
      <c r="C1393">
        <v>4.5</v>
      </c>
      <c r="E1393" s="11" t="s">
        <v>5813</v>
      </c>
      <c r="F1393">
        <v>6.8</v>
      </c>
      <c r="H1393">
        <v>6.1000000000000005</v>
      </c>
      <c r="I1393" t="str">
        <f>IF(B1390 &gt; E1389, "Above Average", "Below Average")</f>
        <v>Below Average</v>
      </c>
    </row>
    <row r="1394" spans="1:9" x14ac:dyDescent="0.3">
      <c r="A1394" t="s">
        <v>7743</v>
      </c>
      <c r="B1394" t="s">
        <v>2588</v>
      </c>
      <c r="C1394">
        <v>6.2</v>
      </c>
      <c r="E1394" s="11" t="s">
        <v>421</v>
      </c>
      <c r="F1394">
        <v>5.94</v>
      </c>
      <c r="H1394">
        <v>6.2</v>
      </c>
      <c r="I1394" t="str">
        <f>IF(B1391 &gt; E1390, "Above Average", "Below Average")</f>
        <v>Below Average</v>
      </c>
    </row>
    <row r="1395" spans="1:9" x14ac:dyDescent="0.3">
      <c r="A1395" t="s">
        <v>7744</v>
      </c>
      <c r="B1395" t="s">
        <v>2210</v>
      </c>
      <c r="C1395">
        <v>5</v>
      </c>
      <c r="E1395" s="11" t="s">
        <v>4404</v>
      </c>
      <c r="F1395">
        <v>4.5999999999999996</v>
      </c>
      <c r="H1395">
        <v>6.5</v>
      </c>
      <c r="I1395" t="str">
        <f>IF(B1392 &gt; E1391, "Above Average", "Below Average")</f>
        <v>Below Average</v>
      </c>
    </row>
    <row r="1396" spans="1:9" x14ac:dyDescent="0.3">
      <c r="A1396" t="s">
        <v>7745</v>
      </c>
      <c r="B1396" t="s">
        <v>1616</v>
      </c>
      <c r="C1396">
        <v>6.5</v>
      </c>
      <c r="E1396" s="11" t="s">
        <v>1447</v>
      </c>
      <c r="F1396">
        <v>7.0181818181818185</v>
      </c>
      <c r="H1396">
        <v>6.833333333333333</v>
      </c>
      <c r="I1396" t="str">
        <f>IF(B1393 &gt; E1392, "Above Average", "Below Average")</f>
        <v>Below Average</v>
      </c>
    </row>
    <row r="1397" spans="1:9" x14ac:dyDescent="0.3">
      <c r="A1397" t="s">
        <v>7746</v>
      </c>
      <c r="B1397" t="s">
        <v>2190</v>
      </c>
      <c r="C1397">
        <v>5.0999999999999996</v>
      </c>
      <c r="E1397" s="11" t="s">
        <v>4507</v>
      </c>
      <c r="F1397">
        <v>6.1</v>
      </c>
      <c r="H1397">
        <v>6.75</v>
      </c>
      <c r="I1397" t="str">
        <f>IF(B1394 &gt; E1393, "Above Average", "Below Average")</f>
        <v>Below Average</v>
      </c>
    </row>
    <row r="1398" spans="1:9" x14ac:dyDescent="0.3">
      <c r="A1398" t="s">
        <v>7747</v>
      </c>
      <c r="B1398" t="s">
        <v>1736</v>
      </c>
      <c r="C1398">
        <v>6.5</v>
      </c>
      <c r="E1398" s="11" t="s">
        <v>3969</v>
      </c>
      <c r="F1398">
        <v>5.5600000000000005</v>
      </c>
      <c r="H1398">
        <v>4.4000000000000004</v>
      </c>
      <c r="I1398" t="str">
        <f>IF(B1395 &gt; E1394, "Above Average", "Below Average")</f>
        <v>Above Average</v>
      </c>
    </row>
    <row r="1399" spans="1:9" x14ac:dyDescent="0.3">
      <c r="A1399" t="s">
        <v>7748</v>
      </c>
      <c r="B1399" t="s">
        <v>1407</v>
      </c>
      <c r="C1399">
        <v>6.2</v>
      </c>
      <c r="E1399" s="11" t="s">
        <v>5534</v>
      </c>
      <c r="F1399">
        <v>5.0999999999999996</v>
      </c>
      <c r="H1399">
        <v>6.5</v>
      </c>
      <c r="I1399" t="str">
        <f>IF(B1396 &gt; E1395, "Above Average", "Below Average")</f>
        <v>Below Average</v>
      </c>
    </row>
    <row r="1400" spans="1:9" x14ac:dyDescent="0.3">
      <c r="A1400" t="s">
        <v>7749</v>
      </c>
      <c r="B1400" t="s">
        <v>1871</v>
      </c>
      <c r="C1400">
        <v>6.3</v>
      </c>
      <c r="E1400" s="11" t="s">
        <v>3677</v>
      </c>
      <c r="F1400">
        <v>6.8</v>
      </c>
      <c r="H1400">
        <v>4.4000000000000004</v>
      </c>
      <c r="I1400" t="str">
        <f>IF(B1397 &gt; E1396, "Above Average", "Below Average")</f>
        <v>Below Average</v>
      </c>
    </row>
    <row r="1401" spans="1:9" x14ac:dyDescent="0.3">
      <c r="A1401" t="s">
        <v>7750</v>
      </c>
      <c r="B1401" t="s">
        <v>2126</v>
      </c>
      <c r="C1401">
        <v>3.8</v>
      </c>
      <c r="E1401" s="11" t="s">
        <v>2986</v>
      </c>
      <c r="F1401">
        <v>6.5</v>
      </c>
      <c r="H1401">
        <v>7.75</v>
      </c>
      <c r="I1401" t="str">
        <f>IF(B1398 &gt; E1397, "Above Average", "Below Average")</f>
        <v>Above Average</v>
      </c>
    </row>
    <row r="1402" spans="1:9" x14ac:dyDescent="0.3">
      <c r="A1402" t="s">
        <v>7751</v>
      </c>
      <c r="B1402" t="s">
        <v>1494</v>
      </c>
      <c r="C1402">
        <v>6.2</v>
      </c>
      <c r="E1402" s="11" t="s">
        <v>4511</v>
      </c>
      <c r="F1402">
        <v>5.9</v>
      </c>
      <c r="H1402">
        <v>6.1</v>
      </c>
      <c r="I1402" t="str">
        <f>IF(B1399 &gt; E1398, "Above Average", "Below Average")</f>
        <v>Above Average</v>
      </c>
    </row>
    <row r="1403" spans="1:9" x14ac:dyDescent="0.3">
      <c r="A1403" t="s">
        <v>7752</v>
      </c>
      <c r="B1403" t="s">
        <v>908</v>
      </c>
      <c r="C1403">
        <v>5.7</v>
      </c>
      <c r="E1403" s="11" t="s">
        <v>5919</v>
      </c>
      <c r="F1403">
        <v>2.8</v>
      </c>
      <c r="H1403">
        <v>7</v>
      </c>
      <c r="I1403" t="str">
        <f>IF(B1400 &gt; E1399, "Above Average", "Below Average")</f>
        <v>Below Average</v>
      </c>
    </row>
    <row r="1404" spans="1:9" x14ac:dyDescent="0.3">
      <c r="A1404" t="s">
        <v>7753</v>
      </c>
      <c r="B1404" t="s">
        <v>2287</v>
      </c>
      <c r="C1404">
        <v>6.7</v>
      </c>
      <c r="E1404" s="11" t="s">
        <v>1743</v>
      </c>
      <c r="F1404">
        <v>4.7</v>
      </c>
      <c r="H1404">
        <v>7.1</v>
      </c>
      <c r="I1404" t="str">
        <f>IF(B1401 &gt; E1400, "Above Average", "Below Average")</f>
        <v>Above Average</v>
      </c>
    </row>
    <row r="1405" spans="1:9" x14ac:dyDescent="0.3">
      <c r="A1405" t="s">
        <v>7754</v>
      </c>
      <c r="B1405" t="s">
        <v>2605</v>
      </c>
      <c r="C1405">
        <v>6.8</v>
      </c>
      <c r="E1405" s="11" t="s">
        <v>5362</v>
      </c>
      <c r="F1405">
        <v>6.5</v>
      </c>
      <c r="H1405">
        <v>5.25</v>
      </c>
      <c r="I1405" t="str">
        <f>IF(B1402 &gt; E1401, "Above Average", "Below Average")</f>
        <v>Above Average</v>
      </c>
    </row>
    <row r="1406" spans="1:9" x14ac:dyDescent="0.3">
      <c r="A1406" t="s">
        <v>7755</v>
      </c>
      <c r="B1406" t="s">
        <v>1036</v>
      </c>
      <c r="C1406">
        <v>6</v>
      </c>
      <c r="E1406" s="11" t="s">
        <v>691</v>
      </c>
      <c r="F1406">
        <v>7.2</v>
      </c>
      <c r="H1406">
        <v>7.2</v>
      </c>
      <c r="I1406" t="str">
        <f>IF(B1403 &gt; E1402, "Above Average", "Below Average")</f>
        <v>Below Average</v>
      </c>
    </row>
    <row r="1407" spans="1:9" x14ac:dyDescent="0.3">
      <c r="A1407" t="s">
        <v>7756</v>
      </c>
      <c r="B1407" t="s">
        <v>2607</v>
      </c>
      <c r="C1407">
        <v>7.3</v>
      </c>
      <c r="E1407" s="11" t="s">
        <v>5340</v>
      </c>
      <c r="F1407">
        <v>6.8</v>
      </c>
      <c r="H1407">
        <v>6.4</v>
      </c>
      <c r="I1407" t="str">
        <f>IF(B1404 &gt; E1403, "Above Average", "Below Average")</f>
        <v>Below Average</v>
      </c>
    </row>
    <row r="1408" spans="1:9" x14ac:dyDescent="0.3">
      <c r="A1408" t="s">
        <v>7757</v>
      </c>
      <c r="B1408" t="s">
        <v>690</v>
      </c>
      <c r="C1408">
        <v>5.5</v>
      </c>
      <c r="E1408" s="11" t="s">
        <v>5556</v>
      </c>
      <c r="F1408">
        <v>7.2</v>
      </c>
      <c r="H1408">
        <v>6.5</v>
      </c>
      <c r="I1408" t="str">
        <f>IF(B1405 &gt; E1404, "Above Average", "Below Average")</f>
        <v>Below Average</v>
      </c>
    </row>
    <row r="1409" spans="1:9" x14ac:dyDescent="0.3">
      <c r="A1409" t="s">
        <v>7758</v>
      </c>
      <c r="B1409" t="s">
        <v>1788</v>
      </c>
      <c r="C1409">
        <v>6.7</v>
      </c>
      <c r="E1409" s="11" t="s">
        <v>5935</v>
      </c>
      <c r="F1409">
        <v>5.2</v>
      </c>
      <c r="H1409">
        <v>5.0999999999999996</v>
      </c>
      <c r="I1409" t="str">
        <f>IF(B1406 &gt; E1405, "Above Average", "Below Average")</f>
        <v>Below Average</v>
      </c>
    </row>
    <row r="1410" spans="1:9" x14ac:dyDescent="0.3">
      <c r="A1410" t="s">
        <v>7759</v>
      </c>
      <c r="B1410" t="s">
        <v>2611</v>
      </c>
      <c r="C1410">
        <v>4.8</v>
      </c>
      <c r="E1410" s="11" t="s">
        <v>3820</v>
      </c>
      <c r="F1410">
        <v>5.15</v>
      </c>
      <c r="H1410">
        <v>6</v>
      </c>
      <c r="I1410" t="str">
        <f>IF(B1407 &gt; E1406, "Above Average", "Below Average")</f>
        <v>Below Average</v>
      </c>
    </row>
    <row r="1411" spans="1:9" x14ac:dyDescent="0.3">
      <c r="A1411" t="s">
        <v>7760</v>
      </c>
      <c r="B1411" t="s">
        <v>238</v>
      </c>
      <c r="C1411">
        <v>5.7</v>
      </c>
      <c r="E1411" s="11" t="s">
        <v>5931</v>
      </c>
      <c r="F1411">
        <v>5.6</v>
      </c>
      <c r="H1411">
        <v>5.52</v>
      </c>
      <c r="I1411" t="str">
        <f>IF(B1408 &gt; E1407, "Above Average", "Below Average")</f>
        <v>Below Average</v>
      </c>
    </row>
    <row r="1412" spans="1:9" x14ac:dyDescent="0.3">
      <c r="A1412" t="s">
        <v>7761</v>
      </c>
      <c r="B1412" t="s">
        <v>1828</v>
      </c>
      <c r="C1412">
        <v>5.0999999999999996</v>
      </c>
      <c r="E1412" s="11" t="s">
        <v>3885</v>
      </c>
      <c r="F1412">
        <v>4.3999999999999995</v>
      </c>
      <c r="H1412">
        <v>6.6333333333333329</v>
      </c>
      <c r="I1412" t="str">
        <f>IF(B1409 &gt; E1408, "Above Average", "Below Average")</f>
        <v>Above Average</v>
      </c>
    </row>
    <row r="1413" spans="1:9" x14ac:dyDescent="0.3">
      <c r="A1413" t="s">
        <v>7762</v>
      </c>
      <c r="B1413" t="s">
        <v>2618</v>
      </c>
      <c r="C1413">
        <v>6</v>
      </c>
      <c r="E1413" s="11" t="s">
        <v>5288</v>
      </c>
      <c r="F1413">
        <v>6.3</v>
      </c>
      <c r="H1413">
        <v>6.7</v>
      </c>
      <c r="I1413" t="str">
        <f>IF(B1410 &gt; E1409, "Above Average", "Below Average")</f>
        <v>Below Average</v>
      </c>
    </row>
    <row r="1414" spans="1:9" x14ac:dyDescent="0.3">
      <c r="A1414" t="s">
        <v>7763</v>
      </c>
      <c r="B1414" t="s">
        <v>1835</v>
      </c>
      <c r="C1414">
        <v>4.2</v>
      </c>
      <c r="E1414" s="11" t="s">
        <v>1179</v>
      </c>
      <c r="F1414">
        <v>6</v>
      </c>
      <c r="H1414">
        <v>2.6</v>
      </c>
      <c r="I1414" t="str">
        <f>IF(B1411 &gt; E1410, "Above Average", "Below Average")</f>
        <v>Below Average</v>
      </c>
    </row>
    <row r="1415" spans="1:9" x14ac:dyDescent="0.3">
      <c r="A1415" t="s">
        <v>7764</v>
      </c>
      <c r="B1415" t="s">
        <v>209</v>
      </c>
      <c r="C1415">
        <v>7.4</v>
      </c>
      <c r="E1415" s="11" t="s">
        <v>4816</v>
      </c>
      <c r="F1415">
        <v>3.5</v>
      </c>
      <c r="H1415">
        <v>7.6</v>
      </c>
      <c r="I1415" t="str">
        <f>IF(B1412 &gt; E1411, "Above Average", "Below Average")</f>
        <v>Below Average</v>
      </c>
    </row>
    <row r="1416" spans="1:9" x14ac:dyDescent="0.3">
      <c r="A1416" t="s">
        <v>7765</v>
      </c>
      <c r="B1416" t="s">
        <v>2621</v>
      </c>
      <c r="C1416">
        <v>4.5999999999999996</v>
      </c>
      <c r="E1416" s="11" t="s">
        <v>4778</v>
      </c>
      <c r="F1416">
        <v>6.4</v>
      </c>
      <c r="H1416">
        <v>7.2</v>
      </c>
      <c r="I1416" t="str">
        <f>IF(B1413 &gt; E1412, "Above Average", "Below Average")</f>
        <v>Below Average</v>
      </c>
    </row>
    <row r="1417" spans="1:9" x14ac:dyDescent="0.3">
      <c r="A1417" t="s">
        <v>7766</v>
      </c>
      <c r="B1417" t="s">
        <v>93</v>
      </c>
      <c r="C1417">
        <v>6.9</v>
      </c>
      <c r="E1417" s="11" t="s">
        <v>1494</v>
      </c>
      <c r="F1417">
        <v>6.839999999999999</v>
      </c>
      <c r="H1417">
        <v>4.8</v>
      </c>
      <c r="I1417" t="str">
        <f>IF(B1414 &gt; E1413, "Above Average", "Below Average")</f>
        <v>Below Average</v>
      </c>
    </row>
    <row r="1418" spans="1:9" x14ac:dyDescent="0.3">
      <c r="A1418" t="s">
        <v>7767</v>
      </c>
      <c r="B1418" t="s">
        <v>465</v>
      </c>
      <c r="C1418">
        <v>6.9</v>
      </c>
      <c r="E1418" s="11" t="s">
        <v>1777</v>
      </c>
      <c r="F1418">
        <v>5.6923076923076925</v>
      </c>
      <c r="H1418">
        <v>6.3999999999999995</v>
      </c>
      <c r="I1418" t="str">
        <f>IF(B1415 &gt; E1414, "Above Average", "Below Average")</f>
        <v>Above Average</v>
      </c>
    </row>
    <row r="1419" spans="1:9" x14ac:dyDescent="0.3">
      <c r="A1419" t="s">
        <v>7768</v>
      </c>
      <c r="B1419" t="s">
        <v>1407</v>
      </c>
      <c r="C1419">
        <v>8</v>
      </c>
      <c r="E1419" s="11" t="s">
        <v>536</v>
      </c>
      <c r="F1419">
        <v>6.3499999999999988</v>
      </c>
      <c r="H1419">
        <v>6.4666666666666659</v>
      </c>
      <c r="I1419" t="str">
        <f>IF(B1416 &gt; E1415, "Above Average", "Below Average")</f>
        <v>Above Average</v>
      </c>
    </row>
    <row r="1420" spans="1:9" x14ac:dyDescent="0.3">
      <c r="A1420" t="s">
        <v>7769</v>
      </c>
      <c r="B1420" t="s">
        <v>2625</v>
      </c>
      <c r="C1420">
        <v>6.4</v>
      </c>
      <c r="E1420" s="11" t="s">
        <v>4937</v>
      </c>
      <c r="F1420">
        <v>7.8</v>
      </c>
      <c r="H1420">
        <v>6.5714285714285712</v>
      </c>
      <c r="I1420" t="str">
        <f>IF(B1417 &gt; E1416, "Above Average", "Below Average")</f>
        <v>Below Average</v>
      </c>
    </row>
    <row r="1421" spans="1:9" x14ac:dyDescent="0.3">
      <c r="A1421" t="s">
        <v>7770</v>
      </c>
      <c r="B1421" t="s">
        <v>896</v>
      </c>
      <c r="C1421">
        <v>6.3</v>
      </c>
      <c r="E1421" s="11" t="s">
        <v>261</v>
      </c>
      <c r="F1421">
        <v>7</v>
      </c>
      <c r="H1421">
        <v>6.7333333333333334</v>
      </c>
      <c r="I1421" t="str">
        <f>IF(B1418 &gt; E1417, "Above Average", "Below Average")</f>
        <v>Below Average</v>
      </c>
    </row>
    <row r="1422" spans="1:9" x14ac:dyDescent="0.3">
      <c r="A1422" t="s">
        <v>7771</v>
      </c>
      <c r="B1422" t="s">
        <v>468</v>
      </c>
      <c r="C1422">
        <v>6.8</v>
      </c>
      <c r="E1422" s="11" t="s">
        <v>3250</v>
      </c>
      <c r="F1422">
        <v>7.2</v>
      </c>
      <c r="H1422">
        <v>7.2333333333333334</v>
      </c>
      <c r="I1422" t="str">
        <f>IF(B1419 &gt; E1418, "Above Average", "Below Average")</f>
        <v>Above Average</v>
      </c>
    </row>
    <row r="1423" spans="1:9" x14ac:dyDescent="0.3">
      <c r="A1423" t="s">
        <v>7772</v>
      </c>
      <c r="B1423" t="s">
        <v>1489</v>
      </c>
      <c r="C1423">
        <v>6.8</v>
      </c>
      <c r="E1423" s="11" t="s">
        <v>5367</v>
      </c>
      <c r="F1423">
        <v>7</v>
      </c>
      <c r="H1423">
        <v>7.4666666666666659</v>
      </c>
      <c r="I1423" t="str">
        <f>IF(B1420 &gt; E1419, "Above Average", "Below Average")</f>
        <v>Below Average</v>
      </c>
    </row>
    <row r="1424" spans="1:9" x14ac:dyDescent="0.3">
      <c r="A1424" t="s">
        <v>7773</v>
      </c>
      <c r="B1424" t="s">
        <v>2636</v>
      </c>
      <c r="C1424">
        <v>5.4</v>
      </c>
      <c r="E1424" s="11" t="s">
        <v>2499</v>
      </c>
      <c r="F1424">
        <v>7.2</v>
      </c>
      <c r="H1424">
        <v>5.7</v>
      </c>
      <c r="I1424" t="str">
        <f>IF(B1421 &gt; E1420, "Above Average", "Below Average")</f>
        <v>Below Average</v>
      </c>
    </row>
    <row r="1425" spans="1:9" x14ac:dyDescent="0.3">
      <c r="A1425" t="s">
        <v>7774</v>
      </c>
      <c r="B1425" t="s">
        <v>230</v>
      </c>
      <c r="C1425">
        <v>7.2</v>
      </c>
      <c r="E1425" s="11" t="s">
        <v>209</v>
      </c>
      <c r="F1425">
        <v>7.3076923076923084</v>
      </c>
      <c r="H1425">
        <v>6.9</v>
      </c>
      <c r="I1425" t="str">
        <f>IF(B1422 &gt; E1421, "Above Average", "Below Average")</f>
        <v>Below Average</v>
      </c>
    </row>
    <row r="1426" spans="1:9" x14ac:dyDescent="0.3">
      <c r="A1426" t="s">
        <v>7775</v>
      </c>
      <c r="B1426" t="s">
        <v>518</v>
      </c>
      <c r="C1426">
        <v>7.3</v>
      </c>
      <c r="E1426" s="11" t="s">
        <v>3440</v>
      </c>
      <c r="F1426">
        <v>5.8</v>
      </c>
      <c r="H1426">
        <v>7.3400000000000007</v>
      </c>
      <c r="I1426" t="str">
        <f>IF(B1423 &gt; E1422, "Above Average", "Below Average")</f>
        <v>Above Average</v>
      </c>
    </row>
    <row r="1427" spans="1:9" x14ac:dyDescent="0.3">
      <c r="A1427" t="s">
        <v>7776</v>
      </c>
      <c r="B1427" t="s">
        <v>2640</v>
      </c>
      <c r="C1427">
        <v>5.2</v>
      </c>
      <c r="E1427" s="11" t="s">
        <v>1597</v>
      </c>
      <c r="F1427">
        <v>6.6</v>
      </c>
      <c r="H1427">
        <v>6.4</v>
      </c>
      <c r="I1427" t="str">
        <f>IF(B1424 &gt; E1423, "Above Average", "Below Average")</f>
        <v>Below Average</v>
      </c>
    </row>
    <row r="1428" spans="1:9" x14ac:dyDescent="0.3">
      <c r="A1428" t="s">
        <v>7777</v>
      </c>
      <c r="B1428" t="s">
        <v>727</v>
      </c>
      <c r="C1428">
        <v>5.5</v>
      </c>
      <c r="E1428" s="11" t="s">
        <v>4062</v>
      </c>
      <c r="F1428">
        <v>6.2</v>
      </c>
      <c r="H1428">
        <v>6.2</v>
      </c>
      <c r="I1428" t="str">
        <f>IF(B1425 &gt; E1424, "Above Average", "Below Average")</f>
        <v>Below Average</v>
      </c>
    </row>
    <row r="1429" spans="1:9" x14ac:dyDescent="0.3">
      <c r="A1429" t="s">
        <v>7778</v>
      </c>
      <c r="B1429" t="s">
        <v>2644</v>
      </c>
      <c r="C1429">
        <v>7.7</v>
      </c>
      <c r="E1429" s="11" t="s">
        <v>3782</v>
      </c>
      <c r="F1429">
        <v>7</v>
      </c>
      <c r="H1429">
        <v>5.5</v>
      </c>
      <c r="I1429" t="str">
        <f>IF(B1426 &gt; E1425, "Above Average", "Below Average")</f>
        <v>Below Average</v>
      </c>
    </row>
    <row r="1430" spans="1:9" x14ac:dyDescent="0.3">
      <c r="A1430" t="s">
        <v>7779</v>
      </c>
      <c r="B1430" t="s">
        <v>2648</v>
      </c>
      <c r="C1430">
        <v>7.1</v>
      </c>
      <c r="E1430" s="11" t="s">
        <v>4811</v>
      </c>
      <c r="F1430">
        <v>6.95</v>
      </c>
      <c r="H1430">
        <v>5.2</v>
      </c>
      <c r="I1430" t="str">
        <f>IF(B1427 &gt; E1426, "Above Average", "Below Average")</f>
        <v>Below Average</v>
      </c>
    </row>
    <row r="1431" spans="1:9" x14ac:dyDescent="0.3">
      <c r="A1431" t="s">
        <v>7780</v>
      </c>
      <c r="B1431" t="s">
        <v>2652</v>
      </c>
      <c r="C1431">
        <v>5.3</v>
      </c>
      <c r="E1431" s="11" t="s">
        <v>945</v>
      </c>
      <c r="F1431">
        <v>7.35</v>
      </c>
      <c r="H1431">
        <v>6.7666666666666657</v>
      </c>
      <c r="I1431" t="str">
        <f>IF(B1428 &gt; E1427, "Above Average", "Below Average")</f>
        <v>Above Average</v>
      </c>
    </row>
    <row r="1432" spans="1:9" x14ac:dyDescent="0.3">
      <c r="A1432" t="s">
        <v>7781</v>
      </c>
      <c r="B1432" t="s">
        <v>2653</v>
      </c>
      <c r="C1432">
        <v>5.6</v>
      </c>
      <c r="E1432" s="11" t="s">
        <v>5268</v>
      </c>
      <c r="F1432">
        <v>6.6</v>
      </c>
      <c r="H1432">
        <v>6.3666666666666671</v>
      </c>
      <c r="I1432" t="str">
        <f>IF(B1429 &gt; E1428, "Above Average", "Below Average")</f>
        <v>Below Average</v>
      </c>
    </row>
    <row r="1433" spans="1:9" x14ac:dyDescent="0.3">
      <c r="A1433" t="s">
        <v>7782</v>
      </c>
      <c r="B1433" t="s">
        <v>1689</v>
      </c>
      <c r="C1433">
        <v>5.7</v>
      </c>
      <c r="E1433" s="11" t="s">
        <v>1095</v>
      </c>
      <c r="F1433">
        <v>2.4</v>
      </c>
      <c r="H1433">
        <v>8.1</v>
      </c>
      <c r="I1433" t="str">
        <f>IF(B1430 &gt; E1429, "Above Average", "Below Average")</f>
        <v>Below Average</v>
      </c>
    </row>
    <row r="1434" spans="1:9" x14ac:dyDescent="0.3">
      <c r="A1434" t="s">
        <v>7783</v>
      </c>
      <c r="B1434" t="s">
        <v>2316</v>
      </c>
      <c r="C1434">
        <v>7.1</v>
      </c>
      <c r="E1434" s="11" t="s">
        <v>619</v>
      </c>
      <c r="F1434">
        <v>6.7714285714285705</v>
      </c>
      <c r="H1434">
        <v>7.3</v>
      </c>
      <c r="I1434" t="str">
        <f>IF(B1431 &gt; E1430, "Above Average", "Below Average")</f>
        <v>Below Average</v>
      </c>
    </row>
    <row r="1435" spans="1:9" x14ac:dyDescent="0.3">
      <c r="A1435" t="s">
        <v>7784</v>
      </c>
      <c r="B1435" t="s">
        <v>1447</v>
      </c>
      <c r="C1435">
        <v>7.6</v>
      </c>
      <c r="E1435" s="11" t="s">
        <v>2126</v>
      </c>
      <c r="F1435">
        <v>5.2666666666666666</v>
      </c>
      <c r="H1435">
        <v>7.1</v>
      </c>
      <c r="I1435" t="str">
        <f>IF(B1432 &gt; E1431, "Above Average", "Below Average")</f>
        <v>Below Average</v>
      </c>
    </row>
    <row r="1436" spans="1:9" x14ac:dyDescent="0.3">
      <c r="A1436" t="s">
        <v>7785</v>
      </c>
      <c r="B1436" t="s">
        <v>1289</v>
      </c>
      <c r="C1436">
        <v>5.5</v>
      </c>
      <c r="E1436" s="11" t="s">
        <v>2033</v>
      </c>
      <c r="F1436">
        <v>6.666666666666667</v>
      </c>
      <c r="H1436">
        <v>7.6</v>
      </c>
      <c r="I1436" t="str">
        <f>IF(B1433 &gt; E1432, "Above Average", "Below Average")</f>
        <v>Below Average</v>
      </c>
    </row>
    <row r="1437" spans="1:9" x14ac:dyDescent="0.3">
      <c r="A1437" t="s">
        <v>7786</v>
      </c>
      <c r="B1437" t="s">
        <v>649</v>
      </c>
      <c r="C1437">
        <v>5.0999999999999996</v>
      </c>
      <c r="E1437" s="11" t="s">
        <v>6135</v>
      </c>
      <c r="F1437">
        <v>7</v>
      </c>
      <c r="H1437">
        <v>3.4</v>
      </c>
      <c r="I1437" t="str">
        <f>IF(B1434 &gt; E1433, "Above Average", "Below Average")</f>
        <v>Below Average</v>
      </c>
    </row>
    <row r="1438" spans="1:9" x14ac:dyDescent="0.3">
      <c r="A1438" t="s">
        <v>7787</v>
      </c>
      <c r="B1438" t="s">
        <v>2659</v>
      </c>
      <c r="C1438">
        <v>4.9000000000000004</v>
      </c>
      <c r="E1438" s="11" t="s">
        <v>630</v>
      </c>
      <c r="F1438">
        <v>6.5</v>
      </c>
      <c r="H1438">
        <v>5</v>
      </c>
      <c r="I1438" t="str">
        <f>IF(B1435 &gt; E1434, "Above Average", "Below Average")</f>
        <v>Below Average</v>
      </c>
    </row>
    <row r="1439" spans="1:9" x14ac:dyDescent="0.3">
      <c r="A1439" t="s">
        <v>7788</v>
      </c>
      <c r="B1439" t="s">
        <v>2662</v>
      </c>
      <c r="C1439">
        <v>6.5</v>
      </c>
      <c r="E1439" s="11" t="s">
        <v>205</v>
      </c>
      <c r="F1439">
        <v>6.1875</v>
      </c>
      <c r="H1439">
        <v>6.7</v>
      </c>
      <c r="I1439" t="str">
        <f>IF(B1436 &gt; E1435, "Above Average", "Below Average")</f>
        <v>Below Average</v>
      </c>
    </row>
    <row r="1440" spans="1:9" x14ac:dyDescent="0.3">
      <c r="A1440" t="s">
        <v>7789</v>
      </c>
      <c r="B1440" t="s">
        <v>2059</v>
      </c>
      <c r="C1440">
        <v>5.6</v>
      </c>
      <c r="E1440" s="11" t="s">
        <v>267</v>
      </c>
      <c r="F1440">
        <v>5.5</v>
      </c>
      <c r="H1440">
        <v>6.0333333333333323</v>
      </c>
      <c r="I1440" t="str">
        <f>IF(B1437 &gt; E1436, "Above Average", "Below Average")</f>
        <v>Below Average</v>
      </c>
    </row>
    <row r="1441" spans="1:9" x14ac:dyDescent="0.3">
      <c r="A1441" t="s">
        <v>7790</v>
      </c>
      <c r="B1441" t="s">
        <v>2666</v>
      </c>
      <c r="C1441">
        <v>5.3</v>
      </c>
      <c r="E1441" s="11" t="s">
        <v>1420</v>
      </c>
      <c r="F1441">
        <v>7.3250000000000002</v>
      </c>
      <c r="H1441">
        <v>7.8</v>
      </c>
      <c r="I1441" t="str">
        <f>IF(B1438 &gt; E1437, "Above Average", "Below Average")</f>
        <v>Below Average</v>
      </c>
    </row>
    <row r="1442" spans="1:9" x14ac:dyDescent="0.3">
      <c r="A1442" t="s">
        <v>7791</v>
      </c>
      <c r="B1442" t="s">
        <v>2668</v>
      </c>
      <c r="C1442">
        <v>6.5</v>
      </c>
      <c r="E1442" s="11" t="s">
        <v>680</v>
      </c>
      <c r="F1442">
        <v>7.3999999999999995</v>
      </c>
      <c r="H1442">
        <v>5.3</v>
      </c>
      <c r="I1442" t="str">
        <f>IF(B1439 &gt; E1438, "Above Average", "Below Average")</f>
        <v>Above Average</v>
      </c>
    </row>
    <row r="1443" spans="1:9" x14ac:dyDescent="0.3">
      <c r="A1443" t="s">
        <v>7792</v>
      </c>
      <c r="B1443" t="s">
        <v>2671</v>
      </c>
      <c r="C1443">
        <v>6.8</v>
      </c>
      <c r="E1443" s="11" t="s">
        <v>5278</v>
      </c>
      <c r="F1443">
        <v>8.5</v>
      </c>
      <c r="H1443">
        <v>6.4</v>
      </c>
      <c r="I1443" t="str">
        <f>IF(B1440 &gt; E1439, "Above Average", "Below Average")</f>
        <v>Below Average</v>
      </c>
    </row>
    <row r="1444" spans="1:9" x14ac:dyDescent="0.3">
      <c r="A1444" t="s">
        <v>7793</v>
      </c>
      <c r="B1444" t="s">
        <v>2672</v>
      </c>
      <c r="C1444">
        <v>6.5</v>
      </c>
      <c r="E1444" s="11" t="s">
        <v>379</v>
      </c>
      <c r="F1444">
        <v>6.9307692307692301</v>
      </c>
      <c r="H1444">
        <v>5.6</v>
      </c>
      <c r="I1444" t="str">
        <f>IF(B1441 &gt; E1440, "Above Average", "Below Average")</f>
        <v>Below Average</v>
      </c>
    </row>
    <row r="1445" spans="1:9" x14ac:dyDescent="0.3">
      <c r="A1445" t="s">
        <v>7794</v>
      </c>
      <c r="B1445" t="s">
        <v>179</v>
      </c>
      <c r="C1445">
        <v>6</v>
      </c>
      <c r="E1445" s="11" t="s">
        <v>1739</v>
      </c>
      <c r="F1445">
        <v>7</v>
      </c>
      <c r="H1445">
        <v>6.5</v>
      </c>
      <c r="I1445" t="str">
        <f>IF(B1442 &gt; E1441, "Above Average", "Below Average")</f>
        <v>Below Average</v>
      </c>
    </row>
    <row r="1446" spans="1:9" x14ac:dyDescent="0.3">
      <c r="A1446" t="s">
        <v>7795</v>
      </c>
      <c r="B1446" t="s">
        <v>2674</v>
      </c>
      <c r="C1446">
        <v>8.4</v>
      </c>
      <c r="E1446" s="11" t="s">
        <v>1199</v>
      </c>
      <c r="F1446">
        <v>5.9</v>
      </c>
      <c r="H1446">
        <v>5.3000000000000007</v>
      </c>
      <c r="I1446" t="str">
        <f>IF(B1443 &gt; E1442, "Above Average", "Below Average")</f>
        <v>Below Average</v>
      </c>
    </row>
    <row r="1447" spans="1:9" x14ac:dyDescent="0.3">
      <c r="A1447" t="s">
        <v>7796</v>
      </c>
      <c r="B1447" t="s">
        <v>2676</v>
      </c>
      <c r="C1447">
        <v>6</v>
      </c>
      <c r="E1447" s="11" t="s">
        <v>771</v>
      </c>
      <c r="F1447">
        <v>5.5</v>
      </c>
      <c r="H1447">
        <v>7.4</v>
      </c>
      <c r="I1447" t="str">
        <f>IF(B1444 &gt; E1443, "Above Average", "Below Average")</f>
        <v>Below Average</v>
      </c>
    </row>
    <row r="1448" spans="1:9" x14ac:dyDescent="0.3">
      <c r="A1448" t="s">
        <v>7797</v>
      </c>
      <c r="B1448" t="s">
        <v>2299</v>
      </c>
      <c r="C1448">
        <v>7.6</v>
      </c>
      <c r="E1448" s="11" t="s">
        <v>2621</v>
      </c>
      <c r="F1448">
        <v>5.5</v>
      </c>
      <c r="H1448">
        <v>5.5</v>
      </c>
      <c r="I1448" t="str">
        <f>IF(B1445 &gt; E1444, "Above Average", "Below Average")</f>
        <v>Below Average</v>
      </c>
    </row>
    <row r="1449" spans="1:9" x14ac:dyDescent="0.3">
      <c r="A1449" t="s">
        <v>7798</v>
      </c>
      <c r="B1449" t="s">
        <v>120</v>
      </c>
      <c r="C1449">
        <v>6.9</v>
      </c>
      <c r="E1449" s="11" t="s">
        <v>3379</v>
      </c>
      <c r="F1449">
        <v>6.3</v>
      </c>
      <c r="H1449">
        <v>6.5</v>
      </c>
      <c r="I1449" t="str">
        <f>IF(B1446 &gt; E1445, "Above Average", "Below Average")</f>
        <v>Below Average</v>
      </c>
    </row>
    <row r="1450" spans="1:9" x14ac:dyDescent="0.3">
      <c r="A1450" t="s">
        <v>7799</v>
      </c>
      <c r="B1450" t="s">
        <v>317</v>
      </c>
      <c r="C1450">
        <v>6.4</v>
      </c>
      <c r="E1450" s="11" t="s">
        <v>3833</v>
      </c>
      <c r="F1450">
        <v>6.5</v>
      </c>
      <c r="H1450">
        <v>6.666666666666667</v>
      </c>
      <c r="I1450" t="str">
        <f>IF(B1447 &gt; E1446, "Above Average", "Below Average")</f>
        <v>Below Average</v>
      </c>
    </row>
    <row r="1451" spans="1:9" x14ac:dyDescent="0.3">
      <c r="A1451" t="s">
        <v>7800</v>
      </c>
      <c r="B1451" t="s">
        <v>1514</v>
      </c>
      <c r="C1451">
        <v>5.0999999999999996</v>
      </c>
      <c r="E1451" s="11" t="s">
        <v>4445</v>
      </c>
      <c r="F1451">
        <v>5.5</v>
      </c>
      <c r="H1451">
        <v>4</v>
      </c>
      <c r="I1451" t="str">
        <f>IF(B1448 &gt; E1447, "Above Average", "Below Average")</f>
        <v>Above Average</v>
      </c>
    </row>
    <row r="1452" spans="1:9" x14ac:dyDescent="0.3">
      <c r="A1452" t="s">
        <v>7801</v>
      </c>
      <c r="B1452" t="s">
        <v>465</v>
      </c>
      <c r="C1452">
        <v>7</v>
      </c>
      <c r="E1452" s="11" t="s">
        <v>5308</v>
      </c>
      <c r="F1452">
        <v>5.2</v>
      </c>
      <c r="H1452">
        <v>6.8999999999999995</v>
      </c>
      <c r="I1452" t="str">
        <f>IF(B1449 &gt; E1448, "Above Average", "Below Average")</f>
        <v>Below Average</v>
      </c>
    </row>
    <row r="1453" spans="1:9" x14ac:dyDescent="0.3">
      <c r="A1453" t="s">
        <v>7802</v>
      </c>
      <c r="B1453" t="s">
        <v>2683</v>
      </c>
      <c r="C1453">
        <v>5.7</v>
      </c>
      <c r="E1453" s="11" t="s">
        <v>1553</v>
      </c>
      <c r="F1453">
        <v>6.833333333333333</v>
      </c>
      <c r="H1453">
        <v>4.9000000000000004</v>
      </c>
      <c r="I1453" t="str">
        <f>IF(B1450 &gt; E1449, "Above Average", "Below Average")</f>
        <v>Below Average</v>
      </c>
    </row>
    <row r="1454" spans="1:9" x14ac:dyDescent="0.3">
      <c r="A1454" t="s">
        <v>7803</v>
      </c>
      <c r="B1454" t="s">
        <v>432</v>
      </c>
      <c r="C1454">
        <v>6.8</v>
      </c>
      <c r="E1454" s="11" t="s">
        <v>5282</v>
      </c>
      <c r="F1454">
        <v>4.8</v>
      </c>
      <c r="H1454">
        <v>6.6</v>
      </c>
      <c r="I1454" t="str">
        <f>IF(B1451 &gt; E1450, "Above Average", "Below Average")</f>
        <v>Below Average</v>
      </c>
    </row>
    <row r="1455" spans="1:9" x14ac:dyDescent="0.3">
      <c r="A1455" t="s">
        <v>7804</v>
      </c>
      <c r="B1455" t="s">
        <v>2168</v>
      </c>
      <c r="C1455">
        <v>6.7</v>
      </c>
      <c r="E1455" s="11" t="s">
        <v>259</v>
      </c>
      <c r="F1455">
        <v>6.1</v>
      </c>
      <c r="H1455">
        <v>6.3999999999999995</v>
      </c>
      <c r="I1455" t="str">
        <f>IF(B1452 &gt; E1451, "Above Average", "Below Average")</f>
        <v>Below Average</v>
      </c>
    </row>
    <row r="1456" spans="1:9" x14ac:dyDescent="0.3">
      <c r="A1456" t="s">
        <v>7805</v>
      </c>
      <c r="B1456" t="s">
        <v>2687</v>
      </c>
      <c r="C1456">
        <v>6.2</v>
      </c>
      <c r="E1456" s="11" t="s">
        <v>2687</v>
      </c>
      <c r="F1456">
        <v>6.2</v>
      </c>
      <c r="H1456">
        <v>6.3250000000000002</v>
      </c>
      <c r="I1456" t="str">
        <f>IF(B1453 &gt; E1452, "Above Average", "Below Average")</f>
        <v>Below Average</v>
      </c>
    </row>
    <row r="1457" spans="1:9" x14ac:dyDescent="0.3">
      <c r="A1457" t="s">
        <v>7806</v>
      </c>
      <c r="B1457" t="s">
        <v>2648</v>
      </c>
      <c r="C1457">
        <v>7.2</v>
      </c>
      <c r="E1457" s="11" t="s">
        <v>821</v>
      </c>
      <c r="F1457">
        <v>6.5333333333333341</v>
      </c>
      <c r="H1457">
        <v>5.666666666666667</v>
      </c>
      <c r="I1457" t="str">
        <f>IF(B1454 &gt; E1453, "Above Average", "Below Average")</f>
        <v>Below Average</v>
      </c>
    </row>
    <row r="1458" spans="1:9" x14ac:dyDescent="0.3">
      <c r="A1458" t="s">
        <v>7807</v>
      </c>
      <c r="B1458" t="s">
        <v>2688</v>
      </c>
      <c r="C1458">
        <v>6.2</v>
      </c>
      <c r="E1458" s="11" t="s">
        <v>5849</v>
      </c>
      <c r="F1458">
        <v>6.2</v>
      </c>
      <c r="H1458">
        <v>6.3</v>
      </c>
      <c r="I1458" t="str">
        <f>IF(B1455 &gt; E1454, "Above Average", "Below Average")</f>
        <v>Below Average</v>
      </c>
    </row>
    <row r="1459" spans="1:9" x14ac:dyDescent="0.3">
      <c r="A1459" t="s">
        <v>7808</v>
      </c>
      <c r="B1459" t="s">
        <v>2689</v>
      </c>
      <c r="C1459">
        <v>5.6</v>
      </c>
      <c r="E1459" s="11" t="s">
        <v>3333</v>
      </c>
      <c r="F1459">
        <v>7.1</v>
      </c>
      <c r="H1459">
        <v>5.45</v>
      </c>
      <c r="I1459" t="str">
        <f>IF(B1456 &gt; E1455, "Above Average", "Below Average")</f>
        <v>Above Average</v>
      </c>
    </row>
    <row r="1460" spans="1:9" x14ac:dyDescent="0.3">
      <c r="A1460" t="s">
        <v>7809</v>
      </c>
      <c r="B1460" t="s">
        <v>1806</v>
      </c>
      <c r="C1460">
        <v>4.4000000000000004</v>
      </c>
      <c r="E1460" s="11" t="s">
        <v>4808</v>
      </c>
      <c r="F1460">
        <v>6.9</v>
      </c>
      <c r="H1460">
        <v>6.6428571428571415</v>
      </c>
      <c r="I1460" t="str">
        <f>IF(B1457 &gt; E1456, "Above Average", "Below Average")</f>
        <v>Below Average</v>
      </c>
    </row>
    <row r="1461" spans="1:9" x14ac:dyDescent="0.3">
      <c r="A1461" t="s">
        <v>7810</v>
      </c>
      <c r="B1461" t="s">
        <v>329</v>
      </c>
      <c r="C1461">
        <v>7.5</v>
      </c>
      <c r="E1461" s="11" t="s">
        <v>2051</v>
      </c>
      <c r="F1461">
        <v>6.5</v>
      </c>
      <c r="H1461">
        <v>7.3999999999999995</v>
      </c>
      <c r="I1461" t="str">
        <f>IF(B1458 &gt; E1457, "Above Average", "Below Average")</f>
        <v>Below Average</v>
      </c>
    </row>
    <row r="1462" spans="1:9" x14ac:dyDescent="0.3">
      <c r="A1462" t="s">
        <v>7811</v>
      </c>
      <c r="B1462" t="s">
        <v>1831</v>
      </c>
      <c r="C1462">
        <v>7.1</v>
      </c>
      <c r="E1462" s="11" t="s">
        <v>4958</v>
      </c>
      <c r="F1462">
        <v>6.1</v>
      </c>
      <c r="H1462">
        <v>7.1</v>
      </c>
      <c r="I1462" t="str">
        <f>IF(B1459 &gt; E1458, "Above Average", "Below Average")</f>
        <v>Below Average</v>
      </c>
    </row>
    <row r="1463" spans="1:9" x14ac:dyDescent="0.3">
      <c r="A1463" t="s">
        <v>7812</v>
      </c>
      <c r="B1463" t="s">
        <v>560</v>
      </c>
      <c r="C1463">
        <v>6.4</v>
      </c>
      <c r="E1463" s="11" t="s">
        <v>4083</v>
      </c>
      <c r="F1463">
        <v>6.1</v>
      </c>
      <c r="H1463">
        <v>5.4499999999999993</v>
      </c>
      <c r="I1463" t="str">
        <f>IF(B1460 &gt; E1459, "Above Average", "Below Average")</f>
        <v>Below Average</v>
      </c>
    </row>
    <row r="1464" spans="1:9" x14ac:dyDescent="0.3">
      <c r="A1464" t="s">
        <v>7813</v>
      </c>
      <c r="B1464" t="s">
        <v>1539</v>
      </c>
      <c r="C1464">
        <v>7.1</v>
      </c>
      <c r="E1464" s="11" t="s">
        <v>2449</v>
      </c>
      <c r="F1464">
        <v>7.6</v>
      </c>
      <c r="H1464">
        <v>6.2</v>
      </c>
      <c r="I1464" t="str">
        <f>IF(B1461 &gt; E1460, "Above Average", "Below Average")</f>
        <v>Below Average</v>
      </c>
    </row>
    <row r="1465" spans="1:9" x14ac:dyDescent="0.3">
      <c r="A1465" t="s">
        <v>7814</v>
      </c>
      <c r="B1465" t="s">
        <v>2372</v>
      </c>
      <c r="C1465">
        <v>6.9</v>
      </c>
      <c r="E1465" s="11" t="s">
        <v>6002</v>
      </c>
      <c r="F1465">
        <v>7.2</v>
      </c>
      <c r="H1465">
        <v>6.1</v>
      </c>
      <c r="I1465" t="str">
        <f>IF(B1462 &gt; E1461, "Above Average", "Below Average")</f>
        <v>Below Average</v>
      </c>
    </row>
    <row r="1466" spans="1:9" x14ac:dyDescent="0.3">
      <c r="A1466" t="s">
        <v>7815</v>
      </c>
      <c r="B1466" t="s">
        <v>1933</v>
      </c>
      <c r="C1466">
        <v>7.5</v>
      </c>
      <c r="E1466" s="11" t="s">
        <v>5985</v>
      </c>
      <c r="F1466">
        <v>6.8</v>
      </c>
      <c r="H1466">
        <v>5.9</v>
      </c>
      <c r="I1466" t="str">
        <f>IF(B1463 &gt; E1462, "Above Average", "Below Average")</f>
        <v>Below Average</v>
      </c>
    </row>
    <row r="1467" spans="1:9" x14ac:dyDescent="0.3">
      <c r="A1467" t="s">
        <v>7816</v>
      </c>
      <c r="B1467" t="s">
        <v>486</v>
      </c>
      <c r="C1467">
        <v>6.3</v>
      </c>
      <c r="E1467" s="11" t="s">
        <v>1492</v>
      </c>
      <c r="F1467">
        <v>5.95</v>
      </c>
      <c r="H1467">
        <v>7.1000000000000005</v>
      </c>
      <c r="I1467" t="str">
        <f>IF(B1464 &gt; E1463, "Above Average", "Below Average")</f>
        <v>Below Average</v>
      </c>
    </row>
    <row r="1468" spans="1:9" x14ac:dyDescent="0.3">
      <c r="A1468" t="s">
        <v>7817</v>
      </c>
      <c r="B1468" t="s">
        <v>41</v>
      </c>
      <c r="C1468">
        <v>6.4</v>
      </c>
      <c r="E1468" s="11" t="s">
        <v>704</v>
      </c>
      <c r="F1468">
        <v>5.4</v>
      </c>
      <c r="H1468">
        <v>5.3</v>
      </c>
      <c r="I1468" t="str">
        <f>IF(B1465 &gt; E1464, "Above Average", "Below Average")</f>
        <v>Below Average</v>
      </c>
    </row>
    <row r="1469" spans="1:9" x14ac:dyDescent="0.3">
      <c r="A1469" t="s">
        <v>7818</v>
      </c>
      <c r="B1469" t="s">
        <v>2062</v>
      </c>
      <c r="C1469">
        <v>5.9</v>
      </c>
      <c r="E1469" s="11" t="s">
        <v>5005</v>
      </c>
      <c r="F1469">
        <v>4.7</v>
      </c>
      <c r="H1469">
        <v>7.65</v>
      </c>
      <c r="I1469" t="str">
        <f>IF(B1466 &gt; E1465, "Above Average", "Below Average")</f>
        <v>Below Average</v>
      </c>
    </row>
    <row r="1470" spans="1:9" x14ac:dyDescent="0.3">
      <c r="A1470" t="s">
        <v>7819</v>
      </c>
      <c r="B1470" t="s">
        <v>230</v>
      </c>
      <c r="C1470">
        <v>6.8</v>
      </c>
      <c r="E1470" s="11" t="s">
        <v>4492</v>
      </c>
      <c r="F1470">
        <v>5.7</v>
      </c>
      <c r="H1470">
        <v>5.5</v>
      </c>
      <c r="I1470" t="str">
        <f>IF(B1467 &gt; E1466, "Above Average", "Below Average")</f>
        <v>Below Average</v>
      </c>
    </row>
    <row r="1471" spans="1:9" x14ac:dyDescent="0.3">
      <c r="A1471" t="s">
        <v>7820</v>
      </c>
      <c r="B1471" t="s">
        <v>2709</v>
      </c>
      <c r="C1471">
        <v>6.3</v>
      </c>
      <c r="E1471" s="11" t="s">
        <v>5705</v>
      </c>
      <c r="F1471">
        <v>6.9</v>
      </c>
      <c r="H1471">
        <v>7.5</v>
      </c>
      <c r="I1471" t="str">
        <f>IF(B1468 &gt; E1467, "Above Average", "Below Average")</f>
        <v>Above Average</v>
      </c>
    </row>
    <row r="1472" spans="1:9" x14ac:dyDescent="0.3">
      <c r="A1472" t="s">
        <v>7821</v>
      </c>
      <c r="B1472" t="s">
        <v>2710</v>
      </c>
      <c r="C1472">
        <v>3.6</v>
      </c>
      <c r="E1472" s="11" t="s">
        <v>5354</v>
      </c>
      <c r="F1472">
        <v>6.8</v>
      </c>
      <c r="H1472">
        <v>6.8000000000000007</v>
      </c>
      <c r="I1472" t="str">
        <f>IF(B1469 &gt; E1468, "Above Average", "Below Average")</f>
        <v>Below Average</v>
      </c>
    </row>
    <row r="1473" spans="1:9" x14ac:dyDescent="0.3">
      <c r="A1473" t="s">
        <v>7822</v>
      </c>
      <c r="B1473" t="s">
        <v>2414</v>
      </c>
      <c r="C1473">
        <v>5.3</v>
      </c>
      <c r="E1473" s="11" t="s">
        <v>1524</v>
      </c>
      <c r="F1473">
        <v>6.1</v>
      </c>
      <c r="H1473">
        <v>5.6</v>
      </c>
      <c r="I1473" t="str">
        <f>IF(B1470 &gt; E1469, "Above Average", "Below Average")</f>
        <v>Below Average</v>
      </c>
    </row>
    <row r="1474" spans="1:9" x14ac:dyDescent="0.3">
      <c r="A1474" t="s">
        <v>7823</v>
      </c>
      <c r="B1474" t="s">
        <v>2712</v>
      </c>
      <c r="C1474">
        <v>5.9</v>
      </c>
      <c r="E1474" s="11" t="s">
        <v>6150</v>
      </c>
      <c r="F1474">
        <v>4.7</v>
      </c>
      <c r="H1474">
        <v>6.3</v>
      </c>
      <c r="I1474" t="str">
        <f>IF(B1471 &gt; E1470, "Above Average", "Below Average")</f>
        <v>Below Average</v>
      </c>
    </row>
    <row r="1475" spans="1:9" x14ac:dyDescent="0.3">
      <c r="A1475" t="s">
        <v>7824</v>
      </c>
      <c r="B1475" t="s">
        <v>723</v>
      </c>
      <c r="C1475">
        <v>6.9</v>
      </c>
      <c r="E1475" s="11" t="s">
        <v>6192</v>
      </c>
      <c r="F1475">
        <v>7.8</v>
      </c>
      <c r="H1475">
        <v>6.2</v>
      </c>
      <c r="I1475" t="str">
        <f>IF(B1472 &gt; E1471, "Above Average", "Below Average")</f>
        <v>Below Average</v>
      </c>
    </row>
    <row r="1476" spans="1:9" x14ac:dyDescent="0.3">
      <c r="A1476" t="s">
        <v>7825</v>
      </c>
      <c r="B1476" t="s">
        <v>2714</v>
      </c>
      <c r="C1476">
        <v>6.9</v>
      </c>
      <c r="E1476" s="11" t="s">
        <v>27</v>
      </c>
      <c r="F1476">
        <v>7.4999999999999991</v>
      </c>
      <c r="H1476">
        <v>5.8</v>
      </c>
      <c r="I1476" t="str">
        <f>IF(B1473 &gt; E1472, "Above Average", "Below Average")</f>
        <v>Below Average</v>
      </c>
    </row>
    <row r="1477" spans="1:9" x14ac:dyDescent="0.3">
      <c r="A1477" t="s">
        <v>7826</v>
      </c>
      <c r="B1477" t="s">
        <v>634</v>
      </c>
      <c r="C1477">
        <v>6.1</v>
      </c>
      <c r="E1477" s="11" t="s">
        <v>4188</v>
      </c>
      <c r="F1477">
        <v>5.75</v>
      </c>
      <c r="H1477">
        <v>7.5</v>
      </c>
      <c r="I1477" t="str">
        <f>IF(B1474 &gt; E1473, "Above Average", "Below Average")</f>
        <v>Below Average</v>
      </c>
    </row>
    <row r="1478" spans="1:9" x14ac:dyDescent="0.3">
      <c r="A1478" t="s">
        <v>7827</v>
      </c>
      <c r="B1478" t="s">
        <v>1764</v>
      </c>
      <c r="C1478">
        <v>8.5</v>
      </c>
      <c r="E1478" s="11" t="s">
        <v>4991</v>
      </c>
      <c r="F1478">
        <v>6.8</v>
      </c>
      <c r="H1478">
        <v>6.9</v>
      </c>
      <c r="I1478" t="str">
        <f>IF(B1475 &gt; E1474, "Above Average", "Below Average")</f>
        <v>Below Average</v>
      </c>
    </row>
    <row r="1479" spans="1:9" x14ac:dyDescent="0.3">
      <c r="A1479" t="s">
        <v>7828</v>
      </c>
      <c r="B1479" t="s">
        <v>2716</v>
      </c>
      <c r="C1479">
        <v>6.3</v>
      </c>
      <c r="E1479" s="11" t="s">
        <v>41</v>
      </c>
      <c r="F1479">
        <v>6.8500000000000005</v>
      </c>
      <c r="H1479">
        <v>5.3</v>
      </c>
      <c r="I1479" t="str">
        <f>IF(B1476 &gt; E1475, "Above Average", "Below Average")</f>
        <v>Above Average</v>
      </c>
    </row>
    <row r="1480" spans="1:9" x14ac:dyDescent="0.3">
      <c r="A1480" t="s">
        <v>7829</v>
      </c>
      <c r="B1480" t="s">
        <v>1629</v>
      </c>
      <c r="C1480">
        <v>7.3</v>
      </c>
      <c r="E1480" s="11" t="s">
        <v>2196</v>
      </c>
      <c r="F1480">
        <v>4.0999999999999996</v>
      </c>
      <c r="H1480">
        <v>6.3666666666666671</v>
      </c>
      <c r="I1480" t="str">
        <f>IF(B1477 &gt; E1476, "Above Average", "Below Average")</f>
        <v>Above Average</v>
      </c>
    </row>
    <row r="1481" spans="1:9" x14ac:dyDescent="0.3">
      <c r="A1481" t="s">
        <v>7830</v>
      </c>
      <c r="B1481" t="s">
        <v>2718</v>
      </c>
      <c r="C1481">
        <v>6.3</v>
      </c>
      <c r="E1481" s="11" t="s">
        <v>1677</v>
      </c>
      <c r="F1481">
        <v>5.4499999999999993</v>
      </c>
      <c r="H1481">
        <v>7</v>
      </c>
      <c r="I1481" t="str">
        <f>IF(B1478 &gt; E1477, "Above Average", "Below Average")</f>
        <v>Below Average</v>
      </c>
    </row>
    <row r="1482" spans="1:9" x14ac:dyDescent="0.3">
      <c r="A1482" t="s">
        <v>7831</v>
      </c>
      <c r="B1482" t="s">
        <v>883</v>
      </c>
      <c r="C1482">
        <v>7.2</v>
      </c>
      <c r="E1482" s="11" t="s">
        <v>5947</v>
      </c>
      <c r="F1482">
        <v>7.1</v>
      </c>
      <c r="H1482">
        <v>5.0999999999999996</v>
      </c>
      <c r="I1482" t="str">
        <f>IF(B1479 &gt; E1478, "Above Average", "Below Average")</f>
        <v>Below Average</v>
      </c>
    </row>
    <row r="1483" spans="1:9" x14ac:dyDescent="0.3">
      <c r="A1483" t="s">
        <v>7832</v>
      </c>
      <c r="B1483" t="s">
        <v>209</v>
      </c>
      <c r="C1483">
        <v>7.3</v>
      </c>
      <c r="E1483" s="11" t="s">
        <v>6265</v>
      </c>
      <c r="F1483">
        <v>7.1</v>
      </c>
      <c r="H1483">
        <v>5.7</v>
      </c>
      <c r="I1483" t="str">
        <f>IF(B1480 &gt; E1479, "Above Average", "Below Average")</f>
        <v>Above Average</v>
      </c>
    </row>
    <row r="1484" spans="1:9" x14ac:dyDescent="0.3">
      <c r="A1484" t="s">
        <v>7833</v>
      </c>
      <c r="B1484" t="s">
        <v>2720</v>
      </c>
      <c r="C1484">
        <v>6.3</v>
      </c>
      <c r="E1484" s="11" t="s">
        <v>3976</v>
      </c>
      <c r="F1484">
        <v>4.5999999999999996</v>
      </c>
      <c r="H1484">
        <v>7.38</v>
      </c>
      <c r="I1484" t="str">
        <f>IF(B1481 &gt; E1480, "Above Average", "Below Average")</f>
        <v>Below Average</v>
      </c>
    </row>
    <row r="1485" spans="1:9" x14ac:dyDescent="0.3">
      <c r="A1485" t="s">
        <v>7834</v>
      </c>
      <c r="B1485" t="s">
        <v>1929</v>
      </c>
      <c r="C1485">
        <v>8.1</v>
      </c>
      <c r="E1485" s="11" t="s">
        <v>960</v>
      </c>
      <c r="F1485">
        <v>7.1</v>
      </c>
      <c r="H1485">
        <v>6.8400000000000007</v>
      </c>
      <c r="I1485" t="str">
        <f>IF(B1482 &gt; E1481, "Above Average", "Below Average")</f>
        <v>Above Average</v>
      </c>
    </row>
    <row r="1486" spans="1:9" x14ac:dyDescent="0.3">
      <c r="A1486" t="s">
        <v>7835</v>
      </c>
      <c r="B1486" t="s">
        <v>2478</v>
      </c>
      <c r="C1486">
        <v>6.9</v>
      </c>
      <c r="E1486" s="11" t="s">
        <v>3020</v>
      </c>
      <c r="F1486">
        <v>6.9</v>
      </c>
      <c r="H1486">
        <v>5.5</v>
      </c>
      <c r="I1486" t="str">
        <f>IF(B1483 &gt; E1482, "Above Average", "Below Average")</f>
        <v>Below Average</v>
      </c>
    </row>
    <row r="1487" spans="1:9" x14ac:dyDescent="0.3">
      <c r="A1487" t="s">
        <v>7836</v>
      </c>
      <c r="B1487" t="s">
        <v>1831</v>
      </c>
      <c r="C1487">
        <v>6.3</v>
      </c>
      <c r="E1487" s="11" t="s">
        <v>4328</v>
      </c>
      <c r="F1487">
        <v>5.7</v>
      </c>
      <c r="H1487">
        <v>7.1</v>
      </c>
      <c r="I1487" t="str">
        <f>IF(B1484 &gt; E1483, "Above Average", "Below Average")</f>
        <v>Below Average</v>
      </c>
    </row>
    <row r="1488" spans="1:9" x14ac:dyDescent="0.3">
      <c r="A1488" t="s">
        <v>7837</v>
      </c>
      <c r="B1488" t="s">
        <v>1300</v>
      </c>
      <c r="C1488">
        <v>7.3</v>
      </c>
      <c r="E1488" s="11" t="s">
        <v>1776</v>
      </c>
      <c r="F1488">
        <v>7.0333333333333341</v>
      </c>
      <c r="H1488">
        <v>6.63</v>
      </c>
      <c r="I1488" t="str">
        <f>IF(B1485 &gt; E1484, "Above Average", "Below Average")</f>
        <v>Above Average</v>
      </c>
    </row>
    <row r="1489" spans="1:9" x14ac:dyDescent="0.3">
      <c r="A1489" t="s">
        <v>6509</v>
      </c>
      <c r="B1489" t="s">
        <v>432</v>
      </c>
      <c r="C1489">
        <v>5.5</v>
      </c>
      <c r="E1489" s="11" t="s">
        <v>1046</v>
      </c>
      <c r="F1489">
        <v>6.14</v>
      </c>
      <c r="H1489">
        <v>7.3</v>
      </c>
      <c r="I1489" t="str">
        <f>IF(B1486 &gt; E1485, "Above Average", "Below Average")</f>
        <v>Above Average</v>
      </c>
    </row>
    <row r="1490" spans="1:9" x14ac:dyDescent="0.3">
      <c r="A1490" t="s">
        <v>7838</v>
      </c>
      <c r="B1490" t="s">
        <v>2724</v>
      </c>
      <c r="C1490">
        <v>6.1</v>
      </c>
      <c r="E1490" s="11" t="s">
        <v>5658</v>
      </c>
      <c r="F1490">
        <v>3.4</v>
      </c>
      <c r="H1490">
        <v>4.0999999999999996</v>
      </c>
      <c r="I1490" t="str">
        <f>IF(B1487 &gt; E1486, "Above Average", "Below Average")</f>
        <v>Below Average</v>
      </c>
    </row>
    <row r="1491" spans="1:9" x14ac:dyDescent="0.3">
      <c r="A1491" t="s">
        <v>7839</v>
      </c>
      <c r="B1491" t="s">
        <v>80</v>
      </c>
      <c r="C1491">
        <v>6.9</v>
      </c>
      <c r="E1491" s="11" t="s">
        <v>3035</v>
      </c>
      <c r="F1491">
        <v>6.5</v>
      </c>
      <c r="H1491">
        <v>5.6333333333333329</v>
      </c>
      <c r="I1491" t="str">
        <f>IF(B1488 &gt; E1487, "Above Average", "Below Average")</f>
        <v>Below Average</v>
      </c>
    </row>
    <row r="1492" spans="1:9" x14ac:dyDescent="0.3">
      <c r="A1492" t="s">
        <v>7840</v>
      </c>
      <c r="B1492" t="s">
        <v>77</v>
      </c>
      <c r="C1492">
        <v>7.2</v>
      </c>
      <c r="E1492" s="11" t="s">
        <v>2478</v>
      </c>
      <c r="F1492">
        <v>6.8400000000000007</v>
      </c>
      <c r="H1492">
        <v>5.45</v>
      </c>
      <c r="I1492" t="str">
        <f>IF(B1489 &gt; E1488, "Above Average", "Below Average")</f>
        <v>Below Average</v>
      </c>
    </row>
    <row r="1493" spans="1:9" x14ac:dyDescent="0.3">
      <c r="A1493" t="s">
        <v>7841</v>
      </c>
      <c r="B1493" t="s">
        <v>870</v>
      </c>
      <c r="C1493">
        <v>6.4</v>
      </c>
      <c r="E1493" s="11" t="s">
        <v>4538</v>
      </c>
      <c r="F1493">
        <v>5.6</v>
      </c>
      <c r="H1493">
        <v>6.8500000000000005</v>
      </c>
      <c r="I1493" t="str">
        <f>IF(B1490 &gt; E1489, "Above Average", "Below Average")</f>
        <v>Below Average</v>
      </c>
    </row>
    <row r="1494" spans="1:9" x14ac:dyDescent="0.3">
      <c r="A1494" t="s">
        <v>7842</v>
      </c>
      <c r="B1494" t="s">
        <v>2728</v>
      </c>
      <c r="C1494">
        <v>6.4</v>
      </c>
      <c r="E1494" s="11" t="s">
        <v>4610</v>
      </c>
      <c r="F1494">
        <v>3.9</v>
      </c>
      <c r="H1494">
        <v>5.3999999999999995</v>
      </c>
      <c r="I1494" t="str">
        <f>IF(B1491 &gt; E1490, "Above Average", "Below Average")</f>
        <v>Below Average</v>
      </c>
    </row>
    <row r="1495" spans="1:9" x14ac:dyDescent="0.3">
      <c r="A1495" t="s">
        <v>7843</v>
      </c>
      <c r="B1495" t="s">
        <v>147</v>
      </c>
      <c r="C1495">
        <v>8.3000000000000007</v>
      </c>
      <c r="E1495" s="11" t="s">
        <v>2662</v>
      </c>
      <c r="F1495">
        <v>6.5</v>
      </c>
      <c r="H1495">
        <v>5.4</v>
      </c>
      <c r="I1495" t="str">
        <f>IF(B1492 &gt; E1491, "Above Average", "Below Average")</f>
        <v>Below Average</v>
      </c>
    </row>
    <row r="1496" spans="1:9" x14ac:dyDescent="0.3">
      <c r="A1496" t="s">
        <v>7844</v>
      </c>
      <c r="B1496" t="s">
        <v>661</v>
      </c>
      <c r="C1496">
        <v>7.2</v>
      </c>
      <c r="E1496" s="11" t="s">
        <v>1586</v>
      </c>
      <c r="F1496">
        <v>5.45</v>
      </c>
      <c r="H1496">
        <v>5.9666666666666659</v>
      </c>
      <c r="I1496" t="str">
        <f>IF(B1493 &gt; E1492, "Above Average", "Below Average")</f>
        <v>Below Average</v>
      </c>
    </row>
    <row r="1497" spans="1:9" x14ac:dyDescent="0.3">
      <c r="A1497" t="s">
        <v>7845</v>
      </c>
      <c r="B1497" t="s">
        <v>2729</v>
      </c>
      <c r="C1497">
        <v>6.8</v>
      </c>
      <c r="E1497" s="11" t="s">
        <v>1355</v>
      </c>
      <c r="F1497">
        <v>6.5</v>
      </c>
      <c r="H1497">
        <v>6.333333333333333</v>
      </c>
      <c r="I1497" t="str">
        <f>IF(B1494 &gt; E1493, "Above Average", "Below Average")</f>
        <v>Below Average</v>
      </c>
    </row>
    <row r="1498" spans="1:9" x14ac:dyDescent="0.3">
      <c r="A1498" t="s">
        <v>7846</v>
      </c>
      <c r="B1498" t="s">
        <v>2732</v>
      </c>
      <c r="C1498">
        <v>6.5</v>
      </c>
      <c r="E1498" s="11" t="s">
        <v>6024</v>
      </c>
      <c r="F1498">
        <v>6.6</v>
      </c>
      <c r="H1498">
        <v>6.9499999999999993</v>
      </c>
      <c r="I1498" t="str">
        <f>IF(B1495 &gt; E1494, "Above Average", "Below Average")</f>
        <v>Below Average</v>
      </c>
    </row>
    <row r="1499" spans="1:9" x14ac:dyDescent="0.3">
      <c r="A1499" t="s">
        <v>7847</v>
      </c>
      <c r="B1499" t="s">
        <v>2672</v>
      </c>
      <c r="C1499">
        <v>7.8</v>
      </c>
      <c r="E1499" s="11" t="s">
        <v>1654</v>
      </c>
      <c r="F1499">
        <v>6.125</v>
      </c>
      <c r="H1499">
        <v>4.875</v>
      </c>
      <c r="I1499" t="str">
        <f>IF(B1496 &gt; E1495, "Above Average", "Below Average")</f>
        <v>Below Average</v>
      </c>
    </row>
    <row r="1500" spans="1:9" x14ac:dyDescent="0.3">
      <c r="A1500" t="s">
        <v>7848</v>
      </c>
      <c r="B1500" t="s">
        <v>554</v>
      </c>
      <c r="C1500">
        <v>7.6</v>
      </c>
      <c r="E1500" s="11" t="s">
        <v>3712</v>
      </c>
      <c r="F1500">
        <v>6.5</v>
      </c>
      <c r="H1500">
        <v>6</v>
      </c>
      <c r="I1500" t="str">
        <f>IF(B1497 &gt; E1496, "Above Average", "Below Average")</f>
        <v>Below Average</v>
      </c>
    </row>
    <row r="1501" spans="1:9" x14ac:dyDescent="0.3">
      <c r="A1501" t="s">
        <v>7849</v>
      </c>
      <c r="B1501" t="s">
        <v>2427</v>
      </c>
      <c r="C1501">
        <v>7.2</v>
      </c>
      <c r="E1501" s="11" t="s">
        <v>2081</v>
      </c>
      <c r="F1501">
        <v>7.5</v>
      </c>
      <c r="H1501">
        <v>7.1285714285714272</v>
      </c>
      <c r="I1501" t="str">
        <f>IF(B1498 &gt; E1497, "Above Average", "Below Average")</f>
        <v>Above Average</v>
      </c>
    </row>
    <row r="1502" spans="1:9" x14ac:dyDescent="0.3">
      <c r="A1502" t="s">
        <v>7850</v>
      </c>
      <c r="B1502" t="s">
        <v>1822</v>
      </c>
      <c r="C1502">
        <v>6.7</v>
      </c>
      <c r="E1502" s="11" t="s">
        <v>814</v>
      </c>
      <c r="F1502">
        <v>6.2666666666666666</v>
      </c>
      <c r="H1502">
        <v>5.0999999999999996</v>
      </c>
      <c r="I1502" t="str">
        <f>IF(B1499 &gt; E1498, "Above Average", "Below Average")</f>
        <v>Below Average</v>
      </c>
    </row>
    <row r="1503" spans="1:9" x14ac:dyDescent="0.3">
      <c r="A1503" t="s">
        <v>7851</v>
      </c>
      <c r="B1503" t="s">
        <v>80</v>
      </c>
      <c r="C1503">
        <v>6.8</v>
      </c>
      <c r="E1503" s="11" t="s">
        <v>2895</v>
      </c>
      <c r="F1503">
        <v>8.4333333333333336</v>
      </c>
      <c r="H1503">
        <v>6.65</v>
      </c>
      <c r="I1503" t="str">
        <f>IF(B1500 &gt; E1499, "Above Average", "Below Average")</f>
        <v>Below Average</v>
      </c>
    </row>
    <row r="1504" spans="1:9" x14ac:dyDescent="0.3">
      <c r="A1504" t="s">
        <v>7852</v>
      </c>
      <c r="B1504" t="s">
        <v>1804</v>
      </c>
      <c r="C1504">
        <v>6.3</v>
      </c>
      <c r="E1504" s="11" t="s">
        <v>1018</v>
      </c>
      <c r="F1504">
        <v>6.0666666666666664</v>
      </c>
      <c r="H1504">
        <v>6</v>
      </c>
      <c r="I1504" t="str">
        <f>IF(B1501 &gt; E1500, "Above Average", "Below Average")</f>
        <v>Below Average</v>
      </c>
    </row>
    <row r="1505" spans="1:9" x14ac:dyDescent="0.3">
      <c r="A1505" t="s">
        <v>7853</v>
      </c>
      <c r="B1505" t="s">
        <v>1248</v>
      </c>
      <c r="C1505">
        <v>6.2</v>
      </c>
      <c r="E1505" s="11" t="s">
        <v>997</v>
      </c>
      <c r="F1505">
        <v>6.5</v>
      </c>
      <c r="H1505">
        <v>6.4333333333333336</v>
      </c>
      <c r="I1505" t="str">
        <f>IF(B1502 &gt; E1501, "Above Average", "Below Average")</f>
        <v>Below Average</v>
      </c>
    </row>
    <row r="1506" spans="1:9" x14ac:dyDescent="0.3">
      <c r="A1506" t="s">
        <v>7854</v>
      </c>
      <c r="B1506" t="s">
        <v>2565</v>
      </c>
      <c r="C1506">
        <v>6.2</v>
      </c>
      <c r="E1506" s="11" t="s">
        <v>3522</v>
      </c>
      <c r="F1506">
        <v>6.4333333333333336</v>
      </c>
      <c r="H1506">
        <v>7</v>
      </c>
      <c r="I1506" t="str">
        <f>IF(B1503 &gt; E1502, "Above Average", "Below Average")</f>
        <v>Below Average</v>
      </c>
    </row>
    <row r="1507" spans="1:9" x14ac:dyDescent="0.3">
      <c r="A1507" t="s">
        <v>7855</v>
      </c>
      <c r="B1507" t="s">
        <v>310</v>
      </c>
      <c r="C1507">
        <v>8.6</v>
      </c>
      <c r="E1507" s="11" t="s">
        <v>2825</v>
      </c>
      <c r="F1507">
        <v>7.1</v>
      </c>
      <c r="H1507">
        <v>6.5</v>
      </c>
      <c r="I1507" t="str">
        <f>IF(B1504 &gt; E1503, "Above Average", "Below Average")</f>
        <v>Above Average</v>
      </c>
    </row>
    <row r="1508" spans="1:9" x14ac:dyDescent="0.3">
      <c r="A1508" t="s">
        <v>7856</v>
      </c>
      <c r="B1508" t="s">
        <v>585</v>
      </c>
      <c r="C1508">
        <v>8</v>
      </c>
      <c r="E1508" s="11" t="s">
        <v>119</v>
      </c>
      <c r="F1508">
        <v>7.4</v>
      </c>
      <c r="H1508">
        <v>6.8</v>
      </c>
      <c r="I1508" t="str">
        <f>IF(B1505 &gt; E1504, "Above Average", "Below Average")</f>
        <v>Below Average</v>
      </c>
    </row>
    <row r="1509" spans="1:9" x14ac:dyDescent="0.3">
      <c r="A1509" t="s">
        <v>7857</v>
      </c>
      <c r="B1509" t="s">
        <v>2736</v>
      </c>
      <c r="C1509">
        <v>7</v>
      </c>
      <c r="E1509" s="11" t="s">
        <v>6341</v>
      </c>
      <c r="F1509">
        <v>7</v>
      </c>
      <c r="H1509">
        <v>5.6</v>
      </c>
      <c r="I1509" t="str">
        <f>IF(B1506 &gt; E1505, "Above Average", "Below Average")</f>
        <v>Below Average</v>
      </c>
    </row>
    <row r="1510" spans="1:9" x14ac:dyDescent="0.3">
      <c r="A1510" t="s">
        <v>7858</v>
      </c>
      <c r="B1510" t="s">
        <v>1377</v>
      </c>
      <c r="C1510">
        <v>8</v>
      </c>
      <c r="E1510" s="11" t="s">
        <v>5980</v>
      </c>
      <c r="F1510">
        <v>5.0999999999999996</v>
      </c>
      <c r="H1510">
        <v>7.2</v>
      </c>
      <c r="I1510" t="str">
        <f>IF(B1507 &gt; E1506, "Above Average", "Below Average")</f>
        <v>Below Average</v>
      </c>
    </row>
    <row r="1511" spans="1:9" x14ac:dyDescent="0.3">
      <c r="A1511" t="s">
        <v>7859</v>
      </c>
      <c r="B1511" t="s">
        <v>1377</v>
      </c>
      <c r="C1511">
        <v>8.1</v>
      </c>
      <c r="E1511" s="11" t="s">
        <v>5053</v>
      </c>
      <c r="F1511">
        <v>7.7</v>
      </c>
      <c r="H1511">
        <v>7.9</v>
      </c>
      <c r="I1511" t="str">
        <f>IF(B1508 &gt; E1507, "Above Average", "Below Average")</f>
        <v>Below Average</v>
      </c>
    </row>
    <row r="1512" spans="1:9" x14ac:dyDescent="0.3">
      <c r="A1512" t="s">
        <v>7860</v>
      </c>
      <c r="B1512" t="s">
        <v>1556</v>
      </c>
      <c r="C1512">
        <v>6.7</v>
      </c>
      <c r="E1512" s="11" t="s">
        <v>4882</v>
      </c>
      <c r="F1512">
        <v>5.9</v>
      </c>
      <c r="H1512">
        <v>5.8500000000000005</v>
      </c>
      <c r="I1512" t="str">
        <f>IF(B1509 &gt; E1508, "Above Average", "Below Average")</f>
        <v>Above Average</v>
      </c>
    </row>
    <row r="1513" spans="1:9" x14ac:dyDescent="0.3">
      <c r="A1513" t="s">
        <v>7861</v>
      </c>
      <c r="B1513" t="s">
        <v>2229</v>
      </c>
      <c r="C1513">
        <v>7.9</v>
      </c>
      <c r="E1513" s="11" t="s">
        <v>6244</v>
      </c>
      <c r="F1513">
        <v>8.1</v>
      </c>
      <c r="H1513">
        <v>6.1</v>
      </c>
      <c r="I1513" t="str">
        <f>IF(B1510 &gt; E1509, "Above Average", "Below Average")</f>
        <v>Below Average</v>
      </c>
    </row>
    <row r="1514" spans="1:9" x14ac:dyDescent="0.3">
      <c r="A1514" t="s">
        <v>7862</v>
      </c>
      <c r="B1514" t="s">
        <v>2190</v>
      </c>
      <c r="C1514">
        <v>6.1</v>
      </c>
      <c r="E1514" s="11" t="s">
        <v>3095</v>
      </c>
      <c r="F1514">
        <v>6.7</v>
      </c>
      <c r="H1514">
        <v>7.2</v>
      </c>
      <c r="I1514" t="str">
        <f>IF(B1511 &gt; E1510, "Above Average", "Below Average")</f>
        <v>Below Average</v>
      </c>
    </row>
    <row r="1515" spans="1:9" x14ac:dyDescent="0.3">
      <c r="A1515" t="s">
        <v>7863</v>
      </c>
      <c r="B1515" t="s">
        <v>686</v>
      </c>
      <c r="C1515">
        <v>4.2</v>
      </c>
      <c r="E1515" s="11" t="s">
        <v>360</v>
      </c>
      <c r="F1515">
        <v>6.0333333333333341</v>
      </c>
      <c r="H1515">
        <v>6.5499999999999989</v>
      </c>
      <c r="I1515" t="str">
        <f>IF(B1512 &gt; E1511, "Above Average", "Below Average")</f>
        <v>Below Average</v>
      </c>
    </row>
    <row r="1516" spans="1:9" x14ac:dyDescent="0.3">
      <c r="A1516" t="s">
        <v>7864</v>
      </c>
      <c r="B1516" t="s">
        <v>2743</v>
      </c>
      <c r="C1516">
        <v>6.1</v>
      </c>
      <c r="E1516" s="11" t="s">
        <v>1736</v>
      </c>
      <c r="F1516">
        <v>6.9666666666666659</v>
      </c>
      <c r="H1516">
        <v>5.4</v>
      </c>
      <c r="I1516" t="str">
        <f>IF(B1513 &gt; E1512, "Above Average", "Below Average")</f>
        <v>Below Average</v>
      </c>
    </row>
    <row r="1517" spans="1:9" x14ac:dyDescent="0.3">
      <c r="A1517" t="s">
        <v>7865</v>
      </c>
      <c r="B1517" t="s">
        <v>2149</v>
      </c>
      <c r="C1517">
        <v>6.6</v>
      </c>
      <c r="E1517" s="11" t="s">
        <v>3879</v>
      </c>
      <c r="F1517">
        <v>6.1</v>
      </c>
      <c r="H1517">
        <v>7.1</v>
      </c>
      <c r="I1517" t="str">
        <f>IF(B1514 &gt; E1513, "Above Average", "Below Average")</f>
        <v>Below Average</v>
      </c>
    </row>
    <row r="1518" spans="1:9" x14ac:dyDescent="0.3">
      <c r="A1518" t="s">
        <v>7866</v>
      </c>
      <c r="B1518" t="s">
        <v>450</v>
      </c>
      <c r="C1518">
        <v>7.5</v>
      </c>
      <c r="E1518" s="11" t="s">
        <v>6052</v>
      </c>
      <c r="F1518">
        <v>7.4</v>
      </c>
      <c r="H1518">
        <v>5.5</v>
      </c>
      <c r="I1518" t="str">
        <f>IF(B1515 &gt; E1514, "Above Average", "Below Average")</f>
        <v>Below Average</v>
      </c>
    </row>
    <row r="1519" spans="1:9" x14ac:dyDescent="0.3">
      <c r="A1519" t="s">
        <v>7867</v>
      </c>
      <c r="B1519" t="s">
        <v>2746</v>
      </c>
      <c r="C1519">
        <v>7.4</v>
      </c>
      <c r="E1519" s="11" t="s">
        <v>3831</v>
      </c>
      <c r="F1519">
        <v>3.6</v>
      </c>
      <c r="H1519">
        <v>7</v>
      </c>
      <c r="I1519" t="str">
        <f>IF(B1516 &gt; E1515, "Above Average", "Below Average")</f>
        <v>Above Average</v>
      </c>
    </row>
    <row r="1520" spans="1:9" x14ac:dyDescent="0.3">
      <c r="A1520" t="s">
        <v>7868</v>
      </c>
      <c r="B1520" t="s">
        <v>2748</v>
      </c>
      <c r="C1520">
        <v>7.2</v>
      </c>
      <c r="E1520" s="11" t="s">
        <v>3275</v>
      </c>
      <c r="F1520">
        <v>6.5250000000000004</v>
      </c>
      <c r="H1520">
        <v>4</v>
      </c>
      <c r="I1520" t="str">
        <f>IF(B1517 &gt; E1516, "Above Average", "Below Average")</f>
        <v>Below Average</v>
      </c>
    </row>
    <row r="1521" spans="1:9" x14ac:dyDescent="0.3">
      <c r="A1521" t="s">
        <v>7869</v>
      </c>
      <c r="B1521" t="s">
        <v>2751</v>
      </c>
      <c r="C1521">
        <v>6.9</v>
      </c>
      <c r="E1521" s="11" t="s">
        <v>4417</v>
      </c>
      <c r="F1521">
        <v>7.15</v>
      </c>
      <c r="H1521">
        <v>6.8666666666666671</v>
      </c>
      <c r="I1521" t="str">
        <f>IF(B1518 &gt; E1517, "Above Average", "Below Average")</f>
        <v>Below Average</v>
      </c>
    </row>
    <row r="1522" spans="1:9" x14ac:dyDescent="0.3">
      <c r="A1522" t="s">
        <v>7870</v>
      </c>
      <c r="B1522" t="s">
        <v>2755</v>
      </c>
      <c r="C1522">
        <v>7.4</v>
      </c>
      <c r="E1522" s="11" t="s">
        <v>412</v>
      </c>
      <c r="F1522">
        <v>5.65</v>
      </c>
      <c r="H1522">
        <v>7</v>
      </c>
      <c r="I1522" t="str">
        <f>IF(B1519 &gt; E1518, "Above Average", "Below Average")</f>
        <v>Below Average</v>
      </c>
    </row>
    <row r="1523" spans="1:9" x14ac:dyDescent="0.3">
      <c r="A1523" t="s">
        <v>7871</v>
      </c>
      <c r="B1523" t="s">
        <v>97</v>
      </c>
      <c r="C1523">
        <v>5.4</v>
      </c>
      <c r="E1523" s="11" t="s">
        <v>727</v>
      </c>
      <c r="F1523">
        <v>6.0857142857142863</v>
      </c>
      <c r="H1523">
        <v>5.6</v>
      </c>
      <c r="I1523" t="str">
        <f>IF(B1520 &gt; E1519, "Above Average", "Below Average")</f>
        <v>Below Average</v>
      </c>
    </row>
    <row r="1524" spans="1:9" x14ac:dyDescent="0.3">
      <c r="A1524" t="s">
        <v>7872</v>
      </c>
      <c r="B1524" t="s">
        <v>2757</v>
      </c>
      <c r="C1524">
        <v>6.8</v>
      </c>
      <c r="E1524" s="11" t="s">
        <v>2086</v>
      </c>
      <c r="F1524">
        <v>5.625</v>
      </c>
      <c r="H1524">
        <v>7.8</v>
      </c>
      <c r="I1524" t="str">
        <f>IF(B1521 &gt; E1520, "Above Average", "Below Average")</f>
        <v>Below Average</v>
      </c>
    </row>
    <row r="1525" spans="1:9" x14ac:dyDescent="0.3">
      <c r="A1525" t="s">
        <v>7873</v>
      </c>
      <c r="B1525" t="s">
        <v>1459</v>
      </c>
      <c r="C1525">
        <v>6.3</v>
      </c>
      <c r="E1525" s="11" t="s">
        <v>2171</v>
      </c>
      <c r="F1525">
        <v>6.3</v>
      </c>
      <c r="H1525">
        <v>5.4</v>
      </c>
      <c r="I1525" t="str">
        <f>IF(B1522 &gt; E1521, "Above Average", "Below Average")</f>
        <v>Below Average</v>
      </c>
    </row>
    <row r="1526" spans="1:9" x14ac:dyDescent="0.3">
      <c r="A1526" t="s">
        <v>7874</v>
      </c>
      <c r="B1526" t="s">
        <v>2238</v>
      </c>
      <c r="C1526">
        <v>7.2</v>
      </c>
      <c r="E1526" s="11" t="s">
        <v>2336</v>
      </c>
      <c r="F1526">
        <v>6.9249999999999998</v>
      </c>
      <c r="H1526">
        <v>5.2333333333333334</v>
      </c>
      <c r="I1526" t="str">
        <f>IF(B1523 &gt; E1522, "Above Average", "Below Average")</f>
        <v>Below Average</v>
      </c>
    </row>
    <row r="1527" spans="1:9" x14ac:dyDescent="0.3">
      <c r="A1527" t="s">
        <v>7875</v>
      </c>
      <c r="B1527" t="s">
        <v>1132</v>
      </c>
      <c r="C1527">
        <v>6.9</v>
      </c>
      <c r="E1527" s="11" t="s">
        <v>6088</v>
      </c>
      <c r="F1527">
        <v>6.5</v>
      </c>
      <c r="H1527">
        <v>7.5</v>
      </c>
      <c r="I1527" t="str">
        <f>IF(B1524 &gt; E1523, "Above Average", "Below Average")</f>
        <v>Below Average</v>
      </c>
    </row>
    <row r="1528" spans="1:9" x14ac:dyDescent="0.3">
      <c r="A1528" t="s">
        <v>7876</v>
      </c>
      <c r="B1528" t="s">
        <v>2764</v>
      </c>
      <c r="C1528">
        <v>6</v>
      </c>
      <c r="E1528" s="11" t="s">
        <v>4879</v>
      </c>
      <c r="F1528">
        <v>7.1</v>
      </c>
      <c r="H1528">
        <v>6.1</v>
      </c>
      <c r="I1528" t="str">
        <f>IF(B1525 &gt; E1524, "Above Average", "Below Average")</f>
        <v>Below Average</v>
      </c>
    </row>
    <row r="1529" spans="1:9" x14ac:dyDescent="0.3">
      <c r="A1529" t="s">
        <v>7877</v>
      </c>
      <c r="B1529" t="s">
        <v>2765</v>
      </c>
      <c r="C1529">
        <v>5.9</v>
      </c>
      <c r="E1529" s="11" t="s">
        <v>734</v>
      </c>
      <c r="F1529">
        <v>7.5750000000000002</v>
      </c>
      <c r="H1529">
        <v>5.7</v>
      </c>
      <c r="I1529" t="str">
        <f>IF(B1526 &gt; E1525, "Above Average", "Below Average")</f>
        <v>Below Average</v>
      </c>
    </row>
    <row r="1530" spans="1:9" x14ac:dyDescent="0.3">
      <c r="A1530" t="s">
        <v>7878</v>
      </c>
      <c r="B1530" t="s">
        <v>1009</v>
      </c>
      <c r="C1530">
        <v>5.4</v>
      </c>
      <c r="E1530" s="11" t="s">
        <v>1826</v>
      </c>
      <c r="F1530">
        <v>6.5687499999999996</v>
      </c>
      <c r="H1530">
        <v>8.1999999999999993</v>
      </c>
      <c r="I1530" t="str">
        <f>IF(B1527 &gt; E1526, "Above Average", "Below Average")</f>
        <v>Below Average</v>
      </c>
    </row>
    <row r="1531" spans="1:9" x14ac:dyDescent="0.3">
      <c r="A1531" t="s">
        <v>7879</v>
      </c>
      <c r="B1531" t="s">
        <v>1081</v>
      </c>
      <c r="C1531">
        <v>5.9</v>
      </c>
      <c r="E1531" s="11" t="s">
        <v>4269</v>
      </c>
      <c r="F1531">
        <v>7.9</v>
      </c>
      <c r="H1531">
        <v>7.1</v>
      </c>
      <c r="I1531" t="str">
        <f>IF(B1528 &gt; E1527, "Above Average", "Below Average")</f>
        <v>Below Average</v>
      </c>
    </row>
    <row r="1532" spans="1:9" x14ac:dyDescent="0.3">
      <c r="A1532" t="s">
        <v>7880</v>
      </c>
      <c r="B1532" t="s">
        <v>1009</v>
      </c>
      <c r="C1532">
        <v>6.1</v>
      </c>
      <c r="E1532" s="11" t="s">
        <v>4629</v>
      </c>
      <c r="F1532">
        <v>7.6</v>
      </c>
      <c r="H1532">
        <v>5.55</v>
      </c>
      <c r="I1532" t="str">
        <f>IF(B1529 &gt; E1528, "Above Average", "Below Average")</f>
        <v>Below Average</v>
      </c>
    </row>
    <row r="1533" spans="1:9" x14ac:dyDescent="0.3">
      <c r="A1533" t="s">
        <v>7881</v>
      </c>
      <c r="B1533" t="s">
        <v>1483</v>
      </c>
      <c r="C1533">
        <v>7.7</v>
      </c>
      <c r="E1533" s="11" t="s">
        <v>1389</v>
      </c>
      <c r="F1533">
        <v>7.8000000000000007</v>
      </c>
      <c r="H1533">
        <v>5.9</v>
      </c>
      <c r="I1533" t="str">
        <f>IF(B1530 &gt; E1529, "Above Average", "Below Average")</f>
        <v>Below Average</v>
      </c>
    </row>
    <row r="1534" spans="1:9" x14ac:dyDescent="0.3">
      <c r="A1534" t="s">
        <v>7882</v>
      </c>
      <c r="B1534" t="s">
        <v>2772</v>
      </c>
      <c r="C1534">
        <v>5.8</v>
      </c>
      <c r="E1534" s="11" t="s">
        <v>4795</v>
      </c>
      <c r="F1534">
        <v>6.7</v>
      </c>
      <c r="H1534">
        <v>6.9</v>
      </c>
      <c r="I1534" t="str">
        <f>IF(B1531 &gt; E1530, "Above Average", "Below Average")</f>
        <v>Above Average</v>
      </c>
    </row>
    <row r="1535" spans="1:9" x14ac:dyDescent="0.3">
      <c r="A1535" t="s">
        <v>7883</v>
      </c>
      <c r="B1535" t="s">
        <v>2773</v>
      </c>
      <c r="C1535">
        <v>7.6</v>
      </c>
      <c r="E1535" s="11" t="s">
        <v>4085</v>
      </c>
      <c r="F1535">
        <v>5.6333333333333329</v>
      </c>
      <c r="H1535">
        <v>7.1</v>
      </c>
      <c r="I1535" t="str">
        <f>IF(B1532 &gt; E1531, "Above Average", "Below Average")</f>
        <v>Below Average</v>
      </c>
    </row>
    <row r="1536" spans="1:9" x14ac:dyDescent="0.3">
      <c r="A1536" t="s">
        <v>7884</v>
      </c>
      <c r="B1536" t="s">
        <v>2420</v>
      </c>
      <c r="C1536">
        <v>6.1</v>
      </c>
      <c r="E1536" s="11" t="s">
        <v>5286</v>
      </c>
      <c r="F1536">
        <v>6.6</v>
      </c>
      <c r="H1536">
        <v>6.8400000000000007</v>
      </c>
      <c r="I1536" t="str">
        <f>IF(B1533 &gt; E1532, "Above Average", "Below Average")</f>
        <v>Above Average</v>
      </c>
    </row>
    <row r="1537" spans="1:9" x14ac:dyDescent="0.3">
      <c r="A1537" t="s">
        <v>7885</v>
      </c>
      <c r="B1537" t="s">
        <v>2776</v>
      </c>
      <c r="C1537">
        <v>5.4</v>
      </c>
      <c r="E1537" s="11" t="s">
        <v>731</v>
      </c>
      <c r="F1537">
        <v>5.0999999999999996</v>
      </c>
      <c r="H1537">
        <v>5.6</v>
      </c>
      <c r="I1537" t="str">
        <f>IF(B1534 &gt; E1533, "Above Average", "Below Average")</f>
        <v>Below Average</v>
      </c>
    </row>
    <row r="1538" spans="1:9" x14ac:dyDescent="0.3">
      <c r="A1538" t="s">
        <v>7886</v>
      </c>
      <c r="B1538" t="s">
        <v>2078</v>
      </c>
      <c r="C1538">
        <v>5.0999999999999996</v>
      </c>
      <c r="E1538" s="11" t="s">
        <v>4012</v>
      </c>
      <c r="F1538">
        <v>4.9000000000000004</v>
      </c>
      <c r="H1538">
        <v>3.5</v>
      </c>
      <c r="I1538" t="str">
        <f>IF(B1535 &gt; E1534, "Above Average", "Below Average")</f>
        <v>Above Average</v>
      </c>
    </row>
    <row r="1539" spans="1:9" x14ac:dyDescent="0.3">
      <c r="A1539" t="s">
        <v>7887</v>
      </c>
      <c r="B1539" t="s">
        <v>977</v>
      </c>
      <c r="C1539">
        <v>6.4</v>
      </c>
      <c r="E1539" s="11" t="s">
        <v>4138</v>
      </c>
      <c r="F1539">
        <v>3.9</v>
      </c>
      <c r="H1539">
        <v>7</v>
      </c>
      <c r="I1539" t="str">
        <f>IF(B1536 &gt; E1535, "Above Average", "Below Average")</f>
        <v>Below Average</v>
      </c>
    </row>
    <row r="1540" spans="1:9" x14ac:dyDescent="0.3">
      <c r="A1540" t="s">
        <v>7888</v>
      </c>
      <c r="B1540" t="s">
        <v>2155</v>
      </c>
      <c r="C1540">
        <v>6.3</v>
      </c>
      <c r="E1540" s="11" t="s">
        <v>4225</v>
      </c>
      <c r="F1540">
        <v>8</v>
      </c>
      <c r="H1540">
        <v>6.7</v>
      </c>
      <c r="I1540" t="str">
        <f>IF(B1537 &gt; E1536, "Above Average", "Below Average")</f>
        <v>Above Average</v>
      </c>
    </row>
    <row r="1541" spans="1:9" x14ac:dyDescent="0.3">
      <c r="A1541" t="s">
        <v>7889</v>
      </c>
      <c r="B1541" t="s">
        <v>2782</v>
      </c>
      <c r="C1541">
        <v>7.5</v>
      </c>
      <c r="E1541" s="11" t="s">
        <v>3530</v>
      </c>
      <c r="F1541">
        <v>7.55</v>
      </c>
      <c r="H1541">
        <v>5.6</v>
      </c>
      <c r="I1541" t="str">
        <f>IF(B1538 &gt; E1537, "Above Average", "Below Average")</f>
        <v>Below Average</v>
      </c>
    </row>
    <row r="1542" spans="1:9" x14ac:dyDescent="0.3">
      <c r="A1542" t="s">
        <v>7890</v>
      </c>
      <c r="B1542" t="s">
        <v>1949</v>
      </c>
      <c r="C1542">
        <v>7.1</v>
      </c>
      <c r="E1542" s="11" t="s">
        <v>2299</v>
      </c>
      <c r="F1542">
        <v>7.45</v>
      </c>
      <c r="H1542">
        <v>5.85</v>
      </c>
      <c r="I1542" t="str">
        <f>IF(B1539 &gt; E1538, "Above Average", "Below Average")</f>
        <v>Below Average</v>
      </c>
    </row>
    <row r="1543" spans="1:9" x14ac:dyDescent="0.3">
      <c r="A1543" t="s">
        <v>7891</v>
      </c>
      <c r="B1543" t="s">
        <v>418</v>
      </c>
      <c r="C1543">
        <v>7.8</v>
      </c>
      <c r="E1543" s="11" t="s">
        <v>1997</v>
      </c>
      <c r="F1543">
        <v>7.1555555555555559</v>
      </c>
      <c r="H1543">
        <v>5.8</v>
      </c>
      <c r="I1543" t="str">
        <f>IF(B1540 &gt; E1539, "Above Average", "Below Average")</f>
        <v>Below Average</v>
      </c>
    </row>
    <row r="1544" spans="1:9" x14ac:dyDescent="0.3">
      <c r="A1544" t="s">
        <v>7892</v>
      </c>
      <c r="B1544" t="s">
        <v>1009</v>
      </c>
      <c r="C1544">
        <v>6.5</v>
      </c>
      <c r="E1544" s="11" t="s">
        <v>1864</v>
      </c>
      <c r="F1544">
        <v>6.3</v>
      </c>
      <c r="H1544">
        <v>4.7</v>
      </c>
      <c r="I1544" t="str">
        <f>IF(B1541 &gt; E1540, "Above Average", "Below Average")</f>
        <v>Above Average</v>
      </c>
    </row>
    <row r="1545" spans="1:9" x14ac:dyDescent="0.3">
      <c r="A1545" t="s">
        <v>7893</v>
      </c>
      <c r="B1545" t="s">
        <v>93</v>
      </c>
      <c r="C1545">
        <v>6.6</v>
      </c>
      <c r="E1545" s="11" t="s">
        <v>1629</v>
      </c>
      <c r="F1545">
        <v>6.1285714285714281</v>
      </c>
      <c r="H1545">
        <v>5.6</v>
      </c>
      <c r="I1545" t="str">
        <f>IF(B1542 &gt; E1541, "Above Average", "Below Average")</f>
        <v>Below Average</v>
      </c>
    </row>
    <row r="1546" spans="1:9" x14ac:dyDescent="0.3">
      <c r="A1546" t="s">
        <v>7894</v>
      </c>
      <c r="B1546" t="s">
        <v>122</v>
      </c>
      <c r="C1546">
        <v>7.4</v>
      </c>
      <c r="E1546" s="11" t="s">
        <v>2736</v>
      </c>
      <c r="F1546">
        <v>7</v>
      </c>
      <c r="H1546">
        <v>6.9</v>
      </c>
      <c r="I1546" t="str">
        <f>IF(B1543 &gt; E1542, "Above Average", "Below Average")</f>
        <v>Below Average</v>
      </c>
    </row>
    <row r="1547" spans="1:9" x14ac:dyDescent="0.3">
      <c r="A1547" t="s">
        <v>7895</v>
      </c>
      <c r="B1547" t="s">
        <v>2025</v>
      </c>
      <c r="C1547">
        <v>7.6</v>
      </c>
      <c r="E1547" s="11" t="s">
        <v>1060</v>
      </c>
      <c r="F1547">
        <v>5.7799999999999994</v>
      </c>
      <c r="H1547">
        <v>7.2374999999999998</v>
      </c>
      <c r="I1547" t="str">
        <f>IF(B1544 &gt; E1543, "Above Average", "Below Average")</f>
        <v>Below Average</v>
      </c>
    </row>
    <row r="1548" spans="1:9" x14ac:dyDescent="0.3">
      <c r="A1548" t="s">
        <v>7896</v>
      </c>
      <c r="B1548" t="s">
        <v>1178</v>
      </c>
      <c r="C1548">
        <v>7.5</v>
      </c>
      <c r="E1548" s="11" t="s">
        <v>2829</v>
      </c>
      <c r="F1548">
        <v>7.3</v>
      </c>
      <c r="H1548">
        <v>2.8</v>
      </c>
      <c r="I1548" t="str">
        <f>IF(B1545 &gt; E1544, "Above Average", "Below Average")</f>
        <v>Below Average</v>
      </c>
    </row>
    <row r="1549" spans="1:9" x14ac:dyDescent="0.3">
      <c r="A1549" t="s">
        <v>7897</v>
      </c>
      <c r="B1549" t="s">
        <v>41</v>
      </c>
      <c r="C1549">
        <v>6.6</v>
      </c>
      <c r="E1549" s="11" t="s">
        <v>2337</v>
      </c>
      <c r="F1549">
        <v>5</v>
      </c>
      <c r="H1549">
        <v>6.166666666666667</v>
      </c>
      <c r="I1549" t="str">
        <f>IF(B1546 &gt; E1545, "Above Average", "Below Average")</f>
        <v>Above Average</v>
      </c>
    </row>
    <row r="1550" spans="1:9" x14ac:dyDescent="0.3">
      <c r="A1550" t="s">
        <v>7898</v>
      </c>
      <c r="B1550" t="s">
        <v>2799</v>
      </c>
      <c r="C1550">
        <v>7.2</v>
      </c>
      <c r="E1550" s="11" t="s">
        <v>4883</v>
      </c>
      <c r="F1550">
        <v>6</v>
      </c>
      <c r="H1550">
        <v>6.1</v>
      </c>
      <c r="I1550" t="str">
        <f>IF(B1547 &gt; E1546, "Above Average", "Below Average")</f>
        <v>Below Average</v>
      </c>
    </row>
    <row r="1551" spans="1:9" x14ac:dyDescent="0.3">
      <c r="A1551" t="s">
        <v>7899</v>
      </c>
      <c r="B1551" t="s">
        <v>2800</v>
      </c>
      <c r="C1551">
        <v>7.6</v>
      </c>
      <c r="E1551" s="11" t="s">
        <v>1142</v>
      </c>
      <c r="F1551">
        <v>6.4499999999999993</v>
      </c>
      <c r="H1551">
        <v>5.8</v>
      </c>
      <c r="I1551" t="str">
        <f>IF(B1548 &gt; E1547, "Above Average", "Below Average")</f>
        <v>Below Average</v>
      </c>
    </row>
    <row r="1552" spans="1:9" x14ac:dyDescent="0.3">
      <c r="A1552" t="s">
        <v>7900</v>
      </c>
      <c r="B1552" t="s">
        <v>472</v>
      </c>
      <c r="C1552">
        <v>6.2</v>
      </c>
      <c r="E1552" s="11" t="s">
        <v>252</v>
      </c>
      <c r="F1552">
        <v>6.0750000000000002</v>
      </c>
      <c r="H1552">
        <v>5.9499999999999993</v>
      </c>
      <c r="I1552" t="str">
        <f>IF(B1549 &gt; E1548, "Above Average", "Below Average")</f>
        <v>Below Average</v>
      </c>
    </row>
    <row r="1553" spans="1:9" x14ac:dyDescent="0.3">
      <c r="A1553" t="s">
        <v>7901</v>
      </c>
      <c r="B1553" t="s">
        <v>1935</v>
      </c>
      <c r="C1553">
        <v>5.6</v>
      </c>
      <c r="E1553" s="11" t="s">
        <v>4919</v>
      </c>
      <c r="F1553">
        <v>6.6</v>
      </c>
      <c r="H1553">
        <v>5.7</v>
      </c>
      <c r="I1553" t="str">
        <f>IF(B1550 &gt; E1549, "Above Average", "Below Average")</f>
        <v>Below Average</v>
      </c>
    </row>
    <row r="1554" spans="1:9" x14ac:dyDescent="0.3">
      <c r="A1554" t="s">
        <v>7902</v>
      </c>
      <c r="B1554" t="s">
        <v>66</v>
      </c>
      <c r="C1554">
        <v>7.6</v>
      </c>
      <c r="E1554" s="11" t="s">
        <v>1749</v>
      </c>
      <c r="F1554">
        <v>6.4</v>
      </c>
      <c r="H1554">
        <v>6.7799999999999994</v>
      </c>
      <c r="I1554" t="str">
        <f>IF(B1551 &gt; E1550, "Above Average", "Below Average")</f>
        <v>Above Average</v>
      </c>
    </row>
    <row r="1555" spans="1:9" x14ac:dyDescent="0.3">
      <c r="A1555" t="s">
        <v>7903</v>
      </c>
      <c r="B1555" t="s">
        <v>1328</v>
      </c>
      <c r="C1555">
        <v>6.6</v>
      </c>
      <c r="E1555" s="11" t="s">
        <v>3191</v>
      </c>
      <c r="F1555">
        <v>5.3</v>
      </c>
      <c r="H1555">
        <v>6.8</v>
      </c>
      <c r="I1555" t="str">
        <f>IF(B1552 &gt; E1551, "Above Average", "Below Average")</f>
        <v>Below Average</v>
      </c>
    </row>
    <row r="1556" spans="1:9" x14ac:dyDescent="0.3">
      <c r="A1556" t="s">
        <v>7904</v>
      </c>
      <c r="B1556" t="s">
        <v>2808</v>
      </c>
      <c r="C1556">
        <v>7</v>
      </c>
      <c r="E1556" s="11" t="s">
        <v>3480</v>
      </c>
      <c r="F1556">
        <v>5.5</v>
      </c>
      <c r="H1556">
        <v>6.9</v>
      </c>
      <c r="I1556" t="str">
        <f>IF(B1553 &gt; E1552, "Above Average", "Below Average")</f>
        <v>Below Average</v>
      </c>
    </row>
    <row r="1557" spans="1:9" x14ac:dyDescent="0.3">
      <c r="A1557" t="s">
        <v>7905</v>
      </c>
      <c r="B1557" t="s">
        <v>2809</v>
      </c>
      <c r="C1557">
        <v>2.7</v>
      </c>
      <c r="E1557" s="11" t="s">
        <v>3140</v>
      </c>
      <c r="F1557">
        <v>6.3</v>
      </c>
      <c r="H1557">
        <v>6.6</v>
      </c>
      <c r="I1557" t="str">
        <f>IF(B1554 &gt; E1553, "Above Average", "Below Average")</f>
        <v>Below Average</v>
      </c>
    </row>
    <row r="1558" spans="1:9" x14ac:dyDescent="0.3">
      <c r="A1558" t="s">
        <v>7906</v>
      </c>
      <c r="B1558" t="s">
        <v>963</v>
      </c>
      <c r="C1558">
        <v>7.6</v>
      </c>
      <c r="E1558" s="11" t="s">
        <v>2782</v>
      </c>
      <c r="F1558">
        <v>7.5</v>
      </c>
      <c r="H1558">
        <v>6.1</v>
      </c>
      <c r="I1558" t="str">
        <f>IF(B1555 &gt; E1554, "Above Average", "Below Average")</f>
        <v>Below Average</v>
      </c>
    </row>
    <row r="1559" spans="1:9" x14ac:dyDescent="0.3">
      <c r="A1559" t="s">
        <v>7907</v>
      </c>
      <c r="B1559" t="s">
        <v>1015</v>
      </c>
      <c r="C1559">
        <v>6.6</v>
      </c>
      <c r="E1559" s="11" t="s">
        <v>2901</v>
      </c>
      <c r="F1559">
        <v>3.9</v>
      </c>
      <c r="H1559">
        <v>7.5</v>
      </c>
      <c r="I1559" t="str">
        <f>IF(B1556 &gt; E1555, "Above Average", "Below Average")</f>
        <v>Below Average</v>
      </c>
    </row>
    <row r="1560" spans="1:9" x14ac:dyDescent="0.3">
      <c r="A1560" t="s">
        <v>7908</v>
      </c>
      <c r="B1560" t="s">
        <v>792</v>
      </c>
      <c r="C1560">
        <v>6.9</v>
      </c>
      <c r="E1560" s="11" t="s">
        <v>131</v>
      </c>
      <c r="F1560">
        <v>6.9</v>
      </c>
      <c r="H1560">
        <v>6.1</v>
      </c>
      <c r="I1560" t="str">
        <f>IF(B1557 &gt; E1556, "Above Average", "Below Average")</f>
        <v>Below Average</v>
      </c>
    </row>
    <row r="1561" spans="1:9" x14ac:dyDescent="0.3">
      <c r="A1561" t="s">
        <v>7909</v>
      </c>
      <c r="B1561" t="s">
        <v>418</v>
      </c>
      <c r="C1561">
        <v>6.8</v>
      </c>
      <c r="E1561" s="11" t="s">
        <v>1220</v>
      </c>
      <c r="F1561">
        <v>5.35</v>
      </c>
      <c r="H1561">
        <v>7.1</v>
      </c>
      <c r="I1561" t="str">
        <f>IF(B1558 &gt; E1557, "Above Average", "Below Average")</f>
        <v>Below Average</v>
      </c>
    </row>
    <row r="1562" spans="1:9" x14ac:dyDescent="0.3">
      <c r="A1562" t="s">
        <v>7910</v>
      </c>
      <c r="B1562" t="s">
        <v>2818</v>
      </c>
      <c r="C1562">
        <v>3.7</v>
      </c>
      <c r="E1562" s="11" t="s">
        <v>5124</v>
      </c>
      <c r="F1562">
        <v>6.3</v>
      </c>
      <c r="H1562">
        <v>6.7</v>
      </c>
      <c r="I1562" t="str">
        <f>IF(B1559 &gt; E1558, "Above Average", "Below Average")</f>
        <v>Below Average</v>
      </c>
    </row>
    <row r="1563" spans="1:9" x14ac:dyDescent="0.3">
      <c r="A1563" t="s">
        <v>7911</v>
      </c>
      <c r="B1563" t="s">
        <v>156</v>
      </c>
      <c r="C1563">
        <v>6.1</v>
      </c>
      <c r="E1563" s="11" t="s">
        <v>4035</v>
      </c>
      <c r="F1563">
        <v>2.8</v>
      </c>
      <c r="H1563">
        <v>6.9874999999999998</v>
      </c>
      <c r="I1563" t="str">
        <f>IF(B1560 &gt; E1559, "Above Average", "Below Average")</f>
        <v>Below Average</v>
      </c>
    </row>
    <row r="1564" spans="1:9" x14ac:dyDescent="0.3">
      <c r="A1564" t="s">
        <v>7912</v>
      </c>
      <c r="B1564" t="s">
        <v>2819</v>
      </c>
      <c r="C1564">
        <v>5.9</v>
      </c>
      <c r="E1564" s="11" t="s">
        <v>400</v>
      </c>
      <c r="F1564">
        <v>6.2</v>
      </c>
      <c r="H1564">
        <v>6.55</v>
      </c>
      <c r="I1564" t="str">
        <f>IF(B1561 &gt; E1560, "Above Average", "Below Average")</f>
        <v>Below Average</v>
      </c>
    </row>
    <row r="1565" spans="1:9" x14ac:dyDescent="0.3">
      <c r="A1565" t="s">
        <v>7913</v>
      </c>
      <c r="B1565" t="s">
        <v>2820</v>
      </c>
      <c r="C1565">
        <v>6.7</v>
      </c>
      <c r="E1565" s="11" t="s">
        <v>4758</v>
      </c>
      <c r="F1565">
        <v>7.5500000000000007</v>
      </c>
      <c r="H1565">
        <v>7.2666666666666666</v>
      </c>
      <c r="I1565" t="str">
        <f>IF(B1562 &gt; E1561, "Above Average", "Below Average")</f>
        <v>Below Average</v>
      </c>
    </row>
    <row r="1566" spans="1:9" x14ac:dyDescent="0.3">
      <c r="A1566" t="s">
        <v>7914</v>
      </c>
      <c r="B1566" t="s">
        <v>2823</v>
      </c>
      <c r="C1566">
        <v>6.9</v>
      </c>
      <c r="E1566" s="11" t="s">
        <v>776</v>
      </c>
      <c r="F1566">
        <v>6.9</v>
      </c>
      <c r="H1566">
        <v>7.2</v>
      </c>
      <c r="I1566" t="str">
        <f>IF(B1563 &gt; E1562, "Above Average", "Below Average")</f>
        <v>Above Average</v>
      </c>
    </row>
    <row r="1567" spans="1:9" x14ac:dyDescent="0.3">
      <c r="A1567" t="s">
        <v>7915</v>
      </c>
      <c r="B1567" t="s">
        <v>1677</v>
      </c>
      <c r="C1567">
        <v>5.5</v>
      </c>
      <c r="E1567" s="11" t="s">
        <v>3432</v>
      </c>
      <c r="F1567">
        <v>7.6999999999999993</v>
      </c>
      <c r="H1567">
        <v>8.3000000000000007</v>
      </c>
      <c r="I1567" t="str">
        <f>IF(B1564 &gt; E1563, "Above Average", "Below Average")</f>
        <v>Below Average</v>
      </c>
    </row>
    <row r="1568" spans="1:9" x14ac:dyDescent="0.3">
      <c r="A1568" t="s">
        <v>7916</v>
      </c>
      <c r="B1568" t="s">
        <v>2825</v>
      </c>
      <c r="C1568">
        <v>7.1</v>
      </c>
      <c r="E1568" s="11" t="s">
        <v>2437</v>
      </c>
      <c r="F1568">
        <v>5.76</v>
      </c>
      <c r="H1568">
        <v>6.1</v>
      </c>
      <c r="I1568" t="str">
        <f>IF(B1565 &gt; E1564, "Above Average", "Below Average")</f>
        <v>Below Average</v>
      </c>
    </row>
    <row r="1569" spans="1:9" x14ac:dyDescent="0.3">
      <c r="A1569" t="s">
        <v>7917</v>
      </c>
      <c r="B1569" t="s">
        <v>634</v>
      </c>
      <c r="C1569">
        <v>7.1</v>
      </c>
      <c r="E1569" s="11" t="s">
        <v>1804</v>
      </c>
      <c r="F1569">
        <v>6.1999999999999993</v>
      </c>
      <c r="H1569">
        <v>7</v>
      </c>
      <c r="I1569" t="str">
        <f>IF(B1566 &gt; E1565, "Above Average", "Below Average")</f>
        <v>Below Average</v>
      </c>
    </row>
    <row r="1570" spans="1:9" x14ac:dyDescent="0.3">
      <c r="A1570" t="s">
        <v>7918</v>
      </c>
      <c r="B1570" t="s">
        <v>2829</v>
      </c>
      <c r="C1570">
        <v>7.3</v>
      </c>
      <c r="E1570" s="11" t="s">
        <v>2474</v>
      </c>
      <c r="F1570">
        <v>5.8666666666666671</v>
      </c>
      <c r="H1570">
        <v>6.5999999999999988</v>
      </c>
      <c r="I1570" t="str">
        <f>IF(B1567 &gt; E1566, "Above Average", "Below Average")</f>
        <v>Below Average</v>
      </c>
    </row>
    <row r="1571" spans="1:9" x14ac:dyDescent="0.3">
      <c r="A1571" t="s">
        <v>7919</v>
      </c>
      <c r="B1571" t="s">
        <v>2832</v>
      </c>
      <c r="C1571">
        <v>3.4</v>
      </c>
      <c r="E1571" s="11" t="s">
        <v>3523</v>
      </c>
      <c r="F1571">
        <v>5.25</v>
      </c>
      <c r="H1571">
        <v>5.5</v>
      </c>
      <c r="I1571" t="str">
        <f>IF(B1568 &gt; E1567, "Above Average", "Below Average")</f>
        <v>Below Average</v>
      </c>
    </row>
    <row r="1572" spans="1:9" x14ac:dyDescent="0.3">
      <c r="A1572" t="s">
        <v>7920</v>
      </c>
      <c r="B1572" t="s">
        <v>687</v>
      </c>
      <c r="C1572">
        <v>6.8</v>
      </c>
      <c r="E1572" s="11" t="s">
        <v>5801</v>
      </c>
      <c r="F1572">
        <v>6</v>
      </c>
      <c r="H1572">
        <v>5.7</v>
      </c>
      <c r="I1572" t="str">
        <f>IF(B1569 &gt; E1568, "Above Average", "Below Average")</f>
        <v>Above Average</v>
      </c>
    </row>
    <row r="1573" spans="1:9" x14ac:dyDescent="0.3">
      <c r="A1573" t="s">
        <v>7921</v>
      </c>
      <c r="B1573" t="s">
        <v>1293</v>
      </c>
      <c r="C1573">
        <v>6.9</v>
      </c>
      <c r="E1573" s="11" t="s">
        <v>3442</v>
      </c>
      <c r="F1573">
        <v>5.4</v>
      </c>
      <c r="H1573">
        <v>6.7666666666666657</v>
      </c>
      <c r="I1573" t="str">
        <f>IF(B1570 &gt; E1569, "Above Average", "Below Average")</f>
        <v>Below Average</v>
      </c>
    </row>
    <row r="1574" spans="1:9" x14ac:dyDescent="0.3">
      <c r="A1574" t="s">
        <v>7922</v>
      </c>
      <c r="B1574" t="s">
        <v>1894</v>
      </c>
      <c r="C1574">
        <v>7</v>
      </c>
      <c r="E1574" s="11" t="s">
        <v>1081</v>
      </c>
      <c r="F1574">
        <v>5.6750000000000007</v>
      </c>
      <c r="H1574">
        <v>6</v>
      </c>
      <c r="I1574" t="str">
        <f>IF(B1571 &gt; E1570, "Above Average", "Below Average")</f>
        <v>Above Average</v>
      </c>
    </row>
    <row r="1575" spans="1:9" x14ac:dyDescent="0.3">
      <c r="A1575" t="s">
        <v>7923</v>
      </c>
      <c r="B1575" t="s">
        <v>2839</v>
      </c>
      <c r="C1575">
        <v>5.5</v>
      </c>
      <c r="E1575" s="11" t="s">
        <v>2548</v>
      </c>
      <c r="F1575">
        <v>3.8</v>
      </c>
      <c r="H1575">
        <v>6</v>
      </c>
      <c r="I1575" t="str">
        <f>IF(B1572 &gt; E1571, "Above Average", "Below Average")</f>
        <v>Above Average</v>
      </c>
    </row>
    <row r="1576" spans="1:9" x14ac:dyDescent="0.3">
      <c r="A1576" t="s">
        <v>7924</v>
      </c>
      <c r="B1576" t="s">
        <v>1051</v>
      </c>
      <c r="C1576">
        <v>5.0999999999999996</v>
      </c>
      <c r="E1576" s="11" t="s">
        <v>1881</v>
      </c>
      <c r="F1576">
        <v>5.85</v>
      </c>
      <c r="H1576">
        <v>7.1</v>
      </c>
      <c r="I1576" t="str">
        <f>IF(B1573 &gt; E1572, "Above Average", "Below Average")</f>
        <v>Above Average</v>
      </c>
    </row>
    <row r="1577" spans="1:9" x14ac:dyDescent="0.3">
      <c r="A1577" t="s">
        <v>7925</v>
      </c>
      <c r="B1577" t="s">
        <v>1046</v>
      </c>
      <c r="C1577">
        <v>6.2</v>
      </c>
      <c r="E1577" s="11" t="s">
        <v>5696</v>
      </c>
      <c r="F1577">
        <v>6.3</v>
      </c>
      <c r="H1577">
        <v>7.6</v>
      </c>
      <c r="I1577" t="str">
        <f>IF(B1574 &gt; E1573, "Above Average", "Below Average")</f>
        <v>Below Average</v>
      </c>
    </row>
    <row r="1578" spans="1:9" x14ac:dyDescent="0.3">
      <c r="A1578" t="s">
        <v>7926</v>
      </c>
      <c r="B1578" t="s">
        <v>2840</v>
      </c>
      <c r="C1578">
        <v>5.9</v>
      </c>
      <c r="E1578" s="11" t="s">
        <v>1896</v>
      </c>
      <c r="F1578">
        <v>4.4000000000000004</v>
      </c>
      <c r="H1578">
        <v>7</v>
      </c>
      <c r="I1578" t="str">
        <f>IF(B1575 &gt; E1574, "Above Average", "Below Average")</f>
        <v>Below Average</v>
      </c>
    </row>
    <row r="1579" spans="1:9" x14ac:dyDescent="0.3">
      <c r="A1579" t="s">
        <v>7927</v>
      </c>
      <c r="B1579" t="s">
        <v>2842</v>
      </c>
      <c r="C1579">
        <v>5.2</v>
      </c>
      <c r="E1579" s="11" t="s">
        <v>3852</v>
      </c>
      <c r="F1579">
        <v>6.8</v>
      </c>
      <c r="H1579">
        <v>6.7</v>
      </c>
      <c r="I1579" t="str">
        <f>IF(B1576 &gt; E1575, "Above Average", "Below Average")</f>
        <v>Below Average</v>
      </c>
    </row>
    <row r="1580" spans="1:9" x14ac:dyDescent="0.3">
      <c r="A1580" t="s">
        <v>7928</v>
      </c>
      <c r="B1580" t="s">
        <v>2238</v>
      </c>
      <c r="C1580">
        <v>6.2</v>
      </c>
      <c r="E1580" s="11" t="s">
        <v>634</v>
      </c>
      <c r="F1580">
        <v>6.7062499999999998</v>
      </c>
      <c r="H1580">
        <v>5</v>
      </c>
      <c r="I1580" t="str">
        <f>IF(B1577 &gt; E1576, "Above Average", "Below Average")</f>
        <v>Below Average</v>
      </c>
    </row>
    <row r="1581" spans="1:9" x14ac:dyDescent="0.3">
      <c r="A1581" t="s">
        <v>7929</v>
      </c>
      <c r="B1581" t="s">
        <v>2845</v>
      </c>
      <c r="C1581">
        <v>5.5</v>
      </c>
      <c r="E1581" s="11" t="s">
        <v>188</v>
      </c>
      <c r="F1581">
        <v>7.5439999999999996</v>
      </c>
      <c r="H1581">
        <v>5.85</v>
      </c>
      <c r="I1581" t="str">
        <f>IF(B1578 &gt; E1577, "Above Average", "Below Average")</f>
        <v>Below Average</v>
      </c>
    </row>
    <row r="1582" spans="1:9" x14ac:dyDescent="0.3">
      <c r="A1582" t="s">
        <v>7930</v>
      </c>
      <c r="B1582" t="s">
        <v>2846</v>
      </c>
      <c r="C1582">
        <v>7.4</v>
      </c>
      <c r="E1582" s="11" t="s">
        <v>1518</v>
      </c>
      <c r="F1582">
        <v>6.35</v>
      </c>
      <c r="H1582">
        <v>6.8</v>
      </c>
      <c r="I1582" t="str">
        <f>IF(B1579 &gt; E1578, "Above Average", "Below Average")</f>
        <v>Below Average</v>
      </c>
    </row>
    <row r="1583" spans="1:9" x14ac:dyDescent="0.3">
      <c r="A1583" t="s">
        <v>7931</v>
      </c>
      <c r="B1583" t="s">
        <v>2849</v>
      </c>
      <c r="C1583">
        <v>4.4000000000000004</v>
      </c>
      <c r="E1583" s="11" t="s">
        <v>4248</v>
      </c>
      <c r="F1583">
        <v>5.0999999999999996</v>
      </c>
      <c r="H1583">
        <v>6</v>
      </c>
      <c r="I1583" t="str">
        <f>IF(B1580 &gt; E1579, "Above Average", "Below Average")</f>
        <v>Below Average</v>
      </c>
    </row>
    <row r="1584" spans="1:9" x14ac:dyDescent="0.3">
      <c r="A1584" t="s">
        <v>7932</v>
      </c>
      <c r="B1584" t="s">
        <v>2851</v>
      </c>
      <c r="C1584">
        <v>6.3</v>
      </c>
      <c r="E1584" s="11" t="s">
        <v>2743</v>
      </c>
      <c r="F1584">
        <v>6.1</v>
      </c>
      <c r="H1584">
        <v>5.8</v>
      </c>
      <c r="I1584" t="str">
        <f>IF(B1581 &gt; E1580, "Above Average", "Below Average")</f>
        <v>Below Average</v>
      </c>
    </row>
    <row r="1585" spans="1:9" x14ac:dyDescent="0.3">
      <c r="A1585" t="s">
        <v>7933</v>
      </c>
      <c r="B1585" t="s">
        <v>1178</v>
      </c>
      <c r="C1585">
        <v>6.1</v>
      </c>
      <c r="E1585" s="11" t="s">
        <v>5066</v>
      </c>
      <c r="F1585">
        <v>4.4000000000000004</v>
      </c>
      <c r="H1585">
        <v>5.6</v>
      </c>
      <c r="I1585" t="str">
        <f>IF(B1582 &gt; E1581, "Above Average", "Below Average")</f>
        <v>Below Average</v>
      </c>
    </row>
    <row r="1586" spans="1:9" x14ac:dyDescent="0.3">
      <c r="A1586" t="s">
        <v>7934</v>
      </c>
      <c r="B1586" t="s">
        <v>2854</v>
      </c>
      <c r="C1586">
        <v>5.3</v>
      </c>
      <c r="E1586" s="11" t="s">
        <v>1570</v>
      </c>
      <c r="F1586">
        <v>6.4</v>
      </c>
      <c r="H1586">
        <v>7.2</v>
      </c>
      <c r="I1586" t="str">
        <f>IF(B1583 &gt; E1582, "Above Average", "Below Average")</f>
        <v>Below Average</v>
      </c>
    </row>
    <row r="1587" spans="1:9" x14ac:dyDescent="0.3">
      <c r="A1587" t="s">
        <v>7935</v>
      </c>
      <c r="B1587" t="s">
        <v>2856</v>
      </c>
      <c r="C1587">
        <v>5.4</v>
      </c>
      <c r="E1587" s="11" t="s">
        <v>1417</v>
      </c>
      <c r="F1587">
        <v>5.0999999999999996</v>
      </c>
      <c r="H1587">
        <v>6</v>
      </c>
      <c r="I1587" t="str">
        <f>IF(B1584 &gt; E1583, "Above Average", "Below Average")</f>
        <v>Below Average</v>
      </c>
    </row>
    <row r="1588" spans="1:9" x14ac:dyDescent="0.3">
      <c r="A1588" t="s">
        <v>7936</v>
      </c>
      <c r="B1588" t="s">
        <v>450</v>
      </c>
      <c r="C1588">
        <v>6.7</v>
      </c>
      <c r="E1588" s="11" t="s">
        <v>3393</v>
      </c>
      <c r="F1588">
        <v>4.8</v>
      </c>
      <c r="H1588">
        <v>7.1333333333333329</v>
      </c>
      <c r="I1588" t="str">
        <f>IF(B1585 &gt; E1584, "Above Average", "Below Average")</f>
        <v>Below Average</v>
      </c>
    </row>
    <row r="1589" spans="1:9" x14ac:dyDescent="0.3">
      <c r="A1589" t="s">
        <v>7937</v>
      </c>
      <c r="B1589" t="s">
        <v>1522</v>
      </c>
      <c r="C1589">
        <v>5.9</v>
      </c>
      <c r="E1589" s="11" t="s">
        <v>4330</v>
      </c>
      <c r="F1589">
        <v>6.1</v>
      </c>
      <c r="H1589">
        <v>6.5</v>
      </c>
      <c r="I1589" t="str">
        <f>IF(B1586 &gt; E1585, "Above Average", "Below Average")</f>
        <v>Below Average</v>
      </c>
    </row>
    <row r="1590" spans="1:9" x14ac:dyDescent="0.3">
      <c r="A1590" t="s">
        <v>7938</v>
      </c>
      <c r="B1590" t="s">
        <v>2858</v>
      </c>
      <c r="C1590">
        <v>7.3</v>
      </c>
      <c r="E1590" s="11" t="s">
        <v>5465</v>
      </c>
      <c r="F1590">
        <v>6.5</v>
      </c>
      <c r="H1590">
        <v>6.9</v>
      </c>
      <c r="I1590" t="str">
        <f>IF(B1587 &gt; E1586, "Above Average", "Below Average")</f>
        <v>Below Average</v>
      </c>
    </row>
    <row r="1591" spans="1:9" x14ac:dyDescent="0.3">
      <c r="A1591" t="s">
        <v>7939</v>
      </c>
      <c r="B1591" t="s">
        <v>1876</v>
      </c>
      <c r="C1591">
        <v>5.5</v>
      </c>
      <c r="E1591" s="11" t="s">
        <v>2085</v>
      </c>
      <c r="F1591">
        <v>6.4</v>
      </c>
      <c r="H1591">
        <v>8.4</v>
      </c>
      <c r="I1591" t="str">
        <f>IF(B1588 &gt; E1587, "Above Average", "Below Average")</f>
        <v>Below Average</v>
      </c>
    </row>
    <row r="1592" spans="1:9" x14ac:dyDescent="0.3">
      <c r="A1592" t="s">
        <v>7940</v>
      </c>
      <c r="B1592" t="s">
        <v>2859</v>
      </c>
      <c r="C1592">
        <v>5.8</v>
      </c>
      <c r="E1592" s="11" t="s">
        <v>2570</v>
      </c>
      <c r="F1592">
        <v>6.1</v>
      </c>
      <c r="H1592">
        <v>5.1999999999999993</v>
      </c>
      <c r="I1592" t="str">
        <f>IF(B1589 &gt; E1588, "Above Average", "Below Average")</f>
        <v>Below Average</v>
      </c>
    </row>
    <row r="1593" spans="1:9" x14ac:dyDescent="0.3">
      <c r="A1593" t="s">
        <v>7941</v>
      </c>
      <c r="B1593" t="s">
        <v>2863</v>
      </c>
      <c r="C1593">
        <v>4.5999999999999996</v>
      </c>
      <c r="E1593" s="11" t="s">
        <v>3906</v>
      </c>
      <c r="F1593">
        <v>7.2</v>
      </c>
      <c r="H1593">
        <v>7.8</v>
      </c>
      <c r="I1593" t="str">
        <f>IF(B1590 &gt; E1589, "Above Average", "Below Average")</f>
        <v>Below Average</v>
      </c>
    </row>
    <row r="1594" spans="1:9" x14ac:dyDescent="0.3">
      <c r="A1594" t="s">
        <v>7942</v>
      </c>
      <c r="B1594" t="s">
        <v>2865</v>
      </c>
      <c r="C1594">
        <v>6.7</v>
      </c>
      <c r="E1594" s="11" t="s">
        <v>883</v>
      </c>
      <c r="F1594">
        <v>6.58</v>
      </c>
      <c r="H1594">
        <v>5.5600000000000005</v>
      </c>
      <c r="I1594" t="str">
        <f>IF(B1591 &gt; E1590, "Above Average", "Below Average")</f>
        <v>Below Average</v>
      </c>
    </row>
    <row r="1595" spans="1:9" x14ac:dyDescent="0.3">
      <c r="A1595" t="s">
        <v>7943</v>
      </c>
      <c r="B1595" t="s">
        <v>2866</v>
      </c>
      <c r="C1595">
        <v>5.0999999999999996</v>
      </c>
      <c r="E1595" s="11" t="s">
        <v>5586</v>
      </c>
      <c r="F1595">
        <v>7.8</v>
      </c>
      <c r="H1595">
        <v>6.85</v>
      </c>
      <c r="I1595" t="str">
        <f>IF(B1592 &gt; E1591, "Above Average", "Below Average")</f>
        <v>Above Average</v>
      </c>
    </row>
    <row r="1596" spans="1:9" x14ac:dyDescent="0.3">
      <c r="A1596" t="s">
        <v>7944</v>
      </c>
      <c r="B1596" t="s">
        <v>1447</v>
      </c>
      <c r="C1596">
        <v>5.6</v>
      </c>
      <c r="E1596" s="11" t="s">
        <v>3177</v>
      </c>
      <c r="F1596">
        <v>5.8000000000000007</v>
      </c>
      <c r="H1596">
        <v>5.7</v>
      </c>
      <c r="I1596" t="str">
        <f>IF(B1593 &gt; E1592, "Above Average", "Below Average")</f>
        <v>Above Average</v>
      </c>
    </row>
    <row r="1597" spans="1:9" x14ac:dyDescent="0.3">
      <c r="A1597" t="s">
        <v>7945</v>
      </c>
      <c r="B1597" t="s">
        <v>2121</v>
      </c>
      <c r="C1597">
        <v>7</v>
      </c>
      <c r="E1597" s="11" t="s">
        <v>728</v>
      </c>
      <c r="F1597">
        <v>6.85</v>
      </c>
      <c r="H1597">
        <v>7.8</v>
      </c>
      <c r="I1597" t="str">
        <f>IF(B1594 &gt; E1593, "Above Average", "Below Average")</f>
        <v>Below Average</v>
      </c>
    </row>
    <row r="1598" spans="1:9" x14ac:dyDescent="0.3">
      <c r="A1598" t="s">
        <v>7946</v>
      </c>
      <c r="B1598" t="s">
        <v>1342</v>
      </c>
      <c r="C1598">
        <v>6.4</v>
      </c>
      <c r="E1598" s="11" t="s">
        <v>4994</v>
      </c>
      <c r="F1598">
        <v>3.8</v>
      </c>
      <c r="H1598">
        <v>6.3</v>
      </c>
      <c r="I1598" t="str">
        <f>IF(B1595 &gt; E1594, "Above Average", "Below Average")</f>
        <v>Below Average</v>
      </c>
    </row>
    <row r="1599" spans="1:9" x14ac:dyDescent="0.3">
      <c r="A1599" t="s">
        <v>7947</v>
      </c>
      <c r="B1599" t="s">
        <v>1788</v>
      </c>
      <c r="C1599">
        <v>6.7</v>
      </c>
      <c r="E1599" s="11" t="s">
        <v>5841</v>
      </c>
      <c r="F1599">
        <v>6</v>
      </c>
      <c r="H1599">
        <v>7</v>
      </c>
      <c r="I1599" t="str">
        <f>IF(B1596 &gt; E1595, "Above Average", "Below Average")</f>
        <v>Below Average</v>
      </c>
    </row>
    <row r="1600" spans="1:9" x14ac:dyDescent="0.3">
      <c r="A1600" t="s">
        <v>7948</v>
      </c>
      <c r="B1600" t="s">
        <v>2877</v>
      </c>
      <c r="C1600">
        <v>4.0999999999999996</v>
      </c>
      <c r="E1600" s="11" t="s">
        <v>3457</v>
      </c>
      <c r="F1600">
        <v>5.45</v>
      </c>
      <c r="H1600">
        <v>6.1000000000000005</v>
      </c>
      <c r="I1600" t="str">
        <f>IF(B1597 &gt; E1596, "Above Average", "Below Average")</f>
        <v>Below Average</v>
      </c>
    </row>
    <row r="1601" spans="1:9" x14ac:dyDescent="0.3">
      <c r="A1601" t="s">
        <v>7949</v>
      </c>
      <c r="B1601" t="s">
        <v>1820</v>
      </c>
      <c r="C1601">
        <v>5.5</v>
      </c>
      <c r="E1601" s="11" t="s">
        <v>4361</v>
      </c>
      <c r="F1601">
        <v>7.2</v>
      </c>
      <c r="H1601">
        <v>7.6</v>
      </c>
      <c r="I1601" t="str">
        <f>IF(B1598 &gt; E1597, "Above Average", "Below Average")</f>
        <v>Below Average</v>
      </c>
    </row>
    <row r="1602" spans="1:9" x14ac:dyDescent="0.3">
      <c r="A1602" t="s">
        <v>7950</v>
      </c>
      <c r="B1602" t="s">
        <v>1960</v>
      </c>
      <c r="C1602">
        <v>2.7</v>
      </c>
      <c r="E1602" s="11" t="s">
        <v>4652</v>
      </c>
      <c r="F1602">
        <v>6.6</v>
      </c>
      <c r="H1602">
        <v>7.6749999999999998</v>
      </c>
      <c r="I1602" t="str">
        <f>IF(B1599 &gt; E1598, "Above Average", "Below Average")</f>
        <v>Above Average</v>
      </c>
    </row>
    <row r="1603" spans="1:9" x14ac:dyDescent="0.3">
      <c r="A1603" t="s">
        <v>7951</v>
      </c>
      <c r="B1603" t="s">
        <v>2879</v>
      </c>
      <c r="C1603">
        <v>6.4</v>
      </c>
      <c r="E1603" s="11" t="s">
        <v>4284</v>
      </c>
      <c r="F1603">
        <v>4.4333333333333336</v>
      </c>
      <c r="H1603">
        <v>5.0999999999999996</v>
      </c>
      <c r="I1603" t="str">
        <f>IF(B1600 &gt; E1599, "Above Average", "Below Average")</f>
        <v>Below Average</v>
      </c>
    </row>
    <row r="1604" spans="1:9" x14ac:dyDescent="0.3">
      <c r="A1604" t="s">
        <v>7952</v>
      </c>
      <c r="B1604" t="s">
        <v>2882</v>
      </c>
      <c r="C1604">
        <v>4.8</v>
      </c>
      <c r="E1604" s="11" t="s">
        <v>5657</v>
      </c>
      <c r="F1604">
        <v>4.4000000000000004</v>
      </c>
      <c r="H1604">
        <v>7.6</v>
      </c>
      <c r="I1604" t="str">
        <f>IF(B1601 &gt; E1600, "Above Average", "Below Average")</f>
        <v>Below Average</v>
      </c>
    </row>
    <row r="1605" spans="1:9" x14ac:dyDescent="0.3">
      <c r="A1605" t="s">
        <v>7953</v>
      </c>
      <c r="B1605" t="s">
        <v>2884</v>
      </c>
      <c r="C1605">
        <v>6.1</v>
      </c>
      <c r="E1605" s="11" t="s">
        <v>969</v>
      </c>
      <c r="F1605">
        <v>6.125</v>
      </c>
      <c r="H1605">
        <v>5.0999999999999996</v>
      </c>
      <c r="I1605" t="str">
        <f>IF(B1602 &gt; E1601, "Above Average", "Below Average")</f>
        <v>Below Average</v>
      </c>
    </row>
    <row r="1606" spans="1:9" x14ac:dyDescent="0.3">
      <c r="A1606" t="s">
        <v>7954</v>
      </c>
      <c r="B1606" t="s">
        <v>2887</v>
      </c>
      <c r="C1606">
        <v>4.8</v>
      </c>
      <c r="E1606" s="11" t="s">
        <v>1293</v>
      </c>
      <c r="F1606">
        <v>7.5</v>
      </c>
      <c r="H1606">
        <v>5.8</v>
      </c>
      <c r="I1606" t="str">
        <f>IF(B1603 &gt; E1602, "Above Average", "Below Average")</f>
        <v>Below Average</v>
      </c>
    </row>
    <row r="1607" spans="1:9" x14ac:dyDescent="0.3">
      <c r="A1607" t="s">
        <v>7955</v>
      </c>
      <c r="B1607" t="s">
        <v>2605</v>
      </c>
      <c r="C1607">
        <v>7</v>
      </c>
      <c r="E1607" s="11" t="s">
        <v>1407</v>
      </c>
      <c r="F1607">
        <v>6.8833333333333329</v>
      </c>
      <c r="H1607">
        <v>5.2</v>
      </c>
      <c r="I1607" t="str">
        <f>IF(B1604 &gt; E1603, "Above Average", "Below Average")</f>
        <v>Below Average</v>
      </c>
    </row>
    <row r="1608" spans="1:9" x14ac:dyDescent="0.3">
      <c r="A1608" t="s">
        <v>7956</v>
      </c>
      <c r="B1608" t="s">
        <v>1083</v>
      </c>
      <c r="C1608">
        <v>6.8</v>
      </c>
      <c r="E1608" s="11" t="s">
        <v>2773</v>
      </c>
      <c r="F1608">
        <v>7.6</v>
      </c>
      <c r="H1608">
        <v>5.6999999999999993</v>
      </c>
      <c r="I1608" t="str">
        <f>IF(B1605 &gt; E1604, "Above Average", "Below Average")</f>
        <v>Below Average</v>
      </c>
    </row>
    <row r="1609" spans="1:9" x14ac:dyDescent="0.3">
      <c r="A1609" t="s">
        <v>7957</v>
      </c>
      <c r="B1609" t="s">
        <v>2006</v>
      </c>
      <c r="C1609">
        <v>5.6</v>
      </c>
      <c r="E1609" s="11" t="s">
        <v>4556</v>
      </c>
      <c r="F1609">
        <v>7.1</v>
      </c>
      <c r="H1609">
        <v>4</v>
      </c>
      <c r="I1609" t="str">
        <f>IF(B1606 &gt; E1605, "Above Average", "Below Average")</f>
        <v>Below Average</v>
      </c>
    </row>
    <row r="1610" spans="1:9" x14ac:dyDescent="0.3">
      <c r="A1610" t="s">
        <v>7958</v>
      </c>
      <c r="B1610" t="s">
        <v>2062</v>
      </c>
      <c r="C1610">
        <v>6.1</v>
      </c>
      <c r="E1610" s="11" t="s">
        <v>2009</v>
      </c>
      <c r="F1610">
        <v>7.2666666666666666</v>
      </c>
      <c r="H1610">
        <v>5.5</v>
      </c>
      <c r="I1610" t="str">
        <f>IF(B1607 &gt; E1606, "Above Average", "Below Average")</f>
        <v>Below Average</v>
      </c>
    </row>
    <row r="1611" spans="1:9" x14ac:dyDescent="0.3">
      <c r="A1611" t="s">
        <v>7959</v>
      </c>
      <c r="B1611" t="s">
        <v>450</v>
      </c>
      <c r="C1611">
        <v>7.9</v>
      </c>
      <c r="E1611" s="11" t="s">
        <v>1788</v>
      </c>
      <c r="F1611">
        <v>7</v>
      </c>
      <c r="H1611">
        <v>6.8</v>
      </c>
      <c r="I1611" t="str">
        <f>IF(B1608 &gt; E1607, "Above Average", "Below Average")</f>
        <v>Above Average</v>
      </c>
    </row>
    <row r="1612" spans="1:9" x14ac:dyDescent="0.3">
      <c r="A1612" t="s">
        <v>7960</v>
      </c>
      <c r="B1612" t="s">
        <v>2895</v>
      </c>
      <c r="C1612">
        <v>8.4</v>
      </c>
      <c r="E1612" s="11" t="s">
        <v>3787</v>
      </c>
      <c r="F1612">
        <v>8.1</v>
      </c>
      <c r="H1612">
        <v>7.2</v>
      </c>
      <c r="I1612" t="str">
        <f>IF(B1609 &gt; E1608, "Above Average", "Below Average")</f>
        <v>Below Average</v>
      </c>
    </row>
    <row r="1613" spans="1:9" x14ac:dyDescent="0.3">
      <c r="A1613" t="s">
        <v>7961</v>
      </c>
      <c r="B1613" t="s">
        <v>2896</v>
      </c>
      <c r="C1613">
        <v>6.5</v>
      </c>
      <c r="E1613" s="11" t="s">
        <v>1083</v>
      </c>
      <c r="F1613">
        <v>7.3285714285714283</v>
      </c>
      <c r="H1613">
        <v>6.1</v>
      </c>
      <c r="I1613" t="str">
        <f>IF(B1610 &gt; E1609, "Above Average", "Below Average")</f>
        <v>Below Average</v>
      </c>
    </row>
    <row r="1614" spans="1:9" x14ac:dyDescent="0.3">
      <c r="A1614" t="s">
        <v>7962</v>
      </c>
      <c r="B1614" t="s">
        <v>2898</v>
      </c>
      <c r="C1614">
        <v>7.1</v>
      </c>
      <c r="E1614" s="11" t="s">
        <v>3694</v>
      </c>
      <c r="F1614">
        <v>7.25</v>
      </c>
      <c r="H1614">
        <v>4.2</v>
      </c>
      <c r="I1614" t="str">
        <f>IF(B1611 &gt; E1610, "Above Average", "Below Average")</f>
        <v>Below Average</v>
      </c>
    </row>
    <row r="1615" spans="1:9" x14ac:dyDescent="0.3">
      <c r="A1615" t="s">
        <v>7963</v>
      </c>
      <c r="B1615" t="s">
        <v>1820</v>
      </c>
      <c r="C1615">
        <v>6.6</v>
      </c>
      <c r="E1615" s="11" t="s">
        <v>4880</v>
      </c>
      <c r="F1615">
        <v>6.7</v>
      </c>
      <c r="H1615">
        <v>5.5</v>
      </c>
      <c r="I1615" t="str">
        <f>IF(B1612 &gt; E1611, "Above Average", "Below Average")</f>
        <v>Below Average</v>
      </c>
    </row>
    <row r="1616" spans="1:9" x14ac:dyDescent="0.3">
      <c r="A1616" t="s">
        <v>7964</v>
      </c>
      <c r="B1616" t="s">
        <v>2757</v>
      </c>
      <c r="C1616">
        <v>7</v>
      </c>
      <c r="E1616" s="11" t="s">
        <v>3435</v>
      </c>
      <c r="F1616">
        <v>7.6</v>
      </c>
      <c r="H1616">
        <v>5.9</v>
      </c>
      <c r="I1616" t="str">
        <f>IF(B1613 &gt; E1612, "Above Average", "Below Average")</f>
        <v>Below Average</v>
      </c>
    </row>
    <row r="1617" spans="1:9" x14ac:dyDescent="0.3">
      <c r="A1617" t="s">
        <v>7965</v>
      </c>
      <c r="B1617" t="s">
        <v>2904</v>
      </c>
      <c r="C1617">
        <v>5.6</v>
      </c>
      <c r="E1617" s="11" t="s">
        <v>4173</v>
      </c>
      <c r="F1617">
        <v>7.3</v>
      </c>
      <c r="H1617">
        <v>4.0999999999999996</v>
      </c>
      <c r="I1617" t="str">
        <f>IF(B1614 &gt; E1613, "Above Average", "Below Average")</f>
        <v>Below Average</v>
      </c>
    </row>
    <row r="1618" spans="1:9" x14ac:dyDescent="0.3">
      <c r="A1618" t="s">
        <v>7966</v>
      </c>
      <c r="B1618" t="s">
        <v>2907</v>
      </c>
      <c r="C1618">
        <v>4.8</v>
      </c>
      <c r="E1618" s="11" t="s">
        <v>4518</v>
      </c>
      <c r="F1618">
        <v>7.4</v>
      </c>
      <c r="H1618">
        <v>6.8</v>
      </c>
      <c r="I1618" t="str">
        <f>IF(B1615 &gt; E1614, "Above Average", "Below Average")</f>
        <v>Below Average</v>
      </c>
    </row>
    <row r="1619" spans="1:9" x14ac:dyDescent="0.3">
      <c r="A1619" t="s">
        <v>7967</v>
      </c>
      <c r="B1619" t="s">
        <v>2910</v>
      </c>
      <c r="C1619">
        <v>7.5</v>
      </c>
      <c r="E1619" s="11" t="s">
        <v>3505</v>
      </c>
      <c r="F1619">
        <v>6.05</v>
      </c>
      <c r="H1619">
        <v>6.3199999999999994</v>
      </c>
      <c r="I1619" t="str">
        <f>IF(B1616 &gt; E1615, "Above Average", "Below Average")</f>
        <v>Below Average</v>
      </c>
    </row>
    <row r="1620" spans="1:9" x14ac:dyDescent="0.3">
      <c r="A1620" t="s">
        <v>7968</v>
      </c>
      <c r="B1620" t="s">
        <v>2911</v>
      </c>
      <c r="C1620">
        <v>6</v>
      </c>
      <c r="E1620" s="11" t="s">
        <v>2031</v>
      </c>
      <c r="F1620">
        <v>6.666666666666667</v>
      </c>
      <c r="H1620">
        <v>6.6384615384615397</v>
      </c>
      <c r="I1620" t="str">
        <f>IF(B1617 &gt; E1616, "Above Average", "Below Average")</f>
        <v>Below Average</v>
      </c>
    </row>
    <row r="1621" spans="1:9" x14ac:dyDescent="0.3">
      <c r="A1621" t="s">
        <v>7969</v>
      </c>
      <c r="B1621" t="s">
        <v>66</v>
      </c>
      <c r="C1621">
        <v>6.8</v>
      </c>
      <c r="E1621" s="11" t="s">
        <v>4779</v>
      </c>
      <c r="F1621">
        <v>7.666666666666667</v>
      </c>
      <c r="H1621">
        <v>5.3</v>
      </c>
      <c r="I1621" t="str">
        <f>IF(B1618 &gt; E1617, "Above Average", "Below Average")</f>
        <v>Below Average</v>
      </c>
    </row>
    <row r="1622" spans="1:9" x14ac:dyDescent="0.3">
      <c r="A1622" t="s">
        <v>7970</v>
      </c>
      <c r="B1622" t="s">
        <v>2917</v>
      </c>
      <c r="C1622">
        <v>6.5</v>
      </c>
      <c r="E1622" s="11" t="s">
        <v>888</v>
      </c>
      <c r="F1622">
        <v>5.833333333333333</v>
      </c>
      <c r="H1622">
        <v>6.8</v>
      </c>
      <c r="I1622" t="str">
        <f>IF(B1619 &gt; E1618, "Above Average", "Below Average")</f>
        <v>Below Average</v>
      </c>
    </row>
    <row r="1623" spans="1:9" x14ac:dyDescent="0.3">
      <c r="A1623" t="s">
        <v>7971</v>
      </c>
      <c r="B1623" t="s">
        <v>598</v>
      </c>
      <c r="C1623">
        <v>7.9</v>
      </c>
      <c r="E1623" s="11" t="s">
        <v>5898</v>
      </c>
      <c r="F1623">
        <v>5.95</v>
      </c>
      <c r="H1623">
        <v>6.8666666666666671</v>
      </c>
      <c r="I1623" t="str">
        <f>IF(B1620 &gt; E1619, "Above Average", "Below Average")</f>
        <v>Below Average</v>
      </c>
    </row>
    <row r="1624" spans="1:9" x14ac:dyDescent="0.3">
      <c r="A1624" t="s">
        <v>7972</v>
      </c>
      <c r="B1624" t="s">
        <v>2923</v>
      </c>
      <c r="C1624">
        <v>6.4</v>
      </c>
      <c r="E1624" s="11" t="s">
        <v>626</v>
      </c>
      <c r="F1624">
        <v>6.2</v>
      </c>
      <c r="H1624">
        <v>5.9</v>
      </c>
      <c r="I1624" t="str">
        <f>IF(B1621 &gt; E1620, "Above Average", "Below Average")</f>
        <v>Below Average</v>
      </c>
    </row>
    <row r="1625" spans="1:9" x14ac:dyDescent="0.3">
      <c r="A1625" t="s">
        <v>7973</v>
      </c>
      <c r="B1625" t="s">
        <v>1835</v>
      </c>
      <c r="C1625">
        <v>5.8</v>
      </c>
      <c r="E1625" s="11" t="s">
        <v>122</v>
      </c>
      <c r="F1625">
        <v>6.9312500000000004</v>
      </c>
      <c r="H1625">
        <v>4.3</v>
      </c>
      <c r="I1625" t="str">
        <f>IF(B1622 &gt; E1621, "Above Average", "Below Average")</f>
        <v>Below Average</v>
      </c>
    </row>
    <row r="1626" spans="1:9" x14ac:dyDescent="0.3">
      <c r="A1626" t="s">
        <v>7974</v>
      </c>
      <c r="B1626" t="s">
        <v>379</v>
      </c>
      <c r="C1626">
        <v>7.7</v>
      </c>
      <c r="E1626" s="11" t="s">
        <v>4870</v>
      </c>
      <c r="F1626">
        <v>6.5</v>
      </c>
      <c r="H1626">
        <v>6</v>
      </c>
      <c r="I1626" t="str">
        <f>IF(B1623 &gt; E1622, "Above Average", "Below Average")</f>
        <v>Below Average</v>
      </c>
    </row>
    <row r="1627" spans="1:9" x14ac:dyDescent="0.3">
      <c r="A1627" t="s">
        <v>7975</v>
      </c>
      <c r="B1627" t="s">
        <v>2141</v>
      </c>
      <c r="C1627">
        <v>5.3</v>
      </c>
      <c r="E1627" s="11" t="s">
        <v>627</v>
      </c>
      <c r="F1627">
        <v>5.3</v>
      </c>
      <c r="H1627">
        <v>7.1</v>
      </c>
      <c r="I1627" t="str">
        <f>IF(B1624 &gt; E1623, "Above Average", "Below Average")</f>
        <v>Below Average</v>
      </c>
    </row>
    <row r="1628" spans="1:9" x14ac:dyDescent="0.3">
      <c r="A1628" t="s">
        <v>7976</v>
      </c>
      <c r="B1628" t="s">
        <v>1583</v>
      </c>
      <c r="C1628">
        <v>5.3</v>
      </c>
      <c r="E1628" s="11" t="s">
        <v>1455</v>
      </c>
      <c r="F1628">
        <v>5.55</v>
      </c>
      <c r="H1628">
        <v>8.1</v>
      </c>
      <c r="I1628" t="str">
        <f>IF(B1625 &gt; E1624, "Above Average", "Below Average")</f>
        <v>Below Average</v>
      </c>
    </row>
    <row r="1629" spans="1:9" x14ac:dyDescent="0.3">
      <c r="A1629" t="s">
        <v>7977</v>
      </c>
      <c r="B1629" t="s">
        <v>2927</v>
      </c>
      <c r="C1629">
        <v>7.5</v>
      </c>
      <c r="E1629" s="11" t="s">
        <v>5667</v>
      </c>
      <c r="F1629">
        <v>7.1</v>
      </c>
      <c r="H1629">
        <v>5.65</v>
      </c>
      <c r="I1629" t="str">
        <f>IF(B1626 &gt; E1625, "Above Average", "Below Average")</f>
        <v>Below Average</v>
      </c>
    </row>
    <row r="1630" spans="1:9" x14ac:dyDescent="0.3">
      <c r="A1630" t="s">
        <v>7978</v>
      </c>
      <c r="B1630" t="s">
        <v>1357</v>
      </c>
      <c r="C1630">
        <v>6.9</v>
      </c>
      <c r="E1630" s="11" t="s">
        <v>506</v>
      </c>
      <c r="F1630">
        <v>6.7249999999999996</v>
      </c>
      <c r="H1630">
        <v>6.9</v>
      </c>
      <c r="I1630" t="str">
        <f>IF(B1627 &gt; E1626, "Above Average", "Below Average")</f>
        <v>Below Average</v>
      </c>
    </row>
    <row r="1631" spans="1:9" x14ac:dyDescent="0.3">
      <c r="A1631" t="s">
        <v>7979</v>
      </c>
      <c r="B1631" t="s">
        <v>2928</v>
      </c>
      <c r="C1631">
        <v>4.9000000000000004</v>
      </c>
      <c r="E1631" s="11" t="s">
        <v>2800</v>
      </c>
      <c r="F1631">
        <v>7.6</v>
      </c>
      <c r="H1631">
        <v>8.1</v>
      </c>
      <c r="I1631" t="str">
        <f>IF(B1628 &gt; E1627, "Above Average", "Below Average")</f>
        <v>Below Average</v>
      </c>
    </row>
    <row r="1632" spans="1:9" x14ac:dyDescent="0.3">
      <c r="A1632" t="s">
        <v>7980</v>
      </c>
      <c r="B1632" t="s">
        <v>2931</v>
      </c>
      <c r="C1632">
        <v>7.1</v>
      </c>
      <c r="E1632" s="11" t="s">
        <v>1626</v>
      </c>
      <c r="F1632">
        <v>8.1</v>
      </c>
      <c r="H1632">
        <v>4.5</v>
      </c>
      <c r="I1632" t="str">
        <f>IF(B1629 &gt; E1628, "Above Average", "Below Average")</f>
        <v>Below Average</v>
      </c>
    </row>
    <row r="1633" spans="1:9" x14ac:dyDescent="0.3">
      <c r="A1633" t="s">
        <v>7981</v>
      </c>
      <c r="B1633" t="s">
        <v>680</v>
      </c>
      <c r="C1633">
        <v>8</v>
      </c>
      <c r="E1633" s="11" t="s">
        <v>2714</v>
      </c>
      <c r="F1633">
        <v>7.25</v>
      </c>
      <c r="H1633">
        <v>8</v>
      </c>
      <c r="I1633" t="str">
        <f>IF(B1630 &gt; E1629, "Above Average", "Below Average")</f>
        <v>Below Average</v>
      </c>
    </row>
    <row r="1634" spans="1:9" x14ac:dyDescent="0.3">
      <c r="A1634" t="s">
        <v>7982</v>
      </c>
      <c r="B1634" t="s">
        <v>1175</v>
      </c>
      <c r="C1634">
        <v>7.9</v>
      </c>
      <c r="E1634" s="11" t="s">
        <v>572</v>
      </c>
      <c r="F1634">
        <v>6.05</v>
      </c>
      <c r="H1634">
        <v>6.4499999999999993</v>
      </c>
      <c r="I1634" t="str">
        <f>IF(B1631 &gt; E1630, "Above Average", "Below Average")</f>
        <v>Below Average</v>
      </c>
    </row>
    <row r="1635" spans="1:9" x14ac:dyDescent="0.3">
      <c r="A1635" t="s">
        <v>7983</v>
      </c>
      <c r="B1635" t="s">
        <v>188</v>
      </c>
      <c r="C1635">
        <v>7.6</v>
      </c>
      <c r="E1635" s="11" t="s">
        <v>4533</v>
      </c>
      <c r="F1635">
        <v>5.8</v>
      </c>
      <c r="H1635">
        <v>6.3</v>
      </c>
      <c r="I1635" t="str">
        <f>IF(B1632 &gt; E1631, "Above Average", "Below Average")</f>
        <v>Below Average</v>
      </c>
    </row>
    <row r="1636" spans="1:9" x14ac:dyDescent="0.3">
      <c r="A1636" t="s">
        <v>7984</v>
      </c>
      <c r="B1636" t="s">
        <v>2938</v>
      </c>
      <c r="C1636">
        <v>5.9</v>
      </c>
      <c r="E1636" s="11" t="s">
        <v>4378</v>
      </c>
      <c r="F1636">
        <v>7.5</v>
      </c>
      <c r="H1636">
        <v>5.8</v>
      </c>
      <c r="I1636" t="str">
        <f>IF(B1633 &gt; E1632, "Above Average", "Below Average")</f>
        <v>Below Average</v>
      </c>
    </row>
    <row r="1637" spans="1:9" x14ac:dyDescent="0.3">
      <c r="A1637" t="s">
        <v>7985</v>
      </c>
      <c r="B1637" t="s">
        <v>428</v>
      </c>
      <c r="C1637">
        <v>6.3</v>
      </c>
      <c r="E1637" s="11" t="s">
        <v>5761</v>
      </c>
      <c r="F1637">
        <v>3.1</v>
      </c>
      <c r="H1637">
        <v>7</v>
      </c>
      <c r="I1637" t="str">
        <f>IF(B1634 &gt; E1633, "Above Average", "Below Average")</f>
        <v>Below Average</v>
      </c>
    </row>
    <row r="1638" spans="1:9" x14ac:dyDescent="0.3">
      <c r="A1638" t="s">
        <v>7986</v>
      </c>
      <c r="B1638" t="s">
        <v>1777</v>
      </c>
      <c r="C1638">
        <v>6.4</v>
      </c>
      <c r="E1638" s="11" t="s">
        <v>863</v>
      </c>
      <c r="F1638">
        <v>6.3666666666666671</v>
      </c>
      <c r="H1638">
        <v>4.8</v>
      </c>
      <c r="I1638" t="str">
        <f>IF(B1635 &gt; E1634, "Above Average", "Below Average")</f>
        <v>Below Average</v>
      </c>
    </row>
    <row r="1639" spans="1:9" x14ac:dyDescent="0.3">
      <c r="A1639" t="s">
        <v>7987</v>
      </c>
      <c r="B1639" t="s">
        <v>554</v>
      </c>
      <c r="C1639">
        <v>8.1999999999999993</v>
      </c>
      <c r="E1639" s="11" t="s">
        <v>4053</v>
      </c>
      <c r="F1639">
        <v>5.3</v>
      </c>
      <c r="H1639">
        <v>7.3599999999999994</v>
      </c>
      <c r="I1639" t="str">
        <f>IF(B1636 &gt; E1635, "Above Average", "Below Average")</f>
        <v>Below Average</v>
      </c>
    </row>
    <row r="1640" spans="1:9" x14ac:dyDescent="0.3">
      <c r="A1640" t="s">
        <v>7988</v>
      </c>
      <c r="B1640" t="s">
        <v>2680</v>
      </c>
      <c r="C1640">
        <v>6.9</v>
      </c>
      <c r="E1640" s="11" t="s">
        <v>2532</v>
      </c>
      <c r="F1640">
        <v>6.8</v>
      </c>
      <c r="H1640">
        <v>6.5</v>
      </c>
      <c r="I1640" t="str">
        <f>IF(B1637 &gt; E1636, "Above Average", "Below Average")</f>
        <v>Below Average</v>
      </c>
    </row>
    <row r="1641" spans="1:9" x14ac:dyDescent="0.3">
      <c r="A1641" t="s">
        <v>7989</v>
      </c>
      <c r="B1641" t="s">
        <v>714</v>
      </c>
      <c r="C1641">
        <v>7.8</v>
      </c>
      <c r="E1641" s="11" t="s">
        <v>5388</v>
      </c>
      <c r="F1641">
        <v>5.7</v>
      </c>
      <c r="H1641">
        <v>5.6749999999999998</v>
      </c>
      <c r="I1641" t="str">
        <f>IF(B1638 &gt; E1637, "Above Average", "Below Average")</f>
        <v>Below Average</v>
      </c>
    </row>
    <row r="1642" spans="1:9" x14ac:dyDescent="0.3">
      <c r="A1642" t="s">
        <v>7990</v>
      </c>
      <c r="B1642" t="s">
        <v>468</v>
      </c>
      <c r="C1642">
        <v>6.7</v>
      </c>
      <c r="E1642" s="11" t="s">
        <v>4132</v>
      </c>
      <c r="F1642">
        <v>7.55</v>
      </c>
      <c r="H1642">
        <v>6.4499999999999993</v>
      </c>
      <c r="I1642" t="str">
        <f>IF(B1639 &gt; E1638, "Above Average", "Below Average")</f>
        <v>Below Average</v>
      </c>
    </row>
    <row r="1643" spans="1:9" x14ac:dyDescent="0.3">
      <c r="A1643" t="s">
        <v>7991</v>
      </c>
      <c r="B1643" t="s">
        <v>2865</v>
      </c>
      <c r="C1643">
        <v>7.5</v>
      </c>
      <c r="E1643" s="11" t="s">
        <v>1277</v>
      </c>
      <c r="F1643">
        <v>6.0500000000000007</v>
      </c>
      <c r="H1643">
        <v>7.4</v>
      </c>
      <c r="I1643" t="str">
        <f>IF(B1640 &gt; E1639, "Above Average", "Below Average")</f>
        <v>Below Average</v>
      </c>
    </row>
    <row r="1644" spans="1:9" x14ac:dyDescent="0.3">
      <c r="A1644" t="s">
        <v>7992</v>
      </c>
      <c r="B1644" t="s">
        <v>58</v>
      </c>
      <c r="C1644">
        <v>7.4</v>
      </c>
      <c r="E1644" s="11" t="s">
        <v>3615</v>
      </c>
      <c r="F1644">
        <v>7.2</v>
      </c>
      <c r="H1644">
        <v>7.2</v>
      </c>
      <c r="I1644" t="str">
        <f>IF(B1641 &gt; E1640, "Above Average", "Below Average")</f>
        <v>Below Average</v>
      </c>
    </row>
    <row r="1645" spans="1:9" x14ac:dyDescent="0.3">
      <c r="A1645" t="s">
        <v>7993</v>
      </c>
      <c r="B1645" t="s">
        <v>1022</v>
      </c>
      <c r="C1645">
        <v>5.2</v>
      </c>
      <c r="E1645" s="11" t="s">
        <v>3847</v>
      </c>
      <c r="F1645">
        <v>4.0999999999999996</v>
      </c>
      <c r="H1645">
        <v>7.2</v>
      </c>
      <c r="I1645" t="str">
        <f>IF(B1642 &gt; E1641, "Above Average", "Below Average")</f>
        <v>Below Average</v>
      </c>
    </row>
    <row r="1646" spans="1:9" x14ac:dyDescent="0.3">
      <c r="A1646" t="s">
        <v>7994</v>
      </c>
      <c r="B1646" t="s">
        <v>1929</v>
      </c>
      <c r="C1646">
        <v>7.6</v>
      </c>
      <c r="E1646" s="11" t="s">
        <v>1003</v>
      </c>
      <c r="F1646">
        <v>6.6571428571428575</v>
      </c>
      <c r="H1646">
        <v>6.3</v>
      </c>
      <c r="I1646" t="str">
        <f>IF(B1643 &gt; E1642, "Above Average", "Below Average")</f>
        <v>Below Average</v>
      </c>
    </row>
    <row r="1647" spans="1:9" x14ac:dyDescent="0.3">
      <c r="A1647" t="s">
        <v>7995</v>
      </c>
      <c r="B1647" t="s">
        <v>598</v>
      </c>
      <c r="C1647">
        <v>7.3</v>
      </c>
      <c r="E1647" s="11" t="s">
        <v>5223</v>
      </c>
      <c r="F1647">
        <v>7.5</v>
      </c>
      <c r="H1647">
        <v>6.7624999999999993</v>
      </c>
      <c r="I1647" t="str">
        <f>IF(B1644 &gt; E1643, "Above Average", "Below Average")</f>
        <v>Above Average</v>
      </c>
    </row>
    <row r="1648" spans="1:9" x14ac:dyDescent="0.3">
      <c r="A1648" t="s">
        <v>7996</v>
      </c>
      <c r="B1648" t="s">
        <v>317</v>
      </c>
      <c r="C1648">
        <v>6.6</v>
      </c>
      <c r="E1648" s="11" t="s">
        <v>3483</v>
      </c>
      <c r="F1648">
        <v>6.3</v>
      </c>
      <c r="H1648">
        <v>6.6</v>
      </c>
      <c r="I1648" t="str">
        <f>IF(B1645 &gt; E1644, "Above Average", "Below Average")</f>
        <v>Below Average</v>
      </c>
    </row>
    <row r="1649" spans="1:9" x14ac:dyDescent="0.3">
      <c r="A1649" t="s">
        <v>7997</v>
      </c>
      <c r="B1649" t="s">
        <v>2155</v>
      </c>
      <c r="C1649">
        <v>6.8</v>
      </c>
      <c r="E1649" s="11" t="s">
        <v>4560</v>
      </c>
      <c r="F1649">
        <v>3.3</v>
      </c>
      <c r="H1649">
        <v>3.9</v>
      </c>
      <c r="I1649" t="str">
        <f>IF(B1646 &gt; E1645, "Above Average", "Below Average")</f>
        <v>Above Average</v>
      </c>
    </row>
    <row r="1650" spans="1:9" x14ac:dyDescent="0.3">
      <c r="A1650" t="s">
        <v>7998</v>
      </c>
      <c r="B1650" t="s">
        <v>686</v>
      </c>
      <c r="C1650">
        <v>6.9</v>
      </c>
      <c r="E1650" s="11" t="s">
        <v>1701</v>
      </c>
      <c r="F1650">
        <v>5.4666666666666659</v>
      </c>
      <c r="H1650">
        <v>6.6</v>
      </c>
      <c r="I1650" t="str">
        <f>IF(B1647 &gt; E1646, "Above Average", "Below Average")</f>
        <v>Below Average</v>
      </c>
    </row>
    <row r="1651" spans="1:9" x14ac:dyDescent="0.3">
      <c r="A1651" t="s">
        <v>7999</v>
      </c>
      <c r="B1651" t="s">
        <v>743</v>
      </c>
      <c r="C1651">
        <v>5.8</v>
      </c>
      <c r="E1651" s="11" t="s">
        <v>4849</v>
      </c>
      <c r="F1651">
        <v>7.6</v>
      </c>
      <c r="H1651">
        <v>7.45</v>
      </c>
      <c r="I1651" t="str">
        <f>IF(B1648 &gt; E1647, "Above Average", "Below Average")</f>
        <v>Below Average</v>
      </c>
    </row>
    <row r="1652" spans="1:9" x14ac:dyDescent="0.3">
      <c r="A1652" t="s">
        <v>8000</v>
      </c>
      <c r="B1652" t="s">
        <v>849</v>
      </c>
      <c r="C1652">
        <v>6.6</v>
      </c>
      <c r="E1652" s="11" t="s">
        <v>4728</v>
      </c>
      <c r="F1652">
        <v>6.1</v>
      </c>
      <c r="H1652">
        <v>6.4499999999999993</v>
      </c>
      <c r="I1652" t="str">
        <f>IF(B1649 &gt; E1648, "Above Average", "Below Average")</f>
        <v>Below Average</v>
      </c>
    </row>
    <row r="1653" spans="1:9" x14ac:dyDescent="0.3">
      <c r="A1653" t="s">
        <v>8001</v>
      </c>
      <c r="B1653" t="s">
        <v>2605</v>
      </c>
      <c r="C1653">
        <v>6.7</v>
      </c>
      <c r="E1653" s="11" t="s">
        <v>4019</v>
      </c>
      <c r="F1653">
        <v>4.5</v>
      </c>
      <c r="H1653">
        <v>7.0749999999999993</v>
      </c>
      <c r="I1653" t="str">
        <f>IF(B1650 &gt; E1649, "Above Average", "Below Average")</f>
        <v>Below Average</v>
      </c>
    </row>
    <row r="1654" spans="1:9" x14ac:dyDescent="0.3">
      <c r="A1654" t="s">
        <v>8002</v>
      </c>
      <c r="B1654" t="s">
        <v>1500</v>
      </c>
      <c r="C1654">
        <v>6.7</v>
      </c>
      <c r="E1654" s="11" t="s">
        <v>156</v>
      </c>
      <c r="F1654">
        <v>6.5</v>
      </c>
      <c r="H1654">
        <v>5.6</v>
      </c>
      <c r="I1654" t="str">
        <f>IF(B1651 &gt; E1650, "Above Average", "Below Average")</f>
        <v>Below Average</v>
      </c>
    </row>
    <row r="1655" spans="1:9" x14ac:dyDescent="0.3">
      <c r="A1655" t="s">
        <v>8003</v>
      </c>
      <c r="B1655" t="s">
        <v>2478</v>
      </c>
      <c r="C1655">
        <v>6.3</v>
      </c>
      <c r="E1655" s="11" t="s">
        <v>4122</v>
      </c>
      <c r="F1655">
        <v>6.1</v>
      </c>
      <c r="H1655">
        <v>6.833333333333333</v>
      </c>
      <c r="I1655" t="str">
        <f>IF(B1652 &gt; E1651, "Above Average", "Below Average")</f>
        <v>Below Average</v>
      </c>
    </row>
    <row r="1656" spans="1:9" x14ac:dyDescent="0.3">
      <c r="A1656" t="s">
        <v>8004</v>
      </c>
      <c r="B1656" t="s">
        <v>313</v>
      </c>
      <c r="C1656">
        <v>7.7</v>
      </c>
      <c r="E1656" s="11" t="s">
        <v>1367</v>
      </c>
      <c r="F1656">
        <v>7.7333333333333334</v>
      </c>
      <c r="H1656">
        <v>6.5</v>
      </c>
      <c r="I1656" t="str">
        <f>IF(B1653 &gt; E1652, "Above Average", "Below Average")</f>
        <v>Below Average</v>
      </c>
    </row>
    <row r="1657" spans="1:9" x14ac:dyDescent="0.3">
      <c r="A1657" t="s">
        <v>8005</v>
      </c>
      <c r="B1657" t="s">
        <v>1553</v>
      </c>
      <c r="C1657">
        <v>6.1</v>
      </c>
      <c r="E1657" s="11" t="s">
        <v>5202</v>
      </c>
      <c r="F1657">
        <v>5.9</v>
      </c>
      <c r="H1657">
        <v>7.4333333333333327</v>
      </c>
      <c r="I1657" t="str">
        <f>IF(B1654 &gt; E1653, "Above Average", "Below Average")</f>
        <v>Below Average</v>
      </c>
    </row>
    <row r="1658" spans="1:9" x14ac:dyDescent="0.3">
      <c r="A1658" t="s">
        <v>8006</v>
      </c>
      <c r="B1658" t="s">
        <v>1957</v>
      </c>
      <c r="C1658">
        <v>4.9000000000000004</v>
      </c>
      <c r="E1658" s="11" t="s">
        <v>208</v>
      </c>
      <c r="F1658">
        <v>7.9</v>
      </c>
      <c r="H1658">
        <v>6.7</v>
      </c>
      <c r="I1658" t="str">
        <f>IF(B1655 &gt; E1654, "Above Average", "Below Average")</f>
        <v>Below Average</v>
      </c>
    </row>
    <row r="1659" spans="1:9" x14ac:dyDescent="0.3">
      <c r="A1659" t="s">
        <v>8007</v>
      </c>
      <c r="B1659" t="s">
        <v>2963</v>
      </c>
      <c r="C1659">
        <v>6.2</v>
      </c>
      <c r="E1659" s="11" t="s">
        <v>532</v>
      </c>
      <c r="F1659">
        <v>7.3</v>
      </c>
      <c r="H1659">
        <v>3</v>
      </c>
      <c r="I1659" t="str">
        <f>IF(B1656 &gt; E1655, "Above Average", "Below Average")</f>
        <v>Below Average</v>
      </c>
    </row>
    <row r="1660" spans="1:9" x14ac:dyDescent="0.3">
      <c r="A1660" t="s">
        <v>8008</v>
      </c>
      <c r="B1660" t="s">
        <v>418</v>
      </c>
      <c r="C1660">
        <v>7.8</v>
      </c>
      <c r="E1660" s="11" t="s">
        <v>5397</v>
      </c>
      <c r="F1660">
        <v>5.9</v>
      </c>
      <c r="H1660">
        <v>6.85</v>
      </c>
      <c r="I1660" t="str">
        <f>IF(B1657 &gt; E1656, "Above Average", "Below Average")</f>
        <v>Below Average</v>
      </c>
    </row>
    <row r="1661" spans="1:9" x14ac:dyDescent="0.3">
      <c r="A1661" t="s">
        <v>8009</v>
      </c>
      <c r="B1661" t="s">
        <v>93</v>
      </c>
      <c r="C1661">
        <v>8.1999999999999993</v>
      </c>
      <c r="E1661" s="11" t="s">
        <v>6209</v>
      </c>
      <c r="F1661">
        <v>7.5</v>
      </c>
      <c r="H1661">
        <v>6.9</v>
      </c>
      <c r="I1661" t="str">
        <f>IF(B1658 &gt; E1657, "Above Average", "Below Average")</f>
        <v>Below Average</v>
      </c>
    </row>
    <row r="1662" spans="1:9" x14ac:dyDescent="0.3">
      <c r="A1662" t="s">
        <v>8010</v>
      </c>
      <c r="B1662" t="s">
        <v>1316</v>
      </c>
      <c r="C1662">
        <v>6.9</v>
      </c>
      <c r="E1662" s="11" t="s">
        <v>5808</v>
      </c>
      <c r="F1662">
        <v>7.2</v>
      </c>
      <c r="H1662">
        <v>5.9</v>
      </c>
      <c r="I1662" t="str">
        <f>IF(B1659 &gt; E1658, "Above Average", "Below Average")</f>
        <v>Below Average</v>
      </c>
    </row>
    <row r="1663" spans="1:9" x14ac:dyDescent="0.3">
      <c r="A1663" t="s">
        <v>8011</v>
      </c>
      <c r="B1663" t="s">
        <v>158</v>
      </c>
      <c r="C1663">
        <v>6.2</v>
      </c>
      <c r="E1663" s="11" t="s">
        <v>5426</v>
      </c>
      <c r="F1663">
        <v>5.3</v>
      </c>
      <c r="H1663">
        <v>7.3</v>
      </c>
      <c r="I1663" t="str">
        <f>IF(B1660 &gt; E1659, "Above Average", "Below Average")</f>
        <v>Below Average</v>
      </c>
    </row>
    <row r="1664" spans="1:9" x14ac:dyDescent="0.3">
      <c r="A1664" t="s">
        <v>8012</v>
      </c>
      <c r="B1664" t="s">
        <v>2969</v>
      </c>
      <c r="C1664">
        <v>6.9</v>
      </c>
      <c r="E1664" s="11" t="s">
        <v>6188</v>
      </c>
      <c r="F1664">
        <v>6.2</v>
      </c>
      <c r="H1664">
        <v>6.7</v>
      </c>
      <c r="I1664" t="str">
        <f>IF(B1661 &gt; E1660, "Above Average", "Below Average")</f>
        <v>Below Average</v>
      </c>
    </row>
    <row r="1665" spans="1:9" x14ac:dyDescent="0.3">
      <c r="A1665" t="s">
        <v>8013</v>
      </c>
      <c r="B1665" t="s">
        <v>2972</v>
      </c>
      <c r="C1665">
        <v>4.8</v>
      </c>
      <c r="E1665" s="11" t="s">
        <v>241</v>
      </c>
      <c r="F1665">
        <v>6.3142857142857149</v>
      </c>
      <c r="H1665">
        <v>6.9076923076923071</v>
      </c>
      <c r="I1665" t="str">
        <f>IF(B1662 &gt; E1661, "Above Average", "Below Average")</f>
        <v>Below Average</v>
      </c>
    </row>
    <row r="1666" spans="1:9" x14ac:dyDescent="0.3">
      <c r="A1666" t="s">
        <v>8014</v>
      </c>
      <c r="B1666" t="s">
        <v>1562</v>
      </c>
      <c r="C1666">
        <v>5.3</v>
      </c>
      <c r="E1666" s="11" t="s">
        <v>752</v>
      </c>
      <c r="F1666">
        <v>7.3250000000000002</v>
      </c>
      <c r="H1666">
        <v>6.3</v>
      </c>
      <c r="I1666" t="str">
        <f>IF(B1663 &gt; E1662, "Above Average", "Below Average")</f>
        <v>Below Average</v>
      </c>
    </row>
    <row r="1667" spans="1:9" x14ac:dyDescent="0.3">
      <c r="A1667" t="s">
        <v>8015</v>
      </c>
      <c r="B1667" t="s">
        <v>795</v>
      </c>
      <c r="C1667">
        <v>6.7</v>
      </c>
      <c r="E1667" s="11" t="s">
        <v>2732</v>
      </c>
      <c r="F1667">
        <v>6.3</v>
      </c>
      <c r="H1667">
        <v>6.1</v>
      </c>
      <c r="I1667" t="str">
        <f>IF(B1664 &gt; E1663, "Above Average", "Below Average")</f>
        <v>Below Average</v>
      </c>
    </row>
    <row r="1668" spans="1:9" x14ac:dyDescent="0.3">
      <c r="A1668" t="s">
        <v>8016</v>
      </c>
      <c r="B1668" t="s">
        <v>1514</v>
      </c>
      <c r="C1668">
        <v>5.4</v>
      </c>
      <c r="E1668" s="11" t="s">
        <v>3403</v>
      </c>
      <c r="F1668">
        <v>7.1</v>
      </c>
      <c r="H1668">
        <v>7.7</v>
      </c>
      <c r="I1668" t="str">
        <f>IF(B1665 &gt; E1664, "Above Average", "Below Average")</f>
        <v>Below Average</v>
      </c>
    </row>
    <row r="1669" spans="1:9" x14ac:dyDescent="0.3">
      <c r="A1669" t="s">
        <v>8017</v>
      </c>
      <c r="B1669" t="s">
        <v>2546</v>
      </c>
      <c r="C1669">
        <v>5.4</v>
      </c>
      <c r="E1669" s="11" t="s">
        <v>4761</v>
      </c>
      <c r="F1669">
        <v>7.7</v>
      </c>
      <c r="H1669">
        <v>5.8</v>
      </c>
      <c r="I1669" t="str">
        <f>IF(B1666 &gt; E1665, "Above Average", "Below Average")</f>
        <v>Below Average</v>
      </c>
    </row>
    <row r="1670" spans="1:9" x14ac:dyDescent="0.3">
      <c r="A1670" t="s">
        <v>8018</v>
      </c>
      <c r="B1670" t="s">
        <v>1925</v>
      </c>
      <c r="C1670">
        <v>4.9000000000000004</v>
      </c>
      <c r="E1670" s="11" t="s">
        <v>3921</v>
      </c>
      <c r="F1670">
        <v>7.05</v>
      </c>
      <c r="H1670">
        <v>6.6</v>
      </c>
      <c r="I1670" t="str">
        <f>IF(B1667 &gt; E1666, "Above Average", "Below Average")</f>
        <v>Below Average</v>
      </c>
    </row>
    <row r="1671" spans="1:9" x14ac:dyDescent="0.3">
      <c r="A1671" t="s">
        <v>8019</v>
      </c>
      <c r="B1671" t="s">
        <v>1939</v>
      </c>
      <c r="C1671">
        <v>6.1</v>
      </c>
      <c r="E1671" s="11" t="s">
        <v>5499</v>
      </c>
      <c r="F1671">
        <v>4.5999999999999996</v>
      </c>
      <c r="H1671">
        <v>5.7</v>
      </c>
      <c r="I1671" t="str">
        <f>IF(B1668 &gt; E1667, "Above Average", "Below Average")</f>
        <v>Below Average</v>
      </c>
    </row>
    <row r="1672" spans="1:9" x14ac:dyDescent="0.3">
      <c r="A1672" t="s">
        <v>8020</v>
      </c>
      <c r="B1672" t="s">
        <v>2131</v>
      </c>
      <c r="C1672">
        <v>5.8</v>
      </c>
      <c r="E1672" s="11" t="s">
        <v>2576</v>
      </c>
      <c r="F1672">
        <v>6.05</v>
      </c>
      <c r="H1672">
        <v>5.9</v>
      </c>
      <c r="I1672" t="str">
        <f>IF(B1669 &gt; E1668, "Above Average", "Below Average")</f>
        <v>Below Average</v>
      </c>
    </row>
    <row r="1673" spans="1:9" x14ac:dyDescent="0.3">
      <c r="A1673" t="s">
        <v>8021</v>
      </c>
      <c r="B1673" t="s">
        <v>230</v>
      </c>
      <c r="C1673">
        <v>7</v>
      </c>
      <c r="E1673" s="11" t="s">
        <v>1855</v>
      </c>
      <c r="F1673">
        <v>6.25</v>
      </c>
      <c r="H1673">
        <v>7.5857142857142872</v>
      </c>
      <c r="I1673" t="str">
        <f>IF(B1670 &gt; E1669, "Above Average", "Below Average")</f>
        <v>Below Average</v>
      </c>
    </row>
    <row r="1674" spans="1:9" x14ac:dyDescent="0.3">
      <c r="A1674" t="s">
        <v>8022</v>
      </c>
      <c r="B1674" t="s">
        <v>2986</v>
      </c>
      <c r="C1674">
        <v>6.5</v>
      </c>
      <c r="E1674" s="11" t="s">
        <v>854</v>
      </c>
      <c r="F1674">
        <v>7.5</v>
      </c>
      <c r="H1674">
        <v>5.5</v>
      </c>
      <c r="I1674" t="str">
        <f>IF(B1671 &gt; E1670, "Above Average", "Below Average")</f>
        <v>Below Average</v>
      </c>
    </row>
    <row r="1675" spans="1:9" x14ac:dyDescent="0.3">
      <c r="A1675" t="s">
        <v>8023</v>
      </c>
      <c r="B1675" t="s">
        <v>2989</v>
      </c>
      <c r="C1675">
        <v>6.6</v>
      </c>
      <c r="E1675" s="11" t="s">
        <v>1595</v>
      </c>
      <c r="F1675">
        <v>6.6</v>
      </c>
      <c r="H1675">
        <v>7.2</v>
      </c>
      <c r="I1675" t="str">
        <f>IF(B1672 &gt; E1671, "Above Average", "Below Average")</f>
        <v>Below Average</v>
      </c>
    </row>
    <row r="1676" spans="1:9" x14ac:dyDescent="0.3">
      <c r="A1676" t="s">
        <v>8024</v>
      </c>
      <c r="B1676" t="s">
        <v>2993</v>
      </c>
      <c r="C1676">
        <v>5.7</v>
      </c>
      <c r="E1676" s="11" t="s">
        <v>557</v>
      </c>
      <c r="F1676">
        <v>6.7333333333333334</v>
      </c>
      <c r="H1676">
        <v>5.9</v>
      </c>
      <c r="I1676" t="str">
        <f>IF(B1673 &gt; E1672, "Above Average", "Below Average")</f>
        <v>Below Average</v>
      </c>
    </row>
    <row r="1677" spans="1:9" x14ac:dyDescent="0.3">
      <c r="A1677" t="s">
        <v>8025</v>
      </c>
      <c r="B1677" t="s">
        <v>2155</v>
      </c>
      <c r="C1677">
        <v>6.6</v>
      </c>
      <c r="E1677" s="11" t="s">
        <v>451</v>
      </c>
      <c r="F1677">
        <v>6.35</v>
      </c>
      <c r="H1677">
        <v>5.7666666666666657</v>
      </c>
      <c r="I1677" t="str">
        <f>IF(B1674 &gt; E1673, "Above Average", "Below Average")</f>
        <v>Below Average</v>
      </c>
    </row>
    <row r="1678" spans="1:9" x14ac:dyDescent="0.3">
      <c r="A1678" t="s">
        <v>8026</v>
      </c>
      <c r="B1678" t="s">
        <v>1215</v>
      </c>
      <c r="C1678">
        <v>7</v>
      </c>
      <c r="E1678" s="11" t="s">
        <v>4076</v>
      </c>
      <c r="F1678">
        <v>6.2</v>
      </c>
      <c r="H1678">
        <v>7.5166666666666666</v>
      </c>
      <c r="I1678" t="str">
        <f>IF(B1675 &gt; E1674, "Above Average", "Below Average")</f>
        <v>Below Average</v>
      </c>
    </row>
    <row r="1679" spans="1:9" x14ac:dyDescent="0.3">
      <c r="A1679" t="s">
        <v>8027</v>
      </c>
      <c r="B1679" t="s">
        <v>2229</v>
      </c>
      <c r="C1679">
        <v>7.4</v>
      </c>
      <c r="E1679" s="11" t="s">
        <v>2632</v>
      </c>
      <c r="F1679">
        <v>8.6</v>
      </c>
      <c r="H1679">
        <v>5.99</v>
      </c>
      <c r="I1679" t="str">
        <f>IF(B1676 &gt; E1675, "Above Average", "Below Average")</f>
        <v>Below Average</v>
      </c>
    </row>
    <row r="1680" spans="1:9" x14ac:dyDescent="0.3">
      <c r="A1680" t="s">
        <v>8028</v>
      </c>
      <c r="B1680" t="s">
        <v>2359</v>
      </c>
      <c r="C1680">
        <v>5.3</v>
      </c>
      <c r="E1680" s="11" t="s">
        <v>5686</v>
      </c>
      <c r="F1680">
        <v>5.3</v>
      </c>
      <c r="H1680">
        <v>6.0166666666666657</v>
      </c>
      <c r="I1680" t="str">
        <f>IF(B1677 &gt; E1676, "Above Average", "Below Average")</f>
        <v>Below Average</v>
      </c>
    </row>
    <row r="1681" spans="1:9" x14ac:dyDescent="0.3">
      <c r="A1681" t="s">
        <v>8029</v>
      </c>
      <c r="B1681" t="s">
        <v>3000</v>
      </c>
      <c r="C1681">
        <v>7.4</v>
      </c>
      <c r="E1681" s="11" t="s">
        <v>4858</v>
      </c>
      <c r="F1681">
        <v>6.2</v>
      </c>
      <c r="H1681">
        <v>5.5</v>
      </c>
      <c r="I1681" t="str">
        <f>IF(B1678 &gt; E1677, "Above Average", "Below Average")</f>
        <v>Below Average</v>
      </c>
    </row>
    <row r="1682" spans="1:9" x14ac:dyDescent="0.3">
      <c r="A1682" t="s">
        <v>8030</v>
      </c>
      <c r="B1682" t="s">
        <v>3002</v>
      </c>
      <c r="C1682">
        <v>7.4</v>
      </c>
      <c r="E1682" s="11" t="s">
        <v>4803</v>
      </c>
      <c r="F1682">
        <v>6</v>
      </c>
      <c r="H1682">
        <v>6.68</v>
      </c>
      <c r="I1682" t="str">
        <f>IF(B1679 &gt; E1678, "Above Average", "Below Average")</f>
        <v>Below Average</v>
      </c>
    </row>
    <row r="1683" spans="1:9" x14ac:dyDescent="0.3">
      <c r="A1683" t="s">
        <v>8031</v>
      </c>
      <c r="B1683" t="s">
        <v>364</v>
      </c>
      <c r="C1683">
        <v>6.8</v>
      </c>
      <c r="E1683" s="11" t="s">
        <v>708</v>
      </c>
      <c r="F1683">
        <v>6.791666666666667</v>
      </c>
      <c r="H1683">
        <v>6.5</v>
      </c>
      <c r="I1683" t="str">
        <f>IF(B1680 &gt; E1679, "Above Average", "Below Average")</f>
        <v>Below Average</v>
      </c>
    </row>
    <row r="1684" spans="1:9" x14ac:dyDescent="0.3">
      <c r="A1684" t="s">
        <v>8032</v>
      </c>
      <c r="B1684" t="s">
        <v>3006</v>
      </c>
      <c r="C1684">
        <v>7.2</v>
      </c>
      <c r="E1684" s="11" t="s">
        <v>6279</v>
      </c>
      <c r="F1684">
        <v>4.2</v>
      </c>
      <c r="H1684">
        <v>5.3</v>
      </c>
      <c r="I1684" t="str">
        <f>IF(B1681 &gt; E1680, "Above Average", "Below Average")</f>
        <v>Below Average</v>
      </c>
    </row>
    <row r="1685" spans="1:9" x14ac:dyDescent="0.3">
      <c r="A1685" t="s">
        <v>8033</v>
      </c>
      <c r="B1685" t="s">
        <v>3007</v>
      </c>
      <c r="C1685">
        <v>6</v>
      </c>
      <c r="E1685" s="11" t="s">
        <v>3821</v>
      </c>
      <c r="F1685">
        <v>3.1</v>
      </c>
      <c r="H1685">
        <v>6.5</v>
      </c>
      <c r="I1685" t="str">
        <f>IF(B1682 &gt; E1681, "Above Average", "Below Average")</f>
        <v>Below Average</v>
      </c>
    </row>
    <row r="1686" spans="1:9" x14ac:dyDescent="0.3">
      <c r="A1686" t="s">
        <v>6441</v>
      </c>
      <c r="B1686" t="s">
        <v>120</v>
      </c>
      <c r="C1686">
        <v>7.8</v>
      </c>
      <c r="E1686" s="11" t="s">
        <v>3392</v>
      </c>
      <c r="F1686">
        <v>7.0666666666666664</v>
      </c>
      <c r="H1686">
        <v>4.4000000000000004</v>
      </c>
      <c r="I1686" t="str">
        <f>IF(B1683 &gt; E1682, "Above Average", "Below Average")</f>
        <v>Below Average</v>
      </c>
    </row>
    <row r="1687" spans="1:9" x14ac:dyDescent="0.3">
      <c r="A1687" t="s">
        <v>8034</v>
      </c>
      <c r="B1687" t="s">
        <v>1852</v>
      </c>
      <c r="C1687">
        <v>6.6</v>
      </c>
      <c r="E1687" s="11" t="s">
        <v>4742</v>
      </c>
      <c r="F1687">
        <v>6.3</v>
      </c>
      <c r="H1687">
        <v>6.2</v>
      </c>
      <c r="I1687" t="str">
        <f>IF(B1684 &gt; E1683, "Above Average", "Below Average")</f>
        <v>Below Average</v>
      </c>
    </row>
    <row r="1688" spans="1:9" x14ac:dyDescent="0.3">
      <c r="A1688" t="s">
        <v>8035</v>
      </c>
      <c r="B1688" t="s">
        <v>1884</v>
      </c>
      <c r="C1688">
        <v>7.9</v>
      </c>
      <c r="E1688" s="11" t="s">
        <v>2832</v>
      </c>
      <c r="F1688">
        <v>3.4</v>
      </c>
      <c r="H1688">
        <v>6.4749999999999996</v>
      </c>
      <c r="I1688" t="str">
        <f>IF(B1685 &gt; E1684, "Above Average", "Below Average")</f>
        <v>Below Average</v>
      </c>
    </row>
    <row r="1689" spans="1:9" x14ac:dyDescent="0.3">
      <c r="A1689" t="s">
        <v>8036</v>
      </c>
      <c r="B1689" t="s">
        <v>1277</v>
      </c>
      <c r="C1689">
        <v>5.7</v>
      </c>
      <c r="E1689" s="11" t="s">
        <v>3179</v>
      </c>
      <c r="F1689">
        <v>5.6</v>
      </c>
      <c r="H1689">
        <v>6.3</v>
      </c>
      <c r="I1689" t="str">
        <f>IF(B1686 &gt; E1685, "Above Average", "Below Average")</f>
        <v>Below Average</v>
      </c>
    </row>
    <row r="1690" spans="1:9" x14ac:dyDescent="0.3">
      <c r="A1690" t="s">
        <v>8037</v>
      </c>
      <c r="B1690" t="s">
        <v>97</v>
      </c>
      <c r="C1690">
        <v>7.1</v>
      </c>
      <c r="E1690" s="11" t="s">
        <v>4517</v>
      </c>
      <c r="F1690">
        <v>5.9</v>
      </c>
      <c r="H1690">
        <v>7.65</v>
      </c>
      <c r="I1690" t="str">
        <f>IF(B1687 &gt; E1686, "Above Average", "Below Average")</f>
        <v>Below Average</v>
      </c>
    </row>
    <row r="1691" spans="1:9" x14ac:dyDescent="0.3">
      <c r="A1691" t="s">
        <v>8038</v>
      </c>
      <c r="B1691" t="s">
        <v>2437</v>
      </c>
      <c r="C1691">
        <v>5.6</v>
      </c>
      <c r="E1691" s="11" t="s">
        <v>3109</v>
      </c>
      <c r="F1691">
        <v>4.7666666666666666</v>
      </c>
      <c r="H1691">
        <v>3.3</v>
      </c>
      <c r="I1691" t="str">
        <f>IF(B1688 &gt; E1687, "Above Average", "Below Average")</f>
        <v>Below Average</v>
      </c>
    </row>
    <row r="1692" spans="1:9" x14ac:dyDescent="0.3">
      <c r="A1692" t="s">
        <v>8039</v>
      </c>
      <c r="B1692" t="s">
        <v>2121</v>
      </c>
      <c r="C1692">
        <v>7.8</v>
      </c>
      <c r="E1692" s="11" t="s">
        <v>3938</v>
      </c>
      <c r="F1692">
        <v>6.8</v>
      </c>
      <c r="H1692">
        <v>6.7</v>
      </c>
      <c r="I1692" t="str">
        <f>IF(B1689 &gt; E1688, "Above Average", "Below Average")</f>
        <v>Below Average</v>
      </c>
    </row>
    <row r="1693" spans="1:9" x14ac:dyDescent="0.3">
      <c r="A1693" t="s">
        <v>8040</v>
      </c>
      <c r="B1693" t="s">
        <v>3018</v>
      </c>
      <c r="C1693">
        <v>7.9</v>
      </c>
      <c r="E1693" s="11" t="s">
        <v>3366</v>
      </c>
      <c r="F1693">
        <v>6.5500000000000007</v>
      </c>
      <c r="H1693">
        <v>4.0999999999999996</v>
      </c>
      <c r="I1693" t="str">
        <f>IF(B1690 &gt; E1689, "Above Average", "Below Average")</f>
        <v>Below Average</v>
      </c>
    </row>
    <row r="1694" spans="1:9" x14ac:dyDescent="0.3">
      <c r="A1694" t="s">
        <v>8041</v>
      </c>
      <c r="B1694" t="s">
        <v>205</v>
      </c>
      <c r="C1694">
        <v>6.9</v>
      </c>
      <c r="E1694" s="11" t="s">
        <v>2355</v>
      </c>
      <c r="F1694">
        <v>6.3</v>
      </c>
      <c r="H1694">
        <v>5.8</v>
      </c>
      <c r="I1694" t="str">
        <f>IF(B1691 &gt; E1690, "Above Average", "Below Average")</f>
        <v>Below Average</v>
      </c>
    </row>
    <row r="1695" spans="1:9" x14ac:dyDescent="0.3">
      <c r="A1695" t="s">
        <v>8042</v>
      </c>
      <c r="B1695" t="s">
        <v>456</v>
      </c>
      <c r="C1695">
        <v>7.7</v>
      </c>
      <c r="E1695" s="11" t="s">
        <v>1619</v>
      </c>
      <c r="F1695">
        <v>3</v>
      </c>
      <c r="H1695">
        <v>8.2000000000000011</v>
      </c>
      <c r="I1695" t="str">
        <f>IF(B1692 &gt; E1691, "Above Average", "Below Average")</f>
        <v>Below Average</v>
      </c>
    </row>
    <row r="1696" spans="1:9" x14ac:dyDescent="0.3">
      <c r="A1696" t="s">
        <v>8043</v>
      </c>
      <c r="B1696" t="s">
        <v>3020</v>
      </c>
      <c r="C1696">
        <v>6.9</v>
      </c>
      <c r="E1696" s="11" t="s">
        <v>3860</v>
      </c>
      <c r="F1696">
        <v>7</v>
      </c>
      <c r="H1696">
        <v>6.3</v>
      </c>
      <c r="I1696" t="str">
        <f>IF(B1693 &gt; E1692, "Above Average", "Below Average")</f>
        <v>Below Average</v>
      </c>
    </row>
    <row r="1697" spans="1:9" x14ac:dyDescent="0.3">
      <c r="A1697" t="s">
        <v>8044</v>
      </c>
      <c r="B1697" t="s">
        <v>3021</v>
      </c>
      <c r="C1697">
        <v>6</v>
      </c>
      <c r="E1697" s="11" t="s">
        <v>3691</v>
      </c>
      <c r="F1697">
        <v>3.1</v>
      </c>
      <c r="H1697">
        <v>5.0500000000000007</v>
      </c>
      <c r="I1697" t="str">
        <f>IF(B1694 &gt; E1693, "Above Average", "Below Average")</f>
        <v>Below Average</v>
      </c>
    </row>
    <row r="1698" spans="1:9" x14ac:dyDescent="0.3">
      <c r="A1698" t="s">
        <v>8045</v>
      </c>
      <c r="B1698" t="s">
        <v>2363</v>
      </c>
      <c r="C1698">
        <v>6.2</v>
      </c>
      <c r="E1698" s="11" t="s">
        <v>3914</v>
      </c>
      <c r="F1698">
        <v>6.2</v>
      </c>
      <c r="H1698">
        <v>7.8</v>
      </c>
      <c r="I1698" t="str">
        <f>IF(B1695 &gt; E1694, "Above Average", "Below Average")</f>
        <v>Below Average</v>
      </c>
    </row>
    <row r="1699" spans="1:9" x14ac:dyDescent="0.3">
      <c r="A1699" t="s">
        <v>8046</v>
      </c>
      <c r="B1699" t="s">
        <v>3024</v>
      </c>
      <c r="C1699">
        <v>5.9</v>
      </c>
      <c r="E1699" s="11" t="s">
        <v>4056</v>
      </c>
      <c r="F1699">
        <v>5.3</v>
      </c>
      <c r="H1699">
        <v>6.4</v>
      </c>
      <c r="I1699" t="str">
        <f>IF(B1696 &gt; E1695, "Above Average", "Below Average")</f>
        <v>Below Average</v>
      </c>
    </row>
    <row r="1700" spans="1:9" x14ac:dyDescent="0.3">
      <c r="A1700" t="s">
        <v>8047</v>
      </c>
      <c r="B1700" t="s">
        <v>3026</v>
      </c>
      <c r="C1700">
        <v>6.8</v>
      </c>
      <c r="E1700" s="11" t="s">
        <v>5313</v>
      </c>
      <c r="F1700">
        <v>8.1499999999999986</v>
      </c>
      <c r="H1700">
        <v>6.95</v>
      </c>
      <c r="I1700" t="str">
        <f>IF(B1697 &gt; E1696, "Above Average", "Below Average")</f>
        <v>Below Average</v>
      </c>
    </row>
    <row r="1701" spans="1:9" x14ac:dyDescent="0.3">
      <c r="A1701" t="s">
        <v>8048</v>
      </c>
      <c r="B1701" t="s">
        <v>1777</v>
      </c>
      <c r="C1701">
        <v>3.6</v>
      </c>
      <c r="E1701" s="11" t="s">
        <v>5483</v>
      </c>
      <c r="F1701">
        <v>7.15</v>
      </c>
      <c r="H1701">
        <v>7.4</v>
      </c>
      <c r="I1701" t="str">
        <f>IF(B1698 &gt; E1697, "Above Average", "Below Average")</f>
        <v>Below Average</v>
      </c>
    </row>
    <row r="1702" spans="1:9" x14ac:dyDescent="0.3">
      <c r="A1702" t="s">
        <v>8049</v>
      </c>
      <c r="B1702" t="s">
        <v>3027</v>
      </c>
      <c r="C1702">
        <v>6.7</v>
      </c>
      <c r="E1702" s="11" t="s">
        <v>3133</v>
      </c>
      <c r="F1702">
        <v>6.333333333333333</v>
      </c>
      <c r="H1702">
        <v>6.7</v>
      </c>
      <c r="I1702" t="str">
        <f>IF(B1699 &gt; E1698, "Above Average", "Below Average")</f>
        <v>Below Average</v>
      </c>
    </row>
    <row r="1703" spans="1:9" x14ac:dyDescent="0.3">
      <c r="A1703" t="s">
        <v>8050</v>
      </c>
      <c r="B1703" t="s">
        <v>2621</v>
      </c>
      <c r="C1703">
        <v>6.3</v>
      </c>
      <c r="E1703" s="11" t="s">
        <v>4257</v>
      </c>
      <c r="F1703">
        <v>6.25</v>
      </c>
      <c r="H1703">
        <v>7.1</v>
      </c>
      <c r="I1703" t="str">
        <f>IF(B1700 &gt; E1699, "Above Average", "Below Average")</f>
        <v>Below Average</v>
      </c>
    </row>
    <row r="1704" spans="1:9" x14ac:dyDescent="0.3">
      <c r="A1704" t="s">
        <v>8051</v>
      </c>
      <c r="B1704" t="s">
        <v>560</v>
      </c>
      <c r="C1704">
        <v>6.4</v>
      </c>
      <c r="E1704" s="11" t="s">
        <v>4812</v>
      </c>
      <c r="F1704">
        <v>8</v>
      </c>
      <c r="H1704">
        <v>5.6</v>
      </c>
      <c r="I1704" t="str">
        <f>IF(B1701 &gt; E1700, "Above Average", "Below Average")</f>
        <v>Below Average</v>
      </c>
    </row>
    <row r="1705" spans="1:9" x14ac:dyDescent="0.3">
      <c r="A1705" t="s">
        <v>8052</v>
      </c>
      <c r="B1705" t="s">
        <v>833</v>
      </c>
      <c r="C1705">
        <v>6.4</v>
      </c>
      <c r="E1705" s="11" t="s">
        <v>1078</v>
      </c>
      <c r="F1705">
        <v>7</v>
      </c>
      <c r="H1705">
        <v>7.4333333333333336</v>
      </c>
      <c r="I1705" t="str">
        <f>IF(B1702 &gt; E1701, "Above Average", "Below Average")</f>
        <v>Below Average</v>
      </c>
    </row>
    <row r="1706" spans="1:9" x14ac:dyDescent="0.3">
      <c r="A1706" t="s">
        <v>8053</v>
      </c>
      <c r="B1706" t="s">
        <v>1185</v>
      </c>
      <c r="C1706">
        <v>5.7</v>
      </c>
      <c r="E1706" s="11" t="s">
        <v>5327</v>
      </c>
      <c r="F1706">
        <v>7.1</v>
      </c>
      <c r="H1706">
        <v>7.75</v>
      </c>
      <c r="I1706" t="str">
        <f>IF(B1703 &gt; E1702, "Above Average", "Below Average")</f>
        <v>Below Average</v>
      </c>
    </row>
    <row r="1707" spans="1:9" x14ac:dyDescent="0.3">
      <c r="A1707" t="s">
        <v>8054</v>
      </c>
      <c r="B1707" t="s">
        <v>2414</v>
      </c>
      <c r="C1707">
        <v>6.2</v>
      </c>
      <c r="E1707" s="11" t="s">
        <v>2859</v>
      </c>
      <c r="F1707">
        <v>6.55</v>
      </c>
      <c r="H1707">
        <v>6.3999999999999995</v>
      </c>
      <c r="I1707" t="str">
        <f>IF(B1704 &gt; E1703, "Above Average", "Below Average")</f>
        <v>Below Average</v>
      </c>
    </row>
    <row r="1708" spans="1:9" x14ac:dyDescent="0.3">
      <c r="A1708" t="s">
        <v>8055</v>
      </c>
      <c r="B1708" t="s">
        <v>1220</v>
      </c>
      <c r="C1708">
        <v>5.2</v>
      </c>
      <c r="E1708" s="11" t="s">
        <v>3792</v>
      </c>
      <c r="F1708">
        <v>2.1</v>
      </c>
      <c r="H1708">
        <v>6</v>
      </c>
      <c r="I1708" t="str">
        <f>IF(B1705 &gt; E1704, "Above Average", "Below Average")</f>
        <v>Below Average</v>
      </c>
    </row>
    <row r="1709" spans="1:9" x14ac:dyDescent="0.3">
      <c r="A1709" t="s">
        <v>8056</v>
      </c>
      <c r="B1709" t="s">
        <v>823</v>
      </c>
      <c r="C1709">
        <v>6.1</v>
      </c>
      <c r="E1709" s="11" t="s">
        <v>5687</v>
      </c>
      <c r="F1709">
        <v>3.4</v>
      </c>
      <c r="H1709">
        <v>4.8</v>
      </c>
      <c r="I1709" t="str">
        <f>IF(B1706 &gt; E1705, "Above Average", "Below Average")</f>
        <v>Below Average</v>
      </c>
    </row>
    <row r="1710" spans="1:9" x14ac:dyDescent="0.3">
      <c r="A1710" t="s">
        <v>8057</v>
      </c>
      <c r="B1710" t="s">
        <v>1215</v>
      </c>
      <c r="C1710">
        <v>7.1</v>
      </c>
      <c r="E1710" s="11" t="s">
        <v>4317</v>
      </c>
      <c r="F1710">
        <v>5.4</v>
      </c>
      <c r="H1710">
        <v>7.7</v>
      </c>
      <c r="I1710" t="str">
        <f>IF(B1707 &gt; E1706, "Above Average", "Below Average")</f>
        <v>Below Average</v>
      </c>
    </row>
    <row r="1711" spans="1:9" x14ac:dyDescent="0.3">
      <c r="A1711" t="s">
        <v>8058</v>
      </c>
      <c r="B1711" t="s">
        <v>1662</v>
      </c>
      <c r="C1711">
        <v>7.2</v>
      </c>
      <c r="E1711" s="11" t="s">
        <v>817</v>
      </c>
      <c r="F1711">
        <v>6.3</v>
      </c>
      <c r="H1711">
        <v>5.9</v>
      </c>
      <c r="I1711" t="str">
        <f>IF(B1708 &gt; E1707, "Above Average", "Below Average")</f>
        <v>Below Average</v>
      </c>
    </row>
    <row r="1712" spans="1:9" x14ac:dyDescent="0.3">
      <c r="A1712" t="s">
        <v>8059</v>
      </c>
      <c r="B1712" t="s">
        <v>3035</v>
      </c>
      <c r="C1712">
        <v>6.5</v>
      </c>
      <c r="E1712" s="11" t="s">
        <v>866</v>
      </c>
      <c r="F1712">
        <v>5.6000000000000005</v>
      </c>
      <c r="H1712">
        <v>6.05</v>
      </c>
      <c r="I1712" t="str">
        <f>IF(B1709 &gt; E1708, "Above Average", "Below Average")</f>
        <v>Below Average</v>
      </c>
    </row>
    <row r="1713" spans="1:9" x14ac:dyDescent="0.3">
      <c r="A1713" t="s">
        <v>8060</v>
      </c>
      <c r="B1713" t="s">
        <v>1051</v>
      </c>
      <c r="C1713">
        <v>6</v>
      </c>
      <c r="E1713" s="11" t="s">
        <v>1599</v>
      </c>
      <c r="F1713">
        <v>5.5333333333333341</v>
      </c>
      <c r="H1713">
        <v>6.0500000000000007</v>
      </c>
      <c r="I1713" t="str">
        <f>IF(B1710 &gt; E1709, "Above Average", "Below Average")</f>
        <v>Below Average</v>
      </c>
    </row>
    <row r="1714" spans="1:9" x14ac:dyDescent="0.3">
      <c r="A1714" t="s">
        <v>8061</v>
      </c>
      <c r="B1714" t="s">
        <v>1939</v>
      </c>
      <c r="C1714">
        <v>7</v>
      </c>
      <c r="E1714" s="11" t="s">
        <v>1610</v>
      </c>
      <c r="F1714">
        <v>6.5666666666666664</v>
      </c>
      <c r="H1714">
        <v>5.5600000000000005</v>
      </c>
      <c r="I1714" t="str">
        <f>IF(B1711 &gt; E1710, "Above Average", "Below Average")</f>
        <v>Below Average</v>
      </c>
    </row>
    <row r="1715" spans="1:9" x14ac:dyDescent="0.3">
      <c r="A1715" t="s">
        <v>8062</v>
      </c>
      <c r="B1715" t="s">
        <v>1191</v>
      </c>
      <c r="C1715">
        <v>7</v>
      </c>
      <c r="E1715" s="11" t="s">
        <v>6202</v>
      </c>
      <c r="F1715">
        <v>6.5</v>
      </c>
      <c r="H1715">
        <v>6.5</v>
      </c>
      <c r="I1715" t="str">
        <f>IF(B1712 &gt; E1711, "Above Average", "Below Average")</f>
        <v>Below Average</v>
      </c>
    </row>
    <row r="1716" spans="1:9" x14ac:dyDescent="0.3">
      <c r="A1716" t="s">
        <v>8063</v>
      </c>
      <c r="B1716" t="s">
        <v>1104</v>
      </c>
      <c r="C1716">
        <v>7.5</v>
      </c>
      <c r="E1716" s="11" t="s">
        <v>687</v>
      </c>
      <c r="F1716">
        <v>6.4499999999999993</v>
      </c>
      <c r="H1716">
        <v>5.9</v>
      </c>
      <c r="I1716" t="str">
        <f>IF(B1713 &gt; E1712, "Above Average", "Below Average")</f>
        <v>Below Average</v>
      </c>
    </row>
    <row r="1717" spans="1:9" x14ac:dyDescent="0.3">
      <c r="A1717" t="s">
        <v>8064</v>
      </c>
      <c r="B1717" t="s">
        <v>560</v>
      </c>
      <c r="C1717">
        <v>6.6</v>
      </c>
      <c r="E1717" s="11" t="s">
        <v>5364</v>
      </c>
      <c r="F1717">
        <v>4.7</v>
      </c>
      <c r="H1717">
        <v>4.7</v>
      </c>
      <c r="I1717" t="str">
        <f>IF(B1714 &gt; E1713, "Above Average", "Below Average")</f>
        <v>Below Average</v>
      </c>
    </row>
    <row r="1718" spans="1:9" x14ac:dyDescent="0.3">
      <c r="A1718" t="s">
        <v>8065</v>
      </c>
      <c r="B1718" t="s">
        <v>2927</v>
      </c>
      <c r="C1718">
        <v>7.4</v>
      </c>
      <c r="E1718" s="11" t="s">
        <v>3925</v>
      </c>
      <c r="F1718">
        <v>5.9</v>
      </c>
      <c r="H1718">
        <v>6.5</v>
      </c>
      <c r="I1718" t="str">
        <f>IF(B1715 &gt; E1714, "Above Average", "Below Average")</f>
        <v>Below Average</v>
      </c>
    </row>
    <row r="1719" spans="1:9" x14ac:dyDescent="0.3">
      <c r="A1719" t="s">
        <v>8066</v>
      </c>
      <c r="B1719" t="s">
        <v>2210</v>
      </c>
      <c r="C1719">
        <v>6.5</v>
      </c>
      <c r="E1719" s="11" t="s">
        <v>3832</v>
      </c>
      <c r="F1719">
        <v>7.2</v>
      </c>
      <c r="H1719">
        <v>4.3999999999999995</v>
      </c>
      <c r="I1719" t="str">
        <f>IF(B1716 &gt; E1715, "Above Average", "Below Average")</f>
        <v>Below Average</v>
      </c>
    </row>
    <row r="1720" spans="1:9" x14ac:dyDescent="0.3">
      <c r="A1720" t="s">
        <v>8067</v>
      </c>
      <c r="B1720" t="s">
        <v>2059</v>
      </c>
      <c r="C1720">
        <v>6.2</v>
      </c>
      <c r="E1720" s="11" t="s">
        <v>1686</v>
      </c>
      <c r="F1720">
        <v>6.0200000000000005</v>
      </c>
      <c r="H1720">
        <v>5.6923076923076925</v>
      </c>
      <c r="I1720" t="str">
        <f>IF(B1717 &gt; E1716, "Above Average", "Below Average")</f>
        <v>Below Average</v>
      </c>
    </row>
    <row r="1721" spans="1:9" x14ac:dyDescent="0.3">
      <c r="A1721" t="s">
        <v>8068</v>
      </c>
      <c r="B1721" t="s">
        <v>1571</v>
      </c>
      <c r="C1721">
        <v>7.8</v>
      </c>
      <c r="E1721" s="11" t="s">
        <v>3256</v>
      </c>
      <c r="F1721">
        <v>7</v>
      </c>
      <c r="H1721">
        <v>6.3499999999999988</v>
      </c>
      <c r="I1721" t="str">
        <f>IF(B1718 &gt; E1717, "Above Average", "Below Average")</f>
        <v>Below Average</v>
      </c>
    </row>
    <row r="1722" spans="1:9" x14ac:dyDescent="0.3">
      <c r="A1722" t="s">
        <v>8069</v>
      </c>
      <c r="B1722" t="s">
        <v>1586</v>
      </c>
      <c r="C1722">
        <v>5.2</v>
      </c>
      <c r="E1722" s="11" t="s">
        <v>1929</v>
      </c>
      <c r="F1722">
        <v>7.6285714285714281</v>
      </c>
      <c r="H1722">
        <v>7.2</v>
      </c>
      <c r="I1722" t="str">
        <f>IF(B1719 &gt; E1718, "Above Average", "Below Average")</f>
        <v>Above Average</v>
      </c>
    </row>
    <row r="1723" spans="1:9" x14ac:dyDescent="0.3">
      <c r="A1723" t="s">
        <v>8070</v>
      </c>
      <c r="B1723" t="s">
        <v>134</v>
      </c>
      <c r="C1723">
        <v>6.5</v>
      </c>
      <c r="E1723" s="11" t="s">
        <v>1489</v>
      </c>
      <c r="F1723">
        <v>6.6</v>
      </c>
      <c r="H1723">
        <v>5.8</v>
      </c>
      <c r="I1723" t="str">
        <f>IF(B1720 &gt; E1719, "Above Average", "Below Average")</f>
        <v>Below Average</v>
      </c>
    </row>
    <row r="1724" spans="1:9" x14ac:dyDescent="0.3">
      <c r="A1724" t="s">
        <v>8071</v>
      </c>
      <c r="B1724" t="s">
        <v>710</v>
      </c>
      <c r="C1724">
        <v>6.5</v>
      </c>
      <c r="E1724" s="11" t="s">
        <v>2210</v>
      </c>
      <c r="F1724">
        <v>6</v>
      </c>
      <c r="H1724">
        <v>7.35</v>
      </c>
      <c r="I1724" t="str">
        <f>IF(B1721 &gt; E1720, "Above Average", "Below Average")</f>
        <v>Below Average</v>
      </c>
    </row>
    <row r="1725" spans="1:9" x14ac:dyDescent="0.3">
      <c r="A1725" t="s">
        <v>8072</v>
      </c>
      <c r="B1725" t="s">
        <v>1268</v>
      </c>
      <c r="C1725">
        <v>5.2</v>
      </c>
      <c r="E1725" s="11" t="s">
        <v>5448</v>
      </c>
      <c r="F1725">
        <v>7.5</v>
      </c>
      <c r="H1725">
        <v>7.3999999999999995</v>
      </c>
      <c r="I1725" t="str">
        <f>IF(B1722 &gt; E1721, "Above Average", "Below Average")</f>
        <v>Below Average</v>
      </c>
    </row>
    <row r="1726" spans="1:9" x14ac:dyDescent="0.3">
      <c r="A1726" t="s">
        <v>8073</v>
      </c>
      <c r="B1726" t="s">
        <v>1357</v>
      </c>
      <c r="C1726">
        <v>7.2</v>
      </c>
      <c r="E1726" s="11" t="s">
        <v>4048</v>
      </c>
      <c r="F1726">
        <v>5.6</v>
      </c>
      <c r="H1726">
        <v>5.5</v>
      </c>
      <c r="I1726" t="str">
        <f>IF(B1723 &gt; E1722, "Above Average", "Below Average")</f>
        <v>Below Average</v>
      </c>
    </row>
    <row r="1727" spans="1:9" x14ac:dyDescent="0.3">
      <c r="A1727" t="s">
        <v>8074</v>
      </c>
      <c r="B1727" t="s">
        <v>1940</v>
      </c>
      <c r="C1727">
        <v>7.1</v>
      </c>
      <c r="E1727" s="11" t="s">
        <v>653</v>
      </c>
      <c r="F1727">
        <v>5.5</v>
      </c>
      <c r="H1727">
        <v>7.1</v>
      </c>
      <c r="I1727" t="str">
        <f>IF(B1724 &gt; E1723, "Above Average", "Below Average")</f>
        <v>Below Average</v>
      </c>
    </row>
    <row r="1728" spans="1:9" x14ac:dyDescent="0.3">
      <c r="A1728" t="s">
        <v>8075</v>
      </c>
      <c r="B1728" t="s">
        <v>3055</v>
      </c>
      <c r="C1728">
        <v>4.5</v>
      </c>
      <c r="E1728" s="11" t="s">
        <v>1391</v>
      </c>
      <c r="F1728">
        <v>6.3</v>
      </c>
      <c r="H1728">
        <v>6.9</v>
      </c>
      <c r="I1728" t="str">
        <f>IF(B1725 &gt; E1724, "Above Average", "Below Average")</f>
        <v>Below Average</v>
      </c>
    </row>
    <row r="1729" spans="1:9" x14ac:dyDescent="0.3">
      <c r="A1729" t="s">
        <v>8076</v>
      </c>
      <c r="B1729" t="s">
        <v>1248</v>
      </c>
      <c r="C1729">
        <v>5.7</v>
      </c>
      <c r="E1729" s="11" t="s">
        <v>2863</v>
      </c>
      <c r="F1729">
        <v>4.5999999999999996</v>
      </c>
      <c r="H1729">
        <v>6.8500000000000005</v>
      </c>
      <c r="I1729" t="str">
        <f>IF(B1726 &gt; E1725, "Above Average", "Below Average")</f>
        <v>Below Average</v>
      </c>
    </row>
    <row r="1730" spans="1:9" x14ac:dyDescent="0.3">
      <c r="A1730" t="s">
        <v>8077</v>
      </c>
      <c r="B1730" t="s">
        <v>3057</v>
      </c>
      <c r="C1730">
        <v>6</v>
      </c>
      <c r="E1730" s="11" t="s">
        <v>3733</v>
      </c>
      <c r="F1730">
        <v>5</v>
      </c>
      <c r="H1730">
        <v>4.0999999999999996</v>
      </c>
      <c r="I1730" t="str">
        <f>IF(B1727 &gt; E1726, "Above Average", "Below Average")</f>
        <v>Below Average</v>
      </c>
    </row>
    <row r="1731" spans="1:9" x14ac:dyDescent="0.3">
      <c r="A1731" t="s">
        <v>8078</v>
      </c>
      <c r="B1731" t="s">
        <v>1844</v>
      </c>
      <c r="C1731">
        <v>6.4</v>
      </c>
      <c r="E1731" s="11" t="s">
        <v>4427</v>
      </c>
      <c r="F1731">
        <v>5.0999999999999996</v>
      </c>
      <c r="H1731">
        <v>7.1</v>
      </c>
      <c r="I1731" t="str">
        <f>IF(B1728 &gt; E1727, "Above Average", "Below Average")</f>
        <v>Below Average</v>
      </c>
    </row>
    <row r="1732" spans="1:9" x14ac:dyDescent="0.3">
      <c r="A1732" t="s">
        <v>8079</v>
      </c>
      <c r="B1732" t="s">
        <v>1562</v>
      </c>
      <c r="C1732">
        <v>5.2</v>
      </c>
      <c r="E1732" s="11" t="s">
        <v>3508</v>
      </c>
      <c r="F1732">
        <v>5.1000000000000005</v>
      </c>
      <c r="H1732">
        <v>7.1</v>
      </c>
      <c r="I1732" t="str">
        <f>IF(B1729 &gt; E1728, "Above Average", "Below Average")</f>
        <v>Below Average</v>
      </c>
    </row>
    <row r="1733" spans="1:9" x14ac:dyDescent="0.3">
      <c r="A1733" t="s">
        <v>8080</v>
      </c>
      <c r="B1733" t="s">
        <v>3061</v>
      </c>
      <c r="C1733">
        <v>4.3</v>
      </c>
      <c r="E1733" s="11" t="s">
        <v>5763</v>
      </c>
      <c r="F1733">
        <v>7.7</v>
      </c>
      <c r="H1733">
        <v>7.0333333333333341</v>
      </c>
      <c r="I1733" t="str">
        <f>IF(B1730 &gt; E1729, "Above Average", "Below Average")</f>
        <v>Below Average</v>
      </c>
    </row>
    <row r="1734" spans="1:9" x14ac:dyDescent="0.3">
      <c r="A1734" t="s">
        <v>8081</v>
      </c>
      <c r="B1734" t="s">
        <v>3063</v>
      </c>
      <c r="C1734">
        <v>6.1</v>
      </c>
      <c r="E1734" s="11" t="s">
        <v>4266</v>
      </c>
      <c r="F1734">
        <v>7</v>
      </c>
      <c r="H1734">
        <v>6.14</v>
      </c>
      <c r="I1734" t="str">
        <f>IF(B1731 &gt; E1730, "Above Average", "Below Average")</f>
        <v>Below Average</v>
      </c>
    </row>
    <row r="1735" spans="1:9" x14ac:dyDescent="0.3">
      <c r="A1735" t="s">
        <v>8082</v>
      </c>
      <c r="B1735" t="s">
        <v>1483</v>
      </c>
      <c r="C1735">
        <v>6.8</v>
      </c>
      <c r="E1735" s="11" t="s">
        <v>6313</v>
      </c>
      <c r="F1735">
        <v>6.1</v>
      </c>
      <c r="H1735">
        <v>7.5</v>
      </c>
      <c r="I1735" t="str">
        <f>IF(B1732 &gt; E1731, "Above Average", "Below Average")</f>
        <v>Below Average</v>
      </c>
    </row>
    <row r="1736" spans="1:9" x14ac:dyDescent="0.3">
      <c r="A1736" t="s">
        <v>8083</v>
      </c>
      <c r="B1736" t="s">
        <v>3065</v>
      </c>
      <c r="C1736">
        <v>5.2</v>
      </c>
      <c r="E1736" s="11" t="s">
        <v>1725</v>
      </c>
      <c r="F1736">
        <v>6.45</v>
      </c>
      <c r="H1736">
        <v>7.1</v>
      </c>
      <c r="I1736" t="str">
        <f>IF(B1733 &gt; E1732, "Above Average", "Below Average")</f>
        <v>Below Average</v>
      </c>
    </row>
    <row r="1737" spans="1:9" x14ac:dyDescent="0.3">
      <c r="A1737" t="s">
        <v>8084</v>
      </c>
      <c r="B1737" t="s">
        <v>969</v>
      </c>
      <c r="C1737">
        <v>6.5</v>
      </c>
      <c r="E1737" s="11" t="s">
        <v>5181</v>
      </c>
      <c r="F1737">
        <v>7.5</v>
      </c>
      <c r="H1737">
        <v>5.9</v>
      </c>
      <c r="I1737" t="str">
        <f>IF(B1734 &gt; E1733, "Above Average", "Below Average")</f>
        <v>Below Average</v>
      </c>
    </row>
    <row r="1738" spans="1:9" x14ac:dyDescent="0.3">
      <c r="A1738" t="s">
        <v>8085</v>
      </c>
      <c r="B1738" t="s">
        <v>3069</v>
      </c>
      <c r="C1738">
        <v>7.5</v>
      </c>
      <c r="E1738" s="11" t="s">
        <v>2357</v>
      </c>
      <c r="F1738">
        <v>4.4499999999999993</v>
      </c>
      <c r="H1738">
        <v>3.6</v>
      </c>
      <c r="I1738" t="str">
        <f>IF(B1735 &gt; E1734, "Above Average", "Below Average")</f>
        <v>Above Average</v>
      </c>
    </row>
    <row r="1739" spans="1:9" x14ac:dyDescent="0.3">
      <c r="A1739" t="s">
        <v>8086</v>
      </c>
      <c r="B1739" t="s">
        <v>1223</v>
      </c>
      <c r="C1739">
        <v>7.1</v>
      </c>
      <c r="E1739" s="11" t="s">
        <v>2776</v>
      </c>
      <c r="F1739">
        <v>5.4</v>
      </c>
      <c r="H1739">
        <v>6.7</v>
      </c>
      <c r="I1739" t="str">
        <f>IF(B1736 &gt; E1735, "Above Average", "Below Average")</f>
        <v>Below Average</v>
      </c>
    </row>
    <row r="1740" spans="1:9" x14ac:dyDescent="0.3">
      <c r="A1740" t="s">
        <v>8087</v>
      </c>
      <c r="B1740" t="s">
        <v>534</v>
      </c>
      <c r="C1740">
        <v>6.9</v>
      </c>
      <c r="E1740" s="11" t="s">
        <v>5550</v>
      </c>
      <c r="F1740">
        <v>8.1</v>
      </c>
      <c r="H1740">
        <v>6.6</v>
      </c>
      <c r="I1740" t="str">
        <f>IF(B1737 &gt; E1736, "Above Average", "Below Average")</f>
        <v>Below Average</v>
      </c>
    </row>
    <row r="1741" spans="1:9" x14ac:dyDescent="0.3">
      <c r="A1741" t="s">
        <v>8088</v>
      </c>
      <c r="B1741" t="s">
        <v>1185</v>
      </c>
      <c r="C1741">
        <v>8</v>
      </c>
      <c r="E1741" s="11" t="s">
        <v>2486</v>
      </c>
      <c r="F1741">
        <v>7.2</v>
      </c>
      <c r="H1741">
        <v>4.9000000000000004</v>
      </c>
      <c r="I1741" t="str">
        <f>IF(B1738 &gt; E1737, "Above Average", "Below Average")</f>
        <v>Below Average</v>
      </c>
    </row>
    <row r="1742" spans="1:9" x14ac:dyDescent="0.3">
      <c r="A1742" t="s">
        <v>8089</v>
      </c>
      <c r="B1742" t="s">
        <v>1377</v>
      </c>
      <c r="C1742">
        <v>8.1999999999999993</v>
      </c>
      <c r="E1742" s="11" t="s">
        <v>4923</v>
      </c>
      <c r="F1742">
        <v>7.7</v>
      </c>
      <c r="H1742">
        <v>8</v>
      </c>
      <c r="I1742" t="str">
        <f>IF(B1739 &gt; E1738, "Above Average", "Below Average")</f>
        <v>Below Average</v>
      </c>
    </row>
    <row r="1743" spans="1:9" x14ac:dyDescent="0.3">
      <c r="A1743" t="s">
        <v>8090</v>
      </c>
      <c r="B1743" t="s">
        <v>344</v>
      </c>
      <c r="C1743">
        <v>6.4</v>
      </c>
      <c r="E1743" s="11" t="s">
        <v>321</v>
      </c>
      <c r="F1743">
        <v>6.7666666666666666</v>
      </c>
      <c r="H1743">
        <v>6.3</v>
      </c>
      <c r="I1743" t="str">
        <f>IF(B1740 &gt; E1739, "Above Average", "Below Average")</f>
        <v>Below Average</v>
      </c>
    </row>
    <row r="1744" spans="1:9" x14ac:dyDescent="0.3">
      <c r="A1744" t="s">
        <v>8091</v>
      </c>
      <c r="B1744" t="s">
        <v>1796</v>
      </c>
      <c r="C1744">
        <v>7.9</v>
      </c>
      <c r="E1744" s="11" t="s">
        <v>1483</v>
      </c>
      <c r="F1744">
        <v>7.0049999999999981</v>
      </c>
      <c r="H1744">
        <v>5</v>
      </c>
      <c r="I1744" t="str">
        <f>IF(B1741 &gt; E1740, "Above Average", "Below Average")</f>
        <v>Below Average</v>
      </c>
    </row>
    <row r="1745" spans="1:9" x14ac:dyDescent="0.3">
      <c r="A1745" t="s">
        <v>8092</v>
      </c>
      <c r="B1745" t="s">
        <v>3078</v>
      </c>
      <c r="C1745">
        <v>6.7</v>
      </c>
      <c r="E1745" s="11" t="s">
        <v>1303</v>
      </c>
      <c r="F1745">
        <v>3.6</v>
      </c>
      <c r="H1745">
        <v>6.4</v>
      </c>
      <c r="I1745" t="str">
        <f>IF(B1742 &gt; E1741, "Above Average", "Below Average")</f>
        <v>Below Average</v>
      </c>
    </row>
    <row r="1746" spans="1:9" x14ac:dyDescent="0.3">
      <c r="A1746" t="s">
        <v>8093</v>
      </c>
      <c r="B1746" t="s">
        <v>900</v>
      </c>
      <c r="C1746">
        <v>6.1</v>
      </c>
      <c r="E1746" s="11" t="s">
        <v>5153</v>
      </c>
      <c r="F1746">
        <v>7.2</v>
      </c>
      <c r="H1746">
        <v>6.9</v>
      </c>
      <c r="I1746" t="str">
        <f>IF(B1743 &gt; E1742, "Above Average", "Below Average")</f>
        <v>Below Average</v>
      </c>
    </row>
    <row r="1747" spans="1:9" x14ac:dyDescent="0.3">
      <c r="A1747" t="s">
        <v>8094</v>
      </c>
      <c r="B1747" t="s">
        <v>188</v>
      </c>
      <c r="C1747">
        <v>8.9</v>
      </c>
      <c r="E1747" s="11" t="s">
        <v>3789</v>
      </c>
      <c r="F1747">
        <v>6.05</v>
      </c>
      <c r="H1747">
        <v>6</v>
      </c>
      <c r="I1747" t="str">
        <f>IF(B1744 &gt; E1743, "Above Average", "Below Average")</f>
        <v>Below Average</v>
      </c>
    </row>
    <row r="1748" spans="1:9" x14ac:dyDescent="0.3">
      <c r="A1748" t="s">
        <v>8095</v>
      </c>
      <c r="B1748" t="s">
        <v>1293</v>
      </c>
      <c r="C1748">
        <v>8.1</v>
      </c>
      <c r="E1748" s="11" t="s">
        <v>1139</v>
      </c>
      <c r="F1748">
        <v>6.8</v>
      </c>
      <c r="H1748">
        <v>5.6750000000000007</v>
      </c>
      <c r="I1748" t="str">
        <f>IF(B1745 &gt; E1744, "Above Average", "Below Average")</f>
        <v>Below Average</v>
      </c>
    </row>
    <row r="1749" spans="1:9" x14ac:dyDescent="0.3">
      <c r="A1749" t="s">
        <v>8096</v>
      </c>
      <c r="B1749" t="s">
        <v>484</v>
      </c>
      <c r="C1749">
        <v>6.2</v>
      </c>
      <c r="E1749" s="11" t="s">
        <v>4631</v>
      </c>
      <c r="F1749">
        <v>6.9</v>
      </c>
      <c r="H1749">
        <v>3.8</v>
      </c>
      <c r="I1749" t="str">
        <f>IF(B1746 &gt; E1745, "Above Average", "Below Average")</f>
        <v>Below Average</v>
      </c>
    </row>
    <row r="1750" spans="1:9" x14ac:dyDescent="0.3">
      <c r="A1750" t="s">
        <v>8097</v>
      </c>
      <c r="B1750" t="s">
        <v>649</v>
      </c>
      <c r="C1750">
        <v>4.9000000000000004</v>
      </c>
      <c r="E1750" s="11" t="s">
        <v>785</v>
      </c>
      <c r="F1750">
        <v>7.6</v>
      </c>
      <c r="H1750">
        <v>5.85</v>
      </c>
      <c r="I1750" t="str">
        <f>IF(B1747 &gt; E1746, "Above Average", "Below Average")</f>
        <v>Below Average</v>
      </c>
    </row>
    <row r="1751" spans="1:9" x14ac:dyDescent="0.3">
      <c r="A1751" t="s">
        <v>8098</v>
      </c>
      <c r="B1751" t="s">
        <v>2621</v>
      </c>
      <c r="C1751">
        <v>5.8</v>
      </c>
      <c r="E1751" s="11" t="s">
        <v>5461</v>
      </c>
      <c r="F1751">
        <v>5.7</v>
      </c>
      <c r="H1751">
        <v>7.8</v>
      </c>
      <c r="I1751" t="str">
        <f>IF(B1748 &gt; E1747, "Above Average", "Below Average")</f>
        <v>Below Average</v>
      </c>
    </row>
    <row r="1752" spans="1:9" x14ac:dyDescent="0.3">
      <c r="A1752" t="s">
        <v>8099</v>
      </c>
      <c r="B1752" t="s">
        <v>2065</v>
      </c>
      <c r="C1752">
        <v>6</v>
      </c>
      <c r="E1752" s="11" t="s">
        <v>4979</v>
      </c>
      <c r="F1752">
        <v>7.15</v>
      </c>
      <c r="H1752">
        <v>5.8000000000000007</v>
      </c>
      <c r="I1752" t="str">
        <f>IF(B1749 &gt; E1748, "Above Average", "Below Average")</f>
        <v>Below Average</v>
      </c>
    </row>
    <row r="1753" spans="1:9" x14ac:dyDescent="0.3">
      <c r="A1753" t="s">
        <v>8100</v>
      </c>
      <c r="B1753" t="s">
        <v>265</v>
      </c>
      <c r="C1753">
        <v>7</v>
      </c>
      <c r="E1753" s="11" t="s">
        <v>4975</v>
      </c>
      <c r="F1753">
        <v>5.0999999999999996</v>
      </c>
      <c r="H1753">
        <v>6.6</v>
      </c>
      <c r="I1753" t="str">
        <f>IF(B1750 &gt; E1749, "Above Average", "Below Average")</f>
        <v>Below Average</v>
      </c>
    </row>
    <row r="1754" spans="1:9" x14ac:dyDescent="0.3">
      <c r="A1754" t="s">
        <v>8101</v>
      </c>
      <c r="B1754" t="s">
        <v>3089</v>
      </c>
      <c r="C1754">
        <v>6</v>
      </c>
      <c r="E1754" s="11" t="s">
        <v>58</v>
      </c>
      <c r="F1754">
        <v>7.1749999999999998</v>
      </c>
      <c r="H1754">
        <v>7</v>
      </c>
      <c r="I1754" t="str">
        <f>IF(B1751 &gt; E1750, "Above Average", "Below Average")</f>
        <v>Below Average</v>
      </c>
    </row>
    <row r="1755" spans="1:9" x14ac:dyDescent="0.3">
      <c r="A1755" t="s">
        <v>8102</v>
      </c>
      <c r="B1755" t="s">
        <v>896</v>
      </c>
      <c r="C1755">
        <v>7.9</v>
      </c>
      <c r="E1755" s="11" t="s">
        <v>5770</v>
      </c>
      <c r="F1755">
        <v>6.6</v>
      </c>
      <c r="H1755">
        <v>7.5</v>
      </c>
      <c r="I1755" t="str">
        <f>IF(B1752 &gt; E1751, "Above Average", "Below Average")</f>
        <v>Below Average</v>
      </c>
    </row>
    <row r="1756" spans="1:9" x14ac:dyDescent="0.3">
      <c r="A1756" t="s">
        <v>8103</v>
      </c>
      <c r="B1756" t="s">
        <v>2453</v>
      </c>
      <c r="C1756">
        <v>8.1</v>
      </c>
      <c r="E1756" s="11" t="s">
        <v>4921</v>
      </c>
      <c r="F1756">
        <v>6.9</v>
      </c>
      <c r="H1756">
        <v>3.3</v>
      </c>
      <c r="I1756" t="str">
        <f>IF(B1753 &gt; E1752, "Above Average", "Below Average")</f>
        <v>Below Average</v>
      </c>
    </row>
    <row r="1757" spans="1:9" x14ac:dyDescent="0.3">
      <c r="A1757" t="s">
        <v>8104</v>
      </c>
      <c r="B1757" t="s">
        <v>572</v>
      </c>
      <c r="C1757">
        <v>6.2</v>
      </c>
      <c r="E1757" s="11" t="s">
        <v>6205</v>
      </c>
      <c r="F1757">
        <v>7.1</v>
      </c>
      <c r="H1757">
        <v>7.6285714285714281</v>
      </c>
      <c r="I1757" t="str">
        <f>IF(B1754 &gt; E1753, "Above Average", "Below Average")</f>
        <v>Below Average</v>
      </c>
    </row>
    <row r="1758" spans="1:9" x14ac:dyDescent="0.3">
      <c r="A1758" t="s">
        <v>8105</v>
      </c>
      <c r="B1758" t="s">
        <v>3095</v>
      </c>
      <c r="C1758">
        <v>6.7</v>
      </c>
      <c r="E1758" s="11" t="s">
        <v>10150</v>
      </c>
      <c r="F1758">
        <v>6.4458826556870683</v>
      </c>
      <c r="H1758">
        <v>4.4499999999999993</v>
      </c>
      <c r="I1758" t="str">
        <f>IF(B1755 &gt; E1754, "Above Average", "Below Average")</f>
        <v>Below Average</v>
      </c>
    </row>
    <row r="1759" spans="1:9" x14ac:dyDescent="0.3">
      <c r="A1759" t="s">
        <v>8106</v>
      </c>
      <c r="B1759" t="s">
        <v>2605</v>
      </c>
      <c r="C1759">
        <v>7.3</v>
      </c>
    </row>
    <row r="1760" spans="1:9" x14ac:dyDescent="0.3">
      <c r="A1760" t="s">
        <v>8107</v>
      </c>
      <c r="B1760" t="s">
        <v>3098</v>
      </c>
      <c r="C1760">
        <v>4.5999999999999996</v>
      </c>
    </row>
    <row r="1761" spans="1:3" x14ac:dyDescent="0.3">
      <c r="A1761" t="s">
        <v>8108</v>
      </c>
      <c r="B1761" t="s">
        <v>1842</v>
      </c>
      <c r="C1761">
        <v>6.1</v>
      </c>
    </row>
    <row r="1762" spans="1:3" x14ac:dyDescent="0.3">
      <c r="A1762" t="s">
        <v>8109</v>
      </c>
      <c r="B1762" t="s">
        <v>1051</v>
      </c>
      <c r="C1762">
        <v>6.2</v>
      </c>
    </row>
    <row r="1763" spans="1:3" x14ac:dyDescent="0.3">
      <c r="A1763" t="s">
        <v>8110</v>
      </c>
      <c r="B1763" t="s">
        <v>2102</v>
      </c>
      <c r="C1763">
        <v>7.8</v>
      </c>
    </row>
    <row r="1764" spans="1:3" x14ac:dyDescent="0.3">
      <c r="A1764" t="s">
        <v>8111</v>
      </c>
      <c r="B1764" t="s">
        <v>1289</v>
      </c>
      <c r="C1764">
        <v>6.1</v>
      </c>
    </row>
    <row r="1765" spans="1:3" x14ac:dyDescent="0.3">
      <c r="A1765" t="s">
        <v>8112</v>
      </c>
      <c r="B1765" t="s">
        <v>1960</v>
      </c>
      <c r="C1765">
        <v>5.8</v>
      </c>
    </row>
    <row r="1766" spans="1:3" x14ac:dyDescent="0.3">
      <c r="A1766" t="s">
        <v>8113</v>
      </c>
      <c r="B1766" t="s">
        <v>2478</v>
      </c>
      <c r="C1766">
        <v>6.5</v>
      </c>
    </row>
    <row r="1767" spans="1:3" x14ac:dyDescent="0.3">
      <c r="A1767" t="s">
        <v>8114</v>
      </c>
      <c r="B1767" t="s">
        <v>3108</v>
      </c>
      <c r="C1767">
        <v>7.2</v>
      </c>
    </row>
    <row r="1768" spans="1:3" x14ac:dyDescent="0.3">
      <c r="A1768" t="s">
        <v>8115</v>
      </c>
      <c r="B1768" t="s">
        <v>66</v>
      </c>
      <c r="C1768">
        <v>7.8</v>
      </c>
    </row>
    <row r="1769" spans="1:3" x14ac:dyDescent="0.3">
      <c r="A1769" t="s">
        <v>8116</v>
      </c>
      <c r="B1769" t="s">
        <v>3109</v>
      </c>
      <c r="C1769">
        <v>4.7</v>
      </c>
    </row>
    <row r="1770" spans="1:3" x14ac:dyDescent="0.3">
      <c r="A1770" t="s">
        <v>8117</v>
      </c>
      <c r="B1770" t="s">
        <v>3111</v>
      </c>
      <c r="C1770">
        <v>6.8</v>
      </c>
    </row>
    <row r="1771" spans="1:3" x14ac:dyDescent="0.3">
      <c r="A1771" t="s">
        <v>8118</v>
      </c>
      <c r="B1771" t="s">
        <v>3112</v>
      </c>
      <c r="C1771">
        <v>5.9</v>
      </c>
    </row>
    <row r="1772" spans="1:3" x14ac:dyDescent="0.3">
      <c r="A1772" t="s">
        <v>8119</v>
      </c>
      <c r="B1772" t="s">
        <v>714</v>
      </c>
      <c r="C1772">
        <v>7.2</v>
      </c>
    </row>
    <row r="1773" spans="1:3" x14ac:dyDescent="0.3">
      <c r="A1773" t="s">
        <v>8120</v>
      </c>
      <c r="B1773" t="s">
        <v>230</v>
      </c>
      <c r="C1773">
        <v>8.6999999999999993</v>
      </c>
    </row>
    <row r="1774" spans="1:3" x14ac:dyDescent="0.3">
      <c r="A1774" t="s">
        <v>8121</v>
      </c>
      <c r="B1774" t="s">
        <v>1606</v>
      </c>
      <c r="C1774">
        <v>5</v>
      </c>
    </row>
    <row r="1775" spans="1:3" x14ac:dyDescent="0.3">
      <c r="A1775" t="s">
        <v>8122</v>
      </c>
      <c r="B1775" t="s">
        <v>2452</v>
      </c>
      <c r="C1775">
        <v>6.6</v>
      </c>
    </row>
    <row r="1776" spans="1:3" x14ac:dyDescent="0.3">
      <c r="A1776" t="s">
        <v>8123</v>
      </c>
      <c r="B1776" t="s">
        <v>896</v>
      </c>
      <c r="C1776">
        <v>8.3000000000000007</v>
      </c>
    </row>
    <row r="1777" spans="1:3" x14ac:dyDescent="0.3">
      <c r="A1777" t="s">
        <v>8124</v>
      </c>
      <c r="B1777" t="s">
        <v>1804</v>
      </c>
      <c r="C1777">
        <v>6.7</v>
      </c>
    </row>
    <row r="1778" spans="1:3" x14ac:dyDescent="0.3">
      <c r="A1778" t="s">
        <v>8125</v>
      </c>
      <c r="B1778" t="s">
        <v>3116</v>
      </c>
      <c r="C1778">
        <v>7.8</v>
      </c>
    </row>
    <row r="1779" spans="1:3" x14ac:dyDescent="0.3">
      <c r="A1779" t="s">
        <v>8126</v>
      </c>
      <c r="B1779" t="s">
        <v>1426</v>
      </c>
      <c r="C1779">
        <v>6.5</v>
      </c>
    </row>
    <row r="1780" spans="1:3" x14ac:dyDescent="0.3">
      <c r="A1780" t="s">
        <v>8127</v>
      </c>
      <c r="B1780" t="s">
        <v>124</v>
      </c>
      <c r="C1780">
        <v>6.1</v>
      </c>
    </row>
    <row r="1781" spans="1:3" x14ac:dyDescent="0.3">
      <c r="A1781" t="s">
        <v>8128</v>
      </c>
      <c r="B1781" t="s">
        <v>2441</v>
      </c>
      <c r="C1781">
        <v>8.1</v>
      </c>
    </row>
    <row r="1782" spans="1:3" x14ac:dyDescent="0.3">
      <c r="A1782" t="s">
        <v>8129</v>
      </c>
      <c r="B1782" t="s">
        <v>3120</v>
      </c>
      <c r="C1782">
        <v>5.2</v>
      </c>
    </row>
    <row r="1783" spans="1:3" x14ac:dyDescent="0.3">
      <c r="A1783" t="s">
        <v>8130</v>
      </c>
      <c r="B1783" t="s">
        <v>3122</v>
      </c>
      <c r="C1783">
        <v>5.6</v>
      </c>
    </row>
    <row r="1784" spans="1:3" x14ac:dyDescent="0.3">
      <c r="A1784" t="s">
        <v>8131</v>
      </c>
      <c r="B1784" t="s">
        <v>2359</v>
      </c>
      <c r="C1784">
        <v>5.8</v>
      </c>
    </row>
    <row r="1785" spans="1:3" x14ac:dyDescent="0.3">
      <c r="A1785" t="s">
        <v>8132</v>
      </c>
      <c r="B1785" t="s">
        <v>2205</v>
      </c>
      <c r="C1785">
        <v>6.6</v>
      </c>
    </row>
    <row r="1786" spans="1:3" x14ac:dyDescent="0.3">
      <c r="A1786" t="s">
        <v>8133</v>
      </c>
      <c r="B1786" t="s">
        <v>3125</v>
      </c>
      <c r="C1786">
        <v>6.6</v>
      </c>
    </row>
    <row r="1787" spans="1:3" x14ac:dyDescent="0.3">
      <c r="A1787" t="s">
        <v>8134</v>
      </c>
      <c r="B1787" t="s">
        <v>3126</v>
      </c>
      <c r="C1787">
        <v>5.5</v>
      </c>
    </row>
    <row r="1788" spans="1:3" x14ac:dyDescent="0.3">
      <c r="A1788" t="s">
        <v>8135</v>
      </c>
      <c r="B1788" t="s">
        <v>1342</v>
      </c>
      <c r="C1788">
        <v>7</v>
      </c>
    </row>
    <row r="1789" spans="1:3" x14ac:dyDescent="0.3">
      <c r="A1789" t="s">
        <v>8136</v>
      </c>
      <c r="B1789" t="s">
        <v>516</v>
      </c>
      <c r="C1789">
        <v>6.5</v>
      </c>
    </row>
    <row r="1790" spans="1:3" x14ac:dyDescent="0.3">
      <c r="A1790" t="s">
        <v>8137</v>
      </c>
      <c r="B1790" t="s">
        <v>2349</v>
      </c>
      <c r="C1790">
        <v>5.8</v>
      </c>
    </row>
    <row r="1791" spans="1:3" x14ac:dyDescent="0.3">
      <c r="A1791" t="s">
        <v>8138</v>
      </c>
      <c r="B1791" t="s">
        <v>3133</v>
      </c>
      <c r="C1791">
        <v>5.6</v>
      </c>
    </row>
    <row r="1792" spans="1:3" x14ac:dyDescent="0.3">
      <c r="A1792" t="s">
        <v>8139</v>
      </c>
      <c r="B1792" t="s">
        <v>3136</v>
      </c>
      <c r="C1792">
        <v>5.6</v>
      </c>
    </row>
    <row r="1793" spans="1:3" x14ac:dyDescent="0.3">
      <c r="A1793" t="s">
        <v>8140</v>
      </c>
      <c r="B1793" t="s">
        <v>1289</v>
      </c>
      <c r="C1793">
        <v>5.8</v>
      </c>
    </row>
    <row r="1794" spans="1:3" x14ac:dyDescent="0.3">
      <c r="A1794" t="s">
        <v>8141</v>
      </c>
      <c r="B1794" t="s">
        <v>2299</v>
      </c>
      <c r="C1794">
        <v>7.6</v>
      </c>
    </row>
    <row r="1795" spans="1:3" x14ac:dyDescent="0.3">
      <c r="A1795" t="s">
        <v>8142</v>
      </c>
      <c r="B1795" t="s">
        <v>1842</v>
      </c>
      <c r="C1795">
        <v>6.4</v>
      </c>
    </row>
    <row r="1796" spans="1:3" x14ac:dyDescent="0.3">
      <c r="A1796" t="s">
        <v>8143</v>
      </c>
      <c r="B1796" t="s">
        <v>3140</v>
      </c>
      <c r="C1796">
        <v>6.3</v>
      </c>
    </row>
    <row r="1797" spans="1:3" x14ac:dyDescent="0.3">
      <c r="A1797" t="s">
        <v>8144</v>
      </c>
      <c r="B1797" t="s">
        <v>3144</v>
      </c>
      <c r="C1797">
        <v>4.5999999999999996</v>
      </c>
    </row>
    <row r="1798" spans="1:3" x14ac:dyDescent="0.3">
      <c r="A1798" t="s">
        <v>8145</v>
      </c>
      <c r="B1798" t="s">
        <v>3148</v>
      </c>
      <c r="C1798">
        <v>6.5</v>
      </c>
    </row>
    <row r="1799" spans="1:3" x14ac:dyDescent="0.3">
      <c r="A1799" t="s">
        <v>8146</v>
      </c>
      <c r="B1799" t="s">
        <v>3149</v>
      </c>
      <c r="C1799">
        <v>7.5</v>
      </c>
    </row>
    <row r="1800" spans="1:3" x14ac:dyDescent="0.3">
      <c r="A1800" t="s">
        <v>8147</v>
      </c>
      <c r="B1800" t="s">
        <v>1736</v>
      </c>
      <c r="C1800">
        <v>7.5</v>
      </c>
    </row>
    <row r="1801" spans="1:3" x14ac:dyDescent="0.3">
      <c r="A1801" t="s">
        <v>8148</v>
      </c>
      <c r="B1801" t="s">
        <v>2621</v>
      </c>
      <c r="C1801">
        <v>5.3</v>
      </c>
    </row>
    <row r="1802" spans="1:3" x14ac:dyDescent="0.3">
      <c r="A1802" t="s">
        <v>8149</v>
      </c>
      <c r="B1802" t="s">
        <v>3156</v>
      </c>
      <c r="C1802">
        <v>7.5</v>
      </c>
    </row>
    <row r="1803" spans="1:3" x14ac:dyDescent="0.3">
      <c r="A1803" t="s">
        <v>8150</v>
      </c>
      <c r="B1803" t="s">
        <v>3160</v>
      </c>
      <c r="C1803">
        <v>3.3</v>
      </c>
    </row>
    <row r="1804" spans="1:3" x14ac:dyDescent="0.3">
      <c r="A1804" t="s">
        <v>8151</v>
      </c>
      <c r="B1804" t="s">
        <v>3165</v>
      </c>
      <c r="C1804">
        <v>3.5</v>
      </c>
    </row>
    <row r="1805" spans="1:3" x14ac:dyDescent="0.3">
      <c r="A1805" t="s">
        <v>8152</v>
      </c>
      <c r="B1805" t="s">
        <v>1232</v>
      </c>
      <c r="C1805">
        <v>9.3000000000000007</v>
      </c>
    </row>
    <row r="1806" spans="1:3" x14ac:dyDescent="0.3">
      <c r="A1806" t="s">
        <v>8153</v>
      </c>
      <c r="B1806" t="s">
        <v>2086</v>
      </c>
      <c r="C1806">
        <v>4.8</v>
      </c>
    </row>
    <row r="1807" spans="1:3" x14ac:dyDescent="0.3">
      <c r="A1807" t="s">
        <v>8154</v>
      </c>
      <c r="B1807" t="s">
        <v>1308</v>
      </c>
      <c r="C1807">
        <v>6.9</v>
      </c>
    </row>
    <row r="1808" spans="1:3" x14ac:dyDescent="0.3">
      <c r="A1808" t="s">
        <v>8155</v>
      </c>
      <c r="B1808" t="s">
        <v>821</v>
      </c>
      <c r="C1808">
        <v>6</v>
      </c>
    </row>
    <row r="1809" spans="1:3" x14ac:dyDescent="0.3">
      <c r="A1809" t="s">
        <v>8156</v>
      </c>
      <c r="B1809" t="s">
        <v>3171</v>
      </c>
      <c r="C1809">
        <v>7.3</v>
      </c>
    </row>
    <row r="1810" spans="1:3" x14ac:dyDescent="0.3">
      <c r="A1810" t="s">
        <v>8157</v>
      </c>
      <c r="B1810" t="s">
        <v>3172</v>
      </c>
      <c r="C1810">
        <v>6.6</v>
      </c>
    </row>
    <row r="1811" spans="1:3" x14ac:dyDescent="0.3">
      <c r="A1811" t="s">
        <v>8158</v>
      </c>
      <c r="B1811" t="s">
        <v>1291</v>
      </c>
      <c r="C1811">
        <v>7.5</v>
      </c>
    </row>
    <row r="1812" spans="1:3" x14ac:dyDescent="0.3">
      <c r="A1812" t="s">
        <v>8159</v>
      </c>
      <c r="B1812" t="s">
        <v>1826</v>
      </c>
      <c r="C1812">
        <v>6.9</v>
      </c>
    </row>
    <row r="1813" spans="1:3" x14ac:dyDescent="0.3">
      <c r="A1813" t="s">
        <v>8160</v>
      </c>
      <c r="B1813" t="s">
        <v>3176</v>
      </c>
      <c r="C1813">
        <v>6.8</v>
      </c>
    </row>
    <row r="1814" spans="1:3" x14ac:dyDescent="0.3">
      <c r="A1814" t="s">
        <v>8161</v>
      </c>
      <c r="B1814" t="s">
        <v>2605</v>
      </c>
      <c r="C1814">
        <v>6.3</v>
      </c>
    </row>
    <row r="1815" spans="1:3" x14ac:dyDescent="0.3">
      <c r="A1815" t="s">
        <v>8162</v>
      </c>
      <c r="B1815" t="s">
        <v>3177</v>
      </c>
      <c r="C1815">
        <v>6.4</v>
      </c>
    </row>
    <row r="1816" spans="1:3" x14ac:dyDescent="0.3">
      <c r="A1816" t="s">
        <v>8163</v>
      </c>
      <c r="B1816" t="s">
        <v>3179</v>
      </c>
      <c r="C1816">
        <v>5.6</v>
      </c>
    </row>
    <row r="1817" spans="1:3" x14ac:dyDescent="0.3">
      <c r="A1817" t="s">
        <v>8164</v>
      </c>
      <c r="B1817" t="s">
        <v>3180</v>
      </c>
      <c r="C1817">
        <v>6.3</v>
      </c>
    </row>
    <row r="1818" spans="1:3" x14ac:dyDescent="0.3">
      <c r="A1818" t="s">
        <v>8165</v>
      </c>
      <c r="B1818" t="s">
        <v>2441</v>
      </c>
      <c r="C1818">
        <v>7.3</v>
      </c>
    </row>
    <row r="1819" spans="1:3" x14ac:dyDescent="0.3">
      <c r="A1819" t="s">
        <v>8166</v>
      </c>
      <c r="B1819" t="s">
        <v>3182</v>
      </c>
      <c r="C1819">
        <v>6.6</v>
      </c>
    </row>
    <row r="1820" spans="1:3" x14ac:dyDescent="0.3">
      <c r="A1820" t="s">
        <v>8167</v>
      </c>
      <c r="B1820" t="s">
        <v>3185</v>
      </c>
      <c r="C1820">
        <v>4.5999999999999996</v>
      </c>
    </row>
    <row r="1821" spans="1:3" x14ac:dyDescent="0.3">
      <c r="A1821" t="s">
        <v>8168</v>
      </c>
      <c r="B1821" t="s">
        <v>432</v>
      </c>
      <c r="C1821">
        <v>5.0999999999999996</v>
      </c>
    </row>
    <row r="1822" spans="1:3" x14ac:dyDescent="0.3">
      <c r="A1822" t="s">
        <v>8169</v>
      </c>
      <c r="B1822" t="s">
        <v>3190</v>
      </c>
      <c r="C1822">
        <v>5.6</v>
      </c>
    </row>
    <row r="1823" spans="1:3" x14ac:dyDescent="0.3">
      <c r="A1823" t="s">
        <v>8170</v>
      </c>
      <c r="B1823" t="s">
        <v>3191</v>
      </c>
      <c r="C1823">
        <v>5.3</v>
      </c>
    </row>
    <row r="1824" spans="1:3" x14ac:dyDescent="0.3">
      <c r="A1824" t="s">
        <v>8171</v>
      </c>
      <c r="B1824" t="s">
        <v>3196</v>
      </c>
      <c r="C1824">
        <v>5.6</v>
      </c>
    </row>
    <row r="1825" spans="1:3" x14ac:dyDescent="0.3">
      <c r="A1825" t="s">
        <v>8172</v>
      </c>
      <c r="B1825" t="s">
        <v>3198</v>
      </c>
      <c r="C1825">
        <v>5.9</v>
      </c>
    </row>
    <row r="1826" spans="1:3" x14ac:dyDescent="0.3">
      <c r="A1826" t="s">
        <v>8173</v>
      </c>
      <c r="B1826" t="s">
        <v>3201</v>
      </c>
      <c r="C1826">
        <v>4.7</v>
      </c>
    </row>
    <row r="1827" spans="1:3" x14ac:dyDescent="0.3">
      <c r="A1827" t="s">
        <v>8174</v>
      </c>
      <c r="B1827" t="s">
        <v>2210</v>
      </c>
      <c r="C1827">
        <v>4.8</v>
      </c>
    </row>
    <row r="1828" spans="1:3" x14ac:dyDescent="0.3">
      <c r="A1828" t="s">
        <v>8175</v>
      </c>
      <c r="B1828" t="s">
        <v>2539</v>
      </c>
      <c r="C1828">
        <v>6.8</v>
      </c>
    </row>
    <row r="1829" spans="1:3" x14ac:dyDescent="0.3">
      <c r="A1829" t="s">
        <v>8176</v>
      </c>
      <c r="B1829" t="s">
        <v>3207</v>
      </c>
      <c r="C1829">
        <v>5.4</v>
      </c>
    </row>
    <row r="1830" spans="1:3" x14ac:dyDescent="0.3">
      <c r="A1830" t="s">
        <v>8177</v>
      </c>
      <c r="B1830" t="s">
        <v>3210</v>
      </c>
      <c r="C1830">
        <v>5.0999999999999996</v>
      </c>
    </row>
    <row r="1831" spans="1:3" x14ac:dyDescent="0.3">
      <c r="A1831" t="s">
        <v>8178</v>
      </c>
      <c r="B1831" t="s">
        <v>1828</v>
      </c>
      <c r="C1831">
        <v>7</v>
      </c>
    </row>
    <row r="1832" spans="1:3" x14ac:dyDescent="0.3">
      <c r="A1832" t="s">
        <v>8179</v>
      </c>
      <c r="B1832" t="s">
        <v>2059</v>
      </c>
      <c r="C1832">
        <v>4</v>
      </c>
    </row>
    <row r="1833" spans="1:3" x14ac:dyDescent="0.3">
      <c r="A1833" t="s">
        <v>8180</v>
      </c>
      <c r="B1833" t="s">
        <v>1713</v>
      </c>
      <c r="C1833">
        <v>7.3</v>
      </c>
    </row>
    <row r="1834" spans="1:3" x14ac:dyDescent="0.3">
      <c r="A1834" t="s">
        <v>8181</v>
      </c>
      <c r="B1834" t="s">
        <v>1051</v>
      </c>
      <c r="C1834">
        <v>6.8</v>
      </c>
    </row>
    <row r="1835" spans="1:3" x14ac:dyDescent="0.3">
      <c r="A1835" t="s">
        <v>8182</v>
      </c>
      <c r="B1835" t="s">
        <v>1494</v>
      </c>
      <c r="C1835">
        <v>7</v>
      </c>
    </row>
    <row r="1836" spans="1:3" x14ac:dyDescent="0.3">
      <c r="A1836" t="s">
        <v>8183</v>
      </c>
      <c r="B1836" t="s">
        <v>2158</v>
      </c>
      <c r="C1836">
        <v>7.1</v>
      </c>
    </row>
    <row r="1837" spans="1:3" x14ac:dyDescent="0.3">
      <c r="A1837" t="s">
        <v>8184</v>
      </c>
      <c r="B1837" t="s">
        <v>3217</v>
      </c>
      <c r="C1837">
        <v>6.9</v>
      </c>
    </row>
    <row r="1838" spans="1:3" x14ac:dyDescent="0.3">
      <c r="A1838" t="s">
        <v>8185</v>
      </c>
      <c r="B1838" t="s">
        <v>1925</v>
      </c>
      <c r="C1838">
        <v>7.3</v>
      </c>
    </row>
    <row r="1839" spans="1:3" x14ac:dyDescent="0.3">
      <c r="A1839" t="s">
        <v>8186</v>
      </c>
      <c r="B1839" t="s">
        <v>2865</v>
      </c>
      <c r="C1839">
        <v>8.1999999999999993</v>
      </c>
    </row>
    <row r="1840" spans="1:3" x14ac:dyDescent="0.3">
      <c r="A1840" t="s">
        <v>8187</v>
      </c>
      <c r="B1840" t="s">
        <v>1820</v>
      </c>
      <c r="C1840">
        <v>7.1</v>
      </c>
    </row>
    <row r="1841" spans="1:3" x14ac:dyDescent="0.3">
      <c r="A1841" t="s">
        <v>8188</v>
      </c>
      <c r="B1841" t="s">
        <v>1739</v>
      </c>
      <c r="C1841">
        <v>7.7</v>
      </c>
    </row>
    <row r="1842" spans="1:3" x14ac:dyDescent="0.3">
      <c r="A1842" t="s">
        <v>8189</v>
      </c>
      <c r="B1842" t="s">
        <v>2819</v>
      </c>
      <c r="C1842">
        <v>6.5</v>
      </c>
    </row>
    <row r="1843" spans="1:3" x14ac:dyDescent="0.3">
      <c r="A1843" t="s">
        <v>8190</v>
      </c>
      <c r="B1843" t="s">
        <v>1864</v>
      </c>
      <c r="C1843">
        <v>4.9000000000000004</v>
      </c>
    </row>
    <row r="1844" spans="1:3" x14ac:dyDescent="0.3">
      <c r="A1844" t="s">
        <v>8191</v>
      </c>
      <c r="B1844" t="s">
        <v>3224</v>
      </c>
      <c r="C1844">
        <v>6.4</v>
      </c>
    </row>
    <row r="1845" spans="1:3" x14ac:dyDescent="0.3">
      <c r="A1845" t="s">
        <v>8192</v>
      </c>
      <c r="B1845" t="s">
        <v>3228</v>
      </c>
      <c r="C1845">
        <v>5.9</v>
      </c>
    </row>
    <row r="1846" spans="1:3" x14ac:dyDescent="0.3">
      <c r="A1846" t="s">
        <v>8193</v>
      </c>
      <c r="B1846" t="s">
        <v>3231</v>
      </c>
      <c r="C1846">
        <v>6.2</v>
      </c>
    </row>
    <row r="1847" spans="1:3" x14ac:dyDescent="0.3">
      <c r="A1847" t="s">
        <v>8194</v>
      </c>
      <c r="B1847" t="s">
        <v>1597</v>
      </c>
      <c r="C1847">
        <v>5.8</v>
      </c>
    </row>
    <row r="1848" spans="1:3" x14ac:dyDescent="0.3">
      <c r="A1848" t="s">
        <v>8195</v>
      </c>
      <c r="B1848" t="s">
        <v>2605</v>
      </c>
      <c r="C1848">
        <v>6.7</v>
      </c>
    </row>
    <row r="1849" spans="1:3" x14ac:dyDescent="0.3">
      <c r="A1849" t="s">
        <v>8196</v>
      </c>
      <c r="B1849" t="s">
        <v>3235</v>
      </c>
      <c r="C1849">
        <v>5.9</v>
      </c>
    </row>
    <row r="1850" spans="1:3" x14ac:dyDescent="0.3">
      <c r="A1850" t="s">
        <v>8197</v>
      </c>
      <c r="B1850" t="s">
        <v>3239</v>
      </c>
      <c r="C1850">
        <v>7.3</v>
      </c>
    </row>
    <row r="1851" spans="1:3" x14ac:dyDescent="0.3">
      <c r="A1851" t="s">
        <v>8198</v>
      </c>
      <c r="B1851" t="s">
        <v>3240</v>
      </c>
      <c r="C1851">
        <v>4.0999999999999996</v>
      </c>
    </row>
    <row r="1852" spans="1:3" x14ac:dyDescent="0.3">
      <c r="A1852" t="s">
        <v>8199</v>
      </c>
      <c r="B1852" t="s">
        <v>2728</v>
      </c>
      <c r="C1852">
        <v>4.9000000000000004</v>
      </c>
    </row>
    <row r="1853" spans="1:3" x14ac:dyDescent="0.3">
      <c r="A1853" t="s">
        <v>8200</v>
      </c>
      <c r="B1853" t="s">
        <v>619</v>
      </c>
      <c r="C1853">
        <v>7.9</v>
      </c>
    </row>
    <row r="1854" spans="1:3" x14ac:dyDescent="0.3">
      <c r="A1854" t="s">
        <v>7789</v>
      </c>
      <c r="B1854" t="s">
        <v>2059</v>
      </c>
      <c r="C1854">
        <v>5.6</v>
      </c>
    </row>
    <row r="1855" spans="1:3" x14ac:dyDescent="0.3">
      <c r="A1855" t="s">
        <v>8201</v>
      </c>
      <c r="B1855" t="s">
        <v>3244</v>
      </c>
      <c r="C1855">
        <v>5.2</v>
      </c>
    </row>
    <row r="1856" spans="1:3" x14ac:dyDescent="0.3">
      <c r="A1856" t="s">
        <v>8202</v>
      </c>
      <c r="B1856" t="s">
        <v>3245</v>
      </c>
      <c r="C1856">
        <v>4.0999999999999996</v>
      </c>
    </row>
    <row r="1857" spans="1:3" x14ac:dyDescent="0.3">
      <c r="A1857" t="s">
        <v>8203</v>
      </c>
      <c r="B1857" t="s">
        <v>3069</v>
      </c>
      <c r="C1857">
        <v>6.6</v>
      </c>
    </row>
    <row r="1858" spans="1:3" x14ac:dyDescent="0.3">
      <c r="A1858" t="s">
        <v>8204</v>
      </c>
      <c r="B1858" t="s">
        <v>1619</v>
      </c>
      <c r="C1858">
        <v>2.9</v>
      </c>
    </row>
    <row r="1859" spans="1:3" x14ac:dyDescent="0.3">
      <c r="A1859" t="s">
        <v>8205</v>
      </c>
      <c r="B1859" t="s">
        <v>2890</v>
      </c>
      <c r="C1859">
        <v>6.5</v>
      </c>
    </row>
    <row r="1860" spans="1:3" x14ac:dyDescent="0.3">
      <c r="A1860" t="s">
        <v>8206</v>
      </c>
      <c r="B1860" t="s">
        <v>3250</v>
      </c>
      <c r="C1860">
        <v>7.2</v>
      </c>
    </row>
    <row r="1861" spans="1:3" x14ac:dyDescent="0.3">
      <c r="A1861" t="s">
        <v>8207</v>
      </c>
      <c r="B1861" t="s">
        <v>3021</v>
      </c>
      <c r="C1861">
        <v>6.8</v>
      </c>
    </row>
    <row r="1862" spans="1:3" x14ac:dyDescent="0.3">
      <c r="A1862" t="s">
        <v>8208</v>
      </c>
      <c r="B1862" t="s">
        <v>3253</v>
      </c>
      <c r="C1862">
        <v>7.8</v>
      </c>
    </row>
    <row r="1863" spans="1:3" x14ac:dyDescent="0.3">
      <c r="A1863" t="s">
        <v>8209</v>
      </c>
      <c r="B1863" t="s">
        <v>3256</v>
      </c>
      <c r="C1863">
        <v>6.7</v>
      </c>
    </row>
    <row r="1864" spans="1:3" x14ac:dyDescent="0.3">
      <c r="A1864" t="s">
        <v>8210</v>
      </c>
      <c r="B1864" t="s">
        <v>3148</v>
      </c>
      <c r="C1864">
        <v>7.1</v>
      </c>
    </row>
    <row r="1865" spans="1:3" x14ac:dyDescent="0.3">
      <c r="A1865" t="s">
        <v>8211</v>
      </c>
      <c r="B1865" t="s">
        <v>1407</v>
      </c>
      <c r="C1865">
        <v>5.7</v>
      </c>
    </row>
    <row r="1866" spans="1:3" x14ac:dyDescent="0.3">
      <c r="A1866" t="s">
        <v>8212</v>
      </c>
      <c r="B1866" t="s">
        <v>93</v>
      </c>
      <c r="C1866">
        <v>5.3</v>
      </c>
    </row>
    <row r="1867" spans="1:3" x14ac:dyDescent="0.3">
      <c r="A1867" t="s">
        <v>8213</v>
      </c>
      <c r="B1867" t="s">
        <v>1997</v>
      </c>
      <c r="C1867">
        <v>7.7</v>
      </c>
    </row>
    <row r="1868" spans="1:3" x14ac:dyDescent="0.3">
      <c r="A1868" t="s">
        <v>8214</v>
      </c>
      <c r="B1868" t="s">
        <v>1610</v>
      </c>
      <c r="C1868">
        <v>6.1</v>
      </c>
    </row>
    <row r="1869" spans="1:3" x14ac:dyDescent="0.3">
      <c r="A1869" t="s">
        <v>8215</v>
      </c>
      <c r="B1869" t="s">
        <v>455</v>
      </c>
      <c r="C1869">
        <v>7.3</v>
      </c>
    </row>
    <row r="1870" spans="1:3" x14ac:dyDescent="0.3">
      <c r="A1870" t="s">
        <v>8216</v>
      </c>
      <c r="B1870" t="s">
        <v>728</v>
      </c>
      <c r="C1870">
        <v>7.2</v>
      </c>
    </row>
    <row r="1871" spans="1:3" x14ac:dyDescent="0.3">
      <c r="A1871" t="s">
        <v>6668</v>
      </c>
      <c r="B1871" t="s">
        <v>764</v>
      </c>
      <c r="C1871">
        <v>5.3</v>
      </c>
    </row>
    <row r="1872" spans="1:3" x14ac:dyDescent="0.3">
      <c r="A1872" t="s">
        <v>8217</v>
      </c>
      <c r="B1872" t="s">
        <v>2210</v>
      </c>
      <c r="C1872">
        <v>6.1</v>
      </c>
    </row>
    <row r="1873" spans="1:3" x14ac:dyDescent="0.3">
      <c r="A1873" t="s">
        <v>8218</v>
      </c>
      <c r="B1873" t="s">
        <v>2865</v>
      </c>
      <c r="C1873">
        <v>5.8</v>
      </c>
    </row>
    <row r="1874" spans="1:3" x14ac:dyDescent="0.3">
      <c r="A1874" t="s">
        <v>8219</v>
      </c>
      <c r="B1874" t="s">
        <v>572</v>
      </c>
      <c r="C1874">
        <v>5.7</v>
      </c>
    </row>
    <row r="1875" spans="1:3" x14ac:dyDescent="0.3">
      <c r="A1875" t="s">
        <v>8220</v>
      </c>
      <c r="B1875" t="s">
        <v>2405</v>
      </c>
      <c r="C1875">
        <v>6.7</v>
      </c>
    </row>
    <row r="1876" spans="1:3" x14ac:dyDescent="0.3">
      <c r="A1876" t="s">
        <v>8221</v>
      </c>
      <c r="B1876" t="s">
        <v>3265</v>
      </c>
      <c r="C1876">
        <v>6.5</v>
      </c>
    </row>
    <row r="1877" spans="1:3" x14ac:dyDescent="0.3">
      <c r="A1877" t="s">
        <v>8222</v>
      </c>
      <c r="B1877" t="s">
        <v>1003</v>
      </c>
      <c r="C1877">
        <v>7.2</v>
      </c>
    </row>
    <row r="1878" spans="1:3" x14ac:dyDescent="0.3">
      <c r="A1878" t="s">
        <v>8223</v>
      </c>
      <c r="B1878" t="s">
        <v>1083</v>
      </c>
      <c r="C1878">
        <v>7.6</v>
      </c>
    </row>
    <row r="1879" spans="1:3" x14ac:dyDescent="0.3">
      <c r="A1879" t="s">
        <v>8224</v>
      </c>
      <c r="B1879" t="s">
        <v>2671</v>
      </c>
      <c r="C1879">
        <v>4.5999999999999996</v>
      </c>
    </row>
    <row r="1880" spans="1:3" x14ac:dyDescent="0.3">
      <c r="A1880" t="s">
        <v>8225</v>
      </c>
      <c r="B1880" t="s">
        <v>1812</v>
      </c>
      <c r="C1880">
        <v>6.9</v>
      </c>
    </row>
    <row r="1881" spans="1:3" x14ac:dyDescent="0.3">
      <c r="A1881" t="s">
        <v>8226</v>
      </c>
      <c r="B1881" t="s">
        <v>2461</v>
      </c>
      <c r="C1881">
        <v>6.6</v>
      </c>
    </row>
    <row r="1882" spans="1:3" x14ac:dyDescent="0.3">
      <c r="A1882" t="s">
        <v>8227</v>
      </c>
      <c r="B1882" t="s">
        <v>3271</v>
      </c>
      <c r="C1882">
        <v>6.3</v>
      </c>
    </row>
    <row r="1883" spans="1:3" x14ac:dyDescent="0.3">
      <c r="A1883" t="s">
        <v>8228</v>
      </c>
      <c r="B1883" t="s">
        <v>620</v>
      </c>
      <c r="C1883">
        <v>6.2</v>
      </c>
    </row>
    <row r="1884" spans="1:3" x14ac:dyDescent="0.3">
      <c r="A1884" t="s">
        <v>8229</v>
      </c>
      <c r="B1884" t="s">
        <v>3273</v>
      </c>
      <c r="C1884">
        <v>5.3</v>
      </c>
    </row>
    <row r="1885" spans="1:3" x14ac:dyDescent="0.3">
      <c r="A1885" t="s">
        <v>8230</v>
      </c>
      <c r="B1885" t="s">
        <v>598</v>
      </c>
      <c r="C1885">
        <v>7.3</v>
      </c>
    </row>
    <row r="1886" spans="1:3" x14ac:dyDescent="0.3">
      <c r="A1886" t="s">
        <v>8231</v>
      </c>
      <c r="B1886" t="s">
        <v>1179</v>
      </c>
      <c r="C1886">
        <v>5.6</v>
      </c>
    </row>
    <row r="1887" spans="1:3" x14ac:dyDescent="0.3">
      <c r="A1887" t="s">
        <v>8232</v>
      </c>
      <c r="B1887" t="s">
        <v>1455</v>
      </c>
      <c r="C1887">
        <v>6.2</v>
      </c>
    </row>
    <row r="1888" spans="1:3" x14ac:dyDescent="0.3">
      <c r="A1888" t="s">
        <v>8233</v>
      </c>
      <c r="B1888" t="s">
        <v>3275</v>
      </c>
      <c r="C1888">
        <v>5.2</v>
      </c>
    </row>
    <row r="1889" spans="1:3" x14ac:dyDescent="0.3">
      <c r="A1889" t="s">
        <v>8234</v>
      </c>
      <c r="B1889" t="s">
        <v>1512</v>
      </c>
      <c r="C1889">
        <v>5.3</v>
      </c>
    </row>
    <row r="1890" spans="1:3" x14ac:dyDescent="0.3">
      <c r="A1890" t="s">
        <v>8235</v>
      </c>
      <c r="B1890" t="s">
        <v>1199</v>
      </c>
      <c r="C1890">
        <v>5.4</v>
      </c>
    </row>
    <row r="1891" spans="1:3" x14ac:dyDescent="0.3">
      <c r="A1891" t="s">
        <v>8236</v>
      </c>
      <c r="B1891" t="s">
        <v>3281</v>
      </c>
      <c r="C1891">
        <v>4.9000000000000004</v>
      </c>
    </row>
    <row r="1892" spans="1:3" x14ac:dyDescent="0.3">
      <c r="A1892" t="s">
        <v>8237</v>
      </c>
      <c r="B1892" t="s">
        <v>2559</v>
      </c>
      <c r="C1892">
        <v>5.5</v>
      </c>
    </row>
    <row r="1893" spans="1:3" x14ac:dyDescent="0.3">
      <c r="A1893" t="s">
        <v>8238</v>
      </c>
      <c r="B1893" t="s">
        <v>64</v>
      </c>
      <c r="C1893">
        <v>6.7</v>
      </c>
    </row>
    <row r="1894" spans="1:3" x14ac:dyDescent="0.3">
      <c r="A1894" t="s">
        <v>8239</v>
      </c>
      <c r="B1894" t="s">
        <v>2901</v>
      </c>
      <c r="C1894">
        <v>3.9</v>
      </c>
    </row>
    <row r="1895" spans="1:3" x14ac:dyDescent="0.3">
      <c r="A1895" t="s">
        <v>8240</v>
      </c>
      <c r="B1895" t="s">
        <v>3284</v>
      </c>
      <c r="C1895">
        <v>7.2</v>
      </c>
    </row>
    <row r="1896" spans="1:3" x14ac:dyDescent="0.3">
      <c r="A1896" t="s">
        <v>8241</v>
      </c>
      <c r="B1896" t="s">
        <v>3288</v>
      </c>
      <c r="C1896">
        <v>5.0999999999999996</v>
      </c>
    </row>
    <row r="1897" spans="1:3" x14ac:dyDescent="0.3">
      <c r="A1897" t="s">
        <v>8242</v>
      </c>
      <c r="B1897" t="s">
        <v>2648</v>
      </c>
      <c r="C1897">
        <v>6.5</v>
      </c>
    </row>
    <row r="1898" spans="1:3" x14ac:dyDescent="0.3">
      <c r="A1898" t="s">
        <v>8243</v>
      </c>
      <c r="B1898" t="s">
        <v>2644</v>
      </c>
      <c r="C1898">
        <v>8.1999999999999993</v>
      </c>
    </row>
    <row r="1899" spans="1:3" x14ac:dyDescent="0.3">
      <c r="A1899" t="s">
        <v>8244</v>
      </c>
      <c r="B1899" t="s">
        <v>1553</v>
      </c>
      <c r="C1899">
        <v>7.7</v>
      </c>
    </row>
    <row r="1900" spans="1:3" x14ac:dyDescent="0.3">
      <c r="A1900" t="s">
        <v>6388</v>
      </c>
      <c r="B1900" t="s">
        <v>84</v>
      </c>
      <c r="C1900">
        <v>7.2</v>
      </c>
    </row>
    <row r="1901" spans="1:3" x14ac:dyDescent="0.3">
      <c r="A1901" t="s">
        <v>8245</v>
      </c>
      <c r="B1901" t="s">
        <v>670</v>
      </c>
      <c r="C1901">
        <v>6.1</v>
      </c>
    </row>
    <row r="1902" spans="1:3" x14ac:dyDescent="0.3">
      <c r="A1902" t="s">
        <v>8246</v>
      </c>
      <c r="B1902" t="s">
        <v>2470</v>
      </c>
      <c r="C1902">
        <v>8.8000000000000007</v>
      </c>
    </row>
    <row r="1903" spans="1:3" x14ac:dyDescent="0.3">
      <c r="A1903" t="s">
        <v>8247</v>
      </c>
      <c r="B1903" t="s">
        <v>134</v>
      </c>
      <c r="C1903">
        <v>6.8</v>
      </c>
    </row>
    <row r="1904" spans="1:3" x14ac:dyDescent="0.3">
      <c r="A1904" t="s">
        <v>8248</v>
      </c>
      <c r="B1904" t="s">
        <v>2013</v>
      </c>
      <c r="C1904">
        <v>6.8</v>
      </c>
    </row>
    <row r="1905" spans="1:3" x14ac:dyDescent="0.3">
      <c r="A1905" t="s">
        <v>8249</v>
      </c>
      <c r="B1905" t="s">
        <v>1960</v>
      </c>
      <c r="C1905">
        <v>6.7</v>
      </c>
    </row>
    <row r="1906" spans="1:3" x14ac:dyDescent="0.3">
      <c r="A1906" t="s">
        <v>8250</v>
      </c>
      <c r="B1906" t="s">
        <v>1276</v>
      </c>
      <c r="C1906">
        <v>7.1</v>
      </c>
    </row>
    <row r="1907" spans="1:3" x14ac:dyDescent="0.3">
      <c r="A1907" t="s">
        <v>8251</v>
      </c>
      <c r="B1907" t="s">
        <v>586</v>
      </c>
      <c r="C1907">
        <v>7.1</v>
      </c>
    </row>
    <row r="1908" spans="1:3" x14ac:dyDescent="0.3">
      <c r="A1908" t="s">
        <v>8252</v>
      </c>
      <c r="B1908" t="s">
        <v>451</v>
      </c>
      <c r="C1908">
        <v>6.1</v>
      </c>
    </row>
    <row r="1909" spans="1:3" x14ac:dyDescent="0.3">
      <c r="A1909" t="s">
        <v>8253</v>
      </c>
      <c r="B1909" t="s">
        <v>734</v>
      </c>
      <c r="C1909">
        <v>8</v>
      </c>
    </row>
    <row r="1910" spans="1:3" x14ac:dyDescent="0.3">
      <c r="A1910" t="s">
        <v>8158</v>
      </c>
      <c r="B1910" t="s">
        <v>1291</v>
      </c>
      <c r="C1910">
        <v>7.5</v>
      </c>
    </row>
    <row r="1911" spans="1:3" x14ac:dyDescent="0.3">
      <c r="A1911" t="s">
        <v>8254</v>
      </c>
      <c r="B1911" t="s">
        <v>1622</v>
      </c>
      <c r="C1911">
        <v>6.6</v>
      </c>
    </row>
    <row r="1912" spans="1:3" x14ac:dyDescent="0.3">
      <c r="A1912" t="s">
        <v>8255</v>
      </c>
      <c r="B1912" t="s">
        <v>3300</v>
      </c>
      <c r="C1912">
        <v>5.4</v>
      </c>
    </row>
    <row r="1913" spans="1:3" x14ac:dyDescent="0.3">
      <c r="A1913" t="s">
        <v>8256</v>
      </c>
      <c r="B1913" t="s">
        <v>1686</v>
      </c>
      <c r="C1913">
        <v>6.1</v>
      </c>
    </row>
    <row r="1914" spans="1:3" x14ac:dyDescent="0.3">
      <c r="A1914" t="s">
        <v>7953</v>
      </c>
      <c r="B1914" t="s">
        <v>2884</v>
      </c>
      <c r="C1914">
        <v>6.1</v>
      </c>
    </row>
    <row r="1915" spans="1:3" x14ac:dyDescent="0.3">
      <c r="A1915" t="s">
        <v>8257</v>
      </c>
      <c r="B1915" t="s">
        <v>3304</v>
      </c>
      <c r="C1915">
        <v>5.6</v>
      </c>
    </row>
    <row r="1916" spans="1:3" x14ac:dyDescent="0.3">
      <c r="A1916" t="s">
        <v>8258</v>
      </c>
      <c r="B1916" t="s">
        <v>634</v>
      </c>
      <c r="C1916">
        <v>5.8</v>
      </c>
    </row>
    <row r="1917" spans="1:3" x14ac:dyDescent="0.3">
      <c r="A1917" t="s">
        <v>8259</v>
      </c>
      <c r="B1917" t="s">
        <v>3307</v>
      </c>
      <c r="C1917">
        <v>2.8</v>
      </c>
    </row>
    <row r="1918" spans="1:3" x14ac:dyDescent="0.3">
      <c r="A1918" t="s">
        <v>8260</v>
      </c>
      <c r="B1918" t="s">
        <v>3310</v>
      </c>
      <c r="C1918">
        <v>6.7</v>
      </c>
    </row>
    <row r="1919" spans="1:3" x14ac:dyDescent="0.3">
      <c r="A1919" t="s">
        <v>8261</v>
      </c>
      <c r="B1919" t="s">
        <v>3311</v>
      </c>
      <c r="C1919">
        <v>5.0999999999999996</v>
      </c>
    </row>
    <row r="1920" spans="1:3" x14ac:dyDescent="0.3">
      <c r="A1920" t="s">
        <v>8262</v>
      </c>
      <c r="B1920" t="s">
        <v>1820</v>
      </c>
      <c r="C1920">
        <v>7.2</v>
      </c>
    </row>
    <row r="1921" spans="1:3" x14ac:dyDescent="0.3">
      <c r="A1921" t="s">
        <v>8263</v>
      </c>
      <c r="B1921" t="s">
        <v>2086</v>
      </c>
      <c r="C1921">
        <v>6</v>
      </c>
    </row>
    <row r="1922" spans="1:3" x14ac:dyDescent="0.3">
      <c r="A1922" t="s">
        <v>8264</v>
      </c>
      <c r="B1922" t="s">
        <v>3315</v>
      </c>
      <c r="C1922">
        <v>6.7</v>
      </c>
    </row>
    <row r="1923" spans="1:3" x14ac:dyDescent="0.3">
      <c r="A1923" t="s">
        <v>8265</v>
      </c>
      <c r="B1923" t="s">
        <v>1997</v>
      </c>
      <c r="C1923">
        <v>6.2</v>
      </c>
    </row>
    <row r="1924" spans="1:3" x14ac:dyDescent="0.3">
      <c r="A1924" t="s">
        <v>8266</v>
      </c>
      <c r="B1924" t="s">
        <v>3321</v>
      </c>
      <c r="C1924">
        <v>6.2</v>
      </c>
    </row>
    <row r="1925" spans="1:3" x14ac:dyDescent="0.3">
      <c r="A1925" t="s">
        <v>8267</v>
      </c>
      <c r="B1925" t="s">
        <v>1320</v>
      </c>
      <c r="C1925">
        <v>6.8</v>
      </c>
    </row>
    <row r="1926" spans="1:3" x14ac:dyDescent="0.3">
      <c r="A1926" t="s">
        <v>8268</v>
      </c>
      <c r="B1926" t="s">
        <v>3329</v>
      </c>
      <c r="C1926">
        <v>7.1</v>
      </c>
    </row>
    <row r="1927" spans="1:3" x14ac:dyDescent="0.3">
      <c r="A1927" t="s">
        <v>8269</v>
      </c>
      <c r="B1927" t="s">
        <v>3333</v>
      </c>
      <c r="C1927">
        <v>7.1</v>
      </c>
    </row>
    <row r="1928" spans="1:3" x14ac:dyDescent="0.3">
      <c r="A1928" t="s">
        <v>8270</v>
      </c>
      <c r="B1928" t="s">
        <v>1188</v>
      </c>
      <c r="C1928">
        <v>7</v>
      </c>
    </row>
    <row r="1929" spans="1:3" x14ac:dyDescent="0.3">
      <c r="A1929" t="s">
        <v>8271</v>
      </c>
      <c r="B1929" t="s">
        <v>1308</v>
      </c>
      <c r="C1929">
        <v>7.1</v>
      </c>
    </row>
    <row r="1930" spans="1:3" x14ac:dyDescent="0.3">
      <c r="A1930" t="s">
        <v>8272</v>
      </c>
      <c r="B1930" t="s">
        <v>1550</v>
      </c>
      <c r="C1930">
        <v>6.4</v>
      </c>
    </row>
    <row r="1931" spans="1:3" x14ac:dyDescent="0.3">
      <c r="A1931" t="s">
        <v>8273</v>
      </c>
      <c r="B1931" t="s">
        <v>829</v>
      </c>
      <c r="C1931">
        <v>7</v>
      </c>
    </row>
    <row r="1932" spans="1:3" x14ac:dyDescent="0.3">
      <c r="A1932" t="s">
        <v>8274</v>
      </c>
      <c r="B1932" t="s">
        <v>1842</v>
      </c>
      <c r="C1932">
        <v>6.2</v>
      </c>
    </row>
    <row r="1933" spans="1:3" x14ac:dyDescent="0.3">
      <c r="A1933" t="s">
        <v>8275</v>
      </c>
      <c r="B1933" t="s">
        <v>1377</v>
      </c>
      <c r="C1933">
        <v>7.5</v>
      </c>
    </row>
    <row r="1934" spans="1:3" x14ac:dyDescent="0.3">
      <c r="A1934" t="s">
        <v>8276</v>
      </c>
      <c r="B1934" t="s">
        <v>2539</v>
      </c>
      <c r="C1934">
        <v>4.8</v>
      </c>
    </row>
    <row r="1935" spans="1:3" x14ac:dyDescent="0.3">
      <c r="A1935" t="s">
        <v>8277</v>
      </c>
      <c r="B1935" t="s">
        <v>2605</v>
      </c>
      <c r="C1935">
        <v>7.3</v>
      </c>
    </row>
    <row r="1936" spans="1:3" x14ac:dyDescent="0.3">
      <c r="A1936" t="s">
        <v>8278</v>
      </c>
      <c r="B1936" t="s">
        <v>2328</v>
      </c>
      <c r="C1936">
        <v>5.8</v>
      </c>
    </row>
    <row r="1937" spans="1:3" x14ac:dyDescent="0.3">
      <c r="A1937" t="s">
        <v>8279</v>
      </c>
      <c r="B1937" t="s">
        <v>3344</v>
      </c>
      <c r="C1937">
        <v>7.6</v>
      </c>
    </row>
    <row r="1938" spans="1:3" x14ac:dyDescent="0.3">
      <c r="A1938" t="s">
        <v>8280</v>
      </c>
      <c r="B1938" t="s">
        <v>3345</v>
      </c>
      <c r="C1938">
        <v>5.6</v>
      </c>
    </row>
    <row r="1939" spans="1:3" x14ac:dyDescent="0.3">
      <c r="A1939" t="s">
        <v>8281</v>
      </c>
      <c r="B1939" t="s">
        <v>666</v>
      </c>
      <c r="C1939">
        <v>7</v>
      </c>
    </row>
    <row r="1940" spans="1:3" x14ac:dyDescent="0.3">
      <c r="A1940" t="s">
        <v>8282</v>
      </c>
      <c r="B1940" t="s">
        <v>1320</v>
      </c>
      <c r="C1940">
        <v>6.6</v>
      </c>
    </row>
    <row r="1941" spans="1:3" x14ac:dyDescent="0.3">
      <c r="A1941" t="s">
        <v>8283</v>
      </c>
      <c r="B1941" t="s">
        <v>634</v>
      </c>
      <c r="C1941">
        <v>6.5</v>
      </c>
    </row>
    <row r="1942" spans="1:3" x14ac:dyDescent="0.3">
      <c r="A1942" t="s">
        <v>8284</v>
      </c>
      <c r="B1942" t="s">
        <v>2927</v>
      </c>
      <c r="C1942">
        <v>7.4</v>
      </c>
    </row>
    <row r="1943" spans="1:3" x14ac:dyDescent="0.3">
      <c r="A1943" t="s">
        <v>8285</v>
      </c>
      <c r="B1943" t="s">
        <v>3350</v>
      </c>
      <c r="C1943">
        <v>4.5999999999999996</v>
      </c>
    </row>
    <row r="1944" spans="1:3" x14ac:dyDescent="0.3">
      <c r="A1944" t="s">
        <v>8286</v>
      </c>
      <c r="B1944" t="s">
        <v>2636</v>
      </c>
      <c r="C1944">
        <v>6.4</v>
      </c>
    </row>
    <row r="1945" spans="1:3" x14ac:dyDescent="0.3">
      <c r="A1945" t="s">
        <v>7439</v>
      </c>
      <c r="B1945" t="s">
        <v>2121</v>
      </c>
      <c r="C1945">
        <v>6</v>
      </c>
    </row>
    <row r="1946" spans="1:3" x14ac:dyDescent="0.3">
      <c r="A1946" t="s">
        <v>8287</v>
      </c>
      <c r="B1946" t="s">
        <v>870</v>
      </c>
      <c r="C1946">
        <v>5.9</v>
      </c>
    </row>
    <row r="1947" spans="1:3" x14ac:dyDescent="0.3">
      <c r="A1947" t="s">
        <v>8288</v>
      </c>
      <c r="B1947" t="s">
        <v>416</v>
      </c>
      <c r="C1947">
        <v>6.4</v>
      </c>
    </row>
    <row r="1948" spans="1:3" x14ac:dyDescent="0.3">
      <c r="A1948" t="s">
        <v>8289</v>
      </c>
      <c r="B1948" t="s">
        <v>1826</v>
      </c>
      <c r="C1948">
        <v>6.6</v>
      </c>
    </row>
    <row r="1949" spans="1:3" x14ac:dyDescent="0.3">
      <c r="A1949" t="s">
        <v>8290</v>
      </c>
      <c r="B1949" t="s">
        <v>2461</v>
      </c>
      <c r="C1949">
        <v>6.9</v>
      </c>
    </row>
    <row r="1950" spans="1:3" x14ac:dyDescent="0.3">
      <c r="A1950" t="s">
        <v>6631</v>
      </c>
      <c r="B1950" t="s">
        <v>134</v>
      </c>
      <c r="C1950">
        <v>6.9</v>
      </c>
    </row>
    <row r="1951" spans="1:3" x14ac:dyDescent="0.3">
      <c r="A1951" t="s">
        <v>8291</v>
      </c>
      <c r="B1951" t="s">
        <v>3361</v>
      </c>
      <c r="C1951">
        <v>5.8</v>
      </c>
    </row>
    <row r="1952" spans="1:3" x14ac:dyDescent="0.3">
      <c r="A1952" t="s">
        <v>8292</v>
      </c>
      <c r="B1952" t="s">
        <v>2453</v>
      </c>
      <c r="C1952">
        <v>6.4</v>
      </c>
    </row>
    <row r="1953" spans="1:3" x14ac:dyDescent="0.3">
      <c r="A1953" t="s">
        <v>8293</v>
      </c>
      <c r="B1953" t="s">
        <v>3363</v>
      </c>
      <c r="C1953">
        <v>5.3</v>
      </c>
    </row>
    <row r="1954" spans="1:3" x14ac:dyDescent="0.3">
      <c r="A1954" t="s">
        <v>8294</v>
      </c>
      <c r="B1954" t="s">
        <v>1852</v>
      </c>
      <c r="C1954">
        <v>6.5</v>
      </c>
    </row>
    <row r="1955" spans="1:3" x14ac:dyDescent="0.3">
      <c r="A1955" t="s">
        <v>8295</v>
      </c>
      <c r="B1955" t="s">
        <v>3366</v>
      </c>
      <c r="C1955">
        <v>5.7</v>
      </c>
    </row>
    <row r="1956" spans="1:3" x14ac:dyDescent="0.3">
      <c r="A1956" t="s">
        <v>8296</v>
      </c>
      <c r="B1956" t="s">
        <v>1536</v>
      </c>
      <c r="C1956">
        <v>6.7</v>
      </c>
    </row>
    <row r="1957" spans="1:3" x14ac:dyDescent="0.3">
      <c r="A1957" t="s">
        <v>8297</v>
      </c>
      <c r="B1957" t="s">
        <v>3367</v>
      </c>
      <c r="C1957">
        <v>3.9</v>
      </c>
    </row>
    <row r="1958" spans="1:3" x14ac:dyDescent="0.3">
      <c r="A1958" t="s">
        <v>8298</v>
      </c>
      <c r="B1958" t="s">
        <v>3368</v>
      </c>
      <c r="C1958">
        <v>4.0999999999999996</v>
      </c>
    </row>
    <row r="1959" spans="1:3" x14ac:dyDescent="0.3">
      <c r="A1959" t="s">
        <v>8299</v>
      </c>
      <c r="B1959" t="s">
        <v>3369</v>
      </c>
      <c r="C1959">
        <v>6.2</v>
      </c>
    </row>
    <row r="1960" spans="1:3" x14ac:dyDescent="0.3">
      <c r="A1960" t="s">
        <v>8300</v>
      </c>
      <c r="B1960" t="s">
        <v>2565</v>
      </c>
      <c r="C1960">
        <v>3.8</v>
      </c>
    </row>
    <row r="1961" spans="1:3" x14ac:dyDescent="0.3">
      <c r="A1961" t="s">
        <v>8301</v>
      </c>
      <c r="B1961" t="s">
        <v>2993</v>
      </c>
      <c r="C1961">
        <v>5.0999999999999996</v>
      </c>
    </row>
    <row r="1962" spans="1:3" x14ac:dyDescent="0.3">
      <c r="A1962" t="s">
        <v>8302</v>
      </c>
      <c r="B1962" t="s">
        <v>550</v>
      </c>
      <c r="C1962">
        <v>7.8</v>
      </c>
    </row>
    <row r="1963" spans="1:3" x14ac:dyDescent="0.3">
      <c r="A1963" t="s">
        <v>8303</v>
      </c>
      <c r="B1963" t="s">
        <v>3376</v>
      </c>
      <c r="C1963">
        <v>7.8</v>
      </c>
    </row>
    <row r="1964" spans="1:3" x14ac:dyDescent="0.3">
      <c r="A1964" t="s">
        <v>8304</v>
      </c>
      <c r="B1964" t="s">
        <v>3377</v>
      </c>
      <c r="C1964">
        <v>6.1</v>
      </c>
    </row>
    <row r="1965" spans="1:3" x14ac:dyDescent="0.3">
      <c r="A1965" t="s">
        <v>8305</v>
      </c>
      <c r="B1965" t="s">
        <v>3007</v>
      </c>
      <c r="C1965">
        <v>5.8</v>
      </c>
    </row>
    <row r="1966" spans="1:3" x14ac:dyDescent="0.3">
      <c r="A1966" t="s">
        <v>8306</v>
      </c>
      <c r="B1966" t="s">
        <v>3379</v>
      </c>
      <c r="C1966">
        <v>6.3</v>
      </c>
    </row>
    <row r="1967" spans="1:3" x14ac:dyDescent="0.3">
      <c r="A1967" t="s">
        <v>8307</v>
      </c>
      <c r="B1967" t="s">
        <v>3382</v>
      </c>
      <c r="C1967">
        <v>5.4</v>
      </c>
    </row>
    <row r="1968" spans="1:3" x14ac:dyDescent="0.3">
      <c r="A1968" t="s">
        <v>8308</v>
      </c>
      <c r="B1968" t="s">
        <v>2913</v>
      </c>
      <c r="C1968">
        <v>7.3</v>
      </c>
    </row>
    <row r="1969" spans="1:3" x14ac:dyDescent="0.3">
      <c r="A1969" t="s">
        <v>8309</v>
      </c>
      <c r="B1969" t="s">
        <v>1776</v>
      </c>
      <c r="C1969">
        <v>6.8</v>
      </c>
    </row>
    <row r="1970" spans="1:3" x14ac:dyDescent="0.3">
      <c r="A1970" t="s">
        <v>8310</v>
      </c>
      <c r="B1970" t="s">
        <v>557</v>
      </c>
      <c r="C1970">
        <v>7.3</v>
      </c>
    </row>
    <row r="1971" spans="1:3" x14ac:dyDescent="0.3">
      <c r="A1971" t="s">
        <v>8311</v>
      </c>
      <c r="B1971" t="s">
        <v>977</v>
      </c>
      <c r="C1971">
        <v>6.5</v>
      </c>
    </row>
    <row r="1972" spans="1:3" x14ac:dyDescent="0.3">
      <c r="A1972" t="s">
        <v>8312</v>
      </c>
      <c r="B1972" t="s">
        <v>2151</v>
      </c>
      <c r="C1972">
        <v>7.2</v>
      </c>
    </row>
    <row r="1973" spans="1:3" x14ac:dyDescent="0.3">
      <c r="A1973" t="s">
        <v>8313</v>
      </c>
      <c r="B1973" t="s">
        <v>1483</v>
      </c>
      <c r="C1973">
        <v>6.3</v>
      </c>
    </row>
    <row r="1974" spans="1:3" x14ac:dyDescent="0.3">
      <c r="A1974" t="s">
        <v>8314</v>
      </c>
      <c r="B1974" t="s">
        <v>1377</v>
      </c>
      <c r="C1974">
        <v>5.9</v>
      </c>
    </row>
    <row r="1975" spans="1:3" x14ac:dyDescent="0.3">
      <c r="A1975" t="s">
        <v>8315</v>
      </c>
      <c r="B1975" t="s">
        <v>3392</v>
      </c>
      <c r="C1975">
        <v>7.8</v>
      </c>
    </row>
    <row r="1976" spans="1:3" x14ac:dyDescent="0.3">
      <c r="A1976" t="s">
        <v>8316</v>
      </c>
      <c r="B1976" t="s">
        <v>792</v>
      </c>
      <c r="C1976">
        <v>7.4</v>
      </c>
    </row>
    <row r="1977" spans="1:3" x14ac:dyDescent="0.3">
      <c r="A1977" t="s">
        <v>8317</v>
      </c>
      <c r="B1977" t="s">
        <v>3393</v>
      </c>
      <c r="C1977">
        <v>4.8</v>
      </c>
    </row>
    <row r="1978" spans="1:3" x14ac:dyDescent="0.3">
      <c r="A1978" t="s">
        <v>8318</v>
      </c>
      <c r="B1978" t="s">
        <v>1512</v>
      </c>
      <c r="C1978">
        <v>6.3</v>
      </c>
    </row>
    <row r="1979" spans="1:3" x14ac:dyDescent="0.3">
      <c r="A1979" t="s">
        <v>8319</v>
      </c>
      <c r="B1979" t="s">
        <v>1536</v>
      </c>
      <c r="C1979">
        <v>7.8</v>
      </c>
    </row>
    <row r="1980" spans="1:3" x14ac:dyDescent="0.3">
      <c r="A1980" t="s">
        <v>8320</v>
      </c>
      <c r="B1980" t="s">
        <v>1949</v>
      </c>
      <c r="C1980">
        <v>7.5</v>
      </c>
    </row>
    <row r="1981" spans="1:3" x14ac:dyDescent="0.3">
      <c r="A1981" t="s">
        <v>8321</v>
      </c>
      <c r="B1981" t="s">
        <v>486</v>
      </c>
      <c r="C1981">
        <v>6.8</v>
      </c>
    </row>
    <row r="1982" spans="1:3" x14ac:dyDescent="0.3">
      <c r="A1982" t="s">
        <v>8322</v>
      </c>
      <c r="B1982" t="s">
        <v>2989</v>
      </c>
      <c r="C1982">
        <v>6.6</v>
      </c>
    </row>
    <row r="1983" spans="1:3" x14ac:dyDescent="0.3">
      <c r="A1983" t="s">
        <v>8323</v>
      </c>
      <c r="B1983" t="s">
        <v>3399</v>
      </c>
      <c r="C1983">
        <v>4.5999999999999996</v>
      </c>
    </row>
    <row r="1984" spans="1:3" x14ac:dyDescent="0.3">
      <c r="A1984" t="s">
        <v>8324</v>
      </c>
      <c r="B1984" t="s">
        <v>27</v>
      </c>
      <c r="C1984">
        <v>7.1</v>
      </c>
    </row>
    <row r="1985" spans="1:3" x14ac:dyDescent="0.3">
      <c r="A1985" t="s">
        <v>8325</v>
      </c>
      <c r="B1985" t="s">
        <v>3402</v>
      </c>
      <c r="C1985">
        <v>6.1</v>
      </c>
    </row>
    <row r="1986" spans="1:3" x14ac:dyDescent="0.3">
      <c r="A1986" t="s">
        <v>8326</v>
      </c>
      <c r="B1986" t="s">
        <v>760</v>
      </c>
      <c r="C1986">
        <v>6.7</v>
      </c>
    </row>
    <row r="1987" spans="1:3" x14ac:dyDescent="0.3">
      <c r="A1987" t="s">
        <v>8327</v>
      </c>
      <c r="B1987" t="s">
        <v>3403</v>
      </c>
      <c r="C1987">
        <v>7.1</v>
      </c>
    </row>
    <row r="1988" spans="1:3" x14ac:dyDescent="0.3">
      <c r="A1988" t="s">
        <v>8328</v>
      </c>
      <c r="B1988" t="s">
        <v>3404</v>
      </c>
      <c r="C1988">
        <v>5.8</v>
      </c>
    </row>
    <row r="1989" spans="1:3" x14ac:dyDescent="0.3">
      <c r="A1989" t="s">
        <v>8329</v>
      </c>
      <c r="B1989" t="s">
        <v>3027</v>
      </c>
      <c r="C1989">
        <v>6.7</v>
      </c>
    </row>
    <row r="1990" spans="1:3" x14ac:dyDescent="0.3">
      <c r="A1990" t="s">
        <v>8330</v>
      </c>
      <c r="B1990" t="s">
        <v>3407</v>
      </c>
      <c r="C1990">
        <v>5.8</v>
      </c>
    </row>
    <row r="1991" spans="1:3" x14ac:dyDescent="0.3">
      <c r="A1991" t="s">
        <v>8331</v>
      </c>
      <c r="B1991" t="s">
        <v>1933</v>
      </c>
      <c r="C1991">
        <v>6.8</v>
      </c>
    </row>
    <row r="1992" spans="1:3" x14ac:dyDescent="0.3">
      <c r="A1992" t="s">
        <v>8332</v>
      </c>
      <c r="B1992" t="s">
        <v>188</v>
      </c>
      <c r="C1992">
        <v>8.5</v>
      </c>
    </row>
    <row r="1993" spans="1:3" x14ac:dyDescent="0.3">
      <c r="A1993" t="s">
        <v>8333</v>
      </c>
      <c r="B1993" t="s">
        <v>534</v>
      </c>
      <c r="C1993">
        <v>6.6</v>
      </c>
    </row>
    <row r="1994" spans="1:3" x14ac:dyDescent="0.3">
      <c r="A1994" t="s">
        <v>8334</v>
      </c>
      <c r="B1994" t="s">
        <v>188</v>
      </c>
      <c r="C1994">
        <v>7.7</v>
      </c>
    </row>
    <row r="1995" spans="1:3" x14ac:dyDescent="0.3">
      <c r="A1995" t="s">
        <v>8335</v>
      </c>
      <c r="B1995" t="s">
        <v>3410</v>
      </c>
      <c r="C1995">
        <v>4.7</v>
      </c>
    </row>
    <row r="1996" spans="1:3" x14ac:dyDescent="0.3">
      <c r="A1996" t="s">
        <v>8336</v>
      </c>
      <c r="B1996" t="s">
        <v>708</v>
      </c>
      <c r="C1996">
        <v>6.4</v>
      </c>
    </row>
    <row r="1997" spans="1:3" x14ac:dyDescent="0.3">
      <c r="A1997" t="s">
        <v>8337</v>
      </c>
      <c r="B1997" t="s">
        <v>1022</v>
      </c>
      <c r="C1997">
        <v>5.5</v>
      </c>
    </row>
    <row r="1998" spans="1:3" x14ac:dyDescent="0.3">
      <c r="A1998" t="s">
        <v>8338</v>
      </c>
      <c r="B1998" t="s">
        <v>1062</v>
      </c>
      <c r="C1998">
        <v>8.6</v>
      </c>
    </row>
    <row r="1999" spans="1:3" x14ac:dyDescent="0.3">
      <c r="A1999" t="s">
        <v>8339</v>
      </c>
      <c r="B1999" t="s">
        <v>3414</v>
      </c>
      <c r="C1999">
        <v>7</v>
      </c>
    </row>
    <row r="2000" spans="1:3" x14ac:dyDescent="0.3">
      <c r="A2000" t="s">
        <v>8340</v>
      </c>
      <c r="B2000" t="s">
        <v>3415</v>
      </c>
      <c r="C2000">
        <v>7.1</v>
      </c>
    </row>
    <row r="2001" spans="1:3" x14ac:dyDescent="0.3">
      <c r="A2001" t="s">
        <v>8341</v>
      </c>
      <c r="B2001" t="s">
        <v>3419</v>
      </c>
      <c r="C2001">
        <v>5.7</v>
      </c>
    </row>
    <row r="2002" spans="1:3" x14ac:dyDescent="0.3">
      <c r="A2002" t="s">
        <v>8342</v>
      </c>
      <c r="B2002" t="s">
        <v>649</v>
      </c>
      <c r="C2002">
        <v>3.7</v>
      </c>
    </row>
    <row r="2003" spans="1:3" x14ac:dyDescent="0.3">
      <c r="A2003" t="s">
        <v>8343</v>
      </c>
      <c r="B2003" t="s">
        <v>160</v>
      </c>
      <c r="C2003">
        <v>7.5</v>
      </c>
    </row>
    <row r="2004" spans="1:3" x14ac:dyDescent="0.3">
      <c r="A2004" t="s">
        <v>8344</v>
      </c>
      <c r="B2004" t="s">
        <v>1514</v>
      </c>
      <c r="C2004">
        <v>4.5999999999999996</v>
      </c>
    </row>
    <row r="2005" spans="1:3" x14ac:dyDescent="0.3">
      <c r="A2005" t="s">
        <v>8345</v>
      </c>
      <c r="B2005" t="s">
        <v>1583</v>
      </c>
      <c r="C2005">
        <v>4.9000000000000004</v>
      </c>
    </row>
    <row r="2006" spans="1:3" x14ac:dyDescent="0.3">
      <c r="A2006" t="s">
        <v>7604</v>
      </c>
      <c r="B2006" t="s">
        <v>1031</v>
      </c>
      <c r="C2006">
        <v>6.9</v>
      </c>
    </row>
    <row r="2007" spans="1:3" x14ac:dyDescent="0.3">
      <c r="A2007" t="s">
        <v>8346</v>
      </c>
      <c r="B2007" t="s">
        <v>3021</v>
      </c>
      <c r="C2007">
        <v>7.1</v>
      </c>
    </row>
    <row r="2008" spans="1:3" x14ac:dyDescent="0.3">
      <c r="A2008" t="s">
        <v>8347</v>
      </c>
      <c r="B2008" t="s">
        <v>928</v>
      </c>
      <c r="C2008">
        <v>5.8</v>
      </c>
    </row>
    <row r="2009" spans="1:3" x14ac:dyDescent="0.3">
      <c r="A2009" t="s">
        <v>7945</v>
      </c>
      <c r="B2009" t="s">
        <v>2121</v>
      </c>
      <c r="C2009">
        <v>7</v>
      </c>
    </row>
    <row r="2010" spans="1:3" x14ac:dyDescent="0.3">
      <c r="A2010" t="s">
        <v>8348</v>
      </c>
      <c r="B2010" t="s">
        <v>1443</v>
      </c>
      <c r="C2010">
        <v>5.4</v>
      </c>
    </row>
    <row r="2011" spans="1:3" x14ac:dyDescent="0.3">
      <c r="A2011" t="s">
        <v>8349</v>
      </c>
      <c r="B2011" t="s">
        <v>2748</v>
      </c>
      <c r="C2011">
        <v>7.3</v>
      </c>
    </row>
    <row r="2012" spans="1:3" x14ac:dyDescent="0.3">
      <c r="A2012" t="s">
        <v>8350</v>
      </c>
      <c r="B2012" t="s">
        <v>964</v>
      </c>
      <c r="C2012">
        <v>7.1</v>
      </c>
    </row>
    <row r="2013" spans="1:3" x14ac:dyDescent="0.3">
      <c r="A2013" t="s">
        <v>8351</v>
      </c>
      <c r="B2013" t="s">
        <v>2166</v>
      </c>
      <c r="C2013">
        <v>5.8</v>
      </c>
    </row>
    <row r="2014" spans="1:3" x14ac:dyDescent="0.3">
      <c r="A2014" t="s">
        <v>8352</v>
      </c>
      <c r="B2014" t="s">
        <v>3432</v>
      </c>
      <c r="C2014">
        <v>8.1</v>
      </c>
    </row>
    <row r="2015" spans="1:3" x14ac:dyDescent="0.3">
      <c r="A2015" t="s">
        <v>8353</v>
      </c>
      <c r="B2015" t="s">
        <v>2845</v>
      </c>
      <c r="C2015">
        <v>5.7</v>
      </c>
    </row>
    <row r="2016" spans="1:3" x14ac:dyDescent="0.3">
      <c r="A2016" t="s">
        <v>8354</v>
      </c>
      <c r="B2016" t="s">
        <v>3109</v>
      </c>
      <c r="C2016">
        <v>4.4000000000000004</v>
      </c>
    </row>
    <row r="2017" spans="1:3" x14ac:dyDescent="0.3">
      <c r="A2017" t="s">
        <v>8355</v>
      </c>
      <c r="B2017" t="s">
        <v>122</v>
      </c>
      <c r="C2017">
        <v>7.9</v>
      </c>
    </row>
    <row r="2018" spans="1:3" x14ac:dyDescent="0.3">
      <c r="A2018" t="s">
        <v>8356</v>
      </c>
      <c r="B2018" t="s">
        <v>3435</v>
      </c>
      <c r="C2018">
        <v>7.6</v>
      </c>
    </row>
    <row r="2019" spans="1:3" x14ac:dyDescent="0.3">
      <c r="A2019" t="s">
        <v>8357</v>
      </c>
      <c r="B2019" t="s">
        <v>3109</v>
      </c>
      <c r="C2019">
        <v>4.8</v>
      </c>
    </row>
    <row r="2020" spans="1:3" x14ac:dyDescent="0.3">
      <c r="A2020" t="s">
        <v>8358</v>
      </c>
      <c r="B2020" t="s">
        <v>3438</v>
      </c>
      <c r="C2020">
        <v>6.7</v>
      </c>
    </row>
    <row r="2021" spans="1:3" x14ac:dyDescent="0.3">
      <c r="A2021" t="s">
        <v>8359</v>
      </c>
      <c r="B2021" t="s">
        <v>3439</v>
      </c>
      <c r="C2021">
        <v>2.7</v>
      </c>
    </row>
    <row r="2022" spans="1:3" x14ac:dyDescent="0.3">
      <c r="A2022" t="s">
        <v>8360</v>
      </c>
      <c r="B2022" t="s">
        <v>3440</v>
      </c>
      <c r="C2022">
        <v>5.8</v>
      </c>
    </row>
    <row r="2023" spans="1:3" x14ac:dyDescent="0.3">
      <c r="A2023" t="s">
        <v>8361</v>
      </c>
      <c r="B2023" t="s">
        <v>3441</v>
      </c>
      <c r="C2023">
        <v>7.5</v>
      </c>
    </row>
    <row r="2024" spans="1:3" x14ac:dyDescent="0.3">
      <c r="A2024" t="s">
        <v>8362</v>
      </c>
      <c r="B2024" t="s">
        <v>3442</v>
      </c>
      <c r="C2024">
        <v>5.4</v>
      </c>
    </row>
    <row r="2025" spans="1:3" x14ac:dyDescent="0.3">
      <c r="A2025" t="s">
        <v>8363</v>
      </c>
      <c r="B2025" t="s">
        <v>2337</v>
      </c>
      <c r="C2025">
        <v>4.0999999999999996</v>
      </c>
    </row>
    <row r="2026" spans="1:3" x14ac:dyDescent="0.3">
      <c r="A2026" t="s">
        <v>8364</v>
      </c>
      <c r="B2026" t="s">
        <v>3448</v>
      </c>
      <c r="C2026">
        <v>5.9</v>
      </c>
    </row>
    <row r="2027" spans="1:3" x14ac:dyDescent="0.3">
      <c r="A2027" t="s">
        <v>8365</v>
      </c>
      <c r="B2027" t="s">
        <v>3450</v>
      </c>
      <c r="C2027">
        <v>6.3</v>
      </c>
    </row>
    <row r="2028" spans="1:3" x14ac:dyDescent="0.3">
      <c r="A2028" t="s">
        <v>8366</v>
      </c>
      <c r="B2028" t="s">
        <v>2672</v>
      </c>
      <c r="C2028">
        <v>6.8</v>
      </c>
    </row>
    <row r="2029" spans="1:3" x14ac:dyDescent="0.3">
      <c r="A2029" t="s">
        <v>8367</v>
      </c>
      <c r="B2029" t="s">
        <v>2809</v>
      </c>
      <c r="C2029">
        <v>2.2999999999999998</v>
      </c>
    </row>
    <row r="2030" spans="1:3" x14ac:dyDescent="0.3">
      <c r="A2030" t="s">
        <v>6738</v>
      </c>
      <c r="B2030" t="s">
        <v>908</v>
      </c>
      <c r="C2030">
        <v>6.9</v>
      </c>
    </row>
    <row r="2031" spans="1:3" x14ac:dyDescent="0.3">
      <c r="A2031" t="s">
        <v>8368</v>
      </c>
      <c r="B2031" t="s">
        <v>208</v>
      </c>
      <c r="C2031">
        <v>8.1</v>
      </c>
    </row>
    <row r="2032" spans="1:3" x14ac:dyDescent="0.3">
      <c r="A2032" t="s">
        <v>8369</v>
      </c>
      <c r="B2032" t="s">
        <v>3271</v>
      </c>
      <c r="C2032">
        <v>6.1</v>
      </c>
    </row>
    <row r="2033" spans="1:3" x14ac:dyDescent="0.3">
      <c r="A2033" t="s">
        <v>8370</v>
      </c>
      <c r="B2033" t="s">
        <v>3457</v>
      </c>
      <c r="C2033">
        <v>5</v>
      </c>
    </row>
    <row r="2034" spans="1:3" x14ac:dyDescent="0.3">
      <c r="A2034" t="s">
        <v>8371</v>
      </c>
      <c r="B2034" t="s">
        <v>2505</v>
      </c>
      <c r="C2034">
        <v>5.5</v>
      </c>
    </row>
    <row r="2035" spans="1:3" x14ac:dyDescent="0.3">
      <c r="A2035" t="s">
        <v>8372</v>
      </c>
      <c r="B2035" t="s">
        <v>1835</v>
      </c>
      <c r="C2035">
        <v>6.2</v>
      </c>
    </row>
    <row r="2036" spans="1:3" x14ac:dyDescent="0.3">
      <c r="A2036" t="s">
        <v>8373</v>
      </c>
      <c r="B2036" t="s">
        <v>1185</v>
      </c>
      <c r="C2036">
        <v>6.2</v>
      </c>
    </row>
    <row r="2037" spans="1:3" x14ac:dyDescent="0.3">
      <c r="A2037" t="s">
        <v>8374</v>
      </c>
      <c r="B2037" t="s">
        <v>3461</v>
      </c>
      <c r="C2037">
        <v>6.3</v>
      </c>
    </row>
    <row r="2038" spans="1:3" x14ac:dyDescent="0.3">
      <c r="A2038" t="s">
        <v>8375</v>
      </c>
      <c r="B2038" t="s">
        <v>3465</v>
      </c>
      <c r="C2038">
        <v>6.7</v>
      </c>
    </row>
    <row r="2039" spans="1:3" x14ac:dyDescent="0.3">
      <c r="A2039" t="s">
        <v>8376</v>
      </c>
      <c r="B2039" t="s">
        <v>2809</v>
      </c>
      <c r="C2039">
        <v>3.5</v>
      </c>
    </row>
    <row r="2040" spans="1:3" x14ac:dyDescent="0.3">
      <c r="A2040" t="s">
        <v>8377</v>
      </c>
      <c r="B2040" t="s">
        <v>492</v>
      </c>
      <c r="C2040">
        <v>7.5</v>
      </c>
    </row>
    <row r="2041" spans="1:3" x14ac:dyDescent="0.3">
      <c r="A2041" t="s">
        <v>8378</v>
      </c>
      <c r="B2041" t="s">
        <v>360</v>
      </c>
      <c r="C2041">
        <v>6.6</v>
      </c>
    </row>
    <row r="2042" spans="1:3" x14ac:dyDescent="0.3">
      <c r="A2042" t="s">
        <v>8379</v>
      </c>
      <c r="B2042" t="s">
        <v>3470</v>
      </c>
      <c r="C2042">
        <v>7.5</v>
      </c>
    </row>
    <row r="2043" spans="1:3" x14ac:dyDescent="0.3">
      <c r="A2043" t="s">
        <v>8380</v>
      </c>
      <c r="B2043" t="s">
        <v>3392</v>
      </c>
      <c r="C2043">
        <v>7.2</v>
      </c>
    </row>
    <row r="2044" spans="1:3" x14ac:dyDescent="0.3">
      <c r="A2044" t="s">
        <v>8381</v>
      </c>
      <c r="B2044" t="s">
        <v>2688</v>
      </c>
      <c r="C2044">
        <v>4.8</v>
      </c>
    </row>
    <row r="2045" spans="1:3" x14ac:dyDescent="0.3">
      <c r="A2045" t="s">
        <v>8382</v>
      </c>
      <c r="B2045" t="s">
        <v>974</v>
      </c>
      <c r="C2045">
        <v>6.6</v>
      </c>
    </row>
    <row r="2046" spans="1:3" x14ac:dyDescent="0.3">
      <c r="A2046" t="s">
        <v>8383</v>
      </c>
      <c r="B2046" t="s">
        <v>2359</v>
      </c>
      <c r="C2046">
        <v>3.5</v>
      </c>
    </row>
    <row r="2047" spans="1:3" x14ac:dyDescent="0.3">
      <c r="A2047" t="s">
        <v>8384</v>
      </c>
      <c r="B2047" t="s">
        <v>2123</v>
      </c>
      <c r="C2047">
        <v>7.6</v>
      </c>
    </row>
    <row r="2048" spans="1:3" x14ac:dyDescent="0.3">
      <c r="A2048" t="s">
        <v>8385</v>
      </c>
      <c r="B2048" t="s">
        <v>248</v>
      </c>
      <c r="C2048">
        <v>6.3</v>
      </c>
    </row>
    <row r="2049" spans="1:3" x14ac:dyDescent="0.3">
      <c r="A2049" t="s">
        <v>8386</v>
      </c>
      <c r="B2049" t="s">
        <v>3480</v>
      </c>
      <c r="C2049">
        <v>5.5</v>
      </c>
    </row>
    <row r="2050" spans="1:3" x14ac:dyDescent="0.3">
      <c r="A2050" t="s">
        <v>8387</v>
      </c>
      <c r="B2050" t="s">
        <v>3483</v>
      </c>
      <c r="C2050">
        <v>6.3</v>
      </c>
    </row>
    <row r="2051" spans="1:3" x14ac:dyDescent="0.3">
      <c r="A2051" t="s">
        <v>8388</v>
      </c>
      <c r="B2051" t="s">
        <v>3484</v>
      </c>
      <c r="C2051">
        <v>6.5</v>
      </c>
    </row>
    <row r="2052" spans="1:3" x14ac:dyDescent="0.3">
      <c r="A2052" t="s">
        <v>8389</v>
      </c>
      <c r="B2052" t="s">
        <v>1662</v>
      </c>
      <c r="C2052">
        <v>6.9</v>
      </c>
    </row>
    <row r="2053" spans="1:3" x14ac:dyDescent="0.3">
      <c r="A2053" t="s">
        <v>8390</v>
      </c>
      <c r="B2053" t="s">
        <v>1997</v>
      </c>
      <c r="C2053">
        <v>7.6</v>
      </c>
    </row>
    <row r="2054" spans="1:3" x14ac:dyDescent="0.3">
      <c r="A2054" t="s">
        <v>8391</v>
      </c>
      <c r="B2054" t="s">
        <v>3490</v>
      </c>
      <c r="C2054">
        <v>3.9</v>
      </c>
    </row>
    <row r="2055" spans="1:3" x14ac:dyDescent="0.3">
      <c r="A2055" t="s">
        <v>8392</v>
      </c>
      <c r="B2055" t="s">
        <v>3201</v>
      </c>
      <c r="C2055">
        <v>6.1</v>
      </c>
    </row>
    <row r="2056" spans="1:3" x14ac:dyDescent="0.3">
      <c r="A2056" t="s">
        <v>8393</v>
      </c>
      <c r="B2056" t="s">
        <v>619</v>
      </c>
      <c r="C2056">
        <v>7.3</v>
      </c>
    </row>
    <row r="2057" spans="1:3" x14ac:dyDescent="0.3">
      <c r="A2057" t="s">
        <v>8394</v>
      </c>
      <c r="B2057" t="s">
        <v>645</v>
      </c>
      <c r="C2057">
        <v>8.3000000000000007</v>
      </c>
    </row>
    <row r="2058" spans="1:3" x14ac:dyDescent="0.3">
      <c r="A2058" t="s">
        <v>8395</v>
      </c>
      <c r="B2058" t="s">
        <v>1842</v>
      </c>
      <c r="C2058">
        <v>5.8</v>
      </c>
    </row>
    <row r="2059" spans="1:3" x14ac:dyDescent="0.3">
      <c r="A2059" t="s">
        <v>8396</v>
      </c>
      <c r="B2059" t="s">
        <v>238</v>
      </c>
      <c r="C2059">
        <v>6.8</v>
      </c>
    </row>
    <row r="2060" spans="1:3" x14ac:dyDescent="0.3">
      <c r="A2060" t="s">
        <v>8397</v>
      </c>
      <c r="B2060" t="s">
        <v>970</v>
      </c>
      <c r="C2060">
        <v>7</v>
      </c>
    </row>
    <row r="2061" spans="1:3" x14ac:dyDescent="0.3">
      <c r="A2061" t="s">
        <v>8398</v>
      </c>
      <c r="B2061" t="s">
        <v>3497</v>
      </c>
      <c r="C2061">
        <v>5.9</v>
      </c>
    </row>
    <row r="2062" spans="1:3" x14ac:dyDescent="0.3">
      <c r="A2062" t="s">
        <v>8399</v>
      </c>
      <c r="B2062" t="s">
        <v>3499</v>
      </c>
      <c r="C2062">
        <v>6.5</v>
      </c>
    </row>
    <row r="2063" spans="1:3" x14ac:dyDescent="0.3">
      <c r="A2063" t="s">
        <v>8400</v>
      </c>
      <c r="B2063" t="s">
        <v>3503</v>
      </c>
      <c r="C2063">
        <v>6.4</v>
      </c>
    </row>
    <row r="2064" spans="1:3" x14ac:dyDescent="0.3">
      <c r="A2064" t="s">
        <v>8401</v>
      </c>
      <c r="B2064" t="s">
        <v>3505</v>
      </c>
      <c r="C2064">
        <v>5.8</v>
      </c>
    </row>
    <row r="2065" spans="1:3" x14ac:dyDescent="0.3">
      <c r="A2065" t="s">
        <v>8402</v>
      </c>
      <c r="B2065" t="s">
        <v>3508</v>
      </c>
      <c r="C2065">
        <v>5.0999999999999996</v>
      </c>
    </row>
    <row r="2066" spans="1:3" x14ac:dyDescent="0.3">
      <c r="A2066" t="s">
        <v>8403</v>
      </c>
      <c r="B2066" t="s">
        <v>2086</v>
      </c>
      <c r="C2066">
        <v>6.8</v>
      </c>
    </row>
    <row r="2067" spans="1:3" x14ac:dyDescent="0.3">
      <c r="A2067" t="s">
        <v>8404</v>
      </c>
      <c r="B2067" t="s">
        <v>3509</v>
      </c>
      <c r="C2067">
        <v>5.3</v>
      </c>
    </row>
    <row r="2068" spans="1:3" x14ac:dyDescent="0.3">
      <c r="A2068" t="s">
        <v>8405</v>
      </c>
      <c r="B2068" t="s">
        <v>833</v>
      </c>
      <c r="C2068">
        <v>5.3</v>
      </c>
    </row>
    <row r="2069" spans="1:3" x14ac:dyDescent="0.3">
      <c r="A2069" t="s">
        <v>8406</v>
      </c>
      <c r="B2069" t="s">
        <v>1777</v>
      </c>
      <c r="C2069">
        <v>4.9000000000000004</v>
      </c>
    </row>
    <row r="2070" spans="1:3" x14ac:dyDescent="0.3">
      <c r="A2070" t="s">
        <v>8407</v>
      </c>
      <c r="B2070" t="s">
        <v>2123</v>
      </c>
      <c r="C2070">
        <v>6.8</v>
      </c>
    </row>
    <row r="2071" spans="1:3" x14ac:dyDescent="0.3">
      <c r="A2071" t="s">
        <v>8408</v>
      </c>
      <c r="B2071" t="s">
        <v>3513</v>
      </c>
      <c r="C2071">
        <v>7.1</v>
      </c>
    </row>
    <row r="2072" spans="1:3" x14ac:dyDescent="0.3">
      <c r="A2072" t="s">
        <v>8409</v>
      </c>
      <c r="B2072" t="s">
        <v>1925</v>
      </c>
      <c r="C2072">
        <v>6.1</v>
      </c>
    </row>
    <row r="2073" spans="1:3" x14ac:dyDescent="0.3">
      <c r="A2073" t="s">
        <v>8410</v>
      </c>
      <c r="B2073" t="s">
        <v>3517</v>
      </c>
      <c r="C2073">
        <v>8.5</v>
      </c>
    </row>
    <row r="2074" spans="1:3" x14ac:dyDescent="0.3">
      <c r="A2074" t="s">
        <v>8411</v>
      </c>
      <c r="B2074" t="s">
        <v>1876</v>
      </c>
      <c r="C2074">
        <v>5.9</v>
      </c>
    </row>
    <row r="2075" spans="1:3" x14ac:dyDescent="0.3">
      <c r="A2075" t="s">
        <v>8412</v>
      </c>
      <c r="B2075" t="s">
        <v>3522</v>
      </c>
      <c r="C2075">
        <v>6.3</v>
      </c>
    </row>
    <row r="2076" spans="1:3" x14ac:dyDescent="0.3">
      <c r="A2076" t="s">
        <v>8413</v>
      </c>
      <c r="B2076" t="s">
        <v>1248</v>
      </c>
      <c r="C2076">
        <v>5.9</v>
      </c>
    </row>
    <row r="2077" spans="1:3" x14ac:dyDescent="0.3">
      <c r="A2077" t="s">
        <v>8414</v>
      </c>
      <c r="B2077" t="s">
        <v>3523</v>
      </c>
      <c r="C2077">
        <v>5.4</v>
      </c>
    </row>
    <row r="2078" spans="1:3" x14ac:dyDescent="0.3">
      <c r="A2078" t="s">
        <v>8415</v>
      </c>
      <c r="B2078" t="s">
        <v>576</v>
      </c>
      <c r="C2078">
        <v>6.9</v>
      </c>
    </row>
    <row r="2079" spans="1:3" x14ac:dyDescent="0.3">
      <c r="A2079" t="s">
        <v>8416</v>
      </c>
      <c r="B2079" t="s">
        <v>3526</v>
      </c>
      <c r="C2079">
        <v>7.5</v>
      </c>
    </row>
    <row r="2080" spans="1:3" x14ac:dyDescent="0.3">
      <c r="A2080" t="s">
        <v>8417</v>
      </c>
      <c r="B2080" t="s">
        <v>2081</v>
      </c>
      <c r="C2080">
        <v>8.1999999999999993</v>
      </c>
    </row>
    <row r="2081" spans="1:3" x14ac:dyDescent="0.3">
      <c r="A2081" t="s">
        <v>8418</v>
      </c>
      <c r="B2081" t="s">
        <v>1003</v>
      </c>
      <c r="C2081">
        <v>5.9</v>
      </c>
    </row>
    <row r="2082" spans="1:3" x14ac:dyDescent="0.3">
      <c r="A2082" t="s">
        <v>8419</v>
      </c>
      <c r="B2082" t="s">
        <v>3527</v>
      </c>
      <c r="C2082">
        <v>5</v>
      </c>
    </row>
    <row r="2083" spans="1:3" x14ac:dyDescent="0.3">
      <c r="A2083" t="s">
        <v>8420</v>
      </c>
      <c r="B2083" t="s">
        <v>1777</v>
      </c>
      <c r="C2083">
        <v>7.3</v>
      </c>
    </row>
    <row r="2084" spans="1:3" x14ac:dyDescent="0.3">
      <c r="A2084" t="s">
        <v>8421</v>
      </c>
      <c r="B2084" t="s">
        <v>3528</v>
      </c>
      <c r="C2084">
        <v>6.4</v>
      </c>
    </row>
    <row r="2085" spans="1:3" x14ac:dyDescent="0.3">
      <c r="A2085" t="s">
        <v>8422</v>
      </c>
      <c r="B2085" t="s">
        <v>3027</v>
      </c>
      <c r="C2085">
        <v>6.6</v>
      </c>
    </row>
    <row r="2086" spans="1:3" x14ac:dyDescent="0.3">
      <c r="A2086" t="s">
        <v>8423</v>
      </c>
      <c r="B2086" t="s">
        <v>3530</v>
      </c>
      <c r="C2086">
        <v>7.8</v>
      </c>
    </row>
    <row r="2087" spans="1:3" x14ac:dyDescent="0.3">
      <c r="A2087" t="s">
        <v>8424</v>
      </c>
      <c r="B2087" t="s">
        <v>3536</v>
      </c>
      <c r="C2087">
        <v>4</v>
      </c>
    </row>
    <row r="2088" spans="1:3" x14ac:dyDescent="0.3">
      <c r="A2088" t="s">
        <v>8425</v>
      </c>
      <c r="B2088" t="s">
        <v>66</v>
      </c>
      <c r="C2088">
        <v>7.6</v>
      </c>
    </row>
    <row r="2089" spans="1:3" x14ac:dyDescent="0.3">
      <c r="A2089" t="s">
        <v>8426</v>
      </c>
      <c r="B2089" t="s">
        <v>492</v>
      </c>
      <c r="C2089">
        <v>7.7</v>
      </c>
    </row>
    <row r="2090" spans="1:3" x14ac:dyDescent="0.3">
      <c r="A2090" t="s">
        <v>8427</v>
      </c>
      <c r="B2090" t="s">
        <v>3540</v>
      </c>
      <c r="C2090">
        <v>5.8</v>
      </c>
    </row>
    <row r="2091" spans="1:3" x14ac:dyDescent="0.3">
      <c r="A2091" t="s">
        <v>7655</v>
      </c>
      <c r="B2091" t="s">
        <v>2158</v>
      </c>
      <c r="C2091">
        <v>5.2</v>
      </c>
    </row>
    <row r="2092" spans="1:3" x14ac:dyDescent="0.3">
      <c r="A2092" t="s">
        <v>8428</v>
      </c>
      <c r="B2092" t="s">
        <v>3543</v>
      </c>
      <c r="C2092">
        <v>5.6</v>
      </c>
    </row>
    <row r="2093" spans="1:3" x14ac:dyDescent="0.3">
      <c r="A2093" t="s">
        <v>8429</v>
      </c>
      <c r="B2093" t="s">
        <v>3544</v>
      </c>
      <c r="C2093">
        <v>5.3</v>
      </c>
    </row>
    <row r="2094" spans="1:3" x14ac:dyDescent="0.3">
      <c r="A2094" t="s">
        <v>8430</v>
      </c>
      <c r="B2094" t="s">
        <v>3547</v>
      </c>
      <c r="C2094">
        <v>6.6</v>
      </c>
    </row>
    <row r="2095" spans="1:3" x14ac:dyDescent="0.3">
      <c r="A2095" t="s">
        <v>8431</v>
      </c>
      <c r="B2095" t="s">
        <v>2809</v>
      </c>
      <c r="C2095">
        <v>1.9</v>
      </c>
    </row>
    <row r="2096" spans="1:3" x14ac:dyDescent="0.3">
      <c r="A2096" t="s">
        <v>8432</v>
      </c>
      <c r="B2096" t="s">
        <v>2252</v>
      </c>
      <c r="C2096">
        <v>5.7</v>
      </c>
    </row>
    <row r="2097" spans="1:3" x14ac:dyDescent="0.3">
      <c r="A2097" t="s">
        <v>8433</v>
      </c>
      <c r="B2097" t="s">
        <v>974</v>
      </c>
      <c r="C2097">
        <v>6.6</v>
      </c>
    </row>
    <row r="2098" spans="1:3" x14ac:dyDescent="0.3">
      <c r="A2098" t="s">
        <v>8434</v>
      </c>
      <c r="B2098" t="s">
        <v>3553</v>
      </c>
      <c r="C2098">
        <v>6</v>
      </c>
    </row>
    <row r="2099" spans="1:3" x14ac:dyDescent="0.3">
      <c r="A2099" t="s">
        <v>8435</v>
      </c>
      <c r="B2099" t="s">
        <v>3554</v>
      </c>
      <c r="C2099">
        <v>6.1</v>
      </c>
    </row>
    <row r="2100" spans="1:3" x14ac:dyDescent="0.3">
      <c r="A2100" t="s">
        <v>8436</v>
      </c>
      <c r="B2100" t="s">
        <v>1185</v>
      </c>
      <c r="C2100">
        <v>4.8</v>
      </c>
    </row>
    <row r="2101" spans="1:3" x14ac:dyDescent="0.3">
      <c r="A2101" t="s">
        <v>8437</v>
      </c>
      <c r="B2101" t="s">
        <v>1659</v>
      </c>
      <c r="C2101">
        <v>6.2</v>
      </c>
    </row>
    <row r="2102" spans="1:3" x14ac:dyDescent="0.3">
      <c r="A2102" t="s">
        <v>8438</v>
      </c>
      <c r="B2102" t="s">
        <v>1483</v>
      </c>
      <c r="C2102">
        <v>7.5</v>
      </c>
    </row>
    <row r="2103" spans="1:3" x14ac:dyDescent="0.3">
      <c r="A2103" t="s">
        <v>8439</v>
      </c>
      <c r="B2103" t="s">
        <v>3557</v>
      </c>
      <c r="C2103">
        <v>6.3</v>
      </c>
    </row>
    <row r="2104" spans="1:3" x14ac:dyDescent="0.3">
      <c r="A2104" t="s">
        <v>8440</v>
      </c>
      <c r="B2104" t="s">
        <v>516</v>
      </c>
      <c r="C2104">
        <v>7.1</v>
      </c>
    </row>
    <row r="2105" spans="1:3" x14ac:dyDescent="0.3">
      <c r="A2105" t="s">
        <v>8441</v>
      </c>
      <c r="B2105" t="s">
        <v>23</v>
      </c>
      <c r="C2105">
        <v>6.6</v>
      </c>
    </row>
    <row r="2106" spans="1:3" x14ac:dyDescent="0.3">
      <c r="A2106" t="s">
        <v>8442</v>
      </c>
      <c r="B2106" t="s">
        <v>1599</v>
      </c>
      <c r="C2106">
        <v>6.1</v>
      </c>
    </row>
    <row r="2107" spans="1:3" x14ac:dyDescent="0.3">
      <c r="A2107" t="s">
        <v>8443</v>
      </c>
      <c r="B2107" t="s">
        <v>1616</v>
      </c>
      <c r="C2107">
        <v>6.7</v>
      </c>
    </row>
    <row r="2108" spans="1:3" x14ac:dyDescent="0.3">
      <c r="A2108" t="s">
        <v>8444</v>
      </c>
      <c r="B2108" t="s">
        <v>833</v>
      </c>
      <c r="C2108">
        <v>5.6</v>
      </c>
    </row>
    <row r="2109" spans="1:3" x14ac:dyDescent="0.3">
      <c r="A2109" t="s">
        <v>8445</v>
      </c>
      <c r="B2109" t="s">
        <v>265</v>
      </c>
      <c r="C2109">
        <v>7.2</v>
      </c>
    </row>
    <row r="2110" spans="1:3" x14ac:dyDescent="0.3">
      <c r="A2110" t="s">
        <v>8446</v>
      </c>
      <c r="B2110" t="s">
        <v>3565</v>
      </c>
      <c r="C2110">
        <v>4.3</v>
      </c>
    </row>
    <row r="2111" spans="1:3" x14ac:dyDescent="0.3">
      <c r="A2111" t="s">
        <v>8447</v>
      </c>
      <c r="B2111" t="s">
        <v>645</v>
      </c>
      <c r="C2111">
        <v>6.4</v>
      </c>
    </row>
    <row r="2112" spans="1:3" x14ac:dyDescent="0.3">
      <c r="A2112" t="s">
        <v>8448</v>
      </c>
      <c r="B2112" t="s">
        <v>1997</v>
      </c>
      <c r="C2112">
        <v>7.1</v>
      </c>
    </row>
    <row r="2113" spans="1:3" x14ac:dyDescent="0.3">
      <c r="A2113" t="s">
        <v>8449</v>
      </c>
      <c r="B2113" t="s">
        <v>3239</v>
      </c>
      <c r="C2113">
        <v>6.3</v>
      </c>
    </row>
    <row r="2114" spans="1:3" x14ac:dyDescent="0.3">
      <c r="A2114" t="s">
        <v>8450</v>
      </c>
      <c r="B2114" t="s">
        <v>1483</v>
      </c>
      <c r="C2114">
        <v>7.4</v>
      </c>
    </row>
    <row r="2115" spans="1:3" x14ac:dyDescent="0.3">
      <c r="A2115" t="s">
        <v>8451</v>
      </c>
      <c r="B2115" t="s">
        <v>3572</v>
      </c>
      <c r="C2115">
        <v>6.1</v>
      </c>
    </row>
    <row r="2116" spans="1:3" x14ac:dyDescent="0.3">
      <c r="A2116" t="s">
        <v>8452</v>
      </c>
      <c r="B2116" t="s">
        <v>3171</v>
      </c>
      <c r="C2116">
        <v>6.6</v>
      </c>
    </row>
    <row r="2117" spans="1:3" x14ac:dyDescent="0.3">
      <c r="A2117" t="s">
        <v>8453</v>
      </c>
      <c r="B2117" t="s">
        <v>1820</v>
      </c>
      <c r="C2117">
        <v>6</v>
      </c>
    </row>
    <row r="2118" spans="1:3" x14ac:dyDescent="0.3">
      <c r="A2118" t="s">
        <v>8454</v>
      </c>
      <c r="B2118" t="s">
        <v>1483</v>
      </c>
      <c r="C2118">
        <v>6.8</v>
      </c>
    </row>
    <row r="2119" spans="1:3" x14ac:dyDescent="0.3">
      <c r="A2119" t="s">
        <v>8316</v>
      </c>
      <c r="B2119" t="s">
        <v>792</v>
      </c>
      <c r="C2119">
        <v>7.4</v>
      </c>
    </row>
    <row r="2120" spans="1:3" x14ac:dyDescent="0.3">
      <c r="A2120" t="s">
        <v>8455</v>
      </c>
      <c r="B2120" t="s">
        <v>160</v>
      </c>
      <c r="C2120">
        <v>6.8</v>
      </c>
    </row>
    <row r="2121" spans="1:3" x14ac:dyDescent="0.3">
      <c r="A2121" t="s">
        <v>8456</v>
      </c>
      <c r="B2121" t="s">
        <v>2452</v>
      </c>
      <c r="C2121">
        <v>7.2</v>
      </c>
    </row>
    <row r="2122" spans="1:3" x14ac:dyDescent="0.3">
      <c r="A2122" t="s">
        <v>8457</v>
      </c>
      <c r="B2122" t="s">
        <v>3579</v>
      </c>
      <c r="C2122">
        <v>1.9</v>
      </c>
    </row>
    <row r="2123" spans="1:3" x14ac:dyDescent="0.3">
      <c r="A2123" t="s">
        <v>8458</v>
      </c>
      <c r="B2123" t="s">
        <v>1036</v>
      </c>
      <c r="C2123">
        <v>5.5</v>
      </c>
    </row>
    <row r="2124" spans="1:3" x14ac:dyDescent="0.3">
      <c r="A2124" t="s">
        <v>8459</v>
      </c>
      <c r="B2124" t="s">
        <v>1036</v>
      </c>
      <c r="C2124">
        <v>4.5</v>
      </c>
    </row>
    <row r="2125" spans="1:3" x14ac:dyDescent="0.3">
      <c r="A2125" t="s">
        <v>8460</v>
      </c>
      <c r="B2125" t="s">
        <v>1363</v>
      </c>
      <c r="C2125">
        <v>6.3</v>
      </c>
    </row>
    <row r="2126" spans="1:3" x14ac:dyDescent="0.3">
      <c r="A2126" t="s">
        <v>8461</v>
      </c>
      <c r="B2126" t="s">
        <v>2441</v>
      </c>
      <c r="C2126">
        <v>6.7</v>
      </c>
    </row>
    <row r="2127" spans="1:3" x14ac:dyDescent="0.3">
      <c r="A2127" t="s">
        <v>8462</v>
      </c>
      <c r="B2127" t="s">
        <v>3589</v>
      </c>
      <c r="C2127">
        <v>2.8</v>
      </c>
    </row>
    <row r="2128" spans="1:3" x14ac:dyDescent="0.3">
      <c r="A2128" t="s">
        <v>8463</v>
      </c>
      <c r="B2128" t="s">
        <v>3590</v>
      </c>
      <c r="C2128">
        <v>5</v>
      </c>
    </row>
    <row r="2129" spans="1:3" x14ac:dyDescent="0.3">
      <c r="A2129" t="s">
        <v>8464</v>
      </c>
      <c r="B2129" t="s">
        <v>2013</v>
      </c>
      <c r="C2129">
        <v>4.3</v>
      </c>
    </row>
    <row r="2130" spans="1:3" x14ac:dyDescent="0.3">
      <c r="A2130" t="s">
        <v>8465</v>
      </c>
      <c r="B2130" t="s">
        <v>1777</v>
      </c>
      <c r="C2130">
        <v>5.6</v>
      </c>
    </row>
    <row r="2131" spans="1:3" x14ac:dyDescent="0.3">
      <c r="A2131" t="s">
        <v>8466</v>
      </c>
      <c r="B2131" t="s">
        <v>3598</v>
      </c>
      <c r="C2131">
        <v>6.2</v>
      </c>
    </row>
    <row r="2132" spans="1:3" x14ac:dyDescent="0.3">
      <c r="A2132" t="s">
        <v>8467</v>
      </c>
      <c r="B2132" t="s">
        <v>3126</v>
      </c>
      <c r="C2132">
        <v>5.3</v>
      </c>
    </row>
    <row r="2133" spans="1:3" x14ac:dyDescent="0.3">
      <c r="A2133" t="s">
        <v>8468</v>
      </c>
      <c r="B2133" t="s">
        <v>3601</v>
      </c>
      <c r="C2133">
        <v>7.4</v>
      </c>
    </row>
    <row r="2134" spans="1:3" x14ac:dyDescent="0.3">
      <c r="A2134" t="s">
        <v>8469</v>
      </c>
      <c r="B2134" t="s">
        <v>3603</v>
      </c>
      <c r="C2134">
        <v>7.4</v>
      </c>
    </row>
    <row r="2135" spans="1:3" x14ac:dyDescent="0.3">
      <c r="A2135" t="s">
        <v>8470</v>
      </c>
      <c r="B2135" t="s">
        <v>1933</v>
      </c>
      <c r="C2135">
        <v>6.5</v>
      </c>
    </row>
    <row r="2136" spans="1:3" x14ac:dyDescent="0.3">
      <c r="A2136" t="s">
        <v>8471</v>
      </c>
      <c r="B2136" t="s">
        <v>3021</v>
      </c>
      <c r="C2136">
        <v>7.1</v>
      </c>
    </row>
    <row r="2137" spans="1:3" x14ac:dyDescent="0.3">
      <c r="A2137" t="s">
        <v>8472</v>
      </c>
      <c r="B2137" t="s">
        <v>336</v>
      </c>
      <c r="C2137">
        <v>7.2</v>
      </c>
    </row>
    <row r="2138" spans="1:3" x14ac:dyDescent="0.3">
      <c r="A2138" t="s">
        <v>8473</v>
      </c>
      <c r="B2138" t="s">
        <v>1619</v>
      </c>
      <c r="C2138">
        <v>2.2999999999999998</v>
      </c>
    </row>
    <row r="2139" spans="1:3" x14ac:dyDescent="0.3">
      <c r="A2139" t="s">
        <v>8474</v>
      </c>
      <c r="B2139" t="s">
        <v>1277</v>
      </c>
      <c r="C2139">
        <v>6.4</v>
      </c>
    </row>
    <row r="2140" spans="1:3" x14ac:dyDescent="0.3">
      <c r="A2140" t="s">
        <v>8475</v>
      </c>
      <c r="B2140" t="s">
        <v>3609</v>
      </c>
      <c r="C2140">
        <v>6.1</v>
      </c>
    </row>
    <row r="2141" spans="1:3" x14ac:dyDescent="0.3">
      <c r="A2141" t="s">
        <v>8476</v>
      </c>
      <c r="B2141" t="s">
        <v>3610</v>
      </c>
      <c r="C2141">
        <v>7</v>
      </c>
    </row>
    <row r="2142" spans="1:3" x14ac:dyDescent="0.3">
      <c r="A2142" t="s">
        <v>8477</v>
      </c>
      <c r="B2142" t="s">
        <v>3611</v>
      </c>
      <c r="C2142">
        <v>7</v>
      </c>
    </row>
    <row r="2143" spans="1:3" x14ac:dyDescent="0.3">
      <c r="A2143" t="s">
        <v>8478</v>
      </c>
      <c r="B2143" t="s">
        <v>3615</v>
      </c>
      <c r="C2143">
        <v>7</v>
      </c>
    </row>
    <row r="2144" spans="1:3" x14ac:dyDescent="0.3">
      <c r="A2144" t="s">
        <v>8479</v>
      </c>
      <c r="B2144" t="s">
        <v>3617</v>
      </c>
      <c r="C2144">
        <v>4.9000000000000004</v>
      </c>
    </row>
    <row r="2145" spans="1:3" x14ac:dyDescent="0.3">
      <c r="A2145" t="s">
        <v>8480</v>
      </c>
      <c r="B2145" t="s">
        <v>2755</v>
      </c>
      <c r="C2145">
        <v>6.9</v>
      </c>
    </row>
    <row r="2146" spans="1:3" x14ac:dyDescent="0.3">
      <c r="A2146" t="s">
        <v>8481</v>
      </c>
      <c r="B2146" t="s">
        <v>3619</v>
      </c>
      <c r="C2146">
        <v>7.5</v>
      </c>
    </row>
    <row r="2147" spans="1:3" x14ac:dyDescent="0.3">
      <c r="A2147" t="s">
        <v>8482</v>
      </c>
      <c r="B2147" t="s">
        <v>2644</v>
      </c>
      <c r="C2147">
        <v>8.4</v>
      </c>
    </row>
    <row r="2148" spans="1:3" x14ac:dyDescent="0.3">
      <c r="A2148" t="s">
        <v>8483</v>
      </c>
      <c r="B2148" t="s">
        <v>2628</v>
      </c>
      <c r="C2148">
        <v>6.9</v>
      </c>
    </row>
    <row r="2149" spans="1:3" x14ac:dyDescent="0.3">
      <c r="A2149" t="s">
        <v>8484</v>
      </c>
      <c r="B2149" t="s">
        <v>3620</v>
      </c>
      <c r="C2149">
        <v>4.5</v>
      </c>
    </row>
    <row r="2150" spans="1:3" x14ac:dyDescent="0.3">
      <c r="A2150" t="s">
        <v>8485</v>
      </c>
      <c r="B2150" t="s">
        <v>3239</v>
      </c>
      <c r="C2150">
        <v>7.4</v>
      </c>
    </row>
    <row r="2151" spans="1:3" x14ac:dyDescent="0.3">
      <c r="A2151" t="s">
        <v>8486</v>
      </c>
      <c r="B2151" t="s">
        <v>3623</v>
      </c>
      <c r="C2151">
        <v>7</v>
      </c>
    </row>
    <row r="2152" spans="1:3" x14ac:dyDescent="0.3">
      <c r="A2152" t="s">
        <v>8487</v>
      </c>
      <c r="B2152" t="s">
        <v>3231</v>
      </c>
      <c r="C2152">
        <v>2.8</v>
      </c>
    </row>
    <row r="2153" spans="1:3" x14ac:dyDescent="0.3">
      <c r="A2153" t="s">
        <v>8488</v>
      </c>
      <c r="B2153" t="s">
        <v>2849</v>
      </c>
      <c r="C2153">
        <v>7.5</v>
      </c>
    </row>
    <row r="2154" spans="1:3" x14ac:dyDescent="0.3">
      <c r="A2154" t="s">
        <v>8489</v>
      </c>
      <c r="B2154" t="s">
        <v>630</v>
      </c>
      <c r="C2154">
        <v>7.1</v>
      </c>
    </row>
    <row r="2155" spans="1:3" x14ac:dyDescent="0.3">
      <c r="A2155" t="s">
        <v>8490</v>
      </c>
      <c r="B2155" t="s">
        <v>2969</v>
      </c>
      <c r="C2155">
        <v>6.4</v>
      </c>
    </row>
    <row r="2156" spans="1:3" x14ac:dyDescent="0.3">
      <c r="A2156" t="s">
        <v>8491</v>
      </c>
      <c r="B2156" t="s">
        <v>3629</v>
      </c>
      <c r="C2156">
        <v>6.7</v>
      </c>
    </row>
    <row r="2157" spans="1:3" x14ac:dyDescent="0.3">
      <c r="A2157" t="s">
        <v>8492</v>
      </c>
      <c r="B2157" t="s">
        <v>263</v>
      </c>
      <c r="C2157">
        <v>5.3</v>
      </c>
    </row>
    <row r="2158" spans="1:3" x14ac:dyDescent="0.3">
      <c r="A2158" t="s">
        <v>8493</v>
      </c>
      <c r="B2158" t="s">
        <v>3633</v>
      </c>
      <c r="C2158">
        <v>6.9</v>
      </c>
    </row>
    <row r="2159" spans="1:3" x14ac:dyDescent="0.3">
      <c r="A2159" t="s">
        <v>8494</v>
      </c>
      <c r="B2159" t="s">
        <v>3635</v>
      </c>
      <c r="C2159">
        <v>6.2</v>
      </c>
    </row>
    <row r="2160" spans="1:3" x14ac:dyDescent="0.3">
      <c r="A2160" t="s">
        <v>8495</v>
      </c>
      <c r="B2160" t="s">
        <v>248</v>
      </c>
      <c r="C2160">
        <v>6.4</v>
      </c>
    </row>
    <row r="2161" spans="1:3" x14ac:dyDescent="0.3">
      <c r="A2161" t="s">
        <v>8496</v>
      </c>
      <c r="B2161" t="s">
        <v>2519</v>
      </c>
      <c r="C2161">
        <v>5.0999999999999996</v>
      </c>
    </row>
    <row r="2162" spans="1:3" x14ac:dyDescent="0.3">
      <c r="A2162" t="s">
        <v>8497</v>
      </c>
      <c r="B2162" t="s">
        <v>3640</v>
      </c>
      <c r="C2162">
        <v>5.5</v>
      </c>
    </row>
    <row r="2163" spans="1:3" x14ac:dyDescent="0.3">
      <c r="A2163" t="s">
        <v>8498</v>
      </c>
      <c r="B2163" t="s">
        <v>2068</v>
      </c>
      <c r="C2163">
        <v>5.4</v>
      </c>
    </row>
    <row r="2164" spans="1:3" x14ac:dyDescent="0.3">
      <c r="A2164" t="s">
        <v>8499</v>
      </c>
      <c r="B2164" t="s">
        <v>3382</v>
      </c>
      <c r="C2164">
        <v>7.5</v>
      </c>
    </row>
    <row r="2165" spans="1:3" x14ac:dyDescent="0.3">
      <c r="A2165" t="s">
        <v>8500</v>
      </c>
      <c r="B2165" t="s">
        <v>3366</v>
      </c>
      <c r="C2165">
        <v>7.4</v>
      </c>
    </row>
    <row r="2166" spans="1:3" x14ac:dyDescent="0.3">
      <c r="A2166" t="s">
        <v>8501</v>
      </c>
      <c r="B2166" t="s">
        <v>1104</v>
      </c>
      <c r="C2166">
        <v>8</v>
      </c>
    </row>
    <row r="2167" spans="1:3" x14ac:dyDescent="0.3">
      <c r="A2167" t="s">
        <v>8502</v>
      </c>
      <c r="B2167" t="s">
        <v>2287</v>
      </c>
      <c r="C2167">
        <v>5.7</v>
      </c>
    </row>
    <row r="2168" spans="1:3" x14ac:dyDescent="0.3">
      <c r="A2168" t="s">
        <v>8503</v>
      </c>
      <c r="B2168" t="s">
        <v>1581</v>
      </c>
      <c r="C2168">
        <v>6.8</v>
      </c>
    </row>
    <row r="2169" spans="1:3" x14ac:dyDescent="0.3">
      <c r="A2169" t="s">
        <v>8504</v>
      </c>
      <c r="B2169" t="s">
        <v>3648</v>
      </c>
      <c r="C2169">
        <v>5.9</v>
      </c>
    </row>
    <row r="2170" spans="1:3" x14ac:dyDescent="0.3">
      <c r="A2170" t="s">
        <v>8505</v>
      </c>
      <c r="B2170" t="s">
        <v>2210</v>
      </c>
      <c r="C2170">
        <v>7.2</v>
      </c>
    </row>
    <row r="2171" spans="1:3" x14ac:dyDescent="0.3">
      <c r="A2171" t="s">
        <v>8506</v>
      </c>
      <c r="B2171" t="s">
        <v>3480</v>
      </c>
      <c r="C2171">
        <v>5.5</v>
      </c>
    </row>
    <row r="2172" spans="1:3" x14ac:dyDescent="0.3">
      <c r="A2172" t="s">
        <v>8507</v>
      </c>
      <c r="B2172" t="s">
        <v>209</v>
      </c>
      <c r="C2172">
        <v>8.5</v>
      </c>
    </row>
    <row r="2173" spans="1:3" x14ac:dyDescent="0.3">
      <c r="A2173" t="s">
        <v>8508</v>
      </c>
      <c r="B2173" t="s">
        <v>2357</v>
      </c>
      <c r="C2173">
        <v>5.6</v>
      </c>
    </row>
    <row r="2174" spans="1:3" x14ac:dyDescent="0.3">
      <c r="A2174" t="s">
        <v>8509</v>
      </c>
      <c r="B2174" t="s">
        <v>3109</v>
      </c>
      <c r="C2174">
        <v>4.0999999999999996</v>
      </c>
    </row>
    <row r="2175" spans="1:3" x14ac:dyDescent="0.3">
      <c r="A2175" t="s">
        <v>8510</v>
      </c>
      <c r="B2175" t="s">
        <v>1454</v>
      </c>
      <c r="C2175">
        <v>6.1</v>
      </c>
    </row>
    <row r="2176" spans="1:3" x14ac:dyDescent="0.3">
      <c r="A2176" t="s">
        <v>8511</v>
      </c>
      <c r="B2176" t="s">
        <v>360</v>
      </c>
      <c r="C2176">
        <v>5.4</v>
      </c>
    </row>
    <row r="2177" spans="1:3" x14ac:dyDescent="0.3">
      <c r="A2177" t="s">
        <v>8512</v>
      </c>
      <c r="B2177" t="s">
        <v>428</v>
      </c>
      <c r="C2177">
        <v>7.1</v>
      </c>
    </row>
    <row r="2178" spans="1:3" x14ac:dyDescent="0.3">
      <c r="A2178" t="s">
        <v>8513</v>
      </c>
      <c r="B2178" t="s">
        <v>3661</v>
      </c>
      <c r="C2178">
        <v>3.6</v>
      </c>
    </row>
    <row r="2179" spans="1:3" x14ac:dyDescent="0.3">
      <c r="A2179" t="s">
        <v>8514</v>
      </c>
      <c r="B2179" t="s">
        <v>474</v>
      </c>
      <c r="C2179">
        <v>6.5</v>
      </c>
    </row>
    <row r="2180" spans="1:3" x14ac:dyDescent="0.3">
      <c r="A2180" t="s">
        <v>8515</v>
      </c>
      <c r="B2180" t="s">
        <v>2644</v>
      </c>
      <c r="C2180">
        <v>8.6</v>
      </c>
    </row>
    <row r="2181" spans="1:3" x14ac:dyDescent="0.3">
      <c r="A2181" t="s">
        <v>8516</v>
      </c>
      <c r="B2181" t="s">
        <v>619</v>
      </c>
      <c r="C2181">
        <v>7</v>
      </c>
    </row>
    <row r="2182" spans="1:3" x14ac:dyDescent="0.3">
      <c r="A2182" t="s">
        <v>8517</v>
      </c>
      <c r="B2182" t="s">
        <v>3665</v>
      </c>
      <c r="C2182">
        <v>7.6</v>
      </c>
    </row>
    <row r="2183" spans="1:3" x14ac:dyDescent="0.3">
      <c r="A2183" t="s">
        <v>8518</v>
      </c>
      <c r="B2183" t="s">
        <v>1654</v>
      </c>
      <c r="C2183">
        <v>6.5</v>
      </c>
    </row>
    <row r="2184" spans="1:3" x14ac:dyDescent="0.3">
      <c r="A2184" t="s">
        <v>8519</v>
      </c>
      <c r="B2184" t="s">
        <v>3669</v>
      </c>
      <c r="C2184">
        <v>6.4</v>
      </c>
    </row>
    <row r="2185" spans="1:3" x14ac:dyDescent="0.3">
      <c r="A2185" t="s">
        <v>8520</v>
      </c>
      <c r="B2185" t="s">
        <v>3671</v>
      </c>
      <c r="C2185">
        <v>6.3</v>
      </c>
    </row>
    <row r="2186" spans="1:3" x14ac:dyDescent="0.3">
      <c r="A2186" t="s">
        <v>8521</v>
      </c>
      <c r="B2186" t="s">
        <v>3673</v>
      </c>
      <c r="C2186">
        <v>5.7</v>
      </c>
    </row>
    <row r="2187" spans="1:3" x14ac:dyDescent="0.3">
      <c r="A2187" t="s">
        <v>8522</v>
      </c>
      <c r="B2187" t="s">
        <v>3677</v>
      </c>
      <c r="C2187">
        <v>6.3</v>
      </c>
    </row>
    <row r="2188" spans="1:3" x14ac:dyDescent="0.3">
      <c r="A2188" t="s">
        <v>8523</v>
      </c>
      <c r="B2188" t="s">
        <v>3679</v>
      </c>
      <c r="C2188">
        <v>6</v>
      </c>
    </row>
    <row r="2189" spans="1:3" x14ac:dyDescent="0.3">
      <c r="A2189" t="s">
        <v>8524</v>
      </c>
      <c r="B2189" t="s">
        <v>734</v>
      </c>
      <c r="C2189">
        <v>7.7</v>
      </c>
    </row>
    <row r="2190" spans="1:3" x14ac:dyDescent="0.3">
      <c r="A2190" t="s">
        <v>8525</v>
      </c>
      <c r="B2190" t="s">
        <v>990</v>
      </c>
      <c r="C2190">
        <v>6.2</v>
      </c>
    </row>
    <row r="2191" spans="1:3" x14ac:dyDescent="0.3">
      <c r="A2191" t="s">
        <v>8526</v>
      </c>
      <c r="B2191" t="s">
        <v>1083</v>
      </c>
      <c r="C2191">
        <v>7.7</v>
      </c>
    </row>
    <row r="2192" spans="1:3" x14ac:dyDescent="0.3">
      <c r="A2192" t="s">
        <v>8527</v>
      </c>
      <c r="B2192" t="s">
        <v>3681</v>
      </c>
      <c r="C2192">
        <v>6.4</v>
      </c>
    </row>
    <row r="2193" spans="1:3" x14ac:dyDescent="0.3">
      <c r="A2193" t="s">
        <v>8528</v>
      </c>
      <c r="B2193" t="s">
        <v>2238</v>
      </c>
      <c r="C2193">
        <v>6.4</v>
      </c>
    </row>
    <row r="2194" spans="1:3" x14ac:dyDescent="0.3">
      <c r="A2194" t="s">
        <v>8529</v>
      </c>
      <c r="B2194" t="s">
        <v>716</v>
      </c>
      <c r="C2194">
        <v>6.9</v>
      </c>
    </row>
    <row r="2195" spans="1:3" x14ac:dyDescent="0.3">
      <c r="A2195" t="s">
        <v>8530</v>
      </c>
      <c r="B2195" t="s">
        <v>1992</v>
      </c>
      <c r="C2195">
        <v>7.3</v>
      </c>
    </row>
    <row r="2196" spans="1:3" x14ac:dyDescent="0.3">
      <c r="A2196" t="s">
        <v>8531</v>
      </c>
      <c r="B2196" t="s">
        <v>1387</v>
      </c>
      <c r="C2196">
        <v>7.3</v>
      </c>
    </row>
    <row r="2197" spans="1:3" x14ac:dyDescent="0.3">
      <c r="A2197" t="s">
        <v>8532</v>
      </c>
      <c r="B2197" t="s">
        <v>1179</v>
      </c>
      <c r="C2197">
        <v>6.2</v>
      </c>
    </row>
    <row r="2198" spans="1:3" x14ac:dyDescent="0.3">
      <c r="A2198" t="s">
        <v>8533</v>
      </c>
      <c r="B2198" t="s">
        <v>455</v>
      </c>
      <c r="C2198">
        <v>6.6</v>
      </c>
    </row>
    <row r="2199" spans="1:3" x14ac:dyDescent="0.3">
      <c r="A2199" t="s">
        <v>8534</v>
      </c>
      <c r="B2199" t="s">
        <v>1046</v>
      </c>
      <c r="C2199">
        <v>6.7</v>
      </c>
    </row>
    <row r="2200" spans="1:3" x14ac:dyDescent="0.3">
      <c r="A2200" t="s">
        <v>8535</v>
      </c>
      <c r="B2200" t="s">
        <v>275</v>
      </c>
      <c r="C2200">
        <v>5.7</v>
      </c>
    </row>
    <row r="2201" spans="1:3" x14ac:dyDescent="0.3">
      <c r="A2201" t="s">
        <v>8536</v>
      </c>
      <c r="B2201" t="s">
        <v>3691</v>
      </c>
      <c r="C2201">
        <v>3.1</v>
      </c>
    </row>
    <row r="2202" spans="1:3" x14ac:dyDescent="0.3">
      <c r="A2202" t="s">
        <v>8537</v>
      </c>
      <c r="B2202" t="s">
        <v>3505</v>
      </c>
      <c r="C2202">
        <v>6.3</v>
      </c>
    </row>
    <row r="2203" spans="1:3" x14ac:dyDescent="0.3">
      <c r="A2203" t="s">
        <v>8538</v>
      </c>
      <c r="B2203" t="s">
        <v>2505</v>
      </c>
      <c r="C2203">
        <v>5.7</v>
      </c>
    </row>
    <row r="2204" spans="1:3" x14ac:dyDescent="0.3">
      <c r="A2204" t="s">
        <v>8539</v>
      </c>
      <c r="B2204" t="s">
        <v>3694</v>
      </c>
      <c r="C2204">
        <v>7.1</v>
      </c>
    </row>
    <row r="2205" spans="1:3" x14ac:dyDescent="0.3">
      <c r="A2205" t="s">
        <v>8540</v>
      </c>
      <c r="B2205" t="s">
        <v>795</v>
      </c>
      <c r="C2205">
        <v>7</v>
      </c>
    </row>
    <row r="2206" spans="1:3" x14ac:dyDescent="0.3">
      <c r="A2206" t="s">
        <v>8541</v>
      </c>
      <c r="B2206" t="s">
        <v>2452</v>
      </c>
      <c r="C2206">
        <v>6.1</v>
      </c>
    </row>
    <row r="2207" spans="1:3" x14ac:dyDescent="0.3">
      <c r="A2207" t="s">
        <v>8542</v>
      </c>
      <c r="B2207" t="s">
        <v>416</v>
      </c>
      <c r="C2207">
        <v>6.6</v>
      </c>
    </row>
    <row r="2208" spans="1:3" x14ac:dyDescent="0.3">
      <c r="A2208" t="s">
        <v>8543</v>
      </c>
      <c r="B2208" t="s">
        <v>554</v>
      </c>
      <c r="C2208">
        <v>7.8</v>
      </c>
    </row>
    <row r="2209" spans="1:3" x14ac:dyDescent="0.3">
      <c r="A2209" t="s">
        <v>8544</v>
      </c>
      <c r="B2209" t="s">
        <v>1792</v>
      </c>
      <c r="C2209">
        <v>8.3000000000000007</v>
      </c>
    </row>
    <row r="2210" spans="1:3" x14ac:dyDescent="0.3">
      <c r="A2210" t="s">
        <v>8545</v>
      </c>
      <c r="B2210" t="s">
        <v>3486</v>
      </c>
      <c r="C2210">
        <v>3.9</v>
      </c>
    </row>
    <row r="2211" spans="1:3" x14ac:dyDescent="0.3">
      <c r="A2211" t="s">
        <v>8546</v>
      </c>
      <c r="B2211" t="s">
        <v>823</v>
      </c>
      <c r="C2211">
        <v>7</v>
      </c>
    </row>
    <row r="2212" spans="1:3" x14ac:dyDescent="0.3">
      <c r="A2212" t="s">
        <v>8547</v>
      </c>
      <c r="B2212" t="s">
        <v>3700</v>
      </c>
      <c r="C2212">
        <v>6.7</v>
      </c>
    </row>
    <row r="2213" spans="1:3" x14ac:dyDescent="0.3">
      <c r="A2213" t="s">
        <v>8548</v>
      </c>
      <c r="B2213" t="s">
        <v>3677</v>
      </c>
      <c r="C2213">
        <v>7.3</v>
      </c>
    </row>
    <row r="2214" spans="1:3" x14ac:dyDescent="0.3">
      <c r="A2214" t="s">
        <v>8549</v>
      </c>
      <c r="B2214" t="s">
        <v>1764</v>
      </c>
      <c r="C2214">
        <v>6.3</v>
      </c>
    </row>
    <row r="2215" spans="1:3" x14ac:dyDescent="0.3">
      <c r="A2215" t="s">
        <v>8550</v>
      </c>
      <c r="B2215" t="s">
        <v>492</v>
      </c>
      <c r="C2215">
        <v>7.8</v>
      </c>
    </row>
    <row r="2216" spans="1:3" x14ac:dyDescent="0.3">
      <c r="A2216" t="s">
        <v>8551</v>
      </c>
      <c r="B2216" t="s">
        <v>1483</v>
      </c>
      <c r="C2216">
        <v>7.3</v>
      </c>
    </row>
    <row r="2217" spans="1:3" x14ac:dyDescent="0.3">
      <c r="A2217" t="s">
        <v>8552</v>
      </c>
      <c r="B2217" t="s">
        <v>500</v>
      </c>
      <c r="C2217">
        <v>7.6</v>
      </c>
    </row>
    <row r="2218" spans="1:3" x14ac:dyDescent="0.3">
      <c r="A2218" t="s">
        <v>8553</v>
      </c>
      <c r="B2218" t="s">
        <v>3128</v>
      </c>
      <c r="C2218">
        <v>5.3</v>
      </c>
    </row>
    <row r="2219" spans="1:3" x14ac:dyDescent="0.3">
      <c r="A2219" t="s">
        <v>7959</v>
      </c>
      <c r="B2219" t="s">
        <v>450</v>
      </c>
      <c r="C2219">
        <v>7.9</v>
      </c>
    </row>
    <row r="2220" spans="1:3" x14ac:dyDescent="0.3">
      <c r="A2220" t="s">
        <v>8554</v>
      </c>
      <c r="B2220" t="s">
        <v>3708</v>
      </c>
      <c r="C2220">
        <v>5.3</v>
      </c>
    </row>
    <row r="2221" spans="1:3" x14ac:dyDescent="0.3">
      <c r="A2221" t="s">
        <v>8555</v>
      </c>
      <c r="B2221" t="s">
        <v>1925</v>
      </c>
      <c r="C2221">
        <v>6.8</v>
      </c>
    </row>
    <row r="2222" spans="1:3" x14ac:dyDescent="0.3">
      <c r="A2222" t="s">
        <v>8556</v>
      </c>
      <c r="B2222" t="s">
        <v>3712</v>
      </c>
      <c r="C2222">
        <v>7.1</v>
      </c>
    </row>
    <row r="2223" spans="1:3" x14ac:dyDescent="0.3">
      <c r="A2223" t="s">
        <v>8557</v>
      </c>
      <c r="B2223" t="s">
        <v>3714</v>
      </c>
      <c r="C2223">
        <v>5.8</v>
      </c>
    </row>
    <row r="2224" spans="1:3" x14ac:dyDescent="0.3">
      <c r="A2224" t="s">
        <v>8558</v>
      </c>
      <c r="B2224" t="s">
        <v>3156</v>
      </c>
      <c r="C2224">
        <v>5.8</v>
      </c>
    </row>
    <row r="2225" spans="1:3" x14ac:dyDescent="0.3">
      <c r="A2225" t="s">
        <v>8559</v>
      </c>
      <c r="B2225" t="s">
        <v>230</v>
      </c>
      <c r="C2225">
        <v>8.3000000000000007</v>
      </c>
    </row>
    <row r="2226" spans="1:3" x14ac:dyDescent="0.3">
      <c r="A2226" t="s">
        <v>8560</v>
      </c>
      <c r="B2226" t="s">
        <v>3719</v>
      </c>
      <c r="C2226">
        <v>5.6</v>
      </c>
    </row>
    <row r="2227" spans="1:3" x14ac:dyDescent="0.3">
      <c r="A2227" t="s">
        <v>8561</v>
      </c>
      <c r="B2227" t="s">
        <v>1185</v>
      </c>
      <c r="C2227">
        <v>6.8</v>
      </c>
    </row>
    <row r="2228" spans="1:3" x14ac:dyDescent="0.3">
      <c r="A2228" t="s">
        <v>8562</v>
      </c>
      <c r="B2228" t="s">
        <v>3724</v>
      </c>
      <c r="C2228">
        <v>5</v>
      </c>
    </row>
    <row r="2229" spans="1:3" x14ac:dyDescent="0.3">
      <c r="A2229" t="s">
        <v>8563</v>
      </c>
      <c r="B2229" t="s">
        <v>1900</v>
      </c>
      <c r="C2229">
        <v>7.6</v>
      </c>
    </row>
    <row r="2230" spans="1:3" x14ac:dyDescent="0.3">
      <c r="A2230" t="s">
        <v>8564</v>
      </c>
      <c r="B2230" t="s">
        <v>1483</v>
      </c>
      <c r="C2230">
        <v>6.7</v>
      </c>
    </row>
    <row r="2231" spans="1:3" x14ac:dyDescent="0.3">
      <c r="A2231" t="s">
        <v>8565</v>
      </c>
      <c r="B2231" t="s">
        <v>3725</v>
      </c>
      <c r="C2231">
        <v>6.7</v>
      </c>
    </row>
    <row r="2232" spans="1:3" x14ac:dyDescent="0.3">
      <c r="A2232" t="s">
        <v>8566</v>
      </c>
      <c r="B2232" t="s">
        <v>3344</v>
      </c>
      <c r="C2232">
        <v>5.7</v>
      </c>
    </row>
    <row r="2233" spans="1:3" x14ac:dyDescent="0.3">
      <c r="A2233" t="s">
        <v>8567</v>
      </c>
      <c r="B2233" t="s">
        <v>3729</v>
      </c>
      <c r="C2233">
        <v>5.2</v>
      </c>
    </row>
    <row r="2234" spans="1:3" x14ac:dyDescent="0.3">
      <c r="A2234" t="s">
        <v>8568</v>
      </c>
      <c r="B2234" t="s">
        <v>2328</v>
      </c>
      <c r="C2234">
        <v>7.5</v>
      </c>
    </row>
    <row r="2235" spans="1:3" x14ac:dyDescent="0.3">
      <c r="A2235" t="s">
        <v>8569</v>
      </c>
      <c r="B2235" t="s">
        <v>1900</v>
      </c>
      <c r="C2235">
        <v>7.2</v>
      </c>
    </row>
    <row r="2236" spans="1:3" x14ac:dyDescent="0.3">
      <c r="A2236" t="s">
        <v>8570</v>
      </c>
      <c r="B2236" t="s">
        <v>534</v>
      </c>
      <c r="C2236">
        <v>5.3</v>
      </c>
    </row>
    <row r="2237" spans="1:3" x14ac:dyDescent="0.3">
      <c r="A2237" t="s">
        <v>8571</v>
      </c>
      <c r="B2237" t="s">
        <v>2963</v>
      </c>
      <c r="C2237">
        <v>6.5</v>
      </c>
    </row>
    <row r="2238" spans="1:3" x14ac:dyDescent="0.3">
      <c r="A2238" t="s">
        <v>8572</v>
      </c>
      <c r="B2238" t="s">
        <v>3733</v>
      </c>
      <c r="C2238">
        <v>5</v>
      </c>
    </row>
    <row r="2239" spans="1:3" x14ac:dyDescent="0.3">
      <c r="A2239" t="s">
        <v>8573</v>
      </c>
      <c r="B2239" t="s">
        <v>3736</v>
      </c>
      <c r="C2239">
        <v>6.1</v>
      </c>
    </row>
    <row r="2240" spans="1:3" x14ac:dyDescent="0.3">
      <c r="A2240" t="s">
        <v>8574</v>
      </c>
      <c r="B2240" t="s">
        <v>3738</v>
      </c>
      <c r="C2240">
        <v>4.4000000000000004</v>
      </c>
    </row>
    <row r="2241" spans="1:3" x14ac:dyDescent="0.3">
      <c r="A2241" t="s">
        <v>8575</v>
      </c>
      <c r="B2241" t="s">
        <v>468</v>
      </c>
      <c r="C2241">
        <v>7.5</v>
      </c>
    </row>
    <row r="2242" spans="1:3" x14ac:dyDescent="0.3">
      <c r="A2242" t="s">
        <v>8576</v>
      </c>
      <c r="B2242" t="s">
        <v>1447</v>
      </c>
      <c r="C2242">
        <v>5.7</v>
      </c>
    </row>
    <row r="2243" spans="1:3" x14ac:dyDescent="0.3">
      <c r="A2243" t="s">
        <v>8577</v>
      </c>
      <c r="B2243" t="s">
        <v>3743</v>
      </c>
      <c r="C2243">
        <v>5.5</v>
      </c>
    </row>
    <row r="2244" spans="1:3" x14ac:dyDescent="0.3">
      <c r="A2244" t="s">
        <v>8578</v>
      </c>
      <c r="B2244" t="s">
        <v>3746</v>
      </c>
      <c r="C2244">
        <v>7.1</v>
      </c>
    </row>
    <row r="2245" spans="1:3" x14ac:dyDescent="0.3">
      <c r="A2245" t="s">
        <v>8579</v>
      </c>
      <c r="B2245" t="s">
        <v>1857</v>
      </c>
      <c r="C2245">
        <v>5.9</v>
      </c>
    </row>
    <row r="2246" spans="1:3" x14ac:dyDescent="0.3">
      <c r="A2246" t="s">
        <v>8580</v>
      </c>
      <c r="B2246" t="s">
        <v>3752</v>
      </c>
      <c r="C2246">
        <v>6.7</v>
      </c>
    </row>
    <row r="2247" spans="1:3" x14ac:dyDescent="0.3">
      <c r="A2247" t="s">
        <v>8581</v>
      </c>
      <c r="B2247" t="s">
        <v>3078</v>
      </c>
      <c r="C2247">
        <v>7</v>
      </c>
    </row>
    <row r="2248" spans="1:3" x14ac:dyDescent="0.3">
      <c r="A2248" t="s">
        <v>8582</v>
      </c>
      <c r="B2248" t="s">
        <v>122</v>
      </c>
      <c r="C2248">
        <v>7.9</v>
      </c>
    </row>
    <row r="2249" spans="1:3" x14ac:dyDescent="0.3">
      <c r="A2249" t="s">
        <v>8583</v>
      </c>
      <c r="B2249" t="s">
        <v>2746</v>
      </c>
      <c r="C2249">
        <v>6.9</v>
      </c>
    </row>
    <row r="2250" spans="1:3" x14ac:dyDescent="0.3">
      <c r="A2250" t="s">
        <v>8584</v>
      </c>
      <c r="B2250" t="s">
        <v>814</v>
      </c>
      <c r="C2250">
        <v>7.3</v>
      </c>
    </row>
    <row r="2251" spans="1:3" x14ac:dyDescent="0.3">
      <c r="A2251" t="s">
        <v>8585</v>
      </c>
      <c r="B2251" t="s">
        <v>547</v>
      </c>
      <c r="C2251">
        <v>7.3</v>
      </c>
    </row>
    <row r="2252" spans="1:3" x14ac:dyDescent="0.3">
      <c r="A2252" t="s">
        <v>8586</v>
      </c>
      <c r="B2252" t="s">
        <v>3760</v>
      </c>
      <c r="C2252">
        <v>3.5</v>
      </c>
    </row>
    <row r="2253" spans="1:3" x14ac:dyDescent="0.3">
      <c r="A2253" t="s">
        <v>8587</v>
      </c>
      <c r="B2253" t="s">
        <v>382</v>
      </c>
      <c r="C2253">
        <v>7.8</v>
      </c>
    </row>
    <row r="2254" spans="1:3" x14ac:dyDescent="0.3">
      <c r="A2254" t="s">
        <v>8588</v>
      </c>
      <c r="B2254" t="s">
        <v>3765</v>
      </c>
      <c r="C2254">
        <v>6.7</v>
      </c>
    </row>
    <row r="2255" spans="1:3" x14ac:dyDescent="0.3">
      <c r="A2255" t="s">
        <v>8589</v>
      </c>
      <c r="B2255" t="s">
        <v>1483</v>
      </c>
      <c r="C2255">
        <v>6.4</v>
      </c>
    </row>
    <row r="2256" spans="1:3" x14ac:dyDescent="0.3">
      <c r="A2256" t="s">
        <v>8590</v>
      </c>
      <c r="B2256" t="s">
        <v>3768</v>
      </c>
      <c r="C2256">
        <v>7.1</v>
      </c>
    </row>
    <row r="2257" spans="1:3" x14ac:dyDescent="0.3">
      <c r="A2257" t="s">
        <v>8591</v>
      </c>
      <c r="B2257" t="s">
        <v>3771</v>
      </c>
      <c r="C2257">
        <v>7.8</v>
      </c>
    </row>
    <row r="2258" spans="1:3" x14ac:dyDescent="0.3">
      <c r="A2258" t="s">
        <v>8592</v>
      </c>
      <c r="B2258" t="s">
        <v>3775</v>
      </c>
      <c r="C2258">
        <v>5.9</v>
      </c>
    </row>
    <row r="2259" spans="1:3" x14ac:dyDescent="0.3">
      <c r="A2259" t="s">
        <v>8593</v>
      </c>
      <c r="B2259" t="s">
        <v>1031</v>
      </c>
      <c r="C2259">
        <v>7.2</v>
      </c>
    </row>
    <row r="2260" spans="1:3" x14ac:dyDescent="0.3">
      <c r="A2260" t="s">
        <v>8594</v>
      </c>
      <c r="B2260" t="s">
        <v>3777</v>
      </c>
      <c r="C2260">
        <v>6.2</v>
      </c>
    </row>
    <row r="2261" spans="1:3" x14ac:dyDescent="0.3">
      <c r="A2261" t="s">
        <v>8595</v>
      </c>
      <c r="B2261" t="s">
        <v>3780</v>
      </c>
      <c r="C2261">
        <v>6.7</v>
      </c>
    </row>
    <row r="2262" spans="1:3" x14ac:dyDescent="0.3">
      <c r="A2262" t="s">
        <v>8596</v>
      </c>
      <c r="B2262" t="s">
        <v>2278</v>
      </c>
      <c r="C2262">
        <v>7.6</v>
      </c>
    </row>
    <row r="2263" spans="1:3" x14ac:dyDescent="0.3">
      <c r="A2263" t="s">
        <v>8597</v>
      </c>
      <c r="B2263" t="s">
        <v>472</v>
      </c>
      <c r="C2263">
        <v>6.2</v>
      </c>
    </row>
    <row r="2264" spans="1:3" x14ac:dyDescent="0.3">
      <c r="A2264" t="s">
        <v>8598</v>
      </c>
      <c r="B2264" t="s">
        <v>3786</v>
      </c>
      <c r="C2264">
        <v>6.5</v>
      </c>
    </row>
    <row r="2265" spans="1:3" x14ac:dyDescent="0.3">
      <c r="A2265" t="s">
        <v>8599</v>
      </c>
      <c r="B2265" t="s">
        <v>3787</v>
      </c>
      <c r="C2265">
        <v>8.1</v>
      </c>
    </row>
    <row r="2266" spans="1:3" x14ac:dyDescent="0.3">
      <c r="A2266" t="s">
        <v>8600</v>
      </c>
      <c r="B2266" t="s">
        <v>3789</v>
      </c>
      <c r="C2266">
        <v>6.3</v>
      </c>
    </row>
    <row r="2267" spans="1:3" x14ac:dyDescent="0.3">
      <c r="A2267" t="s">
        <v>8601</v>
      </c>
      <c r="B2267" t="s">
        <v>3791</v>
      </c>
      <c r="C2267">
        <v>4.4000000000000004</v>
      </c>
    </row>
    <row r="2268" spans="1:3" x14ac:dyDescent="0.3">
      <c r="A2268" t="s">
        <v>8602</v>
      </c>
      <c r="B2268" t="s">
        <v>3794</v>
      </c>
      <c r="C2268">
        <v>6</v>
      </c>
    </row>
    <row r="2269" spans="1:3" x14ac:dyDescent="0.3">
      <c r="A2269" t="s">
        <v>8603</v>
      </c>
      <c r="B2269" t="s">
        <v>1334</v>
      </c>
      <c r="C2269">
        <v>7.6</v>
      </c>
    </row>
    <row r="2270" spans="1:3" x14ac:dyDescent="0.3">
      <c r="A2270" t="s">
        <v>8604</v>
      </c>
      <c r="B2270" t="s">
        <v>16</v>
      </c>
      <c r="C2270">
        <v>8.4</v>
      </c>
    </row>
    <row r="2271" spans="1:3" x14ac:dyDescent="0.3">
      <c r="A2271" t="s">
        <v>8605</v>
      </c>
      <c r="B2271" t="s">
        <v>3801</v>
      </c>
      <c r="C2271">
        <v>7.9</v>
      </c>
    </row>
    <row r="2272" spans="1:3" x14ac:dyDescent="0.3">
      <c r="A2272" t="s">
        <v>8606</v>
      </c>
      <c r="B2272" t="s">
        <v>1758</v>
      </c>
      <c r="C2272">
        <v>5.6</v>
      </c>
    </row>
    <row r="2273" spans="1:3" x14ac:dyDescent="0.3">
      <c r="A2273" t="s">
        <v>8607</v>
      </c>
      <c r="B2273" t="s">
        <v>2539</v>
      </c>
      <c r="C2273">
        <v>6.5</v>
      </c>
    </row>
    <row r="2274" spans="1:3" x14ac:dyDescent="0.3">
      <c r="A2274" t="s">
        <v>8608</v>
      </c>
      <c r="B2274" t="s">
        <v>2748</v>
      </c>
      <c r="C2274">
        <v>7.5</v>
      </c>
    </row>
    <row r="2275" spans="1:3" x14ac:dyDescent="0.3">
      <c r="A2275" t="s">
        <v>8609</v>
      </c>
      <c r="B2275" t="s">
        <v>1785</v>
      </c>
      <c r="C2275">
        <v>6.3</v>
      </c>
    </row>
    <row r="2276" spans="1:3" x14ac:dyDescent="0.3">
      <c r="A2276" t="s">
        <v>8610</v>
      </c>
      <c r="B2276" t="s">
        <v>1925</v>
      </c>
      <c r="C2276">
        <v>7.9</v>
      </c>
    </row>
    <row r="2277" spans="1:3" x14ac:dyDescent="0.3">
      <c r="A2277" t="s">
        <v>7464</v>
      </c>
      <c r="B2277" t="s">
        <v>785</v>
      </c>
      <c r="C2277">
        <v>7.9</v>
      </c>
    </row>
    <row r="2278" spans="1:3" x14ac:dyDescent="0.3">
      <c r="A2278" t="s">
        <v>8611</v>
      </c>
      <c r="B2278" t="s">
        <v>3808</v>
      </c>
      <c r="C2278">
        <v>5.0999999999999996</v>
      </c>
    </row>
    <row r="2279" spans="1:3" x14ac:dyDescent="0.3">
      <c r="A2279" t="s">
        <v>8612</v>
      </c>
      <c r="B2279" t="s">
        <v>2359</v>
      </c>
      <c r="C2279">
        <v>6.7</v>
      </c>
    </row>
    <row r="2280" spans="1:3" x14ac:dyDescent="0.3">
      <c r="A2280" t="s">
        <v>8613</v>
      </c>
      <c r="B2280" t="s">
        <v>3111</v>
      </c>
      <c r="C2280">
        <v>6.7</v>
      </c>
    </row>
    <row r="2281" spans="1:3" x14ac:dyDescent="0.3">
      <c r="A2281" t="s">
        <v>8614</v>
      </c>
      <c r="B2281" t="s">
        <v>3809</v>
      </c>
      <c r="C2281">
        <v>5.6</v>
      </c>
    </row>
    <row r="2282" spans="1:3" x14ac:dyDescent="0.3">
      <c r="A2282" t="s">
        <v>8615</v>
      </c>
      <c r="B2282" t="s">
        <v>1415</v>
      </c>
      <c r="C2282">
        <v>5.6</v>
      </c>
    </row>
    <row r="2283" spans="1:3" x14ac:dyDescent="0.3">
      <c r="A2283" t="s">
        <v>6403</v>
      </c>
      <c r="B2283" t="s">
        <v>143</v>
      </c>
      <c r="C2283">
        <v>6.8</v>
      </c>
    </row>
    <row r="2284" spans="1:3" x14ac:dyDescent="0.3">
      <c r="A2284" t="s">
        <v>8616</v>
      </c>
      <c r="B2284" t="s">
        <v>3811</v>
      </c>
      <c r="C2284">
        <v>6.2</v>
      </c>
    </row>
    <row r="2285" spans="1:3" x14ac:dyDescent="0.3">
      <c r="A2285" t="s">
        <v>8617</v>
      </c>
      <c r="B2285" t="s">
        <v>3672</v>
      </c>
      <c r="C2285">
        <v>5.6</v>
      </c>
    </row>
    <row r="2286" spans="1:3" x14ac:dyDescent="0.3">
      <c r="A2286" t="s">
        <v>8618</v>
      </c>
      <c r="B2286" t="s">
        <v>2559</v>
      </c>
      <c r="C2286">
        <v>6.4</v>
      </c>
    </row>
    <row r="2287" spans="1:3" x14ac:dyDescent="0.3">
      <c r="A2287" t="s">
        <v>8619</v>
      </c>
      <c r="B2287" t="s">
        <v>1677</v>
      </c>
      <c r="C2287">
        <v>5.6</v>
      </c>
    </row>
    <row r="2288" spans="1:3" x14ac:dyDescent="0.3">
      <c r="A2288" t="s">
        <v>8620</v>
      </c>
      <c r="B2288" t="s">
        <v>2858</v>
      </c>
      <c r="C2288">
        <v>7.4</v>
      </c>
    </row>
    <row r="2289" spans="1:3" x14ac:dyDescent="0.3">
      <c r="A2289" t="s">
        <v>8621</v>
      </c>
      <c r="B2289" t="s">
        <v>3818</v>
      </c>
      <c r="C2289">
        <v>7.2</v>
      </c>
    </row>
    <row r="2290" spans="1:3" x14ac:dyDescent="0.3">
      <c r="A2290" t="s">
        <v>8622</v>
      </c>
      <c r="B2290" t="s">
        <v>2520</v>
      </c>
      <c r="C2290">
        <v>4.9000000000000004</v>
      </c>
    </row>
    <row r="2291" spans="1:3" x14ac:dyDescent="0.3">
      <c r="A2291" t="s">
        <v>8623</v>
      </c>
      <c r="B2291" t="s">
        <v>41</v>
      </c>
      <c r="C2291">
        <v>7.5</v>
      </c>
    </row>
    <row r="2292" spans="1:3" x14ac:dyDescent="0.3">
      <c r="A2292" t="s">
        <v>8624</v>
      </c>
      <c r="B2292" t="s">
        <v>3820</v>
      </c>
      <c r="C2292">
        <v>4.8</v>
      </c>
    </row>
    <row r="2293" spans="1:3" x14ac:dyDescent="0.3">
      <c r="A2293" t="s">
        <v>8625</v>
      </c>
      <c r="B2293" t="s">
        <v>3821</v>
      </c>
      <c r="C2293">
        <v>3.1</v>
      </c>
    </row>
    <row r="2294" spans="1:3" x14ac:dyDescent="0.3">
      <c r="A2294" t="s">
        <v>8626</v>
      </c>
      <c r="B2294" t="s">
        <v>3823</v>
      </c>
      <c r="C2294">
        <v>5.8</v>
      </c>
    </row>
    <row r="2295" spans="1:3" x14ac:dyDescent="0.3">
      <c r="A2295" t="s">
        <v>8627</v>
      </c>
      <c r="B2295" t="s">
        <v>1178</v>
      </c>
      <c r="C2295">
        <v>6.7</v>
      </c>
    </row>
    <row r="2296" spans="1:3" x14ac:dyDescent="0.3">
      <c r="A2296" t="s">
        <v>8628</v>
      </c>
      <c r="B2296" t="s">
        <v>3826</v>
      </c>
      <c r="C2296">
        <v>6.5</v>
      </c>
    </row>
    <row r="2297" spans="1:3" x14ac:dyDescent="0.3">
      <c r="A2297" t="s">
        <v>8629</v>
      </c>
      <c r="B2297" t="s">
        <v>1562</v>
      </c>
      <c r="C2297">
        <v>5.9</v>
      </c>
    </row>
    <row r="2298" spans="1:3" x14ac:dyDescent="0.3">
      <c r="A2298" t="s">
        <v>8630</v>
      </c>
      <c r="B2298" t="s">
        <v>710</v>
      </c>
      <c r="C2298">
        <v>5.5</v>
      </c>
    </row>
    <row r="2299" spans="1:3" x14ac:dyDescent="0.3">
      <c r="A2299" t="s">
        <v>8631</v>
      </c>
      <c r="B2299" t="s">
        <v>3831</v>
      </c>
      <c r="C2299">
        <v>3.6</v>
      </c>
    </row>
    <row r="2300" spans="1:3" x14ac:dyDescent="0.3">
      <c r="A2300" t="s">
        <v>8632</v>
      </c>
      <c r="B2300" t="s">
        <v>3832</v>
      </c>
      <c r="C2300">
        <v>7.4</v>
      </c>
    </row>
    <row r="2301" spans="1:3" x14ac:dyDescent="0.3">
      <c r="A2301" t="s">
        <v>8633</v>
      </c>
      <c r="B2301" t="s">
        <v>3834</v>
      </c>
      <c r="C2301">
        <v>3</v>
      </c>
    </row>
    <row r="2302" spans="1:3" x14ac:dyDescent="0.3">
      <c r="A2302" t="s">
        <v>8634</v>
      </c>
      <c r="B2302" t="s">
        <v>948</v>
      </c>
      <c r="C2302">
        <v>7.6</v>
      </c>
    </row>
    <row r="2303" spans="1:3" x14ac:dyDescent="0.3">
      <c r="A2303" t="s">
        <v>8635</v>
      </c>
      <c r="B2303" t="s">
        <v>3837</v>
      </c>
      <c r="C2303">
        <v>6.4</v>
      </c>
    </row>
    <row r="2304" spans="1:3" x14ac:dyDescent="0.3">
      <c r="A2304" t="s">
        <v>8636</v>
      </c>
      <c r="B2304" t="s">
        <v>560</v>
      </c>
      <c r="C2304">
        <v>6.9</v>
      </c>
    </row>
    <row r="2305" spans="1:3" x14ac:dyDescent="0.3">
      <c r="A2305" t="s">
        <v>8637</v>
      </c>
      <c r="B2305" t="s">
        <v>1103</v>
      </c>
      <c r="C2305">
        <v>6.6</v>
      </c>
    </row>
    <row r="2306" spans="1:3" x14ac:dyDescent="0.3">
      <c r="A2306" t="s">
        <v>8638</v>
      </c>
      <c r="B2306" t="s">
        <v>3196</v>
      </c>
      <c r="C2306">
        <v>5.5</v>
      </c>
    </row>
    <row r="2307" spans="1:3" x14ac:dyDescent="0.3">
      <c r="A2307" t="s">
        <v>8639</v>
      </c>
      <c r="B2307" t="s">
        <v>3847</v>
      </c>
      <c r="C2307">
        <v>4.0999999999999996</v>
      </c>
    </row>
    <row r="2308" spans="1:3" x14ac:dyDescent="0.3">
      <c r="A2308" t="s">
        <v>8640</v>
      </c>
      <c r="B2308" t="s">
        <v>3851</v>
      </c>
      <c r="C2308">
        <v>6.8</v>
      </c>
    </row>
    <row r="2309" spans="1:3" x14ac:dyDescent="0.3">
      <c r="A2309" t="s">
        <v>8641</v>
      </c>
      <c r="B2309" t="s">
        <v>3852</v>
      </c>
      <c r="C2309">
        <v>6.5</v>
      </c>
    </row>
    <row r="2310" spans="1:3" x14ac:dyDescent="0.3">
      <c r="A2310" t="s">
        <v>8634</v>
      </c>
      <c r="B2310" t="s">
        <v>948</v>
      </c>
      <c r="C2310">
        <v>7.6</v>
      </c>
    </row>
    <row r="2311" spans="1:3" x14ac:dyDescent="0.3">
      <c r="A2311" t="s">
        <v>8642</v>
      </c>
      <c r="B2311" t="s">
        <v>344</v>
      </c>
      <c r="C2311">
        <v>7.4</v>
      </c>
    </row>
    <row r="2312" spans="1:3" x14ac:dyDescent="0.3">
      <c r="A2312" t="s">
        <v>8643</v>
      </c>
      <c r="B2312" t="s">
        <v>468</v>
      </c>
      <c r="C2312">
        <v>7.7</v>
      </c>
    </row>
    <row r="2313" spans="1:3" x14ac:dyDescent="0.3">
      <c r="A2313" t="s">
        <v>8644</v>
      </c>
      <c r="B2313" t="s">
        <v>3855</v>
      </c>
      <c r="C2313">
        <v>7.1</v>
      </c>
    </row>
    <row r="2314" spans="1:3" x14ac:dyDescent="0.3">
      <c r="A2314" t="s">
        <v>8645</v>
      </c>
      <c r="B2314" t="s">
        <v>3857</v>
      </c>
      <c r="C2314">
        <v>6.3</v>
      </c>
    </row>
    <row r="2315" spans="1:3" x14ac:dyDescent="0.3">
      <c r="A2315" t="s">
        <v>8646</v>
      </c>
      <c r="B2315" t="s">
        <v>3860</v>
      </c>
      <c r="C2315">
        <v>7.6</v>
      </c>
    </row>
    <row r="2316" spans="1:3" x14ac:dyDescent="0.3">
      <c r="A2316" t="s">
        <v>8647</v>
      </c>
      <c r="B2316" t="s">
        <v>480</v>
      </c>
      <c r="C2316">
        <v>8</v>
      </c>
    </row>
    <row r="2317" spans="1:3" x14ac:dyDescent="0.3">
      <c r="A2317" t="s">
        <v>8648</v>
      </c>
      <c r="B2317" t="s">
        <v>3861</v>
      </c>
      <c r="C2317">
        <v>7.3</v>
      </c>
    </row>
    <row r="2318" spans="1:3" x14ac:dyDescent="0.3">
      <c r="A2318" t="s">
        <v>8649</v>
      </c>
      <c r="B2318" t="s">
        <v>1447</v>
      </c>
      <c r="C2318">
        <v>7.6</v>
      </c>
    </row>
    <row r="2319" spans="1:3" x14ac:dyDescent="0.3">
      <c r="A2319" t="s">
        <v>8650</v>
      </c>
      <c r="B2319" t="s">
        <v>3275</v>
      </c>
      <c r="C2319">
        <v>7.8</v>
      </c>
    </row>
    <row r="2320" spans="1:3" x14ac:dyDescent="0.3">
      <c r="A2320" t="s">
        <v>8651</v>
      </c>
      <c r="B2320" t="s">
        <v>1003</v>
      </c>
      <c r="C2320">
        <v>6.5</v>
      </c>
    </row>
    <row r="2321" spans="1:3" x14ac:dyDescent="0.3">
      <c r="A2321" t="s">
        <v>8652</v>
      </c>
      <c r="B2321" t="s">
        <v>1512</v>
      </c>
      <c r="C2321">
        <v>6.4</v>
      </c>
    </row>
    <row r="2322" spans="1:3" x14ac:dyDescent="0.3">
      <c r="A2322" t="s">
        <v>8653</v>
      </c>
      <c r="B2322" t="s">
        <v>3868</v>
      </c>
      <c r="C2322">
        <v>8</v>
      </c>
    </row>
    <row r="2323" spans="1:3" x14ac:dyDescent="0.3">
      <c r="A2323" t="s">
        <v>8654</v>
      </c>
      <c r="B2323" t="s">
        <v>1398</v>
      </c>
      <c r="C2323">
        <v>4.8</v>
      </c>
    </row>
    <row r="2324" spans="1:3" x14ac:dyDescent="0.3">
      <c r="A2324" t="s">
        <v>8655</v>
      </c>
      <c r="B2324" t="s">
        <v>1929</v>
      </c>
      <c r="C2324">
        <v>7.8</v>
      </c>
    </row>
    <row r="2325" spans="1:3" x14ac:dyDescent="0.3">
      <c r="A2325" t="s">
        <v>8656</v>
      </c>
      <c r="B2325" t="s">
        <v>390</v>
      </c>
      <c r="C2325">
        <v>5.9</v>
      </c>
    </row>
    <row r="2326" spans="1:3" x14ac:dyDescent="0.3">
      <c r="A2326" t="s">
        <v>8657</v>
      </c>
      <c r="B2326" t="s">
        <v>3870</v>
      </c>
      <c r="C2326">
        <v>5.4</v>
      </c>
    </row>
    <row r="2327" spans="1:3" x14ac:dyDescent="0.3">
      <c r="A2327" t="s">
        <v>8658</v>
      </c>
      <c r="B2327" t="s">
        <v>3873</v>
      </c>
      <c r="C2327">
        <v>3.3</v>
      </c>
    </row>
    <row r="2328" spans="1:3" x14ac:dyDescent="0.3">
      <c r="A2328" t="s">
        <v>8659</v>
      </c>
      <c r="B2328" t="s">
        <v>183</v>
      </c>
      <c r="C2328">
        <v>8.1999999999999993</v>
      </c>
    </row>
    <row r="2329" spans="1:3" x14ac:dyDescent="0.3">
      <c r="A2329" t="s">
        <v>8660</v>
      </c>
      <c r="B2329" t="s">
        <v>1806</v>
      </c>
      <c r="C2329">
        <v>5.4</v>
      </c>
    </row>
    <row r="2330" spans="1:3" x14ac:dyDescent="0.3">
      <c r="A2330" t="s">
        <v>8661</v>
      </c>
      <c r="B2330" t="s">
        <v>1132</v>
      </c>
      <c r="C2330">
        <v>6.4</v>
      </c>
    </row>
    <row r="2331" spans="1:3" x14ac:dyDescent="0.3">
      <c r="A2331" t="s">
        <v>8662</v>
      </c>
      <c r="B2331" t="s">
        <v>3878</v>
      </c>
      <c r="C2331">
        <v>4.8</v>
      </c>
    </row>
    <row r="2332" spans="1:3" x14ac:dyDescent="0.3">
      <c r="A2332" t="s">
        <v>8663</v>
      </c>
      <c r="B2332" t="s">
        <v>2349</v>
      </c>
      <c r="C2332">
        <v>5.9</v>
      </c>
    </row>
    <row r="2333" spans="1:3" x14ac:dyDescent="0.3">
      <c r="A2333" t="s">
        <v>8664</v>
      </c>
      <c r="B2333" t="s">
        <v>3879</v>
      </c>
      <c r="C2333">
        <v>5.5</v>
      </c>
    </row>
    <row r="2334" spans="1:3" x14ac:dyDescent="0.3">
      <c r="A2334" t="s">
        <v>8665</v>
      </c>
      <c r="B2334" t="s">
        <v>970</v>
      </c>
      <c r="C2334">
        <v>7.9</v>
      </c>
    </row>
    <row r="2335" spans="1:3" x14ac:dyDescent="0.3">
      <c r="A2335" t="s">
        <v>8666</v>
      </c>
      <c r="B2335" t="s">
        <v>3884</v>
      </c>
      <c r="C2335">
        <v>4.9000000000000004</v>
      </c>
    </row>
    <row r="2336" spans="1:3" x14ac:dyDescent="0.3">
      <c r="A2336" t="s">
        <v>8667</v>
      </c>
      <c r="B2336" t="s">
        <v>1483</v>
      </c>
      <c r="C2336">
        <v>7.2</v>
      </c>
    </row>
    <row r="2337" spans="1:3" x14ac:dyDescent="0.3">
      <c r="A2337" t="s">
        <v>8358</v>
      </c>
      <c r="B2337" t="s">
        <v>3438</v>
      </c>
      <c r="C2337">
        <v>6.7</v>
      </c>
    </row>
    <row r="2338" spans="1:3" x14ac:dyDescent="0.3">
      <c r="A2338" t="s">
        <v>8668</v>
      </c>
      <c r="B2338" t="s">
        <v>3885</v>
      </c>
      <c r="C2338">
        <v>5.3</v>
      </c>
    </row>
    <row r="2339" spans="1:3" x14ac:dyDescent="0.3">
      <c r="A2339" t="s">
        <v>8669</v>
      </c>
      <c r="B2339" t="s">
        <v>3887</v>
      </c>
      <c r="C2339">
        <v>7.2</v>
      </c>
    </row>
    <row r="2340" spans="1:3" x14ac:dyDescent="0.3">
      <c r="A2340" t="s">
        <v>8670</v>
      </c>
      <c r="B2340" t="s">
        <v>1737</v>
      </c>
      <c r="C2340">
        <v>5.0999999999999996</v>
      </c>
    </row>
    <row r="2341" spans="1:3" x14ac:dyDescent="0.3">
      <c r="A2341" t="s">
        <v>8671</v>
      </c>
      <c r="B2341" t="s">
        <v>3564</v>
      </c>
      <c r="C2341">
        <v>5.6</v>
      </c>
    </row>
    <row r="2342" spans="1:3" x14ac:dyDescent="0.3">
      <c r="A2342" t="s">
        <v>8672</v>
      </c>
      <c r="B2342" t="s">
        <v>1483</v>
      </c>
      <c r="C2342">
        <v>7.6</v>
      </c>
    </row>
    <row r="2343" spans="1:3" x14ac:dyDescent="0.3">
      <c r="A2343" t="s">
        <v>8536</v>
      </c>
      <c r="B2343" t="s">
        <v>3691</v>
      </c>
      <c r="C2343">
        <v>3.1</v>
      </c>
    </row>
    <row r="2344" spans="1:3" x14ac:dyDescent="0.3">
      <c r="A2344" t="s">
        <v>8673</v>
      </c>
      <c r="B2344" t="s">
        <v>3892</v>
      </c>
      <c r="C2344">
        <v>7.2</v>
      </c>
    </row>
    <row r="2345" spans="1:3" x14ac:dyDescent="0.3">
      <c r="A2345" t="s">
        <v>8674</v>
      </c>
      <c r="B2345" t="s">
        <v>3894</v>
      </c>
      <c r="C2345">
        <v>5.7</v>
      </c>
    </row>
    <row r="2346" spans="1:3" x14ac:dyDescent="0.3">
      <c r="A2346" t="s">
        <v>8675</v>
      </c>
      <c r="B2346" t="s">
        <v>3231</v>
      </c>
      <c r="C2346">
        <v>5.2</v>
      </c>
    </row>
    <row r="2347" spans="1:3" x14ac:dyDescent="0.3">
      <c r="A2347" t="s">
        <v>8676</v>
      </c>
      <c r="B2347" t="s">
        <v>1062</v>
      </c>
      <c r="C2347">
        <v>7.7</v>
      </c>
    </row>
    <row r="2348" spans="1:3" x14ac:dyDescent="0.3">
      <c r="A2348" t="s">
        <v>8677</v>
      </c>
      <c r="B2348" t="s">
        <v>3897</v>
      </c>
      <c r="C2348">
        <v>7</v>
      </c>
    </row>
    <row r="2349" spans="1:3" x14ac:dyDescent="0.3">
      <c r="A2349" t="s">
        <v>8678</v>
      </c>
      <c r="B2349" t="s">
        <v>3902</v>
      </c>
      <c r="C2349">
        <v>6</v>
      </c>
    </row>
    <row r="2350" spans="1:3" x14ac:dyDescent="0.3">
      <c r="A2350" t="s">
        <v>8679</v>
      </c>
      <c r="B2350" t="s">
        <v>1483</v>
      </c>
      <c r="C2350">
        <v>6.6</v>
      </c>
    </row>
    <row r="2351" spans="1:3" x14ac:dyDescent="0.3">
      <c r="A2351" t="s">
        <v>8680</v>
      </c>
      <c r="B2351" t="s">
        <v>3903</v>
      </c>
      <c r="C2351">
        <v>6.8</v>
      </c>
    </row>
    <row r="2352" spans="1:3" x14ac:dyDescent="0.3">
      <c r="A2352" t="s">
        <v>8681</v>
      </c>
      <c r="B2352" t="s">
        <v>2051</v>
      </c>
      <c r="C2352">
        <v>7.2</v>
      </c>
    </row>
    <row r="2353" spans="1:3" x14ac:dyDescent="0.3">
      <c r="A2353" t="s">
        <v>8682</v>
      </c>
      <c r="B2353" t="s">
        <v>3906</v>
      </c>
      <c r="C2353">
        <v>7.2</v>
      </c>
    </row>
    <row r="2354" spans="1:3" x14ac:dyDescent="0.3">
      <c r="A2354" t="s">
        <v>8683</v>
      </c>
      <c r="B2354" t="s">
        <v>3908</v>
      </c>
      <c r="C2354">
        <v>2.8</v>
      </c>
    </row>
    <row r="2355" spans="1:3" x14ac:dyDescent="0.3">
      <c r="A2355" t="s">
        <v>8684</v>
      </c>
      <c r="B2355" t="s">
        <v>2969</v>
      </c>
      <c r="C2355">
        <v>6.6</v>
      </c>
    </row>
    <row r="2356" spans="1:3" x14ac:dyDescent="0.3">
      <c r="A2356" t="s">
        <v>8685</v>
      </c>
      <c r="B2356" t="s">
        <v>3910</v>
      </c>
      <c r="C2356">
        <v>6.7</v>
      </c>
    </row>
    <row r="2357" spans="1:3" x14ac:dyDescent="0.3">
      <c r="A2357" t="s">
        <v>8686</v>
      </c>
      <c r="B2357" t="s">
        <v>1900</v>
      </c>
      <c r="C2357">
        <v>7</v>
      </c>
    </row>
    <row r="2358" spans="1:3" x14ac:dyDescent="0.3">
      <c r="A2358" t="s">
        <v>8687</v>
      </c>
      <c r="B2358" t="s">
        <v>3913</v>
      </c>
      <c r="C2358">
        <v>4.4000000000000004</v>
      </c>
    </row>
    <row r="2359" spans="1:3" x14ac:dyDescent="0.3">
      <c r="A2359" t="s">
        <v>8688</v>
      </c>
      <c r="B2359" t="s">
        <v>3914</v>
      </c>
      <c r="C2359">
        <v>6.2</v>
      </c>
    </row>
    <row r="2360" spans="1:3" x14ac:dyDescent="0.3">
      <c r="A2360" t="s">
        <v>8689</v>
      </c>
      <c r="B2360" t="s">
        <v>3916</v>
      </c>
      <c r="C2360">
        <v>7.3</v>
      </c>
    </row>
    <row r="2361" spans="1:3" x14ac:dyDescent="0.3">
      <c r="A2361" t="s">
        <v>8690</v>
      </c>
      <c r="B2361" t="s">
        <v>3544</v>
      </c>
      <c r="C2361">
        <v>5.0999999999999996</v>
      </c>
    </row>
    <row r="2362" spans="1:3" x14ac:dyDescent="0.3">
      <c r="A2362" t="s">
        <v>8691</v>
      </c>
      <c r="B2362" t="s">
        <v>3921</v>
      </c>
      <c r="C2362">
        <v>6.6</v>
      </c>
    </row>
    <row r="2363" spans="1:3" x14ac:dyDescent="0.3">
      <c r="A2363" t="s">
        <v>8692</v>
      </c>
      <c r="B2363" t="s">
        <v>3922</v>
      </c>
      <c r="C2363">
        <v>4.5</v>
      </c>
    </row>
    <row r="2364" spans="1:3" x14ac:dyDescent="0.3">
      <c r="A2364" t="s">
        <v>8693</v>
      </c>
      <c r="B2364" t="s">
        <v>3925</v>
      </c>
      <c r="C2364">
        <v>5.9</v>
      </c>
    </row>
    <row r="2365" spans="1:3" x14ac:dyDescent="0.3">
      <c r="A2365" t="s">
        <v>8694</v>
      </c>
      <c r="B2365" t="s">
        <v>3926</v>
      </c>
      <c r="C2365">
        <v>6.6</v>
      </c>
    </row>
    <row r="2366" spans="1:3" x14ac:dyDescent="0.3">
      <c r="A2366" t="s">
        <v>8695</v>
      </c>
      <c r="B2366" t="s">
        <v>302</v>
      </c>
      <c r="C2366">
        <v>6.5</v>
      </c>
    </row>
    <row r="2367" spans="1:3" x14ac:dyDescent="0.3">
      <c r="A2367" t="s">
        <v>8696</v>
      </c>
      <c r="B2367" t="s">
        <v>963</v>
      </c>
      <c r="C2367">
        <v>7.3</v>
      </c>
    </row>
    <row r="2368" spans="1:3" x14ac:dyDescent="0.3">
      <c r="A2368" t="s">
        <v>8697</v>
      </c>
      <c r="B2368" t="s">
        <v>534</v>
      </c>
      <c r="C2368">
        <v>7.5</v>
      </c>
    </row>
    <row r="2369" spans="1:3" x14ac:dyDescent="0.3">
      <c r="A2369" t="s">
        <v>8698</v>
      </c>
      <c r="B2369" t="s">
        <v>455</v>
      </c>
      <c r="C2369">
        <v>5.9</v>
      </c>
    </row>
    <row r="2370" spans="1:3" x14ac:dyDescent="0.3">
      <c r="A2370" t="s">
        <v>8699</v>
      </c>
      <c r="B2370" t="s">
        <v>883</v>
      </c>
      <c r="C2370">
        <v>7.4</v>
      </c>
    </row>
    <row r="2371" spans="1:3" x14ac:dyDescent="0.3">
      <c r="A2371" t="s">
        <v>8700</v>
      </c>
      <c r="B2371" t="s">
        <v>708</v>
      </c>
      <c r="C2371">
        <v>6.9</v>
      </c>
    </row>
    <row r="2372" spans="1:3" x14ac:dyDescent="0.3">
      <c r="A2372" t="s">
        <v>8701</v>
      </c>
      <c r="B2372" t="s">
        <v>468</v>
      </c>
      <c r="C2372">
        <v>7.9</v>
      </c>
    </row>
    <row r="2373" spans="1:3" x14ac:dyDescent="0.3">
      <c r="A2373" t="s">
        <v>8702</v>
      </c>
      <c r="B2373" t="s">
        <v>27</v>
      </c>
      <c r="C2373">
        <v>8.4</v>
      </c>
    </row>
    <row r="2374" spans="1:3" x14ac:dyDescent="0.3">
      <c r="A2374" t="s">
        <v>8703</v>
      </c>
      <c r="B2374" t="s">
        <v>1367</v>
      </c>
      <c r="C2374">
        <v>8</v>
      </c>
    </row>
    <row r="2375" spans="1:3" x14ac:dyDescent="0.3">
      <c r="A2375" t="s">
        <v>8704</v>
      </c>
      <c r="B2375" t="s">
        <v>1051</v>
      </c>
      <c r="C2375">
        <v>6</v>
      </c>
    </row>
    <row r="2376" spans="1:3" x14ac:dyDescent="0.3">
      <c r="A2376" t="s">
        <v>8705</v>
      </c>
      <c r="B2376" t="s">
        <v>3938</v>
      </c>
      <c r="C2376">
        <v>6.8</v>
      </c>
    </row>
    <row r="2377" spans="1:3" x14ac:dyDescent="0.3">
      <c r="A2377" t="s">
        <v>8706</v>
      </c>
      <c r="B2377" t="s">
        <v>188</v>
      </c>
      <c r="C2377">
        <v>7.8</v>
      </c>
    </row>
    <row r="2378" spans="1:3" x14ac:dyDescent="0.3">
      <c r="A2378" t="s">
        <v>8707</v>
      </c>
      <c r="B2378" t="s">
        <v>3941</v>
      </c>
      <c r="C2378">
        <v>8.1</v>
      </c>
    </row>
    <row r="2379" spans="1:3" x14ac:dyDescent="0.3">
      <c r="A2379" t="s">
        <v>8708</v>
      </c>
      <c r="B2379" t="s">
        <v>3851</v>
      </c>
      <c r="C2379">
        <v>6.1</v>
      </c>
    </row>
    <row r="2380" spans="1:3" x14ac:dyDescent="0.3">
      <c r="A2380" t="s">
        <v>8709</v>
      </c>
      <c r="B2380" t="s">
        <v>888</v>
      </c>
      <c r="C2380">
        <v>6.2</v>
      </c>
    </row>
    <row r="2381" spans="1:3" x14ac:dyDescent="0.3">
      <c r="A2381" t="s">
        <v>8710</v>
      </c>
      <c r="B2381" t="s">
        <v>3944</v>
      </c>
      <c r="C2381">
        <v>6.2</v>
      </c>
    </row>
    <row r="2382" spans="1:3" x14ac:dyDescent="0.3">
      <c r="A2382" t="s">
        <v>8610</v>
      </c>
      <c r="B2382" t="s">
        <v>1925</v>
      </c>
      <c r="C2382">
        <v>7.9</v>
      </c>
    </row>
    <row r="2383" spans="1:3" x14ac:dyDescent="0.3">
      <c r="A2383" t="s">
        <v>8711</v>
      </c>
      <c r="B2383" t="s">
        <v>1556</v>
      </c>
      <c r="C2383">
        <v>7.4</v>
      </c>
    </row>
    <row r="2384" spans="1:3" x14ac:dyDescent="0.3">
      <c r="A2384" t="s">
        <v>8712</v>
      </c>
      <c r="B2384" t="s">
        <v>3415</v>
      </c>
      <c r="C2384">
        <v>6.6</v>
      </c>
    </row>
    <row r="2385" spans="1:3" x14ac:dyDescent="0.3">
      <c r="A2385" t="s">
        <v>8713</v>
      </c>
      <c r="B2385" t="s">
        <v>1997</v>
      </c>
      <c r="C2385">
        <v>7.3</v>
      </c>
    </row>
    <row r="2386" spans="1:3" x14ac:dyDescent="0.3">
      <c r="A2386" t="s">
        <v>8714</v>
      </c>
      <c r="B2386" t="s">
        <v>122</v>
      </c>
      <c r="C2386">
        <v>7.5</v>
      </c>
    </row>
    <row r="2387" spans="1:3" x14ac:dyDescent="0.3">
      <c r="A2387" t="s">
        <v>8715</v>
      </c>
      <c r="B2387" t="s">
        <v>3109</v>
      </c>
      <c r="C2387">
        <v>5.6</v>
      </c>
    </row>
    <row r="2388" spans="1:3" x14ac:dyDescent="0.3">
      <c r="A2388" t="s">
        <v>8716</v>
      </c>
      <c r="B2388" t="s">
        <v>3952</v>
      </c>
      <c r="C2388">
        <v>7.3</v>
      </c>
    </row>
    <row r="2389" spans="1:3" x14ac:dyDescent="0.3">
      <c r="A2389" t="s">
        <v>8717</v>
      </c>
      <c r="B2389" t="s">
        <v>3953</v>
      </c>
      <c r="C2389">
        <v>6.4</v>
      </c>
    </row>
    <row r="2390" spans="1:3" x14ac:dyDescent="0.3">
      <c r="A2390" t="s">
        <v>8718</v>
      </c>
      <c r="B2390" t="s">
        <v>727</v>
      </c>
      <c r="C2390">
        <v>5</v>
      </c>
    </row>
    <row r="2391" spans="1:3" x14ac:dyDescent="0.3">
      <c r="A2391" t="s">
        <v>8719</v>
      </c>
      <c r="B2391" t="s">
        <v>360</v>
      </c>
      <c r="C2391">
        <v>5.4</v>
      </c>
    </row>
    <row r="2392" spans="1:3" x14ac:dyDescent="0.3">
      <c r="A2392" t="s">
        <v>8720</v>
      </c>
      <c r="B2392" t="s">
        <v>1185</v>
      </c>
      <c r="C2392">
        <v>7.1</v>
      </c>
    </row>
    <row r="2393" spans="1:3" x14ac:dyDescent="0.3">
      <c r="A2393" t="s">
        <v>8721</v>
      </c>
      <c r="B2393" t="s">
        <v>3957</v>
      </c>
      <c r="C2393">
        <v>5.3</v>
      </c>
    </row>
    <row r="2394" spans="1:3" x14ac:dyDescent="0.3">
      <c r="A2394" t="s">
        <v>8722</v>
      </c>
      <c r="B2394" t="s">
        <v>3960</v>
      </c>
      <c r="C2394">
        <v>6.5</v>
      </c>
    </row>
    <row r="2395" spans="1:3" x14ac:dyDescent="0.3">
      <c r="A2395" t="s">
        <v>8723</v>
      </c>
      <c r="B2395" t="s">
        <v>3961</v>
      </c>
      <c r="C2395">
        <v>6.2</v>
      </c>
    </row>
    <row r="2396" spans="1:3" x14ac:dyDescent="0.3">
      <c r="A2396" t="s">
        <v>8724</v>
      </c>
      <c r="B2396" t="s">
        <v>1777</v>
      </c>
      <c r="C2396">
        <v>6.4</v>
      </c>
    </row>
    <row r="2397" spans="1:3" x14ac:dyDescent="0.3">
      <c r="A2397" t="s">
        <v>8725</v>
      </c>
      <c r="B2397" t="s">
        <v>598</v>
      </c>
      <c r="C2397">
        <v>6.9</v>
      </c>
    </row>
    <row r="2398" spans="1:3" x14ac:dyDescent="0.3">
      <c r="A2398" t="s">
        <v>8726</v>
      </c>
      <c r="B2398" t="s">
        <v>3963</v>
      </c>
      <c r="C2398">
        <v>5.7</v>
      </c>
    </row>
    <row r="2399" spans="1:3" x14ac:dyDescent="0.3">
      <c r="A2399" t="s">
        <v>8727</v>
      </c>
      <c r="B2399" t="s">
        <v>238</v>
      </c>
      <c r="C2399">
        <v>7.7</v>
      </c>
    </row>
    <row r="2400" spans="1:3" x14ac:dyDescent="0.3">
      <c r="A2400" t="s">
        <v>7665</v>
      </c>
      <c r="B2400" t="s">
        <v>1260</v>
      </c>
      <c r="C2400">
        <v>5.4</v>
      </c>
    </row>
    <row r="2401" spans="1:3" x14ac:dyDescent="0.3">
      <c r="A2401" t="s">
        <v>8728</v>
      </c>
      <c r="B2401" t="s">
        <v>234</v>
      </c>
      <c r="C2401">
        <v>5.6</v>
      </c>
    </row>
    <row r="2402" spans="1:3" x14ac:dyDescent="0.3">
      <c r="A2402" t="s">
        <v>8729</v>
      </c>
      <c r="B2402" t="s">
        <v>3966</v>
      </c>
      <c r="C2402">
        <v>7.7</v>
      </c>
    </row>
    <row r="2403" spans="1:3" x14ac:dyDescent="0.3">
      <c r="A2403" t="s">
        <v>8730</v>
      </c>
      <c r="B2403" t="s">
        <v>1806</v>
      </c>
      <c r="C2403">
        <v>5.0999999999999996</v>
      </c>
    </row>
    <row r="2404" spans="1:3" x14ac:dyDescent="0.3">
      <c r="A2404" t="s">
        <v>8731</v>
      </c>
      <c r="B2404" t="s">
        <v>3967</v>
      </c>
      <c r="C2404">
        <v>6.8</v>
      </c>
    </row>
    <row r="2405" spans="1:3" x14ac:dyDescent="0.3">
      <c r="A2405" t="s">
        <v>8732</v>
      </c>
      <c r="B2405" t="s">
        <v>3000</v>
      </c>
      <c r="C2405">
        <v>8.4</v>
      </c>
    </row>
    <row r="2406" spans="1:3" x14ac:dyDescent="0.3">
      <c r="A2406" t="s">
        <v>8733</v>
      </c>
      <c r="B2406" t="s">
        <v>3969</v>
      </c>
      <c r="C2406">
        <v>4.9000000000000004</v>
      </c>
    </row>
    <row r="2407" spans="1:3" x14ac:dyDescent="0.3">
      <c r="A2407" t="s">
        <v>8734</v>
      </c>
      <c r="B2407" t="s">
        <v>2607</v>
      </c>
      <c r="C2407">
        <v>7.1</v>
      </c>
    </row>
    <row r="2408" spans="1:3" x14ac:dyDescent="0.3">
      <c r="A2408" t="s">
        <v>8735</v>
      </c>
      <c r="B2408" t="s">
        <v>3970</v>
      </c>
      <c r="C2408">
        <v>6.6</v>
      </c>
    </row>
    <row r="2409" spans="1:3" x14ac:dyDescent="0.3">
      <c r="A2409" t="s">
        <v>8736</v>
      </c>
      <c r="B2409" t="s">
        <v>3894</v>
      </c>
      <c r="C2409">
        <v>6.1</v>
      </c>
    </row>
    <row r="2410" spans="1:3" x14ac:dyDescent="0.3">
      <c r="A2410" t="s">
        <v>8737</v>
      </c>
      <c r="B2410" t="s">
        <v>3972</v>
      </c>
      <c r="C2410">
        <v>4.0999999999999996</v>
      </c>
    </row>
    <row r="2411" spans="1:3" x14ac:dyDescent="0.3">
      <c r="A2411" t="s">
        <v>6567</v>
      </c>
      <c r="B2411" t="s">
        <v>486</v>
      </c>
      <c r="C2411">
        <v>5.8</v>
      </c>
    </row>
    <row r="2412" spans="1:3" x14ac:dyDescent="0.3">
      <c r="A2412" t="s">
        <v>8738</v>
      </c>
      <c r="B2412" t="s">
        <v>1447</v>
      </c>
      <c r="C2412">
        <v>8.1</v>
      </c>
    </row>
    <row r="2413" spans="1:3" x14ac:dyDescent="0.3">
      <c r="A2413" t="s">
        <v>8739</v>
      </c>
      <c r="B2413" t="s">
        <v>703</v>
      </c>
      <c r="C2413">
        <v>7.6</v>
      </c>
    </row>
    <row r="2414" spans="1:3" x14ac:dyDescent="0.3">
      <c r="A2414" t="s">
        <v>8740</v>
      </c>
      <c r="B2414" t="s">
        <v>3974</v>
      </c>
      <c r="C2414">
        <v>7.8</v>
      </c>
    </row>
    <row r="2415" spans="1:3" x14ac:dyDescent="0.3">
      <c r="A2415" t="s">
        <v>8741</v>
      </c>
      <c r="B2415" t="s">
        <v>3976</v>
      </c>
      <c r="C2415">
        <v>4.5999999999999996</v>
      </c>
    </row>
    <row r="2416" spans="1:3" x14ac:dyDescent="0.3">
      <c r="A2416" t="s">
        <v>8742</v>
      </c>
      <c r="B2416" t="s">
        <v>3725</v>
      </c>
      <c r="C2416">
        <v>6</v>
      </c>
    </row>
    <row r="2417" spans="1:3" x14ac:dyDescent="0.3">
      <c r="A2417" t="s">
        <v>8743</v>
      </c>
      <c r="B2417" t="s">
        <v>3978</v>
      </c>
      <c r="C2417">
        <v>7</v>
      </c>
    </row>
    <row r="2418" spans="1:3" x14ac:dyDescent="0.3">
      <c r="A2418" t="s">
        <v>8744</v>
      </c>
      <c r="B2418" t="s">
        <v>2031</v>
      </c>
      <c r="C2418">
        <v>6.7</v>
      </c>
    </row>
    <row r="2419" spans="1:3" x14ac:dyDescent="0.3">
      <c r="A2419" t="s">
        <v>8745</v>
      </c>
      <c r="B2419" t="s">
        <v>1686</v>
      </c>
      <c r="C2419">
        <v>6.4</v>
      </c>
    </row>
    <row r="2420" spans="1:3" x14ac:dyDescent="0.3">
      <c r="A2420" t="s">
        <v>8746</v>
      </c>
      <c r="B2420" t="s">
        <v>3982</v>
      </c>
      <c r="C2420">
        <v>7.2</v>
      </c>
    </row>
    <row r="2421" spans="1:3" x14ac:dyDescent="0.3">
      <c r="A2421" t="s">
        <v>8747</v>
      </c>
      <c r="B2421" t="s">
        <v>1954</v>
      </c>
      <c r="C2421">
        <v>7.4</v>
      </c>
    </row>
    <row r="2422" spans="1:3" x14ac:dyDescent="0.3">
      <c r="A2422" t="s">
        <v>8748</v>
      </c>
      <c r="B2422" t="s">
        <v>3984</v>
      </c>
      <c r="C2422">
        <v>4.8</v>
      </c>
    </row>
    <row r="2423" spans="1:3" x14ac:dyDescent="0.3">
      <c r="A2423" t="s">
        <v>8749</v>
      </c>
      <c r="B2423" t="s">
        <v>3985</v>
      </c>
      <c r="C2423">
        <v>4</v>
      </c>
    </row>
    <row r="2424" spans="1:3" x14ac:dyDescent="0.3">
      <c r="A2424" t="s">
        <v>8750</v>
      </c>
      <c r="B2424" t="s">
        <v>3497</v>
      </c>
      <c r="C2424">
        <v>6.2</v>
      </c>
    </row>
    <row r="2425" spans="1:3" x14ac:dyDescent="0.3">
      <c r="A2425" t="s">
        <v>8751</v>
      </c>
      <c r="B2425" t="s">
        <v>1483</v>
      </c>
      <c r="C2425">
        <v>7.7</v>
      </c>
    </row>
    <row r="2426" spans="1:3" x14ac:dyDescent="0.3">
      <c r="A2426" t="s">
        <v>8752</v>
      </c>
      <c r="B2426" t="s">
        <v>3991</v>
      </c>
      <c r="C2426">
        <v>6.7</v>
      </c>
    </row>
    <row r="2427" spans="1:3" x14ac:dyDescent="0.3">
      <c r="A2427" t="s">
        <v>8753</v>
      </c>
      <c r="B2427" t="s">
        <v>3910</v>
      </c>
      <c r="C2427">
        <v>7.9</v>
      </c>
    </row>
    <row r="2428" spans="1:3" x14ac:dyDescent="0.3">
      <c r="A2428" t="s">
        <v>8754</v>
      </c>
      <c r="B2428" t="s">
        <v>2441</v>
      </c>
      <c r="C2428">
        <v>7.9</v>
      </c>
    </row>
    <row r="2429" spans="1:3" x14ac:dyDescent="0.3">
      <c r="A2429" t="s">
        <v>8755</v>
      </c>
      <c r="B2429" t="s">
        <v>3820</v>
      </c>
      <c r="C2429">
        <v>5.5</v>
      </c>
    </row>
    <row r="2430" spans="1:3" x14ac:dyDescent="0.3">
      <c r="A2430" t="s">
        <v>8756</v>
      </c>
      <c r="B2430" t="s">
        <v>3998</v>
      </c>
      <c r="C2430">
        <v>6.2</v>
      </c>
    </row>
    <row r="2431" spans="1:3" x14ac:dyDescent="0.3">
      <c r="A2431" t="s">
        <v>8757</v>
      </c>
      <c r="B2431" t="s">
        <v>4000</v>
      </c>
      <c r="C2431">
        <v>5.0999999999999996</v>
      </c>
    </row>
    <row r="2432" spans="1:3" x14ac:dyDescent="0.3">
      <c r="A2432" t="s">
        <v>8758</v>
      </c>
      <c r="B2432" t="s">
        <v>4001</v>
      </c>
      <c r="C2432">
        <v>4.0999999999999996</v>
      </c>
    </row>
    <row r="2433" spans="1:3" x14ac:dyDescent="0.3">
      <c r="A2433" t="s">
        <v>8759</v>
      </c>
      <c r="B2433" t="s">
        <v>1496</v>
      </c>
      <c r="C2433">
        <v>6.7</v>
      </c>
    </row>
    <row r="2434" spans="1:3" x14ac:dyDescent="0.3">
      <c r="A2434" t="s">
        <v>8760</v>
      </c>
      <c r="B2434" t="s">
        <v>4003</v>
      </c>
      <c r="C2434">
        <v>4.7</v>
      </c>
    </row>
    <row r="2435" spans="1:3" x14ac:dyDescent="0.3">
      <c r="A2435" t="s">
        <v>8761</v>
      </c>
      <c r="B2435" t="s">
        <v>4005</v>
      </c>
      <c r="C2435">
        <v>6.4</v>
      </c>
    </row>
    <row r="2436" spans="1:3" x14ac:dyDescent="0.3">
      <c r="A2436" t="s">
        <v>8762</v>
      </c>
      <c r="B2436" t="s">
        <v>3522</v>
      </c>
      <c r="C2436">
        <v>6.3</v>
      </c>
    </row>
    <row r="2437" spans="1:3" x14ac:dyDescent="0.3">
      <c r="A2437" t="s">
        <v>8763</v>
      </c>
      <c r="B2437" t="s">
        <v>4008</v>
      </c>
      <c r="C2437">
        <v>5.5</v>
      </c>
    </row>
    <row r="2438" spans="1:3" x14ac:dyDescent="0.3">
      <c r="A2438" t="s">
        <v>8764</v>
      </c>
      <c r="B2438" t="s">
        <v>4009</v>
      </c>
      <c r="C2438">
        <v>7.3</v>
      </c>
    </row>
    <row r="2439" spans="1:3" x14ac:dyDescent="0.3">
      <c r="A2439" t="s">
        <v>8765</v>
      </c>
      <c r="B2439" t="s">
        <v>619</v>
      </c>
      <c r="C2439">
        <v>6.3</v>
      </c>
    </row>
    <row r="2440" spans="1:3" x14ac:dyDescent="0.3">
      <c r="A2440" t="s">
        <v>8766</v>
      </c>
      <c r="B2440" t="s">
        <v>4012</v>
      </c>
      <c r="C2440">
        <v>4.9000000000000004</v>
      </c>
    </row>
    <row r="2441" spans="1:3" x14ac:dyDescent="0.3">
      <c r="A2441" t="s">
        <v>8767</v>
      </c>
      <c r="B2441" t="s">
        <v>905</v>
      </c>
      <c r="C2441">
        <v>7.6</v>
      </c>
    </row>
    <row r="2442" spans="1:3" x14ac:dyDescent="0.3">
      <c r="A2442" t="s">
        <v>8768</v>
      </c>
      <c r="B2442" t="s">
        <v>4015</v>
      </c>
      <c r="C2442">
        <v>6</v>
      </c>
    </row>
    <row r="2443" spans="1:3" x14ac:dyDescent="0.3">
      <c r="A2443" t="s">
        <v>8769</v>
      </c>
      <c r="B2443" t="s">
        <v>2910</v>
      </c>
      <c r="C2443">
        <v>6.2</v>
      </c>
    </row>
    <row r="2444" spans="1:3" x14ac:dyDescent="0.3">
      <c r="A2444" t="s">
        <v>8770</v>
      </c>
      <c r="B2444" t="s">
        <v>3461</v>
      </c>
      <c r="C2444">
        <v>6.8</v>
      </c>
    </row>
    <row r="2445" spans="1:3" x14ac:dyDescent="0.3">
      <c r="A2445" t="s">
        <v>8771</v>
      </c>
      <c r="B2445" t="s">
        <v>4019</v>
      </c>
      <c r="C2445">
        <v>4.5</v>
      </c>
    </row>
    <row r="2446" spans="1:3" x14ac:dyDescent="0.3">
      <c r="A2446" t="s">
        <v>8772</v>
      </c>
      <c r="B2446" t="s">
        <v>4020</v>
      </c>
      <c r="C2446">
        <v>5.7</v>
      </c>
    </row>
    <row r="2447" spans="1:3" x14ac:dyDescent="0.3">
      <c r="A2447" t="s">
        <v>8773</v>
      </c>
      <c r="B2447" t="s">
        <v>4024</v>
      </c>
      <c r="C2447">
        <v>4.5999999999999996</v>
      </c>
    </row>
    <row r="2448" spans="1:3" x14ac:dyDescent="0.3">
      <c r="A2448" t="s">
        <v>8774</v>
      </c>
      <c r="B2448" t="s">
        <v>4027</v>
      </c>
      <c r="C2448">
        <v>6.2</v>
      </c>
    </row>
    <row r="2449" spans="1:3" x14ac:dyDescent="0.3">
      <c r="A2449" t="s">
        <v>8775</v>
      </c>
      <c r="B2449" t="s">
        <v>4028</v>
      </c>
      <c r="C2449">
        <v>7</v>
      </c>
    </row>
    <row r="2450" spans="1:3" x14ac:dyDescent="0.3">
      <c r="A2450" t="s">
        <v>8776</v>
      </c>
      <c r="B2450" t="s">
        <v>4029</v>
      </c>
      <c r="C2450">
        <v>6.9</v>
      </c>
    </row>
    <row r="2451" spans="1:3" x14ac:dyDescent="0.3">
      <c r="A2451" t="s">
        <v>8777</v>
      </c>
      <c r="B2451" t="s">
        <v>4032</v>
      </c>
      <c r="C2451">
        <v>6.7</v>
      </c>
    </row>
    <row r="2452" spans="1:3" x14ac:dyDescent="0.3">
      <c r="A2452" t="s">
        <v>8778</v>
      </c>
      <c r="B2452" t="s">
        <v>1141</v>
      </c>
      <c r="C2452">
        <v>5.6</v>
      </c>
    </row>
    <row r="2453" spans="1:3" x14ac:dyDescent="0.3">
      <c r="A2453" t="s">
        <v>8779</v>
      </c>
      <c r="B2453" t="s">
        <v>2328</v>
      </c>
      <c r="C2453">
        <v>6.6</v>
      </c>
    </row>
    <row r="2454" spans="1:3" x14ac:dyDescent="0.3">
      <c r="A2454" t="s">
        <v>8780</v>
      </c>
      <c r="B2454" t="s">
        <v>1483</v>
      </c>
      <c r="C2454">
        <v>6.4</v>
      </c>
    </row>
    <row r="2455" spans="1:3" x14ac:dyDescent="0.3">
      <c r="A2455" t="s">
        <v>8781</v>
      </c>
      <c r="B2455" t="s">
        <v>4035</v>
      </c>
      <c r="C2455">
        <v>2.8</v>
      </c>
    </row>
    <row r="2456" spans="1:3" x14ac:dyDescent="0.3">
      <c r="A2456" t="s">
        <v>8782</v>
      </c>
      <c r="B2456" t="s">
        <v>704</v>
      </c>
      <c r="C2456">
        <v>5.4</v>
      </c>
    </row>
    <row r="2457" spans="1:3" x14ac:dyDescent="0.3">
      <c r="A2457" t="s">
        <v>8783</v>
      </c>
      <c r="B2457" t="s">
        <v>446</v>
      </c>
      <c r="C2457">
        <v>5</v>
      </c>
    </row>
    <row r="2458" spans="1:3" x14ac:dyDescent="0.3">
      <c r="A2458" t="s">
        <v>8784</v>
      </c>
      <c r="B2458" t="s">
        <v>4039</v>
      </c>
      <c r="C2458">
        <v>5.0999999999999996</v>
      </c>
    </row>
    <row r="2459" spans="1:3" x14ac:dyDescent="0.3">
      <c r="A2459" t="s">
        <v>8785</v>
      </c>
      <c r="B2459" t="s">
        <v>1083</v>
      </c>
      <c r="C2459">
        <v>8</v>
      </c>
    </row>
    <row r="2460" spans="1:3" x14ac:dyDescent="0.3">
      <c r="A2460" t="s">
        <v>8786</v>
      </c>
      <c r="B2460" t="s">
        <v>3712</v>
      </c>
      <c r="C2460">
        <v>5.9</v>
      </c>
    </row>
    <row r="2461" spans="1:3" x14ac:dyDescent="0.3">
      <c r="A2461" t="s">
        <v>8787</v>
      </c>
      <c r="B2461" t="s">
        <v>1571</v>
      </c>
      <c r="C2461">
        <v>8.1999999999999993</v>
      </c>
    </row>
    <row r="2462" spans="1:3" x14ac:dyDescent="0.3">
      <c r="A2462" t="s">
        <v>8788</v>
      </c>
      <c r="B2462" t="s">
        <v>4041</v>
      </c>
      <c r="C2462">
        <v>7</v>
      </c>
    </row>
    <row r="2463" spans="1:3" x14ac:dyDescent="0.3">
      <c r="A2463" t="s">
        <v>8789</v>
      </c>
      <c r="B2463" t="s">
        <v>1199</v>
      </c>
      <c r="C2463">
        <v>6.6</v>
      </c>
    </row>
    <row r="2464" spans="1:3" x14ac:dyDescent="0.3">
      <c r="A2464" t="s">
        <v>8790</v>
      </c>
      <c r="B2464" t="s">
        <v>3086</v>
      </c>
      <c r="C2464">
        <v>6.7</v>
      </c>
    </row>
    <row r="2465" spans="1:3" x14ac:dyDescent="0.3">
      <c r="A2465" t="s">
        <v>8791</v>
      </c>
      <c r="B2465" t="s">
        <v>4045</v>
      </c>
      <c r="C2465">
        <v>5.5</v>
      </c>
    </row>
    <row r="2466" spans="1:3" x14ac:dyDescent="0.3">
      <c r="A2466" t="s">
        <v>8792</v>
      </c>
      <c r="B2466" t="s">
        <v>4047</v>
      </c>
      <c r="C2466">
        <v>4.9000000000000004</v>
      </c>
    </row>
    <row r="2467" spans="1:3" x14ac:dyDescent="0.3">
      <c r="A2467" t="s">
        <v>8793</v>
      </c>
      <c r="B2467" t="s">
        <v>2104</v>
      </c>
      <c r="C2467">
        <v>6.9</v>
      </c>
    </row>
    <row r="2468" spans="1:3" x14ac:dyDescent="0.3">
      <c r="A2468" t="s">
        <v>8794</v>
      </c>
      <c r="B2468" t="s">
        <v>4048</v>
      </c>
      <c r="C2468">
        <v>5.6</v>
      </c>
    </row>
    <row r="2469" spans="1:3" x14ac:dyDescent="0.3">
      <c r="A2469" t="s">
        <v>8795</v>
      </c>
      <c r="B2469" t="s">
        <v>4049</v>
      </c>
      <c r="C2469">
        <v>8</v>
      </c>
    </row>
    <row r="2470" spans="1:3" x14ac:dyDescent="0.3">
      <c r="A2470" t="s">
        <v>8796</v>
      </c>
      <c r="B2470" t="s">
        <v>4053</v>
      </c>
      <c r="C2470">
        <v>5.3</v>
      </c>
    </row>
    <row r="2471" spans="1:3" x14ac:dyDescent="0.3">
      <c r="A2471" t="s">
        <v>8797</v>
      </c>
      <c r="B2471" t="s">
        <v>4055</v>
      </c>
      <c r="C2471">
        <v>6.2</v>
      </c>
    </row>
    <row r="2472" spans="1:3" x14ac:dyDescent="0.3">
      <c r="A2472" t="s">
        <v>8798</v>
      </c>
      <c r="B2472" t="s">
        <v>4056</v>
      </c>
      <c r="C2472">
        <v>5.3</v>
      </c>
    </row>
    <row r="2473" spans="1:3" x14ac:dyDescent="0.3">
      <c r="A2473" t="s">
        <v>8799</v>
      </c>
      <c r="B2473" t="s">
        <v>2123</v>
      </c>
      <c r="C2473">
        <v>6.6</v>
      </c>
    </row>
    <row r="2474" spans="1:3" x14ac:dyDescent="0.3">
      <c r="A2474" t="s">
        <v>8800</v>
      </c>
      <c r="B2474" t="s">
        <v>1483</v>
      </c>
      <c r="C2474">
        <v>7.2</v>
      </c>
    </row>
    <row r="2475" spans="1:3" x14ac:dyDescent="0.3">
      <c r="A2475" t="s">
        <v>8801</v>
      </c>
      <c r="B2475" t="s">
        <v>4058</v>
      </c>
      <c r="C2475">
        <v>4.5999999999999996</v>
      </c>
    </row>
    <row r="2476" spans="1:3" x14ac:dyDescent="0.3">
      <c r="A2476" t="s">
        <v>8802</v>
      </c>
      <c r="B2476" t="s">
        <v>3921</v>
      </c>
      <c r="C2476">
        <v>7.5</v>
      </c>
    </row>
    <row r="2477" spans="1:3" x14ac:dyDescent="0.3">
      <c r="A2477" t="s">
        <v>8803</v>
      </c>
      <c r="B2477" t="s">
        <v>4060</v>
      </c>
      <c r="C2477">
        <v>6.5</v>
      </c>
    </row>
    <row r="2478" spans="1:3" x14ac:dyDescent="0.3">
      <c r="A2478" t="s">
        <v>8804</v>
      </c>
      <c r="B2478" t="s">
        <v>119</v>
      </c>
      <c r="C2478">
        <v>7.6</v>
      </c>
    </row>
    <row r="2479" spans="1:3" x14ac:dyDescent="0.3">
      <c r="A2479" t="s">
        <v>8805</v>
      </c>
      <c r="B2479" t="s">
        <v>4062</v>
      </c>
      <c r="C2479">
        <v>6.2</v>
      </c>
    </row>
    <row r="2480" spans="1:3" x14ac:dyDescent="0.3">
      <c r="A2480" t="s">
        <v>8806</v>
      </c>
      <c r="B2480" t="s">
        <v>2066</v>
      </c>
      <c r="C2480">
        <v>8</v>
      </c>
    </row>
    <row r="2481" spans="1:3" x14ac:dyDescent="0.3">
      <c r="A2481" t="s">
        <v>8807</v>
      </c>
      <c r="B2481" t="s">
        <v>1483</v>
      </c>
      <c r="C2481">
        <v>6.3</v>
      </c>
    </row>
    <row r="2482" spans="1:3" x14ac:dyDescent="0.3">
      <c r="A2482" t="s">
        <v>8808</v>
      </c>
      <c r="B2482" t="s">
        <v>4063</v>
      </c>
      <c r="C2482">
        <v>7.2</v>
      </c>
    </row>
    <row r="2483" spans="1:3" x14ac:dyDescent="0.3">
      <c r="A2483" t="s">
        <v>8809</v>
      </c>
      <c r="B2483" t="s">
        <v>4064</v>
      </c>
      <c r="C2483">
        <v>6.7</v>
      </c>
    </row>
    <row r="2484" spans="1:3" x14ac:dyDescent="0.3">
      <c r="A2484" t="s">
        <v>8810</v>
      </c>
      <c r="B2484" t="s">
        <v>4066</v>
      </c>
      <c r="C2484">
        <v>5.3</v>
      </c>
    </row>
    <row r="2485" spans="1:3" x14ac:dyDescent="0.3">
      <c r="A2485" t="s">
        <v>8811</v>
      </c>
      <c r="B2485" t="s">
        <v>4068</v>
      </c>
      <c r="C2485">
        <v>6.3</v>
      </c>
    </row>
    <row r="2486" spans="1:3" x14ac:dyDescent="0.3">
      <c r="A2486" t="s">
        <v>8812</v>
      </c>
      <c r="B2486" t="s">
        <v>3771</v>
      </c>
      <c r="C2486">
        <v>6.5</v>
      </c>
    </row>
    <row r="2487" spans="1:3" x14ac:dyDescent="0.3">
      <c r="A2487" t="s">
        <v>8813</v>
      </c>
      <c r="B2487" t="s">
        <v>4069</v>
      </c>
      <c r="C2487">
        <v>8.3000000000000007</v>
      </c>
    </row>
    <row r="2488" spans="1:3" x14ac:dyDescent="0.3">
      <c r="A2488" t="s">
        <v>8814</v>
      </c>
      <c r="B2488" t="s">
        <v>1796</v>
      </c>
      <c r="C2488">
        <v>7.2</v>
      </c>
    </row>
    <row r="2489" spans="1:3" x14ac:dyDescent="0.3">
      <c r="A2489" t="s">
        <v>8815</v>
      </c>
      <c r="B2489" t="s">
        <v>1852</v>
      </c>
      <c r="C2489">
        <v>6.8</v>
      </c>
    </row>
    <row r="2490" spans="1:3" x14ac:dyDescent="0.3">
      <c r="A2490" t="s">
        <v>8816</v>
      </c>
      <c r="B2490" t="s">
        <v>4074</v>
      </c>
      <c r="C2490">
        <v>6.4</v>
      </c>
    </row>
    <row r="2491" spans="1:3" x14ac:dyDescent="0.3">
      <c r="A2491" t="s">
        <v>8817</v>
      </c>
      <c r="B2491" t="s">
        <v>3776</v>
      </c>
      <c r="C2491">
        <v>6.9</v>
      </c>
    </row>
    <row r="2492" spans="1:3" x14ac:dyDescent="0.3">
      <c r="A2492" t="s">
        <v>8818</v>
      </c>
      <c r="B2492" t="s">
        <v>4076</v>
      </c>
      <c r="C2492">
        <v>6.2</v>
      </c>
    </row>
    <row r="2493" spans="1:3" x14ac:dyDescent="0.3">
      <c r="A2493" t="s">
        <v>8819</v>
      </c>
      <c r="B2493" t="s">
        <v>4083</v>
      </c>
      <c r="C2493">
        <v>6.1</v>
      </c>
    </row>
    <row r="2494" spans="1:3" x14ac:dyDescent="0.3">
      <c r="A2494" t="s">
        <v>8820</v>
      </c>
      <c r="B2494" t="s">
        <v>4084</v>
      </c>
      <c r="C2494">
        <v>5.0999999999999996</v>
      </c>
    </row>
    <row r="2495" spans="1:3" x14ac:dyDescent="0.3">
      <c r="A2495" t="s">
        <v>8821</v>
      </c>
      <c r="B2495" t="s">
        <v>4085</v>
      </c>
      <c r="C2495">
        <v>4.5</v>
      </c>
    </row>
    <row r="2496" spans="1:3" x14ac:dyDescent="0.3">
      <c r="A2496" t="s">
        <v>8822</v>
      </c>
      <c r="B2496" t="s">
        <v>4087</v>
      </c>
      <c r="C2496">
        <v>5.9</v>
      </c>
    </row>
    <row r="2497" spans="1:3" x14ac:dyDescent="0.3">
      <c r="A2497" t="s">
        <v>8823</v>
      </c>
      <c r="B2497" t="s">
        <v>1556</v>
      </c>
      <c r="C2497">
        <v>8.1</v>
      </c>
    </row>
    <row r="2498" spans="1:3" x14ac:dyDescent="0.3">
      <c r="A2498" t="s">
        <v>8824</v>
      </c>
      <c r="B2498" t="s">
        <v>4090</v>
      </c>
      <c r="C2498">
        <v>5.7</v>
      </c>
    </row>
    <row r="2499" spans="1:3" x14ac:dyDescent="0.3">
      <c r="A2499" t="s">
        <v>8825</v>
      </c>
      <c r="B2499" t="s">
        <v>175</v>
      </c>
      <c r="C2499">
        <v>6.8</v>
      </c>
    </row>
    <row r="2500" spans="1:3" x14ac:dyDescent="0.3">
      <c r="A2500" t="s">
        <v>8826</v>
      </c>
      <c r="B2500" t="s">
        <v>4091</v>
      </c>
      <c r="C2500">
        <v>7.5</v>
      </c>
    </row>
    <row r="2501" spans="1:3" x14ac:dyDescent="0.3">
      <c r="A2501" t="s">
        <v>8827</v>
      </c>
      <c r="B2501" t="s">
        <v>1377</v>
      </c>
      <c r="C2501">
        <v>8.3000000000000007</v>
      </c>
    </row>
    <row r="2502" spans="1:3" x14ac:dyDescent="0.3">
      <c r="A2502" t="s">
        <v>8828</v>
      </c>
      <c r="B2502" t="s">
        <v>4094</v>
      </c>
      <c r="C2502">
        <v>7.4</v>
      </c>
    </row>
    <row r="2503" spans="1:3" x14ac:dyDescent="0.3">
      <c r="A2503" t="s">
        <v>8829</v>
      </c>
      <c r="B2503" t="s">
        <v>1900</v>
      </c>
      <c r="C2503">
        <v>8</v>
      </c>
    </row>
    <row r="2504" spans="1:3" x14ac:dyDescent="0.3">
      <c r="A2504" t="s">
        <v>8830</v>
      </c>
      <c r="B2504" t="s">
        <v>1857</v>
      </c>
      <c r="C2504">
        <v>6.9</v>
      </c>
    </row>
    <row r="2505" spans="1:3" x14ac:dyDescent="0.3">
      <c r="A2505" t="s">
        <v>8831</v>
      </c>
      <c r="B2505" t="s">
        <v>1248</v>
      </c>
      <c r="C2505">
        <v>6.9</v>
      </c>
    </row>
    <row r="2506" spans="1:3" x14ac:dyDescent="0.3">
      <c r="A2506" t="s">
        <v>8832</v>
      </c>
      <c r="B2506" t="s">
        <v>4101</v>
      </c>
      <c r="C2506">
        <v>5.5</v>
      </c>
    </row>
    <row r="2507" spans="1:3" x14ac:dyDescent="0.3">
      <c r="A2507" t="s">
        <v>8833</v>
      </c>
      <c r="B2507" t="s">
        <v>344</v>
      </c>
      <c r="C2507">
        <v>7.2</v>
      </c>
    </row>
    <row r="2508" spans="1:3" x14ac:dyDescent="0.3">
      <c r="A2508" t="s">
        <v>8834</v>
      </c>
      <c r="B2508" t="s">
        <v>317</v>
      </c>
      <c r="C2508">
        <v>6.9</v>
      </c>
    </row>
    <row r="2509" spans="1:3" x14ac:dyDescent="0.3">
      <c r="A2509" t="s">
        <v>8835</v>
      </c>
      <c r="B2509" t="s">
        <v>1957</v>
      </c>
      <c r="C2509">
        <v>5.5</v>
      </c>
    </row>
    <row r="2510" spans="1:3" x14ac:dyDescent="0.3">
      <c r="A2510" t="s">
        <v>8192</v>
      </c>
      <c r="B2510" t="s">
        <v>3228</v>
      </c>
      <c r="C2510">
        <v>5.9</v>
      </c>
    </row>
    <row r="2511" spans="1:3" x14ac:dyDescent="0.3">
      <c r="A2511" t="s">
        <v>8836</v>
      </c>
      <c r="B2511" t="s">
        <v>3177</v>
      </c>
      <c r="C2511">
        <v>5.2</v>
      </c>
    </row>
    <row r="2512" spans="1:3" x14ac:dyDescent="0.3">
      <c r="A2512" t="s">
        <v>8837</v>
      </c>
      <c r="B2512" t="s">
        <v>2720</v>
      </c>
      <c r="C2512">
        <v>7.1</v>
      </c>
    </row>
    <row r="2513" spans="1:3" x14ac:dyDescent="0.3">
      <c r="A2513" t="s">
        <v>8838</v>
      </c>
      <c r="B2513" t="s">
        <v>4107</v>
      </c>
      <c r="C2513">
        <v>5.5</v>
      </c>
    </row>
    <row r="2514" spans="1:3" x14ac:dyDescent="0.3">
      <c r="A2514" t="s">
        <v>8213</v>
      </c>
      <c r="B2514" t="s">
        <v>1997</v>
      </c>
      <c r="C2514">
        <v>7.7</v>
      </c>
    </row>
    <row r="2515" spans="1:3" x14ac:dyDescent="0.3">
      <c r="A2515" t="s">
        <v>8839</v>
      </c>
      <c r="B2515" t="s">
        <v>4108</v>
      </c>
      <c r="C2515">
        <v>6.7</v>
      </c>
    </row>
    <row r="2516" spans="1:3" x14ac:dyDescent="0.3">
      <c r="A2516" t="s">
        <v>8840</v>
      </c>
      <c r="B2516" t="s">
        <v>3210</v>
      </c>
      <c r="C2516">
        <v>5</v>
      </c>
    </row>
    <row r="2517" spans="1:3" x14ac:dyDescent="0.3">
      <c r="A2517" t="s">
        <v>8841</v>
      </c>
      <c r="B2517" t="s">
        <v>1784</v>
      </c>
      <c r="C2517">
        <v>6.4</v>
      </c>
    </row>
    <row r="2518" spans="1:3" x14ac:dyDescent="0.3">
      <c r="A2518" t="s">
        <v>8842</v>
      </c>
      <c r="B2518" t="s">
        <v>4020</v>
      </c>
      <c r="C2518">
        <v>6.6</v>
      </c>
    </row>
    <row r="2519" spans="1:3" x14ac:dyDescent="0.3">
      <c r="A2519" t="s">
        <v>8843</v>
      </c>
      <c r="B2519" t="s">
        <v>1132</v>
      </c>
      <c r="C2519">
        <v>5.9</v>
      </c>
    </row>
    <row r="2520" spans="1:3" x14ac:dyDescent="0.3">
      <c r="A2520" t="s">
        <v>8844</v>
      </c>
      <c r="B2520" t="s">
        <v>1667</v>
      </c>
      <c r="C2520">
        <v>5.7</v>
      </c>
    </row>
    <row r="2521" spans="1:3" x14ac:dyDescent="0.3">
      <c r="A2521" t="s">
        <v>8845</v>
      </c>
      <c r="B2521" t="s">
        <v>2210</v>
      </c>
      <c r="C2521">
        <v>4.5</v>
      </c>
    </row>
    <row r="2522" spans="1:3" x14ac:dyDescent="0.3">
      <c r="A2522" t="s">
        <v>8846</v>
      </c>
      <c r="B2522" t="s">
        <v>3738</v>
      </c>
      <c r="C2522">
        <v>5</v>
      </c>
    </row>
    <row r="2523" spans="1:3" x14ac:dyDescent="0.3">
      <c r="A2523" t="s">
        <v>8847</v>
      </c>
      <c r="B2523" t="s">
        <v>2013</v>
      </c>
      <c r="C2523">
        <v>4.5999999999999996</v>
      </c>
    </row>
    <row r="2524" spans="1:3" x14ac:dyDescent="0.3">
      <c r="A2524" t="s">
        <v>8848</v>
      </c>
      <c r="B2524" t="s">
        <v>586</v>
      </c>
      <c r="C2524">
        <v>6.5</v>
      </c>
    </row>
    <row r="2525" spans="1:3" x14ac:dyDescent="0.3">
      <c r="A2525" t="s">
        <v>8849</v>
      </c>
      <c r="B2525" t="s">
        <v>4117</v>
      </c>
      <c r="C2525">
        <v>4.9000000000000004</v>
      </c>
    </row>
    <row r="2526" spans="1:3" x14ac:dyDescent="0.3">
      <c r="A2526" t="s">
        <v>8850</v>
      </c>
      <c r="B2526" t="s">
        <v>4119</v>
      </c>
      <c r="C2526">
        <v>6</v>
      </c>
    </row>
    <row r="2527" spans="1:3" x14ac:dyDescent="0.3">
      <c r="A2527" t="s">
        <v>8851</v>
      </c>
      <c r="B2527" t="s">
        <v>4120</v>
      </c>
      <c r="C2527">
        <v>6.9</v>
      </c>
    </row>
    <row r="2528" spans="1:3" x14ac:dyDescent="0.3">
      <c r="A2528" t="s">
        <v>8852</v>
      </c>
      <c r="B2528" t="s">
        <v>4122</v>
      </c>
      <c r="C2528">
        <v>5.7</v>
      </c>
    </row>
    <row r="2529" spans="1:3" x14ac:dyDescent="0.3">
      <c r="A2529" t="s">
        <v>8853</v>
      </c>
      <c r="B2529" t="s">
        <v>1826</v>
      </c>
      <c r="C2529">
        <v>6.9</v>
      </c>
    </row>
    <row r="2530" spans="1:3" x14ac:dyDescent="0.3">
      <c r="A2530" t="s">
        <v>8854</v>
      </c>
      <c r="B2530" t="s">
        <v>4124</v>
      </c>
      <c r="C2530">
        <v>4.4000000000000004</v>
      </c>
    </row>
    <row r="2531" spans="1:3" x14ac:dyDescent="0.3">
      <c r="A2531" t="s">
        <v>8719</v>
      </c>
      <c r="B2531" t="s">
        <v>360</v>
      </c>
      <c r="C2531">
        <v>5.4</v>
      </c>
    </row>
    <row r="2532" spans="1:3" x14ac:dyDescent="0.3">
      <c r="A2532" t="s">
        <v>8855</v>
      </c>
      <c r="B2532" t="s">
        <v>4127</v>
      </c>
      <c r="C2532">
        <v>7</v>
      </c>
    </row>
    <row r="2533" spans="1:3" x14ac:dyDescent="0.3">
      <c r="A2533" t="s">
        <v>8856</v>
      </c>
      <c r="B2533" t="s">
        <v>823</v>
      </c>
      <c r="C2533">
        <v>5.4</v>
      </c>
    </row>
    <row r="2534" spans="1:3" x14ac:dyDescent="0.3">
      <c r="A2534" t="s">
        <v>8857</v>
      </c>
      <c r="B2534" t="s">
        <v>4129</v>
      </c>
      <c r="C2534">
        <v>5.4</v>
      </c>
    </row>
    <row r="2535" spans="1:3" x14ac:dyDescent="0.3">
      <c r="A2535" t="s">
        <v>8858</v>
      </c>
      <c r="B2535" t="s">
        <v>4132</v>
      </c>
      <c r="C2535">
        <v>7.6</v>
      </c>
    </row>
    <row r="2536" spans="1:3" x14ac:dyDescent="0.3">
      <c r="A2536" t="s">
        <v>8859</v>
      </c>
      <c r="B2536" t="s">
        <v>4134</v>
      </c>
      <c r="C2536">
        <v>5.9</v>
      </c>
    </row>
    <row r="2537" spans="1:3" x14ac:dyDescent="0.3">
      <c r="A2537" t="s">
        <v>8860</v>
      </c>
      <c r="B2537" t="s">
        <v>451</v>
      </c>
      <c r="C2537">
        <v>6.6</v>
      </c>
    </row>
    <row r="2538" spans="1:3" x14ac:dyDescent="0.3">
      <c r="A2538" t="s">
        <v>8861</v>
      </c>
      <c r="B2538" t="s">
        <v>516</v>
      </c>
      <c r="C2538">
        <v>6.7</v>
      </c>
    </row>
    <row r="2539" spans="1:3" x14ac:dyDescent="0.3">
      <c r="A2539" t="s">
        <v>8862</v>
      </c>
      <c r="B2539" t="s">
        <v>4138</v>
      </c>
      <c r="C2539">
        <v>3.9</v>
      </c>
    </row>
    <row r="2540" spans="1:3" x14ac:dyDescent="0.3">
      <c r="A2540" t="s">
        <v>8863</v>
      </c>
      <c r="B2540" t="s">
        <v>3910</v>
      </c>
      <c r="C2540">
        <v>5.7</v>
      </c>
    </row>
    <row r="2541" spans="1:3" x14ac:dyDescent="0.3">
      <c r="A2541" t="s">
        <v>8864</v>
      </c>
      <c r="B2541" t="s">
        <v>4144</v>
      </c>
      <c r="C2541">
        <v>6.5</v>
      </c>
    </row>
    <row r="2542" spans="1:3" x14ac:dyDescent="0.3">
      <c r="A2542" t="s">
        <v>8865</v>
      </c>
      <c r="B2542" t="s">
        <v>3601</v>
      </c>
      <c r="C2542">
        <v>6.8</v>
      </c>
    </row>
    <row r="2543" spans="1:3" x14ac:dyDescent="0.3">
      <c r="A2543" t="s">
        <v>8866</v>
      </c>
      <c r="B2543" t="s">
        <v>1942</v>
      </c>
      <c r="C2543">
        <v>7.3</v>
      </c>
    </row>
    <row r="2544" spans="1:3" x14ac:dyDescent="0.3">
      <c r="A2544" t="s">
        <v>8867</v>
      </c>
      <c r="B2544" t="s">
        <v>948</v>
      </c>
      <c r="C2544">
        <v>7</v>
      </c>
    </row>
    <row r="2545" spans="1:3" x14ac:dyDescent="0.3">
      <c r="A2545" t="s">
        <v>8868</v>
      </c>
      <c r="B2545" t="s">
        <v>4152</v>
      </c>
      <c r="C2545">
        <v>6.5</v>
      </c>
    </row>
    <row r="2546" spans="1:3" x14ac:dyDescent="0.3">
      <c r="A2546" t="s">
        <v>8869</v>
      </c>
      <c r="B2546" t="s">
        <v>1447</v>
      </c>
      <c r="C2546">
        <v>7.7</v>
      </c>
    </row>
    <row r="2547" spans="1:3" x14ac:dyDescent="0.3">
      <c r="A2547" t="s">
        <v>8870</v>
      </c>
      <c r="B2547" t="s">
        <v>468</v>
      </c>
      <c r="C2547">
        <v>7.7</v>
      </c>
    </row>
    <row r="2548" spans="1:3" x14ac:dyDescent="0.3">
      <c r="A2548" t="s">
        <v>6598</v>
      </c>
      <c r="B2548" t="s">
        <v>390</v>
      </c>
      <c r="C2548">
        <v>5.9</v>
      </c>
    </row>
    <row r="2549" spans="1:3" x14ac:dyDescent="0.3">
      <c r="A2549" t="s">
        <v>8871</v>
      </c>
      <c r="B2549" t="s">
        <v>3544</v>
      </c>
      <c r="C2549">
        <v>6.8</v>
      </c>
    </row>
    <row r="2550" spans="1:3" x14ac:dyDescent="0.3">
      <c r="A2550" t="s">
        <v>8872</v>
      </c>
      <c r="B2550" t="s">
        <v>3615</v>
      </c>
      <c r="C2550">
        <v>7.4</v>
      </c>
    </row>
    <row r="2551" spans="1:3" x14ac:dyDescent="0.3">
      <c r="A2551" t="s">
        <v>8873</v>
      </c>
      <c r="B2551" t="s">
        <v>2474</v>
      </c>
      <c r="C2551">
        <v>5.0999999999999996</v>
      </c>
    </row>
    <row r="2552" spans="1:3" x14ac:dyDescent="0.3">
      <c r="A2552" t="s">
        <v>8874</v>
      </c>
      <c r="B2552" t="s">
        <v>3018</v>
      </c>
      <c r="C2552">
        <v>7.4</v>
      </c>
    </row>
    <row r="2553" spans="1:3" x14ac:dyDescent="0.3">
      <c r="A2553" t="s">
        <v>8875</v>
      </c>
      <c r="B2553" t="s">
        <v>4049</v>
      </c>
      <c r="C2553">
        <v>7.2</v>
      </c>
    </row>
    <row r="2554" spans="1:3" x14ac:dyDescent="0.3">
      <c r="A2554" t="s">
        <v>8876</v>
      </c>
      <c r="B2554" t="s">
        <v>1134</v>
      </c>
      <c r="C2554">
        <v>8.3000000000000007</v>
      </c>
    </row>
    <row r="2555" spans="1:3" x14ac:dyDescent="0.3">
      <c r="A2555" t="s">
        <v>8877</v>
      </c>
      <c r="B2555" t="s">
        <v>1334</v>
      </c>
      <c r="C2555">
        <v>8.1</v>
      </c>
    </row>
    <row r="2556" spans="1:3" x14ac:dyDescent="0.3">
      <c r="A2556" t="s">
        <v>8878</v>
      </c>
      <c r="B2556" t="s">
        <v>1185</v>
      </c>
      <c r="C2556">
        <v>7.3</v>
      </c>
    </row>
    <row r="2557" spans="1:3" x14ac:dyDescent="0.3">
      <c r="A2557" t="s">
        <v>8879</v>
      </c>
      <c r="B2557" t="s">
        <v>2710</v>
      </c>
      <c r="C2557">
        <v>3.6</v>
      </c>
    </row>
    <row r="2558" spans="1:3" x14ac:dyDescent="0.3">
      <c r="A2558" t="s">
        <v>8880</v>
      </c>
      <c r="B2558" t="s">
        <v>472</v>
      </c>
      <c r="C2558">
        <v>1.6</v>
      </c>
    </row>
    <row r="2559" spans="1:3" x14ac:dyDescent="0.3">
      <c r="A2559" t="s">
        <v>8881</v>
      </c>
      <c r="B2559" t="s">
        <v>518</v>
      </c>
      <c r="C2559">
        <v>8</v>
      </c>
    </row>
    <row r="2560" spans="1:3" x14ac:dyDescent="0.3">
      <c r="A2560" t="s">
        <v>6585</v>
      </c>
      <c r="B2560" t="s">
        <v>588</v>
      </c>
      <c r="C2560">
        <v>6.2</v>
      </c>
    </row>
    <row r="2561" spans="1:3" x14ac:dyDescent="0.3">
      <c r="A2561" t="s">
        <v>8882</v>
      </c>
      <c r="B2561" t="s">
        <v>1764</v>
      </c>
      <c r="C2561">
        <v>9</v>
      </c>
    </row>
    <row r="2562" spans="1:3" x14ac:dyDescent="0.3">
      <c r="A2562" t="s">
        <v>8883</v>
      </c>
      <c r="B2562" t="s">
        <v>2031</v>
      </c>
      <c r="C2562">
        <v>6.1</v>
      </c>
    </row>
    <row r="2563" spans="1:3" x14ac:dyDescent="0.3">
      <c r="A2563" t="s">
        <v>8884</v>
      </c>
      <c r="B2563" t="s">
        <v>833</v>
      </c>
      <c r="C2563">
        <v>5.7</v>
      </c>
    </row>
    <row r="2564" spans="1:3" x14ac:dyDescent="0.3">
      <c r="A2564" t="s">
        <v>8885</v>
      </c>
      <c r="B2564" t="s">
        <v>3217</v>
      </c>
      <c r="C2564">
        <v>6.8</v>
      </c>
    </row>
    <row r="2565" spans="1:3" x14ac:dyDescent="0.3">
      <c r="A2565" t="s">
        <v>8886</v>
      </c>
      <c r="B2565" t="s">
        <v>4170</v>
      </c>
      <c r="C2565">
        <v>5.5</v>
      </c>
    </row>
    <row r="2566" spans="1:3" x14ac:dyDescent="0.3">
      <c r="A2566" t="s">
        <v>8887</v>
      </c>
      <c r="B2566" t="s">
        <v>4171</v>
      </c>
      <c r="C2566">
        <v>6.8</v>
      </c>
    </row>
    <row r="2567" spans="1:3" x14ac:dyDescent="0.3">
      <c r="A2567" t="s">
        <v>8888</v>
      </c>
      <c r="B2567" t="s">
        <v>4173</v>
      </c>
      <c r="C2567">
        <v>7.3</v>
      </c>
    </row>
    <row r="2568" spans="1:3" x14ac:dyDescent="0.3">
      <c r="A2568" t="s">
        <v>8889</v>
      </c>
      <c r="B2568" t="s">
        <v>2474</v>
      </c>
      <c r="C2568">
        <v>6.1</v>
      </c>
    </row>
    <row r="2569" spans="1:3" x14ac:dyDescent="0.3">
      <c r="A2569" t="s">
        <v>8890</v>
      </c>
      <c r="B2569" t="s">
        <v>2545</v>
      </c>
      <c r="C2569">
        <v>7.2</v>
      </c>
    </row>
    <row r="2570" spans="1:3" x14ac:dyDescent="0.3">
      <c r="A2570" t="s">
        <v>8891</v>
      </c>
      <c r="B2570" t="s">
        <v>4175</v>
      </c>
      <c r="C2570">
        <v>5.9</v>
      </c>
    </row>
    <row r="2571" spans="1:3" x14ac:dyDescent="0.3">
      <c r="A2571" t="s">
        <v>8892</v>
      </c>
      <c r="B2571" t="s">
        <v>4177</v>
      </c>
      <c r="C2571">
        <v>6.1</v>
      </c>
    </row>
    <row r="2572" spans="1:3" x14ac:dyDescent="0.3">
      <c r="A2572" t="s">
        <v>8893</v>
      </c>
      <c r="B2572" t="s">
        <v>1840</v>
      </c>
      <c r="C2572">
        <v>6.8</v>
      </c>
    </row>
    <row r="2573" spans="1:3" x14ac:dyDescent="0.3">
      <c r="A2573" t="s">
        <v>8894</v>
      </c>
      <c r="B2573" t="s">
        <v>4179</v>
      </c>
      <c r="C2573">
        <v>7.7</v>
      </c>
    </row>
    <row r="2574" spans="1:3" x14ac:dyDescent="0.3">
      <c r="A2574" t="s">
        <v>8895</v>
      </c>
      <c r="B2574" t="s">
        <v>3543</v>
      </c>
      <c r="C2574">
        <v>4.9000000000000004</v>
      </c>
    </row>
    <row r="2575" spans="1:3" x14ac:dyDescent="0.3">
      <c r="A2575" t="s">
        <v>8896</v>
      </c>
      <c r="B2575" t="s">
        <v>4180</v>
      </c>
      <c r="C2575">
        <v>6.1</v>
      </c>
    </row>
    <row r="2576" spans="1:3" x14ac:dyDescent="0.3">
      <c r="A2576" t="s">
        <v>8897</v>
      </c>
      <c r="B2576" t="s">
        <v>3579</v>
      </c>
      <c r="C2576">
        <v>2.5</v>
      </c>
    </row>
    <row r="2577" spans="1:3" x14ac:dyDescent="0.3">
      <c r="A2577" t="s">
        <v>8898</v>
      </c>
      <c r="B2577" t="s">
        <v>4181</v>
      </c>
      <c r="C2577">
        <v>6.1</v>
      </c>
    </row>
    <row r="2578" spans="1:3" x14ac:dyDescent="0.3">
      <c r="A2578" t="s">
        <v>8899</v>
      </c>
      <c r="B2578" t="s">
        <v>4183</v>
      </c>
      <c r="C2578">
        <v>5.9</v>
      </c>
    </row>
    <row r="2579" spans="1:3" x14ac:dyDescent="0.3">
      <c r="A2579" t="s">
        <v>8900</v>
      </c>
      <c r="B2579" t="s">
        <v>4185</v>
      </c>
      <c r="C2579">
        <v>5.7</v>
      </c>
    </row>
    <row r="2580" spans="1:3" x14ac:dyDescent="0.3">
      <c r="A2580" t="s">
        <v>8901</v>
      </c>
      <c r="B2580" t="s">
        <v>4188</v>
      </c>
      <c r="C2580">
        <v>5.6</v>
      </c>
    </row>
    <row r="2581" spans="1:3" x14ac:dyDescent="0.3">
      <c r="A2581" t="s">
        <v>8902</v>
      </c>
      <c r="B2581" t="s">
        <v>1232</v>
      </c>
      <c r="C2581">
        <v>7.2</v>
      </c>
    </row>
    <row r="2582" spans="1:3" x14ac:dyDescent="0.3">
      <c r="A2582" t="s">
        <v>8903</v>
      </c>
      <c r="B2582" t="s">
        <v>4191</v>
      </c>
      <c r="C2582">
        <v>7.7</v>
      </c>
    </row>
    <row r="2583" spans="1:3" x14ac:dyDescent="0.3">
      <c r="A2583" t="s">
        <v>8904</v>
      </c>
      <c r="B2583" t="s">
        <v>734</v>
      </c>
      <c r="C2583">
        <v>7.8</v>
      </c>
    </row>
    <row r="2584" spans="1:3" x14ac:dyDescent="0.3">
      <c r="A2584" t="s">
        <v>8905</v>
      </c>
      <c r="B2584" t="s">
        <v>4196</v>
      </c>
      <c r="C2584">
        <v>6.1</v>
      </c>
    </row>
    <row r="2585" spans="1:3" x14ac:dyDescent="0.3">
      <c r="A2585" t="s">
        <v>8906</v>
      </c>
      <c r="B2585" t="s">
        <v>622</v>
      </c>
      <c r="C2585">
        <v>5.8</v>
      </c>
    </row>
    <row r="2586" spans="1:3" x14ac:dyDescent="0.3">
      <c r="A2586" t="s">
        <v>8907</v>
      </c>
      <c r="B2586" t="s">
        <v>1935</v>
      </c>
      <c r="C2586">
        <v>6.5</v>
      </c>
    </row>
    <row r="2587" spans="1:3" x14ac:dyDescent="0.3">
      <c r="A2587" t="s">
        <v>8908</v>
      </c>
      <c r="B2587" t="s">
        <v>1377</v>
      </c>
      <c r="C2587">
        <v>7.9</v>
      </c>
    </row>
    <row r="2588" spans="1:3" x14ac:dyDescent="0.3">
      <c r="A2588" t="s">
        <v>8909</v>
      </c>
      <c r="B2588" t="s">
        <v>4204</v>
      </c>
      <c r="C2588">
        <v>6.3</v>
      </c>
    </row>
    <row r="2589" spans="1:3" x14ac:dyDescent="0.3">
      <c r="A2589" t="s">
        <v>8910</v>
      </c>
      <c r="B2589" t="s">
        <v>4205</v>
      </c>
      <c r="C2589">
        <v>3.8</v>
      </c>
    </row>
    <row r="2590" spans="1:3" x14ac:dyDescent="0.3">
      <c r="A2590" t="s">
        <v>8911</v>
      </c>
      <c r="B2590" t="s">
        <v>4206</v>
      </c>
      <c r="C2590">
        <v>8.3000000000000007</v>
      </c>
    </row>
    <row r="2591" spans="1:3" x14ac:dyDescent="0.3">
      <c r="A2591" t="s">
        <v>8912</v>
      </c>
      <c r="B2591" t="s">
        <v>2350</v>
      </c>
      <c r="C2591">
        <v>6.4</v>
      </c>
    </row>
    <row r="2592" spans="1:3" x14ac:dyDescent="0.3">
      <c r="A2592" t="s">
        <v>8913</v>
      </c>
      <c r="B2592" t="s">
        <v>4207</v>
      </c>
      <c r="C2592">
        <v>6.7</v>
      </c>
    </row>
    <row r="2593" spans="1:3" x14ac:dyDescent="0.3">
      <c r="A2593" t="s">
        <v>8914</v>
      </c>
      <c r="B2593" t="s">
        <v>3497</v>
      </c>
      <c r="C2593">
        <v>6.1</v>
      </c>
    </row>
    <row r="2594" spans="1:3" x14ac:dyDescent="0.3">
      <c r="A2594" t="s">
        <v>8915</v>
      </c>
      <c r="B2594" t="s">
        <v>4208</v>
      </c>
      <c r="C2594">
        <v>6</v>
      </c>
    </row>
    <row r="2595" spans="1:3" x14ac:dyDescent="0.3">
      <c r="A2595" t="s">
        <v>8916</v>
      </c>
      <c r="B2595" t="s">
        <v>4209</v>
      </c>
      <c r="C2595">
        <v>5.8</v>
      </c>
    </row>
    <row r="2596" spans="1:3" x14ac:dyDescent="0.3">
      <c r="A2596" t="s">
        <v>8917</v>
      </c>
      <c r="B2596" t="s">
        <v>4210</v>
      </c>
      <c r="C2596">
        <v>5.6</v>
      </c>
    </row>
    <row r="2597" spans="1:3" x14ac:dyDescent="0.3">
      <c r="A2597" t="s">
        <v>8918</v>
      </c>
      <c r="B2597" t="s">
        <v>4211</v>
      </c>
      <c r="C2597">
        <v>6.1</v>
      </c>
    </row>
    <row r="2598" spans="1:3" x14ac:dyDescent="0.3">
      <c r="A2598" t="s">
        <v>8919</v>
      </c>
      <c r="B2598" t="s">
        <v>3438</v>
      </c>
      <c r="C2598">
        <v>5.9</v>
      </c>
    </row>
    <row r="2599" spans="1:3" x14ac:dyDescent="0.3">
      <c r="A2599" t="s">
        <v>8920</v>
      </c>
      <c r="B2599" t="s">
        <v>4215</v>
      </c>
      <c r="C2599">
        <v>7.3</v>
      </c>
    </row>
    <row r="2600" spans="1:3" x14ac:dyDescent="0.3">
      <c r="A2600" t="s">
        <v>8921</v>
      </c>
      <c r="B2600" t="s">
        <v>1597</v>
      </c>
      <c r="C2600">
        <v>6.8</v>
      </c>
    </row>
    <row r="2601" spans="1:3" x14ac:dyDescent="0.3">
      <c r="A2601" t="s">
        <v>8922</v>
      </c>
      <c r="B2601" t="s">
        <v>710</v>
      </c>
      <c r="C2601">
        <v>5.7</v>
      </c>
    </row>
    <row r="2602" spans="1:3" x14ac:dyDescent="0.3">
      <c r="A2602" t="s">
        <v>8923</v>
      </c>
      <c r="B2602" t="s">
        <v>4219</v>
      </c>
      <c r="C2602">
        <v>7.3</v>
      </c>
    </row>
    <row r="2603" spans="1:3" x14ac:dyDescent="0.3">
      <c r="A2603" t="s">
        <v>8924</v>
      </c>
      <c r="B2603" t="s">
        <v>2890</v>
      </c>
      <c r="C2603">
        <v>6.3</v>
      </c>
    </row>
    <row r="2604" spans="1:3" x14ac:dyDescent="0.3">
      <c r="A2604" t="s">
        <v>8925</v>
      </c>
      <c r="B2604" t="s">
        <v>4224</v>
      </c>
      <c r="C2604">
        <v>5.9</v>
      </c>
    </row>
    <row r="2605" spans="1:3" x14ac:dyDescent="0.3">
      <c r="A2605" t="s">
        <v>8074</v>
      </c>
      <c r="B2605" t="s">
        <v>1940</v>
      </c>
      <c r="C2605">
        <v>7.1</v>
      </c>
    </row>
    <row r="2606" spans="1:3" x14ac:dyDescent="0.3">
      <c r="A2606" t="s">
        <v>8926</v>
      </c>
      <c r="B2606" t="s">
        <v>3275</v>
      </c>
      <c r="C2606">
        <v>7.1</v>
      </c>
    </row>
    <row r="2607" spans="1:3" x14ac:dyDescent="0.3">
      <c r="A2607" t="s">
        <v>8927</v>
      </c>
      <c r="B2607" t="s">
        <v>4225</v>
      </c>
      <c r="C2607">
        <v>8</v>
      </c>
    </row>
    <row r="2608" spans="1:3" x14ac:dyDescent="0.3">
      <c r="A2608" t="s">
        <v>8928</v>
      </c>
      <c r="B2608" t="s">
        <v>4227</v>
      </c>
      <c r="C2608">
        <v>5.0999999999999996</v>
      </c>
    </row>
    <row r="2609" spans="1:3" x14ac:dyDescent="0.3">
      <c r="A2609" t="s">
        <v>8929</v>
      </c>
      <c r="B2609" t="s">
        <v>3281</v>
      </c>
      <c r="C2609">
        <v>7.1</v>
      </c>
    </row>
    <row r="2610" spans="1:3" x14ac:dyDescent="0.3">
      <c r="A2610" t="s">
        <v>8930</v>
      </c>
      <c r="B2610" t="s">
        <v>3086</v>
      </c>
      <c r="C2610">
        <v>6.5</v>
      </c>
    </row>
    <row r="2611" spans="1:3" x14ac:dyDescent="0.3">
      <c r="A2611" t="s">
        <v>8931</v>
      </c>
      <c r="B2611" t="s">
        <v>1659</v>
      </c>
      <c r="C2611">
        <v>4.5</v>
      </c>
    </row>
    <row r="2612" spans="1:3" x14ac:dyDescent="0.3">
      <c r="A2612" t="s">
        <v>8932</v>
      </c>
      <c r="B2612" t="s">
        <v>3883</v>
      </c>
      <c r="C2612">
        <v>6.6</v>
      </c>
    </row>
    <row r="2613" spans="1:3" x14ac:dyDescent="0.3">
      <c r="A2613" t="s">
        <v>8933</v>
      </c>
      <c r="B2613" t="s">
        <v>263</v>
      </c>
      <c r="C2613">
        <v>4.3</v>
      </c>
    </row>
    <row r="2614" spans="1:3" x14ac:dyDescent="0.3">
      <c r="A2614" t="s">
        <v>8934</v>
      </c>
      <c r="B2614" t="s">
        <v>4064</v>
      </c>
      <c r="C2614">
        <v>6.7</v>
      </c>
    </row>
    <row r="2615" spans="1:3" x14ac:dyDescent="0.3">
      <c r="A2615" t="s">
        <v>8935</v>
      </c>
      <c r="B2615" t="s">
        <v>4237</v>
      </c>
      <c r="C2615">
        <v>5.4</v>
      </c>
    </row>
    <row r="2616" spans="1:3" x14ac:dyDescent="0.3">
      <c r="A2616" t="s">
        <v>8936</v>
      </c>
      <c r="B2616" t="s">
        <v>1394</v>
      </c>
      <c r="C2616">
        <v>6.6</v>
      </c>
    </row>
    <row r="2617" spans="1:3" x14ac:dyDescent="0.3">
      <c r="A2617" t="s">
        <v>8937</v>
      </c>
      <c r="B2617" t="s">
        <v>703</v>
      </c>
      <c r="C2617">
        <v>7.3</v>
      </c>
    </row>
    <row r="2618" spans="1:3" x14ac:dyDescent="0.3">
      <c r="A2618" t="s">
        <v>8938</v>
      </c>
      <c r="B2618" t="s">
        <v>3078</v>
      </c>
      <c r="C2618">
        <v>6.9</v>
      </c>
    </row>
    <row r="2619" spans="1:3" x14ac:dyDescent="0.3">
      <c r="A2619" t="s">
        <v>8939</v>
      </c>
      <c r="B2619" t="s">
        <v>708</v>
      </c>
      <c r="C2619">
        <v>8</v>
      </c>
    </row>
    <row r="2620" spans="1:3" x14ac:dyDescent="0.3">
      <c r="A2620" t="s">
        <v>8940</v>
      </c>
      <c r="B2620" t="s">
        <v>4032</v>
      </c>
      <c r="C2620">
        <v>7.8</v>
      </c>
    </row>
    <row r="2621" spans="1:3" x14ac:dyDescent="0.3">
      <c r="A2621" t="s">
        <v>8941</v>
      </c>
      <c r="B2621" t="s">
        <v>3086</v>
      </c>
      <c r="C2621">
        <v>6.1</v>
      </c>
    </row>
    <row r="2622" spans="1:3" x14ac:dyDescent="0.3">
      <c r="A2622" t="s">
        <v>8942</v>
      </c>
      <c r="B2622" t="s">
        <v>4248</v>
      </c>
      <c r="C2622">
        <v>5.0999999999999996</v>
      </c>
    </row>
    <row r="2623" spans="1:3" x14ac:dyDescent="0.3">
      <c r="A2623" t="s">
        <v>8943</v>
      </c>
      <c r="B2623" t="s">
        <v>1342</v>
      </c>
      <c r="C2623">
        <v>7.4</v>
      </c>
    </row>
    <row r="2624" spans="1:3" x14ac:dyDescent="0.3">
      <c r="A2624" t="s">
        <v>8944</v>
      </c>
      <c r="B2624" t="s">
        <v>4251</v>
      </c>
      <c r="C2624">
        <v>7.8</v>
      </c>
    </row>
    <row r="2625" spans="1:3" x14ac:dyDescent="0.3">
      <c r="A2625" t="s">
        <v>8945</v>
      </c>
      <c r="B2625" t="s">
        <v>4094</v>
      </c>
      <c r="C2625">
        <v>8</v>
      </c>
    </row>
    <row r="2626" spans="1:3" x14ac:dyDescent="0.3">
      <c r="A2626" t="s">
        <v>8946</v>
      </c>
      <c r="B2626" t="s">
        <v>3952</v>
      </c>
      <c r="C2626">
        <v>6.7</v>
      </c>
    </row>
    <row r="2627" spans="1:3" x14ac:dyDescent="0.3">
      <c r="A2627" t="s">
        <v>8947</v>
      </c>
      <c r="B2627" t="s">
        <v>4256</v>
      </c>
      <c r="C2627">
        <v>6.6</v>
      </c>
    </row>
    <row r="2628" spans="1:3" x14ac:dyDescent="0.3">
      <c r="A2628" t="s">
        <v>8948</v>
      </c>
      <c r="B2628" t="s">
        <v>4030</v>
      </c>
      <c r="C2628">
        <v>6.4</v>
      </c>
    </row>
    <row r="2629" spans="1:3" x14ac:dyDescent="0.3">
      <c r="A2629" t="s">
        <v>8949</v>
      </c>
      <c r="B2629" t="s">
        <v>4258</v>
      </c>
      <c r="C2629">
        <v>6.7</v>
      </c>
    </row>
    <row r="2630" spans="1:3" x14ac:dyDescent="0.3">
      <c r="A2630" t="s">
        <v>8950</v>
      </c>
      <c r="B2630" t="s">
        <v>4259</v>
      </c>
      <c r="C2630">
        <v>6.2</v>
      </c>
    </row>
    <row r="2631" spans="1:3" x14ac:dyDescent="0.3">
      <c r="A2631" t="s">
        <v>8951</v>
      </c>
      <c r="B2631" t="s">
        <v>1198</v>
      </c>
      <c r="C2631">
        <v>7.3</v>
      </c>
    </row>
    <row r="2632" spans="1:3" x14ac:dyDescent="0.3">
      <c r="A2632" t="s">
        <v>8952</v>
      </c>
      <c r="B2632" t="s">
        <v>4263</v>
      </c>
      <c r="C2632">
        <v>8.1</v>
      </c>
    </row>
    <row r="2633" spans="1:3" x14ac:dyDescent="0.3">
      <c r="A2633" t="s">
        <v>8953</v>
      </c>
      <c r="B2633" t="s">
        <v>4266</v>
      </c>
      <c r="C2633">
        <v>7</v>
      </c>
    </row>
    <row r="2634" spans="1:3" x14ac:dyDescent="0.3">
      <c r="A2634" t="s">
        <v>8954</v>
      </c>
      <c r="B2634" t="s">
        <v>1725</v>
      </c>
      <c r="C2634">
        <v>8</v>
      </c>
    </row>
    <row r="2635" spans="1:3" x14ac:dyDescent="0.3">
      <c r="A2635" t="s">
        <v>8955</v>
      </c>
      <c r="B2635" t="s">
        <v>188</v>
      </c>
      <c r="C2635">
        <v>8</v>
      </c>
    </row>
    <row r="2636" spans="1:3" x14ac:dyDescent="0.3">
      <c r="A2636" t="s">
        <v>8956</v>
      </c>
      <c r="B2636" t="s">
        <v>710</v>
      </c>
      <c r="C2636">
        <v>7</v>
      </c>
    </row>
    <row r="2637" spans="1:3" x14ac:dyDescent="0.3">
      <c r="A2637" t="s">
        <v>8957</v>
      </c>
      <c r="B2637" t="s">
        <v>4269</v>
      </c>
      <c r="C2637">
        <v>7.9</v>
      </c>
    </row>
    <row r="2638" spans="1:3" x14ac:dyDescent="0.3">
      <c r="A2638" t="s">
        <v>8958</v>
      </c>
      <c r="B2638" t="s">
        <v>2546</v>
      </c>
      <c r="C2638">
        <v>5.9</v>
      </c>
    </row>
    <row r="2639" spans="1:3" x14ac:dyDescent="0.3">
      <c r="A2639" t="s">
        <v>8959</v>
      </c>
      <c r="B2639" t="s">
        <v>572</v>
      </c>
      <c r="C2639">
        <v>6.6</v>
      </c>
    </row>
    <row r="2640" spans="1:3" x14ac:dyDescent="0.3">
      <c r="A2640" t="s">
        <v>8960</v>
      </c>
      <c r="B2640" t="s">
        <v>572</v>
      </c>
      <c r="C2640">
        <v>6.3</v>
      </c>
    </row>
    <row r="2641" spans="1:3" x14ac:dyDescent="0.3">
      <c r="A2641" t="s">
        <v>8961</v>
      </c>
      <c r="B2641" t="s">
        <v>3006</v>
      </c>
      <c r="C2641">
        <v>7.7</v>
      </c>
    </row>
    <row r="2642" spans="1:3" x14ac:dyDescent="0.3">
      <c r="A2642" t="s">
        <v>8962</v>
      </c>
      <c r="B2642" t="s">
        <v>241</v>
      </c>
      <c r="C2642">
        <v>6.9</v>
      </c>
    </row>
    <row r="2643" spans="1:3" x14ac:dyDescent="0.3">
      <c r="A2643" t="s">
        <v>8963</v>
      </c>
      <c r="B2643" t="s">
        <v>4272</v>
      </c>
      <c r="C2643">
        <v>7.1</v>
      </c>
    </row>
    <row r="2644" spans="1:3" x14ac:dyDescent="0.3">
      <c r="A2644" t="s">
        <v>8964</v>
      </c>
      <c r="B2644" t="s">
        <v>480</v>
      </c>
      <c r="C2644">
        <v>7.4</v>
      </c>
    </row>
    <row r="2645" spans="1:3" x14ac:dyDescent="0.3">
      <c r="A2645" t="s">
        <v>8965</v>
      </c>
      <c r="B2645" t="s">
        <v>4274</v>
      </c>
      <c r="C2645">
        <v>6.5</v>
      </c>
    </row>
    <row r="2646" spans="1:3" x14ac:dyDescent="0.3">
      <c r="A2646" t="s">
        <v>8966</v>
      </c>
      <c r="B2646" t="s">
        <v>2190</v>
      </c>
      <c r="C2646">
        <v>6.5</v>
      </c>
    </row>
    <row r="2647" spans="1:3" x14ac:dyDescent="0.3">
      <c r="A2647" t="s">
        <v>8967</v>
      </c>
      <c r="B2647" t="s">
        <v>4279</v>
      </c>
      <c r="C2647">
        <v>6.8</v>
      </c>
    </row>
    <row r="2648" spans="1:3" x14ac:dyDescent="0.3">
      <c r="A2648" t="s">
        <v>8968</v>
      </c>
      <c r="B2648" t="s">
        <v>719</v>
      </c>
      <c r="C2648">
        <v>7.5</v>
      </c>
    </row>
    <row r="2649" spans="1:3" x14ac:dyDescent="0.3">
      <c r="A2649" t="s">
        <v>8969</v>
      </c>
      <c r="B2649" t="s">
        <v>1878</v>
      </c>
      <c r="C2649">
        <v>6.6</v>
      </c>
    </row>
    <row r="2650" spans="1:3" x14ac:dyDescent="0.3">
      <c r="A2650" t="s">
        <v>8970</v>
      </c>
      <c r="B2650" t="s">
        <v>624</v>
      </c>
      <c r="C2650">
        <v>7.1</v>
      </c>
    </row>
    <row r="2651" spans="1:3" x14ac:dyDescent="0.3">
      <c r="A2651" t="s">
        <v>8971</v>
      </c>
      <c r="B2651" t="s">
        <v>2149</v>
      </c>
      <c r="C2651">
        <v>6.6</v>
      </c>
    </row>
    <row r="2652" spans="1:3" x14ac:dyDescent="0.3">
      <c r="A2652" t="s">
        <v>8972</v>
      </c>
      <c r="B2652" t="s">
        <v>1083</v>
      </c>
      <c r="C2652">
        <v>7</v>
      </c>
    </row>
    <row r="2653" spans="1:3" x14ac:dyDescent="0.3">
      <c r="A2653" t="s">
        <v>8973</v>
      </c>
      <c r="B2653" t="s">
        <v>4284</v>
      </c>
      <c r="C2653">
        <v>3.3</v>
      </c>
    </row>
    <row r="2654" spans="1:3" x14ac:dyDescent="0.3">
      <c r="A2654" t="s">
        <v>8974</v>
      </c>
      <c r="B2654" t="s">
        <v>4288</v>
      </c>
      <c r="C2654">
        <v>6.7</v>
      </c>
    </row>
    <row r="2655" spans="1:3" x14ac:dyDescent="0.3">
      <c r="A2655" t="s">
        <v>8975</v>
      </c>
      <c r="B2655" t="s">
        <v>4063</v>
      </c>
      <c r="C2655">
        <v>6.8</v>
      </c>
    </row>
    <row r="2656" spans="1:3" x14ac:dyDescent="0.3">
      <c r="A2656" t="s">
        <v>8976</v>
      </c>
      <c r="B2656" t="s">
        <v>4293</v>
      </c>
      <c r="C2656">
        <v>6</v>
      </c>
    </row>
    <row r="2657" spans="1:3" x14ac:dyDescent="0.3">
      <c r="A2657" t="s">
        <v>8977</v>
      </c>
      <c r="B2657" t="s">
        <v>4294</v>
      </c>
      <c r="C2657">
        <v>5.4</v>
      </c>
    </row>
    <row r="2658" spans="1:3" x14ac:dyDescent="0.3">
      <c r="A2658" t="s">
        <v>8978</v>
      </c>
      <c r="B2658" t="s">
        <v>4295</v>
      </c>
      <c r="C2658">
        <v>4.3</v>
      </c>
    </row>
    <row r="2659" spans="1:3" x14ac:dyDescent="0.3">
      <c r="A2659" t="s">
        <v>8979</v>
      </c>
      <c r="B2659" t="s">
        <v>1679</v>
      </c>
      <c r="C2659">
        <v>6.2</v>
      </c>
    </row>
    <row r="2660" spans="1:3" x14ac:dyDescent="0.3">
      <c r="A2660" t="s">
        <v>8980</v>
      </c>
      <c r="B2660" t="s">
        <v>4296</v>
      </c>
      <c r="C2660">
        <v>7.7</v>
      </c>
    </row>
    <row r="2661" spans="1:3" x14ac:dyDescent="0.3">
      <c r="A2661" t="s">
        <v>6637</v>
      </c>
      <c r="B2661" t="s">
        <v>150</v>
      </c>
      <c r="C2661">
        <v>8</v>
      </c>
    </row>
    <row r="2662" spans="1:3" x14ac:dyDescent="0.3">
      <c r="A2662" t="s">
        <v>8981</v>
      </c>
      <c r="B2662" t="s">
        <v>2068</v>
      </c>
      <c r="C2662">
        <v>7.4</v>
      </c>
    </row>
    <row r="2663" spans="1:3" x14ac:dyDescent="0.3">
      <c r="A2663" t="s">
        <v>8982</v>
      </c>
      <c r="B2663" t="s">
        <v>4298</v>
      </c>
      <c r="C2663">
        <v>5.9</v>
      </c>
    </row>
    <row r="2664" spans="1:3" x14ac:dyDescent="0.3">
      <c r="A2664" t="s">
        <v>8983</v>
      </c>
      <c r="B2664" t="s">
        <v>4302</v>
      </c>
      <c r="C2664">
        <v>7.8</v>
      </c>
    </row>
    <row r="2665" spans="1:3" x14ac:dyDescent="0.3">
      <c r="A2665" t="s">
        <v>8984</v>
      </c>
      <c r="B2665" t="s">
        <v>1622</v>
      </c>
      <c r="C2665">
        <v>7.4</v>
      </c>
    </row>
    <row r="2666" spans="1:3" x14ac:dyDescent="0.3">
      <c r="A2666" t="s">
        <v>8985</v>
      </c>
      <c r="B2666" t="s">
        <v>2485</v>
      </c>
      <c r="C2666">
        <v>6.5</v>
      </c>
    </row>
    <row r="2667" spans="1:3" x14ac:dyDescent="0.3">
      <c r="A2667" t="s">
        <v>8986</v>
      </c>
      <c r="B2667" t="s">
        <v>1616</v>
      </c>
      <c r="C2667">
        <v>7</v>
      </c>
    </row>
    <row r="2668" spans="1:3" x14ac:dyDescent="0.3">
      <c r="A2668" t="s">
        <v>8987</v>
      </c>
      <c r="B2668" t="s">
        <v>1997</v>
      </c>
      <c r="C2668">
        <v>7.6</v>
      </c>
    </row>
    <row r="2669" spans="1:3" x14ac:dyDescent="0.3">
      <c r="A2669" t="s">
        <v>8988</v>
      </c>
      <c r="B2669" t="s">
        <v>3526</v>
      </c>
      <c r="C2669">
        <v>6.9</v>
      </c>
    </row>
    <row r="2670" spans="1:3" x14ac:dyDescent="0.3">
      <c r="A2670" t="s">
        <v>8989</v>
      </c>
      <c r="B2670" t="s">
        <v>3991</v>
      </c>
      <c r="C2670">
        <v>5.3</v>
      </c>
    </row>
    <row r="2671" spans="1:3" x14ac:dyDescent="0.3">
      <c r="A2671" t="s">
        <v>8990</v>
      </c>
      <c r="B2671" t="s">
        <v>4311</v>
      </c>
      <c r="C2671">
        <v>6.4</v>
      </c>
    </row>
    <row r="2672" spans="1:3" x14ac:dyDescent="0.3">
      <c r="A2672" t="s">
        <v>8991</v>
      </c>
      <c r="B2672" t="s">
        <v>2748</v>
      </c>
      <c r="C2672">
        <v>7.8</v>
      </c>
    </row>
    <row r="2673" spans="1:3" x14ac:dyDescent="0.3">
      <c r="A2673" t="s">
        <v>8992</v>
      </c>
      <c r="B2673" t="s">
        <v>4313</v>
      </c>
      <c r="C2673">
        <v>6.7</v>
      </c>
    </row>
    <row r="2674" spans="1:3" x14ac:dyDescent="0.3">
      <c r="A2674" t="s">
        <v>8993</v>
      </c>
      <c r="B2674" t="s">
        <v>1455</v>
      </c>
      <c r="C2674">
        <v>5.3</v>
      </c>
    </row>
    <row r="2675" spans="1:3" x14ac:dyDescent="0.3">
      <c r="A2675" t="s">
        <v>8994</v>
      </c>
      <c r="B2675" t="s">
        <v>2746</v>
      </c>
      <c r="C2675">
        <v>6.3</v>
      </c>
    </row>
    <row r="2676" spans="1:3" x14ac:dyDescent="0.3">
      <c r="A2676" t="s">
        <v>8995</v>
      </c>
      <c r="B2676" t="s">
        <v>1659</v>
      </c>
      <c r="C2676">
        <v>7</v>
      </c>
    </row>
    <row r="2677" spans="1:3" x14ac:dyDescent="0.3">
      <c r="A2677" t="s">
        <v>8996</v>
      </c>
      <c r="B2677" t="s">
        <v>1949</v>
      </c>
      <c r="C2677">
        <v>6.6</v>
      </c>
    </row>
    <row r="2678" spans="1:3" x14ac:dyDescent="0.3">
      <c r="A2678" t="s">
        <v>8997</v>
      </c>
      <c r="B2678" t="s">
        <v>321</v>
      </c>
      <c r="C2678">
        <v>8.4</v>
      </c>
    </row>
    <row r="2679" spans="1:3" x14ac:dyDescent="0.3">
      <c r="A2679" t="s">
        <v>6698</v>
      </c>
      <c r="B2679" t="s">
        <v>829</v>
      </c>
      <c r="C2679">
        <v>6</v>
      </c>
    </row>
    <row r="2680" spans="1:3" x14ac:dyDescent="0.3">
      <c r="A2680" t="s">
        <v>8998</v>
      </c>
      <c r="B2680" t="s">
        <v>4317</v>
      </c>
      <c r="C2680">
        <v>5.4</v>
      </c>
    </row>
    <row r="2681" spans="1:3" x14ac:dyDescent="0.3">
      <c r="A2681" t="s">
        <v>8999</v>
      </c>
      <c r="B2681" t="s">
        <v>1963</v>
      </c>
      <c r="C2681">
        <v>7.8</v>
      </c>
    </row>
    <row r="2682" spans="1:3" x14ac:dyDescent="0.3">
      <c r="A2682" t="s">
        <v>9000</v>
      </c>
      <c r="B2682" t="s">
        <v>785</v>
      </c>
      <c r="C2682">
        <v>7.6</v>
      </c>
    </row>
    <row r="2683" spans="1:3" x14ac:dyDescent="0.3">
      <c r="A2683" t="s">
        <v>9001</v>
      </c>
      <c r="B2683" t="s">
        <v>4320</v>
      </c>
      <c r="C2683">
        <v>6.6</v>
      </c>
    </row>
    <row r="2684" spans="1:3" x14ac:dyDescent="0.3">
      <c r="A2684" t="s">
        <v>9002</v>
      </c>
      <c r="B2684" t="s">
        <v>4321</v>
      </c>
      <c r="C2684">
        <v>6.4</v>
      </c>
    </row>
    <row r="2685" spans="1:3" x14ac:dyDescent="0.3">
      <c r="A2685" t="s">
        <v>9003</v>
      </c>
      <c r="B2685" t="s">
        <v>4325</v>
      </c>
      <c r="C2685">
        <v>7</v>
      </c>
    </row>
    <row r="2686" spans="1:3" x14ac:dyDescent="0.3">
      <c r="A2686" t="s">
        <v>9004</v>
      </c>
      <c r="B2686" t="s">
        <v>4328</v>
      </c>
      <c r="C2686">
        <v>5.7</v>
      </c>
    </row>
    <row r="2687" spans="1:3" x14ac:dyDescent="0.3">
      <c r="A2687" t="s">
        <v>9005</v>
      </c>
      <c r="B2687" t="s">
        <v>4330</v>
      </c>
      <c r="C2687">
        <v>5.9</v>
      </c>
    </row>
    <row r="2688" spans="1:3" x14ac:dyDescent="0.3">
      <c r="A2688" t="s">
        <v>9006</v>
      </c>
      <c r="B2688" t="s">
        <v>3569</v>
      </c>
      <c r="C2688">
        <v>6.3</v>
      </c>
    </row>
    <row r="2689" spans="1:3" x14ac:dyDescent="0.3">
      <c r="A2689" t="s">
        <v>9007</v>
      </c>
      <c r="B2689" t="s">
        <v>1483</v>
      </c>
      <c r="C2689">
        <v>6.3</v>
      </c>
    </row>
    <row r="2690" spans="1:3" x14ac:dyDescent="0.3">
      <c r="A2690" t="s">
        <v>9008</v>
      </c>
      <c r="B2690" t="s">
        <v>1492</v>
      </c>
      <c r="C2690">
        <v>6.2</v>
      </c>
    </row>
    <row r="2691" spans="1:3" x14ac:dyDescent="0.3">
      <c r="A2691" t="s">
        <v>9009</v>
      </c>
      <c r="B2691" t="s">
        <v>3885</v>
      </c>
      <c r="C2691">
        <v>2.1</v>
      </c>
    </row>
    <row r="2692" spans="1:3" x14ac:dyDescent="0.3">
      <c r="A2692" t="s">
        <v>9010</v>
      </c>
      <c r="B2692" t="s">
        <v>1826</v>
      </c>
      <c r="C2692">
        <v>5</v>
      </c>
    </row>
    <row r="2693" spans="1:3" x14ac:dyDescent="0.3">
      <c r="A2693" t="s">
        <v>9011</v>
      </c>
      <c r="B2693" t="s">
        <v>4335</v>
      </c>
      <c r="C2693">
        <v>5.3</v>
      </c>
    </row>
    <row r="2694" spans="1:3" x14ac:dyDescent="0.3">
      <c r="A2694" t="s">
        <v>9012</v>
      </c>
      <c r="B2694" t="s">
        <v>2969</v>
      </c>
      <c r="C2694">
        <v>7.1</v>
      </c>
    </row>
    <row r="2695" spans="1:3" x14ac:dyDescent="0.3">
      <c r="A2695" t="s">
        <v>9013</v>
      </c>
      <c r="B2695" t="s">
        <v>4339</v>
      </c>
      <c r="C2695">
        <v>7</v>
      </c>
    </row>
    <row r="2696" spans="1:3" x14ac:dyDescent="0.3">
      <c r="A2696" t="s">
        <v>7309</v>
      </c>
      <c r="B2696" t="s">
        <v>2391</v>
      </c>
      <c r="C2696">
        <v>7</v>
      </c>
    </row>
    <row r="2697" spans="1:3" x14ac:dyDescent="0.3">
      <c r="A2697" t="s">
        <v>9014</v>
      </c>
      <c r="B2697" t="s">
        <v>4342</v>
      </c>
      <c r="C2697">
        <v>7.1</v>
      </c>
    </row>
    <row r="2698" spans="1:3" x14ac:dyDescent="0.3">
      <c r="A2698" t="s">
        <v>9015</v>
      </c>
      <c r="B2698" t="s">
        <v>4343</v>
      </c>
      <c r="C2698">
        <v>7</v>
      </c>
    </row>
    <row r="2699" spans="1:3" x14ac:dyDescent="0.3">
      <c r="A2699" t="s">
        <v>9016</v>
      </c>
      <c r="B2699" t="s">
        <v>4344</v>
      </c>
      <c r="C2699">
        <v>7.7</v>
      </c>
    </row>
    <row r="2700" spans="1:3" x14ac:dyDescent="0.3">
      <c r="A2700" t="s">
        <v>9017</v>
      </c>
      <c r="B2700" t="s">
        <v>4348</v>
      </c>
      <c r="C2700">
        <v>7.1</v>
      </c>
    </row>
    <row r="2701" spans="1:3" x14ac:dyDescent="0.3">
      <c r="A2701" t="s">
        <v>9018</v>
      </c>
      <c r="B2701" t="s">
        <v>4351</v>
      </c>
      <c r="C2701">
        <v>6.8</v>
      </c>
    </row>
    <row r="2702" spans="1:3" x14ac:dyDescent="0.3">
      <c r="A2702" t="s">
        <v>9019</v>
      </c>
      <c r="B2702" t="s">
        <v>2410</v>
      </c>
      <c r="C2702">
        <v>7.5</v>
      </c>
    </row>
    <row r="2703" spans="1:3" x14ac:dyDescent="0.3">
      <c r="A2703" t="s">
        <v>9020</v>
      </c>
      <c r="B2703" t="s">
        <v>4354</v>
      </c>
      <c r="C2703">
        <v>6.3</v>
      </c>
    </row>
    <row r="2704" spans="1:3" x14ac:dyDescent="0.3">
      <c r="A2704" t="s">
        <v>9021</v>
      </c>
      <c r="B2704" t="s">
        <v>4358</v>
      </c>
      <c r="C2704">
        <v>7.3</v>
      </c>
    </row>
    <row r="2705" spans="1:3" x14ac:dyDescent="0.3">
      <c r="A2705" t="s">
        <v>9022</v>
      </c>
      <c r="B2705" t="s">
        <v>1820</v>
      </c>
      <c r="C2705">
        <v>6.8</v>
      </c>
    </row>
    <row r="2706" spans="1:3" x14ac:dyDescent="0.3">
      <c r="A2706" t="s">
        <v>9023</v>
      </c>
      <c r="B2706" t="s">
        <v>4361</v>
      </c>
      <c r="C2706">
        <v>7.2</v>
      </c>
    </row>
    <row r="2707" spans="1:3" x14ac:dyDescent="0.3">
      <c r="A2707" t="s">
        <v>9024</v>
      </c>
      <c r="B2707" t="s">
        <v>107</v>
      </c>
      <c r="C2707">
        <v>6.4</v>
      </c>
    </row>
    <row r="2708" spans="1:3" x14ac:dyDescent="0.3">
      <c r="A2708" t="s">
        <v>9025</v>
      </c>
      <c r="B2708" t="s">
        <v>3275</v>
      </c>
      <c r="C2708">
        <v>6</v>
      </c>
    </row>
    <row r="2709" spans="1:3" x14ac:dyDescent="0.3">
      <c r="A2709" t="s">
        <v>9026</v>
      </c>
      <c r="B2709" t="s">
        <v>3860</v>
      </c>
      <c r="C2709">
        <v>6.4</v>
      </c>
    </row>
    <row r="2710" spans="1:3" x14ac:dyDescent="0.3">
      <c r="A2710" t="s">
        <v>9027</v>
      </c>
      <c r="B2710" t="s">
        <v>4364</v>
      </c>
      <c r="C2710">
        <v>7.5</v>
      </c>
    </row>
    <row r="2711" spans="1:3" x14ac:dyDescent="0.3">
      <c r="A2711" t="s">
        <v>9028</v>
      </c>
      <c r="B2711" t="s">
        <v>4365</v>
      </c>
      <c r="C2711">
        <v>7.1</v>
      </c>
    </row>
    <row r="2712" spans="1:3" x14ac:dyDescent="0.3">
      <c r="A2712" t="s">
        <v>9029</v>
      </c>
      <c r="B2712" t="s">
        <v>4370</v>
      </c>
      <c r="C2712">
        <v>4.5999999999999996</v>
      </c>
    </row>
    <row r="2713" spans="1:3" x14ac:dyDescent="0.3">
      <c r="A2713" t="s">
        <v>9030</v>
      </c>
      <c r="B2713" t="s">
        <v>4371</v>
      </c>
      <c r="C2713">
        <v>7.7</v>
      </c>
    </row>
    <row r="2714" spans="1:3" x14ac:dyDescent="0.3">
      <c r="A2714" t="s">
        <v>6545</v>
      </c>
      <c r="B2714" t="s">
        <v>506</v>
      </c>
      <c r="C2714">
        <v>6.7</v>
      </c>
    </row>
    <row r="2715" spans="1:3" x14ac:dyDescent="0.3">
      <c r="A2715" t="s">
        <v>9031</v>
      </c>
      <c r="B2715" t="s">
        <v>833</v>
      </c>
      <c r="C2715">
        <v>5.6</v>
      </c>
    </row>
    <row r="2716" spans="1:3" x14ac:dyDescent="0.3">
      <c r="A2716" t="s">
        <v>9032</v>
      </c>
      <c r="B2716" t="s">
        <v>4378</v>
      </c>
      <c r="C2716">
        <v>7.5</v>
      </c>
    </row>
    <row r="2717" spans="1:3" x14ac:dyDescent="0.3">
      <c r="A2717" t="s">
        <v>9033</v>
      </c>
      <c r="B2717" t="s">
        <v>1265</v>
      </c>
      <c r="C2717">
        <v>5.8</v>
      </c>
    </row>
    <row r="2718" spans="1:3" x14ac:dyDescent="0.3">
      <c r="A2718" t="s">
        <v>9034</v>
      </c>
      <c r="B2718" t="s">
        <v>547</v>
      </c>
      <c r="C2718">
        <v>8.3000000000000007</v>
      </c>
    </row>
    <row r="2719" spans="1:3" x14ac:dyDescent="0.3">
      <c r="A2719" t="s">
        <v>9035</v>
      </c>
      <c r="B2719" t="s">
        <v>4058</v>
      </c>
      <c r="C2719">
        <v>6.6</v>
      </c>
    </row>
    <row r="2720" spans="1:3" x14ac:dyDescent="0.3">
      <c r="A2720" t="s">
        <v>9036</v>
      </c>
      <c r="B2720" t="s">
        <v>1098</v>
      </c>
      <c r="C2720">
        <v>7.2</v>
      </c>
    </row>
    <row r="2721" spans="1:3" x14ac:dyDescent="0.3">
      <c r="A2721" t="s">
        <v>9037</v>
      </c>
      <c r="B2721" t="s">
        <v>601</v>
      </c>
      <c r="C2721">
        <v>8.6999999999999993</v>
      </c>
    </row>
    <row r="2722" spans="1:3" x14ac:dyDescent="0.3">
      <c r="A2722" t="s">
        <v>9038</v>
      </c>
      <c r="B2722" t="s">
        <v>4387</v>
      </c>
      <c r="C2722">
        <v>6</v>
      </c>
    </row>
    <row r="2723" spans="1:3" x14ac:dyDescent="0.3">
      <c r="A2723" t="s">
        <v>9039</v>
      </c>
      <c r="B2723" t="s">
        <v>3000</v>
      </c>
      <c r="C2723">
        <v>8</v>
      </c>
    </row>
    <row r="2724" spans="1:3" x14ac:dyDescent="0.3">
      <c r="A2724" t="s">
        <v>9040</v>
      </c>
      <c r="B2724" t="s">
        <v>1500</v>
      </c>
      <c r="C2724">
        <v>4.5</v>
      </c>
    </row>
    <row r="2725" spans="1:3" x14ac:dyDescent="0.3">
      <c r="A2725" t="s">
        <v>9041</v>
      </c>
      <c r="B2725" t="s">
        <v>1536</v>
      </c>
      <c r="C2725">
        <v>7.9</v>
      </c>
    </row>
    <row r="2726" spans="1:3" x14ac:dyDescent="0.3">
      <c r="A2726" t="s">
        <v>9042</v>
      </c>
      <c r="B2726" t="s">
        <v>2405</v>
      </c>
      <c r="C2726">
        <v>7.5</v>
      </c>
    </row>
    <row r="2727" spans="1:3" x14ac:dyDescent="0.3">
      <c r="A2727" t="s">
        <v>9043</v>
      </c>
      <c r="B2727" t="s">
        <v>4394</v>
      </c>
      <c r="C2727">
        <v>6.8</v>
      </c>
    </row>
    <row r="2728" spans="1:3" x14ac:dyDescent="0.3">
      <c r="A2728" t="s">
        <v>9044</v>
      </c>
      <c r="B2728" t="s">
        <v>4395</v>
      </c>
      <c r="C2728">
        <v>7.2</v>
      </c>
    </row>
    <row r="2729" spans="1:3" x14ac:dyDescent="0.3">
      <c r="A2729" t="s">
        <v>9045</v>
      </c>
      <c r="B2729" t="s">
        <v>560</v>
      </c>
      <c r="C2729">
        <v>7.1</v>
      </c>
    </row>
    <row r="2730" spans="1:3" x14ac:dyDescent="0.3">
      <c r="A2730" t="s">
        <v>9046</v>
      </c>
      <c r="B2730" t="s">
        <v>1022</v>
      </c>
      <c r="C2730">
        <v>7.4</v>
      </c>
    </row>
    <row r="2731" spans="1:3" x14ac:dyDescent="0.3">
      <c r="A2731" t="s">
        <v>9047</v>
      </c>
      <c r="B2731" t="s">
        <v>2714</v>
      </c>
      <c r="C2731">
        <v>7.6</v>
      </c>
    </row>
    <row r="2732" spans="1:3" x14ac:dyDescent="0.3">
      <c r="A2732" t="s">
        <v>9048</v>
      </c>
      <c r="B2732" t="s">
        <v>2126</v>
      </c>
      <c r="C2732">
        <v>6.9</v>
      </c>
    </row>
    <row r="2733" spans="1:3" x14ac:dyDescent="0.3">
      <c r="A2733" t="s">
        <v>9049</v>
      </c>
      <c r="B2733" t="s">
        <v>3809</v>
      </c>
      <c r="C2733">
        <v>6</v>
      </c>
    </row>
    <row r="2734" spans="1:3" x14ac:dyDescent="0.3">
      <c r="A2734" t="s">
        <v>9050</v>
      </c>
      <c r="B2734" t="s">
        <v>3982</v>
      </c>
      <c r="C2734">
        <v>7.3</v>
      </c>
    </row>
    <row r="2735" spans="1:3" x14ac:dyDescent="0.3">
      <c r="A2735" t="s">
        <v>9051</v>
      </c>
      <c r="B2735" t="s">
        <v>4404</v>
      </c>
      <c r="C2735">
        <v>4.5999999999999996</v>
      </c>
    </row>
    <row r="2736" spans="1:3" x14ac:dyDescent="0.3">
      <c r="A2736" t="s">
        <v>9052</v>
      </c>
      <c r="B2736" t="s">
        <v>896</v>
      </c>
      <c r="C2736">
        <v>6</v>
      </c>
    </row>
    <row r="2737" spans="1:3" x14ac:dyDescent="0.3">
      <c r="A2737" t="s">
        <v>9053</v>
      </c>
      <c r="B2737" t="s">
        <v>2532</v>
      </c>
      <c r="C2737">
        <v>5.5</v>
      </c>
    </row>
    <row r="2738" spans="1:3" x14ac:dyDescent="0.3">
      <c r="A2738" t="s">
        <v>9054</v>
      </c>
      <c r="B2738" t="s">
        <v>4409</v>
      </c>
      <c r="C2738">
        <v>7.5</v>
      </c>
    </row>
    <row r="2739" spans="1:3" x14ac:dyDescent="0.3">
      <c r="A2739" t="s">
        <v>9055</v>
      </c>
      <c r="B2739" t="s">
        <v>4412</v>
      </c>
      <c r="C2739">
        <v>6.3</v>
      </c>
    </row>
    <row r="2740" spans="1:3" x14ac:dyDescent="0.3">
      <c r="A2740" t="s">
        <v>9056</v>
      </c>
      <c r="B2740" t="s">
        <v>2141</v>
      </c>
      <c r="C2740">
        <v>5.0999999999999996</v>
      </c>
    </row>
    <row r="2741" spans="1:3" x14ac:dyDescent="0.3">
      <c r="A2741" t="s">
        <v>9057</v>
      </c>
      <c r="B2741" t="s">
        <v>4413</v>
      </c>
      <c r="C2741">
        <v>6.8</v>
      </c>
    </row>
    <row r="2742" spans="1:3" x14ac:dyDescent="0.3">
      <c r="A2742" t="s">
        <v>9058</v>
      </c>
      <c r="B2742" t="s">
        <v>4416</v>
      </c>
      <c r="C2742">
        <v>5.3</v>
      </c>
    </row>
    <row r="2743" spans="1:3" x14ac:dyDescent="0.3">
      <c r="A2743" t="s">
        <v>9059</v>
      </c>
      <c r="B2743" t="s">
        <v>3194</v>
      </c>
      <c r="C2743">
        <v>7.3</v>
      </c>
    </row>
    <row r="2744" spans="1:3" x14ac:dyDescent="0.3">
      <c r="A2744" t="s">
        <v>9060</v>
      </c>
      <c r="B2744" t="s">
        <v>4417</v>
      </c>
      <c r="C2744">
        <v>7.3</v>
      </c>
    </row>
    <row r="2745" spans="1:3" x14ac:dyDescent="0.3">
      <c r="A2745" t="s">
        <v>9061</v>
      </c>
      <c r="B2745" t="s">
        <v>484</v>
      </c>
      <c r="C2745">
        <v>7.1</v>
      </c>
    </row>
    <row r="2746" spans="1:3" x14ac:dyDescent="0.3">
      <c r="A2746" t="s">
        <v>9062</v>
      </c>
      <c r="B2746" t="s">
        <v>41</v>
      </c>
      <c r="C2746">
        <v>7.6</v>
      </c>
    </row>
    <row r="2747" spans="1:3" x14ac:dyDescent="0.3">
      <c r="A2747" t="s">
        <v>9063</v>
      </c>
      <c r="B2747" t="s">
        <v>4419</v>
      </c>
      <c r="C2747">
        <v>5.3</v>
      </c>
    </row>
    <row r="2748" spans="1:3" x14ac:dyDescent="0.3">
      <c r="A2748" t="s">
        <v>9064</v>
      </c>
      <c r="B2748" t="s">
        <v>2605</v>
      </c>
      <c r="C2748">
        <v>7.8</v>
      </c>
    </row>
    <row r="2749" spans="1:3" x14ac:dyDescent="0.3">
      <c r="A2749" t="s">
        <v>9065</v>
      </c>
      <c r="B2749" t="s">
        <v>4422</v>
      </c>
      <c r="C2749">
        <v>7.7</v>
      </c>
    </row>
    <row r="2750" spans="1:3" x14ac:dyDescent="0.3">
      <c r="A2750" t="s">
        <v>9066</v>
      </c>
      <c r="B2750" t="s">
        <v>3601</v>
      </c>
      <c r="C2750">
        <v>7.7</v>
      </c>
    </row>
    <row r="2751" spans="1:3" x14ac:dyDescent="0.3">
      <c r="A2751" t="s">
        <v>9067</v>
      </c>
      <c r="B2751" t="s">
        <v>4205</v>
      </c>
      <c r="C2751">
        <v>5.4</v>
      </c>
    </row>
    <row r="2752" spans="1:3" x14ac:dyDescent="0.3">
      <c r="A2752" t="s">
        <v>9068</v>
      </c>
      <c r="B2752" t="s">
        <v>3321</v>
      </c>
      <c r="C2752">
        <v>6.2</v>
      </c>
    </row>
    <row r="2753" spans="1:3" x14ac:dyDescent="0.3">
      <c r="A2753" t="s">
        <v>9069</v>
      </c>
      <c r="B2753" t="s">
        <v>2453</v>
      </c>
      <c r="C2753">
        <v>7.4</v>
      </c>
    </row>
    <row r="2754" spans="1:3" x14ac:dyDescent="0.3">
      <c r="A2754" t="s">
        <v>9070</v>
      </c>
      <c r="B2754" t="s">
        <v>626</v>
      </c>
      <c r="C2754">
        <v>6.2</v>
      </c>
    </row>
    <row r="2755" spans="1:3" x14ac:dyDescent="0.3">
      <c r="A2755" t="s">
        <v>9071</v>
      </c>
      <c r="B2755" t="s">
        <v>4427</v>
      </c>
      <c r="C2755">
        <v>5.0999999999999996</v>
      </c>
    </row>
    <row r="2756" spans="1:3" x14ac:dyDescent="0.3">
      <c r="A2756" t="s">
        <v>9072</v>
      </c>
      <c r="B2756" t="s">
        <v>4430</v>
      </c>
      <c r="C2756">
        <v>6.8</v>
      </c>
    </row>
    <row r="2757" spans="1:3" x14ac:dyDescent="0.3">
      <c r="A2757" t="s">
        <v>7713</v>
      </c>
      <c r="B2757" t="s">
        <v>2532</v>
      </c>
      <c r="C2757">
        <v>7.4</v>
      </c>
    </row>
    <row r="2758" spans="1:3" x14ac:dyDescent="0.3">
      <c r="A2758" t="s">
        <v>9073</v>
      </c>
      <c r="B2758" t="s">
        <v>4435</v>
      </c>
      <c r="C2758">
        <v>5.8</v>
      </c>
    </row>
    <row r="2759" spans="1:3" x14ac:dyDescent="0.3">
      <c r="A2759" t="s">
        <v>9074</v>
      </c>
      <c r="B2759" t="s">
        <v>4437</v>
      </c>
      <c r="C2759">
        <v>6.4</v>
      </c>
    </row>
    <row r="2760" spans="1:3" x14ac:dyDescent="0.3">
      <c r="A2760" t="s">
        <v>9075</v>
      </c>
      <c r="B2760" t="s">
        <v>4441</v>
      </c>
      <c r="C2760">
        <v>6</v>
      </c>
    </row>
    <row r="2761" spans="1:3" x14ac:dyDescent="0.3">
      <c r="A2761" t="s">
        <v>9076</v>
      </c>
      <c r="B2761" t="s">
        <v>2104</v>
      </c>
      <c r="C2761">
        <v>6.9</v>
      </c>
    </row>
    <row r="2762" spans="1:3" x14ac:dyDescent="0.3">
      <c r="A2762" t="s">
        <v>9077</v>
      </c>
      <c r="B2762" t="s">
        <v>4445</v>
      </c>
      <c r="C2762">
        <v>5.5</v>
      </c>
    </row>
    <row r="2763" spans="1:3" x14ac:dyDescent="0.3">
      <c r="A2763" t="s">
        <v>9078</v>
      </c>
      <c r="B2763" t="s">
        <v>4447</v>
      </c>
      <c r="C2763">
        <v>5.4</v>
      </c>
    </row>
    <row r="2764" spans="1:3" x14ac:dyDescent="0.3">
      <c r="A2764" t="s">
        <v>9079</v>
      </c>
      <c r="B2764" t="s">
        <v>1389</v>
      </c>
      <c r="C2764">
        <v>8.3000000000000007</v>
      </c>
    </row>
    <row r="2765" spans="1:3" x14ac:dyDescent="0.3">
      <c r="A2765" t="s">
        <v>9080</v>
      </c>
      <c r="B2765" t="s">
        <v>188</v>
      </c>
      <c r="C2765">
        <v>7.9</v>
      </c>
    </row>
    <row r="2766" spans="1:3" x14ac:dyDescent="0.3">
      <c r="A2766" t="s">
        <v>9081</v>
      </c>
      <c r="B2766" t="s">
        <v>4453</v>
      </c>
      <c r="C2766">
        <v>6.5</v>
      </c>
    </row>
    <row r="2767" spans="1:3" x14ac:dyDescent="0.3">
      <c r="A2767" t="s">
        <v>9082</v>
      </c>
      <c r="B2767" t="s">
        <v>4454</v>
      </c>
      <c r="C2767">
        <v>6.4</v>
      </c>
    </row>
    <row r="2768" spans="1:3" x14ac:dyDescent="0.3">
      <c r="A2768" t="s">
        <v>9083</v>
      </c>
      <c r="B2768" t="s">
        <v>4456</v>
      </c>
      <c r="C2768">
        <v>6.6</v>
      </c>
    </row>
    <row r="2769" spans="1:3" x14ac:dyDescent="0.3">
      <c r="A2769" t="s">
        <v>9084</v>
      </c>
      <c r="B2769" t="s">
        <v>2123</v>
      </c>
      <c r="C2769">
        <v>8.3000000000000007</v>
      </c>
    </row>
    <row r="2770" spans="1:3" x14ac:dyDescent="0.3">
      <c r="A2770" t="s">
        <v>9085</v>
      </c>
      <c r="B2770" t="s">
        <v>4458</v>
      </c>
      <c r="C2770">
        <v>6.2</v>
      </c>
    </row>
    <row r="2771" spans="1:3" x14ac:dyDescent="0.3">
      <c r="A2771" t="s">
        <v>9086</v>
      </c>
      <c r="B2771" t="s">
        <v>1051</v>
      </c>
      <c r="C2771">
        <v>6.9</v>
      </c>
    </row>
    <row r="2772" spans="1:3" x14ac:dyDescent="0.3">
      <c r="A2772" t="s">
        <v>9087</v>
      </c>
      <c r="B2772" t="s">
        <v>503</v>
      </c>
      <c r="C2772">
        <v>5.9</v>
      </c>
    </row>
    <row r="2773" spans="1:3" x14ac:dyDescent="0.3">
      <c r="A2773" t="s">
        <v>9088</v>
      </c>
      <c r="B2773" t="s">
        <v>4461</v>
      </c>
      <c r="C2773">
        <v>6.1</v>
      </c>
    </row>
    <row r="2774" spans="1:3" x14ac:dyDescent="0.3">
      <c r="A2774" t="s">
        <v>9089</v>
      </c>
      <c r="B2774" t="s">
        <v>3885</v>
      </c>
      <c r="C2774">
        <v>5.8</v>
      </c>
    </row>
    <row r="2775" spans="1:3" x14ac:dyDescent="0.3">
      <c r="A2775" t="s">
        <v>7635</v>
      </c>
      <c r="B2775" t="s">
        <v>2427</v>
      </c>
      <c r="C2775">
        <v>7.3</v>
      </c>
    </row>
    <row r="2776" spans="1:3" x14ac:dyDescent="0.3">
      <c r="A2776" t="s">
        <v>9090</v>
      </c>
      <c r="B2776" t="s">
        <v>4458</v>
      </c>
      <c r="C2776">
        <v>5.9</v>
      </c>
    </row>
    <row r="2777" spans="1:3" x14ac:dyDescent="0.3">
      <c r="A2777" t="s">
        <v>9091</v>
      </c>
      <c r="B2777" t="s">
        <v>2377</v>
      </c>
      <c r="C2777">
        <v>5.5</v>
      </c>
    </row>
    <row r="2778" spans="1:3" x14ac:dyDescent="0.3">
      <c r="A2778" t="s">
        <v>9092</v>
      </c>
      <c r="B2778" t="s">
        <v>3109</v>
      </c>
      <c r="C2778">
        <v>5</v>
      </c>
    </row>
    <row r="2779" spans="1:3" x14ac:dyDescent="0.3">
      <c r="A2779" t="s">
        <v>9093</v>
      </c>
      <c r="B2779" t="s">
        <v>230</v>
      </c>
      <c r="C2779">
        <v>7</v>
      </c>
    </row>
    <row r="2780" spans="1:3" x14ac:dyDescent="0.3">
      <c r="A2780" t="s">
        <v>9094</v>
      </c>
      <c r="B2780" t="s">
        <v>1629</v>
      </c>
      <c r="C2780">
        <v>6.4</v>
      </c>
    </row>
    <row r="2781" spans="1:3" x14ac:dyDescent="0.3">
      <c r="A2781" t="s">
        <v>9095</v>
      </c>
      <c r="B2781" t="s">
        <v>3457</v>
      </c>
      <c r="C2781">
        <v>5.9</v>
      </c>
    </row>
    <row r="2782" spans="1:3" x14ac:dyDescent="0.3">
      <c r="A2782" t="s">
        <v>9096</v>
      </c>
      <c r="B2782" t="s">
        <v>870</v>
      </c>
      <c r="C2782">
        <v>7</v>
      </c>
    </row>
    <row r="2783" spans="1:3" x14ac:dyDescent="0.3">
      <c r="A2783" t="s">
        <v>9097</v>
      </c>
      <c r="B2783" t="s">
        <v>3133</v>
      </c>
      <c r="C2783">
        <v>6.1</v>
      </c>
    </row>
    <row r="2784" spans="1:3" x14ac:dyDescent="0.3">
      <c r="A2784" t="s">
        <v>9098</v>
      </c>
      <c r="B2784" t="s">
        <v>1629</v>
      </c>
      <c r="C2784">
        <v>6.9</v>
      </c>
    </row>
    <row r="2785" spans="1:3" x14ac:dyDescent="0.3">
      <c r="A2785" t="s">
        <v>9099</v>
      </c>
      <c r="B2785" t="s">
        <v>4467</v>
      </c>
      <c r="C2785">
        <v>7.5</v>
      </c>
    </row>
    <row r="2786" spans="1:3" x14ac:dyDescent="0.3">
      <c r="A2786" t="s">
        <v>9100</v>
      </c>
      <c r="B2786" t="s">
        <v>1662</v>
      </c>
      <c r="C2786">
        <v>7.3</v>
      </c>
    </row>
    <row r="2787" spans="1:3" x14ac:dyDescent="0.3">
      <c r="A2787" t="s">
        <v>9101</v>
      </c>
      <c r="B2787" t="s">
        <v>4470</v>
      </c>
      <c r="C2787">
        <v>6.5</v>
      </c>
    </row>
    <row r="2788" spans="1:3" x14ac:dyDescent="0.3">
      <c r="A2788" t="s">
        <v>9102</v>
      </c>
      <c r="B2788" t="s">
        <v>377</v>
      </c>
      <c r="C2788">
        <v>6.2</v>
      </c>
    </row>
    <row r="2789" spans="1:3" x14ac:dyDescent="0.3">
      <c r="A2789" t="s">
        <v>9103</v>
      </c>
      <c r="B2789" t="s">
        <v>3508</v>
      </c>
      <c r="C2789">
        <v>6</v>
      </c>
    </row>
    <row r="2790" spans="1:3" x14ac:dyDescent="0.3">
      <c r="A2790" t="s">
        <v>9104</v>
      </c>
      <c r="B2790" t="s">
        <v>4293</v>
      </c>
      <c r="C2790">
        <v>6.3</v>
      </c>
    </row>
    <row r="2791" spans="1:3" x14ac:dyDescent="0.3">
      <c r="A2791" t="s">
        <v>9105</v>
      </c>
      <c r="B2791" t="s">
        <v>4477</v>
      </c>
      <c r="C2791">
        <v>5.8</v>
      </c>
    </row>
    <row r="2792" spans="1:3" x14ac:dyDescent="0.3">
      <c r="A2792" t="s">
        <v>9106</v>
      </c>
      <c r="B2792" t="s">
        <v>4459</v>
      </c>
      <c r="C2792">
        <v>6.1</v>
      </c>
    </row>
    <row r="2793" spans="1:3" x14ac:dyDescent="0.3">
      <c r="A2793" t="s">
        <v>9107</v>
      </c>
      <c r="B2793" t="s">
        <v>4479</v>
      </c>
      <c r="C2793">
        <v>6.9</v>
      </c>
    </row>
    <row r="2794" spans="1:3" x14ac:dyDescent="0.3">
      <c r="A2794" t="s">
        <v>9034</v>
      </c>
      <c r="B2794" t="s">
        <v>547</v>
      </c>
      <c r="C2794">
        <v>8.3000000000000007</v>
      </c>
    </row>
    <row r="2795" spans="1:3" x14ac:dyDescent="0.3">
      <c r="A2795" t="s">
        <v>9108</v>
      </c>
      <c r="B2795" t="s">
        <v>2839</v>
      </c>
      <c r="C2795">
        <v>5.4</v>
      </c>
    </row>
    <row r="2796" spans="1:3" x14ac:dyDescent="0.3">
      <c r="A2796" t="s">
        <v>9109</v>
      </c>
      <c r="B2796" t="s">
        <v>4483</v>
      </c>
      <c r="C2796">
        <v>6.7</v>
      </c>
    </row>
    <row r="2797" spans="1:3" x14ac:dyDescent="0.3">
      <c r="A2797" t="s">
        <v>9110</v>
      </c>
      <c r="B2797" t="s">
        <v>2461</v>
      </c>
      <c r="C2797">
        <v>7.4</v>
      </c>
    </row>
    <row r="2798" spans="1:3" x14ac:dyDescent="0.3">
      <c r="A2798" t="s">
        <v>9111</v>
      </c>
      <c r="B2798" t="s">
        <v>4484</v>
      </c>
      <c r="C2798">
        <v>5.6</v>
      </c>
    </row>
    <row r="2799" spans="1:3" x14ac:dyDescent="0.3">
      <c r="A2799" t="s">
        <v>9112</v>
      </c>
      <c r="B2799" t="s">
        <v>1098</v>
      </c>
      <c r="C2799">
        <v>6.5</v>
      </c>
    </row>
    <row r="2800" spans="1:3" x14ac:dyDescent="0.3">
      <c r="A2800" t="s">
        <v>9113</v>
      </c>
      <c r="B2800" t="s">
        <v>3833</v>
      </c>
      <c r="C2800">
        <v>6.5</v>
      </c>
    </row>
    <row r="2801" spans="1:3" x14ac:dyDescent="0.3">
      <c r="A2801" t="s">
        <v>9114</v>
      </c>
      <c r="B2801" t="s">
        <v>1443</v>
      </c>
      <c r="C2801">
        <v>5.8</v>
      </c>
    </row>
    <row r="2802" spans="1:3" x14ac:dyDescent="0.3">
      <c r="A2802" t="s">
        <v>9115</v>
      </c>
      <c r="B2802" t="s">
        <v>3112</v>
      </c>
      <c r="C2802">
        <v>5</v>
      </c>
    </row>
    <row r="2803" spans="1:3" x14ac:dyDescent="0.3">
      <c r="A2803" t="s">
        <v>9116</v>
      </c>
      <c r="B2803" t="s">
        <v>4487</v>
      </c>
      <c r="C2803">
        <v>5.5</v>
      </c>
    </row>
    <row r="2804" spans="1:3" x14ac:dyDescent="0.3">
      <c r="A2804" t="s">
        <v>9117</v>
      </c>
      <c r="B2804" t="s">
        <v>3363</v>
      </c>
      <c r="C2804">
        <v>6.5</v>
      </c>
    </row>
    <row r="2805" spans="1:3" x14ac:dyDescent="0.3">
      <c r="A2805" t="s">
        <v>9118</v>
      </c>
      <c r="B2805" t="s">
        <v>1764</v>
      </c>
      <c r="C2805">
        <v>7.2</v>
      </c>
    </row>
    <row r="2806" spans="1:3" x14ac:dyDescent="0.3">
      <c r="A2806" t="s">
        <v>9119</v>
      </c>
      <c r="B2806" t="s">
        <v>4489</v>
      </c>
      <c r="C2806">
        <v>5.2</v>
      </c>
    </row>
    <row r="2807" spans="1:3" x14ac:dyDescent="0.3">
      <c r="A2807" t="s">
        <v>9120</v>
      </c>
      <c r="B2807" t="s">
        <v>4492</v>
      </c>
      <c r="C2807">
        <v>5.7</v>
      </c>
    </row>
    <row r="2808" spans="1:3" x14ac:dyDescent="0.3">
      <c r="A2808" t="s">
        <v>9121</v>
      </c>
      <c r="B2808" t="s">
        <v>4107</v>
      </c>
      <c r="C2808">
        <v>4.7</v>
      </c>
    </row>
    <row r="2809" spans="1:3" x14ac:dyDescent="0.3">
      <c r="A2809" t="s">
        <v>9122</v>
      </c>
      <c r="B2809" t="s">
        <v>4494</v>
      </c>
      <c r="C2809">
        <v>5.9</v>
      </c>
    </row>
    <row r="2810" spans="1:3" x14ac:dyDescent="0.3">
      <c r="A2810" t="s">
        <v>9123</v>
      </c>
      <c r="B2810" t="s">
        <v>3677</v>
      </c>
      <c r="C2810">
        <v>6.8</v>
      </c>
    </row>
    <row r="2811" spans="1:3" x14ac:dyDescent="0.3">
      <c r="A2811" t="s">
        <v>9124</v>
      </c>
      <c r="B2811" t="s">
        <v>4495</v>
      </c>
      <c r="C2811">
        <v>5.9</v>
      </c>
    </row>
    <row r="2812" spans="1:3" x14ac:dyDescent="0.3">
      <c r="A2812" t="s">
        <v>9125</v>
      </c>
      <c r="B2812" t="s">
        <v>1929</v>
      </c>
      <c r="C2812">
        <v>7.7</v>
      </c>
    </row>
    <row r="2813" spans="1:3" x14ac:dyDescent="0.3">
      <c r="A2813" t="s">
        <v>9126</v>
      </c>
      <c r="B2813" t="s">
        <v>2271</v>
      </c>
      <c r="C2813">
        <v>4.4000000000000004</v>
      </c>
    </row>
    <row r="2814" spans="1:3" x14ac:dyDescent="0.3">
      <c r="A2814" t="s">
        <v>9127</v>
      </c>
      <c r="B2814" t="s">
        <v>1662</v>
      </c>
      <c r="C2814">
        <v>6.6</v>
      </c>
    </row>
    <row r="2815" spans="1:3" x14ac:dyDescent="0.3">
      <c r="A2815" t="s">
        <v>9128</v>
      </c>
      <c r="B2815" t="s">
        <v>4501</v>
      </c>
      <c r="C2815">
        <v>6.7</v>
      </c>
    </row>
    <row r="2816" spans="1:3" x14ac:dyDescent="0.3">
      <c r="A2816" t="s">
        <v>9129</v>
      </c>
      <c r="B2816" t="s">
        <v>3648</v>
      </c>
      <c r="C2816">
        <v>5.5</v>
      </c>
    </row>
    <row r="2817" spans="1:3" x14ac:dyDescent="0.3">
      <c r="A2817" t="s">
        <v>9130</v>
      </c>
      <c r="B2817" t="s">
        <v>1826</v>
      </c>
      <c r="C2817">
        <v>6.5</v>
      </c>
    </row>
    <row r="2818" spans="1:3" x14ac:dyDescent="0.3">
      <c r="A2818" t="s">
        <v>9131</v>
      </c>
      <c r="B2818" t="s">
        <v>1804</v>
      </c>
      <c r="C2818">
        <v>6.2</v>
      </c>
    </row>
    <row r="2819" spans="1:3" x14ac:dyDescent="0.3">
      <c r="A2819" t="s">
        <v>9132</v>
      </c>
      <c r="B2819" t="s">
        <v>771</v>
      </c>
      <c r="C2819">
        <v>7.1</v>
      </c>
    </row>
    <row r="2820" spans="1:3" x14ac:dyDescent="0.3">
      <c r="A2820" t="s">
        <v>9133</v>
      </c>
      <c r="B2820" t="s">
        <v>4507</v>
      </c>
      <c r="C2820">
        <v>6.1</v>
      </c>
    </row>
    <row r="2821" spans="1:3" x14ac:dyDescent="0.3">
      <c r="A2821" t="s">
        <v>9134</v>
      </c>
      <c r="B2821" t="s">
        <v>4032</v>
      </c>
      <c r="C2821">
        <v>6</v>
      </c>
    </row>
    <row r="2822" spans="1:3" x14ac:dyDescent="0.3">
      <c r="A2822" t="s">
        <v>9135</v>
      </c>
      <c r="B2822" t="s">
        <v>3765</v>
      </c>
      <c r="C2822">
        <v>7.4</v>
      </c>
    </row>
    <row r="2823" spans="1:3" x14ac:dyDescent="0.3">
      <c r="A2823" t="s">
        <v>9136</v>
      </c>
      <c r="B2823" t="s">
        <v>4511</v>
      </c>
      <c r="C2823">
        <v>5.9</v>
      </c>
    </row>
    <row r="2824" spans="1:3" x14ac:dyDescent="0.3">
      <c r="A2824" t="s">
        <v>9137</v>
      </c>
      <c r="B2824" t="s">
        <v>4513</v>
      </c>
      <c r="C2824">
        <v>4.0999999999999996</v>
      </c>
    </row>
    <row r="2825" spans="1:3" x14ac:dyDescent="0.3">
      <c r="A2825" t="s">
        <v>9138</v>
      </c>
      <c r="B2825" t="s">
        <v>4517</v>
      </c>
      <c r="C2825">
        <v>5.9</v>
      </c>
    </row>
    <row r="2826" spans="1:3" x14ac:dyDescent="0.3">
      <c r="A2826" t="s">
        <v>9139</v>
      </c>
      <c r="B2826" t="s">
        <v>4417</v>
      </c>
      <c r="C2826">
        <v>7</v>
      </c>
    </row>
    <row r="2827" spans="1:3" x14ac:dyDescent="0.3">
      <c r="A2827" t="s">
        <v>9140</v>
      </c>
      <c r="B2827" t="s">
        <v>2381</v>
      </c>
      <c r="C2827">
        <v>6.8</v>
      </c>
    </row>
    <row r="2828" spans="1:3" x14ac:dyDescent="0.3">
      <c r="A2828" t="s">
        <v>9141</v>
      </c>
      <c r="B2828" t="s">
        <v>4518</v>
      </c>
      <c r="C2828">
        <v>7.4</v>
      </c>
    </row>
    <row r="2829" spans="1:3" x14ac:dyDescent="0.3">
      <c r="A2829" t="s">
        <v>9142</v>
      </c>
      <c r="B2829" t="s">
        <v>4519</v>
      </c>
      <c r="C2829">
        <v>7.1</v>
      </c>
    </row>
    <row r="2830" spans="1:3" x14ac:dyDescent="0.3">
      <c r="A2830" t="s">
        <v>9143</v>
      </c>
      <c r="B2830" t="s">
        <v>4520</v>
      </c>
      <c r="C2830">
        <v>7</v>
      </c>
    </row>
    <row r="2831" spans="1:3" x14ac:dyDescent="0.3">
      <c r="A2831" t="s">
        <v>9144</v>
      </c>
      <c r="B2831" t="s">
        <v>2576</v>
      </c>
      <c r="C2831">
        <v>5.8</v>
      </c>
    </row>
    <row r="2832" spans="1:3" x14ac:dyDescent="0.3">
      <c r="A2832" t="s">
        <v>9145</v>
      </c>
      <c r="B2832" t="s">
        <v>4279</v>
      </c>
      <c r="C2832">
        <v>7.8</v>
      </c>
    </row>
    <row r="2833" spans="1:3" x14ac:dyDescent="0.3">
      <c r="A2833" t="s">
        <v>9146</v>
      </c>
      <c r="B2833" t="s">
        <v>4524</v>
      </c>
      <c r="C2833">
        <v>6.5</v>
      </c>
    </row>
    <row r="2834" spans="1:3" x14ac:dyDescent="0.3">
      <c r="A2834" t="s">
        <v>9147</v>
      </c>
      <c r="B2834" t="s">
        <v>122</v>
      </c>
      <c r="C2834">
        <v>7</v>
      </c>
    </row>
    <row r="2835" spans="1:3" x14ac:dyDescent="0.3">
      <c r="A2835" t="s">
        <v>9148</v>
      </c>
      <c r="B2835" t="s">
        <v>109</v>
      </c>
      <c r="C2835">
        <v>6.3</v>
      </c>
    </row>
    <row r="2836" spans="1:3" x14ac:dyDescent="0.3">
      <c r="A2836" t="s">
        <v>9149</v>
      </c>
      <c r="B2836" t="s">
        <v>3857</v>
      </c>
      <c r="C2836">
        <v>5.3</v>
      </c>
    </row>
    <row r="2837" spans="1:3" x14ac:dyDescent="0.3">
      <c r="A2837" t="s">
        <v>9150</v>
      </c>
      <c r="B2837" t="s">
        <v>3212</v>
      </c>
      <c r="C2837">
        <v>5.5</v>
      </c>
    </row>
    <row r="2838" spans="1:3" x14ac:dyDescent="0.3">
      <c r="A2838" t="s">
        <v>9151</v>
      </c>
      <c r="B2838" t="s">
        <v>1997</v>
      </c>
      <c r="C2838">
        <v>7.4</v>
      </c>
    </row>
    <row r="2839" spans="1:3" x14ac:dyDescent="0.3">
      <c r="A2839" t="s">
        <v>9152</v>
      </c>
      <c r="B2839" t="s">
        <v>2917</v>
      </c>
      <c r="C2839">
        <v>4.3</v>
      </c>
    </row>
    <row r="2840" spans="1:3" x14ac:dyDescent="0.3">
      <c r="A2840" t="s">
        <v>6655</v>
      </c>
      <c r="B2840" t="s">
        <v>741</v>
      </c>
      <c r="C2840">
        <v>6</v>
      </c>
    </row>
    <row r="2841" spans="1:3" x14ac:dyDescent="0.3">
      <c r="A2841" t="s">
        <v>9153</v>
      </c>
      <c r="B2841" t="s">
        <v>4526</v>
      </c>
      <c r="C2841">
        <v>5.2</v>
      </c>
    </row>
    <row r="2842" spans="1:3" x14ac:dyDescent="0.3">
      <c r="A2842" t="s">
        <v>9154</v>
      </c>
      <c r="B2842" t="s">
        <v>4527</v>
      </c>
      <c r="C2842">
        <v>6.7</v>
      </c>
    </row>
    <row r="2843" spans="1:3" x14ac:dyDescent="0.3">
      <c r="A2843" t="s">
        <v>9155</v>
      </c>
      <c r="B2843" t="s">
        <v>2632</v>
      </c>
      <c r="C2843">
        <v>8.6</v>
      </c>
    </row>
    <row r="2844" spans="1:3" x14ac:dyDescent="0.3">
      <c r="A2844" t="s">
        <v>9156</v>
      </c>
      <c r="B2844" t="s">
        <v>4530</v>
      </c>
      <c r="C2844">
        <v>6.1</v>
      </c>
    </row>
    <row r="2845" spans="1:3" x14ac:dyDescent="0.3">
      <c r="A2845" t="s">
        <v>9157</v>
      </c>
      <c r="B2845" t="s">
        <v>4533</v>
      </c>
      <c r="C2845">
        <v>5.8</v>
      </c>
    </row>
    <row r="2846" spans="1:3" x14ac:dyDescent="0.3">
      <c r="A2846" t="s">
        <v>9158</v>
      </c>
      <c r="B2846" t="s">
        <v>4534</v>
      </c>
      <c r="C2846">
        <v>7.7</v>
      </c>
    </row>
    <row r="2847" spans="1:3" x14ac:dyDescent="0.3">
      <c r="A2847" t="s">
        <v>9159</v>
      </c>
      <c r="B2847" t="s">
        <v>2066</v>
      </c>
      <c r="C2847">
        <v>8</v>
      </c>
    </row>
    <row r="2848" spans="1:3" x14ac:dyDescent="0.3">
      <c r="A2848" t="s">
        <v>9160</v>
      </c>
      <c r="B2848" t="s">
        <v>4538</v>
      </c>
      <c r="C2848">
        <v>5.6</v>
      </c>
    </row>
    <row r="2849" spans="1:3" x14ac:dyDescent="0.3">
      <c r="A2849" t="s">
        <v>9161</v>
      </c>
      <c r="B2849" t="s">
        <v>4539</v>
      </c>
      <c r="C2849">
        <v>6.7</v>
      </c>
    </row>
    <row r="2850" spans="1:3" x14ac:dyDescent="0.3">
      <c r="A2850" t="s">
        <v>9162</v>
      </c>
      <c r="B2850" t="s">
        <v>3526</v>
      </c>
      <c r="C2850">
        <v>6.6</v>
      </c>
    </row>
    <row r="2851" spans="1:3" x14ac:dyDescent="0.3">
      <c r="A2851" t="s">
        <v>9163</v>
      </c>
      <c r="B2851" t="s">
        <v>4543</v>
      </c>
      <c r="C2851">
        <v>4.0999999999999996</v>
      </c>
    </row>
    <row r="2852" spans="1:3" x14ac:dyDescent="0.3">
      <c r="A2852" t="s">
        <v>9164</v>
      </c>
      <c r="B2852" t="s">
        <v>3256</v>
      </c>
      <c r="C2852">
        <v>7.3</v>
      </c>
    </row>
    <row r="2853" spans="1:3" x14ac:dyDescent="0.3">
      <c r="A2853" t="s">
        <v>9165</v>
      </c>
      <c r="B2853" t="s">
        <v>4546</v>
      </c>
      <c r="C2853">
        <v>7.1</v>
      </c>
    </row>
    <row r="2854" spans="1:3" x14ac:dyDescent="0.3">
      <c r="A2854" t="s">
        <v>9166</v>
      </c>
      <c r="B2854" t="s">
        <v>4547</v>
      </c>
      <c r="C2854">
        <v>6.5</v>
      </c>
    </row>
    <row r="2855" spans="1:3" x14ac:dyDescent="0.3">
      <c r="A2855" t="s">
        <v>9167</v>
      </c>
      <c r="B2855" t="s">
        <v>4549</v>
      </c>
      <c r="C2855">
        <v>7</v>
      </c>
    </row>
    <row r="2856" spans="1:3" x14ac:dyDescent="0.3">
      <c r="A2856" t="s">
        <v>9168</v>
      </c>
      <c r="B2856" t="s">
        <v>4553</v>
      </c>
      <c r="C2856">
        <v>5.5</v>
      </c>
    </row>
    <row r="2857" spans="1:3" x14ac:dyDescent="0.3">
      <c r="A2857" t="s">
        <v>9169</v>
      </c>
      <c r="B2857" t="s">
        <v>4554</v>
      </c>
      <c r="C2857">
        <v>6.6</v>
      </c>
    </row>
    <row r="2858" spans="1:3" x14ac:dyDescent="0.3">
      <c r="A2858" t="s">
        <v>9170</v>
      </c>
      <c r="B2858" t="s">
        <v>634</v>
      </c>
      <c r="C2858">
        <v>7.1</v>
      </c>
    </row>
    <row r="2859" spans="1:3" x14ac:dyDescent="0.3">
      <c r="A2859" t="s">
        <v>9171</v>
      </c>
      <c r="B2859" t="s">
        <v>2846</v>
      </c>
      <c r="C2859">
        <v>7.9</v>
      </c>
    </row>
    <row r="2860" spans="1:3" x14ac:dyDescent="0.3">
      <c r="A2860" t="s">
        <v>9172</v>
      </c>
      <c r="B2860" t="s">
        <v>4556</v>
      </c>
      <c r="C2860">
        <v>7.1</v>
      </c>
    </row>
    <row r="2861" spans="1:3" x14ac:dyDescent="0.3">
      <c r="A2861" t="s">
        <v>9173</v>
      </c>
      <c r="B2861" t="s">
        <v>4557</v>
      </c>
      <c r="C2861">
        <v>5.6</v>
      </c>
    </row>
    <row r="2862" spans="1:3" x14ac:dyDescent="0.3">
      <c r="A2862" t="s">
        <v>9174</v>
      </c>
      <c r="B2862" t="s">
        <v>3133</v>
      </c>
      <c r="C2862">
        <v>7.3</v>
      </c>
    </row>
    <row r="2863" spans="1:3" x14ac:dyDescent="0.3">
      <c r="A2863" t="s">
        <v>9175</v>
      </c>
      <c r="B2863" t="s">
        <v>4560</v>
      </c>
      <c r="C2863">
        <v>3.3</v>
      </c>
    </row>
    <row r="2864" spans="1:3" x14ac:dyDescent="0.3">
      <c r="A2864" t="s">
        <v>9176</v>
      </c>
      <c r="B2864" t="s">
        <v>1826</v>
      </c>
      <c r="C2864">
        <v>6.5</v>
      </c>
    </row>
    <row r="2865" spans="1:3" x14ac:dyDescent="0.3">
      <c r="A2865" t="s">
        <v>9177</v>
      </c>
      <c r="B2865" t="s">
        <v>4562</v>
      </c>
      <c r="C2865">
        <v>4.8</v>
      </c>
    </row>
    <row r="2866" spans="1:3" x14ac:dyDescent="0.3">
      <c r="A2866" t="s">
        <v>9178</v>
      </c>
      <c r="B2866" t="s">
        <v>4291</v>
      </c>
      <c r="C2866">
        <v>5.2</v>
      </c>
    </row>
    <row r="2867" spans="1:3" x14ac:dyDescent="0.3">
      <c r="A2867" t="s">
        <v>9179</v>
      </c>
      <c r="B2867" t="s">
        <v>4566</v>
      </c>
      <c r="C2867">
        <v>6.3</v>
      </c>
    </row>
    <row r="2868" spans="1:3" x14ac:dyDescent="0.3">
      <c r="A2868" t="s">
        <v>9180</v>
      </c>
      <c r="B2868" t="s">
        <v>97</v>
      </c>
      <c r="C2868">
        <v>7.2</v>
      </c>
    </row>
    <row r="2869" spans="1:3" x14ac:dyDescent="0.3">
      <c r="A2869" t="s">
        <v>9181</v>
      </c>
      <c r="B2869" t="s">
        <v>1933</v>
      </c>
      <c r="C2869">
        <v>6.8</v>
      </c>
    </row>
    <row r="2870" spans="1:3" x14ac:dyDescent="0.3">
      <c r="A2870" t="s">
        <v>9182</v>
      </c>
      <c r="B2870" t="s">
        <v>4571</v>
      </c>
      <c r="C2870">
        <v>5.7</v>
      </c>
    </row>
    <row r="2871" spans="1:3" x14ac:dyDescent="0.3">
      <c r="A2871" t="s">
        <v>9183</v>
      </c>
      <c r="B2871" t="s">
        <v>3281</v>
      </c>
      <c r="C2871">
        <v>7.2</v>
      </c>
    </row>
    <row r="2872" spans="1:3" x14ac:dyDescent="0.3">
      <c r="A2872" t="s">
        <v>9184</v>
      </c>
      <c r="B2872" t="s">
        <v>2718</v>
      </c>
      <c r="C2872">
        <v>6.9</v>
      </c>
    </row>
    <row r="2873" spans="1:3" x14ac:dyDescent="0.3">
      <c r="A2873" t="s">
        <v>9185</v>
      </c>
      <c r="B2873" t="s">
        <v>4207</v>
      </c>
      <c r="C2873">
        <v>6.2</v>
      </c>
    </row>
    <row r="2874" spans="1:3" x14ac:dyDescent="0.3">
      <c r="A2874" t="s">
        <v>9186</v>
      </c>
      <c r="B2874" t="s">
        <v>1725</v>
      </c>
      <c r="C2874">
        <v>6.7</v>
      </c>
    </row>
    <row r="2875" spans="1:3" x14ac:dyDescent="0.3">
      <c r="A2875" t="s">
        <v>9187</v>
      </c>
      <c r="B2875" t="s">
        <v>4576</v>
      </c>
      <c r="C2875">
        <v>6.5</v>
      </c>
    </row>
    <row r="2876" spans="1:3" x14ac:dyDescent="0.3">
      <c r="A2876" t="s">
        <v>9188</v>
      </c>
      <c r="B2876" t="s">
        <v>4578</v>
      </c>
      <c r="C2876">
        <v>7.2</v>
      </c>
    </row>
    <row r="2877" spans="1:3" x14ac:dyDescent="0.3">
      <c r="A2877" t="s">
        <v>9189</v>
      </c>
      <c r="B2877" t="s">
        <v>4579</v>
      </c>
      <c r="C2877">
        <v>5.3</v>
      </c>
    </row>
    <row r="2878" spans="1:3" x14ac:dyDescent="0.3">
      <c r="A2878" t="s">
        <v>9190</v>
      </c>
      <c r="B2878" t="s">
        <v>2410</v>
      </c>
      <c r="C2878">
        <v>6.7</v>
      </c>
    </row>
    <row r="2879" spans="1:3" x14ac:dyDescent="0.3">
      <c r="A2879" t="s">
        <v>9191</v>
      </c>
      <c r="B2879" t="s">
        <v>547</v>
      </c>
      <c r="C2879">
        <v>3.6</v>
      </c>
    </row>
    <row r="2880" spans="1:3" x14ac:dyDescent="0.3">
      <c r="A2880" t="s">
        <v>9192</v>
      </c>
      <c r="B2880" t="s">
        <v>4582</v>
      </c>
      <c r="C2880">
        <v>5.7</v>
      </c>
    </row>
    <row r="2881" spans="1:3" x14ac:dyDescent="0.3">
      <c r="A2881" t="s">
        <v>9193</v>
      </c>
      <c r="B2881" t="s">
        <v>3530</v>
      </c>
      <c r="C2881">
        <v>7.3</v>
      </c>
    </row>
    <row r="2882" spans="1:3" x14ac:dyDescent="0.3">
      <c r="A2882" t="s">
        <v>9194</v>
      </c>
      <c r="B2882" t="s">
        <v>4257</v>
      </c>
      <c r="C2882">
        <v>5</v>
      </c>
    </row>
    <row r="2883" spans="1:3" x14ac:dyDescent="0.3">
      <c r="A2883" t="s">
        <v>9195</v>
      </c>
      <c r="B2883" t="s">
        <v>1811</v>
      </c>
      <c r="C2883">
        <v>6.6</v>
      </c>
    </row>
    <row r="2884" spans="1:3" x14ac:dyDescent="0.3">
      <c r="A2884" t="s">
        <v>9196</v>
      </c>
      <c r="B2884" t="s">
        <v>4592</v>
      </c>
      <c r="C2884">
        <v>7.3</v>
      </c>
    </row>
    <row r="2885" spans="1:3" x14ac:dyDescent="0.3">
      <c r="A2885" t="s">
        <v>9197</v>
      </c>
      <c r="B2885" t="s">
        <v>4595</v>
      </c>
      <c r="C2885">
        <v>6.2</v>
      </c>
    </row>
    <row r="2886" spans="1:3" x14ac:dyDescent="0.3">
      <c r="A2886" t="s">
        <v>9198</v>
      </c>
      <c r="B2886" t="s">
        <v>4377</v>
      </c>
      <c r="C2886">
        <v>6.6</v>
      </c>
    </row>
    <row r="2887" spans="1:3" x14ac:dyDescent="0.3">
      <c r="A2887" t="s">
        <v>9199</v>
      </c>
      <c r="B2887" t="s">
        <v>4330</v>
      </c>
      <c r="C2887">
        <v>6.3</v>
      </c>
    </row>
    <row r="2888" spans="1:3" x14ac:dyDescent="0.3">
      <c r="A2888" t="s">
        <v>9200</v>
      </c>
      <c r="B2888" t="s">
        <v>4599</v>
      </c>
      <c r="C2888">
        <v>3.3</v>
      </c>
    </row>
    <row r="2889" spans="1:3" x14ac:dyDescent="0.3">
      <c r="A2889" t="s">
        <v>9201</v>
      </c>
      <c r="B2889" t="s">
        <v>4600</v>
      </c>
      <c r="C2889">
        <v>6.2</v>
      </c>
    </row>
    <row r="2890" spans="1:3" x14ac:dyDescent="0.3">
      <c r="A2890" t="s">
        <v>9202</v>
      </c>
      <c r="B2890" t="s">
        <v>4604</v>
      </c>
      <c r="C2890">
        <v>3.5</v>
      </c>
    </row>
    <row r="2891" spans="1:3" x14ac:dyDescent="0.3">
      <c r="A2891" t="s">
        <v>9203</v>
      </c>
      <c r="B2891" t="s">
        <v>4606</v>
      </c>
      <c r="C2891">
        <v>5.5</v>
      </c>
    </row>
    <row r="2892" spans="1:3" x14ac:dyDescent="0.3">
      <c r="A2892" t="s">
        <v>9204</v>
      </c>
      <c r="B2892" t="s">
        <v>4607</v>
      </c>
      <c r="C2892">
        <v>5.9</v>
      </c>
    </row>
    <row r="2893" spans="1:3" x14ac:dyDescent="0.3">
      <c r="A2893" t="s">
        <v>9205</v>
      </c>
      <c r="B2893" t="s">
        <v>4608</v>
      </c>
      <c r="C2893">
        <v>4.7</v>
      </c>
    </row>
    <row r="2894" spans="1:3" x14ac:dyDescent="0.3">
      <c r="A2894" t="s">
        <v>9206</v>
      </c>
      <c r="B2894" t="s">
        <v>4610</v>
      </c>
      <c r="C2894">
        <v>3.9</v>
      </c>
    </row>
    <row r="2895" spans="1:3" x14ac:dyDescent="0.3">
      <c r="A2895" t="s">
        <v>9207</v>
      </c>
      <c r="B2895" t="s">
        <v>4613</v>
      </c>
      <c r="C2895">
        <v>6.1</v>
      </c>
    </row>
    <row r="2896" spans="1:3" x14ac:dyDescent="0.3">
      <c r="A2896" t="s">
        <v>9208</v>
      </c>
      <c r="B2896" t="s">
        <v>4616</v>
      </c>
      <c r="C2896">
        <v>6.7</v>
      </c>
    </row>
    <row r="2897" spans="1:3" x14ac:dyDescent="0.3">
      <c r="A2897" t="s">
        <v>9209</v>
      </c>
      <c r="B2897" t="s">
        <v>2879</v>
      </c>
      <c r="C2897">
        <v>7.3</v>
      </c>
    </row>
    <row r="2898" spans="1:3" x14ac:dyDescent="0.3">
      <c r="A2898" t="s">
        <v>9210</v>
      </c>
      <c r="B2898" t="s">
        <v>4621</v>
      </c>
      <c r="C2898">
        <v>6.7</v>
      </c>
    </row>
    <row r="2899" spans="1:3" x14ac:dyDescent="0.3">
      <c r="A2899" t="s">
        <v>9211</v>
      </c>
      <c r="B2899" t="s">
        <v>1220</v>
      </c>
      <c r="C2899">
        <v>6.1</v>
      </c>
    </row>
    <row r="2900" spans="1:3" x14ac:dyDescent="0.3">
      <c r="A2900" t="s">
        <v>9212</v>
      </c>
      <c r="B2900" t="s">
        <v>2720</v>
      </c>
      <c r="C2900">
        <v>6.9</v>
      </c>
    </row>
    <row r="2901" spans="1:3" x14ac:dyDescent="0.3">
      <c r="A2901" t="s">
        <v>9213</v>
      </c>
      <c r="B2901" t="s">
        <v>3771</v>
      </c>
      <c r="C2901">
        <v>7.9</v>
      </c>
    </row>
    <row r="2902" spans="1:3" x14ac:dyDescent="0.3">
      <c r="A2902" t="s">
        <v>9214</v>
      </c>
      <c r="B2902" t="s">
        <v>4627</v>
      </c>
      <c r="C2902">
        <v>4.5</v>
      </c>
    </row>
    <row r="2903" spans="1:3" x14ac:dyDescent="0.3">
      <c r="A2903" t="s">
        <v>9215</v>
      </c>
      <c r="B2903" t="s">
        <v>4629</v>
      </c>
      <c r="C2903">
        <v>7.6</v>
      </c>
    </row>
    <row r="2904" spans="1:3" x14ac:dyDescent="0.3">
      <c r="A2904" t="s">
        <v>9216</v>
      </c>
      <c r="B2904" t="s">
        <v>1871</v>
      </c>
      <c r="C2904">
        <v>7.5</v>
      </c>
    </row>
    <row r="2905" spans="1:3" x14ac:dyDescent="0.3">
      <c r="A2905" t="s">
        <v>9217</v>
      </c>
      <c r="B2905" t="s">
        <v>4094</v>
      </c>
      <c r="C2905">
        <v>7.1</v>
      </c>
    </row>
    <row r="2906" spans="1:3" x14ac:dyDescent="0.3">
      <c r="A2906" t="s">
        <v>9218</v>
      </c>
      <c r="B2906" t="s">
        <v>4631</v>
      </c>
      <c r="C2906">
        <v>6.9</v>
      </c>
    </row>
    <row r="2907" spans="1:3" x14ac:dyDescent="0.3">
      <c r="A2907" t="s">
        <v>9219</v>
      </c>
      <c r="B2907" t="s">
        <v>93</v>
      </c>
      <c r="C2907">
        <v>8.5</v>
      </c>
    </row>
    <row r="2908" spans="1:3" x14ac:dyDescent="0.3">
      <c r="A2908" t="s">
        <v>9220</v>
      </c>
      <c r="B2908" t="s">
        <v>2532</v>
      </c>
      <c r="C2908">
        <v>7.5</v>
      </c>
    </row>
    <row r="2909" spans="1:3" x14ac:dyDescent="0.3">
      <c r="A2909" t="s">
        <v>9221</v>
      </c>
      <c r="B2909" t="s">
        <v>4637</v>
      </c>
      <c r="C2909">
        <v>6.6</v>
      </c>
    </row>
    <row r="2910" spans="1:3" x14ac:dyDescent="0.3">
      <c r="A2910" t="s">
        <v>9222</v>
      </c>
      <c r="B2910" t="s">
        <v>2414</v>
      </c>
      <c r="C2910">
        <v>8</v>
      </c>
    </row>
    <row r="2911" spans="1:3" x14ac:dyDescent="0.3">
      <c r="A2911" t="s">
        <v>9223</v>
      </c>
      <c r="B2911" t="s">
        <v>2009</v>
      </c>
      <c r="C2911">
        <v>7</v>
      </c>
    </row>
    <row r="2912" spans="1:3" x14ac:dyDescent="0.3">
      <c r="A2912" t="s">
        <v>9224</v>
      </c>
      <c r="B2912" t="s">
        <v>1175</v>
      </c>
      <c r="C2912">
        <v>6.8</v>
      </c>
    </row>
    <row r="2913" spans="1:3" x14ac:dyDescent="0.3">
      <c r="A2913" t="s">
        <v>9225</v>
      </c>
      <c r="B2913" t="s">
        <v>2359</v>
      </c>
      <c r="C2913">
        <v>6.7</v>
      </c>
    </row>
    <row r="2914" spans="1:3" x14ac:dyDescent="0.3">
      <c r="A2914" t="s">
        <v>9226</v>
      </c>
      <c r="B2914" t="s">
        <v>4122</v>
      </c>
      <c r="C2914">
        <v>6.5</v>
      </c>
    </row>
    <row r="2915" spans="1:3" x14ac:dyDescent="0.3">
      <c r="A2915" t="s">
        <v>9227</v>
      </c>
      <c r="B2915" t="s">
        <v>1416</v>
      </c>
      <c r="C2915">
        <v>8</v>
      </c>
    </row>
    <row r="2916" spans="1:3" x14ac:dyDescent="0.3">
      <c r="A2916" t="s">
        <v>9228</v>
      </c>
      <c r="B2916" t="s">
        <v>4461</v>
      </c>
      <c r="C2916">
        <v>6.5</v>
      </c>
    </row>
    <row r="2917" spans="1:3" x14ac:dyDescent="0.3">
      <c r="A2917" t="s">
        <v>9229</v>
      </c>
      <c r="B2917" t="s">
        <v>4648</v>
      </c>
      <c r="C2917">
        <v>4.9000000000000004</v>
      </c>
    </row>
    <row r="2918" spans="1:3" x14ac:dyDescent="0.3">
      <c r="A2918" t="s">
        <v>9230</v>
      </c>
      <c r="B2918" t="s">
        <v>4170</v>
      </c>
      <c r="C2918">
        <v>7.1</v>
      </c>
    </row>
    <row r="2919" spans="1:3" x14ac:dyDescent="0.3">
      <c r="A2919" t="s">
        <v>9231</v>
      </c>
      <c r="B2919" t="s">
        <v>1597</v>
      </c>
      <c r="C2919">
        <v>7</v>
      </c>
    </row>
    <row r="2920" spans="1:3" x14ac:dyDescent="0.3">
      <c r="A2920" t="s">
        <v>9232</v>
      </c>
      <c r="B2920" t="s">
        <v>4649</v>
      </c>
      <c r="C2920">
        <v>7</v>
      </c>
    </row>
    <row r="2921" spans="1:3" x14ac:dyDescent="0.3">
      <c r="A2921" t="s">
        <v>9233</v>
      </c>
      <c r="B2921" t="s">
        <v>3598</v>
      </c>
      <c r="C2921">
        <v>4.5</v>
      </c>
    </row>
    <row r="2922" spans="1:3" x14ac:dyDescent="0.3">
      <c r="A2922" t="s">
        <v>9234</v>
      </c>
      <c r="B2922" t="s">
        <v>382</v>
      </c>
      <c r="C2922">
        <v>7.7</v>
      </c>
    </row>
    <row r="2923" spans="1:3" x14ac:dyDescent="0.3">
      <c r="A2923" t="s">
        <v>9235</v>
      </c>
      <c r="B2923" t="s">
        <v>393</v>
      </c>
      <c r="C2923">
        <v>6.7</v>
      </c>
    </row>
    <row r="2924" spans="1:3" x14ac:dyDescent="0.3">
      <c r="A2924" t="s">
        <v>9236</v>
      </c>
      <c r="B2924" t="s">
        <v>2131</v>
      </c>
      <c r="C2924">
        <v>7</v>
      </c>
    </row>
    <row r="2925" spans="1:3" x14ac:dyDescent="0.3">
      <c r="A2925" t="s">
        <v>9237</v>
      </c>
      <c r="B2925" t="s">
        <v>4656</v>
      </c>
      <c r="C2925">
        <v>6.5</v>
      </c>
    </row>
    <row r="2926" spans="1:3" x14ac:dyDescent="0.3">
      <c r="A2926" t="s">
        <v>9238</v>
      </c>
      <c r="B2926" t="s">
        <v>4134</v>
      </c>
      <c r="C2926">
        <v>6.2</v>
      </c>
    </row>
    <row r="2927" spans="1:3" x14ac:dyDescent="0.3">
      <c r="A2927" t="s">
        <v>9239</v>
      </c>
      <c r="B2927" t="s">
        <v>3729</v>
      </c>
      <c r="C2927">
        <v>5.7</v>
      </c>
    </row>
    <row r="2928" spans="1:3" x14ac:dyDescent="0.3">
      <c r="A2928" t="s">
        <v>9240</v>
      </c>
      <c r="B2928" t="s">
        <v>3497</v>
      </c>
      <c r="C2928">
        <v>6.4</v>
      </c>
    </row>
    <row r="2929" spans="1:3" x14ac:dyDescent="0.3">
      <c r="A2929" t="s">
        <v>9241</v>
      </c>
      <c r="B2929" t="s">
        <v>3724</v>
      </c>
      <c r="C2929">
        <v>5.4</v>
      </c>
    </row>
    <row r="2930" spans="1:3" x14ac:dyDescent="0.3">
      <c r="A2930" t="s">
        <v>9242</v>
      </c>
      <c r="B2930" t="s">
        <v>4662</v>
      </c>
      <c r="C2930">
        <v>6.6</v>
      </c>
    </row>
    <row r="2931" spans="1:3" x14ac:dyDescent="0.3">
      <c r="A2931" t="s">
        <v>9243</v>
      </c>
      <c r="B2931" t="s">
        <v>4665</v>
      </c>
      <c r="C2931">
        <v>6.1</v>
      </c>
    </row>
    <row r="2932" spans="1:3" x14ac:dyDescent="0.3">
      <c r="A2932" t="s">
        <v>9244</v>
      </c>
      <c r="B2932" t="s">
        <v>3601</v>
      </c>
      <c r="C2932">
        <v>7.6</v>
      </c>
    </row>
    <row r="2933" spans="1:3" x14ac:dyDescent="0.3">
      <c r="A2933" t="s">
        <v>9245</v>
      </c>
      <c r="B2933" t="s">
        <v>4667</v>
      </c>
      <c r="C2933">
        <v>6.2</v>
      </c>
    </row>
    <row r="2934" spans="1:3" x14ac:dyDescent="0.3">
      <c r="A2934" t="s">
        <v>9246</v>
      </c>
      <c r="B2934" t="s">
        <v>4055</v>
      </c>
      <c r="C2934">
        <v>6.6</v>
      </c>
    </row>
    <row r="2935" spans="1:3" x14ac:dyDescent="0.3">
      <c r="A2935" t="s">
        <v>9247</v>
      </c>
      <c r="B2935" t="s">
        <v>4672</v>
      </c>
      <c r="C2935">
        <v>7.3</v>
      </c>
    </row>
    <row r="2936" spans="1:3" x14ac:dyDescent="0.3">
      <c r="A2936" t="s">
        <v>9248</v>
      </c>
      <c r="B2936" t="s">
        <v>4676</v>
      </c>
      <c r="C2936">
        <v>4.2</v>
      </c>
    </row>
    <row r="2937" spans="1:3" x14ac:dyDescent="0.3">
      <c r="A2937" t="s">
        <v>9249</v>
      </c>
      <c r="B2937" t="s">
        <v>4678</v>
      </c>
      <c r="C2937">
        <v>6.5</v>
      </c>
    </row>
    <row r="2938" spans="1:3" x14ac:dyDescent="0.3">
      <c r="A2938" t="s">
        <v>9250</v>
      </c>
      <c r="B2938" t="s">
        <v>4681</v>
      </c>
      <c r="C2938">
        <v>6.5</v>
      </c>
    </row>
    <row r="2939" spans="1:3" x14ac:dyDescent="0.3">
      <c r="A2939" t="s">
        <v>9251</v>
      </c>
      <c r="B2939" t="s">
        <v>4682</v>
      </c>
      <c r="C2939">
        <v>5.7</v>
      </c>
    </row>
    <row r="2940" spans="1:3" x14ac:dyDescent="0.3">
      <c r="A2940" t="s">
        <v>9252</v>
      </c>
      <c r="B2940" t="s">
        <v>1776</v>
      </c>
      <c r="C2940">
        <v>7.3</v>
      </c>
    </row>
    <row r="2941" spans="1:3" x14ac:dyDescent="0.3">
      <c r="A2941" t="s">
        <v>9253</v>
      </c>
      <c r="B2941" t="s">
        <v>4685</v>
      </c>
      <c r="C2941">
        <v>6.9</v>
      </c>
    </row>
    <row r="2942" spans="1:3" x14ac:dyDescent="0.3">
      <c r="A2942" t="s">
        <v>9254</v>
      </c>
      <c r="B2942" t="s">
        <v>4688</v>
      </c>
      <c r="C2942">
        <v>5</v>
      </c>
    </row>
    <row r="2943" spans="1:3" x14ac:dyDescent="0.3">
      <c r="A2943" t="s">
        <v>9255</v>
      </c>
      <c r="B2943" t="s">
        <v>2748</v>
      </c>
      <c r="C2943">
        <v>7.3</v>
      </c>
    </row>
    <row r="2944" spans="1:3" x14ac:dyDescent="0.3">
      <c r="A2944" t="s">
        <v>9256</v>
      </c>
      <c r="B2944" t="s">
        <v>4691</v>
      </c>
      <c r="C2944">
        <v>6.5</v>
      </c>
    </row>
    <row r="2945" spans="1:3" x14ac:dyDescent="0.3">
      <c r="A2945" t="s">
        <v>9257</v>
      </c>
      <c r="B2945" t="s">
        <v>3792</v>
      </c>
      <c r="C2945">
        <v>2.1</v>
      </c>
    </row>
    <row r="2946" spans="1:3" x14ac:dyDescent="0.3">
      <c r="A2946" t="s">
        <v>9258</v>
      </c>
      <c r="B2946" t="s">
        <v>4335</v>
      </c>
      <c r="C2946">
        <v>7</v>
      </c>
    </row>
    <row r="2947" spans="1:3" x14ac:dyDescent="0.3">
      <c r="A2947" t="s">
        <v>9259</v>
      </c>
      <c r="B2947" t="s">
        <v>4441</v>
      </c>
      <c r="C2947">
        <v>8</v>
      </c>
    </row>
    <row r="2948" spans="1:3" x14ac:dyDescent="0.3">
      <c r="A2948" t="s">
        <v>8221</v>
      </c>
      <c r="B2948" t="s">
        <v>3265</v>
      </c>
      <c r="C2948">
        <v>6.5</v>
      </c>
    </row>
    <row r="2949" spans="1:3" x14ac:dyDescent="0.3">
      <c r="A2949" t="s">
        <v>9260</v>
      </c>
      <c r="B2949" t="s">
        <v>4697</v>
      </c>
      <c r="C2949">
        <v>7.1</v>
      </c>
    </row>
    <row r="2950" spans="1:3" x14ac:dyDescent="0.3">
      <c r="A2950" t="s">
        <v>7475</v>
      </c>
      <c r="B2950" t="s">
        <v>2187</v>
      </c>
      <c r="C2950">
        <v>7.2</v>
      </c>
    </row>
    <row r="2951" spans="1:3" x14ac:dyDescent="0.3">
      <c r="A2951" t="s">
        <v>9261</v>
      </c>
      <c r="B2951" t="s">
        <v>4458</v>
      </c>
      <c r="C2951">
        <v>6.7</v>
      </c>
    </row>
    <row r="2952" spans="1:3" x14ac:dyDescent="0.3">
      <c r="A2952" t="s">
        <v>9262</v>
      </c>
      <c r="B2952" t="s">
        <v>719</v>
      </c>
      <c r="C2952">
        <v>8.9</v>
      </c>
    </row>
    <row r="2953" spans="1:3" x14ac:dyDescent="0.3">
      <c r="A2953" t="s">
        <v>9263</v>
      </c>
      <c r="B2953" t="s">
        <v>4703</v>
      </c>
      <c r="C2953">
        <v>7.9</v>
      </c>
    </row>
    <row r="2954" spans="1:3" x14ac:dyDescent="0.3">
      <c r="A2954" t="s">
        <v>9264</v>
      </c>
      <c r="B2954" t="s">
        <v>1785</v>
      </c>
      <c r="C2954">
        <v>5.6</v>
      </c>
    </row>
    <row r="2955" spans="1:3" x14ac:dyDescent="0.3">
      <c r="A2955" t="s">
        <v>9265</v>
      </c>
      <c r="B2955" t="s">
        <v>2499</v>
      </c>
      <c r="C2955">
        <v>8</v>
      </c>
    </row>
    <row r="2956" spans="1:3" x14ac:dyDescent="0.3">
      <c r="A2956" t="s">
        <v>9266</v>
      </c>
      <c r="B2956" t="s">
        <v>379</v>
      </c>
      <c r="C2956">
        <v>6.2</v>
      </c>
    </row>
    <row r="2957" spans="1:3" x14ac:dyDescent="0.3">
      <c r="A2957" t="s">
        <v>9267</v>
      </c>
      <c r="B2957" t="s">
        <v>4711</v>
      </c>
      <c r="C2957">
        <v>7.9</v>
      </c>
    </row>
    <row r="2958" spans="1:3" x14ac:dyDescent="0.3">
      <c r="A2958" t="s">
        <v>9268</v>
      </c>
      <c r="B2958" t="s">
        <v>1447</v>
      </c>
      <c r="C2958">
        <v>8.1</v>
      </c>
    </row>
    <row r="2959" spans="1:3" x14ac:dyDescent="0.3">
      <c r="A2959" t="s">
        <v>9269</v>
      </c>
      <c r="B2959" t="s">
        <v>1900</v>
      </c>
      <c r="C2959">
        <v>7.6</v>
      </c>
    </row>
    <row r="2960" spans="1:3" x14ac:dyDescent="0.3">
      <c r="A2960" t="s">
        <v>9270</v>
      </c>
      <c r="B2960" t="s">
        <v>4718</v>
      </c>
      <c r="C2960">
        <v>3.5</v>
      </c>
    </row>
    <row r="2961" spans="1:3" x14ac:dyDescent="0.3">
      <c r="A2961" t="s">
        <v>9271</v>
      </c>
      <c r="B2961" t="s">
        <v>4722</v>
      </c>
      <c r="C2961">
        <v>7.6</v>
      </c>
    </row>
    <row r="2962" spans="1:3" x14ac:dyDescent="0.3">
      <c r="A2962" t="s">
        <v>9272</v>
      </c>
      <c r="B2962" t="s">
        <v>4117</v>
      </c>
      <c r="C2962">
        <v>6.5</v>
      </c>
    </row>
    <row r="2963" spans="1:3" x14ac:dyDescent="0.3">
      <c r="A2963" t="s">
        <v>9273</v>
      </c>
      <c r="B2963" t="s">
        <v>4723</v>
      </c>
      <c r="C2963">
        <v>5.6</v>
      </c>
    </row>
    <row r="2964" spans="1:3" x14ac:dyDescent="0.3">
      <c r="A2964" t="s">
        <v>9274</v>
      </c>
      <c r="B2964" t="s">
        <v>2751</v>
      </c>
      <c r="C2964">
        <v>7.7</v>
      </c>
    </row>
    <row r="2965" spans="1:3" x14ac:dyDescent="0.3">
      <c r="A2965" t="s">
        <v>9275</v>
      </c>
      <c r="B2965" t="s">
        <v>4724</v>
      </c>
      <c r="C2965">
        <v>5.2</v>
      </c>
    </row>
    <row r="2966" spans="1:3" x14ac:dyDescent="0.3">
      <c r="A2966" t="s">
        <v>9276</v>
      </c>
      <c r="B2966" t="s">
        <v>4728</v>
      </c>
      <c r="C2966">
        <v>6.1</v>
      </c>
    </row>
    <row r="2967" spans="1:3" x14ac:dyDescent="0.3">
      <c r="A2967" t="s">
        <v>9277</v>
      </c>
      <c r="B2967" t="s">
        <v>382</v>
      </c>
      <c r="C2967">
        <v>7.4</v>
      </c>
    </row>
    <row r="2968" spans="1:3" x14ac:dyDescent="0.3">
      <c r="A2968" t="s">
        <v>9278</v>
      </c>
      <c r="B2968" t="s">
        <v>4732</v>
      </c>
      <c r="C2968">
        <v>6.8</v>
      </c>
    </row>
    <row r="2969" spans="1:3" x14ac:dyDescent="0.3">
      <c r="A2969" t="s">
        <v>9279</v>
      </c>
      <c r="B2969" t="s">
        <v>2210</v>
      </c>
      <c r="C2969">
        <v>6.4</v>
      </c>
    </row>
    <row r="2970" spans="1:3" x14ac:dyDescent="0.3">
      <c r="A2970" t="s">
        <v>9280</v>
      </c>
      <c r="B2970" t="s">
        <v>2078</v>
      </c>
      <c r="C2970">
        <v>5.7</v>
      </c>
    </row>
    <row r="2971" spans="1:3" x14ac:dyDescent="0.3">
      <c r="A2971" t="s">
        <v>9281</v>
      </c>
      <c r="B2971" t="s">
        <v>4284</v>
      </c>
      <c r="C2971">
        <v>6.7</v>
      </c>
    </row>
    <row r="2972" spans="1:3" x14ac:dyDescent="0.3">
      <c r="A2972" t="s">
        <v>9282</v>
      </c>
      <c r="B2972" t="s">
        <v>4740</v>
      </c>
      <c r="C2972">
        <v>5.6</v>
      </c>
    </row>
    <row r="2973" spans="1:3" x14ac:dyDescent="0.3">
      <c r="A2973" t="s">
        <v>7277</v>
      </c>
      <c r="B2973" t="s">
        <v>1864</v>
      </c>
      <c r="C2973">
        <v>7</v>
      </c>
    </row>
    <row r="2974" spans="1:3" x14ac:dyDescent="0.3">
      <c r="A2974" t="s">
        <v>9283</v>
      </c>
      <c r="B2974" t="s">
        <v>4741</v>
      </c>
      <c r="C2974">
        <v>7.6</v>
      </c>
    </row>
    <row r="2975" spans="1:3" x14ac:dyDescent="0.3">
      <c r="A2975" t="s">
        <v>9284</v>
      </c>
      <c r="B2975" t="s">
        <v>2963</v>
      </c>
      <c r="C2975">
        <v>6.5</v>
      </c>
    </row>
    <row r="2976" spans="1:3" x14ac:dyDescent="0.3">
      <c r="A2976" t="s">
        <v>9285</v>
      </c>
      <c r="B2976" t="s">
        <v>4742</v>
      </c>
      <c r="C2976">
        <v>6.3</v>
      </c>
    </row>
    <row r="2977" spans="1:3" x14ac:dyDescent="0.3">
      <c r="A2977" t="s">
        <v>9286</v>
      </c>
      <c r="B2977" t="s">
        <v>4743</v>
      </c>
      <c r="C2977">
        <v>7.1</v>
      </c>
    </row>
    <row r="2978" spans="1:3" x14ac:dyDescent="0.3">
      <c r="A2978" t="s">
        <v>9287</v>
      </c>
      <c r="B2978" t="s">
        <v>1391</v>
      </c>
      <c r="C2978">
        <v>7.1</v>
      </c>
    </row>
    <row r="2979" spans="1:3" x14ac:dyDescent="0.3">
      <c r="A2979" t="s">
        <v>9288</v>
      </c>
      <c r="B2979" t="s">
        <v>3024</v>
      </c>
      <c r="C2979">
        <v>6.9</v>
      </c>
    </row>
    <row r="2980" spans="1:3" x14ac:dyDescent="0.3">
      <c r="A2980" t="s">
        <v>9289</v>
      </c>
      <c r="B2980" t="s">
        <v>3857</v>
      </c>
      <c r="C2980">
        <v>5.4</v>
      </c>
    </row>
    <row r="2981" spans="1:3" x14ac:dyDescent="0.3">
      <c r="A2981" t="s">
        <v>9290</v>
      </c>
      <c r="B2981" t="s">
        <v>3523</v>
      </c>
      <c r="C2981">
        <v>5.0999999999999996</v>
      </c>
    </row>
    <row r="2982" spans="1:3" x14ac:dyDescent="0.3">
      <c r="A2982" t="s">
        <v>9291</v>
      </c>
      <c r="B2982" t="s">
        <v>4748</v>
      </c>
      <c r="C2982">
        <v>5.3</v>
      </c>
    </row>
    <row r="2983" spans="1:3" x14ac:dyDescent="0.3">
      <c r="A2983" t="s">
        <v>9292</v>
      </c>
      <c r="B2983" t="s">
        <v>4749</v>
      </c>
      <c r="C2983">
        <v>7.3</v>
      </c>
    </row>
    <row r="2984" spans="1:3" x14ac:dyDescent="0.3">
      <c r="A2984" t="s">
        <v>9293</v>
      </c>
      <c r="B2984" t="s">
        <v>3601</v>
      </c>
      <c r="C2984">
        <v>7.3</v>
      </c>
    </row>
    <row r="2985" spans="1:3" x14ac:dyDescent="0.3">
      <c r="A2985" t="s">
        <v>9294</v>
      </c>
      <c r="B2985" t="s">
        <v>4751</v>
      </c>
      <c r="C2985">
        <v>7.1</v>
      </c>
    </row>
    <row r="2986" spans="1:3" x14ac:dyDescent="0.3">
      <c r="A2986" t="s">
        <v>9295</v>
      </c>
      <c r="B2986" t="s">
        <v>4015</v>
      </c>
      <c r="C2986">
        <v>6</v>
      </c>
    </row>
    <row r="2987" spans="1:3" x14ac:dyDescent="0.3">
      <c r="A2987" t="s">
        <v>9296</v>
      </c>
      <c r="B2987" t="s">
        <v>1790</v>
      </c>
      <c r="C2987">
        <v>6.6</v>
      </c>
    </row>
    <row r="2988" spans="1:3" x14ac:dyDescent="0.3">
      <c r="A2988" t="s">
        <v>9297</v>
      </c>
      <c r="B2988" t="s">
        <v>4755</v>
      </c>
      <c r="C2988">
        <v>7.2</v>
      </c>
    </row>
    <row r="2989" spans="1:3" x14ac:dyDescent="0.3">
      <c r="A2989" t="s">
        <v>9298</v>
      </c>
      <c r="B2989" t="s">
        <v>3172</v>
      </c>
      <c r="C2989">
        <v>7.2</v>
      </c>
    </row>
    <row r="2990" spans="1:3" x14ac:dyDescent="0.3">
      <c r="A2990" t="s">
        <v>9299</v>
      </c>
      <c r="B2990" t="s">
        <v>3669</v>
      </c>
      <c r="C2990">
        <v>6.9</v>
      </c>
    </row>
    <row r="2991" spans="1:3" x14ac:dyDescent="0.3">
      <c r="A2991" t="s">
        <v>9300</v>
      </c>
      <c r="B2991" t="s">
        <v>4758</v>
      </c>
      <c r="C2991">
        <v>6.8</v>
      </c>
    </row>
    <row r="2992" spans="1:3" x14ac:dyDescent="0.3">
      <c r="A2992" t="s">
        <v>9301</v>
      </c>
      <c r="B2992" t="s">
        <v>4761</v>
      </c>
      <c r="C2992">
        <v>7.7</v>
      </c>
    </row>
    <row r="2993" spans="1:3" x14ac:dyDescent="0.3">
      <c r="A2993" t="s">
        <v>9302</v>
      </c>
      <c r="B2993" t="s">
        <v>4765</v>
      </c>
      <c r="C2993">
        <v>7.4</v>
      </c>
    </row>
    <row r="2994" spans="1:3" x14ac:dyDescent="0.3">
      <c r="A2994" t="s">
        <v>9303</v>
      </c>
      <c r="B2994" t="s">
        <v>4768</v>
      </c>
      <c r="C2994">
        <v>6.5</v>
      </c>
    </row>
    <row r="2995" spans="1:3" x14ac:dyDescent="0.3">
      <c r="A2995" t="s">
        <v>9304</v>
      </c>
      <c r="B2995" t="s">
        <v>4769</v>
      </c>
      <c r="C2995">
        <v>6.4</v>
      </c>
    </row>
    <row r="2996" spans="1:3" x14ac:dyDescent="0.3">
      <c r="A2996" t="s">
        <v>9305</v>
      </c>
      <c r="B2996" t="s">
        <v>4772</v>
      </c>
      <c r="C2996">
        <v>5.6</v>
      </c>
    </row>
    <row r="2997" spans="1:3" x14ac:dyDescent="0.3">
      <c r="A2997" t="s">
        <v>9306</v>
      </c>
      <c r="B2997" t="s">
        <v>4773</v>
      </c>
      <c r="C2997">
        <v>6.8</v>
      </c>
    </row>
    <row r="2998" spans="1:3" x14ac:dyDescent="0.3">
      <c r="A2998" t="s">
        <v>9307</v>
      </c>
      <c r="B2998" t="s">
        <v>1955</v>
      </c>
      <c r="C2998">
        <v>5.5</v>
      </c>
    </row>
    <row r="2999" spans="1:3" x14ac:dyDescent="0.3">
      <c r="A2999" t="s">
        <v>9308</v>
      </c>
      <c r="B2999" t="s">
        <v>2405</v>
      </c>
      <c r="C2999">
        <v>6.9</v>
      </c>
    </row>
    <row r="3000" spans="1:3" x14ac:dyDescent="0.3">
      <c r="A3000" t="s">
        <v>9309</v>
      </c>
      <c r="B3000" t="s">
        <v>4776</v>
      </c>
      <c r="C3000">
        <v>6</v>
      </c>
    </row>
    <row r="3001" spans="1:3" x14ac:dyDescent="0.3">
      <c r="A3001" t="s">
        <v>9310</v>
      </c>
      <c r="B3001" t="s">
        <v>4778</v>
      </c>
      <c r="C3001">
        <v>6.4</v>
      </c>
    </row>
    <row r="3002" spans="1:3" x14ac:dyDescent="0.3">
      <c r="A3002" t="s">
        <v>9311</v>
      </c>
      <c r="B3002" t="s">
        <v>4779</v>
      </c>
      <c r="C3002">
        <v>6.6</v>
      </c>
    </row>
    <row r="3003" spans="1:3" x14ac:dyDescent="0.3">
      <c r="A3003" t="s">
        <v>9312</v>
      </c>
      <c r="B3003" t="s">
        <v>4781</v>
      </c>
      <c r="C3003">
        <v>5.3</v>
      </c>
    </row>
    <row r="3004" spans="1:3" x14ac:dyDescent="0.3">
      <c r="A3004" t="s">
        <v>9313</v>
      </c>
      <c r="B3004" t="s">
        <v>3633</v>
      </c>
      <c r="C3004">
        <v>8.1</v>
      </c>
    </row>
    <row r="3005" spans="1:3" x14ac:dyDescent="0.3">
      <c r="A3005" t="s">
        <v>9314</v>
      </c>
      <c r="B3005" t="s">
        <v>4788</v>
      </c>
      <c r="C3005">
        <v>6.9</v>
      </c>
    </row>
    <row r="3006" spans="1:3" x14ac:dyDescent="0.3">
      <c r="A3006" t="s">
        <v>9315</v>
      </c>
      <c r="B3006" t="s">
        <v>4790</v>
      </c>
      <c r="C3006">
        <v>6.5</v>
      </c>
    </row>
    <row r="3007" spans="1:3" x14ac:dyDescent="0.3">
      <c r="A3007" t="s">
        <v>9316</v>
      </c>
      <c r="B3007" t="s">
        <v>2191</v>
      </c>
      <c r="C3007">
        <v>7.4</v>
      </c>
    </row>
    <row r="3008" spans="1:3" x14ac:dyDescent="0.3">
      <c r="A3008" t="s">
        <v>9317</v>
      </c>
      <c r="B3008" t="s">
        <v>2648</v>
      </c>
      <c r="C3008">
        <v>6.9</v>
      </c>
    </row>
    <row r="3009" spans="1:3" x14ac:dyDescent="0.3">
      <c r="A3009" t="s">
        <v>9318</v>
      </c>
      <c r="B3009" t="s">
        <v>4795</v>
      </c>
      <c r="C3009">
        <v>6.7</v>
      </c>
    </row>
    <row r="3010" spans="1:3" x14ac:dyDescent="0.3">
      <c r="A3010" t="s">
        <v>9319</v>
      </c>
      <c r="B3010" t="s">
        <v>2746</v>
      </c>
      <c r="C3010">
        <v>7.6</v>
      </c>
    </row>
    <row r="3011" spans="1:3" x14ac:dyDescent="0.3">
      <c r="A3011" t="s">
        <v>9320</v>
      </c>
      <c r="B3011" t="s">
        <v>4800</v>
      </c>
      <c r="C3011">
        <v>5.4</v>
      </c>
    </row>
    <row r="3012" spans="1:3" x14ac:dyDescent="0.3">
      <c r="A3012" t="s">
        <v>9321</v>
      </c>
      <c r="B3012" t="s">
        <v>4028</v>
      </c>
      <c r="C3012">
        <v>7.3</v>
      </c>
    </row>
    <row r="3013" spans="1:3" x14ac:dyDescent="0.3">
      <c r="A3013" t="s">
        <v>9322</v>
      </c>
      <c r="B3013" t="s">
        <v>4803</v>
      </c>
      <c r="C3013">
        <v>6</v>
      </c>
    </row>
    <row r="3014" spans="1:3" x14ac:dyDescent="0.3">
      <c r="A3014" t="s">
        <v>9323</v>
      </c>
      <c r="B3014" t="s">
        <v>3111</v>
      </c>
      <c r="C3014">
        <v>7.2</v>
      </c>
    </row>
    <row r="3015" spans="1:3" x14ac:dyDescent="0.3">
      <c r="A3015" t="s">
        <v>9324</v>
      </c>
      <c r="B3015" t="s">
        <v>2891</v>
      </c>
      <c r="C3015">
        <v>6</v>
      </c>
    </row>
    <row r="3016" spans="1:3" x14ac:dyDescent="0.3">
      <c r="A3016" t="s">
        <v>9325</v>
      </c>
      <c r="B3016" t="s">
        <v>4806</v>
      </c>
      <c r="C3016">
        <v>3.1</v>
      </c>
    </row>
    <row r="3017" spans="1:3" x14ac:dyDescent="0.3">
      <c r="A3017" t="s">
        <v>9326</v>
      </c>
      <c r="B3017" t="s">
        <v>4808</v>
      </c>
      <c r="C3017">
        <v>6.9</v>
      </c>
    </row>
    <row r="3018" spans="1:3" x14ac:dyDescent="0.3">
      <c r="A3018" t="s">
        <v>9327</v>
      </c>
      <c r="B3018" t="s">
        <v>4279</v>
      </c>
      <c r="C3018">
        <v>6.2</v>
      </c>
    </row>
    <row r="3019" spans="1:3" x14ac:dyDescent="0.3">
      <c r="A3019" t="s">
        <v>9328</v>
      </c>
      <c r="B3019" t="s">
        <v>3086</v>
      </c>
      <c r="C3019">
        <v>6.3</v>
      </c>
    </row>
    <row r="3020" spans="1:3" x14ac:dyDescent="0.3">
      <c r="A3020" t="s">
        <v>9171</v>
      </c>
      <c r="B3020" t="s">
        <v>2846</v>
      </c>
      <c r="C3020">
        <v>7.9</v>
      </c>
    </row>
    <row r="3021" spans="1:3" x14ac:dyDescent="0.3">
      <c r="A3021" t="s">
        <v>9329</v>
      </c>
      <c r="B3021" t="s">
        <v>4811</v>
      </c>
      <c r="C3021">
        <v>6.7</v>
      </c>
    </row>
    <row r="3022" spans="1:3" x14ac:dyDescent="0.3">
      <c r="A3022" t="s">
        <v>9330</v>
      </c>
      <c r="B3022" t="s">
        <v>4812</v>
      </c>
      <c r="C3022">
        <v>8</v>
      </c>
    </row>
    <row r="3023" spans="1:3" x14ac:dyDescent="0.3">
      <c r="A3023" t="s">
        <v>9331</v>
      </c>
      <c r="B3023" t="s">
        <v>3974</v>
      </c>
      <c r="C3023">
        <v>7</v>
      </c>
    </row>
    <row r="3024" spans="1:3" x14ac:dyDescent="0.3">
      <c r="A3024" t="s">
        <v>9332</v>
      </c>
      <c r="B3024" t="s">
        <v>4815</v>
      </c>
      <c r="C3024">
        <v>7.2</v>
      </c>
    </row>
    <row r="3025" spans="1:3" x14ac:dyDescent="0.3">
      <c r="A3025" t="s">
        <v>6369</v>
      </c>
      <c r="B3025" t="s">
        <v>41</v>
      </c>
      <c r="C3025">
        <v>6.2</v>
      </c>
    </row>
    <row r="3026" spans="1:3" x14ac:dyDescent="0.3">
      <c r="A3026" t="s">
        <v>9333</v>
      </c>
      <c r="B3026" t="s">
        <v>4816</v>
      </c>
      <c r="C3026">
        <v>3.5</v>
      </c>
    </row>
    <row r="3027" spans="1:3" x14ac:dyDescent="0.3">
      <c r="A3027" t="s">
        <v>9334</v>
      </c>
      <c r="B3027" t="s">
        <v>2746</v>
      </c>
      <c r="C3027">
        <v>7.5</v>
      </c>
    </row>
    <row r="3028" spans="1:3" x14ac:dyDescent="0.3">
      <c r="A3028" t="s">
        <v>9335</v>
      </c>
      <c r="B3028" t="s">
        <v>4820</v>
      </c>
      <c r="C3028">
        <v>6.7</v>
      </c>
    </row>
    <row r="3029" spans="1:3" x14ac:dyDescent="0.3">
      <c r="A3029" t="s">
        <v>9336</v>
      </c>
      <c r="B3029" t="s">
        <v>1764</v>
      </c>
      <c r="C3029">
        <v>9.1999999999999993</v>
      </c>
    </row>
    <row r="3030" spans="1:3" x14ac:dyDescent="0.3">
      <c r="A3030" t="s">
        <v>9337</v>
      </c>
      <c r="B3030" t="s">
        <v>1857</v>
      </c>
      <c r="C3030">
        <v>6.1</v>
      </c>
    </row>
    <row r="3031" spans="1:3" x14ac:dyDescent="0.3">
      <c r="A3031" t="s">
        <v>9338</v>
      </c>
      <c r="B3031" t="s">
        <v>89</v>
      </c>
      <c r="C3031">
        <v>7.7</v>
      </c>
    </row>
    <row r="3032" spans="1:3" x14ac:dyDescent="0.3">
      <c r="A3032" t="s">
        <v>9339</v>
      </c>
      <c r="B3032" t="s">
        <v>4335</v>
      </c>
      <c r="C3032">
        <v>7.6</v>
      </c>
    </row>
    <row r="3033" spans="1:3" x14ac:dyDescent="0.3">
      <c r="A3033" t="s">
        <v>9340</v>
      </c>
      <c r="B3033" t="s">
        <v>634</v>
      </c>
      <c r="C3033">
        <v>6.1</v>
      </c>
    </row>
    <row r="3034" spans="1:3" x14ac:dyDescent="0.3">
      <c r="A3034" t="s">
        <v>9341</v>
      </c>
      <c r="B3034" t="s">
        <v>390</v>
      </c>
      <c r="C3034">
        <v>4.9000000000000004</v>
      </c>
    </row>
    <row r="3035" spans="1:3" x14ac:dyDescent="0.3">
      <c r="A3035" t="s">
        <v>9342</v>
      </c>
      <c r="B3035" t="s">
        <v>4820</v>
      </c>
      <c r="C3035">
        <v>6.8</v>
      </c>
    </row>
    <row r="3036" spans="1:3" x14ac:dyDescent="0.3">
      <c r="A3036" t="s">
        <v>9343</v>
      </c>
      <c r="B3036" t="s">
        <v>1496</v>
      </c>
      <c r="C3036">
        <v>7</v>
      </c>
    </row>
    <row r="3037" spans="1:3" x14ac:dyDescent="0.3">
      <c r="A3037" t="s">
        <v>9344</v>
      </c>
      <c r="B3037" t="s">
        <v>4492</v>
      </c>
      <c r="C3037">
        <v>5.7</v>
      </c>
    </row>
    <row r="3038" spans="1:3" x14ac:dyDescent="0.3">
      <c r="A3038" t="s">
        <v>6413</v>
      </c>
      <c r="B3038" t="s">
        <v>175</v>
      </c>
      <c r="C3038">
        <v>7.3</v>
      </c>
    </row>
    <row r="3039" spans="1:3" x14ac:dyDescent="0.3">
      <c r="A3039" t="s">
        <v>9345</v>
      </c>
      <c r="B3039" t="s">
        <v>1276</v>
      </c>
      <c r="C3039">
        <v>7.5</v>
      </c>
    </row>
    <row r="3040" spans="1:3" x14ac:dyDescent="0.3">
      <c r="A3040" t="s">
        <v>9346</v>
      </c>
      <c r="B3040" t="s">
        <v>1839</v>
      </c>
      <c r="C3040">
        <v>7.4</v>
      </c>
    </row>
    <row r="3041" spans="1:3" x14ac:dyDescent="0.3">
      <c r="A3041" t="s">
        <v>9347</v>
      </c>
      <c r="B3041" t="s">
        <v>1777</v>
      </c>
      <c r="C3041">
        <v>7.2</v>
      </c>
    </row>
    <row r="3042" spans="1:3" x14ac:dyDescent="0.3">
      <c r="A3042" t="s">
        <v>8930</v>
      </c>
      <c r="B3042" t="s">
        <v>3086</v>
      </c>
      <c r="C3042">
        <v>6.5</v>
      </c>
    </row>
    <row r="3043" spans="1:3" x14ac:dyDescent="0.3">
      <c r="A3043" t="s">
        <v>9348</v>
      </c>
      <c r="B3043" t="s">
        <v>4832</v>
      </c>
      <c r="C3043">
        <v>6.8</v>
      </c>
    </row>
    <row r="3044" spans="1:3" x14ac:dyDescent="0.3">
      <c r="A3044" t="s">
        <v>9349</v>
      </c>
      <c r="B3044" t="s">
        <v>4820</v>
      </c>
      <c r="C3044">
        <v>6.8</v>
      </c>
    </row>
    <row r="3045" spans="1:3" x14ac:dyDescent="0.3">
      <c r="A3045" t="s">
        <v>9350</v>
      </c>
      <c r="B3045" t="s">
        <v>3235</v>
      </c>
      <c r="C3045">
        <v>5.2</v>
      </c>
    </row>
    <row r="3046" spans="1:3" x14ac:dyDescent="0.3">
      <c r="A3046" t="s">
        <v>9351</v>
      </c>
      <c r="B3046" t="s">
        <v>2676</v>
      </c>
      <c r="C3046">
        <v>7.2</v>
      </c>
    </row>
    <row r="3047" spans="1:3" x14ac:dyDescent="0.3">
      <c r="A3047" t="s">
        <v>9352</v>
      </c>
      <c r="B3047" t="s">
        <v>4837</v>
      </c>
      <c r="C3047">
        <v>4</v>
      </c>
    </row>
    <row r="3048" spans="1:3" x14ac:dyDescent="0.3">
      <c r="A3048" t="s">
        <v>9353</v>
      </c>
      <c r="B3048" t="s">
        <v>1536</v>
      </c>
      <c r="C3048">
        <v>6.8</v>
      </c>
    </row>
    <row r="3049" spans="1:3" x14ac:dyDescent="0.3">
      <c r="A3049" t="s">
        <v>9354</v>
      </c>
      <c r="B3049" t="s">
        <v>3969</v>
      </c>
      <c r="C3049">
        <v>6.9</v>
      </c>
    </row>
    <row r="3050" spans="1:3" x14ac:dyDescent="0.3">
      <c r="A3050" t="s">
        <v>9355</v>
      </c>
      <c r="B3050" t="s">
        <v>4117</v>
      </c>
      <c r="C3050">
        <v>7.3</v>
      </c>
    </row>
    <row r="3051" spans="1:3" x14ac:dyDescent="0.3">
      <c r="A3051" t="s">
        <v>9356</v>
      </c>
      <c r="B3051" t="s">
        <v>2560</v>
      </c>
      <c r="C3051">
        <v>6.1</v>
      </c>
    </row>
    <row r="3052" spans="1:3" x14ac:dyDescent="0.3">
      <c r="A3052" t="s">
        <v>6393</v>
      </c>
      <c r="B3052" t="s">
        <v>27</v>
      </c>
      <c r="C3052">
        <v>7.8</v>
      </c>
    </row>
    <row r="3053" spans="1:3" x14ac:dyDescent="0.3">
      <c r="A3053" t="s">
        <v>9357</v>
      </c>
      <c r="B3053" t="s">
        <v>3969</v>
      </c>
      <c r="C3053">
        <v>6</v>
      </c>
    </row>
    <row r="3054" spans="1:3" x14ac:dyDescent="0.3">
      <c r="A3054" t="s">
        <v>9358</v>
      </c>
      <c r="B3054" t="s">
        <v>2453</v>
      </c>
      <c r="C3054">
        <v>7</v>
      </c>
    </row>
    <row r="3055" spans="1:3" x14ac:dyDescent="0.3">
      <c r="A3055" t="s">
        <v>9359</v>
      </c>
      <c r="B3055" t="s">
        <v>4847</v>
      </c>
      <c r="C3055">
        <v>7.1</v>
      </c>
    </row>
    <row r="3056" spans="1:3" x14ac:dyDescent="0.3">
      <c r="A3056" t="s">
        <v>9360</v>
      </c>
      <c r="B3056" t="s">
        <v>2437</v>
      </c>
      <c r="C3056">
        <v>6.2</v>
      </c>
    </row>
    <row r="3057" spans="1:3" x14ac:dyDescent="0.3">
      <c r="A3057" t="s">
        <v>9361</v>
      </c>
      <c r="B3057" t="s">
        <v>3982</v>
      </c>
      <c r="C3057">
        <v>6.9</v>
      </c>
    </row>
    <row r="3058" spans="1:3" x14ac:dyDescent="0.3">
      <c r="A3058" t="s">
        <v>9362</v>
      </c>
      <c r="B3058" t="s">
        <v>4849</v>
      </c>
      <c r="C3058">
        <v>7.6</v>
      </c>
    </row>
    <row r="3059" spans="1:3" x14ac:dyDescent="0.3">
      <c r="A3059" t="s">
        <v>9363</v>
      </c>
      <c r="B3059" t="s">
        <v>230</v>
      </c>
      <c r="C3059">
        <v>7.6</v>
      </c>
    </row>
    <row r="3060" spans="1:3" x14ac:dyDescent="0.3">
      <c r="A3060" t="s">
        <v>9364</v>
      </c>
      <c r="B3060" t="s">
        <v>4769</v>
      </c>
      <c r="C3060">
        <v>6.4</v>
      </c>
    </row>
    <row r="3061" spans="1:3" x14ac:dyDescent="0.3">
      <c r="A3061" t="s">
        <v>9365</v>
      </c>
      <c r="B3061" t="s">
        <v>4618</v>
      </c>
      <c r="C3061">
        <v>6.2</v>
      </c>
    </row>
    <row r="3062" spans="1:3" x14ac:dyDescent="0.3">
      <c r="A3062" t="s">
        <v>9366</v>
      </c>
      <c r="B3062" t="s">
        <v>516</v>
      </c>
      <c r="C3062">
        <v>7.5</v>
      </c>
    </row>
    <row r="3063" spans="1:3" x14ac:dyDescent="0.3">
      <c r="A3063" t="s">
        <v>9367</v>
      </c>
      <c r="B3063" t="s">
        <v>3185</v>
      </c>
      <c r="C3063">
        <v>2</v>
      </c>
    </row>
    <row r="3064" spans="1:3" x14ac:dyDescent="0.3">
      <c r="A3064" t="s">
        <v>9368</v>
      </c>
      <c r="B3064" t="s">
        <v>4858</v>
      </c>
      <c r="C3064">
        <v>6.2</v>
      </c>
    </row>
    <row r="3065" spans="1:3" x14ac:dyDescent="0.3">
      <c r="A3065" t="s">
        <v>9369</v>
      </c>
      <c r="B3065" t="s">
        <v>4861</v>
      </c>
      <c r="C3065">
        <v>6.5</v>
      </c>
    </row>
    <row r="3066" spans="1:3" x14ac:dyDescent="0.3">
      <c r="A3066" t="s">
        <v>9370</v>
      </c>
      <c r="B3066" t="s">
        <v>780</v>
      </c>
      <c r="C3066">
        <v>6.8</v>
      </c>
    </row>
    <row r="3067" spans="1:3" x14ac:dyDescent="0.3">
      <c r="A3067" t="s">
        <v>9371</v>
      </c>
      <c r="B3067" t="s">
        <v>4547</v>
      </c>
      <c r="C3067">
        <v>6.3</v>
      </c>
    </row>
    <row r="3068" spans="1:3" x14ac:dyDescent="0.3">
      <c r="A3068" t="s">
        <v>9372</v>
      </c>
      <c r="B3068" t="s">
        <v>4866</v>
      </c>
      <c r="C3068">
        <v>6.3</v>
      </c>
    </row>
    <row r="3069" spans="1:3" x14ac:dyDescent="0.3">
      <c r="A3069" t="s">
        <v>9373</v>
      </c>
      <c r="B3069" t="s">
        <v>4247</v>
      </c>
      <c r="C3069">
        <v>6.6</v>
      </c>
    </row>
    <row r="3070" spans="1:3" x14ac:dyDescent="0.3">
      <c r="A3070" t="s">
        <v>9374</v>
      </c>
      <c r="B3070" t="s">
        <v>4259</v>
      </c>
      <c r="C3070">
        <v>6.4</v>
      </c>
    </row>
    <row r="3071" spans="1:3" x14ac:dyDescent="0.3">
      <c r="A3071" t="s">
        <v>9375</v>
      </c>
      <c r="B3071" t="s">
        <v>4868</v>
      </c>
      <c r="C3071">
        <v>7.5</v>
      </c>
    </row>
    <row r="3072" spans="1:3" x14ac:dyDescent="0.3">
      <c r="A3072" t="s">
        <v>9376</v>
      </c>
      <c r="B3072" t="s">
        <v>4870</v>
      </c>
      <c r="C3072">
        <v>6.5</v>
      </c>
    </row>
    <row r="3073" spans="1:3" x14ac:dyDescent="0.3">
      <c r="A3073" t="s">
        <v>9377</v>
      </c>
      <c r="B3073" t="s">
        <v>4811</v>
      </c>
      <c r="C3073">
        <v>7.2</v>
      </c>
    </row>
    <row r="3074" spans="1:3" x14ac:dyDescent="0.3">
      <c r="A3074" t="s">
        <v>9378</v>
      </c>
      <c r="B3074" t="s">
        <v>4872</v>
      </c>
      <c r="C3074">
        <v>6.3</v>
      </c>
    </row>
    <row r="3075" spans="1:3" x14ac:dyDescent="0.3">
      <c r="A3075" t="s">
        <v>9379</v>
      </c>
      <c r="B3075" t="s">
        <v>2367</v>
      </c>
      <c r="C3075">
        <v>7</v>
      </c>
    </row>
    <row r="3076" spans="1:3" x14ac:dyDescent="0.3">
      <c r="A3076" t="s">
        <v>9380</v>
      </c>
      <c r="B3076" t="s">
        <v>2336</v>
      </c>
      <c r="C3076">
        <v>6.3</v>
      </c>
    </row>
    <row r="3077" spans="1:3" x14ac:dyDescent="0.3">
      <c r="A3077" t="s">
        <v>9381</v>
      </c>
      <c r="B3077" t="s">
        <v>4878</v>
      </c>
      <c r="C3077">
        <v>2.2999999999999998</v>
      </c>
    </row>
    <row r="3078" spans="1:3" x14ac:dyDescent="0.3">
      <c r="A3078" t="s">
        <v>9382</v>
      </c>
      <c r="B3078" t="s">
        <v>4879</v>
      </c>
      <c r="C3078">
        <v>7.1</v>
      </c>
    </row>
    <row r="3079" spans="1:3" x14ac:dyDescent="0.3">
      <c r="A3079" t="s">
        <v>9383</v>
      </c>
      <c r="B3079" t="s">
        <v>4880</v>
      </c>
      <c r="C3079">
        <v>6.7</v>
      </c>
    </row>
    <row r="3080" spans="1:3" x14ac:dyDescent="0.3">
      <c r="A3080" t="s">
        <v>9384</v>
      </c>
      <c r="B3080" t="s">
        <v>4483</v>
      </c>
      <c r="C3080">
        <v>6.5</v>
      </c>
    </row>
    <row r="3081" spans="1:3" x14ac:dyDescent="0.3">
      <c r="A3081" t="s">
        <v>9385</v>
      </c>
      <c r="B3081" t="s">
        <v>4882</v>
      </c>
      <c r="C3081">
        <v>5.9</v>
      </c>
    </row>
    <row r="3082" spans="1:3" x14ac:dyDescent="0.3">
      <c r="A3082" t="s">
        <v>9386</v>
      </c>
      <c r="B3082" t="s">
        <v>4883</v>
      </c>
      <c r="C3082">
        <v>6</v>
      </c>
    </row>
    <row r="3083" spans="1:3" x14ac:dyDescent="0.3">
      <c r="A3083" t="s">
        <v>9387</v>
      </c>
      <c r="B3083" t="s">
        <v>916</v>
      </c>
      <c r="C3083">
        <v>6.9</v>
      </c>
    </row>
    <row r="3084" spans="1:3" x14ac:dyDescent="0.3">
      <c r="A3084" t="s">
        <v>9388</v>
      </c>
      <c r="B3084" t="s">
        <v>1377</v>
      </c>
      <c r="C3084">
        <v>7.3</v>
      </c>
    </row>
    <row r="3085" spans="1:3" x14ac:dyDescent="0.3">
      <c r="A3085" t="s">
        <v>9389</v>
      </c>
      <c r="B3085" t="s">
        <v>3021</v>
      </c>
      <c r="C3085">
        <v>7.7</v>
      </c>
    </row>
    <row r="3086" spans="1:3" x14ac:dyDescent="0.3">
      <c r="A3086" t="s">
        <v>9390</v>
      </c>
      <c r="B3086" t="s">
        <v>4886</v>
      </c>
      <c r="C3086">
        <v>7</v>
      </c>
    </row>
    <row r="3087" spans="1:3" x14ac:dyDescent="0.3">
      <c r="A3087" t="s">
        <v>9391</v>
      </c>
      <c r="B3087" t="s">
        <v>4887</v>
      </c>
      <c r="C3087">
        <v>6.4</v>
      </c>
    </row>
    <row r="3088" spans="1:3" x14ac:dyDescent="0.3">
      <c r="A3088" t="s">
        <v>9392</v>
      </c>
      <c r="B3088" t="s">
        <v>4890</v>
      </c>
      <c r="C3088">
        <v>5.6</v>
      </c>
    </row>
    <row r="3089" spans="1:3" x14ac:dyDescent="0.3">
      <c r="A3089" t="s">
        <v>9393</v>
      </c>
      <c r="B3089" t="s">
        <v>2025</v>
      </c>
      <c r="C3089">
        <v>8.1999999999999993</v>
      </c>
    </row>
    <row r="3090" spans="1:3" x14ac:dyDescent="0.3">
      <c r="A3090" t="s">
        <v>9394</v>
      </c>
      <c r="B3090" t="s">
        <v>1689</v>
      </c>
      <c r="C3090">
        <v>6.5</v>
      </c>
    </row>
    <row r="3091" spans="1:3" x14ac:dyDescent="0.3">
      <c r="A3091" t="s">
        <v>9395</v>
      </c>
      <c r="B3091" t="s">
        <v>588</v>
      </c>
      <c r="C3091">
        <v>8.1</v>
      </c>
    </row>
    <row r="3092" spans="1:3" x14ac:dyDescent="0.3">
      <c r="A3092" t="s">
        <v>9396</v>
      </c>
      <c r="B3092" t="s">
        <v>2818</v>
      </c>
      <c r="C3092">
        <v>5.4</v>
      </c>
    </row>
    <row r="3093" spans="1:3" x14ac:dyDescent="0.3">
      <c r="A3093" t="s">
        <v>9397</v>
      </c>
      <c r="B3093" t="s">
        <v>4902</v>
      </c>
      <c r="C3093">
        <v>6.3</v>
      </c>
    </row>
    <row r="3094" spans="1:3" x14ac:dyDescent="0.3">
      <c r="A3094" t="s">
        <v>9398</v>
      </c>
      <c r="B3094" t="s">
        <v>1132</v>
      </c>
      <c r="C3094">
        <v>7.8</v>
      </c>
    </row>
    <row r="3095" spans="1:3" x14ac:dyDescent="0.3">
      <c r="A3095" t="s">
        <v>9399</v>
      </c>
      <c r="B3095" t="s">
        <v>4908</v>
      </c>
      <c r="C3095">
        <v>6.8</v>
      </c>
    </row>
    <row r="3096" spans="1:3" x14ac:dyDescent="0.3">
      <c r="A3096" t="s">
        <v>9400</v>
      </c>
      <c r="B3096" t="s">
        <v>896</v>
      </c>
      <c r="C3096">
        <v>7.1</v>
      </c>
    </row>
    <row r="3097" spans="1:3" x14ac:dyDescent="0.3">
      <c r="A3097" t="s">
        <v>9401</v>
      </c>
      <c r="B3097" t="s">
        <v>252</v>
      </c>
      <c r="C3097">
        <v>6.2</v>
      </c>
    </row>
    <row r="3098" spans="1:3" x14ac:dyDescent="0.3">
      <c r="A3098" t="s">
        <v>9402</v>
      </c>
      <c r="B3098" t="s">
        <v>244</v>
      </c>
      <c r="C3098">
        <v>7.3</v>
      </c>
    </row>
    <row r="3099" spans="1:3" x14ac:dyDescent="0.3">
      <c r="A3099" t="s">
        <v>9403</v>
      </c>
      <c r="B3099" t="s">
        <v>4743</v>
      </c>
      <c r="C3099">
        <v>5.9</v>
      </c>
    </row>
    <row r="3100" spans="1:3" x14ac:dyDescent="0.3">
      <c r="A3100" t="s">
        <v>9404</v>
      </c>
      <c r="B3100" t="s">
        <v>4914</v>
      </c>
      <c r="C3100">
        <v>3.6</v>
      </c>
    </row>
    <row r="3101" spans="1:3" x14ac:dyDescent="0.3">
      <c r="A3101" t="s">
        <v>9405</v>
      </c>
      <c r="B3101" t="s">
        <v>4915</v>
      </c>
      <c r="C3101">
        <v>7.7</v>
      </c>
    </row>
    <row r="3102" spans="1:3" x14ac:dyDescent="0.3">
      <c r="A3102" t="s">
        <v>9406</v>
      </c>
      <c r="B3102" t="s">
        <v>3432</v>
      </c>
      <c r="C3102">
        <v>7.3</v>
      </c>
    </row>
    <row r="3103" spans="1:3" x14ac:dyDescent="0.3">
      <c r="A3103" t="s">
        <v>9407</v>
      </c>
      <c r="B3103" t="s">
        <v>313</v>
      </c>
      <c r="C3103">
        <v>7.4</v>
      </c>
    </row>
    <row r="3104" spans="1:3" x14ac:dyDescent="0.3">
      <c r="A3104" t="s">
        <v>9408</v>
      </c>
      <c r="B3104" t="s">
        <v>4919</v>
      </c>
      <c r="C3104">
        <v>6.6</v>
      </c>
    </row>
    <row r="3105" spans="1:3" x14ac:dyDescent="0.3">
      <c r="A3105" t="s">
        <v>9409</v>
      </c>
      <c r="B3105" t="s">
        <v>4921</v>
      </c>
      <c r="C3105">
        <v>6.9</v>
      </c>
    </row>
    <row r="3106" spans="1:3" x14ac:dyDescent="0.3">
      <c r="A3106" t="s">
        <v>9410</v>
      </c>
      <c r="B3106" t="s">
        <v>3998</v>
      </c>
      <c r="C3106">
        <v>6.8</v>
      </c>
    </row>
    <row r="3107" spans="1:3" x14ac:dyDescent="0.3">
      <c r="A3107" t="s">
        <v>9411</v>
      </c>
      <c r="B3107" t="s">
        <v>4922</v>
      </c>
      <c r="C3107">
        <v>7.2</v>
      </c>
    </row>
    <row r="3108" spans="1:3" x14ac:dyDescent="0.3">
      <c r="A3108" t="s">
        <v>9412</v>
      </c>
      <c r="B3108" t="s">
        <v>3461</v>
      </c>
      <c r="C3108">
        <v>7.7</v>
      </c>
    </row>
    <row r="3109" spans="1:3" x14ac:dyDescent="0.3">
      <c r="A3109" t="s">
        <v>9413</v>
      </c>
      <c r="B3109" t="s">
        <v>16</v>
      </c>
      <c r="C3109">
        <v>8.1</v>
      </c>
    </row>
    <row r="3110" spans="1:3" x14ac:dyDescent="0.3">
      <c r="A3110" t="s">
        <v>9414</v>
      </c>
      <c r="B3110" t="s">
        <v>4923</v>
      </c>
      <c r="C3110">
        <v>7.7</v>
      </c>
    </row>
    <row r="3111" spans="1:3" x14ac:dyDescent="0.3">
      <c r="A3111" t="s">
        <v>9415</v>
      </c>
      <c r="B3111" t="s">
        <v>1367</v>
      </c>
      <c r="C3111">
        <v>7.6</v>
      </c>
    </row>
    <row r="3112" spans="1:3" x14ac:dyDescent="0.3">
      <c r="A3112" t="s">
        <v>9416</v>
      </c>
      <c r="B3112" t="s">
        <v>2461</v>
      </c>
      <c r="C3112">
        <v>7.2</v>
      </c>
    </row>
    <row r="3113" spans="1:3" x14ac:dyDescent="0.3">
      <c r="A3113" t="s">
        <v>9417</v>
      </c>
      <c r="B3113" t="s">
        <v>4108</v>
      </c>
      <c r="C3113">
        <v>7.2</v>
      </c>
    </row>
    <row r="3114" spans="1:3" x14ac:dyDescent="0.3">
      <c r="A3114" t="s">
        <v>9418</v>
      </c>
      <c r="B3114" t="s">
        <v>344</v>
      </c>
      <c r="C3114">
        <v>8.1</v>
      </c>
    </row>
    <row r="3115" spans="1:3" x14ac:dyDescent="0.3">
      <c r="A3115" t="s">
        <v>9419</v>
      </c>
      <c r="B3115" t="s">
        <v>1416</v>
      </c>
      <c r="C3115">
        <v>7.5</v>
      </c>
    </row>
    <row r="3116" spans="1:3" x14ac:dyDescent="0.3">
      <c r="A3116" t="s">
        <v>9420</v>
      </c>
      <c r="B3116" t="s">
        <v>4933</v>
      </c>
      <c r="C3116">
        <v>8.1</v>
      </c>
    </row>
    <row r="3117" spans="1:3" x14ac:dyDescent="0.3">
      <c r="A3117" t="s">
        <v>9421</v>
      </c>
      <c r="B3117" t="s">
        <v>4937</v>
      </c>
      <c r="C3117">
        <v>7.8</v>
      </c>
    </row>
    <row r="3118" spans="1:3" x14ac:dyDescent="0.3">
      <c r="A3118" t="s">
        <v>9422</v>
      </c>
      <c r="B3118" t="s">
        <v>1494</v>
      </c>
      <c r="C3118">
        <v>7.8</v>
      </c>
    </row>
    <row r="3119" spans="1:3" x14ac:dyDescent="0.3">
      <c r="A3119" t="s">
        <v>6623</v>
      </c>
      <c r="B3119" t="s">
        <v>670</v>
      </c>
      <c r="C3119">
        <v>5.8</v>
      </c>
    </row>
    <row r="3120" spans="1:3" x14ac:dyDescent="0.3">
      <c r="A3120" t="s">
        <v>9423</v>
      </c>
      <c r="B3120" t="s">
        <v>4941</v>
      </c>
      <c r="C3120">
        <v>7.6</v>
      </c>
    </row>
    <row r="3121" spans="1:3" x14ac:dyDescent="0.3">
      <c r="A3121" t="s">
        <v>9424</v>
      </c>
      <c r="B3121" t="s">
        <v>1556</v>
      </c>
      <c r="C3121">
        <v>7.4</v>
      </c>
    </row>
    <row r="3122" spans="1:3" x14ac:dyDescent="0.3">
      <c r="A3122" t="s">
        <v>9425</v>
      </c>
      <c r="B3122" t="s">
        <v>4944</v>
      </c>
      <c r="C3122">
        <v>6.3</v>
      </c>
    </row>
    <row r="3123" spans="1:3" x14ac:dyDescent="0.3">
      <c r="A3123" t="s">
        <v>9426</v>
      </c>
      <c r="B3123" t="s">
        <v>4117</v>
      </c>
      <c r="C3123">
        <v>6.9</v>
      </c>
    </row>
    <row r="3124" spans="1:3" x14ac:dyDescent="0.3">
      <c r="A3124" t="s">
        <v>9427</v>
      </c>
      <c r="B3124" t="s">
        <v>62</v>
      </c>
      <c r="C3124">
        <v>8.6</v>
      </c>
    </row>
    <row r="3125" spans="1:3" x14ac:dyDescent="0.3">
      <c r="A3125" t="s">
        <v>9428</v>
      </c>
      <c r="B3125" t="s">
        <v>1060</v>
      </c>
      <c r="C3125">
        <v>5.0999999999999996</v>
      </c>
    </row>
    <row r="3126" spans="1:3" x14ac:dyDescent="0.3">
      <c r="A3126" t="s">
        <v>9429</v>
      </c>
      <c r="B3126" t="s">
        <v>866</v>
      </c>
      <c r="C3126">
        <v>6.4</v>
      </c>
    </row>
    <row r="3127" spans="1:3" x14ac:dyDescent="0.3">
      <c r="A3127" t="s">
        <v>9430</v>
      </c>
      <c r="B3127" t="s">
        <v>518</v>
      </c>
      <c r="C3127">
        <v>7.9</v>
      </c>
    </row>
    <row r="3128" spans="1:3" x14ac:dyDescent="0.3">
      <c r="A3128" t="s">
        <v>9431</v>
      </c>
      <c r="B3128" t="s">
        <v>4951</v>
      </c>
      <c r="C3128">
        <v>6.9</v>
      </c>
    </row>
    <row r="3129" spans="1:3" x14ac:dyDescent="0.3">
      <c r="A3129" t="s">
        <v>9432</v>
      </c>
      <c r="B3129" t="s">
        <v>3569</v>
      </c>
      <c r="C3129">
        <v>7.5</v>
      </c>
    </row>
    <row r="3130" spans="1:3" x14ac:dyDescent="0.3">
      <c r="A3130" t="s">
        <v>9433</v>
      </c>
      <c r="B3130" t="s">
        <v>1925</v>
      </c>
      <c r="C3130">
        <v>7.2</v>
      </c>
    </row>
    <row r="3131" spans="1:3" x14ac:dyDescent="0.3">
      <c r="A3131" t="s">
        <v>9434</v>
      </c>
      <c r="B3131" t="s">
        <v>1826</v>
      </c>
      <c r="C3131">
        <v>5.8</v>
      </c>
    </row>
    <row r="3132" spans="1:3" x14ac:dyDescent="0.3">
      <c r="A3132" t="s">
        <v>9435</v>
      </c>
      <c r="B3132" t="s">
        <v>4956</v>
      </c>
      <c r="C3132">
        <v>2.9</v>
      </c>
    </row>
    <row r="3133" spans="1:3" x14ac:dyDescent="0.3">
      <c r="A3133" t="s">
        <v>9436</v>
      </c>
      <c r="B3133" t="s">
        <v>1562</v>
      </c>
      <c r="C3133">
        <v>6.2</v>
      </c>
    </row>
    <row r="3134" spans="1:3" x14ac:dyDescent="0.3">
      <c r="A3134" t="s">
        <v>9437</v>
      </c>
      <c r="B3134" t="s">
        <v>2062</v>
      </c>
      <c r="C3134">
        <v>6.8</v>
      </c>
    </row>
    <row r="3135" spans="1:3" x14ac:dyDescent="0.3">
      <c r="A3135" t="s">
        <v>9438</v>
      </c>
      <c r="B3135" t="s">
        <v>4958</v>
      </c>
      <c r="C3135">
        <v>6.1</v>
      </c>
    </row>
    <row r="3136" spans="1:3" x14ac:dyDescent="0.3">
      <c r="A3136" t="s">
        <v>9439</v>
      </c>
      <c r="B3136" t="s">
        <v>1559</v>
      </c>
      <c r="C3136">
        <v>7.7</v>
      </c>
    </row>
    <row r="3137" spans="1:3" x14ac:dyDescent="0.3">
      <c r="A3137" t="s">
        <v>9440</v>
      </c>
      <c r="B3137" t="s">
        <v>4961</v>
      </c>
      <c r="C3137">
        <v>5.2</v>
      </c>
    </row>
    <row r="3138" spans="1:3" x14ac:dyDescent="0.3">
      <c r="A3138" t="s">
        <v>9441</v>
      </c>
      <c r="B3138" t="s">
        <v>3021</v>
      </c>
      <c r="C3138">
        <v>6.8</v>
      </c>
    </row>
    <row r="3139" spans="1:3" x14ac:dyDescent="0.3">
      <c r="A3139" t="s">
        <v>9442</v>
      </c>
      <c r="B3139" t="s">
        <v>3515</v>
      </c>
      <c r="C3139">
        <v>7</v>
      </c>
    </row>
    <row r="3140" spans="1:3" x14ac:dyDescent="0.3">
      <c r="A3140" t="s">
        <v>9443</v>
      </c>
      <c r="B3140" t="s">
        <v>4966</v>
      </c>
      <c r="C3140">
        <v>5.9</v>
      </c>
    </row>
    <row r="3141" spans="1:3" x14ac:dyDescent="0.3">
      <c r="A3141" t="s">
        <v>9444</v>
      </c>
      <c r="B3141" t="s">
        <v>4967</v>
      </c>
      <c r="C3141">
        <v>7.1</v>
      </c>
    </row>
    <row r="3142" spans="1:3" x14ac:dyDescent="0.3">
      <c r="A3142" t="s">
        <v>9445</v>
      </c>
      <c r="B3142" t="s">
        <v>4968</v>
      </c>
      <c r="C3142">
        <v>5.5</v>
      </c>
    </row>
    <row r="3143" spans="1:3" x14ac:dyDescent="0.3">
      <c r="A3143" t="s">
        <v>9446</v>
      </c>
      <c r="B3143" t="s">
        <v>4970</v>
      </c>
      <c r="C3143">
        <v>7.4</v>
      </c>
    </row>
    <row r="3144" spans="1:3" x14ac:dyDescent="0.3">
      <c r="A3144" t="s">
        <v>9447</v>
      </c>
      <c r="B3144" t="s">
        <v>4972</v>
      </c>
      <c r="C3144">
        <v>7.3</v>
      </c>
    </row>
    <row r="3145" spans="1:3" x14ac:dyDescent="0.3">
      <c r="A3145" t="s">
        <v>9448</v>
      </c>
      <c r="B3145" t="s">
        <v>4974</v>
      </c>
      <c r="C3145">
        <v>4.5999999999999996</v>
      </c>
    </row>
    <row r="3146" spans="1:3" x14ac:dyDescent="0.3">
      <c r="A3146" t="s">
        <v>9449</v>
      </c>
      <c r="B3146" t="s">
        <v>2336</v>
      </c>
      <c r="C3146">
        <v>7.2</v>
      </c>
    </row>
    <row r="3147" spans="1:3" x14ac:dyDescent="0.3">
      <c r="A3147" t="s">
        <v>9450</v>
      </c>
      <c r="B3147" t="s">
        <v>4975</v>
      </c>
      <c r="C3147">
        <v>5.0999999999999996</v>
      </c>
    </row>
    <row r="3148" spans="1:3" x14ac:dyDescent="0.3">
      <c r="A3148" t="s">
        <v>9451</v>
      </c>
      <c r="B3148" t="s">
        <v>4979</v>
      </c>
      <c r="C3148">
        <v>6.7</v>
      </c>
    </row>
    <row r="3149" spans="1:3" x14ac:dyDescent="0.3">
      <c r="A3149" t="s">
        <v>9452</v>
      </c>
      <c r="B3149" t="s">
        <v>4980</v>
      </c>
      <c r="C3149">
        <v>5.3</v>
      </c>
    </row>
    <row r="3150" spans="1:3" x14ac:dyDescent="0.3">
      <c r="A3150" t="s">
        <v>9453</v>
      </c>
      <c r="B3150" t="s">
        <v>4982</v>
      </c>
      <c r="C3150">
        <v>7.8</v>
      </c>
    </row>
    <row r="3151" spans="1:3" x14ac:dyDescent="0.3">
      <c r="A3151" t="s">
        <v>9454</v>
      </c>
      <c r="B3151" t="s">
        <v>3879</v>
      </c>
      <c r="C3151">
        <v>6.7</v>
      </c>
    </row>
    <row r="3152" spans="1:3" x14ac:dyDescent="0.3">
      <c r="A3152" t="s">
        <v>9455</v>
      </c>
      <c r="B3152" t="s">
        <v>3549</v>
      </c>
      <c r="C3152">
        <v>7.2</v>
      </c>
    </row>
    <row r="3153" spans="1:3" x14ac:dyDescent="0.3">
      <c r="A3153" t="s">
        <v>9456</v>
      </c>
      <c r="B3153" t="s">
        <v>4987</v>
      </c>
      <c r="C3153">
        <v>5.8</v>
      </c>
    </row>
    <row r="3154" spans="1:3" x14ac:dyDescent="0.3">
      <c r="A3154" t="s">
        <v>9457</v>
      </c>
      <c r="B3154" t="s">
        <v>2751</v>
      </c>
      <c r="C3154">
        <v>7</v>
      </c>
    </row>
    <row r="3155" spans="1:3" x14ac:dyDescent="0.3">
      <c r="A3155" t="s">
        <v>9458</v>
      </c>
      <c r="B3155" t="s">
        <v>4994</v>
      </c>
      <c r="C3155">
        <v>3.8</v>
      </c>
    </row>
    <row r="3156" spans="1:3" x14ac:dyDescent="0.3">
      <c r="A3156" t="s">
        <v>9459</v>
      </c>
      <c r="B3156" t="s">
        <v>4997</v>
      </c>
      <c r="C3156">
        <v>5.7</v>
      </c>
    </row>
    <row r="3157" spans="1:3" x14ac:dyDescent="0.3">
      <c r="A3157" t="s">
        <v>9460</v>
      </c>
      <c r="B3157" t="s">
        <v>3522</v>
      </c>
      <c r="C3157">
        <v>6.7</v>
      </c>
    </row>
    <row r="3158" spans="1:3" x14ac:dyDescent="0.3">
      <c r="A3158" t="s">
        <v>9461</v>
      </c>
      <c r="B3158" t="s">
        <v>1686</v>
      </c>
      <c r="C3158">
        <v>6.1</v>
      </c>
    </row>
    <row r="3159" spans="1:3" x14ac:dyDescent="0.3">
      <c r="A3159" t="s">
        <v>9462</v>
      </c>
      <c r="B3159" t="s">
        <v>2727</v>
      </c>
      <c r="C3159">
        <v>6.2</v>
      </c>
    </row>
    <row r="3160" spans="1:3" x14ac:dyDescent="0.3">
      <c r="A3160" t="s">
        <v>9463</v>
      </c>
      <c r="B3160" t="s">
        <v>4055</v>
      </c>
      <c r="C3160">
        <v>6.2</v>
      </c>
    </row>
    <row r="3161" spans="1:3" x14ac:dyDescent="0.3">
      <c r="A3161" t="s">
        <v>9464</v>
      </c>
      <c r="B3161" t="s">
        <v>5005</v>
      </c>
      <c r="C3161">
        <v>4.7</v>
      </c>
    </row>
    <row r="3162" spans="1:3" x14ac:dyDescent="0.3">
      <c r="A3162" t="s">
        <v>9465</v>
      </c>
      <c r="B3162" t="s">
        <v>4085</v>
      </c>
      <c r="C3162">
        <v>6.3</v>
      </c>
    </row>
    <row r="3163" spans="1:3" x14ac:dyDescent="0.3">
      <c r="A3163" t="s">
        <v>9466</v>
      </c>
      <c r="B3163" t="s">
        <v>5007</v>
      </c>
      <c r="C3163">
        <v>7.3</v>
      </c>
    </row>
    <row r="3164" spans="1:3" x14ac:dyDescent="0.3">
      <c r="A3164" t="s">
        <v>9467</v>
      </c>
      <c r="B3164" t="s">
        <v>5008</v>
      </c>
      <c r="C3164">
        <v>5.8</v>
      </c>
    </row>
    <row r="3165" spans="1:3" x14ac:dyDescent="0.3">
      <c r="A3165" t="s">
        <v>7305</v>
      </c>
      <c r="B3165" t="s">
        <v>1910</v>
      </c>
      <c r="C3165">
        <v>6.1</v>
      </c>
    </row>
    <row r="3166" spans="1:3" x14ac:dyDescent="0.3">
      <c r="A3166" t="s">
        <v>9468</v>
      </c>
      <c r="B3166" t="s">
        <v>5011</v>
      </c>
      <c r="C3166">
        <v>7.1</v>
      </c>
    </row>
    <row r="3167" spans="1:3" x14ac:dyDescent="0.3">
      <c r="A3167" t="s">
        <v>9469</v>
      </c>
      <c r="B3167" t="s">
        <v>5015</v>
      </c>
      <c r="C3167">
        <v>7.1</v>
      </c>
    </row>
    <row r="3168" spans="1:3" x14ac:dyDescent="0.3">
      <c r="A3168" t="s">
        <v>9470</v>
      </c>
      <c r="B3168" t="s">
        <v>4618</v>
      </c>
      <c r="C3168">
        <v>6.7</v>
      </c>
    </row>
    <row r="3169" spans="1:3" x14ac:dyDescent="0.3">
      <c r="A3169" t="s">
        <v>9471</v>
      </c>
      <c r="B3169" t="s">
        <v>4697</v>
      </c>
      <c r="C3169">
        <v>6.9</v>
      </c>
    </row>
    <row r="3170" spans="1:3" x14ac:dyDescent="0.3">
      <c r="A3170" t="s">
        <v>9472</v>
      </c>
      <c r="B3170" t="s">
        <v>4180</v>
      </c>
      <c r="C3170">
        <v>2.1</v>
      </c>
    </row>
    <row r="3171" spans="1:3" x14ac:dyDescent="0.3">
      <c r="A3171" t="s">
        <v>9473</v>
      </c>
      <c r="B3171" t="s">
        <v>4447</v>
      </c>
      <c r="C3171">
        <v>6.6</v>
      </c>
    </row>
    <row r="3172" spans="1:3" x14ac:dyDescent="0.3">
      <c r="A3172" t="s">
        <v>9474</v>
      </c>
      <c r="B3172" t="s">
        <v>4933</v>
      </c>
      <c r="C3172">
        <v>8.3000000000000007</v>
      </c>
    </row>
    <row r="3173" spans="1:3" x14ac:dyDescent="0.3">
      <c r="A3173" t="s">
        <v>9475</v>
      </c>
      <c r="B3173" t="s">
        <v>2653</v>
      </c>
      <c r="C3173">
        <v>7.2</v>
      </c>
    </row>
    <row r="3174" spans="1:3" x14ac:dyDescent="0.3">
      <c r="A3174" t="s">
        <v>9476</v>
      </c>
      <c r="B3174" t="s">
        <v>5027</v>
      </c>
      <c r="C3174">
        <v>5.6</v>
      </c>
    </row>
    <row r="3175" spans="1:3" x14ac:dyDescent="0.3">
      <c r="A3175" t="s">
        <v>9477</v>
      </c>
      <c r="B3175" t="s">
        <v>2478</v>
      </c>
      <c r="C3175">
        <v>7.7</v>
      </c>
    </row>
    <row r="3176" spans="1:3" x14ac:dyDescent="0.3">
      <c r="A3176" t="s">
        <v>9478</v>
      </c>
      <c r="B3176" t="s">
        <v>35</v>
      </c>
      <c r="C3176">
        <v>6.6</v>
      </c>
    </row>
    <row r="3177" spans="1:3" x14ac:dyDescent="0.3">
      <c r="A3177" t="s">
        <v>9479</v>
      </c>
      <c r="B3177" t="s">
        <v>3694</v>
      </c>
      <c r="C3177">
        <v>7.4</v>
      </c>
    </row>
    <row r="3178" spans="1:3" x14ac:dyDescent="0.3">
      <c r="A3178" t="s">
        <v>9480</v>
      </c>
      <c r="B3178" t="s">
        <v>3002</v>
      </c>
      <c r="C3178">
        <v>7.1</v>
      </c>
    </row>
    <row r="3179" spans="1:3" x14ac:dyDescent="0.3">
      <c r="A3179" t="s">
        <v>9481</v>
      </c>
      <c r="B3179" t="s">
        <v>5030</v>
      </c>
      <c r="C3179">
        <v>7.9</v>
      </c>
    </row>
    <row r="3180" spans="1:3" x14ac:dyDescent="0.3">
      <c r="A3180" t="s">
        <v>9482</v>
      </c>
      <c r="B3180" t="s">
        <v>5034</v>
      </c>
      <c r="C3180">
        <v>6.7</v>
      </c>
    </row>
    <row r="3181" spans="1:3" x14ac:dyDescent="0.3">
      <c r="A3181" t="s">
        <v>9483</v>
      </c>
      <c r="B3181" t="s">
        <v>5037</v>
      </c>
      <c r="C3181">
        <v>6.6</v>
      </c>
    </row>
    <row r="3182" spans="1:3" x14ac:dyDescent="0.3">
      <c r="A3182" t="s">
        <v>9484</v>
      </c>
      <c r="B3182" t="s">
        <v>1826</v>
      </c>
      <c r="C3182">
        <v>7.9</v>
      </c>
    </row>
    <row r="3183" spans="1:3" x14ac:dyDescent="0.3">
      <c r="A3183" t="s">
        <v>9485</v>
      </c>
      <c r="B3183" t="s">
        <v>5040</v>
      </c>
      <c r="C3183">
        <v>4.9000000000000004</v>
      </c>
    </row>
    <row r="3184" spans="1:3" x14ac:dyDescent="0.3">
      <c r="A3184" t="s">
        <v>9486</v>
      </c>
      <c r="B3184" t="s">
        <v>5041</v>
      </c>
      <c r="C3184">
        <v>7.2</v>
      </c>
    </row>
    <row r="3185" spans="1:3" x14ac:dyDescent="0.3">
      <c r="A3185" t="s">
        <v>9487</v>
      </c>
      <c r="B3185" t="s">
        <v>5046</v>
      </c>
      <c r="C3185">
        <v>6.1</v>
      </c>
    </row>
    <row r="3186" spans="1:3" x14ac:dyDescent="0.3">
      <c r="A3186" t="s">
        <v>9488</v>
      </c>
      <c r="B3186" t="s">
        <v>5049</v>
      </c>
      <c r="C3186">
        <v>5.3</v>
      </c>
    </row>
    <row r="3187" spans="1:3" x14ac:dyDescent="0.3">
      <c r="A3187" t="s">
        <v>9489</v>
      </c>
      <c r="B3187" t="s">
        <v>2680</v>
      </c>
      <c r="C3187">
        <v>5</v>
      </c>
    </row>
    <row r="3188" spans="1:3" x14ac:dyDescent="0.3">
      <c r="A3188" t="s">
        <v>9490</v>
      </c>
      <c r="B3188" t="s">
        <v>3941</v>
      </c>
      <c r="C3188">
        <v>7.6</v>
      </c>
    </row>
    <row r="3189" spans="1:3" x14ac:dyDescent="0.3">
      <c r="A3189" t="s">
        <v>9491</v>
      </c>
      <c r="B3189" t="s">
        <v>5058</v>
      </c>
      <c r="C3189">
        <v>7.6</v>
      </c>
    </row>
    <row r="3190" spans="1:3" x14ac:dyDescent="0.3">
      <c r="A3190" t="s">
        <v>9492</v>
      </c>
      <c r="B3190" t="s">
        <v>160</v>
      </c>
      <c r="C3190">
        <v>6.6</v>
      </c>
    </row>
    <row r="3191" spans="1:3" x14ac:dyDescent="0.3">
      <c r="A3191" t="s">
        <v>9493</v>
      </c>
      <c r="B3191" t="s">
        <v>4458</v>
      </c>
      <c r="C3191">
        <v>6.6</v>
      </c>
    </row>
    <row r="3192" spans="1:3" x14ac:dyDescent="0.3">
      <c r="A3192" t="s">
        <v>9494</v>
      </c>
      <c r="B3192" t="s">
        <v>5061</v>
      </c>
      <c r="C3192">
        <v>7.3</v>
      </c>
    </row>
    <row r="3193" spans="1:3" x14ac:dyDescent="0.3">
      <c r="A3193" t="s">
        <v>9495</v>
      </c>
      <c r="B3193" t="s">
        <v>3415</v>
      </c>
      <c r="C3193">
        <v>6.6</v>
      </c>
    </row>
    <row r="3194" spans="1:3" x14ac:dyDescent="0.3">
      <c r="A3194" t="s">
        <v>9496</v>
      </c>
      <c r="B3194" t="s">
        <v>5063</v>
      </c>
      <c r="C3194">
        <v>6.9</v>
      </c>
    </row>
    <row r="3195" spans="1:3" x14ac:dyDescent="0.3">
      <c r="A3195" t="s">
        <v>9497</v>
      </c>
      <c r="B3195" t="s">
        <v>3513</v>
      </c>
      <c r="C3195">
        <v>5.8</v>
      </c>
    </row>
    <row r="3196" spans="1:3" x14ac:dyDescent="0.3">
      <c r="A3196" t="s">
        <v>9498</v>
      </c>
      <c r="B3196" t="s">
        <v>5066</v>
      </c>
      <c r="C3196">
        <v>4.4000000000000004</v>
      </c>
    </row>
    <row r="3197" spans="1:3" x14ac:dyDescent="0.3">
      <c r="A3197" t="s">
        <v>9499</v>
      </c>
      <c r="B3197" t="s">
        <v>716</v>
      </c>
      <c r="C3197">
        <v>6.6</v>
      </c>
    </row>
    <row r="3198" spans="1:3" x14ac:dyDescent="0.3">
      <c r="A3198" t="s">
        <v>9142</v>
      </c>
      <c r="B3198" t="s">
        <v>4519</v>
      </c>
      <c r="C3198">
        <v>7.1</v>
      </c>
    </row>
    <row r="3199" spans="1:3" x14ac:dyDescent="0.3">
      <c r="A3199" t="s">
        <v>9500</v>
      </c>
      <c r="B3199" t="s">
        <v>5071</v>
      </c>
      <c r="C3199">
        <v>7.6</v>
      </c>
    </row>
    <row r="3200" spans="1:3" x14ac:dyDescent="0.3">
      <c r="A3200" t="s">
        <v>9501</v>
      </c>
      <c r="B3200" t="s">
        <v>3513</v>
      </c>
      <c r="C3200">
        <v>4.5999999999999996</v>
      </c>
    </row>
    <row r="3201" spans="1:3" x14ac:dyDescent="0.3">
      <c r="A3201" t="s">
        <v>9502</v>
      </c>
      <c r="B3201" t="s">
        <v>5077</v>
      </c>
      <c r="C3201">
        <v>6.8</v>
      </c>
    </row>
    <row r="3202" spans="1:3" x14ac:dyDescent="0.3">
      <c r="A3202" t="s">
        <v>9503</v>
      </c>
      <c r="B3202" t="s">
        <v>3244</v>
      </c>
      <c r="C3202">
        <v>4.9000000000000004</v>
      </c>
    </row>
    <row r="3203" spans="1:3" x14ac:dyDescent="0.3">
      <c r="A3203" t="s">
        <v>9504</v>
      </c>
      <c r="B3203" t="s">
        <v>5079</v>
      </c>
      <c r="C3203">
        <v>7.3</v>
      </c>
    </row>
    <row r="3204" spans="1:3" x14ac:dyDescent="0.3">
      <c r="A3204" t="s">
        <v>9505</v>
      </c>
      <c r="B3204" t="s">
        <v>5080</v>
      </c>
      <c r="C3204">
        <v>5</v>
      </c>
    </row>
    <row r="3205" spans="1:3" x14ac:dyDescent="0.3">
      <c r="A3205" t="s">
        <v>9506</v>
      </c>
      <c r="B3205" t="s">
        <v>2607</v>
      </c>
      <c r="C3205">
        <v>8</v>
      </c>
    </row>
    <row r="3206" spans="1:3" x14ac:dyDescent="0.3">
      <c r="A3206" t="s">
        <v>9507</v>
      </c>
      <c r="B3206" t="s">
        <v>5084</v>
      </c>
      <c r="C3206">
        <v>5.2</v>
      </c>
    </row>
    <row r="3207" spans="1:3" x14ac:dyDescent="0.3">
      <c r="A3207" t="s">
        <v>9508</v>
      </c>
      <c r="B3207" t="s">
        <v>32</v>
      </c>
      <c r="C3207">
        <v>8.5</v>
      </c>
    </row>
    <row r="3208" spans="1:3" x14ac:dyDescent="0.3">
      <c r="A3208" t="s">
        <v>9509</v>
      </c>
      <c r="B3208" t="s">
        <v>5086</v>
      </c>
      <c r="C3208">
        <v>6.5</v>
      </c>
    </row>
    <row r="3209" spans="1:3" x14ac:dyDescent="0.3">
      <c r="A3209" t="s">
        <v>9510</v>
      </c>
      <c r="B3209" t="s">
        <v>2461</v>
      </c>
      <c r="C3209">
        <v>7.4</v>
      </c>
    </row>
    <row r="3210" spans="1:3" x14ac:dyDescent="0.3">
      <c r="A3210" t="s">
        <v>9511</v>
      </c>
      <c r="B3210" t="s">
        <v>2299</v>
      </c>
      <c r="C3210">
        <v>7.7</v>
      </c>
    </row>
    <row r="3211" spans="1:3" x14ac:dyDescent="0.3">
      <c r="A3211" t="s">
        <v>9512</v>
      </c>
      <c r="B3211" t="s">
        <v>2288</v>
      </c>
      <c r="C3211">
        <v>7.4</v>
      </c>
    </row>
    <row r="3212" spans="1:3" x14ac:dyDescent="0.3">
      <c r="A3212" t="s">
        <v>9513</v>
      </c>
      <c r="B3212" t="s">
        <v>5091</v>
      </c>
      <c r="C3212">
        <v>5.0999999999999996</v>
      </c>
    </row>
    <row r="3213" spans="1:3" x14ac:dyDescent="0.3">
      <c r="A3213" t="s">
        <v>9514</v>
      </c>
      <c r="B3213" t="s">
        <v>5094</v>
      </c>
      <c r="C3213">
        <v>5</v>
      </c>
    </row>
    <row r="3214" spans="1:3" x14ac:dyDescent="0.3">
      <c r="A3214" t="s">
        <v>9515</v>
      </c>
      <c r="B3214" t="s">
        <v>691</v>
      </c>
      <c r="C3214">
        <v>7.2</v>
      </c>
    </row>
    <row r="3215" spans="1:3" x14ac:dyDescent="0.3">
      <c r="A3215" t="s">
        <v>9516</v>
      </c>
      <c r="B3215" t="s">
        <v>5099</v>
      </c>
      <c r="C3215">
        <v>6.4</v>
      </c>
    </row>
    <row r="3216" spans="1:3" x14ac:dyDescent="0.3">
      <c r="A3216" t="s">
        <v>9517</v>
      </c>
      <c r="B3216" t="s">
        <v>5100</v>
      </c>
      <c r="C3216">
        <v>5.6</v>
      </c>
    </row>
    <row r="3217" spans="1:3" x14ac:dyDescent="0.3">
      <c r="A3217" t="s">
        <v>9070</v>
      </c>
      <c r="B3217" t="s">
        <v>626</v>
      </c>
      <c r="C3217">
        <v>6.2</v>
      </c>
    </row>
    <row r="3218" spans="1:3" x14ac:dyDescent="0.3">
      <c r="A3218" t="s">
        <v>9518</v>
      </c>
      <c r="B3218" t="s">
        <v>4293</v>
      </c>
      <c r="C3218">
        <v>6.1</v>
      </c>
    </row>
    <row r="3219" spans="1:3" x14ac:dyDescent="0.3">
      <c r="A3219" t="s">
        <v>9519</v>
      </c>
      <c r="B3219" t="s">
        <v>3128</v>
      </c>
      <c r="C3219">
        <v>5.2</v>
      </c>
    </row>
    <row r="3220" spans="1:3" x14ac:dyDescent="0.3">
      <c r="A3220" t="s">
        <v>9520</v>
      </c>
      <c r="B3220" t="s">
        <v>3791</v>
      </c>
      <c r="C3220">
        <v>7.3</v>
      </c>
    </row>
    <row r="3221" spans="1:3" x14ac:dyDescent="0.3">
      <c r="A3221" t="s">
        <v>9521</v>
      </c>
      <c r="B3221" t="s">
        <v>5106</v>
      </c>
      <c r="C3221">
        <v>7.5</v>
      </c>
    </row>
    <row r="3222" spans="1:3" x14ac:dyDescent="0.3">
      <c r="A3222" t="s">
        <v>9522</v>
      </c>
      <c r="B3222" t="s">
        <v>5107</v>
      </c>
      <c r="C3222">
        <v>4.5</v>
      </c>
    </row>
    <row r="3223" spans="1:3" x14ac:dyDescent="0.3">
      <c r="A3223" t="s">
        <v>9523</v>
      </c>
      <c r="B3223" t="s">
        <v>2049</v>
      </c>
      <c r="C3223">
        <v>6.6</v>
      </c>
    </row>
    <row r="3224" spans="1:3" x14ac:dyDescent="0.3">
      <c r="A3224" t="s">
        <v>9524</v>
      </c>
      <c r="B3224" t="s">
        <v>4353</v>
      </c>
      <c r="C3224">
        <v>5.3</v>
      </c>
    </row>
    <row r="3225" spans="1:3" x14ac:dyDescent="0.3">
      <c r="A3225" t="s">
        <v>9525</v>
      </c>
      <c r="B3225" t="s">
        <v>5111</v>
      </c>
      <c r="C3225">
        <v>4.9000000000000004</v>
      </c>
    </row>
    <row r="3226" spans="1:3" x14ac:dyDescent="0.3">
      <c r="A3226" t="s">
        <v>9526</v>
      </c>
      <c r="B3226" t="s">
        <v>524</v>
      </c>
      <c r="C3226">
        <v>7.7</v>
      </c>
    </row>
    <row r="3227" spans="1:3" x14ac:dyDescent="0.3">
      <c r="A3227" t="s">
        <v>9527</v>
      </c>
      <c r="B3227" t="s">
        <v>970</v>
      </c>
      <c r="C3227">
        <v>8</v>
      </c>
    </row>
    <row r="3228" spans="1:3" x14ac:dyDescent="0.3">
      <c r="A3228" t="s">
        <v>9528</v>
      </c>
      <c r="B3228" t="s">
        <v>5116</v>
      </c>
      <c r="C3228">
        <v>3.8</v>
      </c>
    </row>
    <row r="3229" spans="1:3" x14ac:dyDescent="0.3">
      <c r="A3229" t="s">
        <v>9529</v>
      </c>
      <c r="B3229" t="s">
        <v>4697</v>
      </c>
      <c r="C3229">
        <v>7.6</v>
      </c>
    </row>
    <row r="3230" spans="1:3" x14ac:dyDescent="0.3">
      <c r="A3230" t="s">
        <v>9530</v>
      </c>
      <c r="B3230" t="s">
        <v>3144</v>
      </c>
      <c r="C3230">
        <v>5.9</v>
      </c>
    </row>
    <row r="3231" spans="1:3" x14ac:dyDescent="0.3">
      <c r="A3231" t="s">
        <v>9531</v>
      </c>
      <c r="B3231" t="s">
        <v>5121</v>
      </c>
      <c r="C3231">
        <v>6.2</v>
      </c>
    </row>
    <row r="3232" spans="1:3" x14ac:dyDescent="0.3">
      <c r="A3232" t="s">
        <v>9532</v>
      </c>
      <c r="B3232" t="s">
        <v>1185</v>
      </c>
      <c r="C3232">
        <v>7.2</v>
      </c>
    </row>
    <row r="3233" spans="1:3" x14ac:dyDescent="0.3">
      <c r="A3233" t="s">
        <v>9533</v>
      </c>
      <c r="B3233" t="s">
        <v>5124</v>
      </c>
      <c r="C3233">
        <v>6.3</v>
      </c>
    </row>
    <row r="3234" spans="1:3" x14ac:dyDescent="0.3">
      <c r="A3234" t="s">
        <v>9534</v>
      </c>
      <c r="B3234" t="s">
        <v>5127</v>
      </c>
      <c r="C3234">
        <v>5.2</v>
      </c>
    </row>
    <row r="3235" spans="1:3" x14ac:dyDescent="0.3">
      <c r="A3235" t="s">
        <v>9535</v>
      </c>
      <c r="B3235" t="s">
        <v>5130</v>
      </c>
      <c r="C3235">
        <v>6.9</v>
      </c>
    </row>
    <row r="3236" spans="1:3" x14ac:dyDescent="0.3">
      <c r="A3236" t="s">
        <v>9536</v>
      </c>
      <c r="B3236" t="s">
        <v>4293</v>
      </c>
      <c r="C3236">
        <v>6.8</v>
      </c>
    </row>
    <row r="3237" spans="1:3" x14ac:dyDescent="0.3">
      <c r="A3237" t="s">
        <v>9537</v>
      </c>
      <c r="B3237" t="s">
        <v>5135</v>
      </c>
      <c r="C3237">
        <v>3.5</v>
      </c>
    </row>
    <row r="3238" spans="1:3" x14ac:dyDescent="0.3">
      <c r="A3238" t="s">
        <v>9538</v>
      </c>
      <c r="B3238" t="s">
        <v>1830</v>
      </c>
      <c r="C3238">
        <v>6.1</v>
      </c>
    </row>
    <row r="3239" spans="1:3" x14ac:dyDescent="0.3">
      <c r="A3239" t="s">
        <v>9539</v>
      </c>
      <c r="B3239" t="s">
        <v>3128</v>
      </c>
      <c r="C3239">
        <v>4.5</v>
      </c>
    </row>
    <row r="3240" spans="1:3" x14ac:dyDescent="0.3">
      <c r="A3240" t="s">
        <v>9540</v>
      </c>
      <c r="B3240" t="s">
        <v>5137</v>
      </c>
      <c r="C3240">
        <v>5.9</v>
      </c>
    </row>
    <row r="3241" spans="1:3" x14ac:dyDescent="0.3">
      <c r="A3241" t="s">
        <v>9541</v>
      </c>
      <c r="B3241" t="s">
        <v>5141</v>
      </c>
      <c r="C3241">
        <v>6.9</v>
      </c>
    </row>
    <row r="3242" spans="1:3" x14ac:dyDescent="0.3">
      <c r="A3242" t="s">
        <v>9542</v>
      </c>
      <c r="B3242" t="s">
        <v>5142</v>
      </c>
      <c r="C3242">
        <v>7.7</v>
      </c>
    </row>
    <row r="3243" spans="1:3" x14ac:dyDescent="0.3">
      <c r="A3243" t="s">
        <v>9543</v>
      </c>
      <c r="B3243" t="s">
        <v>5145</v>
      </c>
      <c r="C3243">
        <v>5.3</v>
      </c>
    </row>
    <row r="3244" spans="1:3" x14ac:dyDescent="0.3">
      <c r="A3244" t="s">
        <v>9544</v>
      </c>
      <c r="B3244" t="s">
        <v>5146</v>
      </c>
      <c r="C3244">
        <v>7</v>
      </c>
    </row>
    <row r="3245" spans="1:3" x14ac:dyDescent="0.3">
      <c r="A3245" t="s">
        <v>9545</v>
      </c>
      <c r="B3245" t="s">
        <v>4652</v>
      </c>
      <c r="C3245">
        <v>6.6</v>
      </c>
    </row>
    <row r="3246" spans="1:3" x14ac:dyDescent="0.3">
      <c r="A3246" t="s">
        <v>9546</v>
      </c>
      <c r="B3246" t="s">
        <v>120</v>
      </c>
      <c r="C3246">
        <v>6.4</v>
      </c>
    </row>
    <row r="3247" spans="1:3" x14ac:dyDescent="0.3">
      <c r="A3247" t="s">
        <v>9547</v>
      </c>
      <c r="B3247" t="s">
        <v>329</v>
      </c>
      <c r="C3247">
        <v>7.9</v>
      </c>
    </row>
    <row r="3248" spans="1:3" x14ac:dyDescent="0.3">
      <c r="A3248" t="s">
        <v>9548</v>
      </c>
      <c r="B3248" t="s">
        <v>2890</v>
      </c>
      <c r="C3248">
        <v>7.7</v>
      </c>
    </row>
    <row r="3249" spans="1:3" x14ac:dyDescent="0.3">
      <c r="A3249" t="s">
        <v>9549</v>
      </c>
      <c r="B3249" t="s">
        <v>5153</v>
      </c>
      <c r="C3249">
        <v>7.2</v>
      </c>
    </row>
    <row r="3250" spans="1:3" x14ac:dyDescent="0.3">
      <c r="A3250" t="s">
        <v>9550</v>
      </c>
      <c r="B3250" t="s">
        <v>5155</v>
      </c>
      <c r="C3250">
        <v>6.8</v>
      </c>
    </row>
    <row r="3251" spans="1:3" x14ac:dyDescent="0.3">
      <c r="A3251" t="s">
        <v>9551</v>
      </c>
      <c r="B3251" t="s">
        <v>84</v>
      </c>
      <c r="C3251">
        <v>7.4</v>
      </c>
    </row>
    <row r="3252" spans="1:3" x14ac:dyDescent="0.3">
      <c r="A3252" t="s">
        <v>9552</v>
      </c>
      <c r="B3252" t="s">
        <v>4204</v>
      </c>
      <c r="C3252">
        <v>4.5999999999999996</v>
      </c>
    </row>
    <row r="3253" spans="1:3" x14ac:dyDescent="0.3">
      <c r="A3253" t="s">
        <v>9553</v>
      </c>
      <c r="B3253" t="s">
        <v>5159</v>
      </c>
      <c r="C3253">
        <v>6.4</v>
      </c>
    </row>
    <row r="3254" spans="1:3" x14ac:dyDescent="0.3">
      <c r="A3254" t="s">
        <v>9554</v>
      </c>
      <c r="B3254" t="s">
        <v>2287</v>
      </c>
      <c r="C3254">
        <v>7</v>
      </c>
    </row>
    <row r="3255" spans="1:3" x14ac:dyDescent="0.3">
      <c r="A3255" t="s">
        <v>9555</v>
      </c>
      <c r="B3255" t="s">
        <v>4064</v>
      </c>
      <c r="C3255">
        <v>7.7</v>
      </c>
    </row>
    <row r="3256" spans="1:3" x14ac:dyDescent="0.3">
      <c r="A3256" t="s">
        <v>9556</v>
      </c>
      <c r="B3256" t="s">
        <v>4247</v>
      </c>
      <c r="C3256">
        <v>6.8</v>
      </c>
    </row>
    <row r="3257" spans="1:3" x14ac:dyDescent="0.3">
      <c r="A3257" t="s">
        <v>9557</v>
      </c>
      <c r="B3257" t="s">
        <v>5160</v>
      </c>
      <c r="C3257">
        <v>7</v>
      </c>
    </row>
    <row r="3258" spans="1:3" x14ac:dyDescent="0.3">
      <c r="A3258" t="s">
        <v>9558</v>
      </c>
      <c r="B3258" t="s">
        <v>4982</v>
      </c>
      <c r="C3258">
        <v>7</v>
      </c>
    </row>
    <row r="3259" spans="1:3" x14ac:dyDescent="0.3">
      <c r="A3259" t="s">
        <v>9559</v>
      </c>
      <c r="B3259" t="s">
        <v>5161</v>
      </c>
      <c r="C3259">
        <v>6.3</v>
      </c>
    </row>
    <row r="3260" spans="1:3" x14ac:dyDescent="0.3">
      <c r="A3260" t="s">
        <v>9560</v>
      </c>
      <c r="B3260" t="s">
        <v>5163</v>
      </c>
      <c r="C3260">
        <v>7.1</v>
      </c>
    </row>
    <row r="3261" spans="1:3" x14ac:dyDescent="0.3">
      <c r="A3261" t="s">
        <v>9561</v>
      </c>
      <c r="B3261" t="s">
        <v>5164</v>
      </c>
      <c r="C3261">
        <v>4.4000000000000004</v>
      </c>
    </row>
    <row r="3262" spans="1:3" x14ac:dyDescent="0.3">
      <c r="A3262" t="s">
        <v>9562</v>
      </c>
      <c r="B3262" t="s">
        <v>1929</v>
      </c>
      <c r="C3262">
        <v>7.1</v>
      </c>
    </row>
    <row r="3263" spans="1:3" x14ac:dyDescent="0.3">
      <c r="A3263" t="s">
        <v>9563</v>
      </c>
      <c r="B3263" t="s">
        <v>64</v>
      </c>
      <c r="C3263">
        <v>6.1</v>
      </c>
    </row>
    <row r="3264" spans="1:3" x14ac:dyDescent="0.3">
      <c r="A3264" t="s">
        <v>9564</v>
      </c>
      <c r="B3264" t="s">
        <v>5168</v>
      </c>
      <c r="C3264">
        <v>7.3</v>
      </c>
    </row>
    <row r="3265" spans="1:3" x14ac:dyDescent="0.3">
      <c r="A3265" t="s">
        <v>9565</v>
      </c>
      <c r="B3265" t="s">
        <v>5169</v>
      </c>
      <c r="C3265">
        <v>6.2</v>
      </c>
    </row>
    <row r="3266" spans="1:3" x14ac:dyDescent="0.3">
      <c r="A3266" t="s">
        <v>9566</v>
      </c>
      <c r="B3266" t="s">
        <v>406</v>
      </c>
      <c r="C3266">
        <v>6.2</v>
      </c>
    </row>
    <row r="3267" spans="1:3" x14ac:dyDescent="0.3">
      <c r="A3267" t="s">
        <v>9567</v>
      </c>
      <c r="B3267" t="s">
        <v>896</v>
      </c>
      <c r="C3267">
        <v>6.2</v>
      </c>
    </row>
    <row r="3268" spans="1:3" x14ac:dyDescent="0.3">
      <c r="A3268" t="s">
        <v>9568</v>
      </c>
      <c r="B3268" t="s">
        <v>5177</v>
      </c>
      <c r="C3268">
        <v>3.3</v>
      </c>
    </row>
    <row r="3269" spans="1:3" x14ac:dyDescent="0.3">
      <c r="A3269" t="s">
        <v>9569</v>
      </c>
      <c r="B3269" t="s">
        <v>5181</v>
      </c>
      <c r="C3269">
        <v>7.5</v>
      </c>
    </row>
    <row r="3270" spans="1:3" x14ac:dyDescent="0.3">
      <c r="A3270" t="s">
        <v>9570</v>
      </c>
      <c r="B3270" t="s">
        <v>5186</v>
      </c>
      <c r="C3270">
        <v>7.4</v>
      </c>
    </row>
    <row r="3271" spans="1:3" x14ac:dyDescent="0.3">
      <c r="A3271" t="s">
        <v>9571</v>
      </c>
      <c r="B3271" t="s">
        <v>2088</v>
      </c>
      <c r="C3271">
        <v>8</v>
      </c>
    </row>
    <row r="3272" spans="1:3" x14ac:dyDescent="0.3">
      <c r="A3272" t="s">
        <v>9572</v>
      </c>
      <c r="B3272" t="s">
        <v>4800</v>
      </c>
      <c r="C3272">
        <v>5.9</v>
      </c>
    </row>
    <row r="3273" spans="1:3" x14ac:dyDescent="0.3">
      <c r="A3273" t="s">
        <v>9573</v>
      </c>
      <c r="B3273" t="s">
        <v>3086</v>
      </c>
      <c r="C3273">
        <v>6.8</v>
      </c>
    </row>
    <row r="3274" spans="1:3" x14ac:dyDescent="0.3">
      <c r="A3274" t="s">
        <v>9574</v>
      </c>
      <c r="B3274" t="s">
        <v>3765</v>
      </c>
      <c r="C3274">
        <v>7.4</v>
      </c>
    </row>
    <row r="3275" spans="1:3" x14ac:dyDescent="0.3">
      <c r="A3275" t="s">
        <v>9575</v>
      </c>
      <c r="B3275" t="s">
        <v>5193</v>
      </c>
      <c r="C3275">
        <v>6.7</v>
      </c>
    </row>
    <row r="3276" spans="1:3" x14ac:dyDescent="0.3">
      <c r="A3276" t="s">
        <v>9576</v>
      </c>
      <c r="B3276" t="s">
        <v>2532</v>
      </c>
      <c r="C3276">
        <v>5.5</v>
      </c>
    </row>
    <row r="3277" spans="1:3" x14ac:dyDescent="0.3">
      <c r="A3277" t="s">
        <v>9577</v>
      </c>
      <c r="B3277" t="s">
        <v>3974</v>
      </c>
      <c r="C3277">
        <v>5.7</v>
      </c>
    </row>
    <row r="3278" spans="1:3" x14ac:dyDescent="0.3">
      <c r="A3278" t="s">
        <v>9578</v>
      </c>
      <c r="B3278" t="s">
        <v>5199</v>
      </c>
      <c r="C3278">
        <v>7.2</v>
      </c>
    </row>
    <row r="3279" spans="1:3" x14ac:dyDescent="0.3">
      <c r="A3279" t="s">
        <v>9579</v>
      </c>
      <c r="B3279" t="s">
        <v>5202</v>
      </c>
      <c r="C3279">
        <v>5.9</v>
      </c>
    </row>
    <row r="3280" spans="1:3" x14ac:dyDescent="0.3">
      <c r="A3280" t="s">
        <v>9580</v>
      </c>
      <c r="B3280" t="s">
        <v>2565</v>
      </c>
      <c r="C3280">
        <v>6.7</v>
      </c>
    </row>
    <row r="3281" spans="1:3" x14ac:dyDescent="0.3">
      <c r="A3281" t="s">
        <v>9581</v>
      </c>
      <c r="B3281" t="s">
        <v>179</v>
      </c>
      <c r="C3281">
        <v>7.1</v>
      </c>
    </row>
    <row r="3282" spans="1:3" x14ac:dyDescent="0.3">
      <c r="A3282" t="s">
        <v>9582</v>
      </c>
      <c r="B3282" t="s">
        <v>1826</v>
      </c>
      <c r="C3282">
        <v>7.7</v>
      </c>
    </row>
    <row r="3283" spans="1:3" x14ac:dyDescent="0.3">
      <c r="A3283" t="s">
        <v>9583</v>
      </c>
      <c r="B3283" t="s">
        <v>213</v>
      </c>
      <c r="C3283">
        <v>7.4</v>
      </c>
    </row>
    <row r="3284" spans="1:3" x14ac:dyDescent="0.3">
      <c r="A3284" t="s">
        <v>9584</v>
      </c>
      <c r="B3284" t="s">
        <v>518</v>
      </c>
      <c r="C3284">
        <v>8.4</v>
      </c>
    </row>
    <row r="3285" spans="1:3" x14ac:dyDescent="0.3">
      <c r="A3285" t="s">
        <v>9585</v>
      </c>
      <c r="B3285" t="s">
        <v>5210</v>
      </c>
      <c r="C3285">
        <v>7.2</v>
      </c>
    </row>
    <row r="3286" spans="1:3" x14ac:dyDescent="0.3">
      <c r="A3286" t="s">
        <v>9586</v>
      </c>
      <c r="B3286" t="s">
        <v>5214</v>
      </c>
      <c r="C3286">
        <v>5.4</v>
      </c>
    </row>
    <row r="3287" spans="1:3" x14ac:dyDescent="0.3">
      <c r="A3287" t="s">
        <v>9587</v>
      </c>
      <c r="B3287" t="s">
        <v>3196</v>
      </c>
      <c r="C3287">
        <v>8.1</v>
      </c>
    </row>
    <row r="3288" spans="1:3" x14ac:dyDescent="0.3">
      <c r="A3288" t="s">
        <v>9588</v>
      </c>
      <c r="B3288" t="s">
        <v>5218</v>
      </c>
      <c r="C3288">
        <v>7.8</v>
      </c>
    </row>
    <row r="3289" spans="1:3" x14ac:dyDescent="0.3">
      <c r="A3289" t="s">
        <v>9589</v>
      </c>
      <c r="B3289" t="s">
        <v>5222</v>
      </c>
      <c r="C3289">
        <v>6.8</v>
      </c>
    </row>
    <row r="3290" spans="1:3" x14ac:dyDescent="0.3">
      <c r="A3290" t="s">
        <v>9590</v>
      </c>
      <c r="B3290" t="s">
        <v>4351</v>
      </c>
      <c r="C3290">
        <v>7.7</v>
      </c>
    </row>
    <row r="3291" spans="1:3" x14ac:dyDescent="0.3">
      <c r="A3291" t="s">
        <v>9591</v>
      </c>
      <c r="B3291" t="s">
        <v>5226</v>
      </c>
      <c r="C3291">
        <v>6.5</v>
      </c>
    </row>
    <row r="3292" spans="1:3" x14ac:dyDescent="0.3">
      <c r="A3292" t="s">
        <v>9592</v>
      </c>
      <c r="B3292" t="s">
        <v>5227</v>
      </c>
      <c r="C3292">
        <v>7.3</v>
      </c>
    </row>
    <row r="3293" spans="1:3" x14ac:dyDescent="0.3">
      <c r="A3293" t="s">
        <v>9593</v>
      </c>
      <c r="B3293" t="s">
        <v>5228</v>
      </c>
      <c r="C3293">
        <v>5.9</v>
      </c>
    </row>
    <row r="3294" spans="1:3" x14ac:dyDescent="0.3">
      <c r="A3294" t="s">
        <v>9594</v>
      </c>
      <c r="B3294" t="s">
        <v>1792</v>
      </c>
      <c r="C3294">
        <v>8.6999999999999993</v>
      </c>
    </row>
    <row r="3295" spans="1:3" x14ac:dyDescent="0.3">
      <c r="A3295" t="s">
        <v>9595</v>
      </c>
      <c r="B3295" t="s">
        <v>4819</v>
      </c>
      <c r="C3295">
        <v>5.8</v>
      </c>
    </row>
    <row r="3296" spans="1:3" x14ac:dyDescent="0.3">
      <c r="A3296" t="s">
        <v>9596</v>
      </c>
      <c r="B3296" t="s">
        <v>5231</v>
      </c>
      <c r="C3296">
        <v>6.1</v>
      </c>
    </row>
    <row r="3297" spans="1:3" x14ac:dyDescent="0.3">
      <c r="A3297" t="s">
        <v>9597</v>
      </c>
      <c r="B3297" t="s">
        <v>2858</v>
      </c>
      <c r="C3297">
        <v>7.6</v>
      </c>
    </row>
    <row r="3298" spans="1:3" x14ac:dyDescent="0.3">
      <c r="A3298" t="s">
        <v>6504</v>
      </c>
      <c r="B3298" t="s">
        <v>418</v>
      </c>
      <c r="C3298">
        <v>5.8</v>
      </c>
    </row>
    <row r="3299" spans="1:3" x14ac:dyDescent="0.3">
      <c r="A3299" t="s">
        <v>9598</v>
      </c>
      <c r="B3299" t="s">
        <v>863</v>
      </c>
      <c r="C3299">
        <v>6.5</v>
      </c>
    </row>
    <row r="3300" spans="1:3" x14ac:dyDescent="0.3">
      <c r="A3300" t="s">
        <v>9599</v>
      </c>
      <c r="B3300" t="s">
        <v>1820</v>
      </c>
      <c r="C3300">
        <v>7.3</v>
      </c>
    </row>
    <row r="3301" spans="1:3" x14ac:dyDescent="0.3">
      <c r="A3301" t="s">
        <v>9600</v>
      </c>
      <c r="B3301" t="s">
        <v>3579</v>
      </c>
      <c r="C3301">
        <v>6.2</v>
      </c>
    </row>
    <row r="3302" spans="1:3" x14ac:dyDescent="0.3">
      <c r="A3302" t="s">
        <v>9601</v>
      </c>
      <c r="B3302" t="s">
        <v>990</v>
      </c>
      <c r="C3302">
        <v>5</v>
      </c>
    </row>
    <row r="3303" spans="1:3" x14ac:dyDescent="0.3">
      <c r="A3303" t="s">
        <v>9602</v>
      </c>
      <c r="B3303" t="s">
        <v>2336</v>
      </c>
      <c r="C3303">
        <v>7.8</v>
      </c>
    </row>
    <row r="3304" spans="1:3" x14ac:dyDescent="0.3">
      <c r="A3304" t="s">
        <v>9603</v>
      </c>
      <c r="B3304" t="s">
        <v>1483</v>
      </c>
      <c r="C3304">
        <v>8.1</v>
      </c>
    </row>
    <row r="3305" spans="1:3" x14ac:dyDescent="0.3">
      <c r="A3305" t="s">
        <v>9604</v>
      </c>
      <c r="B3305" t="s">
        <v>5244</v>
      </c>
      <c r="C3305">
        <v>6.7</v>
      </c>
    </row>
    <row r="3306" spans="1:3" x14ac:dyDescent="0.3">
      <c r="A3306" t="s">
        <v>6518</v>
      </c>
      <c r="B3306" t="s">
        <v>93</v>
      </c>
      <c r="C3306">
        <v>6.1</v>
      </c>
    </row>
    <row r="3307" spans="1:3" x14ac:dyDescent="0.3">
      <c r="A3307" t="s">
        <v>9605</v>
      </c>
      <c r="B3307" t="s">
        <v>66</v>
      </c>
      <c r="C3307">
        <v>7.1</v>
      </c>
    </row>
    <row r="3308" spans="1:3" x14ac:dyDescent="0.3">
      <c r="A3308" t="s">
        <v>9606</v>
      </c>
      <c r="B3308" t="s">
        <v>5249</v>
      </c>
      <c r="C3308">
        <v>5.6</v>
      </c>
    </row>
    <row r="3309" spans="1:3" x14ac:dyDescent="0.3">
      <c r="A3309" t="s">
        <v>9607</v>
      </c>
      <c r="B3309" t="s">
        <v>5251</v>
      </c>
      <c r="C3309">
        <v>7.6</v>
      </c>
    </row>
    <row r="3310" spans="1:3" x14ac:dyDescent="0.3">
      <c r="A3310" t="s">
        <v>9608</v>
      </c>
      <c r="B3310" t="s">
        <v>234</v>
      </c>
      <c r="C3310">
        <v>4.5999999999999996</v>
      </c>
    </row>
    <row r="3311" spans="1:3" x14ac:dyDescent="0.3">
      <c r="A3311" t="s">
        <v>9609</v>
      </c>
      <c r="B3311" t="s">
        <v>5254</v>
      </c>
      <c r="C3311">
        <v>7.1</v>
      </c>
    </row>
    <row r="3312" spans="1:3" x14ac:dyDescent="0.3">
      <c r="A3312" t="s">
        <v>9610</v>
      </c>
      <c r="B3312" t="s">
        <v>1925</v>
      </c>
      <c r="C3312">
        <v>7.3</v>
      </c>
    </row>
    <row r="3313" spans="1:3" x14ac:dyDescent="0.3">
      <c r="A3313" t="s">
        <v>9611</v>
      </c>
      <c r="B3313" t="s">
        <v>5257</v>
      </c>
      <c r="C3313">
        <v>4</v>
      </c>
    </row>
    <row r="3314" spans="1:3" x14ac:dyDescent="0.3">
      <c r="A3314" t="s">
        <v>9612</v>
      </c>
      <c r="B3314" t="s">
        <v>3021</v>
      </c>
      <c r="C3314">
        <v>8</v>
      </c>
    </row>
    <row r="3315" spans="1:3" x14ac:dyDescent="0.3">
      <c r="A3315" t="s">
        <v>9613</v>
      </c>
      <c r="B3315" t="s">
        <v>1483</v>
      </c>
      <c r="C3315">
        <v>6.7</v>
      </c>
    </row>
    <row r="3316" spans="1:3" x14ac:dyDescent="0.3">
      <c r="A3316" t="s">
        <v>6638</v>
      </c>
      <c r="B3316" t="s">
        <v>122</v>
      </c>
      <c r="C3316">
        <v>5.7</v>
      </c>
    </row>
    <row r="3317" spans="1:3" x14ac:dyDescent="0.3">
      <c r="A3317" t="s">
        <v>9614</v>
      </c>
      <c r="B3317" t="s">
        <v>5262</v>
      </c>
      <c r="C3317">
        <v>4.5999999999999996</v>
      </c>
    </row>
    <row r="3318" spans="1:3" x14ac:dyDescent="0.3">
      <c r="A3318" t="s">
        <v>9615</v>
      </c>
      <c r="B3318" t="s">
        <v>5262</v>
      </c>
      <c r="C3318">
        <v>4</v>
      </c>
    </row>
    <row r="3319" spans="1:3" x14ac:dyDescent="0.3">
      <c r="A3319" t="s">
        <v>9616</v>
      </c>
      <c r="B3319" t="s">
        <v>3832</v>
      </c>
      <c r="C3319">
        <v>7</v>
      </c>
    </row>
    <row r="3320" spans="1:3" x14ac:dyDescent="0.3">
      <c r="A3320" t="s">
        <v>9617</v>
      </c>
      <c r="B3320" t="s">
        <v>4990</v>
      </c>
      <c r="C3320">
        <v>5.9</v>
      </c>
    </row>
    <row r="3321" spans="1:3" x14ac:dyDescent="0.3">
      <c r="A3321" t="s">
        <v>8174</v>
      </c>
      <c r="B3321" t="s">
        <v>2210</v>
      </c>
      <c r="C3321">
        <v>4.8</v>
      </c>
    </row>
    <row r="3322" spans="1:3" x14ac:dyDescent="0.3">
      <c r="A3322" t="s">
        <v>9618</v>
      </c>
      <c r="B3322" t="s">
        <v>2339</v>
      </c>
      <c r="C3322">
        <v>7.5</v>
      </c>
    </row>
    <row r="3323" spans="1:3" x14ac:dyDescent="0.3">
      <c r="A3323" t="s">
        <v>9619</v>
      </c>
      <c r="B3323" t="s">
        <v>5135</v>
      </c>
      <c r="C3323">
        <v>4.7</v>
      </c>
    </row>
    <row r="3324" spans="1:3" x14ac:dyDescent="0.3">
      <c r="A3324" t="s">
        <v>9620</v>
      </c>
      <c r="B3324" t="s">
        <v>5268</v>
      </c>
      <c r="C3324">
        <v>6.7</v>
      </c>
    </row>
    <row r="3325" spans="1:3" x14ac:dyDescent="0.3">
      <c r="A3325" t="s">
        <v>9621</v>
      </c>
      <c r="B3325" t="s">
        <v>5269</v>
      </c>
      <c r="C3325">
        <v>6.7</v>
      </c>
    </row>
    <row r="3326" spans="1:3" x14ac:dyDescent="0.3">
      <c r="A3326" t="s">
        <v>9622</v>
      </c>
      <c r="B3326" t="s">
        <v>3852</v>
      </c>
      <c r="C3326">
        <v>7.1</v>
      </c>
    </row>
    <row r="3327" spans="1:3" x14ac:dyDescent="0.3">
      <c r="A3327" t="s">
        <v>9623</v>
      </c>
      <c r="B3327" t="s">
        <v>5270</v>
      </c>
      <c r="C3327">
        <v>2.7</v>
      </c>
    </row>
    <row r="3328" spans="1:3" x14ac:dyDescent="0.3">
      <c r="A3328" t="s">
        <v>9624</v>
      </c>
      <c r="B3328" t="s">
        <v>344</v>
      </c>
      <c r="C3328">
        <v>7.3</v>
      </c>
    </row>
    <row r="3329" spans="1:3" x14ac:dyDescent="0.3">
      <c r="A3329" t="s">
        <v>9625</v>
      </c>
      <c r="B3329" t="s">
        <v>3569</v>
      </c>
      <c r="C3329">
        <v>7.6</v>
      </c>
    </row>
    <row r="3330" spans="1:3" x14ac:dyDescent="0.3">
      <c r="A3330" t="s">
        <v>9626</v>
      </c>
      <c r="B3330" t="s">
        <v>5272</v>
      </c>
      <c r="C3330">
        <v>5.8</v>
      </c>
    </row>
    <row r="3331" spans="1:3" x14ac:dyDescent="0.3">
      <c r="A3331" t="s">
        <v>9627</v>
      </c>
      <c r="B3331" t="s">
        <v>1622</v>
      </c>
      <c r="C3331">
        <v>6.5</v>
      </c>
    </row>
    <row r="3332" spans="1:3" x14ac:dyDescent="0.3">
      <c r="A3332" t="s">
        <v>9628</v>
      </c>
      <c r="B3332" t="s">
        <v>5274</v>
      </c>
      <c r="C3332">
        <v>6.6</v>
      </c>
    </row>
    <row r="3333" spans="1:3" x14ac:dyDescent="0.3">
      <c r="A3333" t="s">
        <v>9629</v>
      </c>
      <c r="B3333" t="s">
        <v>5275</v>
      </c>
      <c r="C3333">
        <v>6.9</v>
      </c>
    </row>
    <row r="3334" spans="1:3" x14ac:dyDescent="0.3">
      <c r="A3334" t="s">
        <v>9630</v>
      </c>
      <c r="B3334" t="s">
        <v>5278</v>
      </c>
      <c r="C3334">
        <v>8.5</v>
      </c>
    </row>
    <row r="3335" spans="1:3" x14ac:dyDescent="0.3">
      <c r="A3335" t="s">
        <v>9631</v>
      </c>
      <c r="B3335" t="s">
        <v>5282</v>
      </c>
      <c r="C3335">
        <v>4.8</v>
      </c>
    </row>
    <row r="3336" spans="1:3" x14ac:dyDescent="0.3">
      <c r="A3336" t="s">
        <v>9632</v>
      </c>
      <c r="B3336" t="s">
        <v>5284</v>
      </c>
      <c r="C3336">
        <v>7</v>
      </c>
    </row>
    <row r="3337" spans="1:3" x14ac:dyDescent="0.3">
      <c r="A3337" t="s">
        <v>9633</v>
      </c>
      <c r="B3337" t="s">
        <v>5251</v>
      </c>
      <c r="C3337">
        <v>5.4</v>
      </c>
    </row>
    <row r="3338" spans="1:3" x14ac:dyDescent="0.3">
      <c r="A3338" t="s">
        <v>9634</v>
      </c>
      <c r="B3338" t="s">
        <v>1939</v>
      </c>
      <c r="C3338">
        <v>6.9</v>
      </c>
    </row>
    <row r="3339" spans="1:3" x14ac:dyDescent="0.3">
      <c r="A3339" t="s">
        <v>9635</v>
      </c>
      <c r="B3339" t="s">
        <v>5286</v>
      </c>
      <c r="C3339">
        <v>6.6</v>
      </c>
    </row>
    <row r="3340" spans="1:3" x14ac:dyDescent="0.3">
      <c r="A3340" t="s">
        <v>9636</v>
      </c>
      <c r="B3340" t="s">
        <v>833</v>
      </c>
      <c r="C3340">
        <v>5.9</v>
      </c>
    </row>
    <row r="3341" spans="1:3" x14ac:dyDescent="0.3">
      <c r="A3341" t="s">
        <v>9637</v>
      </c>
      <c r="B3341" t="s">
        <v>5288</v>
      </c>
      <c r="C3341">
        <v>6.3</v>
      </c>
    </row>
    <row r="3342" spans="1:3" x14ac:dyDescent="0.3">
      <c r="A3342" t="s">
        <v>9638</v>
      </c>
      <c r="B3342" t="s">
        <v>3055</v>
      </c>
      <c r="C3342">
        <v>6.3</v>
      </c>
    </row>
    <row r="3343" spans="1:3" x14ac:dyDescent="0.3">
      <c r="A3343" t="s">
        <v>9639</v>
      </c>
      <c r="B3343" t="s">
        <v>5291</v>
      </c>
      <c r="C3343">
        <v>7.7</v>
      </c>
    </row>
    <row r="3344" spans="1:3" x14ac:dyDescent="0.3">
      <c r="A3344" t="s">
        <v>9640</v>
      </c>
      <c r="B3344" t="s">
        <v>4540</v>
      </c>
      <c r="C3344">
        <v>7</v>
      </c>
    </row>
    <row r="3345" spans="1:3" x14ac:dyDescent="0.3">
      <c r="A3345" t="s">
        <v>9641</v>
      </c>
      <c r="B3345" t="s">
        <v>1185</v>
      </c>
      <c r="C3345">
        <v>6.3</v>
      </c>
    </row>
    <row r="3346" spans="1:3" x14ac:dyDescent="0.3">
      <c r="A3346" t="s">
        <v>9642</v>
      </c>
      <c r="B3346" t="s">
        <v>4188</v>
      </c>
      <c r="C3346">
        <v>5.9</v>
      </c>
    </row>
    <row r="3347" spans="1:3" x14ac:dyDescent="0.3">
      <c r="A3347" t="s">
        <v>9643</v>
      </c>
      <c r="B3347" t="s">
        <v>3315</v>
      </c>
      <c r="C3347">
        <v>6.2</v>
      </c>
    </row>
    <row r="3348" spans="1:3" x14ac:dyDescent="0.3">
      <c r="A3348" t="s">
        <v>9644</v>
      </c>
      <c r="B3348" t="s">
        <v>5300</v>
      </c>
      <c r="C3348">
        <v>7.7</v>
      </c>
    </row>
    <row r="3349" spans="1:3" x14ac:dyDescent="0.3">
      <c r="A3349" t="s">
        <v>9645</v>
      </c>
      <c r="B3349" t="s">
        <v>5303</v>
      </c>
      <c r="C3349">
        <v>6.5</v>
      </c>
    </row>
    <row r="3350" spans="1:3" x14ac:dyDescent="0.3">
      <c r="A3350" t="s">
        <v>9646</v>
      </c>
      <c r="B3350" t="s">
        <v>2337</v>
      </c>
      <c r="C3350">
        <v>5.8</v>
      </c>
    </row>
    <row r="3351" spans="1:3" x14ac:dyDescent="0.3">
      <c r="A3351" t="s">
        <v>9647</v>
      </c>
      <c r="B3351" t="s">
        <v>5306</v>
      </c>
      <c r="C3351">
        <v>6.1</v>
      </c>
    </row>
    <row r="3352" spans="1:3" x14ac:dyDescent="0.3">
      <c r="A3352" t="s">
        <v>9648</v>
      </c>
      <c r="B3352" t="s">
        <v>5308</v>
      </c>
      <c r="C3352">
        <v>5.2</v>
      </c>
    </row>
    <row r="3353" spans="1:3" x14ac:dyDescent="0.3">
      <c r="A3353" t="s">
        <v>9649</v>
      </c>
      <c r="B3353" t="s">
        <v>5313</v>
      </c>
      <c r="C3353">
        <v>8.1999999999999993</v>
      </c>
    </row>
    <row r="3354" spans="1:3" x14ac:dyDescent="0.3">
      <c r="A3354" t="s">
        <v>9650</v>
      </c>
      <c r="B3354" t="s">
        <v>5317</v>
      </c>
      <c r="C3354">
        <v>6</v>
      </c>
    </row>
    <row r="3355" spans="1:3" x14ac:dyDescent="0.3">
      <c r="A3355" t="s">
        <v>9651</v>
      </c>
      <c r="B3355" t="s">
        <v>4991</v>
      </c>
      <c r="C3355">
        <v>6.8</v>
      </c>
    </row>
    <row r="3356" spans="1:3" x14ac:dyDescent="0.3">
      <c r="A3356" t="s">
        <v>9652</v>
      </c>
      <c r="B3356" t="s">
        <v>5320</v>
      </c>
      <c r="C3356">
        <v>7</v>
      </c>
    </row>
    <row r="3357" spans="1:3" x14ac:dyDescent="0.3">
      <c r="A3357" t="s">
        <v>9653</v>
      </c>
      <c r="B3357" t="s">
        <v>5326</v>
      </c>
      <c r="C3357">
        <v>6.8</v>
      </c>
    </row>
    <row r="3358" spans="1:3" x14ac:dyDescent="0.3">
      <c r="A3358" t="s">
        <v>9654</v>
      </c>
      <c r="B3358" t="s">
        <v>5327</v>
      </c>
      <c r="C3358">
        <v>7.1</v>
      </c>
    </row>
    <row r="3359" spans="1:3" x14ac:dyDescent="0.3">
      <c r="A3359" t="s">
        <v>9655</v>
      </c>
      <c r="B3359" t="s">
        <v>5331</v>
      </c>
      <c r="C3359">
        <v>6.9</v>
      </c>
    </row>
    <row r="3360" spans="1:3" x14ac:dyDescent="0.3">
      <c r="A3360" t="s">
        <v>9656</v>
      </c>
      <c r="B3360" t="s">
        <v>3725</v>
      </c>
      <c r="C3360">
        <v>6.9</v>
      </c>
    </row>
    <row r="3361" spans="1:3" x14ac:dyDescent="0.3">
      <c r="A3361" t="s">
        <v>7521</v>
      </c>
      <c r="B3361" t="s">
        <v>1840</v>
      </c>
      <c r="C3361">
        <v>6.9</v>
      </c>
    </row>
    <row r="3362" spans="1:3" x14ac:dyDescent="0.3">
      <c r="A3362" t="s">
        <v>9657</v>
      </c>
      <c r="B3362" t="s">
        <v>4055</v>
      </c>
      <c r="C3362">
        <v>7.2</v>
      </c>
    </row>
    <row r="3363" spans="1:3" x14ac:dyDescent="0.3">
      <c r="A3363" t="s">
        <v>9658</v>
      </c>
      <c r="B3363" t="s">
        <v>5335</v>
      </c>
      <c r="C3363">
        <v>7.8</v>
      </c>
    </row>
    <row r="3364" spans="1:3" x14ac:dyDescent="0.3">
      <c r="A3364" t="s">
        <v>9659</v>
      </c>
      <c r="B3364" t="s">
        <v>1175</v>
      </c>
      <c r="C3364">
        <v>7.3</v>
      </c>
    </row>
    <row r="3365" spans="1:3" x14ac:dyDescent="0.3">
      <c r="A3365" t="s">
        <v>9660</v>
      </c>
      <c r="B3365" t="s">
        <v>1035</v>
      </c>
      <c r="C3365">
        <v>7.5</v>
      </c>
    </row>
    <row r="3366" spans="1:3" x14ac:dyDescent="0.3">
      <c r="A3366" t="s">
        <v>9661</v>
      </c>
      <c r="B3366" t="s">
        <v>5339</v>
      </c>
      <c r="C3366">
        <v>6</v>
      </c>
    </row>
    <row r="3367" spans="1:3" x14ac:dyDescent="0.3">
      <c r="A3367" t="s">
        <v>9662</v>
      </c>
      <c r="B3367" t="s">
        <v>5340</v>
      </c>
      <c r="C3367">
        <v>6.8</v>
      </c>
    </row>
    <row r="3368" spans="1:3" x14ac:dyDescent="0.3">
      <c r="A3368" t="s">
        <v>9663</v>
      </c>
      <c r="B3368" t="s">
        <v>5342</v>
      </c>
      <c r="C3368">
        <v>3.9</v>
      </c>
    </row>
    <row r="3369" spans="1:3" x14ac:dyDescent="0.3">
      <c r="A3369" t="s">
        <v>9664</v>
      </c>
      <c r="B3369" t="s">
        <v>5312</v>
      </c>
      <c r="C3369">
        <v>6.1</v>
      </c>
    </row>
    <row r="3370" spans="1:3" x14ac:dyDescent="0.3">
      <c r="A3370" t="s">
        <v>9665</v>
      </c>
      <c r="B3370" t="s">
        <v>484</v>
      </c>
      <c r="C3370">
        <v>7.5</v>
      </c>
    </row>
    <row r="3371" spans="1:3" x14ac:dyDescent="0.3">
      <c r="A3371" t="s">
        <v>9666</v>
      </c>
      <c r="B3371" t="s">
        <v>3387</v>
      </c>
      <c r="C3371">
        <v>8.1999999999999993</v>
      </c>
    </row>
    <row r="3372" spans="1:3" x14ac:dyDescent="0.3">
      <c r="A3372" t="s">
        <v>9667</v>
      </c>
      <c r="B3372" t="s">
        <v>41</v>
      </c>
      <c r="C3372">
        <v>7.8</v>
      </c>
    </row>
    <row r="3373" spans="1:3" x14ac:dyDescent="0.3">
      <c r="A3373" t="s">
        <v>9668</v>
      </c>
      <c r="B3373" t="s">
        <v>5353</v>
      </c>
      <c r="C3373">
        <v>5.2</v>
      </c>
    </row>
    <row r="3374" spans="1:3" x14ac:dyDescent="0.3">
      <c r="A3374" t="s">
        <v>9669</v>
      </c>
      <c r="B3374" t="s">
        <v>5354</v>
      </c>
      <c r="C3374">
        <v>6.8</v>
      </c>
    </row>
    <row r="3375" spans="1:3" x14ac:dyDescent="0.3">
      <c r="A3375" t="s">
        <v>9670</v>
      </c>
      <c r="B3375" t="s">
        <v>5358</v>
      </c>
      <c r="C3375">
        <v>7</v>
      </c>
    </row>
    <row r="3376" spans="1:3" x14ac:dyDescent="0.3">
      <c r="A3376" t="s">
        <v>9671</v>
      </c>
      <c r="B3376" t="s">
        <v>5362</v>
      </c>
      <c r="C3376">
        <v>6.5</v>
      </c>
    </row>
    <row r="3377" spans="1:3" x14ac:dyDescent="0.3">
      <c r="A3377" t="s">
        <v>7185</v>
      </c>
      <c r="B3377" t="s">
        <v>1723</v>
      </c>
      <c r="C3377">
        <v>5.7</v>
      </c>
    </row>
    <row r="3378" spans="1:3" x14ac:dyDescent="0.3">
      <c r="A3378" t="s">
        <v>9672</v>
      </c>
      <c r="B3378" t="s">
        <v>5363</v>
      </c>
      <c r="C3378">
        <v>6.4</v>
      </c>
    </row>
    <row r="3379" spans="1:3" x14ac:dyDescent="0.3">
      <c r="A3379" t="s">
        <v>9673</v>
      </c>
      <c r="B3379" t="s">
        <v>1850</v>
      </c>
      <c r="C3379">
        <v>5.3</v>
      </c>
    </row>
    <row r="3380" spans="1:3" x14ac:dyDescent="0.3">
      <c r="A3380" t="s">
        <v>9674</v>
      </c>
      <c r="B3380" t="s">
        <v>5364</v>
      </c>
      <c r="C3380">
        <v>4.7</v>
      </c>
    </row>
    <row r="3381" spans="1:3" x14ac:dyDescent="0.3">
      <c r="A3381" t="s">
        <v>9675</v>
      </c>
      <c r="B3381" t="s">
        <v>5368</v>
      </c>
      <c r="C3381">
        <v>7.6</v>
      </c>
    </row>
    <row r="3382" spans="1:3" x14ac:dyDescent="0.3">
      <c r="A3382" t="s">
        <v>9676</v>
      </c>
      <c r="B3382" t="s">
        <v>3610</v>
      </c>
      <c r="C3382">
        <v>7.1</v>
      </c>
    </row>
    <row r="3383" spans="1:3" x14ac:dyDescent="0.3">
      <c r="A3383" t="s">
        <v>9677</v>
      </c>
      <c r="B3383" t="s">
        <v>5370</v>
      </c>
      <c r="C3383">
        <v>6.5</v>
      </c>
    </row>
    <row r="3384" spans="1:3" x14ac:dyDescent="0.3">
      <c r="A3384" t="s">
        <v>9678</v>
      </c>
      <c r="B3384" t="s">
        <v>5371</v>
      </c>
      <c r="C3384">
        <v>8.5</v>
      </c>
    </row>
    <row r="3385" spans="1:3" x14ac:dyDescent="0.3">
      <c r="A3385" t="s">
        <v>9679</v>
      </c>
      <c r="B3385" t="s">
        <v>3069</v>
      </c>
      <c r="C3385">
        <v>8.6999999999999993</v>
      </c>
    </row>
    <row r="3386" spans="1:3" x14ac:dyDescent="0.3">
      <c r="A3386" t="s">
        <v>9680</v>
      </c>
      <c r="B3386" t="s">
        <v>5373</v>
      </c>
      <c r="C3386">
        <v>7.1</v>
      </c>
    </row>
    <row r="3387" spans="1:3" x14ac:dyDescent="0.3">
      <c r="A3387" t="s">
        <v>9681</v>
      </c>
      <c r="B3387" t="s">
        <v>4779</v>
      </c>
      <c r="C3387">
        <v>8.3000000000000007</v>
      </c>
    </row>
    <row r="3388" spans="1:3" x14ac:dyDescent="0.3">
      <c r="A3388" t="s">
        <v>9682</v>
      </c>
      <c r="B3388" t="s">
        <v>3603</v>
      </c>
      <c r="C3388">
        <v>7.4</v>
      </c>
    </row>
    <row r="3389" spans="1:3" x14ac:dyDescent="0.3">
      <c r="A3389" t="s">
        <v>9683</v>
      </c>
      <c r="B3389" t="s">
        <v>5379</v>
      </c>
      <c r="C3389">
        <v>6.4</v>
      </c>
    </row>
    <row r="3390" spans="1:3" x14ac:dyDescent="0.3">
      <c r="A3390" t="s">
        <v>9684</v>
      </c>
      <c r="B3390" t="s">
        <v>5380</v>
      </c>
      <c r="C3390">
        <v>7.5</v>
      </c>
    </row>
    <row r="3391" spans="1:3" x14ac:dyDescent="0.3">
      <c r="A3391" t="s">
        <v>9685</v>
      </c>
      <c r="B3391" t="s">
        <v>5274</v>
      </c>
      <c r="C3391">
        <v>7.2</v>
      </c>
    </row>
    <row r="3392" spans="1:3" x14ac:dyDescent="0.3">
      <c r="A3392" t="s">
        <v>9686</v>
      </c>
      <c r="B3392" t="s">
        <v>1884</v>
      </c>
      <c r="C3392">
        <v>7.6</v>
      </c>
    </row>
    <row r="3393" spans="1:3" x14ac:dyDescent="0.3">
      <c r="A3393" t="s">
        <v>9687</v>
      </c>
      <c r="B3393" t="s">
        <v>4820</v>
      </c>
      <c r="C3393">
        <v>7.8</v>
      </c>
    </row>
    <row r="3394" spans="1:3" x14ac:dyDescent="0.3">
      <c r="A3394" t="s">
        <v>9688</v>
      </c>
      <c r="B3394" t="s">
        <v>1900</v>
      </c>
      <c r="C3394">
        <v>8.1999999999999993</v>
      </c>
    </row>
    <row r="3395" spans="1:3" x14ac:dyDescent="0.3">
      <c r="A3395" t="s">
        <v>9689</v>
      </c>
      <c r="B3395" t="s">
        <v>1826</v>
      </c>
      <c r="C3395">
        <v>6.6</v>
      </c>
    </row>
    <row r="3396" spans="1:3" x14ac:dyDescent="0.3">
      <c r="A3396" t="s">
        <v>9690</v>
      </c>
      <c r="B3396" t="s">
        <v>5388</v>
      </c>
      <c r="C3396">
        <v>5.7</v>
      </c>
    </row>
    <row r="3397" spans="1:3" x14ac:dyDescent="0.3">
      <c r="A3397" t="s">
        <v>9691</v>
      </c>
      <c r="B3397" t="s">
        <v>2452</v>
      </c>
      <c r="C3397">
        <v>7.4</v>
      </c>
    </row>
    <row r="3398" spans="1:3" x14ac:dyDescent="0.3">
      <c r="A3398" t="s">
        <v>9692</v>
      </c>
      <c r="B3398" t="s">
        <v>1416</v>
      </c>
      <c r="C3398">
        <v>8</v>
      </c>
    </row>
    <row r="3399" spans="1:3" x14ac:dyDescent="0.3">
      <c r="A3399" t="s">
        <v>9693</v>
      </c>
      <c r="B3399" t="s">
        <v>5390</v>
      </c>
      <c r="C3399">
        <v>5.4</v>
      </c>
    </row>
    <row r="3400" spans="1:3" x14ac:dyDescent="0.3">
      <c r="A3400" t="s">
        <v>9694</v>
      </c>
      <c r="B3400" t="s">
        <v>3910</v>
      </c>
      <c r="C3400">
        <v>7.4</v>
      </c>
    </row>
    <row r="3401" spans="1:3" x14ac:dyDescent="0.3">
      <c r="A3401" t="s">
        <v>9695</v>
      </c>
      <c r="B3401" t="s">
        <v>4461</v>
      </c>
      <c r="C3401">
        <v>5.7</v>
      </c>
    </row>
    <row r="3402" spans="1:3" x14ac:dyDescent="0.3">
      <c r="A3402" t="s">
        <v>9696</v>
      </c>
      <c r="B3402" t="s">
        <v>1046</v>
      </c>
      <c r="C3402">
        <v>6.8</v>
      </c>
    </row>
    <row r="3403" spans="1:3" x14ac:dyDescent="0.3">
      <c r="A3403" t="s">
        <v>9697</v>
      </c>
      <c r="B3403" t="s">
        <v>4045</v>
      </c>
      <c r="C3403">
        <v>5.4</v>
      </c>
    </row>
    <row r="3404" spans="1:3" x14ac:dyDescent="0.3">
      <c r="A3404" t="s">
        <v>9698</v>
      </c>
      <c r="B3404" t="s">
        <v>2463</v>
      </c>
      <c r="C3404">
        <v>5.0999999999999996</v>
      </c>
    </row>
    <row r="3405" spans="1:3" x14ac:dyDescent="0.3">
      <c r="A3405" t="s">
        <v>9699</v>
      </c>
      <c r="B3405" t="s">
        <v>5397</v>
      </c>
      <c r="C3405">
        <v>5.9</v>
      </c>
    </row>
    <row r="3406" spans="1:3" x14ac:dyDescent="0.3">
      <c r="A3406" t="s">
        <v>9700</v>
      </c>
      <c r="B3406" t="s">
        <v>3000</v>
      </c>
      <c r="C3406">
        <v>8.1999999999999993</v>
      </c>
    </row>
    <row r="3407" spans="1:3" x14ac:dyDescent="0.3">
      <c r="A3407" t="s">
        <v>9701</v>
      </c>
      <c r="B3407" t="s">
        <v>1944</v>
      </c>
      <c r="C3407">
        <v>5.3</v>
      </c>
    </row>
    <row r="3408" spans="1:3" x14ac:dyDescent="0.3">
      <c r="A3408" t="s">
        <v>9702</v>
      </c>
      <c r="B3408" t="s">
        <v>5402</v>
      </c>
      <c r="C3408">
        <v>4.3</v>
      </c>
    </row>
    <row r="3409" spans="1:3" x14ac:dyDescent="0.3">
      <c r="A3409" t="s">
        <v>9703</v>
      </c>
      <c r="B3409" t="s">
        <v>645</v>
      </c>
      <c r="C3409">
        <v>7.2</v>
      </c>
    </row>
    <row r="3410" spans="1:3" x14ac:dyDescent="0.3">
      <c r="A3410" t="s">
        <v>9704</v>
      </c>
      <c r="B3410" t="s">
        <v>5406</v>
      </c>
      <c r="C3410">
        <v>5.9</v>
      </c>
    </row>
    <row r="3411" spans="1:3" x14ac:dyDescent="0.3">
      <c r="A3411" t="s">
        <v>9705</v>
      </c>
      <c r="B3411" t="s">
        <v>5407</v>
      </c>
      <c r="C3411">
        <v>3</v>
      </c>
    </row>
    <row r="3412" spans="1:3" x14ac:dyDescent="0.3">
      <c r="A3412" t="s">
        <v>9706</v>
      </c>
      <c r="B3412" t="s">
        <v>3021</v>
      </c>
      <c r="C3412">
        <v>7.9</v>
      </c>
    </row>
    <row r="3413" spans="1:3" x14ac:dyDescent="0.3">
      <c r="A3413" t="s">
        <v>9707</v>
      </c>
      <c r="B3413" t="s">
        <v>5412</v>
      </c>
      <c r="C3413">
        <v>3.2</v>
      </c>
    </row>
    <row r="3414" spans="1:3" x14ac:dyDescent="0.3">
      <c r="A3414" t="s">
        <v>9708</v>
      </c>
      <c r="B3414" t="s">
        <v>5134</v>
      </c>
      <c r="C3414">
        <v>6.5</v>
      </c>
    </row>
    <row r="3415" spans="1:3" x14ac:dyDescent="0.3">
      <c r="A3415" t="s">
        <v>9709</v>
      </c>
      <c r="B3415" t="s">
        <v>5419</v>
      </c>
      <c r="C3415">
        <v>7</v>
      </c>
    </row>
    <row r="3416" spans="1:3" x14ac:dyDescent="0.3">
      <c r="A3416" t="s">
        <v>9710</v>
      </c>
      <c r="B3416" t="s">
        <v>5420</v>
      </c>
      <c r="C3416">
        <v>6.9</v>
      </c>
    </row>
    <row r="3417" spans="1:3" x14ac:dyDescent="0.3">
      <c r="A3417" t="s">
        <v>9711</v>
      </c>
      <c r="B3417" t="s">
        <v>5421</v>
      </c>
      <c r="C3417">
        <v>4.4000000000000004</v>
      </c>
    </row>
    <row r="3418" spans="1:3" x14ac:dyDescent="0.3">
      <c r="A3418" t="s">
        <v>9712</v>
      </c>
      <c r="B3418" t="s">
        <v>3321</v>
      </c>
      <c r="C3418">
        <v>6</v>
      </c>
    </row>
    <row r="3419" spans="1:3" x14ac:dyDescent="0.3">
      <c r="A3419" t="s">
        <v>9713</v>
      </c>
      <c r="B3419" t="s">
        <v>5424</v>
      </c>
      <c r="C3419">
        <v>5.3</v>
      </c>
    </row>
    <row r="3420" spans="1:3" x14ac:dyDescent="0.3">
      <c r="A3420" t="s">
        <v>9714</v>
      </c>
      <c r="B3420" t="s">
        <v>5426</v>
      </c>
      <c r="C3420">
        <v>5.3</v>
      </c>
    </row>
    <row r="3421" spans="1:3" x14ac:dyDescent="0.3">
      <c r="A3421" t="s">
        <v>9715</v>
      </c>
      <c r="B3421" t="s">
        <v>5428</v>
      </c>
      <c r="C3421">
        <v>7.1</v>
      </c>
    </row>
    <row r="3422" spans="1:3" x14ac:dyDescent="0.3">
      <c r="A3422" t="s">
        <v>9716</v>
      </c>
      <c r="B3422" t="s">
        <v>5429</v>
      </c>
      <c r="C3422">
        <v>5.4</v>
      </c>
    </row>
    <row r="3423" spans="1:3" x14ac:dyDescent="0.3">
      <c r="A3423" t="s">
        <v>9717</v>
      </c>
      <c r="B3423" t="s">
        <v>4131</v>
      </c>
      <c r="C3423">
        <v>6.9</v>
      </c>
    </row>
    <row r="3424" spans="1:3" x14ac:dyDescent="0.3">
      <c r="A3424" t="s">
        <v>9718</v>
      </c>
      <c r="B3424" t="s">
        <v>364</v>
      </c>
      <c r="C3424">
        <v>7.3</v>
      </c>
    </row>
    <row r="3425" spans="1:3" x14ac:dyDescent="0.3">
      <c r="A3425" t="s">
        <v>9719</v>
      </c>
      <c r="B3425" t="s">
        <v>3273</v>
      </c>
      <c r="C3425">
        <v>6.6</v>
      </c>
    </row>
    <row r="3426" spans="1:3" x14ac:dyDescent="0.3">
      <c r="A3426" t="s">
        <v>9720</v>
      </c>
      <c r="B3426" t="s">
        <v>2461</v>
      </c>
      <c r="C3426">
        <v>5.4</v>
      </c>
    </row>
    <row r="3427" spans="1:3" x14ac:dyDescent="0.3">
      <c r="A3427" t="s">
        <v>9721</v>
      </c>
      <c r="B3427" t="s">
        <v>4351</v>
      </c>
      <c r="C3427">
        <v>8.4</v>
      </c>
    </row>
    <row r="3428" spans="1:3" x14ac:dyDescent="0.3">
      <c r="A3428" t="s">
        <v>9722</v>
      </c>
      <c r="B3428" t="s">
        <v>5438</v>
      </c>
      <c r="C3428">
        <v>6.3</v>
      </c>
    </row>
    <row r="3429" spans="1:3" x14ac:dyDescent="0.3">
      <c r="A3429" t="s">
        <v>9723</v>
      </c>
      <c r="B3429" t="s">
        <v>5442</v>
      </c>
      <c r="C3429">
        <v>6.1</v>
      </c>
    </row>
    <row r="3430" spans="1:3" x14ac:dyDescent="0.3">
      <c r="A3430" t="s">
        <v>9724</v>
      </c>
      <c r="B3430" t="s">
        <v>5445</v>
      </c>
      <c r="C3430">
        <v>5</v>
      </c>
    </row>
    <row r="3431" spans="1:3" x14ac:dyDescent="0.3">
      <c r="A3431" t="s">
        <v>9725</v>
      </c>
      <c r="B3431" t="s">
        <v>5449</v>
      </c>
      <c r="C3431">
        <v>5.3</v>
      </c>
    </row>
    <row r="3432" spans="1:3" x14ac:dyDescent="0.3">
      <c r="A3432" t="s">
        <v>9726</v>
      </c>
      <c r="B3432" t="s">
        <v>627</v>
      </c>
      <c r="C3432">
        <v>5.3</v>
      </c>
    </row>
    <row r="3433" spans="1:3" x14ac:dyDescent="0.3">
      <c r="A3433" t="s">
        <v>8155</v>
      </c>
      <c r="B3433" t="s">
        <v>821</v>
      </c>
      <c r="C3433">
        <v>6</v>
      </c>
    </row>
    <row r="3434" spans="1:3" x14ac:dyDescent="0.3">
      <c r="A3434" t="s">
        <v>9727</v>
      </c>
      <c r="B3434" t="s">
        <v>4364</v>
      </c>
      <c r="C3434">
        <v>7.4</v>
      </c>
    </row>
    <row r="3435" spans="1:3" x14ac:dyDescent="0.3">
      <c r="A3435" t="s">
        <v>9728</v>
      </c>
      <c r="B3435" t="s">
        <v>5454</v>
      </c>
      <c r="C3435">
        <v>5.9</v>
      </c>
    </row>
    <row r="3436" spans="1:3" x14ac:dyDescent="0.3">
      <c r="A3436" t="s">
        <v>9729</v>
      </c>
      <c r="B3436" t="s">
        <v>5456</v>
      </c>
      <c r="C3436">
        <v>4.0999999999999996</v>
      </c>
    </row>
    <row r="3437" spans="1:3" x14ac:dyDescent="0.3">
      <c r="A3437" t="s">
        <v>9730</v>
      </c>
      <c r="B3437" t="s">
        <v>721</v>
      </c>
      <c r="C3437">
        <v>6.7</v>
      </c>
    </row>
    <row r="3438" spans="1:3" x14ac:dyDescent="0.3">
      <c r="A3438" t="s">
        <v>9731</v>
      </c>
      <c r="B3438" t="s">
        <v>3789</v>
      </c>
      <c r="C3438">
        <v>5.8</v>
      </c>
    </row>
    <row r="3439" spans="1:3" x14ac:dyDescent="0.3">
      <c r="A3439" t="s">
        <v>6396</v>
      </c>
      <c r="B3439" t="s">
        <v>122</v>
      </c>
      <c r="C3439">
        <v>6.5</v>
      </c>
    </row>
    <row r="3440" spans="1:3" x14ac:dyDescent="0.3">
      <c r="A3440" t="s">
        <v>9732</v>
      </c>
      <c r="B3440" t="s">
        <v>5460</v>
      </c>
      <c r="C3440">
        <v>5.9</v>
      </c>
    </row>
    <row r="3441" spans="1:3" x14ac:dyDescent="0.3">
      <c r="A3441" t="s">
        <v>6686</v>
      </c>
      <c r="B3441" t="s">
        <v>382</v>
      </c>
      <c r="C3441">
        <v>7</v>
      </c>
    </row>
    <row r="3442" spans="1:3" x14ac:dyDescent="0.3">
      <c r="A3442" t="s">
        <v>9733</v>
      </c>
      <c r="B3442" t="s">
        <v>1610</v>
      </c>
      <c r="C3442">
        <v>8</v>
      </c>
    </row>
    <row r="3443" spans="1:3" x14ac:dyDescent="0.3">
      <c r="A3443" t="s">
        <v>9734</v>
      </c>
      <c r="B3443" t="s">
        <v>5465</v>
      </c>
      <c r="C3443">
        <v>6.5</v>
      </c>
    </row>
    <row r="3444" spans="1:3" x14ac:dyDescent="0.3">
      <c r="A3444" t="s">
        <v>9735</v>
      </c>
      <c r="B3444" t="s">
        <v>5466</v>
      </c>
      <c r="C3444">
        <v>6.4</v>
      </c>
    </row>
    <row r="3445" spans="1:3" x14ac:dyDescent="0.3">
      <c r="A3445" t="s">
        <v>9736</v>
      </c>
      <c r="B3445" t="s">
        <v>2559</v>
      </c>
      <c r="C3445">
        <v>6.8</v>
      </c>
    </row>
    <row r="3446" spans="1:3" x14ac:dyDescent="0.3">
      <c r="A3446" t="s">
        <v>9737</v>
      </c>
      <c r="B3446" t="s">
        <v>4041</v>
      </c>
      <c r="C3446">
        <v>7.4</v>
      </c>
    </row>
    <row r="3447" spans="1:3" x14ac:dyDescent="0.3">
      <c r="A3447" t="s">
        <v>9738</v>
      </c>
      <c r="B3447" t="s">
        <v>5252</v>
      </c>
      <c r="C3447">
        <v>8.3000000000000007</v>
      </c>
    </row>
    <row r="3448" spans="1:3" x14ac:dyDescent="0.3">
      <c r="A3448" t="s">
        <v>9739</v>
      </c>
      <c r="B3448" t="s">
        <v>5476</v>
      </c>
      <c r="C3448">
        <v>5.3</v>
      </c>
    </row>
    <row r="3449" spans="1:3" x14ac:dyDescent="0.3">
      <c r="A3449" t="s">
        <v>9740</v>
      </c>
      <c r="B3449" t="s">
        <v>5313</v>
      </c>
      <c r="C3449">
        <v>8.1</v>
      </c>
    </row>
    <row r="3450" spans="1:3" x14ac:dyDescent="0.3">
      <c r="A3450" t="s">
        <v>9741</v>
      </c>
      <c r="B3450" t="s">
        <v>3329</v>
      </c>
      <c r="C3450">
        <v>8</v>
      </c>
    </row>
    <row r="3451" spans="1:3" x14ac:dyDescent="0.3">
      <c r="A3451" t="s">
        <v>9742</v>
      </c>
      <c r="B3451" t="s">
        <v>990</v>
      </c>
      <c r="C3451">
        <v>5.7</v>
      </c>
    </row>
    <row r="3452" spans="1:3" x14ac:dyDescent="0.3">
      <c r="A3452" t="s">
        <v>9743</v>
      </c>
      <c r="B3452" t="s">
        <v>5483</v>
      </c>
      <c r="C3452">
        <v>7.1</v>
      </c>
    </row>
    <row r="3453" spans="1:3" x14ac:dyDescent="0.3">
      <c r="A3453" t="s">
        <v>9744</v>
      </c>
      <c r="B3453" t="s">
        <v>3329</v>
      </c>
      <c r="C3453">
        <v>7.8</v>
      </c>
    </row>
    <row r="3454" spans="1:3" x14ac:dyDescent="0.3">
      <c r="A3454" t="s">
        <v>9745</v>
      </c>
      <c r="B3454" t="s">
        <v>4496</v>
      </c>
      <c r="C3454">
        <v>5.9</v>
      </c>
    </row>
    <row r="3455" spans="1:3" x14ac:dyDescent="0.3">
      <c r="A3455" t="s">
        <v>9746</v>
      </c>
      <c r="B3455" t="s">
        <v>3910</v>
      </c>
      <c r="C3455">
        <v>7.8</v>
      </c>
    </row>
    <row r="3456" spans="1:3" x14ac:dyDescent="0.3">
      <c r="A3456" t="s">
        <v>9747</v>
      </c>
      <c r="B3456" t="s">
        <v>5491</v>
      </c>
      <c r="C3456">
        <v>6</v>
      </c>
    </row>
    <row r="3457" spans="1:3" x14ac:dyDescent="0.3">
      <c r="A3457" t="s">
        <v>7780</v>
      </c>
      <c r="B3457" t="s">
        <v>2652</v>
      </c>
      <c r="C3457">
        <v>5.3</v>
      </c>
    </row>
    <row r="3458" spans="1:3" x14ac:dyDescent="0.3">
      <c r="A3458" t="s">
        <v>9748</v>
      </c>
      <c r="B3458" t="s">
        <v>5493</v>
      </c>
      <c r="C3458">
        <v>7.2</v>
      </c>
    </row>
    <row r="3459" spans="1:3" x14ac:dyDescent="0.3">
      <c r="A3459" t="s">
        <v>9749</v>
      </c>
      <c r="B3459" t="s">
        <v>5135</v>
      </c>
      <c r="C3459">
        <v>5.0999999999999996</v>
      </c>
    </row>
    <row r="3460" spans="1:3" x14ac:dyDescent="0.3">
      <c r="A3460" t="s">
        <v>9750</v>
      </c>
      <c r="B3460" t="s">
        <v>5496</v>
      </c>
      <c r="C3460">
        <v>5.0999999999999996</v>
      </c>
    </row>
    <row r="3461" spans="1:3" x14ac:dyDescent="0.3">
      <c r="A3461" t="s">
        <v>8733</v>
      </c>
      <c r="B3461" t="s">
        <v>3969</v>
      </c>
      <c r="C3461">
        <v>4.9000000000000004</v>
      </c>
    </row>
    <row r="3462" spans="1:3" x14ac:dyDescent="0.3">
      <c r="A3462" t="s">
        <v>9751</v>
      </c>
      <c r="B3462" t="s">
        <v>156</v>
      </c>
      <c r="C3462">
        <v>6.9</v>
      </c>
    </row>
    <row r="3463" spans="1:3" x14ac:dyDescent="0.3">
      <c r="A3463" t="s">
        <v>9752</v>
      </c>
      <c r="B3463" t="s">
        <v>5499</v>
      </c>
      <c r="C3463">
        <v>4.5999999999999996</v>
      </c>
    </row>
    <row r="3464" spans="1:3" x14ac:dyDescent="0.3">
      <c r="A3464" t="s">
        <v>9753</v>
      </c>
      <c r="B3464" t="s">
        <v>5501</v>
      </c>
      <c r="C3464">
        <v>6.7</v>
      </c>
    </row>
    <row r="3465" spans="1:3" x14ac:dyDescent="0.3">
      <c r="A3465" t="s">
        <v>9754</v>
      </c>
      <c r="B3465" t="s">
        <v>2123</v>
      </c>
      <c r="C3465">
        <v>7.1</v>
      </c>
    </row>
    <row r="3466" spans="1:3" x14ac:dyDescent="0.3">
      <c r="A3466" t="s">
        <v>9755</v>
      </c>
      <c r="B3466" t="s">
        <v>4979</v>
      </c>
      <c r="C3466">
        <v>7.6</v>
      </c>
    </row>
    <row r="3467" spans="1:3" x14ac:dyDescent="0.3">
      <c r="A3467" t="s">
        <v>9756</v>
      </c>
      <c r="B3467" t="s">
        <v>3021</v>
      </c>
      <c r="C3467">
        <v>8.1</v>
      </c>
    </row>
    <row r="3468" spans="1:3" x14ac:dyDescent="0.3">
      <c r="A3468" t="s">
        <v>9757</v>
      </c>
      <c r="B3468" t="s">
        <v>5509</v>
      </c>
      <c r="C3468">
        <v>7</v>
      </c>
    </row>
    <row r="3469" spans="1:3" x14ac:dyDescent="0.3">
      <c r="A3469" t="s">
        <v>9758</v>
      </c>
      <c r="B3469" t="s">
        <v>4311</v>
      </c>
      <c r="C3469">
        <v>7.1</v>
      </c>
    </row>
    <row r="3470" spans="1:3" x14ac:dyDescent="0.3">
      <c r="A3470" t="s">
        <v>9759</v>
      </c>
      <c r="B3470" t="s">
        <v>5512</v>
      </c>
      <c r="C3470">
        <v>7.6</v>
      </c>
    </row>
    <row r="3471" spans="1:3" x14ac:dyDescent="0.3">
      <c r="A3471" t="s">
        <v>9760</v>
      </c>
      <c r="B3471" t="s">
        <v>5514</v>
      </c>
      <c r="C3471">
        <v>7.1</v>
      </c>
    </row>
    <row r="3472" spans="1:3" x14ac:dyDescent="0.3">
      <c r="A3472" t="s">
        <v>9761</v>
      </c>
      <c r="B3472" t="s">
        <v>1387</v>
      </c>
      <c r="C3472">
        <v>7.7</v>
      </c>
    </row>
    <row r="3473" spans="1:3" x14ac:dyDescent="0.3">
      <c r="A3473" t="s">
        <v>9762</v>
      </c>
      <c r="B3473" t="s">
        <v>5519</v>
      </c>
      <c r="C3473">
        <v>7.6</v>
      </c>
    </row>
    <row r="3474" spans="1:3" x14ac:dyDescent="0.3">
      <c r="A3474" t="s">
        <v>7850</v>
      </c>
      <c r="B3474" t="s">
        <v>1822</v>
      </c>
      <c r="C3474">
        <v>6.7</v>
      </c>
    </row>
    <row r="3475" spans="1:3" x14ac:dyDescent="0.3">
      <c r="A3475" t="s">
        <v>9763</v>
      </c>
      <c r="B3475" t="s">
        <v>5522</v>
      </c>
      <c r="C3475">
        <v>5.7</v>
      </c>
    </row>
    <row r="3476" spans="1:3" x14ac:dyDescent="0.3">
      <c r="A3476" t="s">
        <v>9764</v>
      </c>
      <c r="B3476" t="s">
        <v>5523</v>
      </c>
      <c r="C3476">
        <v>7.1</v>
      </c>
    </row>
    <row r="3477" spans="1:3" x14ac:dyDescent="0.3">
      <c r="A3477" t="s">
        <v>9765</v>
      </c>
      <c r="B3477" t="s">
        <v>5527</v>
      </c>
      <c r="C3477">
        <v>6.2</v>
      </c>
    </row>
    <row r="3478" spans="1:3" x14ac:dyDescent="0.3">
      <c r="A3478" t="s">
        <v>9766</v>
      </c>
      <c r="B3478" t="s">
        <v>4085</v>
      </c>
      <c r="C3478">
        <v>6.1</v>
      </c>
    </row>
    <row r="3479" spans="1:3" x14ac:dyDescent="0.3">
      <c r="A3479" t="s">
        <v>9767</v>
      </c>
      <c r="B3479" t="s">
        <v>5531</v>
      </c>
      <c r="C3479">
        <v>5.9</v>
      </c>
    </row>
    <row r="3480" spans="1:3" x14ac:dyDescent="0.3">
      <c r="A3480" t="s">
        <v>9768</v>
      </c>
      <c r="B3480" t="s">
        <v>302</v>
      </c>
      <c r="C3480">
        <v>6.8</v>
      </c>
    </row>
    <row r="3481" spans="1:3" x14ac:dyDescent="0.3">
      <c r="A3481" t="s">
        <v>9769</v>
      </c>
      <c r="B3481" t="s">
        <v>1826</v>
      </c>
      <c r="C3481">
        <v>6.8</v>
      </c>
    </row>
    <row r="3482" spans="1:3" x14ac:dyDescent="0.3">
      <c r="A3482" t="s">
        <v>9770</v>
      </c>
      <c r="B3482" t="s">
        <v>5534</v>
      </c>
      <c r="C3482">
        <v>5.0999999999999996</v>
      </c>
    </row>
    <row r="3483" spans="1:3" x14ac:dyDescent="0.3">
      <c r="A3483" t="s">
        <v>9771</v>
      </c>
      <c r="B3483" t="s">
        <v>5053</v>
      </c>
      <c r="C3483">
        <v>7.7</v>
      </c>
    </row>
    <row r="3484" spans="1:3" x14ac:dyDescent="0.3">
      <c r="A3484" t="s">
        <v>9772</v>
      </c>
      <c r="B3484" t="s">
        <v>5536</v>
      </c>
      <c r="C3484">
        <v>3.9</v>
      </c>
    </row>
    <row r="3485" spans="1:3" x14ac:dyDescent="0.3">
      <c r="A3485" t="s">
        <v>9773</v>
      </c>
      <c r="B3485" t="s">
        <v>2437</v>
      </c>
      <c r="C3485">
        <v>5.7</v>
      </c>
    </row>
    <row r="3486" spans="1:3" x14ac:dyDescent="0.3">
      <c r="A3486" t="s">
        <v>9774</v>
      </c>
      <c r="B3486" t="s">
        <v>5542</v>
      </c>
      <c r="C3486">
        <v>4.7</v>
      </c>
    </row>
    <row r="3487" spans="1:3" x14ac:dyDescent="0.3">
      <c r="A3487" t="s">
        <v>9775</v>
      </c>
      <c r="B3487" t="s">
        <v>5447</v>
      </c>
      <c r="C3487">
        <v>5.9</v>
      </c>
    </row>
    <row r="3488" spans="1:3" x14ac:dyDescent="0.3">
      <c r="A3488" t="s">
        <v>9776</v>
      </c>
      <c r="B3488" t="s">
        <v>5546</v>
      </c>
      <c r="C3488">
        <v>5.9</v>
      </c>
    </row>
    <row r="3489" spans="1:3" x14ac:dyDescent="0.3">
      <c r="A3489" t="s">
        <v>9777</v>
      </c>
      <c r="B3489" t="s">
        <v>4986</v>
      </c>
      <c r="C3489">
        <v>6</v>
      </c>
    </row>
    <row r="3490" spans="1:3" x14ac:dyDescent="0.3">
      <c r="A3490" t="s">
        <v>9778</v>
      </c>
      <c r="B3490" t="s">
        <v>5550</v>
      </c>
      <c r="C3490">
        <v>8.1</v>
      </c>
    </row>
    <row r="3491" spans="1:3" x14ac:dyDescent="0.3">
      <c r="A3491" t="s">
        <v>9779</v>
      </c>
      <c r="B3491" t="s">
        <v>5552</v>
      </c>
      <c r="C3491">
        <v>7.6</v>
      </c>
    </row>
    <row r="3492" spans="1:3" x14ac:dyDescent="0.3">
      <c r="A3492" t="s">
        <v>9780</v>
      </c>
      <c r="B3492" t="s">
        <v>5556</v>
      </c>
      <c r="C3492">
        <v>7.2</v>
      </c>
    </row>
    <row r="3493" spans="1:3" x14ac:dyDescent="0.3">
      <c r="A3493" t="s">
        <v>9781</v>
      </c>
      <c r="B3493" t="s">
        <v>5560</v>
      </c>
      <c r="C3493">
        <v>6.7</v>
      </c>
    </row>
    <row r="3494" spans="1:3" x14ac:dyDescent="0.3">
      <c r="A3494" t="s">
        <v>9782</v>
      </c>
      <c r="B3494" t="s">
        <v>5563</v>
      </c>
      <c r="C3494">
        <v>5.5</v>
      </c>
    </row>
    <row r="3495" spans="1:3" x14ac:dyDescent="0.3">
      <c r="A3495" t="s">
        <v>9783</v>
      </c>
      <c r="B3495" t="s">
        <v>2009</v>
      </c>
      <c r="C3495">
        <v>7.5</v>
      </c>
    </row>
    <row r="3496" spans="1:3" x14ac:dyDescent="0.3">
      <c r="A3496" t="s">
        <v>9784</v>
      </c>
      <c r="B3496" t="s">
        <v>5567</v>
      </c>
      <c r="C3496">
        <v>5.0999999999999996</v>
      </c>
    </row>
    <row r="3497" spans="1:3" x14ac:dyDescent="0.3">
      <c r="A3497" t="s">
        <v>9785</v>
      </c>
      <c r="B3497" t="s">
        <v>5571</v>
      </c>
      <c r="C3497">
        <v>6.9</v>
      </c>
    </row>
    <row r="3498" spans="1:3" x14ac:dyDescent="0.3">
      <c r="A3498" t="s">
        <v>9786</v>
      </c>
      <c r="B3498" t="s">
        <v>377</v>
      </c>
      <c r="C3498">
        <v>7.6</v>
      </c>
    </row>
    <row r="3499" spans="1:3" x14ac:dyDescent="0.3">
      <c r="A3499" t="s">
        <v>9787</v>
      </c>
      <c r="B3499" t="s">
        <v>5576</v>
      </c>
      <c r="C3499">
        <v>7.6</v>
      </c>
    </row>
    <row r="3500" spans="1:3" x14ac:dyDescent="0.3">
      <c r="A3500" t="s">
        <v>9788</v>
      </c>
      <c r="B3500" t="s">
        <v>2819</v>
      </c>
      <c r="C3500">
        <v>7.6</v>
      </c>
    </row>
    <row r="3501" spans="1:3" x14ac:dyDescent="0.3">
      <c r="A3501" t="s">
        <v>9789</v>
      </c>
      <c r="B3501" t="s">
        <v>5580</v>
      </c>
      <c r="C3501">
        <v>5.3</v>
      </c>
    </row>
    <row r="3502" spans="1:3" x14ac:dyDescent="0.3">
      <c r="A3502" t="s">
        <v>9790</v>
      </c>
      <c r="B3502" t="s">
        <v>741</v>
      </c>
      <c r="C3502">
        <v>8.5</v>
      </c>
    </row>
    <row r="3503" spans="1:3" x14ac:dyDescent="0.3">
      <c r="A3503" t="s">
        <v>9791</v>
      </c>
      <c r="B3503" t="s">
        <v>5216</v>
      </c>
      <c r="C3503">
        <v>7</v>
      </c>
    </row>
    <row r="3504" spans="1:3" x14ac:dyDescent="0.3">
      <c r="A3504" t="s">
        <v>9792</v>
      </c>
      <c r="B3504" t="s">
        <v>5586</v>
      </c>
      <c r="C3504">
        <v>7.8</v>
      </c>
    </row>
    <row r="3505" spans="1:3" x14ac:dyDescent="0.3">
      <c r="A3505" t="s">
        <v>9793</v>
      </c>
      <c r="B3505" t="s">
        <v>5590</v>
      </c>
      <c r="C3505">
        <v>7.2</v>
      </c>
    </row>
    <row r="3506" spans="1:3" x14ac:dyDescent="0.3">
      <c r="A3506" t="s">
        <v>9794</v>
      </c>
      <c r="B3506" t="s">
        <v>3021</v>
      </c>
      <c r="C3506">
        <v>8</v>
      </c>
    </row>
    <row r="3507" spans="1:3" x14ac:dyDescent="0.3">
      <c r="A3507" t="s">
        <v>9795</v>
      </c>
      <c r="B3507" t="s">
        <v>492</v>
      </c>
      <c r="C3507">
        <v>8.1</v>
      </c>
    </row>
    <row r="3508" spans="1:3" x14ac:dyDescent="0.3">
      <c r="A3508" t="s">
        <v>9796</v>
      </c>
      <c r="B3508" t="s">
        <v>2158</v>
      </c>
      <c r="C3508">
        <v>6.8</v>
      </c>
    </row>
    <row r="3509" spans="1:3" x14ac:dyDescent="0.3">
      <c r="A3509" t="s">
        <v>9797</v>
      </c>
      <c r="B3509" t="s">
        <v>5597</v>
      </c>
      <c r="C3509">
        <v>7.2</v>
      </c>
    </row>
    <row r="3510" spans="1:3" x14ac:dyDescent="0.3">
      <c r="A3510" t="s">
        <v>9798</v>
      </c>
      <c r="B3510" t="s">
        <v>5600</v>
      </c>
      <c r="C3510">
        <v>7.4</v>
      </c>
    </row>
    <row r="3511" spans="1:3" x14ac:dyDescent="0.3">
      <c r="A3511" t="s">
        <v>9799</v>
      </c>
      <c r="B3511" t="s">
        <v>5602</v>
      </c>
      <c r="C3511">
        <v>6.1</v>
      </c>
    </row>
    <row r="3512" spans="1:3" x14ac:dyDescent="0.3">
      <c r="A3512" t="s">
        <v>9800</v>
      </c>
      <c r="B3512" t="s">
        <v>238</v>
      </c>
      <c r="C3512">
        <v>7</v>
      </c>
    </row>
    <row r="3513" spans="1:3" x14ac:dyDescent="0.3">
      <c r="A3513" t="s">
        <v>9801</v>
      </c>
      <c r="B3513" t="s">
        <v>2360</v>
      </c>
      <c r="C3513">
        <v>5.3</v>
      </c>
    </row>
    <row r="3514" spans="1:3" x14ac:dyDescent="0.3">
      <c r="A3514" t="s">
        <v>9802</v>
      </c>
      <c r="B3514" t="s">
        <v>634</v>
      </c>
      <c r="C3514">
        <v>4.7</v>
      </c>
    </row>
    <row r="3515" spans="1:3" x14ac:dyDescent="0.3">
      <c r="A3515" t="s">
        <v>9803</v>
      </c>
      <c r="B3515" t="s">
        <v>5604</v>
      </c>
      <c r="C3515">
        <v>5.7</v>
      </c>
    </row>
    <row r="3516" spans="1:3" x14ac:dyDescent="0.3">
      <c r="A3516" t="s">
        <v>8587</v>
      </c>
      <c r="B3516" t="s">
        <v>382</v>
      </c>
      <c r="C3516">
        <v>7.8</v>
      </c>
    </row>
    <row r="3517" spans="1:3" x14ac:dyDescent="0.3">
      <c r="A3517" t="s">
        <v>9804</v>
      </c>
      <c r="B3517" t="s">
        <v>4982</v>
      </c>
      <c r="C3517">
        <v>6.5</v>
      </c>
    </row>
    <row r="3518" spans="1:3" x14ac:dyDescent="0.3">
      <c r="A3518" t="s">
        <v>9805</v>
      </c>
      <c r="B3518" t="s">
        <v>5610</v>
      </c>
      <c r="C3518">
        <v>8</v>
      </c>
    </row>
    <row r="3519" spans="1:3" x14ac:dyDescent="0.3">
      <c r="A3519" t="s">
        <v>9806</v>
      </c>
      <c r="B3519" t="s">
        <v>5614</v>
      </c>
      <c r="C3519">
        <v>3.3</v>
      </c>
    </row>
    <row r="3520" spans="1:3" x14ac:dyDescent="0.3">
      <c r="A3520" t="s">
        <v>9807</v>
      </c>
      <c r="B3520" t="s">
        <v>5618</v>
      </c>
      <c r="C3520">
        <v>6.9</v>
      </c>
    </row>
    <row r="3521" spans="1:3" x14ac:dyDescent="0.3">
      <c r="A3521" t="s">
        <v>9808</v>
      </c>
      <c r="B3521" t="s">
        <v>5620</v>
      </c>
      <c r="C3521">
        <v>8.1</v>
      </c>
    </row>
    <row r="3522" spans="1:3" x14ac:dyDescent="0.3">
      <c r="A3522" t="s">
        <v>9809</v>
      </c>
      <c r="B3522" t="s">
        <v>5161</v>
      </c>
      <c r="C3522">
        <v>6.8</v>
      </c>
    </row>
    <row r="3523" spans="1:3" x14ac:dyDescent="0.3">
      <c r="A3523" t="s">
        <v>9810</v>
      </c>
      <c r="B3523" t="s">
        <v>5626</v>
      </c>
      <c r="C3523">
        <v>4.5999999999999996</v>
      </c>
    </row>
    <row r="3524" spans="1:3" x14ac:dyDescent="0.3">
      <c r="A3524" t="s">
        <v>9811</v>
      </c>
      <c r="B3524" t="s">
        <v>5631</v>
      </c>
      <c r="C3524">
        <v>7</v>
      </c>
    </row>
    <row r="3525" spans="1:3" x14ac:dyDescent="0.3">
      <c r="A3525" t="s">
        <v>9812</v>
      </c>
      <c r="B3525" t="s">
        <v>5632</v>
      </c>
      <c r="C3525">
        <v>6.7</v>
      </c>
    </row>
    <row r="3526" spans="1:3" x14ac:dyDescent="0.3">
      <c r="A3526" t="s">
        <v>9813</v>
      </c>
      <c r="B3526" t="s">
        <v>5636</v>
      </c>
      <c r="C3526">
        <v>5.8</v>
      </c>
    </row>
    <row r="3527" spans="1:3" x14ac:dyDescent="0.3">
      <c r="A3527" t="s">
        <v>9814</v>
      </c>
      <c r="B3527" t="s">
        <v>205</v>
      </c>
      <c r="C3527">
        <v>4.5</v>
      </c>
    </row>
    <row r="3528" spans="1:3" x14ac:dyDescent="0.3">
      <c r="A3528" t="s">
        <v>9815</v>
      </c>
      <c r="B3528" t="s">
        <v>5637</v>
      </c>
      <c r="C3528">
        <v>4.8</v>
      </c>
    </row>
    <row r="3529" spans="1:3" x14ac:dyDescent="0.3">
      <c r="A3529" t="s">
        <v>9816</v>
      </c>
      <c r="B3529" t="s">
        <v>1949</v>
      </c>
      <c r="C3529">
        <v>5.9</v>
      </c>
    </row>
    <row r="3530" spans="1:3" x14ac:dyDescent="0.3">
      <c r="A3530" t="s">
        <v>9817</v>
      </c>
      <c r="B3530" t="s">
        <v>5640</v>
      </c>
      <c r="C3530">
        <v>6.6</v>
      </c>
    </row>
    <row r="3531" spans="1:3" x14ac:dyDescent="0.3">
      <c r="A3531" t="s">
        <v>9818</v>
      </c>
      <c r="B3531" t="s">
        <v>5641</v>
      </c>
      <c r="C3531">
        <v>6.6</v>
      </c>
    </row>
    <row r="3532" spans="1:3" x14ac:dyDescent="0.3">
      <c r="A3532" t="s">
        <v>8177</v>
      </c>
      <c r="B3532" t="s">
        <v>3210</v>
      </c>
      <c r="C3532">
        <v>5.0999999999999996</v>
      </c>
    </row>
    <row r="3533" spans="1:3" x14ac:dyDescent="0.3">
      <c r="A3533" t="s">
        <v>9819</v>
      </c>
      <c r="B3533" t="s">
        <v>5643</v>
      </c>
      <c r="C3533">
        <v>7.8</v>
      </c>
    </row>
    <row r="3534" spans="1:3" x14ac:dyDescent="0.3">
      <c r="A3534" t="s">
        <v>9820</v>
      </c>
      <c r="B3534" t="s">
        <v>5646</v>
      </c>
      <c r="C3534">
        <v>5.5</v>
      </c>
    </row>
    <row r="3535" spans="1:3" x14ac:dyDescent="0.3">
      <c r="A3535" t="s">
        <v>9821</v>
      </c>
      <c r="B3535" t="s">
        <v>1483</v>
      </c>
      <c r="C3535">
        <v>7.1</v>
      </c>
    </row>
    <row r="3536" spans="1:3" x14ac:dyDescent="0.3">
      <c r="A3536" t="s">
        <v>9822</v>
      </c>
      <c r="B3536" t="s">
        <v>5650</v>
      </c>
      <c r="C3536">
        <v>7.7</v>
      </c>
    </row>
    <row r="3537" spans="1:3" x14ac:dyDescent="0.3">
      <c r="A3537" t="s">
        <v>9823</v>
      </c>
      <c r="B3537" t="s">
        <v>5654</v>
      </c>
      <c r="C3537">
        <v>5.7</v>
      </c>
    </row>
    <row r="3538" spans="1:3" x14ac:dyDescent="0.3">
      <c r="A3538" t="s">
        <v>9824</v>
      </c>
      <c r="B3538" t="s">
        <v>5657</v>
      </c>
      <c r="C3538">
        <v>4.4000000000000004</v>
      </c>
    </row>
    <row r="3539" spans="1:3" x14ac:dyDescent="0.3">
      <c r="A3539" t="s">
        <v>9825</v>
      </c>
      <c r="B3539" t="s">
        <v>5658</v>
      </c>
      <c r="C3539">
        <v>3.4</v>
      </c>
    </row>
    <row r="3540" spans="1:3" x14ac:dyDescent="0.3">
      <c r="A3540" t="s">
        <v>9826</v>
      </c>
      <c r="B3540" t="s">
        <v>5663</v>
      </c>
      <c r="C3540">
        <v>3.4</v>
      </c>
    </row>
    <row r="3541" spans="1:3" x14ac:dyDescent="0.3">
      <c r="A3541" t="s">
        <v>9827</v>
      </c>
      <c r="B3541" t="s">
        <v>5667</v>
      </c>
      <c r="C3541">
        <v>7.1</v>
      </c>
    </row>
    <row r="3542" spans="1:3" x14ac:dyDescent="0.3">
      <c r="A3542" t="s">
        <v>9828</v>
      </c>
      <c r="B3542" t="s">
        <v>4204</v>
      </c>
      <c r="C3542">
        <v>6.4</v>
      </c>
    </row>
    <row r="3543" spans="1:3" x14ac:dyDescent="0.3">
      <c r="A3543" t="s">
        <v>9829</v>
      </c>
      <c r="B3543" t="s">
        <v>3782</v>
      </c>
      <c r="C3543">
        <v>7</v>
      </c>
    </row>
    <row r="3544" spans="1:3" x14ac:dyDescent="0.3">
      <c r="A3544" t="s">
        <v>9830</v>
      </c>
      <c r="B3544" t="s">
        <v>5669</v>
      </c>
      <c r="C3544">
        <v>5.8</v>
      </c>
    </row>
    <row r="3545" spans="1:3" x14ac:dyDescent="0.3">
      <c r="A3545" t="s">
        <v>7912</v>
      </c>
      <c r="B3545" t="s">
        <v>2819</v>
      </c>
      <c r="C3545">
        <v>5.9</v>
      </c>
    </row>
    <row r="3546" spans="1:3" x14ac:dyDescent="0.3">
      <c r="A3546" t="s">
        <v>7695</v>
      </c>
      <c r="B3546" t="s">
        <v>2210</v>
      </c>
      <c r="C3546">
        <v>7.5</v>
      </c>
    </row>
    <row r="3547" spans="1:3" x14ac:dyDescent="0.3">
      <c r="A3547" t="s">
        <v>9831</v>
      </c>
      <c r="B3547" t="s">
        <v>3966</v>
      </c>
      <c r="C3547">
        <v>7.8</v>
      </c>
    </row>
    <row r="3548" spans="1:3" x14ac:dyDescent="0.3">
      <c r="A3548" t="s">
        <v>9832</v>
      </c>
      <c r="B3548" t="s">
        <v>5675</v>
      </c>
      <c r="C3548">
        <v>7.2</v>
      </c>
    </row>
    <row r="3549" spans="1:3" x14ac:dyDescent="0.3">
      <c r="A3549" t="s">
        <v>9833</v>
      </c>
      <c r="B3549" t="s">
        <v>5677</v>
      </c>
      <c r="C3549">
        <v>5.6</v>
      </c>
    </row>
    <row r="3550" spans="1:3" x14ac:dyDescent="0.3">
      <c r="A3550" t="s">
        <v>9834</v>
      </c>
      <c r="B3550" t="s">
        <v>5679</v>
      </c>
      <c r="C3550">
        <v>6.8</v>
      </c>
    </row>
    <row r="3551" spans="1:3" x14ac:dyDescent="0.3">
      <c r="A3551" t="s">
        <v>9835</v>
      </c>
      <c r="B3551" t="s">
        <v>5681</v>
      </c>
      <c r="C3551">
        <v>7.3</v>
      </c>
    </row>
    <row r="3552" spans="1:3" x14ac:dyDescent="0.3">
      <c r="A3552" t="s">
        <v>9836</v>
      </c>
      <c r="B3552" t="s">
        <v>5684</v>
      </c>
      <c r="C3552">
        <v>7.3</v>
      </c>
    </row>
    <row r="3553" spans="1:3" x14ac:dyDescent="0.3">
      <c r="A3553" t="s">
        <v>9837</v>
      </c>
      <c r="B3553" t="s">
        <v>4513</v>
      </c>
      <c r="C3553">
        <v>6.6</v>
      </c>
    </row>
    <row r="3554" spans="1:3" x14ac:dyDescent="0.3">
      <c r="A3554" t="s">
        <v>9838</v>
      </c>
      <c r="B3554" t="s">
        <v>5686</v>
      </c>
      <c r="C3554">
        <v>5.3</v>
      </c>
    </row>
    <row r="3555" spans="1:3" x14ac:dyDescent="0.3">
      <c r="A3555" t="s">
        <v>9839</v>
      </c>
      <c r="B3555" t="s">
        <v>5687</v>
      </c>
      <c r="C3555">
        <v>3.4</v>
      </c>
    </row>
    <row r="3556" spans="1:3" x14ac:dyDescent="0.3">
      <c r="A3556" t="s">
        <v>9840</v>
      </c>
      <c r="B3556" t="s">
        <v>5690</v>
      </c>
      <c r="C3556">
        <v>5.4</v>
      </c>
    </row>
    <row r="3557" spans="1:3" x14ac:dyDescent="0.3">
      <c r="A3557" t="s">
        <v>9841</v>
      </c>
      <c r="B3557" t="s">
        <v>752</v>
      </c>
      <c r="C3557">
        <v>7.8</v>
      </c>
    </row>
    <row r="3558" spans="1:3" x14ac:dyDescent="0.3">
      <c r="A3558" t="s">
        <v>9842</v>
      </c>
      <c r="B3558" t="s">
        <v>5694</v>
      </c>
      <c r="C3558">
        <v>6.7</v>
      </c>
    </row>
    <row r="3559" spans="1:3" x14ac:dyDescent="0.3">
      <c r="A3559" t="s">
        <v>9843</v>
      </c>
      <c r="B3559" t="s">
        <v>4132</v>
      </c>
      <c r="C3559">
        <v>7.5</v>
      </c>
    </row>
    <row r="3560" spans="1:3" x14ac:dyDescent="0.3">
      <c r="A3560" t="s">
        <v>9844</v>
      </c>
      <c r="B3560" t="s">
        <v>5696</v>
      </c>
      <c r="C3560">
        <v>6.3</v>
      </c>
    </row>
    <row r="3561" spans="1:3" x14ac:dyDescent="0.3">
      <c r="A3561" t="s">
        <v>9845</v>
      </c>
      <c r="B3561" t="s">
        <v>5699</v>
      </c>
      <c r="C3561">
        <v>6.3</v>
      </c>
    </row>
    <row r="3562" spans="1:3" x14ac:dyDescent="0.3">
      <c r="A3562" t="s">
        <v>9846</v>
      </c>
      <c r="B3562" t="s">
        <v>5490</v>
      </c>
      <c r="C3562">
        <v>6.8</v>
      </c>
    </row>
    <row r="3563" spans="1:3" x14ac:dyDescent="0.3">
      <c r="A3563" t="s">
        <v>9847</v>
      </c>
      <c r="B3563" t="s">
        <v>5703</v>
      </c>
      <c r="C3563">
        <v>7.8</v>
      </c>
    </row>
    <row r="3564" spans="1:3" x14ac:dyDescent="0.3">
      <c r="A3564" t="s">
        <v>9848</v>
      </c>
      <c r="B3564" t="s">
        <v>5705</v>
      </c>
      <c r="C3564">
        <v>6.9</v>
      </c>
    </row>
    <row r="3565" spans="1:3" x14ac:dyDescent="0.3">
      <c r="A3565" t="s">
        <v>9849</v>
      </c>
      <c r="B3565" t="s">
        <v>5706</v>
      </c>
      <c r="C3565">
        <v>4.3</v>
      </c>
    </row>
    <row r="3566" spans="1:3" x14ac:dyDescent="0.3">
      <c r="A3566" t="s">
        <v>9850</v>
      </c>
      <c r="B3566" t="s">
        <v>5708</v>
      </c>
      <c r="C3566">
        <v>7.2</v>
      </c>
    </row>
    <row r="3567" spans="1:3" x14ac:dyDescent="0.3">
      <c r="A3567" t="s">
        <v>9851</v>
      </c>
      <c r="B3567" t="s">
        <v>5711</v>
      </c>
      <c r="C3567">
        <v>7.3</v>
      </c>
    </row>
    <row r="3568" spans="1:3" x14ac:dyDescent="0.3">
      <c r="A3568" t="s">
        <v>9852</v>
      </c>
      <c r="B3568" t="s">
        <v>5715</v>
      </c>
      <c r="C3568">
        <v>7.2</v>
      </c>
    </row>
    <row r="3569" spans="1:3" x14ac:dyDescent="0.3">
      <c r="A3569" t="s">
        <v>9853</v>
      </c>
      <c r="B3569" t="s">
        <v>1107</v>
      </c>
      <c r="C3569">
        <v>5.4</v>
      </c>
    </row>
    <row r="3570" spans="1:3" x14ac:dyDescent="0.3">
      <c r="A3570" t="s">
        <v>7992</v>
      </c>
      <c r="B3570" t="s">
        <v>58</v>
      </c>
      <c r="C3570">
        <v>7.4</v>
      </c>
    </row>
    <row r="3571" spans="1:3" x14ac:dyDescent="0.3">
      <c r="A3571" t="s">
        <v>9854</v>
      </c>
      <c r="B3571" t="s">
        <v>5719</v>
      </c>
      <c r="C3571">
        <v>7.1</v>
      </c>
    </row>
    <row r="3572" spans="1:3" x14ac:dyDescent="0.3">
      <c r="A3572" t="s">
        <v>9855</v>
      </c>
      <c r="B3572" t="s">
        <v>5720</v>
      </c>
      <c r="C3572">
        <v>6.8</v>
      </c>
    </row>
    <row r="3573" spans="1:3" x14ac:dyDescent="0.3">
      <c r="A3573" t="s">
        <v>9856</v>
      </c>
      <c r="B3573" t="s">
        <v>4566</v>
      </c>
      <c r="C3573">
        <v>7.4</v>
      </c>
    </row>
    <row r="3574" spans="1:3" x14ac:dyDescent="0.3">
      <c r="A3574" t="s">
        <v>9857</v>
      </c>
      <c r="B3574" t="s">
        <v>3098</v>
      </c>
      <c r="C3574">
        <v>6.7</v>
      </c>
    </row>
    <row r="3575" spans="1:3" x14ac:dyDescent="0.3">
      <c r="A3575" t="s">
        <v>9858</v>
      </c>
      <c r="B3575" t="s">
        <v>2890</v>
      </c>
      <c r="C3575">
        <v>7.2</v>
      </c>
    </row>
    <row r="3576" spans="1:3" x14ac:dyDescent="0.3">
      <c r="A3576" t="s">
        <v>9859</v>
      </c>
      <c r="B3576" t="s">
        <v>4257</v>
      </c>
      <c r="C3576">
        <v>7.5</v>
      </c>
    </row>
    <row r="3577" spans="1:3" x14ac:dyDescent="0.3">
      <c r="A3577" t="s">
        <v>9860</v>
      </c>
      <c r="B3577" t="s">
        <v>160</v>
      </c>
      <c r="C3577">
        <v>6.8</v>
      </c>
    </row>
    <row r="3578" spans="1:3" x14ac:dyDescent="0.3">
      <c r="A3578" t="s">
        <v>9861</v>
      </c>
      <c r="B3578" t="s">
        <v>5731</v>
      </c>
      <c r="C3578">
        <v>7.9</v>
      </c>
    </row>
    <row r="3579" spans="1:3" x14ac:dyDescent="0.3">
      <c r="A3579" t="s">
        <v>9862</v>
      </c>
      <c r="B3579" t="s">
        <v>5734</v>
      </c>
      <c r="C3579">
        <v>6.7</v>
      </c>
    </row>
    <row r="3580" spans="1:3" x14ac:dyDescent="0.3">
      <c r="A3580" t="s">
        <v>9863</v>
      </c>
      <c r="B3580" t="s">
        <v>5736</v>
      </c>
      <c r="C3580">
        <v>5.8</v>
      </c>
    </row>
    <row r="3581" spans="1:3" x14ac:dyDescent="0.3">
      <c r="A3581" t="s">
        <v>9864</v>
      </c>
      <c r="B3581" t="s">
        <v>5268</v>
      </c>
      <c r="C3581">
        <v>6.5</v>
      </c>
    </row>
    <row r="3582" spans="1:3" x14ac:dyDescent="0.3">
      <c r="A3582" t="s">
        <v>9865</v>
      </c>
      <c r="B3582" t="s">
        <v>5738</v>
      </c>
      <c r="C3582">
        <v>7.2</v>
      </c>
    </row>
    <row r="3583" spans="1:3" x14ac:dyDescent="0.3">
      <c r="A3583" t="s">
        <v>9866</v>
      </c>
      <c r="B3583" t="s">
        <v>4064</v>
      </c>
      <c r="C3583">
        <v>6.5</v>
      </c>
    </row>
    <row r="3584" spans="1:3" x14ac:dyDescent="0.3">
      <c r="A3584" t="s">
        <v>9867</v>
      </c>
      <c r="B3584" t="s">
        <v>201</v>
      </c>
      <c r="C3584">
        <v>6.2</v>
      </c>
    </row>
    <row r="3585" spans="1:3" x14ac:dyDescent="0.3">
      <c r="A3585" t="s">
        <v>9868</v>
      </c>
      <c r="B3585" t="s">
        <v>5742</v>
      </c>
      <c r="C3585">
        <v>8.6</v>
      </c>
    </row>
    <row r="3586" spans="1:3" x14ac:dyDescent="0.3">
      <c r="A3586" t="s">
        <v>9869</v>
      </c>
      <c r="B3586" t="s">
        <v>5746</v>
      </c>
      <c r="C3586">
        <v>6.5</v>
      </c>
    </row>
    <row r="3587" spans="1:3" x14ac:dyDescent="0.3">
      <c r="A3587" t="s">
        <v>9870</v>
      </c>
      <c r="B3587" t="s">
        <v>2193</v>
      </c>
      <c r="C3587">
        <v>6.3</v>
      </c>
    </row>
    <row r="3588" spans="1:3" x14ac:dyDescent="0.3">
      <c r="A3588" t="s">
        <v>9871</v>
      </c>
      <c r="B3588" t="s">
        <v>4196</v>
      </c>
      <c r="C3588">
        <v>4.3</v>
      </c>
    </row>
    <row r="3589" spans="1:3" x14ac:dyDescent="0.3">
      <c r="A3589" t="s">
        <v>9872</v>
      </c>
      <c r="B3589" t="s">
        <v>4697</v>
      </c>
      <c r="C3589">
        <v>5.8</v>
      </c>
    </row>
    <row r="3590" spans="1:3" x14ac:dyDescent="0.3">
      <c r="A3590" t="s">
        <v>9873</v>
      </c>
      <c r="B3590" t="s">
        <v>5752</v>
      </c>
      <c r="C3590">
        <v>6.7</v>
      </c>
    </row>
    <row r="3591" spans="1:3" x14ac:dyDescent="0.3">
      <c r="A3591" t="s">
        <v>9874</v>
      </c>
      <c r="B3591" t="s">
        <v>5755</v>
      </c>
      <c r="C3591">
        <v>6.7</v>
      </c>
    </row>
    <row r="3592" spans="1:3" x14ac:dyDescent="0.3">
      <c r="A3592" t="s">
        <v>9875</v>
      </c>
      <c r="B3592" t="s">
        <v>3969</v>
      </c>
      <c r="C3592">
        <v>5.0999999999999996</v>
      </c>
    </row>
    <row r="3593" spans="1:3" x14ac:dyDescent="0.3">
      <c r="A3593" t="s">
        <v>9876</v>
      </c>
      <c r="B3593" t="s">
        <v>5756</v>
      </c>
      <c r="C3593">
        <v>6.3</v>
      </c>
    </row>
    <row r="3594" spans="1:3" x14ac:dyDescent="0.3">
      <c r="A3594" t="s">
        <v>9877</v>
      </c>
      <c r="B3594" t="s">
        <v>5757</v>
      </c>
      <c r="C3594">
        <v>7.1</v>
      </c>
    </row>
    <row r="3595" spans="1:3" x14ac:dyDescent="0.3">
      <c r="A3595" t="s">
        <v>9878</v>
      </c>
      <c r="B3595" t="s">
        <v>5761</v>
      </c>
      <c r="C3595">
        <v>3.1</v>
      </c>
    </row>
    <row r="3596" spans="1:3" x14ac:dyDescent="0.3">
      <c r="A3596" t="s">
        <v>7064</v>
      </c>
      <c r="B3596" t="s">
        <v>393</v>
      </c>
      <c r="C3596">
        <v>7</v>
      </c>
    </row>
    <row r="3597" spans="1:3" x14ac:dyDescent="0.3">
      <c r="A3597" t="s">
        <v>9879</v>
      </c>
      <c r="B3597" t="s">
        <v>5763</v>
      </c>
      <c r="C3597">
        <v>7.7</v>
      </c>
    </row>
    <row r="3598" spans="1:3" x14ac:dyDescent="0.3">
      <c r="A3598" t="s">
        <v>9880</v>
      </c>
      <c r="B3598" t="s">
        <v>5767</v>
      </c>
      <c r="C3598">
        <v>6.7</v>
      </c>
    </row>
    <row r="3599" spans="1:3" x14ac:dyDescent="0.3">
      <c r="A3599" t="s">
        <v>9881</v>
      </c>
      <c r="B3599" t="s">
        <v>5770</v>
      </c>
      <c r="C3599">
        <v>6.6</v>
      </c>
    </row>
    <row r="3600" spans="1:3" x14ac:dyDescent="0.3">
      <c r="A3600" t="s">
        <v>9882</v>
      </c>
      <c r="B3600" t="s">
        <v>547</v>
      </c>
      <c r="C3600">
        <v>8.1999999999999993</v>
      </c>
    </row>
    <row r="3601" spans="1:3" x14ac:dyDescent="0.3">
      <c r="A3601" t="s">
        <v>9883</v>
      </c>
      <c r="B3601" t="s">
        <v>4779</v>
      </c>
      <c r="C3601">
        <v>8.1</v>
      </c>
    </row>
    <row r="3602" spans="1:3" x14ac:dyDescent="0.3">
      <c r="A3602" t="s">
        <v>9884</v>
      </c>
      <c r="B3602" t="s">
        <v>131</v>
      </c>
      <c r="C3602">
        <v>7.2</v>
      </c>
    </row>
    <row r="3603" spans="1:3" x14ac:dyDescent="0.3">
      <c r="A3603" t="s">
        <v>9885</v>
      </c>
      <c r="B3603" t="s">
        <v>5776</v>
      </c>
      <c r="C3603">
        <v>7.4</v>
      </c>
    </row>
    <row r="3604" spans="1:3" x14ac:dyDescent="0.3">
      <c r="A3604" t="s">
        <v>9886</v>
      </c>
      <c r="B3604" t="s">
        <v>5781</v>
      </c>
      <c r="C3604">
        <v>6.5</v>
      </c>
    </row>
    <row r="3605" spans="1:3" x14ac:dyDescent="0.3">
      <c r="A3605" t="s">
        <v>9887</v>
      </c>
      <c r="B3605" t="s">
        <v>5782</v>
      </c>
      <c r="C3605">
        <v>5.7</v>
      </c>
    </row>
    <row r="3606" spans="1:3" x14ac:dyDescent="0.3">
      <c r="A3606" t="s">
        <v>7107</v>
      </c>
      <c r="B3606" t="s">
        <v>1581</v>
      </c>
      <c r="C3606">
        <v>6.1</v>
      </c>
    </row>
    <row r="3607" spans="1:3" x14ac:dyDescent="0.3">
      <c r="A3607" t="s">
        <v>9888</v>
      </c>
      <c r="B3607" t="s">
        <v>5783</v>
      </c>
      <c r="C3607">
        <v>6.2</v>
      </c>
    </row>
    <row r="3608" spans="1:3" x14ac:dyDescent="0.3">
      <c r="A3608" t="s">
        <v>9889</v>
      </c>
      <c r="B3608" t="s">
        <v>2437</v>
      </c>
      <c r="C3608">
        <v>6.1</v>
      </c>
    </row>
    <row r="3609" spans="1:3" x14ac:dyDescent="0.3">
      <c r="A3609" t="s">
        <v>9890</v>
      </c>
      <c r="B3609" t="s">
        <v>5461</v>
      </c>
      <c r="C3609">
        <v>5.7</v>
      </c>
    </row>
    <row r="3610" spans="1:3" x14ac:dyDescent="0.3">
      <c r="A3610" t="s">
        <v>9891</v>
      </c>
      <c r="B3610" t="s">
        <v>1826</v>
      </c>
      <c r="C3610">
        <v>4.0999999999999996</v>
      </c>
    </row>
    <row r="3611" spans="1:3" x14ac:dyDescent="0.3">
      <c r="A3611" t="s">
        <v>9892</v>
      </c>
      <c r="B3611" t="s">
        <v>634</v>
      </c>
      <c r="C3611">
        <v>7.2</v>
      </c>
    </row>
    <row r="3612" spans="1:3" x14ac:dyDescent="0.3">
      <c r="A3612" t="s">
        <v>9893</v>
      </c>
      <c r="B3612" t="s">
        <v>160</v>
      </c>
      <c r="C3612">
        <v>7.7</v>
      </c>
    </row>
    <row r="3613" spans="1:3" x14ac:dyDescent="0.3">
      <c r="A3613" t="s">
        <v>9894</v>
      </c>
      <c r="B3613" t="s">
        <v>1785</v>
      </c>
      <c r="C3613">
        <v>7.1</v>
      </c>
    </row>
    <row r="3614" spans="1:3" x14ac:dyDescent="0.3">
      <c r="A3614" t="s">
        <v>6810</v>
      </c>
      <c r="B3614" t="s">
        <v>1046</v>
      </c>
      <c r="C3614">
        <v>5.5</v>
      </c>
    </row>
    <row r="3615" spans="1:3" x14ac:dyDescent="0.3">
      <c r="A3615" t="s">
        <v>9895</v>
      </c>
      <c r="B3615" t="s">
        <v>3321</v>
      </c>
      <c r="C3615">
        <v>7.4</v>
      </c>
    </row>
    <row r="3616" spans="1:3" x14ac:dyDescent="0.3">
      <c r="A3616" t="s">
        <v>9896</v>
      </c>
      <c r="B3616" t="s">
        <v>4152</v>
      </c>
      <c r="C3616">
        <v>7.7</v>
      </c>
    </row>
    <row r="3617" spans="1:3" x14ac:dyDescent="0.3">
      <c r="A3617" t="s">
        <v>8039</v>
      </c>
      <c r="B3617" t="s">
        <v>2121</v>
      </c>
      <c r="C3617">
        <v>7.8</v>
      </c>
    </row>
    <row r="3618" spans="1:3" x14ac:dyDescent="0.3">
      <c r="A3618" t="s">
        <v>9897</v>
      </c>
      <c r="B3618" t="s">
        <v>5793</v>
      </c>
      <c r="C3618">
        <v>6.6</v>
      </c>
    </row>
    <row r="3619" spans="1:3" x14ac:dyDescent="0.3">
      <c r="A3619" t="s">
        <v>9898</v>
      </c>
      <c r="B3619" t="s">
        <v>5794</v>
      </c>
      <c r="C3619">
        <v>6</v>
      </c>
    </row>
    <row r="3620" spans="1:3" x14ac:dyDescent="0.3">
      <c r="A3620" t="s">
        <v>9899</v>
      </c>
      <c r="B3620" t="s">
        <v>719</v>
      </c>
      <c r="C3620">
        <v>8.4</v>
      </c>
    </row>
    <row r="3621" spans="1:3" x14ac:dyDescent="0.3">
      <c r="A3621" t="s">
        <v>9900</v>
      </c>
      <c r="B3621" t="s">
        <v>2895</v>
      </c>
      <c r="C3621">
        <v>8.9</v>
      </c>
    </row>
    <row r="3622" spans="1:3" x14ac:dyDescent="0.3">
      <c r="A3622" t="s">
        <v>9901</v>
      </c>
      <c r="B3622" t="s">
        <v>5797</v>
      </c>
      <c r="C3622">
        <v>7.9</v>
      </c>
    </row>
    <row r="3623" spans="1:3" x14ac:dyDescent="0.3">
      <c r="A3623" t="s">
        <v>9902</v>
      </c>
      <c r="B3623" t="s">
        <v>5801</v>
      </c>
      <c r="C3623">
        <v>6</v>
      </c>
    </row>
    <row r="3624" spans="1:3" x14ac:dyDescent="0.3">
      <c r="A3624" t="s">
        <v>9903</v>
      </c>
      <c r="B3624" t="s">
        <v>5804</v>
      </c>
      <c r="C3624">
        <v>6.1</v>
      </c>
    </row>
    <row r="3625" spans="1:3" x14ac:dyDescent="0.3">
      <c r="A3625" t="s">
        <v>9904</v>
      </c>
      <c r="B3625" t="s">
        <v>5808</v>
      </c>
      <c r="C3625">
        <v>7.2</v>
      </c>
    </row>
    <row r="3626" spans="1:3" x14ac:dyDescent="0.3">
      <c r="A3626" t="s">
        <v>9905</v>
      </c>
      <c r="B3626" t="s">
        <v>1351</v>
      </c>
      <c r="C3626">
        <v>6.2</v>
      </c>
    </row>
    <row r="3627" spans="1:3" x14ac:dyDescent="0.3">
      <c r="A3627" t="s">
        <v>9906</v>
      </c>
      <c r="B3627" t="s">
        <v>5813</v>
      </c>
      <c r="C3627">
        <v>6.8</v>
      </c>
    </row>
    <row r="3628" spans="1:3" x14ac:dyDescent="0.3">
      <c r="A3628" t="s">
        <v>9907</v>
      </c>
      <c r="B3628" t="s">
        <v>5814</v>
      </c>
      <c r="C3628">
        <v>5.9</v>
      </c>
    </row>
    <row r="3629" spans="1:3" x14ac:dyDescent="0.3">
      <c r="A3629" t="s">
        <v>9908</v>
      </c>
      <c r="B3629" t="s">
        <v>5816</v>
      </c>
      <c r="C3629">
        <v>6.1</v>
      </c>
    </row>
    <row r="3630" spans="1:3" x14ac:dyDescent="0.3">
      <c r="A3630" t="s">
        <v>9909</v>
      </c>
      <c r="B3630" t="s">
        <v>5819</v>
      </c>
      <c r="C3630">
        <v>7.6</v>
      </c>
    </row>
    <row r="3631" spans="1:3" x14ac:dyDescent="0.3">
      <c r="A3631" t="s">
        <v>9910</v>
      </c>
      <c r="B3631" t="s">
        <v>5825</v>
      </c>
      <c r="C3631">
        <v>6.7</v>
      </c>
    </row>
    <row r="3632" spans="1:3" x14ac:dyDescent="0.3">
      <c r="A3632" t="s">
        <v>9911</v>
      </c>
      <c r="B3632" t="s">
        <v>2187</v>
      </c>
      <c r="C3632">
        <v>8.1</v>
      </c>
    </row>
    <row r="3633" spans="1:3" x14ac:dyDescent="0.3">
      <c r="A3633" t="s">
        <v>8555</v>
      </c>
      <c r="B3633" t="s">
        <v>1925</v>
      </c>
      <c r="C3633">
        <v>6.8</v>
      </c>
    </row>
    <row r="3634" spans="1:3" x14ac:dyDescent="0.3">
      <c r="A3634" t="s">
        <v>9912</v>
      </c>
      <c r="B3634" t="s">
        <v>5827</v>
      </c>
      <c r="C3634">
        <v>5.7</v>
      </c>
    </row>
    <row r="3635" spans="1:3" x14ac:dyDescent="0.3">
      <c r="A3635" t="s">
        <v>9913</v>
      </c>
      <c r="B3635" t="s">
        <v>1098</v>
      </c>
      <c r="C3635">
        <v>6.6</v>
      </c>
    </row>
    <row r="3636" spans="1:3" x14ac:dyDescent="0.3">
      <c r="A3636" t="s">
        <v>9914</v>
      </c>
      <c r="B3636" t="s">
        <v>2009</v>
      </c>
      <c r="C3636">
        <v>7.3</v>
      </c>
    </row>
    <row r="3637" spans="1:3" x14ac:dyDescent="0.3">
      <c r="A3637" t="s">
        <v>9915</v>
      </c>
      <c r="B3637" t="s">
        <v>5832</v>
      </c>
      <c r="C3637">
        <v>5</v>
      </c>
    </row>
    <row r="3638" spans="1:3" x14ac:dyDescent="0.3">
      <c r="A3638" t="s">
        <v>9916</v>
      </c>
      <c r="B3638" t="s">
        <v>5833</v>
      </c>
      <c r="C3638">
        <v>7</v>
      </c>
    </row>
    <row r="3639" spans="1:3" x14ac:dyDescent="0.3">
      <c r="A3639" t="s">
        <v>9917</v>
      </c>
      <c r="B3639" t="s">
        <v>5837</v>
      </c>
      <c r="C3639">
        <v>3.4</v>
      </c>
    </row>
    <row r="3640" spans="1:3" x14ac:dyDescent="0.3">
      <c r="A3640" t="s">
        <v>9918</v>
      </c>
      <c r="B3640" t="s">
        <v>2989</v>
      </c>
      <c r="C3640">
        <v>5.9</v>
      </c>
    </row>
    <row r="3641" spans="1:3" x14ac:dyDescent="0.3">
      <c r="A3641" t="s">
        <v>9919</v>
      </c>
      <c r="B3641" t="s">
        <v>5841</v>
      </c>
      <c r="C3641">
        <v>6</v>
      </c>
    </row>
    <row r="3642" spans="1:3" x14ac:dyDescent="0.3">
      <c r="A3642" t="s">
        <v>9920</v>
      </c>
      <c r="B3642" t="s">
        <v>4009</v>
      </c>
      <c r="C3642">
        <v>7.4</v>
      </c>
    </row>
    <row r="3643" spans="1:3" x14ac:dyDescent="0.3">
      <c r="A3643" t="s">
        <v>9921</v>
      </c>
      <c r="B3643" t="s">
        <v>5845</v>
      </c>
      <c r="C3643">
        <v>7.4</v>
      </c>
    </row>
    <row r="3644" spans="1:3" x14ac:dyDescent="0.3">
      <c r="A3644" t="s">
        <v>9922</v>
      </c>
      <c r="B3644" t="s">
        <v>3508</v>
      </c>
      <c r="C3644">
        <v>4.2</v>
      </c>
    </row>
    <row r="3645" spans="1:3" x14ac:dyDescent="0.3">
      <c r="A3645" t="s">
        <v>9923</v>
      </c>
      <c r="B3645" t="s">
        <v>5849</v>
      </c>
      <c r="C3645">
        <v>6.2</v>
      </c>
    </row>
    <row r="3646" spans="1:3" x14ac:dyDescent="0.3">
      <c r="A3646" t="s">
        <v>9924</v>
      </c>
      <c r="B3646" t="s">
        <v>4800</v>
      </c>
      <c r="C3646">
        <v>5.4</v>
      </c>
    </row>
    <row r="3647" spans="1:3" x14ac:dyDescent="0.3">
      <c r="A3647" t="s">
        <v>9925</v>
      </c>
      <c r="B3647" t="s">
        <v>5853</v>
      </c>
      <c r="C3647">
        <v>7.2</v>
      </c>
    </row>
    <row r="3648" spans="1:3" x14ac:dyDescent="0.3">
      <c r="A3648" t="s">
        <v>9926</v>
      </c>
      <c r="B3648" t="s">
        <v>4064</v>
      </c>
      <c r="C3648">
        <v>6.7</v>
      </c>
    </row>
    <row r="3649" spans="1:3" x14ac:dyDescent="0.3">
      <c r="A3649" t="s">
        <v>9334</v>
      </c>
      <c r="B3649" t="s">
        <v>2746</v>
      </c>
      <c r="C3649">
        <v>7.5</v>
      </c>
    </row>
    <row r="3650" spans="1:3" x14ac:dyDescent="0.3">
      <c r="A3650" t="s">
        <v>9927</v>
      </c>
      <c r="B3650" t="s">
        <v>5855</v>
      </c>
      <c r="C3650">
        <v>7.2</v>
      </c>
    </row>
    <row r="3651" spans="1:3" x14ac:dyDescent="0.3">
      <c r="A3651" t="s">
        <v>9928</v>
      </c>
      <c r="B3651" t="s">
        <v>5858</v>
      </c>
      <c r="C3651">
        <v>7.4</v>
      </c>
    </row>
    <row r="3652" spans="1:3" x14ac:dyDescent="0.3">
      <c r="A3652" t="s">
        <v>9929</v>
      </c>
      <c r="B3652" t="s">
        <v>5040</v>
      </c>
      <c r="C3652">
        <v>5.6</v>
      </c>
    </row>
    <row r="3653" spans="1:3" x14ac:dyDescent="0.3">
      <c r="A3653" t="s">
        <v>9930</v>
      </c>
      <c r="B3653" t="s">
        <v>4743</v>
      </c>
      <c r="C3653">
        <v>6.8</v>
      </c>
    </row>
    <row r="3654" spans="1:3" x14ac:dyDescent="0.3">
      <c r="A3654" t="s">
        <v>9657</v>
      </c>
      <c r="B3654" t="s">
        <v>4055</v>
      </c>
      <c r="C3654">
        <v>7.2</v>
      </c>
    </row>
    <row r="3655" spans="1:3" x14ac:dyDescent="0.3">
      <c r="A3655" t="s">
        <v>9931</v>
      </c>
      <c r="B3655" t="s">
        <v>5863</v>
      </c>
      <c r="C3655">
        <v>7.7</v>
      </c>
    </row>
    <row r="3656" spans="1:3" x14ac:dyDescent="0.3">
      <c r="A3656" t="s">
        <v>9932</v>
      </c>
      <c r="B3656" t="s">
        <v>5866</v>
      </c>
      <c r="C3656">
        <v>7</v>
      </c>
    </row>
    <row r="3657" spans="1:3" x14ac:dyDescent="0.3">
      <c r="A3657" t="s">
        <v>7134</v>
      </c>
      <c r="B3657" t="s">
        <v>226</v>
      </c>
      <c r="C3657">
        <v>6.4</v>
      </c>
    </row>
    <row r="3658" spans="1:3" x14ac:dyDescent="0.3">
      <c r="A3658" t="s">
        <v>9933</v>
      </c>
      <c r="B3658" t="s">
        <v>5867</v>
      </c>
      <c r="C3658">
        <v>7.2</v>
      </c>
    </row>
    <row r="3659" spans="1:3" x14ac:dyDescent="0.3">
      <c r="A3659" t="s">
        <v>9934</v>
      </c>
      <c r="B3659" t="s">
        <v>5870</v>
      </c>
      <c r="C3659">
        <v>7.2</v>
      </c>
    </row>
    <row r="3660" spans="1:3" x14ac:dyDescent="0.3">
      <c r="A3660" t="s">
        <v>9935</v>
      </c>
      <c r="B3660" t="s">
        <v>3392</v>
      </c>
      <c r="C3660">
        <v>6.2</v>
      </c>
    </row>
    <row r="3661" spans="1:3" x14ac:dyDescent="0.3">
      <c r="A3661" t="s">
        <v>9936</v>
      </c>
      <c r="B3661" t="s">
        <v>1939</v>
      </c>
      <c r="C3661">
        <v>6.9</v>
      </c>
    </row>
    <row r="3662" spans="1:3" x14ac:dyDescent="0.3">
      <c r="A3662" t="s">
        <v>9937</v>
      </c>
      <c r="B3662" t="s">
        <v>5875</v>
      </c>
      <c r="C3662">
        <v>7</v>
      </c>
    </row>
    <row r="3663" spans="1:3" x14ac:dyDescent="0.3">
      <c r="A3663" t="s">
        <v>9938</v>
      </c>
      <c r="B3663" t="s">
        <v>5375</v>
      </c>
      <c r="C3663">
        <v>6.7</v>
      </c>
    </row>
    <row r="3664" spans="1:3" x14ac:dyDescent="0.3">
      <c r="A3664" t="s">
        <v>9939</v>
      </c>
      <c r="B3664" t="s">
        <v>5876</v>
      </c>
      <c r="C3664">
        <v>3.6</v>
      </c>
    </row>
    <row r="3665" spans="1:3" x14ac:dyDescent="0.3">
      <c r="A3665" t="s">
        <v>9940</v>
      </c>
      <c r="B3665" t="s">
        <v>5877</v>
      </c>
      <c r="C3665">
        <v>7.4</v>
      </c>
    </row>
    <row r="3666" spans="1:3" x14ac:dyDescent="0.3">
      <c r="A3666" t="s">
        <v>9941</v>
      </c>
      <c r="B3666" t="s">
        <v>5879</v>
      </c>
      <c r="C3666">
        <v>6.1</v>
      </c>
    </row>
    <row r="3667" spans="1:3" x14ac:dyDescent="0.3">
      <c r="A3667" t="s">
        <v>6687</v>
      </c>
      <c r="B3667" t="s">
        <v>84</v>
      </c>
      <c r="C3667">
        <v>6.7</v>
      </c>
    </row>
    <row r="3668" spans="1:3" x14ac:dyDescent="0.3">
      <c r="A3668" t="s">
        <v>9942</v>
      </c>
      <c r="B3668" t="s">
        <v>5880</v>
      </c>
      <c r="C3668">
        <v>8.1999999999999993</v>
      </c>
    </row>
    <row r="3669" spans="1:3" x14ac:dyDescent="0.3">
      <c r="A3669" t="s">
        <v>9943</v>
      </c>
      <c r="B3669" t="s">
        <v>5884</v>
      </c>
      <c r="C3669">
        <v>7.7</v>
      </c>
    </row>
    <row r="3670" spans="1:3" x14ac:dyDescent="0.3">
      <c r="A3670" t="s">
        <v>9944</v>
      </c>
      <c r="B3670" t="s">
        <v>5886</v>
      </c>
      <c r="C3670">
        <v>7.3</v>
      </c>
    </row>
    <row r="3671" spans="1:3" x14ac:dyDescent="0.3">
      <c r="A3671" t="s">
        <v>9945</v>
      </c>
      <c r="B3671" t="s">
        <v>5890</v>
      </c>
      <c r="C3671">
        <v>7.6</v>
      </c>
    </row>
    <row r="3672" spans="1:3" x14ac:dyDescent="0.3">
      <c r="A3672" t="s">
        <v>9946</v>
      </c>
      <c r="B3672" t="s">
        <v>5893</v>
      </c>
      <c r="C3672">
        <v>6.8</v>
      </c>
    </row>
    <row r="3673" spans="1:3" x14ac:dyDescent="0.3">
      <c r="A3673" t="s">
        <v>9947</v>
      </c>
      <c r="B3673" t="s">
        <v>5896</v>
      </c>
      <c r="C3673">
        <v>5.6</v>
      </c>
    </row>
    <row r="3674" spans="1:3" x14ac:dyDescent="0.3">
      <c r="A3674" t="s">
        <v>9948</v>
      </c>
      <c r="B3674" t="s">
        <v>5898</v>
      </c>
      <c r="C3674">
        <v>6.4</v>
      </c>
    </row>
    <row r="3675" spans="1:3" x14ac:dyDescent="0.3">
      <c r="A3675" t="s">
        <v>9949</v>
      </c>
      <c r="B3675" t="s">
        <v>5900</v>
      </c>
      <c r="C3675">
        <v>6.8</v>
      </c>
    </row>
    <row r="3676" spans="1:3" x14ac:dyDescent="0.3">
      <c r="A3676" t="s">
        <v>9950</v>
      </c>
      <c r="B3676" t="s">
        <v>2139</v>
      </c>
      <c r="C3676">
        <v>6.1</v>
      </c>
    </row>
    <row r="3677" spans="1:3" x14ac:dyDescent="0.3">
      <c r="A3677" t="s">
        <v>9951</v>
      </c>
      <c r="B3677" t="s">
        <v>2585</v>
      </c>
      <c r="C3677">
        <v>6</v>
      </c>
    </row>
    <row r="3678" spans="1:3" x14ac:dyDescent="0.3">
      <c r="A3678" t="s">
        <v>9952</v>
      </c>
      <c r="B3678" t="s">
        <v>5901</v>
      </c>
      <c r="C3678">
        <v>6.1</v>
      </c>
    </row>
    <row r="3679" spans="1:3" x14ac:dyDescent="0.3">
      <c r="A3679" t="s">
        <v>9953</v>
      </c>
      <c r="B3679" t="s">
        <v>5904</v>
      </c>
      <c r="C3679">
        <v>5.5</v>
      </c>
    </row>
    <row r="3680" spans="1:3" x14ac:dyDescent="0.3">
      <c r="A3680" t="s">
        <v>9954</v>
      </c>
      <c r="B3680" t="s">
        <v>5907</v>
      </c>
      <c r="C3680">
        <v>6.9</v>
      </c>
    </row>
    <row r="3681" spans="1:3" x14ac:dyDescent="0.3">
      <c r="A3681" t="s">
        <v>9955</v>
      </c>
      <c r="B3681" t="s">
        <v>3368</v>
      </c>
      <c r="C3681">
        <v>4.0999999999999996</v>
      </c>
    </row>
    <row r="3682" spans="1:3" x14ac:dyDescent="0.3">
      <c r="A3682" t="s">
        <v>9956</v>
      </c>
      <c r="B3682" t="s">
        <v>2573</v>
      </c>
      <c r="C3682">
        <v>5.4</v>
      </c>
    </row>
    <row r="3683" spans="1:3" x14ac:dyDescent="0.3">
      <c r="A3683" t="s">
        <v>9957</v>
      </c>
      <c r="B3683" t="s">
        <v>5913</v>
      </c>
      <c r="C3683">
        <v>6.7</v>
      </c>
    </row>
    <row r="3684" spans="1:3" x14ac:dyDescent="0.3">
      <c r="A3684" t="s">
        <v>9958</v>
      </c>
      <c r="B3684" t="s">
        <v>5916</v>
      </c>
      <c r="C3684">
        <v>6.2</v>
      </c>
    </row>
    <row r="3685" spans="1:3" x14ac:dyDescent="0.3">
      <c r="A3685" t="s">
        <v>9959</v>
      </c>
      <c r="B3685" t="s">
        <v>5919</v>
      </c>
      <c r="C3685">
        <v>2.8</v>
      </c>
    </row>
    <row r="3686" spans="1:3" x14ac:dyDescent="0.3">
      <c r="A3686" t="s">
        <v>9960</v>
      </c>
      <c r="B3686" t="s">
        <v>5922</v>
      </c>
      <c r="C3686">
        <v>5.8</v>
      </c>
    </row>
    <row r="3687" spans="1:3" x14ac:dyDescent="0.3">
      <c r="A3687" t="s">
        <v>9961</v>
      </c>
      <c r="B3687" t="s">
        <v>5924</v>
      </c>
      <c r="C3687">
        <v>5.0999999999999996</v>
      </c>
    </row>
    <row r="3688" spans="1:3" x14ac:dyDescent="0.3">
      <c r="A3688" t="s">
        <v>9962</v>
      </c>
      <c r="B3688" t="s">
        <v>5927</v>
      </c>
      <c r="C3688">
        <v>2.2000000000000002</v>
      </c>
    </row>
    <row r="3689" spans="1:3" x14ac:dyDescent="0.3">
      <c r="A3689" t="s">
        <v>9963</v>
      </c>
      <c r="B3689" t="s">
        <v>5927</v>
      </c>
      <c r="C3689">
        <v>3.8</v>
      </c>
    </row>
    <row r="3690" spans="1:3" x14ac:dyDescent="0.3">
      <c r="A3690" t="s">
        <v>9964</v>
      </c>
      <c r="B3690" t="s">
        <v>5931</v>
      </c>
      <c r="C3690">
        <v>5.6</v>
      </c>
    </row>
    <row r="3691" spans="1:3" x14ac:dyDescent="0.3">
      <c r="A3691" t="s">
        <v>9965</v>
      </c>
      <c r="B3691" t="s">
        <v>5935</v>
      </c>
      <c r="C3691">
        <v>5.2</v>
      </c>
    </row>
    <row r="3692" spans="1:3" x14ac:dyDescent="0.3">
      <c r="A3692" t="s">
        <v>9966</v>
      </c>
      <c r="B3692" t="s">
        <v>5938</v>
      </c>
      <c r="C3692">
        <v>3.5</v>
      </c>
    </row>
    <row r="3693" spans="1:3" x14ac:dyDescent="0.3">
      <c r="A3693" t="s">
        <v>9967</v>
      </c>
      <c r="B3693" t="s">
        <v>5942</v>
      </c>
      <c r="C3693">
        <v>5.3</v>
      </c>
    </row>
    <row r="3694" spans="1:3" x14ac:dyDescent="0.3">
      <c r="A3694" t="s">
        <v>8686</v>
      </c>
      <c r="B3694" t="s">
        <v>1900</v>
      </c>
      <c r="C3694">
        <v>7</v>
      </c>
    </row>
    <row r="3695" spans="1:3" x14ac:dyDescent="0.3">
      <c r="A3695" t="s">
        <v>9968</v>
      </c>
      <c r="B3695" t="s">
        <v>5944</v>
      </c>
      <c r="C3695">
        <v>6</v>
      </c>
    </row>
    <row r="3696" spans="1:3" x14ac:dyDescent="0.3">
      <c r="A3696" t="s">
        <v>9969</v>
      </c>
      <c r="B3696" t="s">
        <v>5946</v>
      </c>
      <c r="C3696">
        <v>4.8</v>
      </c>
    </row>
    <row r="3697" spans="1:3" x14ac:dyDescent="0.3">
      <c r="A3697" t="s">
        <v>9970</v>
      </c>
      <c r="B3697" t="s">
        <v>5947</v>
      </c>
      <c r="C3697">
        <v>7.1</v>
      </c>
    </row>
    <row r="3698" spans="1:3" x14ac:dyDescent="0.3">
      <c r="A3698" t="s">
        <v>9971</v>
      </c>
      <c r="B3698" t="s">
        <v>5596</v>
      </c>
      <c r="C3698">
        <v>8.1999999999999993</v>
      </c>
    </row>
    <row r="3699" spans="1:3" x14ac:dyDescent="0.3">
      <c r="A3699" t="s">
        <v>9972</v>
      </c>
      <c r="B3699" t="s">
        <v>5951</v>
      </c>
      <c r="C3699">
        <v>5.7</v>
      </c>
    </row>
    <row r="3700" spans="1:3" x14ac:dyDescent="0.3">
      <c r="A3700" t="s">
        <v>9973</v>
      </c>
      <c r="B3700" t="s">
        <v>5952</v>
      </c>
      <c r="C3700">
        <v>7.9</v>
      </c>
    </row>
    <row r="3701" spans="1:3" x14ac:dyDescent="0.3">
      <c r="A3701" t="s">
        <v>9974</v>
      </c>
      <c r="B3701" t="s">
        <v>1328</v>
      </c>
      <c r="C3701">
        <v>7.1</v>
      </c>
    </row>
    <row r="3702" spans="1:3" x14ac:dyDescent="0.3">
      <c r="A3702" t="s">
        <v>9975</v>
      </c>
      <c r="B3702" t="s">
        <v>5793</v>
      </c>
      <c r="C3702">
        <v>6.4</v>
      </c>
    </row>
    <row r="3703" spans="1:3" x14ac:dyDescent="0.3">
      <c r="A3703" t="s">
        <v>9976</v>
      </c>
      <c r="B3703" t="s">
        <v>2449</v>
      </c>
      <c r="C3703">
        <v>7.5</v>
      </c>
    </row>
    <row r="3704" spans="1:3" x14ac:dyDescent="0.3">
      <c r="A3704" t="s">
        <v>9977</v>
      </c>
      <c r="B3704" t="s">
        <v>5963</v>
      </c>
      <c r="C3704">
        <v>6.4</v>
      </c>
    </row>
    <row r="3705" spans="1:3" x14ac:dyDescent="0.3">
      <c r="A3705" t="s">
        <v>9978</v>
      </c>
      <c r="B3705" t="s">
        <v>3098</v>
      </c>
      <c r="C3705">
        <v>7.3</v>
      </c>
    </row>
    <row r="3706" spans="1:3" x14ac:dyDescent="0.3">
      <c r="A3706" t="s">
        <v>8722</v>
      </c>
      <c r="B3706" t="s">
        <v>3960</v>
      </c>
      <c r="C3706">
        <v>6.5</v>
      </c>
    </row>
    <row r="3707" spans="1:3" x14ac:dyDescent="0.3">
      <c r="A3707" t="s">
        <v>9979</v>
      </c>
      <c r="B3707" t="s">
        <v>5965</v>
      </c>
      <c r="C3707">
        <v>7.2</v>
      </c>
    </row>
    <row r="3708" spans="1:3" x14ac:dyDescent="0.3">
      <c r="A3708" t="s">
        <v>9980</v>
      </c>
      <c r="B3708" t="s">
        <v>5966</v>
      </c>
      <c r="C3708">
        <v>6</v>
      </c>
    </row>
    <row r="3709" spans="1:3" x14ac:dyDescent="0.3">
      <c r="A3709" t="s">
        <v>9981</v>
      </c>
      <c r="B3709" t="s">
        <v>5967</v>
      </c>
      <c r="C3709">
        <v>5.6</v>
      </c>
    </row>
    <row r="3710" spans="1:3" x14ac:dyDescent="0.3">
      <c r="A3710" t="s">
        <v>9982</v>
      </c>
      <c r="B3710" t="s">
        <v>5970</v>
      </c>
      <c r="C3710">
        <v>8.4</v>
      </c>
    </row>
    <row r="3711" spans="1:3" x14ac:dyDescent="0.3">
      <c r="A3711" t="s">
        <v>9983</v>
      </c>
      <c r="B3711" t="s">
        <v>5223</v>
      </c>
      <c r="C3711">
        <v>7.5</v>
      </c>
    </row>
    <row r="3712" spans="1:3" x14ac:dyDescent="0.3">
      <c r="A3712" t="s">
        <v>9984</v>
      </c>
      <c r="B3712" t="s">
        <v>5483</v>
      </c>
      <c r="C3712">
        <v>7.2</v>
      </c>
    </row>
    <row r="3713" spans="1:3" x14ac:dyDescent="0.3">
      <c r="A3713" t="s">
        <v>9985</v>
      </c>
      <c r="B3713" t="s">
        <v>4483</v>
      </c>
      <c r="C3713">
        <v>7.2</v>
      </c>
    </row>
    <row r="3714" spans="1:3" x14ac:dyDescent="0.3">
      <c r="A3714" t="s">
        <v>9986</v>
      </c>
      <c r="B3714" t="s">
        <v>1597</v>
      </c>
      <c r="C3714">
        <v>6.5</v>
      </c>
    </row>
    <row r="3715" spans="1:3" x14ac:dyDescent="0.3">
      <c r="A3715" t="s">
        <v>9987</v>
      </c>
      <c r="B3715" t="s">
        <v>5980</v>
      </c>
      <c r="C3715">
        <v>5.0999999999999996</v>
      </c>
    </row>
    <row r="3716" spans="1:3" x14ac:dyDescent="0.3">
      <c r="A3716" t="s">
        <v>9988</v>
      </c>
      <c r="B3716" t="s">
        <v>1855</v>
      </c>
      <c r="C3716">
        <v>6.4</v>
      </c>
    </row>
    <row r="3717" spans="1:3" x14ac:dyDescent="0.3">
      <c r="A3717" t="s">
        <v>9989</v>
      </c>
      <c r="B3717" t="s">
        <v>5985</v>
      </c>
      <c r="C3717">
        <v>6.8</v>
      </c>
    </row>
    <row r="3718" spans="1:3" x14ac:dyDescent="0.3">
      <c r="A3718" t="s">
        <v>9990</v>
      </c>
      <c r="B3718" t="s">
        <v>601</v>
      </c>
      <c r="C3718">
        <v>7.5</v>
      </c>
    </row>
    <row r="3719" spans="1:3" x14ac:dyDescent="0.3">
      <c r="A3719" t="s">
        <v>9991</v>
      </c>
      <c r="B3719" t="s">
        <v>5988</v>
      </c>
      <c r="C3719">
        <v>6.9</v>
      </c>
    </row>
    <row r="3720" spans="1:3" x14ac:dyDescent="0.3">
      <c r="A3720" t="s">
        <v>9992</v>
      </c>
      <c r="B3720" t="s">
        <v>113</v>
      </c>
      <c r="C3720">
        <v>7</v>
      </c>
    </row>
    <row r="3721" spans="1:3" x14ac:dyDescent="0.3">
      <c r="A3721" t="s">
        <v>9993</v>
      </c>
      <c r="B3721" t="s">
        <v>5989</v>
      </c>
      <c r="C3721">
        <v>6.3</v>
      </c>
    </row>
    <row r="3722" spans="1:3" x14ac:dyDescent="0.3">
      <c r="A3722" t="s">
        <v>9994</v>
      </c>
      <c r="B3722" t="s">
        <v>5898</v>
      </c>
      <c r="C3722">
        <v>5.5</v>
      </c>
    </row>
    <row r="3723" spans="1:3" x14ac:dyDescent="0.3">
      <c r="A3723" t="s">
        <v>8654</v>
      </c>
      <c r="B3723" t="s">
        <v>1398</v>
      </c>
      <c r="C3723">
        <v>4.8</v>
      </c>
    </row>
    <row r="3724" spans="1:3" x14ac:dyDescent="0.3">
      <c r="A3724" t="s">
        <v>9995</v>
      </c>
      <c r="B3724" t="s">
        <v>948</v>
      </c>
      <c r="C3724">
        <v>6.6</v>
      </c>
    </row>
    <row r="3725" spans="1:3" x14ac:dyDescent="0.3">
      <c r="A3725" t="s">
        <v>9996</v>
      </c>
      <c r="B3725" t="s">
        <v>5995</v>
      </c>
      <c r="C3725">
        <v>5.2</v>
      </c>
    </row>
    <row r="3726" spans="1:3" x14ac:dyDescent="0.3">
      <c r="A3726" t="s">
        <v>9997</v>
      </c>
      <c r="B3726" t="s">
        <v>4758</v>
      </c>
      <c r="C3726">
        <v>8.3000000000000007</v>
      </c>
    </row>
    <row r="3727" spans="1:3" x14ac:dyDescent="0.3">
      <c r="A3727" t="s">
        <v>9998</v>
      </c>
      <c r="B3727" t="s">
        <v>5160</v>
      </c>
      <c r="C3727">
        <v>7.2</v>
      </c>
    </row>
    <row r="3728" spans="1:3" x14ac:dyDescent="0.3">
      <c r="A3728" t="s">
        <v>6388</v>
      </c>
      <c r="B3728" t="s">
        <v>84</v>
      </c>
      <c r="C3728">
        <v>7.2</v>
      </c>
    </row>
    <row r="3729" spans="1:3" x14ac:dyDescent="0.3">
      <c r="A3729" t="s">
        <v>7723</v>
      </c>
      <c r="B3729" t="s">
        <v>1840</v>
      </c>
      <c r="C3729">
        <v>5.3</v>
      </c>
    </row>
    <row r="3730" spans="1:3" x14ac:dyDescent="0.3">
      <c r="A3730" t="s">
        <v>9999</v>
      </c>
      <c r="B3730" t="s">
        <v>6002</v>
      </c>
      <c r="C3730">
        <v>7.2</v>
      </c>
    </row>
    <row r="3731" spans="1:3" x14ac:dyDescent="0.3">
      <c r="A3731" t="s">
        <v>10000</v>
      </c>
      <c r="B3731" t="s">
        <v>6004</v>
      </c>
      <c r="C3731">
        <v>6.5</v>
      </c>
    </row>
    <row r="3732" spans="1:3" x14ac:dyDescent="0.3">
      <c r="A3732" t="s">
        <v>10001</v>
      </c>
      <c r="B3732" t="s">
        <v>6007</v>
      </c>
      <c r="C3732">
        <v>6.5</v>
      </c>
    </row>
    <row r="3733" spans="1:3" x14ac:dyDescent="0.3">
      <c r="A3733" t="s">
        <v>10002</v>
      </c>
      <c r="B3733" t="s">
        <v>6010</v>
      </c>
      <c r="C3733">
        <v>7.8</v>
      </c>
    </row>
    <row r="3734" spans="1:3" x14ac:dyDescent="0.3">
      <c r="A3734" t="s">
        <v>10003</v>
      </c>
      <c r="B3734" t="s">
        <v>6014</v>
      </c>
      <c r="C3734">
        <v>6.4</v>
      </c>
    </row>
    <row r="3735" spans="1:3" x14ac:dyDescent="0.3">
      <c r="A3735" t="s">
        <v>10004</v>
      </c>
      <c r="B3735" t="s">
        <v>6018</v>
      </c>
      <c r="C3735">
        <v>8.1</v>
      </c>
    </row>
    <row r="3736" spans="1:3" x14ac:dyDescent="0.3">
      <c r="A3736" t="s">
        <v>10005</v>
      </c>
      <c r="B3736" t="s">
        <v>5546</v>
      </c>
      <c r="C3736">
        <v>5.6</v>
      </c>
    </row>
    <row r="3737" spans="1:3" x14ac:dyDescent="0.3">
      <c r="A3737" t="s">
        <v>10006</v>
      </c>
      <c r="B3737" t="s">
        <v>6024</v>
      </c>
      <c r="C3737">
        <v>6.6</v>
      </c>
    </row>
    <row r="3738" spans="1:3" x14ac:dyDescent="0.3">
      <c r="A3738" t="s">
        <v>10007</v>
      </c>
      <c r="B3738" t="s">
        <v>6026</v>
      </c>
      <c r="C3738">
        <v>4.5</v>
      </c>
    </row>
    <row r="3739" spans="1:3" x14ac:dyDescent="0.3">
      <c r="A3739" t="s">
        <v>10008</v>
      </c>
      <c r="B3739" t="s">
        <v>1768</v>
      </c>
      <c r="C3739">
        <v>7.7</v>
      </c>
    </row>
    <row r="3740" spans="1:3" x14ac:dyDescent="0.3">
      <c r="A3740" t="s">
        <v>10009</v>
      </c>
      <c r="B3740" t="s">
        <v>5216</v>
      </c>
      <c r="C3740">
        <v>6.5</v>
      </c>
    </row>
    <row r="3741" spans="1:3" x14ac:dyDescent="0.3">
      <c r="A3741" t="s">
        <v>10010</v>
      </c>
      <c r="B3741" t="s">
        <v>6034</v>
      </c>
      <c r="C3741">
        <v>6.1</v>
      </c>
    </row>
    <row r="3742" spans="1:3" x14ac:dyDescent="0.3">
      <c r="A3742" t="s">
        <v>10011</v>
      </c>
      <c r="B3742" t="s">
        <v>5580</v>
      </c>
      <c r="C3742">
        <v>5.7</v>
      </c>
    </row>
    <row r="3743" spans="1:3" x14ac:dyDescent="0.3">
      <c r="A3743" t="s">
        <v>10012</v>
      </c>
      <c r="B3743" t="s">
        <v>6041</v>
      </c>
      <c r="C3743">
        <v>5.9</v>
      </c>
    </row>
    <row r="3744" spans="1:3" x14ac:dyDescent="0.3">
      <c r="A3744" t="s">
        <v>10013</v>
      </c>
      <c r="B3744" t="s">
        <v>208</v>
      </c>
      <c r="C3744">
        <v>7.7</v>
      </c>
    </row>
    <row r="3745" spans="1:3" x14ac:dyDescent="0.3">
      <c r="A3745" t="s">
        <v>10014</v>
      </c>
      <c r="B3745" t="s">
        <v>6044</v>
      </c>
      <c r="C3745">
        <v>7.1</v>
      </c>
    </row>
    <row r="3746" spans="1:3" x14ac:dyDescent="0.3">
      <c r="A3746" t="s">
        <v>10015</v>
      </c>
      <c r="B3746" t="s">
        <v>6045</v>
      </c>
      <c r="C3746">
        <v>7.6</v>
      </c>
    </row>
    <row r="3747" spans="1:3" x14ac:dyDescent="0.3">
      <c r="A3747" t="s">
        <v>10016</v>
      </c>
      <c r="B3747" t="s">
        <v>6049</v>
      </c>
      <c r="C3747">
        <v>6.4</v>
      </c>
    </row>
    <row r="3748" spans="1:3" x14ac:dyDescent="0.3">
      <c r="A3748" t="s">
        <v>10017</v>
      </c>
      <c r="B3748" t="s">
        <v>6052</v>
      </c>
      <c r="C3748">
        <v>7.4</v>
      </c>
    </row>
    <row r="3749" spans="1:3" x14ac:dyDescent="0.3">
      <c r="A3749" t="s">
        <v>10018</v>
      </c>
      <c r="B3749" t="s">
        <v>6057</v>
      </c>
      <c r="C3749">
        <v>6.8</v>
      </c>
    </row>
    <row r="3750" spans="1:3" x14ac:dyDescent="0.3">
      <c r="A3750" t="s">
        <v>10019</v>
      </c>
      <c r="B3750" t="s">
        <v>6060</v>
      </c>
      <c r="C3750">
        <v>6.5</v>
      </c>
    </row>
    <row r="3751" spans="1:3" x14ac:dyDescent="0.3">
      <c r="A3751" t="s">
        <v>10020</v>
      </c>
      <c r="B3751" t="s">
        <v>6049</v>
      </c>
      <c r="C3751">
        <v>6</v>
      </c>
    </row>
    <row r="3752" spans="1:3" x14ac:dyDescent="0.3">
      <c r="A3752" t="s">
        <v>10021</v>
      </c>
      <c r="B3752" t="s">
        <v>4204</v>
      </c>
      <c r="C3752">
        <v>7.3</v>
      </c>
    </row>
    <row r="3753" spans="1:3" x14ac:dyDescent="0.3">
      <c r="A3753" t="s">
        <v>10022</v>
      </c>
      <c r="B3753" t="s">
        <v>6066</v>
      </c>
      <c r="C3753">
        <v>7.3</v>
      </c>
    </row>
    <row r="3754" spans="1:3" x14ac:dyDescent="0.3">
      <c r="A3754" t="s">
        <v>10023</v>
      </c>
      <c r="B3754" t="s">
        <v>5169</v>
      </c>
      <c r="C3754">
        <v>6.5</v>
      </c>
    </row>
    <row r="3755" spans="1:3" x14ac:dyDescent="0.3">
      <c r="A3755" t="s">
        <v>10024</v>
      </c>
      <c r="B3755" t="s">
        <v>6067</v>
      </c>
      <c r="C3755">
        <v>6</v>
      </c>
    </row>
    <row r="3756" spans="1:3" x14ac:dyDescent="0.3">
      <c r="A3756" t="s">
        <v>10025</v>
      </c>
      <c r="B3756" t="s">
        <v>6068</v>
      </c>
      <c r="C3756">
        <v>5.3</v>
      </c>
    </row>
    <row r="3757" spans="1:3" x14ac:dyDescent="0.3">
      <c r="A3757" t="s">
        <v>10026</v>
      </c>
      <c r="B3757" t="s">
        <v>131</v>
      </c>
      <c r="C3757">
        <v>6.6</v>
      </c>
    </row>
    <row r="3758" spans="1:3" x14ac:dyDescent="0.3">
      <c r="A3758" t="s">
        <v>10027</v>
      </c>
      <c r="B3758" t="s">
        <v>4383</v>
      </c>
      <c r="C3758">
        <v>8.6999999999999993</v>
      </c>
    </row>
    <row r="3759" spans="1:3" x14ac:dyDescent="0.3">
      <c r="A3759" t="s">
        <v>10028</v>
      </c>
      <c r="B3759" t="s">
        <v>6073</v>
      </c>
      <c r="C3759">
        <v>8.4</v>
      </c>
    </row>
    <row r="3760" spans="1:3" x14ac:dyDescent="0.3">
      <c r="A3760" t="s">
        <v>10029</v>
      </c>
      <c r="B3760" t="s">
        <v>196</v>
      </c>
      <c r="C3760">
        <v>6.2</v>
      </c>
    </row>
    <row r="3761" spans="1:3" x14ac:dyDescent="0.3">
      <c r="A3761" t="s">
        <v>10030</v>
      </c>
      <c r="B3761" t="s">
        <v>6079</v>
      </c>
      <c r="C3761">
        <v>5.8</v>
      </c>
    </row>
    <row r="3762" spans="1:3" x14ac:dyDescent="0.3">
      <c r="A3762" t="s">
        <v>6545</v>
      </c>
      <c r="B3762" t="s">
        <v>506</v>
      </c>
      <c r="C3762">
        <v>6.7</v>
      </c>
    </row>
    <row r="3763" spans="1:3" x14ac:dyDescent="0.3">
      <c r="A3763" t="s">
        <v>10031</v>
      </c>
      <c r="B3763" t="s">
        <v>5965</v>
      </c>
      <c r="C3763">
        <v>5.7</v>
      </c>
    </row>
    <row r="3764" spans="1:3" x14ac:dyDescent="0.3">
      <c r="A3764" t="s">
        <v>10032</v>
      </c>
      <c r="B3764" t="s">
        <v>6084</v>
      </c>
      <c r="C3764">
        <v>6.1</v>
      </c>
    </row>
    <row r="3765" spans="1:3" x14ac:dyDescent="0.3">
      <c r="A3765" t="s">
        <v>10033</v>
      </c>
      <c r="B3765" t="s">
        <v>6086</v>
      </c>
      <c r="C3765">
        <v>6.4</v>
      </c>
    </row>
    <row r="3766" spans="1:3" x14ac:dyDescent="0.3">
      <c r="A3766" t="s">
        <v>10034</v>
      </c>
      <c r="B3766" t="s">
        <v>6088</v>
      </c>
      <c r="C3766">
        <v>6.5</v>
      </c>
    </row>
    <row r="3767" spans="1:3" x14ac:dyDescent="0.3">
      <c r="A3767" t="s">
        <v>10035</v>
      </c>
      <c r="B3767" t="s">
        <v>6091</v>
      </c>
      <c r="C3767">
        <v>4.5999999999999996</v>
      </c>
    </row>
    <row r="3768" spans="1:3" x14ac:dyDescent="0.3">
      <c r="A3768" t="s">
        <v>10036</v>
      </c>
      <c r="B3768" t="s">
        <v>6093</v>
      </c>
      <c r="C3768">
        <v>3.5</v>
      </c>
    </row>
    <row r="3769" spans="1:3" x14ac:dyDescent="0.3">
      <c r="A3769" t="s">
        <v>10037</v>
      </c>
      <c r="B3769" t="s">
        <v>6097</v>
      </c>
      <c r="C3769">
        <v>2.2000000000000002</v>
      </c>
    </row>
    <row r="3770" spans="1:3" x14ac:dyDescent="0.3">
      <c r="A3770" t="s">
        <v>8973</v>
      </c>
      <c r="B3770" t="s">
        <v>4284</v>
      </c>
      <c r="C3770">
        <v>3.3</v>
      </c>
    </row>
    <row r="3771" spans="1:3" x14ac:dyDescent="0.3">
      <c r="A3771" t="s">
        <v>10038</v>
      </c>
      <c r="B3771" t="s">
        <v>6100</v>
      </c>
      <c r="C3771">
        <v>5.7</v>
      </c>
    </row>
    <row r="3772" spans="1:3" x14ac:dyDescent="0.3">
      <c r="A3772" t="s">
        <v>6401</v>
      </c>
      <c r="B3772" t="s">
        <v>41</v>
      </c>
      <c r="C3772">
        <v>6.4</v>
      </c>
    </row>
    <row r="3773" spans="1:3" x14ac:dyDescent="0.3">
      <c r="A3773" t="s">
        <v>10039</v>
      </c>
      <c r="B3773" t="s">
        <v>4747</v>
      </c>
      <c r="C3773">
        <v>5.9</v>
      </c>
    </row>
    <row r="3774" spans="1:3" x14ac:dyDescent="0.3">
      <c r="A3774" t="s">
        <v>10040</v>
      </c>
      <c r="B3774" t="s">
        <v>500</v>
      </c>
      <c r="C3774">
        <v>7.7</v>
      </c>
    </row>
    <row r="3775" spans="1:3" x14ac:dyDescent="0.3">
      <c r="A3775" t="s">
        <v>10041</v>
      </c>
      <c r="B3775" t="s">
        <v>6106</v>
      </c>
      <c r="C3775">
        <v>7.1</v>
      </c>
    </row>
    <row r="3776" spans="1:3" x14ac:dyDescent="0.3">
      <c r="A3776" t="s">
        <v>10042</v>
      </c>
      <c r="B3776" t="s">
        <v>6107</v>
      </c>
      <c r="C3776">
        <v>6.2</v>
      </c>
    </row>
    <row r="3777" spans="1:3" x14ac:dyDescent="0.3">
      <c r="A3777" t="s">
        <v>10043</v>
      </c>
      <c r="B3777" t="s">
        <v>6110</v>
      </c>
      <c r="C3777">
        <v>7.7</v>
      </c>
    </row>
    <row r="3778" spans="1:3" x14ac:dyDescent="0.3">
      <c r="A3778" t="s">
        <v>10044</v>
      </c>
      <c r="B3778" t="s">
        <v>5448</v>
      </c>
      <c r="C3778">
        <v>7.5</v>
      </c>
    </row>
    <row r="3779" spans="1:3" x14ac:dyDescent="0.3">
      <c r="A3779" t="s">
        <v>10045</v>
      </c>
      <c r="B3779" t="s">
        <v>2683</v>
      </c>
      <c r="C3779">
        <v>6.9</v>
      </c>
    </row>
    <row r="3780" spans="1:3" x14ac:dyDescent="0.3">
      <c r="A3780" t="s">
        <v>10046</v>
      </c>
      <c r="B3780" t="s">
        <v>5163</v>
      </c>
      <c r="C3780">
        <v>7.1</v>
      </c>
    </row>
    <row r="3781" spans="1:3" x14ac:dyDescent="0.3">
      <c r="A3781" t="s">
        <v>10047</v>
      </c>
      <c r="B3781" t="s">
        <v>5179</v>
      </c>
      <c r="C3781">
        <v>6.3</v>
      </c>
    </row>
    <row r="3782" spans="1:3" x14ac:dyDescent="0.3">
      <c r="A3782" t="s">
        <v>10048</v>
      </c>
      <c r="B3782" t="s">
        <v>1083</v>
      </c>
      <c r="C3782">
        <v>8.3000000000000007</v>
      </c>
    </row>
    <row r="3783" spans="1:3" x14ac:dyDescent="0.3">
      <c r="A3783" t="s">
        <v>10049</v>
      </c>
      <c r="B3783" t="s">
        <v>5106</v>
      </c>
      <c r="C3783">
        <v>7.1</v>
      </c>
    </row>
    <row r="3784" spans="1:3" x14ac:dyDescent="0.3">
      <c r="A3784" t="s">
        <v>10050</v>
      </c>
      <c r="B3784" t="s">
        <v>6123</v>
      </c>
      <c r="C3784">
        <v>7.2</v>
      </c>
    </row>
    <row r="3785" spans="1:3" x14ac:dyDescent="0.3">
      <c r="A3785" t="s">
        <v>10051</v>
      </c>
      <c r="B3785" t="s">
        <v>6126</v>
      </c>
      <c r="C3785">
        <v>5.0999999999999996</v>
      </c>
    </row>
    <row r="3786" spans="1:3" x14ac:dyDescent="0.3">
      <c r="A3786" t="s">
        <v>10052</v>
      </c>
      <c r="B3786" t="s">
        <v>6130</v>
      </c>
      <c r="C3786">
        <v>6.9</v>
      </c>
    </row>
    <row r="3787" spans="1:3" x14ac:dyDescent="0.3">
      <c r="A3787" t="s">
        <v>10053</v>
      </c>
      <c r="B3787" t="s">
        <v>2732</v>
      </c>
      <c r="C3787">
        <v>6.1</v>
      </c>
    </row>
    <row r="3788" spans="1:3" x14ac:dyDescent="0.3">
      <c r="A3788" t="s">
        <v>10054</v>
      </c>
      <c r="B3788" t="s">
        <v>6135</v>
      </c>
      <c r="C3788">
        <v>7</v>
      </c>
    </row>
    <row r="3789" spans="1:3" x14ac:dyDescent="0.3">
      <c r="A3789" t="s">
        <v>10055</v>
      </c>
      <c r="B3789" t="s">
        <v>6138</v>
      </c>
      <c r="C3789">
        <v>6.3</v>
      </c>
    </row>
    <row r="3790" spans="1:3" x14ac:dyDescent="0.3">
      <c r="A3790" t="s">
        <v>10056</v>
      </c>
      <c r="B3790" t="s">
        <v>6142</v>
      </c>
      <c r="C3790">
        <v>6.1</v>
      </c>
    </row>
    <row r="3791" spans="1:3" x14ac:dyDescent="0.3">
      <c r="A3791" t="s">
        <v>10057</v>
      </c>
      <c r="B3791" t="s">
        <v>6146</v>
      </c>
      <c r="C3791">
        <v>7.8</v>
      </c>
    </row>
    <row r="3792" spans="1:3" x14ac:dyDescent="0.3">
      <c r="A3792" t="s">
        <v>10058</v>
      </c>
      <c r="B3792" t="s">
        <v>6150</v>
      </c>
      <c r="C3792">
        <v>4.7</v>
      </c>
    </row>
    <row r="3793" spans="1:3" x14ac:dyDescent="0.3">
      <c r="A3793" t="s">
        <v>8610</v>
      </c>
      <c r="B3793" t="s">
        <v>1925</v>
      </c>
      <c r="C3793">
        <v>7.9</v>
      </c>
    </row>
    <row r="3794" spans="1:3" x14ac:dyDescent="0.3">
      <c r="A3794" t="s">
        <v>10059</v>
      </c>
      <c r="B3794" t="s">
        <v>2865</v>
      </c>
      <c r="C3794">
        <v>6.7</v>
      </c>
    </row>
    <row r="3795" spans="1:3" x14ac:dyDescent="0.3">
      <c r="A3795" t="s">
        <v>10060</v>
      </c>
      <c r="B3795" t="s">
        <v>6152</v>
      </c>
      <c r="C3795">
        <v>6.6</v>
      </c>
    </row>
    <row r="3796" spans="1:3" x14ac:dyDescent="0.3">
      <c r="A3796" t="s">
        <v>10061</v>
      </c>
      <c r="B3796" t="s">
        <v>5007</v>
      </c>
      <c r="C3796">
        <v>6.9</v>
      </c>
    </row>
    <row r="3797" spans="1:3" x14ac:dyDescent="0.3">
      <c r="A3797" t="s">
        <v>10062</v>
      </c>
      <c r="B3797" t="s">
        <v>2261</v>
      </c>
      <c r="C3797">
        <v>7.1</v>
      </c>
    </row>
    <row r="3798" spans="1:3" x14ac:dyDescent="0.3">
      <c r="A3798" t="s">
        <v>10063</v>
      </c>
      <c r="B3798" t="s">
        <v>5624</v>
      </c>
      <c r="C3798">
        <v>6.7</v>
      </c>
    </row>
    <row r="3799" spans="1:3" x14ac:dyDescent="0.3">
      <c r="A3799" t="s">
        <v>10064</v>
      </c>
      <c r="B3799" t="s">
        <v>5624</v>
      </c>
      <c r="C3799">
        <v>7.1</v>
      </c>
    </row>
    <row r="3800" spans="1:3" x14ac:dyDescent="0.3">
      <c r="A3800" t="s">
        <v>10065</v>
      </c>
      <c r="B3800" t="s">
        <v>6158</v>
      </c>
      <c r="C3800">
        <v>8.1</v>
      </c>
    </row>
    <row r="3801" spans="1:3" x14ac:dyDescent="0.3">
      <c r="A3801" t="s">
        <v>10066</v>
      </c>
      <c r="B3801" t="s">
        <v>5099</v>
      </c>
      <c r="C3801">
        <v>5.5</v>
      </c>
    </row>
    <row r="3802" spans="1:3" x14ac:dyDescent="0.3">
      <c r="A3802" t="s">
        <v>10067</v>
      </c>
      <c r="B3802" t="s">
        <v>6161</v>
      </c>
      <c r="C3802">
        <v>6.6</v>
      </c>
    </row>
    <row r="3803" spans="1:3" x14ac:dyDescent="0.3">
      <c r="A3803" t="s">
        <v>7409</v>
      </c>
      <c r="B3803" t="s">
        <v>2068</v>
      </c>
      <c r="C3803">
        <v>7.4</v>
      </c>
    </row>
    <row r="3804" spans="1:3" x14ac:dyDescent="0.3">
      <c r="A3804" t="s">
        <v>10068</v>
      </c>
      <c r="B3804" t="s">
        <v>6164</v>
      </c>
      <c r="C3804">
        <v>4.8</v>
      </c>
    </row>
    <row r="3805" spans="1:3" x14ac:dyDescent="0.3">
      <c r="A3805" t="s">
        <v>10069</v>
      </c>
      <c r="B3805" t="s">
        <v>6165</v>
      </c>
      <c r="C3805">
        <v>6.4</v>
      </c>
    </row>
    <row r="3806" spans="1:3" x14ac:dyDescent="0.3">
      <c r="A3806" t="s">
        <v>10070</v>
      </c>
      <c r="B3806" t="s">
        <v>2461</v>
      </c>
      <c r="C3806">
        <v>7.3</v>
      </c>
    </row>
    <row r="3807" spans="1:3" x14ac:dyDescent="0.3">
      <c r="A3807" t="s">
        <v>10071</v>
      </c>
      <c r="B3807" t="s">
        <v>4743</v>
      </c>
      <c r="C3807">
        <v>6.9</v>
      </c>
    </row>
    <row r="3808" spans="1:3" x14ac:dyDescent="0.3">
      <c r="A3808" t="s">
        <v>10072</v>
      </c>
      <c r="B3808" t="s">
        <v>196</v>
      </c>
      <c r="C3808">
        <v>7.2</v>
      </c>
    </row>
    <row r="3809" spans="1:3" x14ac:dyDescent="0.3">
      <c r="A3809" t="s">
        <v>10073</v>
      </c>
      <c r="B3809" t="s">
        <v>6171</v>
      </c>
      <c r="C3809">
        <v>6.5</v>
      </c>
    </row>
    <row r="3810" spans="1:3" x14ac:dyDescent="0.3">
      <c r="A3810" t="s">
        <v>10074</v>
      </c>
      <c r="B3810" t="s">
        <v>2963</v>
      </c>
      <c r="C3810">
        <v>6.6</v>
      </c>
    </row>
    <row r="3811" spans="1:3" x14ac:dyDescent="0.3">
      <c r="A3811" t="s">
        <v>10075</v>
      </c>
      <c r="B3811" t="s">
        <v>6173</v>
      </c>
      <c r="C3811">
        <v>6.7</v>
      </c>
    </row>
    <row r="3812" spans="1:3" x14ac:dyDescent="0.3">
      <c r="A3812" t="s">
        <v>10076</v>
      </c>
      <c r="B3812" t="s">
        <v>2859</v>
      </c>
      <c r="C3812">
        <v>7.3</v>
      </c>
    </row>
    <row r="3813" spans="1:3" x14ac:dyDescent="0.3">
      <c r="A3813" t="s">
        <v>10077</v>
      </c>
      <c r="B3813" t="s">
        <v>6177</v>
      </c>
      <c r="C3813">
        <v>6.4</v>
      </c>
    </row>
    <row r="3814" spans="1:3" x14ac:dyDescent="0.3">
      <c r="A3814" t="s">
        <v>10078</v>
      </c>
      <c r="B3814" t="s">
        <v>6179</v>
      </c>
      <c r="C3814">
        <v>7</v>
      </c>
    </row>
    <row r="3815" spans="1:3" x14ac:dyDescent="0.3">
      <c r="A3815" t="s">
        <v>10079</v>
      </c>
      <c r="B3815" t="s">
        <v>6060</v>
      </c>
      <c r="C3815">
        <v>5.5</v>
      </c>
    </row>
    <row r="3816" spans="1:3" x14ac:dyDescent="0.3">
      <c r="A3816" t="s">
        <v>10080</v>
      </c>
      <c r="B3816" t="s">
        <v>6184</v>
      </c>
      <c r="C3816">
        <v>6.7</v>
      </c>
    </row>
    <row r="3817" spans="1:3" x14ac:dyDescent="0.3">
      <c r="A3817" t="s">
        <v>10081</v>
      </c>
      <c r="B3817" t="s">
        <v>5269</v>
      </c>
      <c r="C3817">
        <v>6.1</v>
      </c>
    </row>
    <row r="3818" spans="1:3" x14ac:dyDescent="0.3">
      <c r="A3818" t="s">
        <v>10082</v>
      </c>
      <c r="B3818" t="s">
        <v>4247</v>
      </c>
      <c r="C3818">
        <v>3.9</v>
      </c>
    </row>
    <row r="3819" spans="1:3" x14ac:dyDescent="0.3">
      <c r="A3819" t="s">
        <v>10083</v>
      </c>
      <c r="B3819" t="s">
        <v>6188</v>
      </c>
      <c r="C3819">
        <v>6.2</v>
      </c>
    </row>
    <row r="3820" spans="1:3" x14ac:dyDescent="0.3">
      <c r="A3820" t="s">
        <v>10084</v>
      </c>
      <c r="B3820" t="s">
        <v>6192</v>
      </c>
      <c r="C3820">
        <v>7.8</v>
      </c>
    </row>
    <row r="3821" spans="1:3" x14ac:dyDescent="0.3">
      <c r="A3821" t="s">
        <v>10085</v>
      </c>
      <c r="B3821" t="s">
        <v>6196</v>
      </c>
      <c r="C3821">
        <v>4.4000000000000004</v>
      </c>
    </row>
    <row r="3822" spans="1:3" x14ac:dyDescent="0.3">
      <c r="A3822" t="s">
        <v>10086</v>
      </c>
      <c r="B3822" t="s">
        <v>6100</v>
      </c>
      <c r="C3822">
        <v>6.6</v>
      </c>
    </row>
    <row r="3823" spans="1:3" x14ac:dyDescent="0.3">
      <c r="A3823" t="s">
        <v>10087</v>
      </c>
      <c r="B3823" t="s">
        <v>6202</v>
      </c>
      <c r="C3823">
        <v>6.5</v>
      </c>
    </row>
    <row r="3824" spans="1:3" x14ac:dyDescent="0.3">
      <c r="A3824" t="s">
        <v>10088</v>
      </c>
      <c r="B3824" t="s">
        <v>6205</v>
      </c>
      <c r="C3824">
        <v>7.1</v>
      </c>
    </row>
    <row r="3825" spans="1:3" x14ac:dyDescent="0.3">
      <c r="A3825" t="s">
        <v>10089</v>
      </c>
      <c r="B3825" t="s">
        <v>6209</v>
      </c>
      <c r="C3825">
        <v>7.5</v>
      </c>
    </row>
    <row r="3826" spans="1:3" x14ac:dyDescent="0.3">
      <c r="A3826" t="s">
        <v>10090</v>
      </c>
      <c r="B3826" t="s">
        <v>6213</v>
      </c>
      <c r="C3826">
        <v>7</v>
      </c>
    </row>
    <row r="3827" spans="1:3" x14ac:dyDescent="0.3">
      <c r="A3827" t="s">
        <v>10091</v>
      </c>
      <c r="B3827" t="s">
        <v>6215</v>
      </c>
      <c r="C3827">
        <v>6.7</v>
      </c>
    </row>
    <row r="3828" spans="1:3" x14ac:dyDescent="0.3">
      <c r="A3828" t="s">
        <v>10092</v>
      </c>
      <c r="B3828" t="s">
        <v>244</v>
      </c>
      <c r="C3828">
        <v>7.4</v>
      </c>
    </row>
    <row r="3829" spans="1:3" x14ac:dyDescent="0.3">
      <c r="A3829" t="s">
        <v>10093</v>
      </c>
      <c r="B3829" t="s">
        <v>2895</v>
      </c>
      <c r="C3829">
        <v>8</v>
      </c>
    </row>
    <row r="3830" spans="1:3" x14ac:dyDescent="0.3">
      <c r="A3830" t="s">
        <v>10094</v>
      </c>
      <c r="B3830" t="s">
        <v>6223</v>
      </c>
      <c r="C3830">
        <v>7.2</v>
      </c>
    </row>
    <row r="3831" spans="1:3" x14ac:dyDescent="0.3">
      <c r="A3831" t="s">
        <v>10095</v>
      </c>
      <c r="B3831" t="s">
        <v>6227</v>
      </c>
      <c r="C3831">
        <v>6.4</v>
      </c>
    </row>
    <row r="3832" spans="1:3" x14ac:dyDescent="0.3">
      <c r="A3832" t="s">
        <v>10096</v>
      </c>
      <c r="B3832" t="s">
        <v>3441</v>
      </c>
      <c r="C3832">
        <v>6.5</v>
      </c>
    </row>
    <row r="3833" spans="1:3" x14ac:dyDescent="0.3">
      <c r="A3833" t="s">
        <v>10097</v>
      </c>
      <c r="B3833" t="s">
        <v>6232</v>
      </c>
      <c r="C3833">
        <v>7.5</v>
      </c>
    </row>
    <row r="3834" spans="1:3" x14ac:dyDescent="0.3">
      <c r="A3834" t="s">
        <v>7917</v>
      </c>
      <c r="B3834" t="s">
        <v>634</v>
      </c>
      <c r="C3834">
        <v>7.1</v>
      </c>
    </row>
    <row r="3835" spans="1:3" x14ac:dyDescent="0.3">
      <c r="A3835" t="s">
        <v>10098</v>
      </c>
      <c r="B3835" t="s">
        <v>3490</v>
      </c>
      <c r="C3835">
        <v>3.9</v>
      </c>
    </row>
    <row r="3836" spans="1:3" x14ac:dyDescent="0.3">
      <c r="A3836" t="s">
        <v>10099</v>
      </c>
      <c r="B3836" t="s">
        <v>6239</v>
      </c>
      <c r="C3836">
        <v>7.7</v>
      </c>
    </row>
    <row r="3837" spans="1:3" x14ac:dyDescent="0.3">
      <c r="A3837" t="s">
        <v>10100</v>
      </c>
      <c r="B3837" t="s">
        <v>6244</v>
      </c>
      <c r="C3837">
        <v>8.1</v>
      </c>
    </row>
    <row r="3838" spans="1:3" x14ac:dyDescent="0.3">
      <c r="A3838" t="s">
        <v>10101</v>
      </c>
      <c r="B3838" t="s">
        <v>6246</v>
      </c>
      <c r="C3838">
        <v>8.5</v>
      </c>
    </row>
    <row r="3839" spans="1:3" x14ac:dyDescent="0.3">
      <c r="A3839" t="s">
        <v>10102</v>
      </c>
      <c r="B3839" t="s">
        <v>6250</v>
      </c>
      <c r="C3839">
        <v>7.7</v>
      </c>
    </row>
    <row r="3840" spans="1:3" x14ac:dyDescent="0.3">
      <c r="A3840" t="s">
        <v>10103</v>
      </c>
      <c r="B3840" t="s">
        <v>1826</v>
      </c>
      <c r="C3840">
        <v>6.5</v>
      </c>
    </row>
    <row r="3841" spans="1:3" x14ac:dyDescent="0.3">
      <c r="A3841" t="s">
        <v>10104</v>
      </c>
      <c r="B3841" t="s">
        <v>5878</v>
      </c>
      <c r="C3841">
        <v>7</v>
      </c>
    </row>
    <row r="3842" spans="1:3" x14ac:dyDescent="0.3">
      <c r="A3842" t="s">
        <v>10105</v>
      </c>
      <c r="B3842" t="s">
        <v>6257</v>
      </c>
      <c r="C3842">
        <v>5.5</v>
      </c>
    </row>
    <row r="3843" spans="1:3" x14ac:dyDescent="0.3">
      <c r="A3843" t="s">
        <v>10106</v>
      </c>
      <c r="B3843" t="s">
        <v>1009</v>
      </c>
      <c r="C3843">
        <v>6.3</v>
      </c>
    </row>
    <row r="3844" spans="1:3" x14ac:dyDescent="0.3">
      <c r="A3844" t="s">
        <v>10107</v>
      </c>
      <c r="B3844" t="s">
        <v>4765</v>
      </c>
      <c r="C3844">
        <v>7.9</v>
      </c>
    </row>
    <row r="3845" spans="1:3" x14ac:dyDescent="0.3">
      <c r="A3845" t="s">
        <v>10108</v>
      </c>
      <c r="B3845" t="s">
        <v>6261</v>
      </c>
      <c r="C3845">
        <v>7.4</v>
      </c>
    </row>
    <row r="3846" spans="1:3" x14ac:dyDescent="0.3">
      <c r="A3846" t="s">
        <v>9220</v>
      </c>
      <c r="B3846" t="s">
        <v>2532</v>
      </c>
      <c r="C3846">
        <v>7.5</v>
      </c>
    </row>
    <row r="3847" spans="1:3" x14ac:dyDescent="0.3">
      <c r="A3847" t="s">
        <v>10109</v>
      </c>
      <c r="B3847" t="s">
        <v>6265</v>
      </c>
      <c r="C3847">
        <v>7.1</v>
      </c>
    </row>
    <row r="3848" spans="1:3" x14ac:dyDescent="0.3">
      <c r="A3848" t="s">
        <v>10110</v>
      </c>
      <c r="B3848" t="s">
        <v>1416</v>
      </c>
      <c r="C3848">
        <v>7.5</v>
      </c>
    </row>
    <row r="3849" spans="1:3" x14ac:dyDescent="0.3">
      <c r="A3849" t="s">
        <v>10111</v>
      </c>
      <c r="B3849" t="s">
        <v>6271</v>
      </c>
      <c r="C3849">
        <v>6.7</v>
      </c>
    </row>
    <row r="3850" spans="1:3" x14ac:dyDescent="0.3">
      <c r="A3850" t="s">
        <v>10112</v>
      </c>
      <c r="B3850" t="s">
        <v>990</v>
      </c>
      <c r="C3850">
        <v>8</v>
      </c>
    </row>
    <row r="3851" spans="1:3" x14ac:dyDescent="0.3">
      <c r="A3851" t="s">
        <v>10113</v>
      </c>
      <c r="B3851" t="s">
        <v>1651</v>
      </c>
      <c r="C3851">
        <v>5.4</v>
      </c>
    </row>
    <row r="3852" spans="1:3" x14ac:dyDescent="0.3">
      <c r="A3852" t="s">
        <v>10114</v>
      </c>
      <c r="B3852" t="s">
        <v>6275</v>
      </c>
      <c r="C3852">
        <v>5.7</v>
      </c>
    </row>
    <row r="3853" spans="1:3" x14ac:dyDescent="0.3">
      <c r="A3853" t="s">
        <v>10115</v>
      </c>
      <c r="B3853" t="s">
        <v>5216</v>
      </c>
      <c r="C3853">
        <v>6.7</v>
      </c>
    </row>
    <row r="3854" spans="1:3" x14ac:dyDescent="0.3">
      <c r="A3854" t="s">
        <v>10116</v>
      </c>
      <c r="B3854" t="s">
        <v>6279</v>
      </c>
      <c r="C3854">
        <v>4.2</v>
      </c>
    </row>
    <row r="3855" spans="1:3" x14ac:dyDescent="0.3">
      <c r="A3855" t="s">
        <v>10117</v>
      </c>
      <c r="B3855" t="s">
        <v>5367</v>
      </c>
      <c r="C3855">
        <v>7</v>
      </c>
    </row>
    <row r="3856" spans="1:3" x14ac:dyDescent="0.3">
      <c r="A3856" t="s">
        <v>10118</v>
      </c>
      <c r="B3856" t="s">
        <v>6283</v>
      </c>
      <c r="C3856">
        <v>7</v>
      </c>
    </row>
    <row r="3857" spans="1:3" x14ac:dyDescent="0.3">
      <c r="A3857" t="s">
        <v>10119</v>
      </c>
      <c r="B3857" t="s">
        <v>6286</v>
      </c>
      <c r="C3857">
        <v>6.8</v>
      </c>
    </row>
    <row r="3858" spans="1:3" x14ac:dyDescent="0.3">
      <c r="A3858" t="s">
        <v>10120</v>
      </c>
      <c r="B3858" t="s">
        <v>6288</v>
      </c>
      <c r="C3858">
        <v>7.6</v>
      </c>
    </row>
    <row r="3859" spans="1:3" x14ac:dyDescent="0.3">
      <c r="A3859" t="s">
        <v>8735</v>
      </c>
      <c r="B3859" t="s">
        <v>3970</v>
      </c>
      <c r="C3859">
        <v>6.6</v>
      </c>
    </row>
    <row r="3860" spans="1:3" x14ac:dyDescent="0.3">
      <c r="A3860" t="s">
        <v>10121</v>
      </c>
      <c r="B3860" t="s">
        <v>518</v>
      </c>
      <c r="C3860">
        <v>7.5</v>
      </c>
    </row>
    <row r="3861" spans="1:3" x14ac:dyDescent="0.3">
      <c r="A3861" t="s">
        <v>10122</v>
      </c>
      <c r="B3861" t="s">
        <v>6294</v>
      </c>
      <c r="C3861">
        <v>5.3</v>
      </c>
    </row>
    <row r="3862" spans="1:3" x14ac:dyDescent="0.3">
      <c r="A3862" t="s">
        <v>10123</v>
      </c>
      <c r="B3862" t="s">
        <v>4513</v>
      </c>
      <c r="C3862">
        <v>7.3</v>
      </c>
    </row>
    <row r="3863" spans="1:3" x14ac:dyDescent="0.3">
      <c r="A3863" t="s">
        <v>10124</v>
      </c>
      <c r="B3863" t="s">
        <v>6300</v>
      </c>
      <c r="C3863">
        <v>5.6</v>
      </c>
    </row>
    <row r="3864" spans="1:3" x14ac:dyDescent="0.3">
      <c r="A3864" t="s">
        <v>10125</v>
      </c>
      <c r="B3864" t="s">
        <v>6069</v>
      </c>
      <c r="C3864">
        <v>5.6</v>
      </c>
    </row>
    <row r="3865" spans="1:3" x14ac:dyDescent="0.3">
      <c r="A3865" t="s">
        <v>10126</v>
      </c>
      <c r="B3865" t="s">
        <v>5086</v>
      </c>
      <c r="C3865">
        <v>5.8</v>
      </c>
    </row>
    <row r="3866" spans="1:3" x14ac:dyDescent="0.3">
      <c r="A3866" t="s">
        <v>10127</v>
      </c>
      <c r="B3866" t="s">
        <v>5312</v>
      </c>
      <c r="C3866">
        <v>6.6</v>
      </c>
    </row>
    <row r="3867" spans="1:3" x14ac:dyDescent="0.3">
      <c r="A3867" t="s">
        <v>10128</v>
      </c>
      <c r="B3867" t="s">
        <v>5899</v>
      </c>
      <c r="C3867">
        <v>6.3</v>
      </c>
    </row>
    <row r="3868" spans="1:3" x14ac:dyDescent="0.3">
      <c r="A3868" t="s">
        <v>10129</v>
      </c>
      <c r="B3868" t="s">
        <v>6309</v>
      </c>
      <c r="C3868">
        <v>7.3</v>
      </c>
    </row>
    <row r="3869" spans="1:3" x14ac:dyDescent="0.3">
      <c r="A3869" t="s">
        <v>10130</v>
      </c>
      <c r="B3869" t="s">
        <v>6313</v>
      </c>
      <c r="C3869">
        <v>6.1</v>
      </c>
    </row>
    <row r="3870" spans="1:3" x14ac:dyDescent="0.3">
      <c r="A3870" t="s">
        <v>10131</v>
      </c>
      <c r="B3870" t="s">
        <v>6316</v>
      </c>
      <c r="C3870">
        <v>6.6</v>
      </c>
    </row>
    <row r="3871" spans="1:3" x14ac:dyDescent="0.3">
      <c r="A3871" t="s">
        <v>10132</v>
      </c>
      <c r="B3871" t="s">
        <v>1939</v>
      </c>
      <c r="C3871">
        <v>7.5</v>
      </c>
    </row>
    <row r="3872" spans="1:3" x14ac:dyDescent="0.3">
      <c r="A3872" t="s">
        <v>10133</v>
      </c>
      <c r="B3872" t="s">
        <v>6321</v>
      </c>
      <c r="C3872">
        <v>7.6</v>
      </c>
    </row>
    <row r="3873" spans="1:3" x14ac:dyDescent="0.3">
      <c r="A3873" t="s">
        <v>10134</v>
      </c>
      <c r="B3873" t="s">
        <v>6324</v>
      </c>
      <c r="C3873">
        <v>4.0999999999999996</v>
      </c>
    </row>
    <row r="3874" spans="1:3" x14ac:dyDescent="0.3">
      <c r="A3874" t="s">
        <v>10135</v>
      </c>
      <c r="B3874" t="s">
        <v>2461</v>
      </c>
      <c r="C3874">
        <v>7.8</v>
      </c>
    </row>
    <row r="3875" spans="1:3" x14ac:dyDescent="0.3">
      <c r="A3875" t="s">
        <v>10136</v>
      </c>
      <c r="B3875" t="s">
        <v>3271</v>
      </c>
      <c r="C3875">
        <v>7.3</v>
      </c>
    </row>
    <row r="3876" spans="1:3" x14ac:dyDescent="0.3">
      <c r="A3876" t="s">
        <v>7760</v>
      </c>
      <c r="B3876" t="s">
        <v>238</v>
      </c>
      <c r="C3876">
        <v>5.7</v>
      </c>
    </row>
    <row r="3877" spans="1:3" x14ac:dyDescent="0.3">
      <c r="A3877" t="s">
        <v>10137</v>
      </c>
      <c r="B3877" t="s">
        <v>3021</v>
      </c>
      <c r="C3877">
        <v>7.1</v>
      </c>
    </row>
    <row r="3878" spans="1:3" x14ac:dyDescent="0.3">
      <c r="A3878" t="s">
        <v>10138</v>
      </c>
      <c r="B3878" t="s">
        <v>4547</v>
      </c>
      <c r="C3878">
        <v>6.6</v>
      </c>
    </row>
    <row r="3879" spans="1:3" x14ac:dyDescent="0.3">
      <c r="A3879" t="s">
        <v>10139</v>
      </c>
      <c r="B3879" t="s">
        <v>4207</v>
      </c>
      <c r="C3879">
        <v>6.1</v>
      </c>
    </row>
    <row r="3880" spans="1:3" x14ac:dyDescent="0.3">
      <c r="A3880" t="s">
        <v>10140</v>
      </c>
      <c r="B3880" t="s">
        <v>4215</v>
      </c>
      <c r="C3880">
        <v>6.9</v>
      </c>
    </row>
    <row r="3881" spans="1:3" x14ac:dyDescent="0.3">
      <c r="A3881" t="s">
        <v>10141</v>
      </c>
      <c r="B3881" t="s">
        <v>6337</v>
      </c>
      <c r="C3881">
        <v>7.5</v>
      </c>
    </row>
    <row r="3882" spans="1:3" x14ac:dyDescent="0.3">
      <c r="A3882" t="s">
        <v>10142</v>
      </c>
      <c r="B3882" t="s">
        <v>6341</v>
      </c>
      <c r="C3882">
        <v>7</v>
      </c>
    </row>
    <row r="3883" spans="1:3" x14ac:dyDescent="0.3">
      <c r="A3883" t="s">
        <v>10143</v>
      </c>
      <c r="B3883" t="s">
        <v>6344</v>
      </c>
      <c r="C3883">
        <v>6.3</v>
      </c>
    </row>
    <row r="3884" spans="1:3" x14ac:dyDescent="0.3">
      <c r="A3884" t="s">
        <v>10144</v>
      </c>
      <c r="B3884" t="s">
        <v>1777</v>
      </c>
      <c r="C3884">
        <v>6.9</v>
      </c>
    </row>
    <row r="3885" spans="1:3" x14ac:dyDescent="0.3">
      <c r="A3885" t="s">
        <v>10145</v>
      </c>
      <c r="B3885" t="s">
        <v>5312</v>
      </c>
      <c r="C3885">
        <v>6.4</v>
      </c>
    </row>
    <row r="3886" spans="1:3" x14ac:dyDescent="0.3">
      <c r="A3886" t="s">
        <v>10146</v>
      </c>
      <c r="B3886" t="s">
        <v>6355</v>
      </c>
      <c r="C3886">
        <v>6.3</v>
      </c>
    </row>
    <row r="3887" spans="1:3" x14ac:dyDescent="0.3">
      <c r="A3887" t="s">
        <v>10147</v>
      </c>
      <c r="B3887" t="s">
        <v>5546</v>
      </c>
      <c r="C3887">
        <v>6.6</v>
      </c>
    </row>
  </sheetData>
  <pageMargins left="0.7" right="0.7" top="0.75" bottom="0.75" header="0.3" footer="0.3"/>
  <pageSetup orientation="portrait" r:id="rId2"/>
  <tableParts count="4"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39997558519241921"/>
  </sheetPr>
  <dimension ref="A1:I3887"/>
  <sheetViews>
    <sheetView workbookViewId="0">
      <selection activeCell="G5" sqref="G5"/>
    </sheetView>
  </sheetViews>
  <sheetFormatPr defaultRowHeight="14.1" x14ac:dyDescent="0.3"/>
  <cols>
    <col min="1" max="1" width="46.69921875" customWidth="1"/>
    <col min="2" max="2" width="13.3984375" customWidth="1"/>
    <col min="3" max="3" width="11.8984375" bestFit="1" customWidth="1"/>
    <col min="4" max="4" width="19.09765625" customWidth="1"/>
    <col min="5" max="5" width="18.8984375" customWidth="1"/>
    <col min="6" max="7" width="17.296875" customWidth="1"/>
    <col min="8" max="8" width="11.5" bestFit="1" customWidth="1"/>
    <col min="9" max="9" width="15.5" bestFit="1" customWidth="1"/>
  </cols>
  <sheetData>
    <row r="1" spans="1:9" x14ac:dyDescent="0.3">
      <c r="A1" t="s">
        <v>6361</v>
      </c>
      <c r="B1" t="s">
        <v>4</v>
      </c>
      <c r="C1" t="s">
        <v>13</v>
      </c>
      <c r="D1" t="s">
        <v>10148</v>
      </c>
      <c r="F1" s="18" t="s">
        <v>10169</v>
      </c>
      <c r="G1" s="24"/>
      <c r="H1" s="18" t="s">
        <v>10173</v>
      </c>
      <c r="I1" s="18" t="s">
        <v>10170</v>
      </c>
    </row>
    <row r="2" spans="1:9" ht="13" customHeight="1" x14ac:dyDescent="0.3">
      <c r="A2" t="s">
        <v>6364</v>
      </c>
      <c r="B2">
        <v>760505847</v>
      </c>
      <c r="C2">
        <v>237000000</v>
      </c>
      <c r="D2">
        <f>B2-C2</f>
        <v>523505847</v>
      </c>
      <c r="F2" s="18">
        <f>CORREL(B:B,C:C)</f>
        <v>0.10175135353970879</v>
      </c>
      <c r="G2" s="24"/>
      <c r="H2" s="18" t="s">
        <v>10174</v>
      </c>
      <c r="I2" s="18">
        <f>MAX(D:D)</f>
        <v>523505847</v>
      </c>
    </row>
    <row r="3" spans="1:9" x14ac:dyDescent="0.3">
      <c r="A3" t="s">
        <v>6365</v>
      </c>
      <c r="B3">
        <v>309404152</v>
      </c>
      <c r="C3">
        <v>300000000</v>
      </c>
      <c r="D3">
        <f t="shared" ref="D3:D66" si="0">B3-C3</f>
        <v>9404152</v>
      </c>
    </row>
    <row r="4" spans="1:9" x14ac:dyDescent="0.3">
      <c r="A4" t="s">
        <v>6366</v>
      </c>
      <c r="B4">
        <v>200074175</v>
      </c>
      <c r="C4">
        <v>245000000</v>
      </c>
      <c r="D4">
        <f t="shared" si="0"/>
        <v>-44925825</v>
      </c>
    </row>
    <row r="5" spans="1:9" x14ac:dyDescent="0.3">
      <c r="A5" t="s">
        <v>6367</v>
      </c>
      <c r="B5">
        <v>448130642</v>
      </c>
      <c r="C5">
        <v>250000000</v>
      </c>
      <c r="D5">
        <f t="shared" si="0"/>
        <v>198130642</v>
      </c>
    </row>
    <row r="6" spans="1:9" x14ac:dyDescent="0.3">
      <c r="A6" t="s">
        <v>6368</v>
      </c>
      <c r="B6">
        <v>73058679</v>
      </c>
      <c r="C6">
        <v>263700000</v>
      </c>
      <c r="D6">
        <f t="shared" si="0"/>
        <v>-190641321</v>
      </c>
    </row>
    <row r="7" spans="1:9" x14ac:dyDescent="0.3">
      <c r="A7" t="s">
        <v>6369</v>
      </c>
      <c r="B7">
        <v>336530303</v>
      </c>
      <c r="C7">
        <v>258000000</v>
      </c>
      <c r="D7">
        <f t="shared" si="0"/>
        <v>78530303</v>
      </c>
    </row>
    <row r="8" spans="1:9" x14ac:dyDescent="0.3">
      <c r="A8" t="s">
        <v>6370</v>
      </c>
      <c r="B8">
        <v>200807262</v>
      </c>
      <c r="C8">
        <v>260000000</v>
      </c>
      <c r="D8">
        <f t="shared" si="0"/>
        <v>-59192738</v>
      </c>
    </row>
    <row r="9" spans="1:9" x14ac:dyDescent="0.3">
      <c r="A9" t="s">
        <v>6371</v>
      </c>
      <c r="B9">
        <v>458991599</v>
      </c>
      <c r="C9">
        <v>250000000</v>
      </c>
      <c r="D9">
        <f t="shared" si="0"/>
        <v>208991599</v>
      </c>
    </row>
    <row r="10" spans="1:9" x14ac:dyDescent="0.3">
      <c r="A10" t="s">
        <v>6372</v>
      </c>
      <c r="B10">
        <v>301956980</v>
      </c>
      <c r="C10">
        <v>250000000</v>
      </c>
      <c r="D10">
        <f t="shared" si="0"/>
        <v>51956980</v>
      </c>
    </row>
    <row r="11" spans="1:9" x14ac:dyDescent="0.3">
      <c r="A11" t="s">
        <v>6373</v>
      </c>
      <c r="B11">
        <v>330249062</v>
      </c>
      <c r="C11">
        <v>250000000</v>
      </c>
      <c r="D11">
        <f t="shared" si="0"/>
        <v>80249062</v>
      </c>
    </row>
    <row r="12" spans="1:9" x14ac:dyDescent="0.3">
      <c r="A12" t="s">
        <v>6374</v>
      </c>
      <c r="B12">
        <v>200069408</v>
      </c>
      <c r="C12">
        <v>209000000</v>
      </c>
      <c r="D12">
        <f t="shared" si="0"/>
        <v>-8930592</v>
      </c>
    </row>
    <row r="13" spans="1:9" x14ac:dyDescent="0.3">
      <c r="A13" t="s">
        <v>6375</v>
      </c>
      <c r="B13">
        <v>168368427</v>
      </c>
      <c r="C13">
        <v>200000000</v>
      </c>
      <c r="D13">
        <f t="shared" si="0"/>
        <v>-31631573</v>
      </c>
    </row>
    <row r="14" spans="1:9" x14ac:dyDescent="0.3">
      <c r="A14" t="s">
        <v>6376</v>
      </c>
      <c r="B14">
        <v>423032628</v>
      </c>
      <c r="C14">
        <v>225000000</v>
      </c>
      <c r="D14">
        <f t="shared" si="0"/>
        <v>198032628</v>
      </c>
    </row>
    <row r="15" spans="1:9" x14ac:dyDescent="0.3">
      <c r="A15" t="s">
        <v>6377</v>
      </c>
      <c r="B15">
        <v>89289910</v>
      </c>
      <c r="C15">
        <v>215000000</v>
      </c>
      <c r="D15">
        <f t="shared" si="0"/>
        <v>-125710090</v>
      </c>
    </row>
    <row r="16" spans="1:9" x14ac:dyDescent="0.3">
      <c r="A16" t="s">
        <v>6378</v>
      </c>
      <c r="B16">
        <v>291021565</v>
      </c>
      <c r="C16">
        <v>225000000</v>
      </c>
      <c r="D16">
        <f t="shared" si="0"/>
        <v>66021565</v>
      </c>
    </row>
    <row r="17" spans="1:4" x14ac:dyDescent="0.3">
      <c r="A17" t="s">
        <v>6379</v>
      </c>
      <c r="B17">
        <v>141614023</v>
      </c>
      <c r="C17">
        <v>225000000</v>
      </c>
      <c r="D17">
        <f t="shared" si="0"/>
        <v>-83385977</v>
      </c>
    </row>
    <row r="18" spans="1:4" x14ac:dyDescent="0.3">
      <c r="A18" t="s">
        <v>6380</v>
      </c>
      <c r="B18">
        <v>623279547</v>
      </c>
      <c r="C18">
        <v>220000000</v>
      </c>
      <c r="D18">
        <f t="shared" si="0"/>
        <v>403279547</v>
      </c>
    </row>
    <row r="19" spans="1:4" x14ac:dyDescent="0.3">
      <c r="A19" t="s">
        <v>6381</v>
      </c>
      <c r="B19">
        <v>241063875</v>
      </c>
      <c r="C19">
        <v>250000000</v>
      </c>
      <c r="D19">
        <f t="shared" si="0"/>
        <v>-8936125</v>
      </c>
    </row>
    <row r="20" spans="1:4" x14ac:dyDescent="0.3">
      <c r="A20" t="s">
        <v>6382</v>
      </c>
      <c r="B20">
        <v>179020854</v>
      </c>
      <c r="C20">
        <v>225000000</v>
      </c>
      <c r="D20">
        <f t="shared" si="0"/>
        <v>-45979146</v>
      </c>
    </row>
    <row r="21" spans="1:4" x14ac:dyDescent="0.3">
      <c r="A21" t="s">
        <v>6383</v>
      </c>
      <c r="B21">
        <v>255108370</v>
      </c>
      <c r="C21">
        <v>250000000</v>
      </c>
      <c r="D21">
        <f t="shared" si="0"/>
        <v>5108370</v>
      </c>
    </row>
    <row r="22" spans="1:4" x14ac:dyDescent="0.3">
      <c r="A22" t="s">
        <v>6384</v>
      </c>
      <c r="B22">
        <v>262030663</v>
      </c>
      <c r="C22">
        <v>230000000</v>
      </c>
      <c r="D22">
        <f t="shared" si="0"/>
        <v>32030663</v>
      </c>
    </row>
    <row r="23" spans="1:4" x14ac:dyDescent="0.3">
      <c r="A23" t="s">
        <v>6385</v>
      </c>
      <c r="B23">
        <v>105219735</v>
      </c>
      <c r="C23">
        <v>200000000</v>
      </c>
      <c r="D23">
        <f t="shared" si="0"/>
        <v>-94780265</v>
      </c>
    </row>
    <row r="24" spans="1:4" x14ac:dyDescent="0.3">
      <c r="A24" t="s">
        <v>6386</v>
      </c>
      <c r="B24">
        <v>258355354</v>
      </c>
      <c r="C24">
        <v>225000000</v>
      </c>
      <c r="D24">
        <f t="shared" si="0"/>
        <v>33355354</v>
      </c>
    </row>
    <row r="25" spans="1:4" x14ac:dyDescent="0.3">
      <c r="A25" t="s">
        <v>6387</v>
      </c>
      <c r="B25">
        <v>70083519</v>
      </c>
      <c r="C25">
        <v>180000000</v>
      </c>
      <c r="D25">
        <f t="shared" si="0"/>
        <v>-109916481</v>
      </c>
    </row>
    <row r="26" spans="1:4" x14ac:dyDescent="0.3">
      <c r="A26" t="s">
        <v>6388</v>
      </c>
      <c r="B26">
        <v>218051260</v>
      </c>
      <c r="C26">
        <v>207000000</v>
      </c>
      <c r="D26">
        <f t="shared" si="0"/>
        <v>11051260</v>
      </c>
    </row>
    <row r="27" spans="1:4" x14ac:dyDescent="0.3">
      <c r="A27" t="s">
        <v>6389</v>
      </c>
      <c r="B27">
        <v>658672302</v>
      </c>
      <c r="C27">
        <v>200000000</v>
      </c>
      <c r="D27">
        <f t="shared" si="0"/>
        <v>458672302</v>
      </c>
    </row>
    <row r="28" spans="1:4" x14ac:dyDescent="0.3">
      <c r="A28" t="s">
        <v>6390</v>
      </c>
      <c r="B28">
        <v>407197282</v>
      </c>
      <c r="C28">
        <v>250000000</v>
      </c>
      <c r="D28">
        <f t="shared" si="0"/>
        <v>157197282</v>
      </c>
    </row>
    <row r="29" spans="1:4" x14ac:dyDescent="0.3">
      <c r="A29" t="s">
        <v>6391</v>
      </c>
      <c r="B29">
        <v>65173160</v>
      </c>
      <c r="C29">
        <v>209000000</v>
      </c>
      <c r="D29">
        <f t="shared" si="0"/>
        <v>-143826840</v>
      </c>
    </row>
    <row r="30" spans="1:4" x14ac:dyDescent="0.3">
      <c r="A30" t="s">
        <v>6392</v>
      </c>
      <c r="B30">
        <v>652177271</v>
      </c>
      <c r="C30">
        <v>150000000</v>
      </c>
      <c r="D30">
        <f t="shared" si="0"/>
        <v>502177271</v>
      </c>
    </row>
    <row r="31" spans="1:4" x14ac:dyDescent="0.3">
      <c r="A31" t="s">
        <v>6393</v>
      </c>
      <c r="B31">
        <v>304360277</v>
      </c>
      <c r="C31">
        <v>200000000</v>
      </c>
      <c r="D31">
        <f t="shared" si="0"/>
        <v>104360277</v>
      </c>
    </row>
    <row r="32" spans="1:4" x14ac:dyDescent="0.3">
      <c r="A32" t="s">
        <v>6394</v>
      </c>
      <c r="B32">
        <v>373377893</v>
      </c>
      <c r="C32">
        <v>200000000</v>
      </c>
      <c r="D32">
        <f t="shared" si="0"/>
        <v>173377893</v>
      </c>
    </row>
    <row r="33" spans="1:4" x14ac:dyDescent="0.3">
      <c r="A33" t="s">
        <v>6395</v>
      </c>
      <c r="B33">
        <v>408992272</v>
      </c>
      <c r="C33">
        <v>200000000</v>
      </c>
      <c r="D33">
        <f t="shared" si="0"/>
        <v>208992272</v>
      </c>
    </row>
    <row r="34" spans="1:4" x14ac:dyDescent="0.3">
      <c r="A34" t="s">
        <v>6396</v>
      </c>
      <c r="B34">
        <v>334185206</v>
      </c>
      <c r="C34">
        <v>200000000</v>
      </c>
      <c r="D34">
        <f t="shared" si="0"/>
        <v>134185206</v>
      </c>
    </row>
    <row r="35" spans="1:4" x14ac:dyDescent="0.3">
      <c r="A35" t="s">
        <v>6397</v>
      </c>
      <c r="B35">
        <v>234360014</v>
      </c>
      <c r="C35">
        <v>210000000</v>
      </c>
      <c r="D35">
        <f t="shared" si="0"/>
        <v>24360014</v>
      </c>
    </row>
    <row r="36" spans="1:4" x14ac:dyDescent="0.3">
      <c r="A36" t="s">
        <v>6398</v>
      </c>
      <c r="B36">
        <v>268488329</v>
      </c>
      <c r="C36">
        <v>200000000</v>
      </c>
      <c r="D36">
        <f t="shared" si="0"/>
        <v>68488329</v>
      </c>
    </row>
    <row r="37" spans="1:4" x14ac:dyDescent="0.3">
      <c r="A37" t="s">
        <v>6399</v>
      </c>
      <c r="B37">
        <v>402076689</v>
      </c>
      <c r="C37">
        <v>200000000</v>
      </c>
      <c r="D37">
        <f t="shared" si="0"/>
        <v>202076689</v>
      </c>
    </row>
    <row r="38" spans="1:4" x14ac:dyDescent="0.3">
      <c r="A38" t="s">
        <v>6400</v>
      </c>
      <c r="B38">
        <v>245428137</v>
      </c>
      <c r="C38">
        <v>210000000</v>
      </c>
      <c r="D38">
        <f t="shared" si="0"/>
        <v>35428137</v>
      </c>
    </row>
    <row r="39" spans="1:4" x14ac:dyDescent="0.3">
      <c r="A39" t="s">
        <v>6401</v>
      </c>
      <c r="B39">
        <v>234903076</v>
      </c>
      <c r="C39">
        <v>215000000</v>
      </c>
      <c r="D39">
        <f t="shared" si="0"/>
        <v>19903076</v>
      </c>
    </row>
    <row r="40" spans="1:4" x14ac:dyDescent="0.3">
      <c r="A40" t="s">
        <v>6402</v>
      </c>
      <c r="B40">
        <v>202853933</v>
      </c>
      <c r="C40">
        <v>200000000</v>
      </c>
      <c r="D40">
        <f t="shared" si="0"/>
        <v>2853933</v>
      </c>
    </row>
    <row r="41" spans="1:4" x14ac:dyDescent="0.3">
      <c r="A41" t="s">
        <v>6403</v>
      </c>
      <c r="B41">
        <v>172051787</v>
      </c>
      <c r="C41">
        <v>170000000</v>
      </c>
      <c r="D41">
        <f t="shared" si="0"/>
        <v>2051787</v>
      </c>
    </row>
    <row r="42" spans="1:4" x14ac:dyDescent="0.3">
      <c r="A42" t="s">
        <v>6404</v>
      </c>
      <c r="B42">
        <v>191450875</v>
      </c>
      <c r="C42">
        <v>200000000</v>
      </c>
      <c r="D42">
        <f t="shared" si="0"/>
        <v>-8549125</v>
      </c>
    </row>
    <row r="43" spans="1:4" x14ac:dyDescent="0.3">
      <c r="A43" t="s">
        <v>6405</v>
      </c>
      <c r="B43">
        <v>116593191</v>
      </c>
      <c r="C43">
        <v>200000000</v>
      </c>
      <c r="D43">
        <f t="shared" si="0"/>
        <v>-83406809</v>
      </c>
    </row>
    <row r="44" spans="1:4" x14ac:dyDescent="0.3">
      <c r="A44" t="s">
        <v>6406</v>
      </c>
      <c r="B44">
        <v>414984497</v>
      </c>
      <c r="C44">
        <v>200000000</v>
      </c>
      <c r="D44">
        <f t="shared" si="0"/>
        <v>214984497</v>
      </c>
    </row>
    <row r="45" spans="1:4" x14ac:dyDescent="0.3">
      <c r="A45" t="s">
        <v>6407</v>
      </c>
      <c r="B45">
        <v>125320003</v>
      </c>
      <c r="C45">
        <v>200000000</v>
      </c>
      <c r="D45">
        <f t="shared" si="0"/>
        <v>-74679997</v>
      </c>
    </row>
    <row r="46" spans="1:4" x14ac:dyDescent="0.3">
      <c r="A46" t="s">
        <v>6408</v>
      </c>
      <c r="B46">
        <v>350034110</v>
      </c>
      <c r="C46">
        <v>190000000</v>
      </c>
      <c r="D46">
        <f t="shared" si="0"/>
        <v>160034110</v>
      </c>
    </row>
    <row r="47" spans="1:4" x14ac:dyDescent="0.3">
      <c r="A47" t="s">
        <v>6409</v>
      </c>
      <c r="B47">
        <v>202351611</v>
      </c>
      <c r="C47">
        <v>190000000</v>
      </c>
      <c r="D47">
        <f t="shared" si="0"/>
        <v>12351611</v>
      </c>
    </row>
    <row r="48" spans="1:4" x14ac:dyDescent="0.3">
      <c r="A48" t="s">
        <v>6410</v>
      </c>
      <c r="B48">
        <v>233914986</v>
      </c>
      <c r="C48">
        <v>200000000</v>
      </c>
      <c r="D48">
        <f t="shared" si="0"/>
        <v>33914986</v>
      </c>
    </row>
    <row r="49" spans="1:4" x14ac:dyDescent="0.3">
      <c r="A49" t="s">
        <v>6411</v>
      </c>
      <c r="B49">
        <v>228756232</v>
      </c>
      <c r="C49">
        <v>190000000</v>
      </c>
      <c r="D49">
        <f t="shared" si="0"/>
        <v>38756232</v>
      </c>
    </row>
    <row r="50" spans="1:4" x14ac:dyDescent="0.3">
      <c r="A50" t="s">
        <v>6412</v>
      </c>
      <c r="B50">
        <v>65171860</v>
      </c>
      <c r="C50">
        <v>195000000</v>
      </c>
      <c r="D50">
        <f t="shared" si="0"/>
        <v>-129828140</v>
      </c>
    </row>
    <row r="51" spans="1:4" x14ac:dyDescent="0.3">
      <c r="A51" t="s">
        <v>6413</v>
      </c>
      <c r="B51">
        <v>144812796</v>
      </c>
      <c r="C51">
        <v>105000000</v>
      </c>
      <c r="D51">
        <f t="shared" si="0"/>
        <v>39812796</v>
      </c>
    </row>
    <row r="52" spans="1:4" x14ac:dyDescent="0.3">
      <c r="A52" t="s">
        <v>6414</v>
      </c>
      <c r="B52">
        <v>90755643</v>
      </c>
      <c r="C52">
        <v>200000000</v>
      </c>
      <c r="D52">
        <f t="shared" si="0"/>
        <v>-109244357</v>
      </c>
    </row>
    <row r="53" spans="1:4" x14ac:dyDescent="0.3">
      <c r="A53" t="s">
        <v>6415</v>
      </c>
      <c r="B53">
        <v>101785482</v>
      </c>
      <c r="C53">
        <v>190000000</v>
      </c>
      <c r="D53">
        <f t="shared" si="0"/>
        <v>-88214518</v>
      </c>
    </row>
    <row r="54" spans="1:4" x14ac:dyDescent="0.3">
      <c r="A54" t="s">
        <v>6416</v>
      </c>
      <c r="B54">
        <v>352358779</v>
      </c>
      <c r="C54">
        <v>195000000</v>
      </c>
      <c r="D54">
        <f t="shared" si="0"/>
        <v>157358779</v>
      </c>
    </row>
    <row r="55" spans="1:4" x14ac:dyDescent="0.3">
      <c r="A55" t="s">
        <v>6417</v>
      </c>
      <c r="B55">
        <v>317011114</v>
      </c>
      <c r="C55">
        <v>185000000</v>
      </c>
      <c r="D55">
        <f t="shared" si="0"/>
        <v>132011114</v>
      </c>
    </row>
    <row r="56" spans="1:4" x14ac:dyDescent="0.3">
      <c r="A56" t="s">
        <v>6418</v>
      </c>
      <c r="B56">
        <v>237282182</v>
      </c>
      <c r="C56">
        <v>185000000</v>
      </c>
      <c r="D56">
        <f t="shared" si="0"/>
        <v>52282182</v>
      </c>
    </row>
    <row r="57" spans="1:4" x14ac:dyDescent="0.3">
      <c r="A57" t="s">
        <v>6419</v>
      </c>
      <c r="B57">
        <v>130468626</v>
      </c>
      <c r="C57">
        <v>185000000</v>
      </c>
      <c r="D57">
        <f t="shared" si="0"/>
        <v>-54531374</v>
      </c>
    </row>
    <row r="58" spans="1:4" x14ac:dyDescent="0.3">
      <c r="A58" t="s">
        <v>6420</v>
      </c>
      <c r="B58">
        <v>223806889</v>
      </c>
      <c r="C58">
        <v>180000000</v>
      </c>
      <c r="D58">
        <f t="shared" si="0"/>
        <v>43806889</v>
      </c>
    </row>
    <row r="59" spans="1:4" x14ac:dyDescent="0.3">
      <c r="A59" t="s">
        <v>6421</v>
      </c>
      <c r="B59">
        <v>140080850</v>
      </c>
      <c r="C59">
        <v>140000000</v>
      </c>
      <c r="D59">
        <f t="shared" si="0"/>
        <v>80850</v>
      </c>
    </row>
    <row r="60" spans="1:4" x14ac:dyDescent="0.3">
      <c r="A60" t="s">
        <v>6422</v>
      </c>
      <c r="B60">
        <v>166112167</v>
      </c>
      <c r="C60">
        <v>200000000</v>
      </c>
      <c r="D60">
        <f t="shared" si="0"/>
        <v>-33887833</v>
      </c>
    </row>
    <row r="61" spans="1:4" x14ac:dyDescent="0.3">
      <c r="A61" t="s">
        <v>6423</v>
      </c>
      <c r="B61">
        <v>137850096</v>
      </c>
      <c r="C61">
        <v>200000000</v>
      </c>
      <c r="D61">
        <f t="shared" si="0"/>
        <v>-62149904</v>
      </c>
    </row>
    <row r="62" spans="1:4" x14ac:dyDescent="0.3">
      <c r="A62" t="s">
        <v>6424</v>
      </c>
      <c r="B62">
        <v>47375327</v>
      </c>
      <c r="C62">
        <v>176000000</v>
      </c>
      <c r="D62">
        <f t="shared" si="0"/>
        <v>-128624673</v>
      </c>
    </row>
    <row r="63" spans="1:4" x14ac:dyDescent="0.3">
      <c r="A63" t="s">
        <v>6425</v>
      </c>
      <c r="B63">
        <v>124051759</v>
      </c>
      <c r="C63">
        <v>180000000</v>
      </c>
      <c r="D63">
        <f t="shared" si="0"/>
        <v>-55948241</v>
      </c>
    </row>
    <row r="64" spans="1:4" x14ac:dyDescent="0.3">
      <c r="A64" t="s">
        <v>6426</v>
      </c>
      <c r="B64">
        <v>291709845</v>
      </c>
      <c r="C64">
        <v>180000000</v>
      </c>
      <c r="D64">
        <f t="shared" si="0"/>
        <v>111709845</v>
      </c>
    </row>
    <row r="65" spans="1:4" x14ac:dyDescent="0.3">
      <c r="A65" t="s">
        <v>6427</v>
      </c>
      <c r="B65">
        <v>154985087</v>
      </c>
      <c r="C65">
        <v>178000000</v>
      </c>
      <c r="D65">
        <f t="shared" si="0"/>
        <v>-23014913</v>
      </c>
    </row>
    <row r="66" spans="1:4" x14ac:dyDescent="0.3">
      <c r="A66" t="s">
        <v>6428</v>
      </c>
      <c r="B66">
        <v>533316061</v>
      </c>
      <c r="C66">
        <v>185000000</v>
      </c>
      <c r="D66">
        <f t="shared" si="0"/>
        <v>348316061</v>
      </c>
    </row>
    <row r="67" spans="1:4" x14ac:dyDescent="0.3">
      <c r="A67" t="s">
        <v>6429</v>
      </c>
      <c r="B67">
        <v>292979556</v>
      </c>
      <c r="C67">
        <v>175000000</v>
      </c>
      <c r="D67">
        <f t="shared" ref="D67:D130" si="1">B67-C67</f>
        <v>117979556</v>
      </c>
    </row>
    <row r="68" spans="1:4" x14ac:dyDescent="0.3">
      <c r="A68" t="s">
        <v>6430</v>
      </c>
      <c r="B68">
        <v>198332128</v>
      </c>
      <c r="C68">
        <v>175000000</v>
      </c>
      <c r="D68">
        <f t="shared" si="1"/>
        <v>23332128</v>
      </c>
    </row>
    <row r="69" spans="1:4" x14ac:dyDescent="0.3">
      <c r="A69" t="s">
        <v>6431</v>
      </c>
      <c r="B69">
        <v>318298180</v>
      </c>
      <c r="C69">
        <v>140000000</v>
      </c>
      <c r="D69">
        <f t="shared" si="1"/>
        <v>178298180</v>
      </c>
    </row>
    <row r="70" spans="1:4" x14ac:dyDescent="0.3">
      <c r="A70" t="s">
        <v>6432</v>
      </c>
      <c r="B70">
        <v>73820094</v>
      </c>
      <c r="C70">
        <v>170000000</v>
      </c>
      <c r="D70">
        <f t="shared" si="1"/>
        <v>-96179906</v>
      </c>
    </row>
    <row r="71" spans="1:4" x14ac:dyDescent="0.3">
      <c r="A71" t="s">
        <v>6433</v>
      </c>
      <c r="B71">
        <v>113745408</v>
      </c>
      <c r="C71">
        <v>170000000</v>
      </c>
      <c r="D71">
        <f t="shared" si="1"/>
        <v>-56254592</v>
      </c>
    </row>
    <row r="72" spans="1:4" x14ac:dyDescent="0.3">
      <c r="A72" t="s">
        <v>6434</v>
      </c>
      <c r="B72">
        <v>102176165</v>
      </c>
      <c r="C72">
        <v>145000000</v>
      </c>
      <c r="D72">
        <f t="shared" si="1"/>
        <v>-42823835</v>
      </c>
    </row>
    <row r="73" spans="1:4" x14ac:dyDescent="0.3">
      <c r="A73" t="s">
        <v>6435</v>
      </c>
      <c r="B73">
        <v>161087183</v>
      </c>
      <c r="C73">
        <v>175000000</v>
      </c>
      <c r="D73">
        <f t="shared" si="1"/>
        <v>-13912817</v>
      </c>
    </row>
    <row r="74" spans="1:4" x14ac:dyDescent="0.3">
      <c r="A74" t="s">
        <v>6436</v>
      </c>
      <c r="B74">
        <v>100289690</v>
      </c>
      <c r="C74">
        <v>175000000</v>
      </c>
      <c r="D74">
        <f t="shared" si="1"/>
        <v>-74710310</v>
      </c>
    </row>
    <row r="75" spans="1:4" x14ac:dyDescent="0.3">
      <c r="A75" t="s">
        <v>6437</v>
      </c>
      <c r="B75">
        <v>100189501</v>
      </c>
      <c r="C75">
        <v>178000000</v>
      </c>
      <c r="D75">
        <f t="shared" si="1"/>
        <v>-77810499</v>
      </c>
    </row>
    <row r="76" spans="1:4" x14ac:dyDescent="0.3">
      <c r="A76" t="s">
        <v>6438</v>
      </c>
      <c r="B76">
        <v>88246220</v>
      </c>
      <c r="C76">
        <v>175000000</v>
      </c>
      <c r="D76">
        <f t="shared" si="1"/>
        <v>-86753780</v>
      </c>
    </row>
    <row r="77" spans="1:4" x14ac:dyDescent="0.3">
      <c r="A77" t="s">
        <v>6439</v>
      </c>
      <c r="B77">
        <v>150167630</v>
      </c>
      <c r="C77">
        <v>175000000</v>
      </c>
      <c r="D77">
        <f t="shared" si="1"/>
        <v>-24832370</v>
      </c>
    </row>
    <row r="78" spans="1:4" x14ac:dyDescent="0.3">
      <c r="A78" t="s">
        <v>6440</v>
      </c>
      <c r="B78">
        <v>356454367</v>
      </c>
      <c r="C78">
        <v>175000000</v>
      </c>
      <c r="D78">
        <f t="shared" si="1"/>
        <v>181454367</v>
      </c>
    </row>
    <row r="79" spans="1:4" x14ac:dyDescent="0.3">
      <c r="A79" t="s">
        <v>6441</v>
      </c>
      <c r="B79">
        <v>362645141</v>
      </c>
      <c r="C79">
        <v>175000000</v>
      </c>
      <c r="D79">
        <f t="shared" si="1"/>
        <v>187645141</v>
      </c>
    </row>
    <row r="80" spans="1:4" x14ac:dyDescent="0.3">
      <c r="A80" t="s">
        <v>6442</v>
      </c>
      <c r="B80">
        <v>312057433</v>
      </c>
      <c r="C80">
        <v>200000000</v>
      </c>
      <c r="D80">
        <f t="shared" si="1"/>
        <v>112057433</v>
      </c>
    </row>
    <row r="81" spans="1:4" x14ac:dyDescent="0.3">
      <c r="A81" t="s">
        <v>6443</v>
      </c>
      <c r="B81">
        <v>155111815</v>
      </c>
      <c r="C81">
        <v>170000000</v>
      </c>
      <c r="D81">
        <f t="shared" si="1"/>
        <v>-14888185</v>
      </c>
    </row>
    <row r="82" spans="1:4" x14ac:dyDescent="0.3">
      <c r="A82" t="s">
        <v>6444</v>
      </c>
      <c r="B82">
        <v>241407328</v>
      </c>
      <c r="C82">
        <v>180000000</v>
      </c>
      <c r="D82">
        <f t="shared" si="1"/>
        <v>61407328</v>
      </c>
    </row>
    <row r="83" spans="1:4" x14ac:dyDescent="0.3">
      <c r="A83" t="s">
        <v>6445</v>
      </c>
      <c r="B83">
        <v>208543795</v>
      </c>
      <c r="C83">
        <v>170000000</v>
      </c>
      <c r="D83">
        <f t="shared" si="1"/>
        <v>38543795</v>
      </c>
    </row>
    <row r="84" spans="1:4" x14ac:dyDescent="0.3">
      <c r="A84" t="s">
        <v>6446</v>
      </c>
      <c r="B84">
        <v>38297305</v>
      </c>
      <c r="C84">
        <v>175000000</v>
      </c>
      <c r="D84">
        <f t="shared" si="1"/>
        <v>-136702695</v>
      </c>
    </row>
    <row r="85" spans="1:4" x14ac:dyDescent="0.3">
      <c r="A85" t="s">
        <v>6447</v>
      </c>
      <c r="B85">
        <v>259746958</v>
      </c>
      <c r="C85">
        <v>170000000</v>
      </c>
      <c r="D85">
        <f t="shared" si="1"/>
        <v>89746958</v>
      </c>
    </row>
    <row r="86" spans="1:4" x14ac:dyDescent="0.3">
      <c r="A86" t="s">
        <v>6448</v>
      </c>
      <c r="B86">
        <v>238371987</v>
      </c>
      <c r="C86">
        <v>165000000</v>
      </c>
      <c r="D86">
        <f t="shared" si="1"/>
        <v>73371987</v>
      </c>
    </row>
    <row r="87" spans="1:4" x14ac:dyDescent="0.3">
      <c r="A87" t="s">
        <v>6449</v>
      </c>
      <c r="B87">
        <v>93417865</v>
      </c>
      <c r="C87">
        <v>190000000</v>
      </c>
      <c r="D87">
        <f t="shared" si="1"/>
        <v>-96582135</v>
      </c>
    </row>
    <row r="88" spans="1:4" x14ac:dyDescent="0.3">
      <c r="A88" t="s">
        <v>6450</v>
      </c>
      <c r="B88">
        <v>222487711</v>
      </c>
      <c r="C88">
        <v>165000000</v>
      </c>
      <c r="D88">
        <f t="shared" si="1"/>
        <v>57487711</v>
      </c>
    </row>
    <row r="89" spans="1:4" x14ac:dyDescent="0.3">
      <c r="A89" t="s">
        <v>6451</v>
      </c>
      <c r="B89">
        <v>189412677</v>
      </c>
      <c r="C89">
        <v>165000000</v>
      </c>
      <c r="D89">
        <f t="shared" si="1"/>
        <v>24412677</v>
      </c>
    </row>
    <row r="90" spans="1:4" x14ac:dyDescent="0.3">
      <c r="A90" t="s">
        <v>6452</v>
      </c>
      <c r="B90">
        <v>665426</v>
      </c>
      <c r="C90">
        <v>165000000</v>
      </c>
      <c r="D90">
        <f t="shared" si="1"/>
        <v>-164334574</v>
      </c>
    </row>
    <row r="91" spans="1:4" x14ac:dyDescent="0.3">
      <c r="A91" t="s">
        <v>6453</v>
      </c>
      <c r="B91">
        <v>102315545</v>
      </c>
      <c r="C91">
        <v>165000000</v>
      </c>
      <c r="D91">
        <f t="shared" si="1"/>
        <v>-62684455</v>
      </c>
    </row>
    <row r="92" spans="1:4" x14ac:dyDescent="0.3">
      <c r="A92" t="s">
        <v>6454</v>
      </c>
      <c r="B92">
        <v>217387997</v>
      </c>
      <c r="C92">
        <v>165000000</v>
      </c>
      <c r="D92">
        <f t="shared" si="1"/>
        <v>52387997</v>
      </c>
    </row>
    <row r="93" spans="1:4" x14ac:dyDescent="0.3">
      <c r="A93" t="s">
        <v>6455</v>
      </c>
      <c r="B93">
        <v>150350192</v>
      </c>
      <c r="C93">
        <v>200000000</v>
      </c>
      <c r="D93">
        <f t="shared" si="1"/>
        <v>-49649808</v>
      </c>
    </row>
    <row r="94" spans="1:4" x14ac:dyDescent="0.3">
      <c r="A94" t="s">
        <v>6456</v>
      </c>
      <c r="B94">
        <v>333130696</v>
      </c>
      <c r="C94">
        <v>170000000</v>
      </c>
      <c r="D94">
        <f t="shared" si="1"/>
        <v>163130696</v>
      </c>
    </row>
    <row r="95" spans="1:4" x14ac:dyDescent="0.3">
      <c r="A95" t="s">
        <v>6457</v>
      </c>
      <c r="B95">
        <v>187991439</v>
      </c>
      <c r="C95">
        <v>165000000</v>
      </c>
      <c r="D95">
        <f t="shared" si="1"/>
        <v>22991439</v>
      </c>
    </row>
    <row r="96" spans="1:4" x14ac:dyDescent="0.3">
      <c r="A96" t="s">
        <v>6458</v>
      </c>
      <c r="B96">
        <v>292568851</v>
      </c>
      <c r="C96">
        <v>160000000</v>
      </c>
      <c r="D96">
        <f t="shared" si="1"/>
        <v>132568851</v>
      </c>
    </row>
    <row r="97" spans="1:4" x14ac:dyDescent="0.3">
      <c r="A97" t="s">
        <v>6459</v>
      </c>
      <c r="B97">
        <v>303001229</v>
      </c>
      <c r="C97">
        <v>180000000</v>
      </c>
      <c r="D97">
        <f t="shared" si="1"/>
        <v>123001229</v>
      </c>
    </row>
    <row r="98" spans="1:4" x14ac:dyDescent="0.3">
      <c r="A98" t="s">
        <v>6460</v>
      </c>
      <c r="B98">
        <v>144512310</v>
      </c>
      <c r="C98">
        <v>38000000</v>
      </c>
      <c r="D98">
        <f t="shared" si="1"/>
        <v>106512310</v>
      </c>
    </row>
    <row r="99" spans="1:4" x14ac:dyDescent="0.3">
      <c r="A99" t="s">
        <v>6461</v>
      </c>
      <c r="B99">
        <v>127490802</v>
      </c>
      <c r="C99">
        <v>150000000</v>
      </c>
      <c r="D99">
        <f t="shared" si="1"/>
        <v>-22509198</v>
      </c>
    </row>
    <row r="100" spans="1:4" x14ac:dyDescent="0.3">
      <c r="A100" t="s">
        <v>6462</v>
      </c>
      <c r="B100">
        <v>146405371</v>
      </c>
      <c r="C100">
        <v>160000000</v>
      </c>
      <c r="D100">
        <f t="shared" si="1"/>
        <v>-13594629</v>
      </c>
    </row>
    <row r="101" spans="1:4" x14ac:dyDescent="0.3">
      <c r="A101" t="s">
        <v>6463</v>
      </c>
      <c r="B101">
        <v>281666058</v>
      </c>
      <c r="C101">
        <v>160000000</v>
      </c>
      <c r="D101">
        <f t="shared" si="1"/>
        <v>121666058</v>
      </c>
    </row>
    <row r="102" spans="1:4" x14ac:dyDescent="0.3">
      <c r="A102" t="s">
        <v>6464</v>
      </c>
      <c r="B102">
        <v>63143812</v>
      </c>
      <c r="C102">
        <v>150000000</v>
      </c>
      <c r="D102">
        <f t="shared" si="1"/>
        <v>-86856188</v>
      </c>
    </row>
    <row r="103" spans="1:4" x14ac:dyDescent="0.3">
      <c r="A103" t="s">
        <v>6465</v>
      </c>
      <c r="B103">
        <v>60655503</v>
      </c>
      <c r="C103">
        <v>160000000</v>
      </c>
      <c r="D103">
        <f t="shared" si="1"/>
        <v>-99344497</v>
      </c>
    </row>
    <row r="104" spans="1:4" x14ac:dyDescent="0.3">
      <c r="A104" t="s">
        <v>6466</v>
      </c>
      <c r="B104">
        <v>76846624</v>
      </c>
      <c r="C104">
        <v>170000000</v>
      </c>
      <c r="D104">
        <f t="shared" si="1"/>
        <v>-93153376</v>
      </c>
    </row>
    <row r="105" spans="1:4" x14ac:dyDescent="0.3">
      <c r="A105" t="s">
        <v>6467</v>
      </c>
      <c r="B105">
        <v>320706665</v>
      </c>
      <c r="C105">
        <v>160000000</v>
      </c>
      <c r="D105">
        <f t="shared" si="1"/>
        <v>160706665</v>
      </c>
    </row>
    <row r="106" spans="1:4" x14ac:dyDescent="0.3">
      <c r="A106" t="s">
        <v>6468</v>
      </c>
      <c r="B106">
        <v>46978995</v>
      </c>
      <c r="C106">
        <v>160000000</v>
      </c>
      <c r="D106">
        <f t="shared" si="1"/>
        <v>-113021005</v>
      </c>
    </row>
    <row r="107" spans="1:4" x14ac:dyDescent="0.3">
      <c r="A107" t="s">
        <v>6469</v>
      </c>
      <c r="B107">
        <v>89732035</v>
      </c>
      <c r="C107">
        <v>155000000</v>
      </c>
      <c r="D107">
        <f t="shared" si="1"/>
        <v>-65267965</v>
      </c>
    </row>
    <row r="108" spans="1:4" x14ac:dyDescent="0.3">
      <c r="A108" t="s">
        <v>6470</v>
      </c>
      <c r="B108">
        <v>104383624</v>
      </c>
      <c r="C108">
        <v>155000000</v>
      </c>
      <c r="D108">
        <f t="shared" si="1"/>
        <v>-50616376</v>
      </c>
    </row>
    <row r="109" spans="1:4" x14ac:dyDescent="0.3">
      <c r="A109" t="s">
        <v>6471</v>
      </c>
      <c r="B109">
        <v>198539855</v>
      </c>
      <c r="C109">
        <v>140000000</v>
      </c>
      <c r="D109">
        <f t="shared" si="1"/>
        <v>58539855</v>
      </c>
    </row>
    <row r="110" spans="1:4" x14ac:dyDescent="0.3">
      <c r="A110" t="s">
        <v>6472</v>
      </c>
      <c r="B110">
        <v>318759914</v>
      </c>
      <c r="C110">
        <v>150000000</v>
      </c>
      <c r="D110">
        <f t="shared" si="1"/>
        <v>168759914</v>
      </c>
    </row>
    <row r="111" spans="1:4" x14ac:dyDescent="0.3">
      <c r="A111" t="s">
        <v>6473</v>
      </c>
      <c r="B111">
        <v>34293771</v>
      </c>
      <c r="C111">
        <v>155000000</v>
      </c>
      <c r="D111">
        <f t="shared" si="1"/>
        <v>-120706229</v>
      </c>
    </row>
    <row r="112" spans="1:4" x14ac:dyDescent="0.3">
      <c r="A112" t="s">
        <v>6474</v>
      </c>
      <c r="B112">
        <v>292000866</v>
      </c>
      <c r="C112">
        <v>150000000</v>
      </c>
      <c r="D112">
        <f t="shared" si="1"/>
        <v>142000866</v>
      </c>
    </row>
    <row r="113" spans="1:4" x14ac:dyDescent="0.3">
      <c r="A113" t="s">
        <v>6475</v>
      </c>
      <c r="B113">
        <v>289994397</v>
      </c>
      <c r="C113">
        <v>150000000</v>
      </c>
      <c r="D113">
        <f t="shared" si="1"/>
        <v>139994397</v>
      </c>
    </row>
    <row r="114" spans="1:4" x14ac:dyDescent="0.3">
      <c r="A114" t="s">
        <v>6476</v>
      </c>
      <c r="B114">
        <v>227946274</v>
      </c>
      <c r="C114">
        <v>150000000</v>
      </c>
      <c r="D114">
        <f t="shared" si="1"/>
        <v>77946274</v>
      </c>
    </row>
    <row r="115" spans="1:4" x14ac:dyDescent="0.3">
      <c r="A115" t="s">
        <v>6477</v>
      </c>
      <c r="B115">
        <v>256386216</v>
      </c>
      <c r="C115">
        <v>150000000</v>
      </c>
      <c r="D115">
        <f t="shared" si="1"/>
        <v>106386216</v>
      </c>
    </row>
    <row r="116" spans="1:4" x14ac:dyDescent="0.3">
      <c r="A116" t="s">
        <v>6478</v>
      </c>
      <c r="B116">
        <v>206456431</v>
      </c>
      <c r="C116">
        <v>150000000</v>
      </c>
      <c r="D116">
        <f t="shared" si="1"/>
        <v>56456431</v>
      </c>
    </row>
    <row r="117" spans="1:4" x14ac:dyDescent="0.3">
      <c r="A117" t="s">
        <v>6479</v>
      </c>
      <c r="B117">
        <v>206435493</v>
      </c>
      <c r="C117">
        <v>150000000</v>
      </c>
      <c r="D117">
        <f t="shared" si="1"/>
        <v>56435493</v>
      </c>
    </row>
    <row r="118" spans="1:4" x14ac:dyDescent="0.3">
      <c r="A118" t="s">
        <v>6480</v>
      </c>
      <c r="B118">
        <v>205343774</v>
      </c>
      <c r="C118">
        <v>150000000</v>
      </c>
      <c r="D118">
        <f t="shared" si="1"/>
        <v>55343774</v>
      </c>
    </row>
    <row r="119" spans="1:4" x14ac:dyDescent="0.3">
      <c r="A119" t="s">
        <v>6481</v>
      </c>
      <c r="B119">
        <v>179982968</v>
      </c>
      <c r="C119">
        <v>150000000</v>
      </c>
      <c r="D119">
        <f t="shared" si="1"/>
        <v>29982968</v>
      </c>
    </row>
    <row r="120" spans="1:4" x14ac:dyDescent="0.3">
      <c r="A120" t="s">
        <v>6482</v>
      </c>
      <c r="B120">
        <v>177243721</v>
      </c>
      <c r="C120">
        <v>150000000</v>
      </c>
      <c r="D120">
        <f t="shared" si="1"/>
        <v>27243721</v>
      </c>
    </row>
    <row r="121" spans="1:4" x14ac:dyDescent="0.3">
      <c r="A121" t="s">
        <v>6483</v>
      </c>
      <c r="B121">
        <v>179883016</v>
      </c>
      <c r="C121">
        <v>150000000</v>
      </c>
      <c r="D121">
        <f t="shared" si="1"/>
        <v>29883016</v>
      </c>
    </row>
    <row r="122" spans="1:4" x14ac:dyDescent="0.3">
      <c r="A122" t="s">
        <v>6484</v>
      </c>
      <c r="B122">
        <v>139259759</v>
      </c>
      <c r="C122">
        <v>150000000</v>
      </c>
      <c r="D122">
        <f t="shared" si="1"/>
        <v>-10740241</v>
      </c>
    </row>
    <row r="123" spans="1:4" x14ac:dyDescent="0.3">
      <c r="A123" t="s">
        <v>6485</v>
      </c>
      <c r="B123">
        <v>400736600</v>
      </c>
      <c r="C123">
        <v>150000000</v>
      </c>
      <c r="D123">
        <f t="shared" si="1"/>
        <v>250736600</v>
      </c>
    </row>
    <row r="124" spans="1:4" x14ac:dyDescent="0.3">
      <c r="A124" t="s">
        <v>6486</v>
      </c>
      <c r="B124">
        <v>281492479</v>
      </c>
      <c r="C124">
        <v>150000000</v>
      </c>
      <c r="D124">
        <f t="shared" si="1"/>
        <v>131492479</v>
      </c>
    </row>
    <row r="125" spans="1:4" x14ac:dyDescent="0.3">
      <c r="A125" t="s">
        <v>6487</v>
      </c>
      <c r="B125">
        <v>206360018</v>
      </c>
      <c r="C125">
        <v>170000000</v>
      </c>
      <c r="D125">
        <f t="shared" si="1"/>
        <v>36360018</v>
      </c>
    </row>
    <row r="126" spans="1:4" x14ac:dyDescent="0.3">
      <c r="A126" t="s">
        <v>6488</v>
      </c>
      <c r="B126">
        <v>153629485</v>
      </c>
      <c r="C126">
        <v>150000000</v>
      </c>
      <c r="D126">
        <f t="shared" si="1"/>
        <v>3629485</v>
      </c>
    </row>
    <row r="127" spans="1:4" x14ac:dyDescent="0.3">
      <c r="A127" t="s">
        <v>6489</v>
      </c>
      <c r="B127">
        <v>133375846</v>
      </c>
      <c r="C127">
        <v>150000000</v>
      </c>
      <c r="D127">
        <f t="shared" si="1"/>
        <v>-16624154</v>
      </c>
    </row>
    <row r="128" spans="1:4" x14ac:dyDescent="0.3">
      <c r="A128" t="s">
        <v>6490</v>
      </c>
      <c r="B128">
        <v>181015141</v>
      </c>
      <c r="C128">
        <v>150000000</v>
      </c>
      <c r="D128">
        <f t="shared" si="1"/>
        <v>31015141</v>
      </c>
    </row>
    <row r="129" spans="1:4" x14ac:dyDescent="0.3">
      <c r="A129" t="s">
        <v>6491</v>
      </c>
      <c r="B129">
        <v>114053579</v>
      </c>
      <c r="C129">
        <v>150000000</v>
      </c>
      <c r="D129">
        <f t="shared" si="1"/>
        <v>-35946421</v>
      </c>
    </row>
    <row r="130" spans="1:4" x14ac:dyDescent="0.3">
      <c r="A130" t="s">
        <v>6492</v>
      </c>
      <c r="B130">
        <v>119420252</v>
      </c>
      <c r="C130">
        <v>150000000</v>
      </c>
      <c r="D130">
        <f t="shared" si="1"/>
        <v>-30579748</v>
      </c>
    </row>
    <row r="131" spans="1:4" x14ac:dyDescent="0.3">
      <c r="A131" t="s">
        <v>6493</v>
      </c>
      <c r="B131">
        <v>83640426</v>
      </c>
      <c r="C131">
        <v>150000000</v>
      </c>
      <c r="D131">
        <f t="shared" ref="D131:D194" si="2">B131-C131</f>
        <v>-66359574</v>
      </c>
    </row>
    <row r="132" spans="1:4" x14ac:dyDescent="0.3">
      <c r="A132" t="s">
        <v>6494</v>
      </c>
      <c r="B132">
        <v>79711678</v>
      </c>
      <c r="C132">
        <v>100000000</v>
      </c>
      <c r="D132">
        <f t="shared" si="2"/>
        <v>-20288322</v>
      </c>
    </row>
    <row r="133" spans="1:4" x14ac:dyDescent="0.3">
      <c r="A133" t="s">
        <v>6495</v>
      </c>
      <c r="B133">
        <v>195000874</v>
      </c>
      <c r="C133">
        <v>150000000</v>
      </c>
      <c r="D133">
        <f t="shared" si="2"/>
        <v>45000874</v>
      </c>
    </row>
    <row r="134" spans="1:4" x14ac:dyDescent="0.3">
      <c r="A134" t="s">
        <v>6496</v>
      </c>
      <c r="B134">
        <v>61937495</v>
      </c>
      <c r="C134">
        <v>150000000</v>
      </c>
      <c r="D134">
        <f t="shared" si="2"/>
        <v>-88062505</v>
      </c>
    </row>
    <row r="135" spans="1:4" x14ac:dyDescent="0.3">
      <c r="A135" t="s">
        <v>6425</v>
      </c>
      <c r="B135">
        <v>124051759</v>
      </c>
      <c r="C135">
        <v>180000000</v>
      </c>
      <c r="D135">
        <f t="shared" si="2"/>
        <v>-55948241</v>
      </c>
    </row>
    <row r="136" spans="1:4" x14ac:dyDescent="0.3">
      <c r="A136" t="s">
        <v>6497</v>
      </c>
      <c r="B136">
        <v>126597121</v>
      </c>
      <c r="C136">
        <v>150000000</v>
      </c>
      <c r="D136">
        <f t="shared" si="2"/>
        <v>-23402879</v>
      </c>
    </row>
    <row r="137" spans="1:4" x14ac:dyDescent="0.3">
      <c r="A137" t="s">
        <v>6498</v>
      </c>
      <c r="B137">
        <v>165230261</v>
      </c>
      <c r="C137">
        <v>150000000</v>
      </c>
      <c r="D137">
        <f t="shared" si="2"/>
        <v>15230261</v>
      </c>
    </row>
    <row r="138" spans="1:4" x14ac:dyDescent="0.3">
      <c r="A138" t="s">
        <v>6499</v>
      </c>
      <c r="B138">
        <v>131564731</v>
      </c>
      <c r="C138">
        <v>150000000</v>
      </c>
      <c r="D138">
        <f t="shared" si="2"/>
        <v>-18435269</v>
      </c>
    </row>
    <row r="139" spans="1:4" x14ac:dyDescent="0.3">
      <c r="A139" t="s">
        <v>6500</v>
      </c>
      <c r="B139">
        <v>133382309</v>
      </c>
      <c r="C139">
        <v>150000000</v>
      </c>
      <c r="D139">
        <f t="shared" si="2"/>
        <v>-16617691</v>
      </c>
    </row>
    <row r="140" spans="1:4" x14ac:dyDescent="0.3">
      <c r="A140" t="s">
        <v>6501</v>
      </c>
      <c r="B140">
        <v>73103784</v>
      </c>
      <c r="C140">
        <v>150000000</v>
      </c>
      <c r="D140">
        <f t="shared" si="2"/>
        <v>-76896216</v>
      </c>
    </row>
    <row r="141" spans="1:4" x14ac:dyDescent="0.3">
      <c r="A141" t="s">
        <v>6502</v>
      </c>
      <c r="B141">
        <v>21379315</v>
      </c>
      <c r="C141">
        <v>150000000</v>
      </c>
      <c r="D141">
        <f t="shared" si="2"/>
        <v>-128620685</v>
      </c>
    </row>
    <row r="142" spans="1:4" x14ac:dyDescent="0.3">
      <c r="A142" t="s">
        <v>6503</v>
      </c>
      <c r="B142">
        <v>64459316</v>
      </c>
      <c r="C142">
        <v>149000000</v>
      </c>
      <c r="D142">
        <f t="shared" si="2"/>
        <v>-84540684</v>
      </c>
    </row>
    <row r="143" spans="1:4" x14ac:dyDescent="0.3">
      <c r="A143" t="s">
        <v>6504</v>
      </c>
      <c r="B143">
        <v>34964818</v>
      </c>
      <c r="C143">
        <v>150000000</v>
      </c>
      <c r="D143">
        <f t="shared" si="2"/>
        <v>-115035182</v>
      </c>
    </row>
    <row r="144" spans="1:4" x14ac:dyDescent="0.3">
      <c r="A144" t="s">
        <v>6505</v>
      </c>
      <c r="B144">
        <v>111505642</v>
      </c>
      <c r="C144">
        <v>145000000</v>
      </c>
      <c r="D144">
        <f t="shared" si="2"/>
        <v>-33494358</v>
      </c>
    </row>
    <row r="145" spans="1:4" x14ac:dyDescent="0.3">
      <c r="A145" t="s">
        <v>6506</v>
      </c>
      <c r="B145">
        <v>133228348</v>
      </c>
      <c r="C145">
        <v>175000000</v>
      </c>
      <c r="D145">
        <f t="shared" si="2"/>
        <v>-41771652</v>
      </c>
    </row>
    <row r="146" spans="1:4" x14ac:dyDescent="0.3">
      <c r="A146" t="s">
        <v>6507</v>
      </c>
      <c r="B146">
        <v>216366733</v>
      </c>
      <c r="C146">
        <v>145000000</v>
      </c>
      <c r="D146">
        <f t="shared" si="2"/>
        <v>71366733</v>
      </c>
    </row>
    <row r="147" spans="1:4" x14ac:dyDescent="0.3">
      <c r="A147" t="s">
        <v>6508</v>
      </c>
      <c r="B147">
        <v>160201106</v>
      </c>
      <c r="C147">
        <v>142000000</v>
      </c>
      <c r="D147">
        <f t="shared" si="2"/>
        <v>18201106</v>
      </c>
    </row>
    <row r="148" spans="1:4" x14ac:dyDescent="0.3">
      <c r="A148" t="s">
        <v>6509</v>
      </c>
      <c r="B148">
        <v>118099659</v>
      </c>
      <c r="C148">
        <v>144000000</v>
      </c>
      <c r="D148">
        <f t="shared" si="2"/>
        <v>-25900341</v>
      </c>
    </row>
    <row r="149" spans="1:4" x14ac:dyDescent="0.3">
      <c r="A149" t="s">
        <v>6510</v>
      </c>
      <c r="B149">
        <v>201573391</v>
      </c>
      <c r="C149">
        <v>140000000</v>
      </c>
      <c r="D149">
        <f t="shared" si="2"/>
        <v>61573391</v>
      </c>
    </row>
    <row r="150" spans="1:4" x14ac:dyDescent="0.3">
      <c r="A150" t="s">
        <v>6511</v>
      </c>
      <c r="B150">
        <v>190418803</v>
      </c>
      <c r="C150">
        <v>140000000</v>
      </c>
      <c r="D150">
        <f t="shared" si="2"/>
        <v>50418803</v>
      </c>
    </row>
    <row r="151" spans="1:4" x14ac:dyDescent="0.3">
      <c r="A151" t="s">
        <v>6512</v>
      </c>
      <c r="B151">
        <v>82161969</v>
      </c>
      <c r="C151">
        <v>150000000</v>
      </c>
      <c r="D151">
        <f t="shared" si="2"/>
        <v>-67838031</v>
      </c>
    </row>
    <row r="152" spans="1:4" x14ac:dyDescent="0.3">
      <c r="A152" t="s">
        <v>6513</v>
      </c>
      <c r="B152">
        <v>143523463</v>
      </c>
      <c r="C152">
        <v>145000000</v>
      </c>
      <c r="D152">
        <f t="shared" si="2"/>
        <v>-1476537</v>
      </c>
    </row>
    <row r="153" spans="1:4" x14ac:dyDescent="0.3">
      <c r="A153" t="s">
        <v>6514</v>
      </c>
      <c r="B153">
        <v>209364921</v>
      </c>
      <c r="C153">
        <v>145000000</v>
      </c>
      <c r="D153">
        <f t="shared" si="2"/>
        <v>64364921</v>
      </c>
    </row>
    <row r="154" spans="1:4" x14ac:dyDescent="0.3">
      <c r="A154" t="s">
        <v>6515</v>
      </c>
      <c r="B154">
        <v>103400692</v>
      </c>
      <c r="C154">
        <v>145000000</v>
      </c>
      <c r="D154">
        <f t="shared" si="2"/>
        <v>-41599308</v>
      </c>
    </row>
    <row r="155" spans="1:4" x14ac:dyDescent="0.3">
      <c r="A155" t="s">
        <v>6516</v>
      </c>
      <c r="B155">
        <v>110332737</v>
      </c>
      <c r="C155">
        <v>100000000</v>
      </c>
      <c r="D155">
        <f t="shared" si="2"/>
        <v>10332737</v>
      </c>
    </row>
    <row r="156" spans="1:4" x14ac:dyDescent="0.3">
      <c r="A156" t="s">
        <v>6517</v>
      </c>
      <c r="B156">
        <v>111110575</v>
      </c>
      <c r="C156">
        <v>140000000</v>
      </c>
      <c r="D156">
        <f t="shared" si="2"/>
        <v>-28889425</v>
      </c>
    </row>
    <row r="157" spans="1:4" x14ac:dyDescent="0.3">
      <c r="A157" t="s">
        <v>6518</v>
      </c>
      <c r="B157">
        <v>65007045</v>
      </c>
      <c r="C157">
        <v>140000000</v>
      </c>
      <c r="D157">
        <f t="shared" si="2"/>
        <v>-74992955</v>
      </c>
    </row>
    <row r="158" spans="1:4" x14ac:dyDescent="0.3">
      <c r="A158" t="s">
        <v>6519</v>
      </c>
      <c r="B158">
        <v>257704099</v>
      </c>
      <c r="C158">
        <v>150000000</v>
      </c>
      <c r="D158">
        <f t="shared" si="2"/>
        <v>107704099</v>
      </c>
    </row>
    <row r="159" spans="1:4" x14ac:dyDescent="0.3">
      <c r="A159" t="s">
        <v>6520</v>
      </c>
      <c r="B159">
        <v>403706375</v>
      </c>
      <c r="C159">
        <v>139000000</v>
      </c>
      <c r="D159">
        <f t="shared" si="2"/>
        <v>264706375</v>
      </c>
    </row>
    <row r="160" spans="1:4" x14ac:dyDescent="0.3">
      <c r="A160" t="s">
        <v>6521</v>
      </c>
      <c r="B160">
        <v>176997107</v>
      </c>
      <c r="C160">
        <v>145000000</v>
      </c>
      <c r="D160">
        <f t="shared" si="2"/>
        <v>31997107</v>
      </c>
    </row>
    <row r="161" spans="1:4" x14ac:dyDescent="0.3">
      <c r="A161" t="s">
        <v>6522</v>
      </c>
      <c r="B161">
        <v>31141074</v>
      </c>
      <c r="C161">
        <v>140000000</v>
      </c>
      <c r="D161">
        <f t="shared" si="2"/>
        <v>-108858926</v>
      </c>
    </row>
    <row r="162" spans="1:4" x14ac:dyDescent="0.3">
      <c r="A162" t="s">
        <v>6523</v>
      </c>
      <c r="B162">
        <v>31704416</v>
      </c>
      <c r="C162">
        <v>135000000</v>
      </c>
      <c r="D162">
        <f t="shared" si="2"/>
        <v>-103295584</v>
      </c>
    </row>
    <row r="163" spans="1:4" x14ac:dyDescent="0.3">
      <c r="A163" t="s">
        <v>6524</v>
      </c>
      <c r="B163">
        <v>107503316</v>
      </c>
      <c r="C163">
        <v>130000000</v>
      </c>
      <c r="D163">
        <f t="shared" si="2"/>
        <v>-22496684</v>
      </c>
    </row>
    <row r="164" spans="1:4" x14ac:dyDescent="0.3">
      <c r="A164" t="s">
        <v>6525</v>
      </c>
      <c r="B164">
        <v>129734803</v>
      </c>
      <c r="C164">
        <v>140000000</v>
      </c>
      <c r="D164">
        <f t="shared" si="2"/>
        <v>-10265197</v>
      </c>
    </row>
    <row r="165" spans="1:4" x14ac:dyDescent="0.3">
      <c r="A165" t="s">
        <v>6526</v>
      </c>
      <c r="B165">
        <v>132122995</v>
      </c>
      <c r="C165">
        <v>137000000</v>
      </c>
      <c r="D165">
        <f t="shared" si="2"/>
        <v>-4877005</v>
      </c>
    </row>
    <row r="166" spans="1:4" x14ac:dyDescent="0.3">
      <c r="A166" t="s">
        <v>6527</v>
      </c>
      <c r="B166">
        <v>122512052</v>
      </c>
      <c r="C166">
        <v>130000000</v>
      </c>
      <c r="D166">
        <f t="shared" si="2"/>
        <v>-7487948</v>
      </c>
    </row>
    <row r="167" spans="1:4" x14ac:dyDescent="0.3">
      <c r="A167" t="s">
        <v>6528</v>
      </c>
      <c r="B167">
        <v>68642452</v>
      </c>
      <c r="C167">
        <v>130000000</v>
      </c>
      <c r="D167">
        <f t="shared" si="2"/>
        <v>-61357548</v>
      </c>
    </row>
    <row r="168" spans="1:4" x14ac:dyDescent="0.3">
      <c r="A168" t="s">
        <v>6529</v>
      </c>
      <c r="B168">
        <v>32131830</v>
      </c>
      <c r="C168">
        <v>137000000</v>
      </c>
      <c r="D168">
        <f t="shared" si="2"/>
        <v>-104868170</v>
      </c>
    </row>
    <row r="169" spans="1:4" x14ac:dyDescent="0.3">
      <c r="A169" t="s">
        <v>6530</v>
      </c>
      <c r="B169">
        <v>176636816</v>
      </c>
      <c r="C169">
        <v>140000000</v>
      </c>
      <c r="D169">
        <f t="shared" si="2"/>
        <v>36636816</v>
      </c>
    </row>
    <row r="170" spans="1:4" x14ac:dyDescent="0.3">
      <c r="A170" t="s">
        <v>6531</v>
      </c>
      <c r="B170">
        <v>126930660</v>
      </c>
      <c r="C170">
        <v>135000000</v>
      </c>
      <c r="D170">
        <f t="shared" si="2"/>
        <v>-8069340</v>
      </c>
    </row>
    <row r="171" spans="1:4" x14ac:dyDescent="0.3">
      <c r="A171" t="s">
        <v>6532</v>
      </c>
      <c r="B171">
        <v>93926386</v>
      </c>
      <c r="C171">
        <v>150000000</v>
      </c>
      <c r="D171">
        <f t="shared" si="2"/>
        <v>-56073614</v>
      </c>
    </row>
    <row r="172" spans="1:4" x14ac:dyDescent="0.3">
      <c r="A172" t="s">
        <v>6533</v>
      </c>
      <c r="B172">
        <v>292298923</v>
      </c>
      <c r="C172">
        <v>120000000</v>
      </c>
      <c r="D172">
        <f t="shared" si="2"/>
        <v>172298923</v>
      </c>
    </row>
    <row r="173" spans="1:4" x14ac:dyDescent="0.3">
      <c r="A173" t="s">
        <v>6534</v>
      </c>
      <c r="B173">
        <v>63992328</v>
      </c>
      <c r="C173">
        <v>135000000</v>
      </c>
      <c r="D173">
        <f t="shared" si="2"/>
        <v>-71007672</v>
      </c>
    </row>
    <row r="174" spans="1:4" x14ac:dyDescent="0.3">
      <c r="A174" t="s">
        <v>6535</v>
      </c>
      <c r="B174">
        <v>134518390</v>
      </c>
      <c r="C174">
        <v>150000000</v>
      </c>
      <c r="D174">
        <f t="shared" si="2"/>
        <v>-15481610</v>
      </c>
    </row>
    <row r="175" spans="1:4" x14ac:dyDescent="0.3">
      <c r="A175" t="s">
        <v>6536</v>
      </c>
      <c r="B175">
        <v>52792307</v>
      </c>
      <c r="C175">
        <v>140000000</v>
      </c>
      <c r="D175">
        <f t="shared" si="2"/>
        <v>-87207693</v>
      </c>
    </row>
    <row r="176" spans="1:4" x14ac:dyDescent="0.3">
      <c r="A176" t="s">
        <v>6537</v>
      </c>
      <c r="B176">
        <v>183635922</v>
      </c>
      <c r="C176">
        <v>135000000</v>
      </c>
      <c r="D176">
        <f t="shared" si="2"/>
        <v>48635922</v>
      </c>
    </row>
    <row r="177" spans="1:4" x14ac:dyDescent="0.3">
      <c r="A177" t="s">
        <v>6538</v>
      </c>
      <c r="B177">
        <v>83024900</v>
      </c>
      <c r="C177">
        <v>135000000</v>
      </c>
      <c r="D177">
        <f t="shared" si="2"/>
        <v>-51975100</v>
      </c>
    </row>
    <row r="178" spans="1:4" x14ac:dyDescent="0.3">
      <c r="A178" t="s">
        <v>6539</v>
      </c>
      <c r="B178">
        <v>123207194</v>
      </c>
      <c r="C178">
        <v>135000000</v>
      </c>
      <c r="D178">
        <f t="shared" si="2"/>
        <v>-11792806</v>
      </c>
    </row>
    <row r="179" spans="1:4" x14ac:dyDescent="0.3">
      <c r="A179" t="s">
        <v>6540</v>
      </c>
      <c r="B179">
        <v>83348920</v>
      </c>
      <c r="C179">
        <v>132000000</v>
      </c>
      <c r="D179">
        <f t="shared" si="2"/>
        <v>-48651080</v>
      </c>
    </row>
    <row r="180" spans="1:4" x14ac:dyDescent="0.3">
      <c r="A180" t="s">
        <v>6541</v>
      </c>
      <c r="B180">
        <v>227137090</v>
      </c>
      <c r="C180">
        <v>110000000</v>
      </c>
      <c r="D180">
        <f t="shared" si="2"/>
        <v>117137090</v>
      </c>
    </row>
    <row r="181" spans="1:4" x14ac:dyDescent="0.3">
      <c r="A181" t="s">
        <v>6542</v>
      </c>
      <c r="B181">
        <v>215395021</v>
      </c>
      <c r="C181">
        <v>130000000</v>
      </c>
      <c r="D181">
        <f t="shared" si="2"/>
        <v>85395021</v>
      </c>
    </row>
    <row r="182" spans="1:4" x14ac:dyDescent="0.3">
      <c r="A182" t="s">
        <v>6543</v>
      </c>
      <c r="B182">
        <v>180191634</v>
      </c>
      <c r="C182">
        <v>130000000</v>
      </c>
      <c r="D182">
        <f t="shared" si="2"/>
        <v>50191634</v>
      </c>
    </row>
    <row r="183" spans="1:4" x14ac:dyDescent="0.3">
      <c r="A183" t="s">
        <v>6544</v>
      </c>
      <c r="B183">
        <v>424645577</v>
      </c>
      <c r="C183">
        <v>130000000</v>
      </c>
      <c r="D183">
        <f t="shared" si="2"/>
        <v>294645577</v>
      </c>
    </row>
    <row r="184" spans="1:4" x14ac:dyDescent="0.3">
      <c r="A184" t="s">
        <v>6533</v>
      </c>
      <c r="B184">
        <v>292298923</v>
      </c>
      <c r="C184">
        <v>120000000</v>
      </c>
      <c r="D184">
        <f t="shared" si="2"/>
        <v>172298923</v>
      </c>
    </row>
    <row r="185" spans="1:4" x14ac:dyDescent="0.3">
      <c r="A185" t="s">
        <v>6545</v>
      </c>
      <c r="B185">
        <v>177343675</v>
      </c>
      <c r="C185">
        <v>135000000</v>
      </c>
      <c r="D185">
        <f t="shared" si="2"/>
        <v>42343675</v>
      </c>
    </row>
    <row r="186" spans="1:4" x14ac:dyDescent="0.3">
      <c r="A186" t="s">
        <v>6546</v>
      </c>
      <c r="B186">
        <v>234277056</v>
      </c>
      <c r="C186">
        <v>132000000</v>
      </c>
      <c r="D186">
        <f t="shared" si="2"/>
        <v>102277056</v>
      </c>
    </row>
    <row r="187" spans="1:4" x14ac:dyDescent="0.3">
      <c r="A187" t="s">
        <v>6547</v>
      </c>
      <c r="B187">
        <v>138396624</v>
      </c>
      <c r="C187">
        <v>130000000</v>
      </c>
      <c r="D187">
        <f t="shared" si="2"/>
        <v>8396624</v>
      </c>
    </row>
    <row r="188" spans="1:4" x14ac:dyDescent="0.3">
      <c r="A188" t="s">
        <v>6548</v>
      </c>
      <c r="B188">
        <v>149234747</v>
      </c>
      <c r="C188">
        <v>130000000</v>
      </c>
      <c r="D188">
        <f t="shared" si="2"/>
        <v>19234747</v>
      </c>
    </row>
    <row r="189" spans="1:4" x14ac:dyDescent="0.3">
      <c r="A189" t="s">
        <v>6549</v>
      </c>
      <c r="B189">
        <v>118311368</v>
      </c>
      <c r="C189">
        <v>110000000</v>
      </c>
      <c r="D189">
        <f t="shared" si="2"/>
        <v>8311368</v>
      </c>
    </row>
    <row r="190" spans="1:4" x14ac:dyDescent="0.3">
      <c r="A190" t="s">
        <v>6550</v>
      </c>
      <c r="B190">
        <v>101160529</v>
      </c>
      <c r="C190">
        <v>125000000</v>
      </c>
      <c r="D190">
        <f t="shared" si="2"/>
        <v>-23839471</v>
      </c>
    </row>
    <row r="191" spans="1:4" x14ac:dyDescent="0.3">
      <c r="A191" t="s">
        <v>6551</v>
      </c>
      <c r="B191">
        <v>77564037</v>
      </c>
      <c r="C191">
        <v>135000000</v>
      </c>
      <c r="D191">
        <f t="shared" si="2"/>
        <v>-57435963</v>
      </c>
    </row>
    <row r="192" spans="1:4" x14ac:dyDescent="0.3">
      <c r="A192" t="s">
        <v>6552</v>
      </c>
      <c r="B192">
        <v>249358727</v>
      </c>
      <c r="C192">
        <v>130000000</v>
      </c>
      <c r="D192">
        <f t="shared" si="2"/>
        <v>119358727</v>
      </c>
    </row>
    <row r="193" spans="1:4" x14ac:dyDescent="0.3">
      <c r="A193" t="s">
        <v>6553</v>
      </c>
      <c r="B193">
        <v>49551662</v>
      </c>
      <c r="C193">
        <v>130000000</v>
      </c>
      <c r="D193">
        <f t="shared" si="2"/>
        <v>-80448338</v>
      </c>
    </row>
    <row r="194" spans="1:4" x14ac:dyDescent="0.3">
      <c r="A194" t="s">
        <v>6554</v>
      </c>
      <c r="B194">
        <v>60522097</v>
      </c>
      <c r="C194">
        <v>130000000</v>
      </c>
      <c r="D194">
        <f t="shared" si="2"/>
        <v>-69477903</v>
      </c>
    </row>
    <row r="195" spans="1:4" x14ac:dyDescent="0.3">
      <c r="A195" t="s">
        <v>6555</v>
      </c>
      <c r="B195">
        <v>137748063</v>
      </c>
      <c r="C195">
        <v>127500000</v>
      </c>
      <c r="D195">
        <f t="shared" ref="D195:D258" si="3">B195-C195</f>
        <v>10248063</v>
      </c>
    </row>
    <row r="196" spans="1:4" x14ac:dyDescent="0.3">
      <c r="A196" t="s">
        <v>6556</v>
      </c>
      <c r="B196">
        <v>113733726</v>
      </c>
      <c r="C196">
        <v>127000000</v>
      </c>
      <c r="D196">
        <f t="shared" si="3"/>
        <v>-13266274</v>
      </c>
    </row>
    <row r="197" spans="1:4" x14ac:dyDescent="0.3">
      <c r="A197" t="s">
        <v>6557</v>
      </c>
      <c r="B197">
        <v>148337537</v>
      </c>
      <c r="C197">
        <v>130000000</v>
      </c>
      <c r="D197">
        <f t="shared" si="3"/>
        <v>18337537</v>
      </c>
    </row>
    <row r="198" spans="1:4" x14ac:dyDescent="0.3">
      <c r="A198" t="s">
        <v>6558</v>
      </c>
      <c r="B198">
        <v>317557891</v>
      </c>
      <c r="C198">
        <v>125000000</v>
      </c>
      <c r="D198">
        <f t="shared" si="3"/>
        <v>192557891</v>
      </c>
    </row>
    <row r="199" spans="1:4" x14ac:dyDescent="0.3">
      <c r="A199" t="s">
        <v>6559</v>
      </c>
      <c r="B199">
        <v>33592415</v>
      </c>
      <c r="C199">
        <v>130000000</v>
      </c>
      <c r="D199">
        <f t="shared" si="3"/>
        <v>-96407585</v>
      </c>
    </row>
    <row r="200" spans="1:4" x14ac:dyDescent="0.3">
      <c r="A200" t="s">
        <v>6560</v>
      </c>
      <c r="B200">
        <v>305388685</v>
      </c>
      <c r="C200">
        <v>140000000</v>
      </c>
      <c r="D200">
        <f t="shared" si="3"/>
        <v>165388685</v>
      </c>
    </row>
    <row r="201" spans="1:4" x14ac:dyDescent="0.3">
      <c r="A201" t="s">
        <v>6561</v>
      </c>
      <c r="B201">
        <v>337103873</v>
      </c>
      <c r="C201">
        <v>125000000</v>
      </c>
      <c r="D201">
        <f t="shared" si="3"/>
        <v>212103873</v>
      </c>
    </row>
    <row r="202" spans="1:4" x14ac:dyDescent="0.3">
      <c r="A202" t="s">
        <v>6562</v>
      </c>
      <c r="B202">
        <v>217536138</v>
      </c>
      <c r="C202">
        <v>125000000</v>
      </c>
      <c r="D202">
        <f t="shared" si="3"/>
        <v>92536138</v>
      </c>
    </row>
    <row r="203" spans="1:4" x14ac:dyDescent="0.3">
      <c r="A203" t="s">
        <v>6563</v>
      </c>
      <c r="B203">
        <v>131536019</v>
      </c>
      <c r="C203">
        <v>103000000</v>
      </c>
      <c r="D203">
        <f t="shared" si="3"/>
        <v>28536019</v>
      </c>
    </row>
    <row r="204" spans="1:4" x14ac:dyDescent="0.3">
      <c r="A204" t="s">
        <v>6564</v>
      </c>
      <c r="B204">
        <v>214948780</v>
      </c>
      <c r="C204">
        <v>110000000</v>
      </c>
      <c r="D204">
        <f t="shared" si="3"/>
        <v>104948780</v>
      </c>
    </row>
    <row r="205" spans="1:4" x14ac:dyDescent="0.3">
      <c r="A205" t="s">
        <v>6565</v>
      </c>
      <c r="B205">
        <v>209805005</v>
      </c>
      <c r="C205">
        <v>125000000</v>
      </c>
      <c r="D205">
        <f t="shared" si="3"/>
        <v>84805005</v>
      </c>
    </row>
    <row r="206" spans="1:4" x14ac:dyDescent="0.3">
      <c r="A206" t="s">
        <v>6566</v>
      </c>
      <c r="B206">
        <v>186830669</v>
      </c>
      <c r="C206">
        <v>125000000</v>
      </c>
      <c r="D206">
        <f t="shared" si="3"/>
        <v>61830669</v>
      </c>
    </row>
    <row r="207" spans="1:4" x14ac:dyDescent="0.3">
      <c r="A207" t="s">
        <v>6567</v>
      </c>
      <c r="B207">
        <v>163192114</v>
      </c>
      <c r="C207">
        <v>125000000</v>
      </c>
      <c r="D207">
        <f t="shared" si="3"/>
        <v>38192114</v>
      </c>
    </row>
    <row r="208" spans="1:4" x14ac:dyDescent="0.3">
      <c r="A208" t="s">
        <v>6568</v>
      </c>
      <c r="B208">
        <v>119412921</v>
      </c>
      <c r="C208">
        <v>65000000</v>
      </c>
      <c r="D208">
        <f t="shared" si="3"/>
        <v>54412921</v>
      </c>
    </row>
    <row r="209" spans="1:4" x14ac:dyDescent="0.3">
      <c r="A209" t="s">
        <v>6569</v>
      </c>
      <c r="B209">
        <v>32694788</v>
      </c>
      <c r="C209">
        <v>85000000</v>
      </c>
      <c r="D209">
        <f t="shared" si="3"/>
        <v>-52305212</v>
      </c>
    </row>
    <row r="210" spans="1:4" x14ac:dyDescent="0.3">
      <c r="A210" t="s">
        <v>6570</v>
      </c>
      <c r="B210">
        <v>113165635</v>
      </c>
      <c r="C210">
        <v>125000000</v>
      </c>
      <c r="D210">
        <f t="shared" si="3"/>
        <v>-11834365</v>
      </c>
    </row>
    <row r="211" spans="1:4" x14ac:dyDescent="0.3">
      <c r="A211" t="s">
        <v>6571</v>
      </c>
      <c r="B211">
        <v>107285004</v>
      </c>
      <c r="C211">
        <v>125000000</v>
      </c>
      <c r="D211">
        <f t="shared" si="3"/>
        <v>-17714996</v>
      </c>
    </row>
    <row r="212" spans="1:4" x14ac:dyDescent="0.3">
      <c r="A212" t="s">
        <v>6572</v>
      </c>
      <c r="B212">
        <v>260031035</v>
      </c>
      <c r="C212">
        <v>123000000</v>
      </c>
      <c r="D212">
        <f t="shared" si="3"/>
        <v>137031035</v>
      </c>
    </row>
    <row r="213" spans="1:4" x14ac:dyDescent="0.3">
      <c r="A213" t="s">
        <v>6573</v>
      </c>
      <c r="B213">
        <v>186739919</v>
      </c>
      <c r="C213">
        <v>125000000</v>
      </c>
      <c r="D213">
        <f t="shared" si="3"/>
        <v>61739919</v>
      </c>
    </row>
    <row r="214" spans="1:4" x14ac:dyDescent="0.3">
      <c r="A214" t="s">
        <v>6574</v>
      </c>
      <c r="B214">
        <v>215397307</v>
      </c>
      <c r="C214">
        <v>125000000</v>
      </c>
      <c r="D214">
        <f t="shared" si="3"/>
        <v>90397307</v>
      </c>
    </row>
    <row r="215" spans="1:4" x14ac:dyDescent="0.3">
      <c r="A215" t="s">
        <v>6575</v>
      </c>
      <c r="B215">
        <v>182618434</v>
      </c>
      <c r="C215">
        <v>140000000</v>
      </c>
      <c r="D215">
        <f t="shared" si="3"/>
        <v>42618434</v>
      </c>
    </row>
    <row r="216" spans="1:4" x14ac:dyDescent="0.3">
      <c r="A216" t="s">
        <v>6576</v>
      </c>
      <c r="B216">
        <v>131920333</v>
      </c>
      <c r="C216">
        <v>130000000</v>
      </c>
      <c r="D216">
        <f t="shared" si="3"/>
        <v>1920333</v>
      </c>
    </row>
    <row r="217" spans="1:4" x14ac:dyDescent="0.3">
      <c r="A217" t="s">
        <v>6577</v>
      </c>
      <c r="B217">
        <v>124976634</v>
      </c>
      <c r="C217">
        <v>120000000</v>
      </c>
      <c r="D217">
        <f t="shared" si="3"/>
        <v>4976634</v>
      </c>
    </row>
    <row r="218" spans="1:4" x14ac:dyDescent="0.3">
      <c r="A218" t="s">
        <v>6578</v>
      </c>
      <c r="B218">
        <v>115802596</v>
      </c>
      <c r="C218">
        <v>110000000</v>
      </c>
      <c r="D218">
        <f t="shared" si="3"/>
        <v>5802596</v>
      </c>
    </row>
    <row r="219" spans="1:4" x14ac:dyDescent="0.3">
      <c r="A219" t="s">
        <v>6579</v>
      </c>
      <c r="B219">
        <v>108521835</v>
      </c>
      <c r="C219">
        <v>120000000</v>
      </c>
      <c r="D219">
        <f t="shared" si="3"/>
        <v>-11478165</v>
      </c>
    </row>
    <row r="220" spans="1:4" x14ac:dyDescent="0.3">
      <c r="A220" t="s">
        <v>6580</v>
      </c>
      <c r="B220">
        <v>100685880</v>
      </c>
      <c r="C220">
        <v>120000000</v>
      </c>
      <c r="D220">
        <f t="shared" si="3"/>
        <v>-19314120</v>
      </c>
    </row>
    <row r="221" spans="1:4" x14ac:dyDescent="0.3">
      <c r="A221" t="s">
        <v>6581</v>
      </c>
      <c r="B221">
        <v>126464904</v>
      </c>
      <c r="C221">
        <v>130000000</v>
      </c>
      <c r="D221">
        <f t="shared" si="3"/>
        <v>-3535096</v>
      </c>
    </row>
    <row r="222" spans="1:4" x14ac:dyDescent="0.3">
      <c r="A222" t="s">
        <v>6582</v>
      </c>
      <c r="B222">
        <v>64736114</v>
      </c>
      <c r="C222">
        <v>120000000</v>
      </c>
      <c r="D222">
        <f t="shared" si="3"/>
        <v>-55263886</v>
      </c>
    </row>
    <row r="223" spans="1:4" x14ac:dyDescent="0.3">
      <c r="A223" t="s">
        <v>6583</v>
      </c>
      <c r="B223">
        <v>93050117</v>
      </c>
      <c r="C223">
        <v>115000000</v>
      </c>
      <c r="D223">
        <f t="shared" si="3"/>
        <v>-21949883</v>
      </c>
    </row>
    <row r="224" spans="1:4" x14ac:dyDescent="0.3">
      <c r="A224" t="s">
        <v>6584</v>
      </c>
      <c r="B224">
        <v>57637485</v>
      </c>
      <c r="C224">
        <v>105000000</v>
      </c>
      <c r="D224">
        <f t="shared" si="3"/>
        <v>-47362515</v>
      </c>
    </row>
    <row r="225" spans="1:4" x14ac:dyDescent="0.3">
      <c r="A225" t="s">
        <v>6585</v>
      </c>
      <c r="B225">
        <v>58607007</v>
      </c>
      <c r="C225">
        <v>100000000</v>
      </c>
      <c r="D225">
        <f t="shared" si="3"/>
        <v>-41392993</v>
      </c>
    </row>
    <row r="226" spans="1:4" x14ac:dyDescent="0.3">
      <c r="A226" t="s">
        <v>6586</v>
      </c>
      <c r="B226">
        <v>43929341</v>
      </c>
      <c r="C226">
        <v>120000000</v>
      </c>
      <c r="D226">
        <f t="shared" si="3"/>
        <v>-76070659</v>
      </c>
    </row>
    <row r="227" spans="1:4" x14ac:dyDescent="0.3">
      <c r="A227" t="s">
        <v>6587</v>
      </c>
      <c r="B227">
        <v>30212620</v>
      </c>
      <c r="C227">
        <v>120000000</v>
      </c>
      <c r="D227">
        <f t="shared" si="3"/>
        <v>-89787380</v>
      </c>
    </row>
    <row r="228" spans="1:4" x14ac:dyDescent="0.3">
      <c r="A228" t="s">
        <v>6588</v>
      </c>
      <c r="B228">
        <v>76418654</v>
      </c>
      <c r="C228">
        <v>117000000</v>
      </c>
      <c r="D228">
        <f t="shared" si="3"/>
        <v>-40581346</v>
      </c>
    </row>
    <row r="229" spans="1:4" x14ac:dyDescent="0.3">
      <c r="A229" t="s">
        <v>6589</v>
      </c>
      <c r="B229">
        <v>89021735</v>
      </c>
      <c r="C229">
        <v>120000000</v>
      </c>
      <c r="D229">
        <f t="shared" si="3"/>
        <v>-30978265</v>
      </c>
    </row>
    <row r="230" spans="1:4" x14ac:dyDescent="0.3">
      <c r="A230" t="s">
        <v>6590</v>
      </c>
      <c r="B230">
        <v>380262555</v>
      </c>
      <c r="C230">
        <v>113000000</v>
      </c>
      <c r="D230">
        <f t="shared" si="3"/>
        <v>267262555</v>
      </c>
    </row>
    <row r="231" spans="1:4" x14ac:dyDescent="0.3">
      <c r="A231" t="s">
        <v>6591</v>
      </c>
      <c r="B231">
        <v>310675583</v>
      </c>
      <c r="C231">
        <v>115000000</v>
      </c>
      <c r="D231">
        <f t="shared" si="3"/>
        <v>195675583</v>
      </c>
    </row>
    <row r="232" spans="1:4" x14ac:dyDescent="0.3">
      <c r="A232" t="s">
        <v>6592</v>
      </c>
      <c r="B232">
        <v>289907418</v>
      </c>
      <c r="C232">
        <v>115000000</v>
      </c>
      <c r="D232">
        <f t="shared" si="3"/>
        <v>174907418</v>
      </c>
    </row>
    <row r="233" spans="1:4" x14ac:dyDescent="0.3">
      <c r="A233" t="s">
        <v>6593</v>
      </c>
      <c r="B233">
        <v>132550960</v>
      </c>
      <c r="C233">
        <v>120000000</v>
      </c>
      <c r="D233">
        <f t="shared" si="3"/>
        <v>12550960</v>
      </c>
    </row>
    <row r="234" spans="1:4" x14ac:dyDescent="0.3">
      <c r="A234" t="s">
        <v>6594</v>
      </c>
      <c r="B234">
        <v>474544677</v>
      </c>
      <c r="C234">
        <v>115000000</v>
      </c>
      <c r="D234">
        <f t="shared" si="3"/>
        <v>359544677</v>
      </c>
    </row>
    <row r="235" spans="1:4" x14ac:dyDescent="0.3">
      <c r="A235" t="s">
        <v>6595</v>
      </c>
      <c r="B235">
        <v>187165546</v>
      </c>
      <c r="C235">
        <v>135000000</v>
      </c>
      <c r="D235">
        <f t="shared" si="3"/>
        <v>52165546</v>
      </c>
    </row>
    <row r="236" spans="1:4" x14ac:dyDescent="0.3">
      <c r="A236" t="s">
        <v>6596</v>
      </c>
      <c r="B236">
        <v>40911830</v>
      </c>
      <c r="C236">
        <v>115000000</v>
      </c>
      <c r="D236">
        <f t="shared" si="3"/>
        <v>-74088170</v>
      </c>
    </row>
    <row r="237" spans="1:4" x14ac:dyDescent="0.3">
      <c r="A237" t="s">
        <v>6597</v>
      </c>
      <c r="B237">
        <v>47952020</v>
      </c>
      <c r="C237">
        <v>115000000</v>
      </c>
      <c r="D237">
        <f t="shared" si="3"/>
        <v>-67047980</v>
      </c>
    </row>
    <row r="238" spans="1:4" x14ac:dyDescent="0.3">
      <c r="A238" t="s">
        <v>6598</v>
      </c>
      <c r="B238">
        <v>190871240</v>
      </c>
      <c r="C238">
        <v>125000000</v>
      </c>
      <c r="D238">
        <f t="shared" si="3"/>
        <v>65871240</v>
      </c>
    </row>
    <row r="239" spans="1:4" x14ac:dyDescent="0.3">
      <c r="A239" t="s">
        <v>6599</v>
      </c>
      <c r="B239">
        <v>274084951</v>
      </c>
      <c r="C239">
        <v>100000000</v>
      </c>
      <c r="D239">
        <f t="shared" si="3"/>
        <v>174084951</v>
      </c>
    </row>
    <row r="240" spans="1:4" x14ac:dyDescent="0.3">
      <c r="A240" t="s">
        <v>6600</v>
      </c>
      <c r="B240">
        <v>67155742</v>
      </c>
      <c r="C240">
        <v>116000000</v>
      </c>
      <c r="D240">
        <f t="shared" si="3"/>
        <v>-48844258</v>
      </c>
    </row>
    <row r="241" spans="1:4" x14ac:dyDescent="0.3">
      <c r="A241" t="s">
        <v>6601</v>
      </c>
      <c r="B241">
        <v>81638674</v>
      </c>
      <c r="C241">
        <v>135000000</v>
      </c>
      <c r="D241">
        <f t="shared" si="3"/>
        <v>-53361326</v>
      </c>
    </row>
    <row r="242" spans="1:4" x14ac:dyDescent="0.3">
      <c r="A242" t="s">
        <v>6602</v>
      </c>
      <c r="B242">
        <v>56114221</v>
      </c>
      <c r="C242">
        <v>120000000</v>
      </c>
      <c r="D242">
        <f t="shared" si="3"/>
        <v>-63885779</v>
      </c>
    </row>
    <row r="243" spans="1:4" x14ac:dyDescent="0.3">
      <c r="A243" t="s">
        <v>6603</v>
      </c>
      <c r="B243">
        <v>250863268</v>
      </c>
      <c r="C243">
        <v>110000000</v>
      </c>
      <c r="D243">
        <f t="shared" si="3"/>
        <v>140863268</v>
      </c>
    </row>
    <row r="244" spans="1:4" x14ac:dyDescent="0.3">
      <c r="A244" t="s">
        <v>6604</v>
      </c>
      <c r="B244">
        <v>155181732</v>
      </c>
      <c r="C244">
        <v>110000000</v>
      </c>
      <c r="D244">
        <f t="shared" si="3"/>
        <v>45181732</v>
      </c>
    </row>
    <row r="245" spans="1:4" x14ac:dyDescent="0.3">
      <c r="A245" t="s">
        <v>6605</v>
      </c>
      <c r="B245">
        <v>125332007</v>
      </c>
      <c r="C245">
        <v>110000000</v>
      </c>
      <c r="D245">
        <f t="shared" si="3"/>
        <v>15332007</v>
      </c>
    </row>
    <row r="246" spans="1:4" x14ac:dyDescent="0.3">
      <c r="A246" t="s">
        <v>6606</v>
      </c>
      <c r="B246">
        <v>113330342</v>
      </c>
      <c r="C246">
        <v>110000000</v>
      </c>
      <c r="D246">
        <f t="shared" si="3"/>
        <v>3330342</v>
      </c>
    </row>
    <row r="247" spans="1:4" x14ac:dyDescent="0.3">
      <c r="A247" t="s">
        <v>6607</v>
      </c>
      <c r="B247">
        <v>125531634</v>
      </c>
      <c r="C247">
        <v>110000000</v>
      </c>
      <c r="D247">
        <f t="shared" si="3"/>
        <v>15531634</v>
      </c>
    </row>
    <row r="248" spans="1:4" x14ac:dyDescent="0.3">
      <c r="A248" t="s">
        <v>6608</v>
      </c>
      <c r="B248">
        <v>186336103</v>
      </c>
      <c r="C248">
        <v>120000000</v>
      </c>
      <c r="D248">
        <f t="shared" si="3"/>
        <v>66336103</v>
      </c>
    </row>
    <row r="249" spans="1:4" x14ac:dyDescent="0.3">
      <c r="A249" t="s">
        <v>6609</v>
      </c>
      <c r="B249">
        <v>129995817</v>
      </c>
      <c r="C249">
        <v>110000000</v>
      </c>
      <c r="D249">
        <f t="shared" si="3"/>
        <v>19995817</v>
      </c>
    </row>
    <row r="250" spans="1:4" x14ac:dyDescent="0.3">
      <c r="A250" t="s">
        <v>6610</v>
      </c>
      <c r="B250">
        <v>102608827</v>
      </c>
      <c r="C250">
        <v>110000000</v>
      </c>
      <c r="D250">
        <f t="shared" si="3"/>
        <v>-7391173</v>
      </c>
    </row>
    <row r="251" spans="1:4" x14ac:dyDescent="0.3">
      <c r="A251" t="s">
        <v>6611</v>
      </c>
      <c r="B251">
        <v>42776259</v>
      </c>
      <c r="C251">
        <v>112000000</v>
      </c>
      <c r="D251">
        <f t="shared" si="3"/>
        <v>-69223741</v>
      </c>
    </row>
    <row r="252" spans="1:4" x14ac:dyDescent="0.3">
      <c r="A252" t="s">
        <v>6612</v>
      </c>
      <c r="B252">
        <v>98780042</v>
      </c>
      <c r="C252">
        <v>120000000</v>
      </c>
      <c r="D252">
        <f t="shared" si="3"/>
        <v>-21219958</v>
      </c>
    </row>
    <row r="253" spans="1:4" x14ac:dyDescent="0.3">
      <c r="A253" t="s">
        <v>6613</v>
      </c>
      <c r="B253">
        <v>106369117</v>
      </c>
      <c r="C253">
        <v>110000000</v>
      </c>
      <c r="D253">
        <f t="shared" si="3"/>
        <v>-3630883</v>
      </c>
    </row>
    <row r="254" spans="1:4" x14ac:dyDescent="0.3">
      <c r="A254" t="s">
        <v>6614</v>
      </c>
      <c r="B254">
        <v>142614158</v>
      </c>
      <c r="C254">
        <v>110000000</v>
      </c>
      <c r="D254">
        <f t="shared" si="3"/>
        <v>32614158</v>
      </c>
    </row>
    <row r="255" spans="1:4" x14ac:dyDescent="0.3">
      <c r="A255" t="s">
        <v>6615</v>
      </c>
      <c r="B255">
        <v>50026353</v>
      </c>
      <c r="C255">
        <v>110000000</v>
      </c>
      <c r="D255">
        <f t="shared" si="3"/>
        <v>-59973647</v>
      </c>
    </row>
    <row r="256" spans="1:4" x14ac:dyDescent="0.3">
      <c r="A256" t="s">
        <v>6616</v>
      </c>
      <c r="B256">
        <v>66002193</v>
      </c>
      <c r="C256">
        <v>110000000</v>
      </c>
      <c r="D256">
        <f t="shared" si="3"/>
        <v>-43997807</v>
      </c>
    </row>
    <row r="257" spans="1:4" x14ac:dyDescent="0.3">
      <c r="A257" t="s">
        <v>6617</v>
      </c>
      <c r="B257">
        <v>85463309</v>
      </c>
      <c r="C257">
        <v>110000000</v>
      </c>
      <c r="D257">
        <f t="shared" si="3"/>
        <v>-24536691</v>
      </c>
    </row>
    <row r="258" spans="1:4" x14ac:dyDescent="0.3">
      <c r="A258" t="s">
        <v>6618</v>
      </c>
      <c r="B258">
        <v>71017784</v>
      </c>
      <c r="C258">
        <v>105000000</v>
      </c>
      <c r="D258">
        <f t="shared" si="3"/>
        <v>-33982216</v>
      </c>
    </row>
    <row r="259" spans="1:4" x14ac:dyDescent="0.3">
      <c r="A259" t="s">
        <v>6619</v>
      </c>
      <c r="B259">
        <v>48068396</v>
      </c>
      <c r="C259">
        <v>160000000</v>
      </c>
      <c r="D259">
        <f t="shared" ref="D259:D322" si="4">B259-C259</f>
        <v>-111931604</v>
      </c>
    </row>
    <row r="260" spans="1:4" x14ac:dyDescent="0.3">
      <c r="A260" t="s">
        <v>6620</v>
      </c>
      <c r="B260">
        <v>61656849</v>
      </c>
      <c r="C260">
        <v>110000000</v>
      </c>
      <c r="D260">
        <f t="shared" si="4"/>
        <v>-48343151</v>
      </c>
    </row>
    <row r="261" spans="1:4" x14ac:dyDescent="0.3">
      <c r="A261" t="s">
        <v>6621</v>
      </c>
      <c r="B261">
        <v>134520804</v>
      </c>
      <c r="C261">
        <v>110000000</v>
      </c>
      <c r="D261">
        <f t="shared" si="4"/>
        <v>24520804</v>
      </c>
    </row>
    <row r="262" spans="1:4" x14ac:dyDescent="0.3">
      <c r="A262" t="s">
        <v>6622</v>
      </c>
      <c r="B262">
        <v>313837577</v>
      </c>
      <c r="C262">
        <v>93000000</v>
      </c>
      <c r="D262">
        <f t="shared" si="4"/>
        <v>220837577</v>
      </c>
    </row>
    <row r="263" spans="1:4" x14ac:dyDescent="0.3">
      <c r="A263" t="s">
        <v>6623</v>
      </c>
      <c r="B263">
        <v>24004159</v>
      </c>
      <c r="C263">
        <v>110000000</v>
      </c>
      <c r="D263">
        <f t="shared" si="4"/>
        <v>-85995841</v>
      </c>
    </row>
    <row r="264" spans="1:4" x14ac:dyDescent="0.3">
      <c r="A264" t="s">
        <v>6624</v>
      </c>
      <c r="B264">
        <v>58183966</v>
      </c>
      <c r="C264">
        <v>107000000</v>
      </c>
      <c r="D264">
        <f t="shared" si="4"/>
        <v>-48816034</v>
      </c>
    </row>
    <row r="265" spans="1:4" x14ac:dyDescent="0.3">
      <c r="A265" t="s">
        <v>6625</v>
      </c>
      <c r="B265">
        <v>100446895</v>
      </c>
      <c r="C265">
        <v>109000000</v>
      </c>
      <c r="D265">
        <f t="shared" si="4"/>
        <v>-8553105</v>
      </c>
    </row>
    <row r="266" spans="1:4" x14ac:dyDescent="0.3">
      <c r="A266" t="s">
        <v>6626</v>
      </c>
      <c r="B266">
        <v>144795350</v>
      </c>
      <c r="C266">
        <v>120000000</v>
      </c>
      <c r="D266">
        <f t="shared" si="4"/>
        <v>24795350</v>
      </c>
    </row>
    <row r="267" spans="1:4" x14ac:dyDescent="0.3">
      <c r="A267" t="s">
        <v>6627</v>
      </c>
      <c r="B267">
        <v>47396698</v>
      </c>
      <c r="C267">
        <v>130000000</v>
      </c>
      <c r="D267">
        <f t="shared" si="4"/>
        <v>-82603302</v>
      </c>
    </row>
    <row r="268" spans="1:4" x14ac:dyDescent="0.3">
      <c r="A268" t="s">
        <v>6628</v>
      </c>
      <c r="B268">
        <v>140015224</v>
      </c>
      <c r="C268">
        <v>133000000</v>
      </c>
      <c r="D268">
        <f t="shared" si="4"/>
        <v>7015224</v>
      </c>
    </row>
    <row r="269" spans="1:4" x14ac:dyDescent="0.3">
      <c r="A269" t="s">
        <v>6629</v>
      </c>
      <c r="B269">
        <v>104374107</v>
      </c>
      <c r="C269">
        <v>105000000</v>
      </c>
      <c r="D269">
        <f t="shared" si="4"/>
        <v>-625893</v>
      </c>
    </row>
    <row r="270" spans="1:4" x14ac:dyDescent="0.3">
      <c r="A270" t="s">
        <v>6630</v>
      </c>
      <c r="B270">
        <v>228430993</v>
      </c>
      <c r="C270">
        <v>108000000</v>
      </c>
      <c r="D270">
        <f t="shared" si="4"/>
        <v>120430993</v>
      </c>
    </row>
    <row r="271" spans="1:4" x14ac:dyDescent="0.3">
      <c r="A271" t="s">
        <v>6631</v>
      </c>
      <c r="B271">
        <v>35799026</v>
      </c>
      <c r="C271">
        <v>126000000</v>
      </c>
      <c r="D271">
        <f t="shared" si="4"/>
        <v>-90200974</v>
      </c>
    </row>
    <row r="272" spans="1:4" x14ac:dyDescent="0.3">
      <c r="A272" t="s">
        <v>6632</v>
      </c>
      <c r="B272">
        <v>6712451</v>
      </c>
      <c r="C272">
        <v>90000000</v>
      </c>
      <c r="D272">
        <f t="shared" si="4"/>
        <v>-83287549</v>
      </c>
    </row>
    <row r="273" spans="1:4" x14ac:dyDescent="0.3">
      <c r="A273" t="s">
        <v>6633</v>
      </c>
      <c r="B273">
        <v>101643008</v>
      </c>
      <c r="C273">
        <v>90000000</v>
      </c>
      <c r="D273">
        <f t="shared" si="4"/>
        <v>11643008</v>
      </c>
    </row>
    <row r="274" spans="1:4" x14ac:dyDescent="0.3">
      <c r="A274" t="s">
        <v>6634</v>
      </c>
      <c r="B274">
        <v>187670866</v>
      </c>
      <c r="C274">
        <v>103000000</v>
      </c>
      <c r="D274">
        <f t="shared" si="4"/>
        <v>84670866</v>
      </c>
    </row>
    <row r="275" spans="1:4" x14ac:dyDescent="0.3">
      <c r="A275" t="s">
        <v>6635</v>
      </c>
      <c r="B275">
        <v>132014112</v>
      </c>
      <c r="C275">
        <v>102000000</v>
      </c>
      <c r="D275">
        <f t="shared" si="4"/>
        <v>30014112</v>
      </c>
    </row>
    <row r="276" spans="1:4" x14ac:dyDescent="0.3">
      <c r="A276" t="s">
        <v>6636</v>
      </c>
      <c r="B276">
        <v>261970615</v>
      </c>
      <c r="C276">
        <v>100000000</v>
      </c>
      <c r="D276">
        <f t="shared" si="4"/>
        <v>161970615</v>
      </c>
    </row>
    <row r="277" spans="1:4" x14ac:dyDescent="0.3">
      <c r="A277" t="s">
        <v>6637</v>
      </c>
      <c r="B277">
        <v>167007184</v>
      </c>
      <c r="C277">
        <v>150000000</v>
      </c>
      <c r="D277">
        <f t="shared" si="4"/>
        <v>17007184</v>
      </c>
    </row>
    <row r="278" spans="1:4" x14ac:dyDescent="0.3">
      <c r="A278" t="s">
        <v>6638</v>
      </c>
      <c r="B278">
        <v>180011740</v>
      </c>
      <c r="C278">
        <v>100000000</v>
      </c>
      <c r="D278">
        <f t="shared" si="4"/>
        <v>80011740</v>
      </c>
    </row>
    <row r="279" spans="1:4" x14ac:dyDescent="0.3">
      <c r="A279" t="s">
        <v>6639</v>
      </c>
      <c r="B279">
        <v>204843350</v>
      </c>
      <c r="C279">
        <v>102000000</v>
      </c>
      <c r="D279">
        <f t="shared" si="4"/>
        <v>102843350</v>
      </c>
    </row>
    <row r="280" spans="1:4" x14ac:dyDescent="0.3">
      <c r="A280" t="s">
        <v>6640</v>
      </c>
      <c r="B280">
        <v>97030725</v>
      </c>
      <c r="C280">
        <v>100000000</v>
      </c>
      <c r="D280">
        <f t="shared" si="4"/>
        <v>-2969275</v>
      </c>
    </row>
    <row r="281" spans="1:4" x14ac:dyDescent="0.3">
      <c r="A281" t="s">
        <v>6641</v>
      </c>
      <c r="B281">
        <v>130127620</v>
      </c>
      <c r="C281">
        <v>100000000</v>
      </c>
      <c r="D281">
        <f t="shared" si="4"/>
        <v>30127620</v>
      </c>
    </row>
    <row r="282" spans="1:4" x14ac:dyDescent="0.3">
      <c r="A282" t="s">
        <v>6642</v>
      </c>
      <c r="B282">
        <v>146282411</v>
      </c>
      <c r="C282">
        <v>115000000</v>
      </c>
      <c r="D282">
        <f t="shared" si="4"/>
        <v>31282411</v>
      </c>
    </row>
    <row r="283" spans="1:4" x14ac:dyDescent="0.3">
      <c r="A283" t="s">
        <v>6643</v>
      </c>
      <c r="B283">
        <v>65452312</v>
      </c>
      <c r="C283">
        <v>100000000</v>
      </c>
      <c r="D283">
        <f t="shared" si="4"/>
        <v>-34547688</v>
      </c>
    </row>
    <row r="284" spans="1:4" x14ac:dyDescent="0.3">
      <c r="A284" t="s">
        <v>6644</v>
      </c>
      <c r="B284">
        <v>148383780</v>
      </c>
      <c r="C284">
        <v>100000000</v>
      </c>
      <c r="D284">
        <f t="shared" si="4"/>
        <v>48383780</v>
      </c>
    </row>
    <row r="285" spans="1:4" x14ac:dyDescent="0.3">
      <c r="A285" t="s">
        <v>6645</v>
      </c>
      <c r="B285">
        <v>119219978</v>
      </c>
      <c r="C285">
        <v>100000000</v>
      </c>
      <c r="D285">
        <f t="shared" si="4"/>
        <v>19219978</v>
      </c>
    </row>
    <row r="286" spans="1:4" x14ac:dyDescent="0.3">
      <c r="A286" t="s">
        <v>6646</v>
      </c>
      <c r="B286">
        <v>101228120</v>
      </c>
      <c r="C286">
        <v>100000000</v>
      </c>
      <c r="D286">
        <f t="shared" si="4"/>
        <v>1228120</v>
      </c>
    </row>
    <row r="287" spans="1:4" x14ac:dyDescent="0.3">
      <c r="A287" t="s">
        <v>6647</v>
      </c>
      <c r="B287">
        <v>162804648</v>
      </c>
      <c r="C287">
        <v>100000000</v>
      </c>
      <c r="D287">
        <f t="shared" si="4"/>
        <v>62804648</v>
      </c>
    </row>
    <row r="288" spans="1:4" x14ac:dyDescent="0.3">
      <c r="A288" t="s">
        <v>6648</v>
      </c>
      <c r="B288">
        <v>100117603</v>
      </c>
      <c r="C288">
        <v>100000000</v>
      </c>
      <c r="D288">
        <f t="shared" si="4"/>
        <v>117603</v>
      </c>
    </row>
    <row r="289" spans="1:4" x14ac:dyDescent="0.3">
      <c r="A289" t="s">
        <v>6649</v>
      </c>
      <c r="B289">
        <v>89296573</v>
      </c>
      <c r="C289">
        <v>100000000</v>
      </c>
      <c r="D289">
        <f t="shared" si="4"/>
        <v>-10703427</v>
      </c>
    </row>
    <row r="290" spans="1:4" x14ac:dyDescent="0.3">
      <c r="A290" t="s">
        <v>6650</v>
      </c>
      <c r="B290">
        <v>85017401</v>
      </c>
      <c r="C290">
        <v>92000000</v>
      </c>
      <c r="D290">
        <f t="shared" si="4"/>
        <v>-6982599</v>
      </c>
    </row>
    <row r="291" spans="1:4" x14ac:dyDescent="0.3">
      <c r="A291" t="s">
        <v>6651</v>
      </c>
      <c r="B291">
        <v>173005002</v>
      </c>
      <c r="C291">
        <v>100000000</v>
      </c>
      <c r="D291">
        <f t="shared" si="4"/>
        <v>73005002</v>
      </c>
    </row>
    <row r="292" spans="1:4" x14ac:dyDescent="0.3">
      <c r="A292" t="s">
        <v>6652</v>
      </c>
      <c r="B292">
        <v>75030163</v>
      </c>
      <c r="C292">
        <v>100000000</v>
      </c>
      <c r="D292">
        <f t="shared" si="4"/>
        <v>-24969837</v>
      </c>
    </row>
    <row r="293" spans="1:4" x14ac:dyDescent="0.3">
      <c r="A293" t="s">
        <v>6653</v>
      </c>
      <c r="B293">
        <v>77222184</v>
      </c>
      <c r="C293">
        <v>100000000</v>
      </c>
      <c r="D293">
        <f t="shared" si="4"/>
        <v>-22777816</v>
      </c>
    </row>
    <row r="294" spans="1:4" x14ac:dyDescent="0.3">
      <c r="A294" t="s">
        <v>6504</v>
      </c>
      <c r="B294">
        <v>34964818</v>
      </c>
      <c r="C294">
        <v>150000000</v>
      </c>
      <c r="D294">
        <f t="shared" si="4"/>
        <v>-115035182</v>
      </c>
    </row>
    <row r="295" spans="1:4" x14ac:dyDescent="0.3">
      <c r="A295" t="s">
        <v>6654</v>
      </c>
      <c r="B295">
        <v>107515297</v>
      </c>
      <c r="C295">
        <v>100000000</v>
      </c>
      <c r="D295">
        <f t="shared" si="4"/>
        <v>7515297</v>
      </c>
    </row>
    <row r="296" spans="1:4" x14ac:dyDescent="0.3">
      <c r="A296" t="s">
        <v>6655</v>
      </c>
      <c r="B296">
        <v>67631157</v>
      </c>
      <c r="C296">
        <v>100000000</v>
      </c>
      <c r="D296">
        <f t="shared" si="4"/>
        <v>-32368843</v>
      </c>
    </row>
    <row r="297" spans="1:4" x14ac:dyDescent="0.3">
      <c r="A297" t="s">
        <v>6656</v>
      </c>
      <c r="B297">
        <v>66862068</v>
      </c>
      <c r="C297">
        <v>83000000</v>
      </c>
      <c r="D297">
        <f t="shared" si="4"/>
        <v>-16137932</v>
      </c>
    </row>
    <row r="298" spans="1:4" x14ac:dyDescent="0.3">
      <c r="A298" t="s">
        <v>6657</v>
      </c>
      <c r="B298">
        <v>57366262</v>
      </c>
      <c r="C298">
        <v>100000000</v>
      </c>
      <c r="D298">
        <f t="shared" si="4"/>
        <v>-42633738</v>
      </c>
    </row>
    <row r="299" spans="1:4" x14ac:dyDescent="0.3">
      <c r="A299" t="s">
        <v>6658</v>
      </c>
      <c r="B299">
        <v>116866727</v>
      </c>
      <c r="C299">
        <v>100000000</v>
      </c>
      <c r="D299">
        <f t="shared" si="4"/>
        <v>16866727</v>
      </c>
    </row>
    <row r="300" spans="1:4" x14ac:dyDescent="0.3">
      <c r="A300" t="s">
        <v>6659</v>
      </c>
      <c r="B300">
        <v>184031112</v>
      </c>
      <c r="C300">
        <v>100000000</v>
      </c>
      <c r="D300">
        <f t="shared" si="4"/>
        <v>84031112</v>
      </c>
    </row>
    <row r="301" spans="1:4" x14ac:dyDescent="0.3">
      <c r="A301" t="s">
        <v>6660</v>
      </c>
      <c r="B301">
        <v>54700065</v>
      </c>
      <c r="C301">
        <v>105000000</v>
      </c>
      <c r="D301">
        <f t="shared" si="4"/>
        <v>-50299935</v>
      </c>
    </row>
    <row r="302" spans="1:4" x14ac:dyDescent="0.3">
      <c r="A302" t="s">
        <v>6661</v>
      </c>
      <c r="B302">
        <v>27098580</v>
      </c>
      <c r="C302">
        <v>102000000</v>
      </c>
      <c r="D302">
        <f t="shared" si="4"/>
        <v>-74901420</v>
      </c>
    </row>
    <row r="303" spans="1:4" x14ac:dyDescent="0.3">
      <c r="A303" t="s">
        <v>6662</v>
      </c>
      <c r="B303">
        <v>55673333</v>
      </c>
      <c r="C303">
        <v>80000000</v>
      </c>
      <c r="D303">
        <f t="shared" si="4"/>
        <v>-24326667</v>
      </c>
    </row>
    <row r="304" spans="1:4" x14ac:dyDescent="0.3">
      <c r="A304" t="s">
        <v>6663</v>
      </c>
      <c r="B304">
        <v>40198710</v>
      </c>
      <c r="C304">
        <v>100000000</v>
      </c>
      <c r="D304">
        <f t="shared" si="4"/>
        <v>-59801290</v>
      </c>
    </row>
    <row r="305" spans="1:4" x14ac:dyDescent="0.3">
      <c r="A305" t="s">
        <v>6664</v>
      </c>
      <c r="B305">
        <v>72660029</v>
      </c>
      <c r="C305">
        <v>100000000</v>
      </c>
      <c r="D305">
        <f t="shared" si="4"/>
        <v>-27339971</v>
      </c>
    </row>
    <row r="306" spans="1:4" x14ac:dyDescent="0.3">
      <c r="A306" t="s">
        <v>6665</v>
      </c>
      <c r="B306">
        <v>38120554</v>
      </c>
      <c r="C306">
        <v>140000000</v>
      </c>
      <c r="D306">
        <f t="shared" si="4"/>
        <v>-101879446</v>
      </c>
    </row>
    <row r="307" spans="1:4" x14ac:dyDescent="0.3">
      <c r="A307" t="s">
        <v>6666</v>
      </c>
      <c r="B307">
        <v>49392095</v>
      </c>
      <c r="C307">
        <v>100000000</v>
      </c>
      <c r="D307">
        <f t="shared" si="4"/>
        <v>-50607905</v>
      </c>
    </row>
    <row r="308" spans="1:4" x14ac:dyDescent="0.3">
      <c r="A308" t="s">
        <v>6667</v>
      </c>
      <c r="B308">
        <v>39292022</v>
      </c>
      <c r="C308">
        <v>90000000</v>
      </c>
      <c r="D308">
        <f t="shared" si="4"/>
        <v>-50707978</v>
      </c>
    </row>
    <row r="309" spans="1:4" x14ac:dyDescent="0.3">
      <c r="A309" t="s">
        <v>6668</v>
      </c>
      <c r="B309">
        <v>28772222</v>
      </c>
      <c r="C309">
        <v>105000000</v>
      </c>
      <c r="D309">
        <f t="shared" si="4"/>
        <v>-76227778</v>
      </c>
    </row>
    <row r="310" spans="1:4" x14ac:dyDescent="0.3">
      <c r="A310" t="s">
        <v>6669</v>
      </c>
      <c r="B310">
        <v>17010646</v>
      </c>
      <c r="C310">
        <v>84000000</v>
      </c>
      <c r="D310">
        <f t="shared" si="4"/>
        <v>-66989354</v>
      </c>
    </row>
    <row r="311" spans="1:4" x14ac:dyDescent="0.3">
      <c r="A311" t="s">
        <v>6670</v>
      </c>
      <c r="B311">
        <v>24985612</v>
      </c>
      <c r="C311">
        <v>100000000</v>
      </c>
      <c r="D311">
        <f t="shared" si="4"/>
        <v>-75014388</v>
      </c>
    </row>
    <row r="312" spans="1:4" x14ac:dyDescent="0.3">
      <c r="A312" t="s">
        <v>6671</v>
      </c>
      <c r="B312">
        <v>4411102</v>
      </c>
      <c r="C312">
        <v>100000000</v>
      </c>
      <c r="D312">
        <f t="shared" si="4"/>
        <v>-95588898</v>
      </c>
    </row>
    <row r="313" spans="1:4" x14ac:dyDescent="0.3">
      <c r="A313" t="s">
        <v>6672</v>
      </c>
      <c r="B313">
        <v>35024475</v>
      </c>
      <c r="C313">
        <v>100000000</v>
      </c>
      <c r="D313">
        <f t="shared" si="4"/>
        <v>-64975525</v>
      </c>
    </row>
    <row r="314" spans="1:4" x14ac:dyDescent="0.3">
      <c r="A314" t="s">
        <v>6673</v>
      </c>
      <c r="B314">
        <v>130174897</v>
      </c>
      <c r="C314">
        <v>99000000</v>
      </c>
      <c r="D314">
        <f t="shared" si="4"/>
        <v>31174897</v>
      </c>
    </row>
    <row r="315" spans="1:4" x14ac:dyDescent="0.3">
      <c r="A315" t="s">
        <v>6674</v>
      </c>
      <c r="B315">
        <v>10200000</v>
      </c>
      <c r="C315">
        <v>10000000</v>
      </c>
      <c r="D315">
        <f t="shared" si="4"/>
        <v>200000</v>
      </c>
    </row>
    <row r="316" spans="1:4" x14ac:dyDescent="0.3">
      <c r="A316" t="s">
        <v>6675</v>
      </c>
      <c r="B316">
        <v>202007640</v>
      </c>
      <c r="C316">
        <v>98000000</v>
      </c>
      <c r="D316">
        <f t="shared" si="4"/>
        <v>104007640</v>
      </c>
    </row>
    <row r="317" spans="1:4" x14ac:dyDescent="0.3">
      <c r="A317" t="s">
        <v>6676</v>
      </c>
      <c r="B317">
        <v>77679638</v>
      </c>
      <c r="C317">
        <v>100000000</v>
      </c>
      <c r="D317">
        <f t="shared" si="4"/>
        <v>-22320362</v>
      </c>
    </row>
    <row r="318" spans="1:4" x14ac:dyDescent="0.3">
      <c r="A318" t="s">
        <v>6677</v>
      </c>
      <c r="B318">
        <v>9213</v>
      </c>
      <c r="C318">
        <v>94000000</v>
      </c>
      <c r="D318">
        <f t="shared" si="4"/>
        <v>-93990787</v>
      </c>
    </row>
    <row r="319" spans="1:4" x14ac:dyDescent="0.3">
      <c r="A319" t="s">
        <v>6678</v>
      </c>
      <c r="B319">
        <v>58867694</v>
      </c>
      <c r="C319">
        <v>100000000</v>
      </c>
      <c r="D319">
        <f t="shared" si="4"/>
        <v>-41132306</v>
      </c>
    </row>
    <row r="320" spans="1:4" x14ac:dyDescent="0.3">
      <c r="A320" t="s">
        <v>6679</v>
      </c>
      <c r="B320">
        <v>59475623</v>
      </c>
      <c r="C320">
        <v>90000000</v>
      </c>
      <c r="D320">
        <f t="shared" si="4"/>
        <v>-30524377</v>
      </c>
    </row>
    <row r="321" spans="1:4" x14ac:dyDescent="0.3">
      <c r="A321" t="s">
        <v>6680</v>
      </c>
      <c r="B321">
        <v>108638745</v>
      </c>
      <c r="C321">
        <v>92000000</v>
      </c>
      <c r="D321">
        <f t="shared" si="4"/>
        <v>16638745</v>
      </c>
    </row>
    <row r="322" spans="1:4" x14ac:dyDescent="0.3">
      <c r="A322" t="s">
        <v>6681</v>
      </c>
      <c r="B322">
        <v>86897182</v>
      </c>
      <c r="C322">
        <v>95000000</v>
      </c>
      <c r="D322">
        <f t="shared" si="4"/>
        <v>-8102818</v>
      </c>
    </row>
    <row r="323" spans="1:4" x14ac:dyDescent="0.3">
      <c r="A323" t="s">
        <v>6682</v>
      </c>
      <c r="B323">
        <v>63540020</v>
      </c>
      <c r="C323">
        <v>93000000</v>
      </c>
      <c r="D323">
        <f t="shared" ref="D323:D386" si="5">B323-C323</f>
        <v>-29459980</v>
      </c>
    </row>
    <row r="324" spans="1:4" x14ac:dyDescent="0.3">
      <c r="A324" t="s">
        <v>6683</v>
      </c>
      <c r="B324">
        <v>95328937</v>
      </c>
      <c r="C324">
        <v>100000000</v>
      </c>
      <c r="D324">
        <f t="shared" si="5"/>
        <v>-4671063</v>
      </c>
    </row>
    <row r="325" spans="1:4" x14ac:dyDescent="0.3">
      <c r="A325" t="s">
        <v>6684</v>
      </c>
      <c r="B325">
        <v>50802661</v>
      </c>
      <c r="C325">
        <v>95000000</v>
      </c>
      <c r="D325">
        <f t="shared" si="5"/>
        <v>-44197339</v>
      </c>
    </row>
    <row r="326" spans="1:4" x14ac:dyDescent="0.3">
      <c r="A326" t="s">
        <v>6685</v>
      </c>
      <c r="B326">
        <v>161317423</v>
      </c>
      <c r="C326">
        <v>95000000</v>
      </c>
      <c r="D326">
        <f t="shared" si="5"/>
        <v>66317423</v>
      </c>
    </row>
    <row r="327" spans="1:4" x14ac:dyDescent="0.3">
      <c r="A327" t="s">
        <v>6686</v>
      </c>
      <c r="B327">
        <v>201148159</v>
      </c>
      <c r="C327">
        <v>95000000</v>
      </c>
      <c r="D327">
        <f t="shared" si="5"/>
        <v>106148159</v>
      </c>
    </row>
    <row r="328" spans="1:4" x14ac:dyDescent="0.3">
      <c r="A328" t="s">
        <v>6687</v>
      </c>
      <c r="B328">
        <v>43982842</v>
      </c>
      <c r="C328">
        <v>65000000</v>
      </c>
      <c r="D328">
        <f t="shared" si="5"/>
        <v>-21017158</v>
      </c>
    </row>
    <row r="329" spans="1:4" x14ac:dyDescent="0.3">
      <c r="A329" t="s">
        <v>6688</v>
      </c>
      <c r="B329">
        <v>380838870</v>
      </c>
      <c r="C329">
        <v>94000000</v>
      </c>
      <c r="D329">
        <f t="shared" si="5"/>
        <v>286838870</v>
      </c>
    </row>
    <row r="330" spans="1:4" x14ac:dyDescent="0.3">
      <c r="A330" t="s">
        <v>6689</v>
      </c>
      <c r="B330">
        <v>377019252</v>
      </c>
      <c r="C330">
        <v>94000000</v>
      </c>
      <c r="D330">
        <f t="shared" si="5"/>
        <v>283019252</v>
      </c>
    </row>
    <row r="331" spans="1:4" x14ac:dyDescent="0.3">
      <c r="A331" t="s">
        <v>6690</v>
      </c>
      <c r="B331">
        <v>340478898</v>
      </c>
      <c r="C331">
        <v>94000000</v>
      </c>
      <c r="D331">
        <f t="shared" si="5"/>
        <v>246478898</v>
      </c>
    </row>
    <row r="332" spans="1:4" x14ac:dyDescent="0.3">
      <c r="A332" t="s">
        <v>6691</v>
      </c>
      <c r="B332">
        <v>17176900</v>
      </c>
      <c r="C332">
        <v>95000000</v>
      </c>
      <c r="D332">
        <f t="shared" si="5"/>
        <v>-77823100</v>
      </c>
    </row>
    <row r="333" spans="1:4" x14ac:dyDescent="0.3">
      <c r="A333" t="s">
        <v>6692</v>
      </c>
      <c r="B333">
        <v>131144183</v>
      </c>
      <c r="C333">
        <v>115000000</v>
      </c>
      <c r="D333">
        <f t="shared" si="5"/>
        <v>16144183</v>
      </c>
    </row>
    <row r="334" spans="1:4" x14ac:dyDescent="0.3">
      <c r="A334" t="s">
        <v>6693</v>
      </c>
      <c r="B334">
        <v>23014504</v>
      </c>
      <c r="C334">
        <v>100000000</v>
      </c>
      <c r="D334">
        <f t="shared" si="5"/>
        <v>-76985496</v>
      </c>
    </row>
    <row r="335" spans="1:4" x14ac:dyDescent="0.3">
      <c r="A335" t="s">
        <v>6694</v>
      </c>
      <c r="B335">
        <v>181166115</v>
      </c>
      <c r="C335">
        <v>93000000</v>
      </c>
      <c r="D335">
        <f t="shared" si="5"/>
        <v>88166115</v>
      </c>
    </row>
    <row r="336" spans="1:4" x14ac:dyDescent="0.3">
      <c r="A336" t="s">
        <v>6695</v>
      </c>
      <c r="B336">
        <v>176740650</v>
      </c>
      <c r="C336">
        <v>93000000</v>
      </c>
      <c r="D336">
        <f t="shared" si="5"/>
        <v>83740650</v>
      </c>
    </row>
    <row r="337" spans="1:4" x14ac:dyDescent="0.3">
      <c r="A337" t="s">
        <v>6696</v>
      </c>
      <c r="B337">
        <v>71148699</v>
      </c>
      <c r="C337">
        <v>90000000</v>
      </c>
      <c r="D337">
        <f t="shared" si="5"/>
        <v>-18851301</v>
      </c>
    </row>
    <row r="338" spans="1:4" x14ac:dyDescent="0.3">
      <c r="A338" t="s">
        <v>6697</v>
      </c>
      <c r="B338">
        <v>67344392</v>
      </c>
      <c r="C338">
        <v>92000000</v>
      </c>
      <c r="D338">
        <f t="shared" si="5"/>
        <v>-24655608</v>
      </c>
    </row>
    <row r="339" spans="1:4" x14ac:dyDescent="0.3">
      <c r="A339" t="s">
        <v>6698</v>
      </c>
      <c r="B339">
        <v>22406362</v>
      </c>
      <c r="C339">
        <v>107000000</v>
      </c>
      <c r="D339">
        <f t="shared" si="5"/>
        <v>-84593638</v>
      </c>
    </row>
    <row r="340" spans="1:4" x14ac:dyDescent="0.3">
      <c r="A340" t="s">
        <v>6699</v>
      </c>
      <c r="B340">
        <v>261437578</v>
      </c>
      <c r="C340">
        <v>92000000</v>
      </c>
      <c r="D340">
        <f t="shared" si="5"/>
        <v>169437578</v>
      </c>
    </row>
    <row r="341" spans="1:4" x14ac:dyDescent="0.3">
      <c r="A341" t="s">
        <v>6700</v>
      </c>
      <c r="B341">
        <v>11000000</v>
      </c>
      <c r="C341">
        <v>98000000</v>
      </c>
      <c r="D341">
        <f t="shared" si="5"/>
        <v>-87000000</v>
      </c>
    </row>
    <row r="342" spans="1:4" x14ac:dyDescent="0.3">
      <c r="A342" t="s">
        <v>6701</v>
      </c>
      <c r="B342">
        <v>88761720</v>
      </c>
      <c r="C342">
        <v>95000000</v>
      </c>
      <c r="D342">
        <f t="shared" si="5"/>
        <v>-6238280</v>
      </c>
    </row>
    <row r="343" spans="1:4" x14ac:dyDescent="0.3">
      <c r="A343" t="s">
        <v>6702</v>
      </c>
      <c r="B343">
        <v>250147615</v>
      </c>
      <c r="C343">
        <v>90000000</v>
      </c>
      <c r="D343">
        <f t="shared" si="5"/>
        <v>160147615</v>
      </c>
    </row>
    <row r="344" spans="1:4" x14ac:dyDescent="0.3">
      <c r="A344" t="s">
        <v>6703</v>
      </c>
      <c r="B344">
        <v>245823397</v>
      </c>
      <c r="C344">
        <v>90000000</v>
      </c>
      <c r="D344">
        <f t="shared" si="5"/>
        <v>155823397</v>
      </c>
    </row>
    <row r="345" spans="1:4" x14ac:dyDescent="0.3">
      <c r="A345" t="s">
        <v>6704</v>
      </c>
      <c r="B345">
        <v>81557479</v>
      </c>
      <c r="C345">
        <v>100000000</v>
      </c>
      <c r="D345">
        <f t="shared" si="5"/>
        <v>-18442521</v>
      </c>
    </row>
    <row r="346" spans="1:4" x14ac:dyDescent="0.3">
      <c r="A346" t="s">
        <v>6705</v>
      </c>
      <c r="B346">
        <v>226138454</v>
      </c>
      <c r="C346">
        <v>90000000</v>
      </c>
      <c r="D346">
        <f t="shared" si="5"/>
        <v>136138454</v>
      </c>
    </row>
    <row r="347" spans="1:4" x14ac:dyDescent="0.3">
      <c r="A347" t="s">
        <v>6706</v>
      </c>
      <c r="B347">
        <v>155370362</v>
      </c>
      <c r="C347">
        <v>100000000</v>
      </c>
      <c r="D347">
        <f t="shared" si="5"/>
        <v>55370362</v>
      </c>
    </row>
    <row r="348" spans="1:4" x14ac:dyDescent="0.3">
      <c r="A348" t="s">
        <v>6707</v>
      </c>
      <c r="B348">
        <v>124870275</v>
      </c>
      <c r="C348">
        <v>100000000</v>
      </c>
      <c r="D348">
        <f t="shared" si="5"/>
        <v>24870275</v>
      </c>
    </row>
    <row r="349" spans="1:4" x14ac:dyDescent="0.3">
      <c r="A349" t="s">
        <v>6708</v>
      </c>
      <c r="B349">
        <v>196573705</v>
      </c>
      <c r="C349">
        <v>90000000</v>
      </c>
      <c r="D349">
        <f t="shared" si="5"/>
        <v>106573705</v>
      </c>
    </row>
    <row r="350" spans="1:4" x14ac:dyDescent="0.3">
      <c r="A350" t="s">
        <v>6709</v>
      </c>
      <c r="B350">
        <v>58229120</v>
      </c>
      <c r="C350">
        <v>90000000</v>
      </c>
      <c r="D350">
        <f t="shared" si="5"/>
        <v>-31770880</v>
      </c>
    </row>
    <row r="351" spans="1:4" x14ac:dyDescent="0.3">
      <c r="A351" t="s">
        <v>6710</v>
      </c>
      <c r="B351">
        <v>125305545</v>
      </c>
      <c r="C351">
        <v>92000000</v>
      </c>
      <c r="D351">
        <f t="shared" si="5"/>
        <v>33305545</v>
      </c>
    </row>
    <row r="352" spans="1:4" x14ac:dyDescent="0.3">
      <c r="A352" t="s">
        <v>6711</v>
      </c>
      <c r="B352">
        <v>132373442</v>
      </c>
      <c r="C352">
        <v>90000000</v>
      </c>
      <c r="D352">
        <f t="shared" si="5"/>
        <v>42373442</v>
      </c>
    </row>
    <row r="353" spans="1:4" x14ac:dyDescent="0.3">
      <c r="A353" t="s">
        <v>6712</v>
      </c>
      <c r="B353">
        <v>120618403</v>
      </c>
      <c r="C353">
        <v>90000000</v>
      </c>
      <c r="D353">
        <f t="shared" si="5"/>
        <v>30618403</v>
      </c>
    </row>
    <row r="354" spans="1:4" x14ac:dyDescent="0.3">
      <c r="A354" t="s">
        <v>6713</v>
      </c>
      <c r="B354">
        <v>110416702</v>
      </c>
      <c r="C354">
        <v>92000000</v>
      </c>
      <c r="D354">
        <f t="shared" si="5"/>
        <v>18416702</v>
      </c>
    </row>
    <row r="355" spans="1:4" x14ac:dyDescent="0.3">
      <c r="A355" t="s">
        <v>6714</v>
      </c>
      <c r="B355">
        <v>102515793</v>
      </c>
      <c r="C355">
        <v>90000000</v>
      </c>
      <c r="D355">
        <f t="shared" si="5"/>
        <v>12515793</v>
      </c>
    </row>
    <row r="356" spans="1:4" x14ac:dyDescent="0.3">
      <c r="A356" t="s">
        <v>6715</v>
      </c>
      <c r="B356">
        <v>100012500</v>
      </c>
      <c r="C356">
        <v>90000000</v>
      </c>
      <c r="D356">
        <f t="shared" si="5"/>
        <v>10012500</v>
      </c>
    </row>
    <row r="357" spans="1:4" x14ac:dyDescent="0.3">
      <c r="A357" t="s">
        <v>6716</v>
      </c>
      <c r="B357">
        <v>209019489</v>
      </c>
      <c r="C357">
        <v>90000000</v>
      </c>
      <c r="D357">
        <f t="shared" si="5"/>
        <v>119019489</v>
      </c>
    </row>
    <row r="358" spans="1:4" x14ac:dyDescent="0.3">
      <c r="A358" t="s">
        <v>6717</v>
      </c>
      <c r="B358">
        <v>84037039</v>
      </c>
      <c r="C358">
        <v>120000000</v>
      </c>
      <c r="D358">
        <f t="shared" si="5"/>
        <v>-35962961</v>
      </c>
    </row>
    <row r="359" spans="1:4" x14ac:dyDescent="0.3">
      <c r="A359" t="s">
        <v>6718</v>
      </c>
      <c r="B359">
        <v>85884815</v>
      </c>
      <c r="C359">
        <v>90000000</v>
      </c>
      <c r="D359">
        <f t="shared" si="5"/>
        <v>-4115185</v>
      </c>
    </row>
    <row r="360" spans="1:4" x14ac:dyDescent="0.3">
      <c r="A360" t="s">
        <v>6719</v>
      </c>
      <c r="B360">
        <v>83077470</v>
      </c>
      <c r="C360">
        <v>75000000</v>
      </c>
      <c r="D360">
        <f t="shared" si="5"/>
        <v>8077470</v>
      </c>
    </row>
    <row r="361" spans="1:4" x14ac:dyDescent="0.3">
      <c r="A361" t="s">
        <v>6720</v>
      </c>
      <c r="B361">
        <v>100018837</v>
      </c>
      <c r="C361">
        <v>90000000</v>
      </c>
      <c r="D361">
        <f t="shared" si="5"/>
        <v>10018837</v>
      </c>
    </row>
    <row r="362" spans="1:4" x14ac:dyDescent="0.3">
      <c r="A362" t="s">
        <v>6721</v>
      </c>
      <c r="B362">
        <v>78747585</v>
      </c>
      <c r="C362">
        <v>88000000</v>
      </c>
      <c r="D362">
        <f t="shared" si="5"/>
        <v>-9252415</v>
      </c>
    </row>
    <row r="363" spans="1:4" x14ac:dyDescent="0.3">
      <c r="A363" t="s">
        <v>6722</v>
      </c>
      <c r="B363">
        <v>78616689</v>
      </c>
      <c r="C363">
        <v>100000000</v>
      </c>
      <c r="D363">
        <f t="shared" si="5"/>
        <v>-21383311</v>
      </c>
    </row>
    <row r="364" spans="1:4" x14ac:dyDescent="0.3">
      <c r="A364" t="s">
        <v>6723</v>
      </c>
      <c r="B364">
        <v>75817994</v>
      </c>
      <c r="C364">
        <v>90000000</v>
      </c>
      <c r="D364">
        <f t="shared" si="5"/>
        <v>-14182006</v>
      </c>
    </row>
    <row r="365" spans="1:4" x14ac:dyDescent="0.3">
      <c r="A365" t="s">
        <v>6724</v>
      </c>
      <c r="B365">
        <v>100853835</v>
      </c>
      <c r="C365">
        <v>90000000</v>
      </c>
      <c r="D365">
        <f t="shared" si="5"/>
        <v>10853835</v>
      </c>
    </row>
    <row r="366" spans="1:4" x14ac:dyDescent="0.3">
      <c r="A366" t="s">
        <v>6725</v>
      </c>
      <c r="B366">
        <v>73209340</v>
      </c>
      <c r="C366">
        <v>95000000</v>
      </c>
      <c r="D366">
        <f t="shared" si="5"/>
        <v>-21790660</v>
      </c>
    </row>
    <row r="367" spans="1:4" x14ac:dyDescent="0.3">
      <c r="A367" t="s">
        <v>6726</v>
      </c>
      <c r="B367">
        <v>72515360</v>
      </c>
      <c r="C367">
        <v>80000000</v>
      </c>
      <c r="D367">
        <f t="shared" si="5"/>
        <v>-7484640</v>
      </c>
    </row>
    <row r="368" spans="1:4" x14ac:dyDescent="0.3">
      <c r="A368" t="s">
        <v>6727</v>
      </c>
      <c r="B368">
        <v>68558662</v>
      </c>
      <c r="C368">
        <v>90000000</v>
      </c>
      <c r="D368">
        <f t="shared" si="5"/>
        <v>-21441338</v>
      </c>
    </row>
    <row r="369" spans="1:4" x14ac:dyDescent="0.3">
      <c r="A369" t="s">
        <v>6728</v>
      </c>
      <c r="B369">
        <v>65653758</v>
      </c>
      <c r="C369">
        <v>95000000</v>
      </c>
      <c r="D369">
        <f t="shared" si="5"/>
        <v>-29346242</v>
      </c>
    </row>
    <row r="370" spans="1:4" x14ac:dyDescent="0.3">
      <c r="A370" t="s">
        <v>6729</v>
      </c>
      <c r="B370">
        <v>64685359</v>
      </c>
      <c r="C370">
        <v>90000000</v>
      </c>
      <c r="D370">
        <f t="shared" si="5"/>
        <v>-25314641</v>
      </c>
    </row>
    <row r="371" spans="1:4" x14ac:dyDescent="0.3">
      <c r="A371" t="s">
        <v>6730</v>
      </c>
      <c r="B371">
        <v>61355436</v>
      </c>
      <c r="C371">
        <v>68000000</v>
      </c>
      <c r="D371">
        <f t="shared" si="5"/>
        <v>-6644564</v>
      </c>
    </row>
    <row r="372" spans="1:4" x14ac:dyDescent="0.3">
      <c r="A372" t="s">
        <v>6731</v>
      </c>
      <c r="B372">
        <v>26871</v>
      </c>
      <c r="C372">
        <v>92000000</v>
      </c>
      <c r="D372">
        <f t="shared" si="5"/>
        <v>-91973129</v>
      </c>
    </row>
    <row r="373" spans="1:4" x14ac:dyDescent="0.3">
      <c r="A373" t="s">
        <v>6732</v>
      </c>
      <c r="B373">
        <v>60874615</v>
      </c>
      <c r="C373">
        <v>90000000</v>
      </c>
      <c r="D373">
        <f t="shared" si="5"/>
        <v>-29125385</v>
      </c>
    </row>
    <row r="374" spans="1:4" x14ac:dyDescent="0.3">
      <c r="A374" t="s">
        <v>6733</v>
      </c>
      <c r="B374">
        <v>143618384</v>
      </c>
      <c r="C374">
        <v>90000000</v>
      </c>
      <c r="D374">
        <f t="shared" si="5"/>
        <v>53618384</v>
      </c>
    </row>
    <row r="375" spans="1:4" x14ac:dyDescent="0.3">
      <c r="A375" t="s">
        <v>6734</v>
      </c>
      <c r="B375">
        <v>58220776</v>
      </c>
      <c r="C375">
        <v>100000000</v>
      </c>
      <c r="D375">
        <f t="shared" si="5"/>
        <v>-41779224</v>
      </c>
    </row>
    <row r="376" spans="1:4" x14ac:dyDescent="0.3">
      <c r="A376" t="s">
        <v>6735</v>
      </c>
      <c r="B376">
        <v>47474112</v>
      </c>
      <c r="C376">
        <v>90000000</v>
      </c>
      <c r="D376">
        <f t="shared" si="5"/>
        <v>-42525888</v>
      </c>
    </row>
    <row r="377" spans="1:4" x14ac:dyDescent="0.3">
      <c r="A377" t="s">
        <v>6736</v>
      </c>
      <c r="B377">
        <v>42877165</v>
      </c>
      <c r="C377">
        <v>86000000</v>
      </c>
      <c r="D377">
        <f t="shared" si="5"/>
        <v>-43122835</v>
      </c>
    </row>
    <row r="378" spans="1:4" x14ac:dyDescent="0.3">
      <c r="A378" t="s">
        <v>6737</v>
      </c>
      <c r="B378">
        <v>35168677</v>
      </c>
      <c r="C378">
        <v>100000000</v>
      </c>
      <c r="D378">
        <f t="shared" si="5"/>
        <v>-64831323</v>
      </c>
    </row>
    <row r="379" spans="1:4" x14ac:dyDescent="0.3">
      <c r="A379" t="s">
        <v>6602</v>
      </c>
      <c r="B379">
        <v>56114221</v>
      </c>
      <c r="C379">
        <v>120000000</v>
      </c>
      <c r="D379">
        <f t="shared" si="5"/>
        <v>-63885779</v>
      </c>
    </row>
    <row r="380" spans="1:4" x14ac:dyDescent="0.3">
      <c r="A380" t="s">
        <v>6738</v>
      </c>
      <c r="B380">
        <v>37567440</v>
      </c>
      <c r="C380">
        <v>20000000</v>
      </c>
      <c r="D380">
        <f t="shared" si="5"/>
        <v>17567440</v>
      </c>
    </row>
    <row r="381" spans="1:4" x14ac:dyDescent="0.3">
      <c r="A381" t="s">
        <v>6739</v>
      </c>
      <c r="B381">
        <v>61644321</v>
      </c>
      <c r="C381">
        <v>88000000</v>
      </c>
      <c r="D381">
        <f t="shared" si="5"/>
        <v>-26355679</v>
      </c>
    </row>
    <row r="382" spans="1:4" x14ac:dyDescent="0.3">
      <c r="A382" t="s">
        <v>6740</v>
      </c>
      <c r="B382">
        <v>190562</v>
      </c>
      <c r="C382">
        <v>90000000</v>
      </c>
      <c r="D382">
        <f t="shared" si="5"/>
        <v>-89809438</v>
      </c>
    </row>
    <row r="383" spans="1:4" x14ac:dyDescent="0.3">
      <c r="A383" t="s">
        <v>6741</v>
      </c>
      <c r="B383">
        <v>120147445</v>
      </c>
      <c r="C383">
        <v>87000000</v>
      </c>
      <c r="D383">
        <f t="shared" si="5"/>
        <v>33147445</v>
      </c>
    </row>
    <row r="384" spans="1:4" x14ac:dyDescent="0.3">
      <c r="A384" t="s">
        <v>6742</v>
      </c>
      <c r="B384">
        <v>241688385</v>
      </c>
      <c r="C384">
        <v>92000000</v>
      </c>
      <c r="D384">
        <f t="shared" si="5"/>
        <v>149688385</v>
      </c>
    </row>
    <row r="385" spans="1:4" x14ac:dyDescent="0.3">
      <c r="A385" t="s">
        <v>6460</v>
      </c>
      <c r="B385">
        <v>144512310</v>
      </c>
      <c r="C385">
        <v>38000000</v>
      </c>
      <c r="D385">
        <f t="shared" si="5"/>
        <v>106512310</v>
      </c>
    </row>
    <row r="386" spans="1:4" x14ac:dyDescent="0.3">
      <c r="A386" t="s">
        <v>6743</v>
      </c>
      <c r="B386">
        <v>233630478</v>
      </c>
      <c r="C386">
        <v>90000000</v>
      </c>
      <c r="D386">
        <f t="shared" si="5"/>
        <v>143630478</v>
      </c>
    </row>
    <row r="387" spans="1:4" x14ac:dyDescent="0.3">
      <c r="A387" t="s">
        <v>6744</v>
      </c>
      <c r="B387">
        <v>197992827</v>
      </c>
      <c r="C387">
        <v>100000000</v>
      </c>
      <c r="D387">
        <f t="shared" ref="D387:D450" si="6">B387-C387</f>
        <v>97992827</v>
      </c>
    </row>
    <row r="388" spans="1:4" x14ac:dyDescent="0.3">
      <c r="A388" t="s">
        <v>6745</v>
      </c>
      <c r="B388">
        <v>176049130</v>
      </c>
      <c r="C388">
        <v>75000000</v>
      </c>
      <c r="D388">
        <f t="shared" si="6"/>
        <v>101049130</v>
      </c>
    </row>
    <row r="389" spans="1:4" x14ac:dyDescent="0.3">
      <c r="A389" t="s">
        <v>6746</v>
      </c>
      <c r="B389">
        <v>172620724</v>
      </c>
      <c r="C389">
        <v>85000000</v>
      </c>
      <c r="D389">
        <f t="shared" si="6"/>
        <v>87620724</v>
      </c>
    </row>
    <row r="390" spans="1:4" x14ac:dyDescent="0.3">
      <c r="A390" t="s">
        <v>6747</v>
      </c>
      <c r="B390">
        <v>183405771</v>
      </c>
      <c r="C390">
        <v>85000000</v>
      </c>
      <c r="D390">
        <f t="shared" si="6"/>
        <v>98405771</v>
      </c>
    </row>
    <row r="391" spans="1:4" x14ac:dyDescent="0.3">
      <c r="A391" t="s">
        <v>6748</v>
      </c>
      <c r="B391">
        <v>20315324</v>
      </c>
      <c r="C391">
        <v>75000000</v>
      </c>
      <c r="D391">
        <f t="shared" si="6"/>
        <v>-54684676</v>
      </c>
    </row>
    <row r="392" spans="1:4" x14ac:dyDescent="0.3">
      <c r="A392" t="s">
        <v>6749</v>
      </c>
      <c r="B392">
        <v>148313048</v>
      </c>
      <c r="C392">
        <v>85000000</v>
      </c>
      <c r="D392">
        <f t="shared" si="6"/>
        <v>63313048</v>
      </c>
    </row>
    <row r="393" spans="1:4" x14ac:dyDescent="0.3">
      <c r="A393" t="s">
        <v>6750</v>
      </c>
      <c r="B393">
        <v>127706877</v>
      </c>
      <c r="C393">
        <v>85000000</v>
      </c>
      <c r="D393">
        <f t="shared" si="6"/>
        <v>42706877</v>
      </c>
    </row>
    <row r="394" spans="1:4" x14ac:dyDescent="0.3">
      <c r="A394" t="s">
        <v>6751</v>
      </c>
      <c r="B394">
        <v>126149655</v>
      </c>
      <c r="C394">
        <v>85000000</v>
      </c>
      <c r="D394">
        <f t="shared" si="6"/>
        <v>41149655</v>
      </c>
    </row>
    <row r="395" spans="1:4" x14ac:dyDescent="0.3">
      <c r="A395" t="s">
        <v>6752</v>
      </c>
      <c r="B395">
        <v>66941559</v>
      </c>
      <c r="C395">
        <v>85000000</v>
      </c>
      <c r="D395">
        <f t="shared" si="6"/>
        <v>-18058441</v>
      </c>
    </row>
    <row r="396" spans="1:4" x14ac:dyDescent="0.3">
      <c r="A396" t="s">
        <v>6753</v>
      </c>
      <c r="B396">
        <v>78009155</v>
      </c>
      <c r="C396">
        <v>75000000</v>
      </c>
      <c r="D396">
        <f t="shared" si="6"/>
        <v>3009155</v>
      </c>
    </row>
    <row r="397" spans="1:4" x14ac:dyDescent="0.3">
      <c r="A397" t="s">
        <v>6754</v>
      </c>
      <c r="B397">
        <v>63224849</v>
      </c>
      <c r="C397">
        <v>85000000</v>
      </c>
      <c r="D397">
        <f t="shared" si="6"/>
        <v>-21775151</v>
      </c>
    </row>
    <row r="398" spans="1:4" x14ac:dyDescent="0.3">
      <c r="A398" t="s">
        <v>6755</v>
      </c>
      <c r="B398">
        <v>111544445</v>
      </c>
      <c r="C398">
        <v>90000000</v>
      </c>
      <c r="D398">
        <f t="shared" si="6"/>
        <v>21544445</v>
      </c>
    </row>
    <row r="399" spans="1:4" x14ac:dyDescent="0.3">
      <c r="A399" t="s">
        <v>6756</v>
      </c>
      <c r="B399">
        <v>112703470</v>
      </c>
      <c r="C399">
        <v>85000000</v>
      </c>
      <c r="D399">
        <f t="shared" si="6"/>
        <v>27703470</v>
      </c>
    </row>
    <row r="400" spans="1:4" x14ac:dyDescent="0.3">
      <c r="A400" t="s">
        <v>6757</v>
      </c>
      <c r="B400">
        <v>117144465</v>
      </c>
      <c r="C400">
        <v>85000000</v>
      </c>
      <c r="D400">
        <f t="shared" si="6"/>
        <v>32144465</v>
      </c>
    </row>
    <row r="401" spans="1:4" x14ac:dyDescent="0.3">
      <c r="A401" t="s">
        <v>6758</v>
      </c>
      <c r="B401">
        <v>84303558</v>
      </c>
      <c r="C401">
        <v>85000000</v>
      </c>
      <c r="D401">
        <f t="shared" si="6"/>
        <v>-696442</v>
      </c>
    </row>
    <row r="402" spans="1:4" x14ac:dyDescent="0.3">
      <c r="A402" t="s">
        <v>6759</v>
      </c>
      <c r="B402">
        <v>150832203</v>
      </c>
      <c r="C402">
        <v>85000000</v>
      </c>
      <c r="D402">
        <f t="shared" si="6"/>
        <v>65832203</v>
      </c>
    </row>
    <row r="403" spans="1:4" x14ac:dyDescent="0.3">
      <c r="A403" t="s">
        <v>6760</v>
      </c>
      <c r="B403">
        <v>51396781</v>
      </c>
      <c r="C403">
        <v>68000000</v>
      </c>
      <c r="D403">
        <f t="shared" si="6"/>
        <v>-16603219</v>
      </c>
    </row>
    <row r="404" spans="1:4" x14ac:dyDescent="0.3">
      <c r="A404" t="s">
        <v>6761</v>
      </c>
      <c r="B404">
        <v>47592825</v>
      </c>
      <c r="C404">
        <v>85000000</v>
      </c>
      <c r="D404">
        <f t="shared" si="6"/>
        <v>-37407175</v>
      </c>
    </row>
    <row r="405" spans="1:4" x14ac:dyDescent="0.3">
      <c r="A405" t="s">
        <v>6762</v>
      </c>
      <c r="B405">
        <v>50016394</v>
      </c>
      <c r="C405">
        <v>70000000</v>
      </c>
      <c r="D405">
        <f t="shared" si="6"/>
        <v>-19983606</v>
      </c>
    </row>
    <row r="406" spans="1:4" x14ac:dyDescent="0.3">
      <c r="A406" t="s">
        <v>6763</v>
      </c>
      <c r="B406">
        <v>57010853</v>
      </c>
      <c r="C406">
        <v>85000000</v>
      </c>
      <c r="D406">
        <f t="shared" si="6"/>
        <v>-27989147</v>
      </c>
    </row>
    <row r="407" spans="1:4" x14ac:dyDescent="0.3">
      <c r="A407" t="s">
        <v>6764</v>
      </c>
      <c r="B407">
        <v>62494975</v>
      </c>
      <c r="C407">
        <v>85000000</v>
      </c>
      <c r="D407">
        <f t="shared" si="6"/>
        <v>-22505025</v>
      </c>
    </row>
    <row r="408" spans="1:4" x14ac:dyDescent="0.3">
      <c r="A408" t="s">
        <v>6765</v>
      </c>
      <c r="B408">
        <v>46440491</v>
      </c>
      <c r="C408">
        <v>100000000</v>
      </c>
      <c r="D408">
        <f t="shared" si="6"/>
        <v>-53559509</v>
      </c>
    </row>
    <row r="409" spans="1:4" x14ac:dyDescent="0.3">
      <c r="A409" t="s">
        <v>6766</v>
      </c>
      <c r="B409">
        <v>44606335</v>
      </c>
      <c r="C409">
        <v>90000000</v>
      </c>
      <c r="D409">
        <f t="shared" si="6"/>
        <v>-45393665</v>
      </c>
    </row>
    <row r="410" spans="1:4" x14ac:dyDescent="0.3">
      <c r="A410" t="s">
        <v>6767</v>
      </c>
      <c r="B410">
        <v>40048332</v>
      </c>
      <c r="C410">
        <v>85000000</v>
      </c>
      <c r="D410">
        <f t="shared" si="6"/>
        <v>-44951668</v>
      </c>
    </row>
    <row r="411" spans="1:4" x14ac:dyDescent="0.3">
      <c r="A411" t="s">
        <v>6768</v>
      </c>
      <c r="B411">
        <v>64933670</v>
      </c>
      <c r="C411">
        <v>85000000</v>
      </c>
      <c r="D411">
        <f t="shared" si="6"/>
        <v>-20066330</v>
      </c>
    </row>
    <row r="412" spans="1:4" x14ac:dyDescent="0.3">
      <c r="A412" t="s">
        <v>6769</v>
      </c>
      <c r="B412">
        <v>31494270</v>
      </c>
      <c r="C412">
        <v>60000000</v>
      </c>
      <c r="D412">
        <f t="shared" si="6"/>
        <v>-28505730</v>
      </c>
    </row>
    <row r="413" spans="1:4" x14ac:dyDescent="0.3">
      <c r="A413" t="s">
        <v>6770</v>
      </c>
      <c r="B413">
        <v>31111260</v>
      </c>
      <c r="C413">
        <v>60000000</v>
      </c>
      <c r="D413">
        <f t="shared" si="6"/>
        <v>-28888740</v>
      </c>
    </row>
    <row r="414" spans="1:4" x14ac:dyDescent="0.3">
      <c r="A414" t="s">
        <v>6771</v>
      </c>
      <c r="B414">
        <v>123307945</v>
      </c>
      <c r="C414">
        <v>65000000</v>
      </c>
      <c r="D414">
        <f t="shared" si="6"/>
        <v>58307945</v>
      </c>
    </row>
    <row r="415" spans="1:4" x14ac:dyDescent="0.3">
      <c r="A415" t="s">
        <v>6772</v>
      </c>
      <c r="B415">
        <v>153288182</v>
      </c>
      <c r="C415">
        <v>84000000</v>
      </c>
      <c r="D415">
        <f t="shared" si="6"/>
        <v>69288182</v>
      </c>
    </row>
    <row r="416" spans="1:4" x14ac:dyDescent="0.3">
      <c r="A416" t="s">
        <v>6773</v>
      </c>
      <c r="B416">
        <v>13401683</v>
      </c>
      <c r="C416">
        <v>35000000</v>
      </c>
      <c r="D416">
        <f t="shared" si="6"/>
        <v>-21598317</v>
      </c>
    </row>
    <row r="417" spans="1:4" x14ac:dyDescent="0.3">
      <c r="A417" t="s">
        <v>6774</v>
      </c>
      <c r="B417">
        <v>137340146</v>
      </c>
      <c r="C417">
        <v>70000000</v>
      </c>
      <c r="D417">
        <f t="shared" si="6"/>
        <v>67340146</v>
      </c>
    </row>
    <row r="418" spans="1:4" x14ac:dyDescent="0.3">
      <c r="A418" t="s">
        <v>6775</v>
      </c>
      <c r="B418">
        <v>43575716</v>
      </c>
      <c r="C418">
        <v>85000000</v>
      </c>
      <c r="D418">
        <f t="shared" si="6"/>
        <v>-41424284</v>
      </c>
    </row>
    <row r="419" spans="1:4" x14ac:dyDescent="0.3">
      <c r="A419" t="s">
        <v>6776</v>
      </c>
      <c r="B419">
        <v>80170146</v>
      </c>
      <c r="C419">
        <v>85000000</v>
      </c>
      <c r="D419">
        <f t="shared" si="6"/>
        <v>-4829854</v>
      </c>
    </row>
    <row r="420" spans="1:4" x14ac:dyDescent="0.3">
      <c r="A420" t="s">
        <v>6777</v>
      </c>
      <c r="B420">
        <v>75754670</v>
      </c>
      <c r="C420">
        <v>85000000</v>
      </c>
      <c r="D420">
        <f t="shared" si="6"/>
        <v>-9245330</v>
      </c>
    </row>
    <row r="421" spans="1:4" x14ac:dyDescent="0.3">
      <c r="A421" t="s">
        <v>6778</v>
      </c>
      <c r="B421">
        <v>33048353</v>
      </c>
      <c r="C421">
        <v>65000000</v>
      </c>
      <c r="D421">
        <f t="shared" si="6"/>
        <v>-31951647</v>
      </c>
    </row>
    <row r="422" spans="1:4" x14ac:dyDescent="0.3">
      <c r="A422" t="s">
        <v>6779</v>
      </c>
      <c r="B422">
        <v>34543701</v>
      </c>
      <c r="C422">
        <v>82000000</v>
      </c>
      <c r="D422">
        <f t="shared" si="6"/>
        <v>-47456299</v>
      </c>
    </row>
    <row r="423" spans="1:4" x14ac:dyDescent="0.3">
      <c r="A423" t="s">
        <v>6780</v>
      </c>
      <c r="B423">
        <v>242589580</v>
      </c>
      <c r="C423">
        <v>81000000</v>
      </c>
      <c r="D423">
        <f t="shared" si="6"/>
        <v>161589580</v>
      </c>
    </row>
    <row r="424" spans="1:4" x14ac:dyDescent="0.3">
      <c r="A424" t="s">
        <v>6781</v>
      </c>
      <c r="B424">
        <v>102981571</v>
      </c>
      <c r="C424">
        <v>80000000</v>
      </c>
      <c r="D424">
        <f t="shared" si="6"/>
        <v>22981571</v>
      </c>
    </row>
    <row r="425" spans="1:4" x14ac:dyDescent="0.3">
      <c r="A425" t="s">
        <v>6782</v>
      </c>
      <c r="B425">
        <v>180965237</v>
      </c>
      <c r="C425">
        <v>80000000</v>
      </c>
      <c r="D425">
        <f t="shared" si="6"/>
        <v>100965237</v>
      </c>
    </row>
    <row r="426" spans="1:4" x14ac:dyDescent="0.3">
      <c r="A426" t="s">
        <v>6783</v>
      </c>
      <c r="B426">
        <v>407999255</v>
      </c>
      <c r="C426">
        <v>78000000</v>
      </c>
      <c r="D426">
        <f t="shared" si="6"/>
        <v>329999255</v>
      </c>
    </row>
    <row r="427" spans="1:4" x14ac:dyDescent="0.3">
      <c r="A427" t="s">
        <v>6784</v>
      </c>
      <c r="B427">
        <v>254455986</v>
      </c>
      <c r="C427">
        <v>80000000</v>
      </c>
      <c r="D427">
        <f t="shared" si="6"/>
        <v>174455986</v>
      </c>
    </row>
    <row r="428" spans="1:4" x14ac:dyDescent="0.3">
      <c r="A428" t="s">
        <v>6785</v>
      </c>
      <c r="B428">
        <v>162831698</v>
      </c>
      <c r="C428">
        <v>80000000</v>
      </c>
      <c r="D428">
        <f t="shared" si="6"/>
        <v>82831698</v>
      </c>
    </row>
    <row r="429" spans="1:4" x14ac:dyDescent="0.3">
      <c r="A429" t="s">
        <v>6786</v>
      </c>
      <c r="B429">
        <v>155019340</v>
      </c>
      <c r="C429">
        <v>80000000</v>
      </c>
      <c r="D429">
        <f t="shared" si="6"/>
        <v>75019340</v>
      </c>
    </row>
    <row r="430" spans="1:4" x14ac:dyDescent="0.3">
      <c r="A430" t="s">
        <v>6787</v>
      </c>
      <c r="B430">
        <v>145771527</v>
      </c>
      <c r="C430">
        <v>80000000</v>
      </c>
      <c r="D430">
        <f t="shared" si="6"/>
        <v>65771527</v>
      </c>
    </row>
    <row r="431" spans="1:4" x14ac:dyDescent="0.3">
      <c r="A431" t="s">
        <v>6788</v>
      </c>
      <c r="B431">
        <v>140459099</v>
      </c>
      <c r="C431">
        <v>75000000</v>
      </c>
      <c r="D431">
        <f t="shared" si="6"/>
        <v>65459099</v>
      </c>
    </row>
    <row r="432" spans="1:4" x14ac:dyDescent="0.3">
      <c r="A432" t="s">
        <v>6789</v>
      </c>
      <c r="B432">
        <v>53215979</v>
      </c>
      <c r="C432">
        <v>84000000</v>
      </c>
      <c r="D432">
        <f t="shared" si="6"/>
        <v>-30784021</v>
      </c>
    </row>
    <row r="433" spans="1:4" x14ac:dyDescent="0.3">
      <c r="A433" t="s">
        <v>6790</v>
      </c>
      <c r="B433">
        <v>158115031</v>
      </c>
      <c r="C433">
        <v>82000000</v>
      </c>
      <c r="D433">
        <f t="shared" si="6"/>
        <v>76115031</v>
      </c>
    </row>
    <row r="434" spans="1:4" x14ac:dyDescent="0.3">
      <c r="A434" t="s">
        <v>6791</v>
      </c>
      <c r="B434">
        <v>133103929</v>
      </c>
      <c r="C434">
        <v>75000000</v>
      </c>
      <c r="D434">
        <f t="shared" si="6"/>
        <v>58103929</v>
      </c>
    </row>
    <row r="435" spans="1:4" x14ac:dyDescent="0.3">
      <c r="A435" t="s">
        <v>6792</v>
      </c>
      <c r="B435">
        <v>133668525</v>
      </c>
      <c r="C435">
        <v>80000000</v>
      </c>
      <c r="D435">
        <f t="shared" si="6"/>
        <v>53668525</v>
      </c>
    </row>
    <row r="436" spans="1:4" x14ac:dyDescent="0.3">
      <c r="A436" t="s">
        <v>6793</v>
      </c>
      <c r="B436">
        <v>130313314</v>
      </c>
      <c r="C436">
        <v>80000000</v>
      </c>
      <c r="D436">
        <f t="shared" si="6"/>
        <v>50313314</v>
      </c>
    </row>
    <row r="437" spans="1:4" x14ac:dyDescent="0.3">
      <c r="A437" t="s">
        <v>6794</v>
      </c>
      <c r="B437">
        <v>124590960</v>
      </c>
      <c r="C437">
        <v>80000000</v>
      </c>
      <c r="D437">
        <f t="shared" si="6"/>
        <v>44590960</v>
      </c>
    </row>
    <row r="438" spans="1:4" x14ac:dyDescent="0.3">
      <c r="A438" t="s">
        <v>6795</v>
      </c>
      <c r="B438">
        <v>127968405</v>
      </c>
      <c r="C438">
        <v>80000000</v>
      </c>
      <c r="D438">
        <f t="shared" si="6"/>
        <v>47968405</v>
      </c>
    </row>
    <row r="439" spans="1:4" x14ac:dyDescent="0.3">
      <c r="A439" t="s">
        <v>6796</v>
      </c>
      <c r="B439">
        <v>120136047</v>
      </c>
      <c r="C439">
        <v>80000000</v>
      </c>
      <c r="D439">
        <f t="shared" si="6"/>
        <v>40136047</v>
      </c>
    </row>
    <row r="440" spans="1:4" x14ac:dyDescent="0.3">
      <c r="A440" t="s">
        <v>6797</v>
      </c>
      <c r="B440">
        <v>128200012</v>
      </c>
      <c r="C440">
        <v>75000000</v>
      </c>
      <c r="D440">
        <f t="shared" si="6"/>
        <v>53200012</v>
      </c>
    </row>
    <row r="441" spans="1:4" x14ac:dyDescent="0.3">
      <c r="A441" t="s">
        <v>6798</v>
      </c>
      <c r="B441">
        <v>112225777</v>
      </c>
      <c r="C441">
        <v>80000000</v>
      </c>
      <c r="D441">
        <f t="shared" si="6"/>
        <v>32225777</v>
      </c>
    </row>
    <row r="442" spans="1:4" x14ac:dyDescent="0.3">
      <c r="A442" t="s">
        <v>6799</v>
      </c>
      <c r="B442">
        <v>109993847</v>
      </c>
      <c r="C442">
        <v>80000000</v>
      </c>
      <c r="D442">
        <f t="shared" si="6"/>
        <v>29993847</v>
      </c>
    </row>
    <row r="443" spans="1:4" x14ac:dyDescent="0.3">
      <c r="A443" t="s">
        <v>6800</v>
      </c>
      <c r="B443">
        <v>104054514</v>
      </c>
      <c r="C443">
        <v>80000000</v>
      </c>
      <c r="D443">
        <f t="shared" si="6"/>
        <v>24054514</v>
      </c>
    </row>
    <row r="444" spans="1:4" x14ac:dyDescent="0.3">
      <c r="A444" t="s">
        <v>6801</v>
      </c>
      <c r="B444">
        <v>103028109</v>
      </c>
      <c r="C444">
        <v>80000000</v>
      </c>
      <c r="D444">
        <f t="shared" si="6"/>
        <v>23028109</v>
      </c>
    </row>
    <row r="445" spans="1:4" x14ac:dyDescent="0.3">
      <c r="A445" t="s">
        <v>6802</v>
      </c>
      <c r="B445">
        <v>101087161</v>
      </c>
      <c r="C445">
        <v>75000000</v>
      </c>
      <c r="D445">
        <f t="shared" si="6"/>
        <v>26087161</v>
      </c>
    </row>
    <row r="446" spans="1:4" x14ac:dyDescent="0.3">
      <c r="A446" t="s">
        <v>6803</v>
      </c>
      <c r="B446">
        <v>101111837</v>
      </c>
      <c r="C446">
        <v>80000000</v>
      </c>
      <c r="D446">
        <f t="shared" si="6"/>
        <v>21111837</v>
      </c>
    </row>
    <row r="447" spans="1:4" x14ac:dyDescent="0.3">
      <c r="A447" t="s">
        <v>6804</v>
      </c>
      <c r="B447">
        <v>95632614</v>
      </c>
      <c r="C447">
        <v>79000000</v>
      </c>
      <c r="D447">
        <f t="shared" si="6"/>
        <v>16632614</v>
      </c>
    </row>
    <row r="448" spans="1:4" x14ac:dyDescent="0.3">
      <c r="A448" t="s">
        <v>6805</v>
      </c>
      <c r="B448">
        <v>94822707</v>
      </c>
      <c r="C448">
        <v>80000000</v>
      </c>
      <c r="D448">
        <f t="shared" si="6"/>
        <v>14822707</v>
      </c>
    </row>
    <row r="449" spans="1:4" x14ac:dyDescent="0.3">
      <c r="A449" t="s">
        <v>6806</v>
      </c>
      <c r="B449">
        <v>92969824</v>
      </c>
      <c r="C449">
        <v>80000000</v>
      </c>
      <c r="D449">
        <f t="shared" si="6"/>
        <v>12969824</v>
      </c>
    </row>
    <row r="450" spans="1:4" x14ac:dyDescent="0.3">
      <c r="A450" t="s">
        <v>6807</v>
      </c>
      <c r="B450">
        <v>91188905</v>
      </c>
      <c r="C450">
        <v>80000000</v>
      </c>
      <c r="D450">
        <f t="shared" si="6"/>
        <v>11188905</v>
      </c>
    </row>
    <row r="451" spans="1:4" x14ac:dyDescent="0.3">
      <c r="A451" t="s">
        <v>6808</v>
      </c>
      <c r="B451">
        <v>90443603</v>
      </c>
      <c r="C451">
        <v>80000000</v>
      </c>
      <c r="D451">
        <f t="shared" ref="D451:D514" si="7">B451-C451</f>
        <v>10443603</v>
      </c>
    </row>
    <row r="452" spans="1:4" x14ac:dyDescent="0.3">
      <c r="A452" t="s">
        <v>6809</v>
      </c>
      <c r="B452">
        <v>82226474</v>
      </c>
      <c r="C452">
        <v>65000000</v>
      </c>
      <c r="D452">
        <f t="shared" si="7"/>
        <v>17226474</v>
      </c>
    </row>
    <row r="453" spans="1:4" x14ac:dyDescent="0.3">
      <c r="A453" t="s">
        <v>6810</v>
      </c>
      <c r="B453">
        <v>79363785</v>
      </c>
      <c r="C453">
        <v>80000000</v>
      </c>
      <c r="D453">
        <f t="shared" si="7"/>
        <v>-636215</v>
      </c>
    </row>
    <row r="454" spans="1:4" x14ac:dyDescent="0.3">
      <c r="A454" t="s">
        <v>6811</v>
      </c>
      <c r="B454">
        <v>76081498</v>
      </c>
      <c r="C454">
        <v>75000000</v>
      </c>
      <c r="D454">
        <f t="shared" si="7"/>
        <v>1081498</v>
      </c>
    </row>
    <row r="455" spans="1:4" x14ac:dyDescent="0.3">
      <c r="A455" t="s">
        <v>6812</v>
      </c>
      <c r="B455">
        <v>85707116</v>
      </c>
      <c r="C455">
        <v>68000000</v>
      </c>
      <c r="D455">
        <f t="shared" si="7"/>
        <v>17707116</v>
      </c>
    </row>
    <row r="456" spans="1:4" x14ac:dyDescent="0.3">
      <c r="A456" t="s">
        <v>6813</v>
      </c>
      <c r="B456">
        <v>74329966</v>
      </c>
      <c r="C456">
        <v>70000000</v>
      </c>
      <c r="D456">
        <f t="shared" si="7"/>
        <v>4329966</v>
      </c>
    </row>
    <row r="457" spans="1:4" x14ac:dyDescent="0.3">
      <c r="A457" t="s">
        <v>6814</v>
      </c>
      <c r="B457">
        <v>100169068</v>
      </c>
      <c r="C457">
        <v>80000000</v>
      </c>
      <c r="D457">
        <f t="shared" si="7"/>
        <v>20169068</v>
      </c>
    </row>
    <row r="458" spans="1:4" x14ac:dyDescent="0.3">
      <c r="A458" t="s">
        <v>6815</v>
      </c>
      <c r="B458">
        <v>73215310</v>
      </c>
      <c r="C458">
        <v>80000000</v>
      </c>
      <c r="D458">
        <f t="shared" si="7"/>
        <v>-6784690</v>
      </c>
    </row>
    <row r="459" spans="1:4" x14ac:dyDescent="0.3">
      <c r="A459" t="s">
        <v>6816</v>
      </c>
      <c r="B459">
        <v>80360866</v>
      </c>
      <c r="C459">
        <v>80000000</v>
      </c>
      <c r="D459">
        <f t="shared" si="7"/>
        <v>360866</v>
      </c>
    </row>
    <row r="460" spans="1:4" x14ac:dyDescent="0.3">
      <c r="A460" t="s">
        <v>6817</v>
      </c>
      <c r="B460">
        <v>69102910</v>
      </c>
      <c r="C460">
        <v>80000000</v>
      </c>
      <c r="D460">
        <f t="shared" si="7"/>
        <v>-10897090</v>
      </c>
    </row>
    <row r="461" spans="1:4" x14ac:dyDescent="0.3">
      <c r="A461" t="s">
        <v>6818</v>
      </c>
      <c r="B461">
        <v>65948711</v>
      </c>
      <c r="C461">
        <v>80000000</v>
      </c>
      <c r="D461">
        <f t="shared" si="7"/>
        <v>-14051289</v>
      </c>
    </row>
    <row r="462" spans="1:4" x14ac:dyDescent="0.3">
      <c r="A462" t="s">
        <v>6819</v>
      </c>
      <c r="B462">
        <v>169692572</v>
      </c>
      <c r="C462">
        <v>80000000</v>
      </c>
      <c r="D462">
        <f t="shared" si="7"/>
        <v>89692572</v>
      </c>
    </row>
    <row r="463" spans="1:4" x14ac:dyDescent="0.3">
      <c r="A463" t="s">
        <v>6820</v>
      </c>
      <c r="B463">
        <v>60507228</v>
      </c>
      <c r="C463">
        <v>80000000</v>
      </c>
      <c r="D463">
        <f t="shared" si="7"/>
        <v>-19492772</v>
      </c>
    </row>
    <row r="464" spans="1:4" x14ac:dyDescent="0.3">
      <c r="A464" t="s">
        <v>6821</v>
      </c>
      <c r="B464">
        <v>56684819</v>
      </c>
      <c r="C464">
        <v>80000000</v>
      </c>
      <c r="D464">
        <f t="shared" si="7"/>
        <v>-23315181</v>
      </c>
    </row>
    <row r="465" spans="1:4" x14ac:dyDescent="0.3">
      <c r="A465" t="s">
        <v>6822</v>
      </c>
      <c r="B465">
        <v>50628009</v>
      </c>
      <c r="C465">
        <v>90000000</v>
      </c>
      <c r="D465">
        <f t="shared" si="7"/>
        <v>-39371991</v>
      </c>
    </row>
    <row r="466" spans="1:4" x14ac:dyDescent="0.3">
      <c r="A466" t="s">
        <v>6823</v>
      </c>
      <c r="B466">
        <v>69772969</v>
      </c>
      <c r="C466">
        <v>80000000</v>
      </c>
      <c r="D466">
        <f t="shared" si="7"/>
        <v>-10227031</v>
      </c>
    </row>
    <row r="467" spans="1:4" x14ac:dyDescent="0.3">
      <c r="A467" t="s">
        <v>6824</v>
      </c>
      <c r="B467">
        <v>45356386</v>
      </c>
      <c r="C467">
        <v>75000000</v>
      </c>
      <c r="D467">
        <f t="shared" si="7"/>
        <v>-29643614</v>
      </c>
    </row>
    <row r="468" spans="1:4" x14ac:dyDescent="0.3">
      <c r="A468" t="s">
        <v>6825</v>
      </c>
      <c r="B468">
        <v>55350897</v>
      </c>
      <c r="C468">
        <v>85000000</v>
      </c>
      <c r="D468">
        <f t="shared" si="7"/>
        <v>-29649103</v>
      </c>
    </row>
    <row r="469" spans="1:4" x14ac:dyDescent="0.3">
      <c r="A469" t="s">
        <v>6826</v>
      </c>
      <c r="B469">
        <v>39442871</v>
      </c>
      <c r="C469">
        <v>80000000</v>
      </c>
      <c r="D469">
        <f t="shared" si="7"/>
        <v>-40557129</v>
      </c>
    </row>
    <row r="470" spans="1:4" x14ac:dyDescent="0.3">
      <c r="A470" t="s">
        <v>6827</v>
      </c>
      <c r="B470">
        <v>37899638</v>
      </c>
      <c r="C470">
        <v>88000000</v>
      </c>
      <c r="D470">
        <f t="shared" si="7"/>
        <v>-50100362</v>
      </c>
    </row>
    <row r="471" spans="1:4" x14ac:dyDescent="0.3">
      <c r="A471" t="s">
        <v>6828</v>
      </c>
      <c r="B471">
        <v>37754208</v>
      </c>
      <c r="C471">
        <v>70000000</v>
      </c>
      <c r="D471">
        <f t="shared" si="7"/>
        <v>-32245792</v>
      </c>
    </row>
    <row r="472" spans="1:4" x14ac:dyDescent="0.3">
      <c r="A472" t="s">
        <v>6829</v>
      </c>
      <c r="B472">
        <v>38542418</v>
      </c>
      <c r="C472">
        <v>80000000</v>
      </c>
      <c r="D472">
        <f t="shared" si="7"/>
        <v>-41457582</v>
      </c>
    </row>
    <row r="473" spans="1:4" x14ac:dyDescent="0.3">
      <c r="A473" t="s">
        <v>6830</v>
      </c>
      <c r="B473">
        <v>34566746</v>
      </c>
      <c r="C473">
        <v>80000000</v>
      </c>
      <c r="D473">
        <f t="shared" si="7"/>
        <v>-45433254</v>
      </c>
    </row>
    <row r="474" spans="1:4" x14ac:dyDescent="0.3">
      <c r="A474" t="s">
        <v>6831</v>
      </c>
      <c r="B474">
        <v>32885565</v>
      </c>
      <c r="C474">
        <v>80000000</v>
      </c>
      <c r="D474">
        <f t="shared" si="7"/>
        <v>-47114435</v>
      </c>
    </row>
    <row r="475" spans="1:4" x14ac:dyDescent="0.3">
      <c r="A475" t="s">
        <v>6832</v>
      </c>
      <c r="B475">
        <v>36073232</v>
      </c>
      <c r="C475">
        <v>80000000</v>
      </c>
      <c r="D475">
        <f t="shared" si="7"/>
        <v>-43926768</v>
      </c>
    </row>
    <row r="476" spans="1:4" x14ac:dyDescent="0.3">
      <c r="A476" t="s">
        <v>6833</v>
      </c>
      <c r="B476">
        <v>21471685</v>
      </c>
      <c r="C476">
        <v>44000000</v>
      </c>
      <c r="D476">
        <f t="shared" si="7"/>
        <v>-22528315</v>
      </c>
    </row>
    <row r="477" spans="1:4" x14ac:dyDescent="0.3">
      <c r="A477" t="s">
        <v>6834</v>
      </c>
      <c r="B477">
        <v>20950820</v>
      </c>
      <c r="C477">
        <v>80000000</v>
      </c>
      <c r="D477">
        <f t="shared" si="7"/>
        <v>-59049180</v>
      </c>
    </row>
    <row r="478" spans="1:4" x14ac:dyDescent="0.3">
      <c r="A478" t="s">
        <v>6835</v>
      </c>
      <c r="B478">
        <v>19673424</v>
      </c>
      <c r="C478">
        <v>80000000</v>
      </c>
      <c r="D478">
        <f t="shared" si="7"/>
        <v>-60326576</v>
      </c>
    </row>
    <row r="479" spans="1:4" x14ac:dyDescent="0.3">
      <c r="A479" t="s">
        <v>6836</v>
      </c>
      <c r="B479">
        <v>19480739</v>
      </c>
      <c r="C479">
        <v>80000000</v>
      </c>
      <c r="D479">
        <f t="shared" si="7"/>
        <v>-60519261</v>
      </c>
    </row>
    <row r="480" spans="1:4" x14ac:dyDescent="0.3">
      <c r="A480" t="s">
        <v>6837</v>
      </c>
      <c r="B480">
        <v>17593391</v>
      </c>
      <c r="C480">
        <v>80000000</v>
      </c>
      <c r="D480">
        <f t="shared" si="7"/>
        <v>-62406609</v>
      </c>
    </row>
    <row r="481" spans="1:4" x14ac:dyDescent="0.3">
      <c r="A481" t="s">
        <v>6838</v>
      </c>
      <c r="B481">
        <v>18318000</v>
      </c>
      <c r="C481">
        <v>80000000</v>
      </c>
      <c r="D481">
        <f t="shared" si="7"/>
        <v>-61682000</v>
      </c>
    </row>
    <row r="482" spans="1:4" x14ac:dyDescent="0.3">
      <c r="A482" t="s">
        <v>6839</v>
      </c>
      <c r="B482">
        <v>27356090</v>
      </c>
      <c r="C482">
        <v>90000000</v>
      </c>
      <c r="D482">
        <f t="shared" si="7"/>
        <v>-62643910</v>
      </c>
    </row>
    <row r="483" spans="1:4" x14ac:dyDescent="0.3">
      <c r="A483" t="s">
        <v>6840</v>
      </c>
      <c r="B483">
        <v>17473245</v>
      </c>
      <c r="C483">
        <v>70000000</v>
      </c>
      <c r="D483">
        <f t="shared" si="7"/>
        <v>-52526755</v>
      </c>
    </row>
    <row r="484" spans="1:4" x14ac:dyDescent="0.3">
      <c r="A484" t="s">
        <v>6841</v>
      </c>
      <c r="B484">
        <v>15131330</v>
      </c>
      <c r="C484">
        <v>86000000</v>
      </c>
      <c r="D484">
        <f t="shared" si="7"/>
        <v>-70868670</v>
      </c>
    </row>
    <row r="485" spans="1:4" x14ac:dyDescent="0.3">
      <c r="A485" t="s">
        <v>6842</v>
      </c>
      <c r="B485">
        <v>19406406</v>
      </c>
      <c r="C485">
        <v>40000000</v>
      </c>
      <c r="D485">
        <f t="shared" si="7"/>
        <v>-20593594</v>
      </c>
    </row>
    <row r="486" spans="1:4" x14ac:dyDescent="0.3">
      <c r="A486" t="s">
        <v>6843</v>
      </c>
      <c r="B486">
        <v>1891821</v>
      </c>
      <c r="C486">
        <v>52000000</v>
      </c>
      <c r="D486">
        <f t="shared" si="7"/>
        <v>-50108179</v>
      </c>
    </row>
    <row r="487" spans="1:4" x14ac:dyDescent="0.3">
      <c r="A487" t="s">
        <v>6844</v>
      </c>
      <c r="B487">
        <v>23219748</v>
      </c>
      <c r="C487">
        <v>80000000</v>
      </c>
      <c r="D487">
        <f t="shared" si="7"/>
        <v>-56780252</v>
      </c>
    </row>
    <row r="488" spans="1:4" x14ac:dyDescent="0.3">
      <c r="A488" t="s">
        <v>6845</v>
      </c>
      <c r="B488">
        <v>170708996</v>
      </c>
      <c r="C488">
        <v>58000000</v>
      </c>
      <c r="D488">
        <f t="shared" si="7"/>
        <v>112708996</v>
      </c>
    </row>
    <row r="489" spans="1:4" x14ac:dyDescent="0.3">
      <c r="A489" t="s">
        <v>6846</v>
      </c>
      <c r="B489">
        <v>422783777</v>
      </c>
      <c r="C489">
        <v>45000000</v>
      </c>
      <c r="D489">
        <f t="shared" si="7"/>
        <v>377783777</v>
      </c>
    </row>
    <row r="490" spans="1:4" x14ac:dyDescent="0.3">
      <c r="A490" t="s">
        <v>6847</v>
      </c>
      <c r="B490">
        <v>103812241</v>
      </c>
      <c r="C490">
        <v>79000000</v>
      </c>
      <c r="D490">
        <f t="shared" si="7"/>
        <v>24812241</v>
      </c>
    </row>
    <row r="491" spans="1:4" x14ac:dyDescent="0.3">
      <c r="A491" t="s">
        <v>6848</v>
      </c>
      <c r="B491">
        <v>119793567</v>
      </c>
      <c r="C491">
        <v>78000000</v>
      </c>
      <c r="D491">
        <f t="shared" si="7"/>
        <v>41793567</v>
      </c>
    </row>
    <row r="492" spans="1:4" x14ac:dyDescent="0.3">
      <c r="A492" t="s">
        <v>6849</v>
      </c>
      <c r="B492">
        <v>92930005</v>
      </c>
      <c r="C492">
        <v>78000000</v>
      </c>
      <c r="D492">
        <f t="shared" si="7"/>
        <v>14930005</v>
      </c>
    </row>
    <row r="493" spans="1:4" x14ac:dyDescent="0.3">
      <c r="A493" t="s">
        <v>6850</v>
      </c>
      <c r="B493">
        <v>67286731</v>
      </c>
      <c r="C493">
        <v>100000000</v>
      </c>
      <c r="D493">
        <f t="shared" si="7"/>
        <v>-32713269</v>
      </c>
    </row>
    <row r="494" spans="1:4" x14ac:dyDescent="0.3">
      <c r="A494" t="s">
        <v>6851</v>
      </c>
      <c r="B494">
        <v>74158157</v>
      </c>
      <c r="C494">
        <v>79000000</v>
      </c>
      <c r="D494">
        <f t="shared" si="7"/>
        <v>-4841843</v>
      </c>
    </row>
    <row r="495" spans="1:4" x14ac:dyDescent="0.3">
      <c r="A495" t="s">
        <v>6852</v>
      </c>
      <c r="B495">
        <v>127083765</v>
      </c>
      <c r="C495">
        <v>76000000</v>
      </c>
      <c r="D495">
        <f t="shared" si="7"/>
        <v>51083765</v>
      </c>
    </row>
    <row r="496" spans="1:4" x14ac:dyDescent="0.3">
      <c r="A496" t="s">
        <v>6853</v>
      </c>
      <c r="B496">
        <v>1339152</v>
      </c>
      <c r="C496">
        <v>81200000</v>
      </c>
      <c r="D496">
        <f t="shared" si="7"/>
        <v>-79860848</v>
      </c>
    </row>
    <row r="497" spans="1:4" x14ac:dyDescent="0.3">
      <c r="A497" t="s">
        <v>6854</v>
      </c>
      <c r="B497">
        <v>15071514</v>
      </c>
      <c r="C497">
        <v>80000000</v>
      </c>
      <c r="D497">
        <f t="shared" si="7"/>
        <v>-64928486</v>
      </c>
    </row>
    <row r="498" spans="1:4" x14ac:dyDescent="0.3">
      <c r="A498" t="s">
        <v>6855</v>
      </c>
      <c r="B498">
        <v>26000610</v>
      </c>
      <c r="C498">
        <v>76000000</v>
      </c>
      <c r="D498">
        <f t="shared" si="7"/>
        <v>-49999390</v>
      </c>
    </row>
    <row r="499" spans="1:4" x14ac:dyDescent="0.3">
      <c r="A499" t="s">
        <v>6856</v>
      </c>
      <c r="B499">
        <v>323505540</v>
      </c>
      <c r="C499">
        <v>75000000</v>
      </c>
      <c r="D499">
        <f t="shared" si="7"/>
        <v>248505540</v>
      </c>
    </row>
    <row r="500" spans="1:4" x14ac:dyDescent="0.3">
      <c r="A500" t="s">
        <v>6857</v>
      </c>
      <c r="B500">
        <v>66462600</v>
      </c>
      <c r="C500">
        <v>78000000</v>
      </c>
      <c r="D500">
        <f t="shared" si="7"/>
        <v>-11537400</v>
      </c>
    </row>
    <row r="501" spans="1:4" x14ac:dyDescent="0.3">
      <c r="A501" t="s">
        <v>6858</v>
      </c>
      <c r="B501">
        <v>368049635</v>
      </c>
      <c r="C501">
        <v>76000000</v>
      </c>
      <c r="D501">
        <f t="shared" si="7"/>
        <v>292049635</v>
      </c>
    </row>
    <row r="502" spans="1:4" x14ac:dyDescent="0.3">
      <c r="A502" t="s">
        <v>6859</v>
      </c>
      <c r="B502">
        <v>306124059</v>
      </c>
      <c r="C502">
        <v>75000000</v>
      </c>
      <c r="D502">
        <f t="shared" si="7"/>
        <v>231124059</v>
      </c>
    </row>
    <row r="503" spans="1:4" x14ac:dyDescent="0.3">
      <c r="A503" t="s">
        <v>6860</v>
      </c>
      <c r="B503">
        <v>229074524</v>
      </c>
      <c r="C503">
        <v>73000000</v>
      </c>
      <c r="D503">
        <f t="shared" si="7"/>
        <v>156074524</v>
      </c>
    </row>
    <row r="504" spans="1:4" x14ac:dyDescent="0.3">
      <c r="A504" t="s">
        <v>6861</v>
      </c>
      <c r="B504">
        <v>193136719</v>
      </c>
      <c r="C504">
        <v>75000000</v>
      </c>
      <c r="D504">
        <f t="shared" si="7"/>
        <v>118136719</v>
      </c>
    </row>
    <row r="505" spans="1:4" x14ac:dyDescent="0.3">
      <c r="A505" t="s">
        <v>6862</v>
      </c>
      <c r="B505">
        <v>35286428</v>
      </c>
      <c r="C505">
        <v>76000000</v>
      </c>
      <c r="D505">
        <f t="shared" si="7"/>
        <v>-40713572</v>
      </c>
    </row>
    <row r="506" spans="1:4" x14ac:dyDescent="0.3">
      <c r="A506" t="s">
        <v>6863</v>
      </c>
      <c r="B506">
        <v>157299717</v>
      </c>
      <c r="C506">
        <v>75000000</v>
      </c>
      <c r="D506">
        <f t="shared" si="7"/>
        <v>82299717</v>
      </c>
    </row>
    <row r="507" spans="1:4" x14ac:dyDescent="0.3">
      <c r="A507" t="s">
        <v>6864</v>
      </c>
      <c r="B507">
        <v>134568845</v>
      </c>
      <c r="C507">
        <v>75000000</v>
      </c>
      <c r="D507">
        <f t="shared" si="7"/>
        <v>59568845</v>
      </c>
    </row>
    <row r="508" spans="1:4" x14ac:dyDescent="0.3">
      <c r="A508" t="s">
        <v>6865</v>
      </c>
      <c r="B508">
        <v>134006721</v>
      </c>
      <c r="C508">
        <v>75000000</v>
      </c>
      <c r="D508">
        <f t="shared" si="7"/>
        <v>59006721</v>
      </c>
    </row>
    <row r="509" spans="1:4" x14ac:dyDescent="0.3">
      <c r="A509" t="s">
        <v>6866</v>
      </c>
      <c r="B509">
        <v>195329763</v>
      </c>
      <c r="C509">
        <v>80000000</v>
      </c>
      <c r="D509">
        <f t="shared" si="7"/>
        <v>115329763</v>
      </c>
    </row>
    <row r="510" spans="1:4" x14ac:dyDescent="0.3">
      <c r="A510" t="s">
        <v>6867</v>
      </c>
      <c r="B510">
        <v>120776832</v>
      </c>
      <c r="C510">
        <v>75000000</v>
      </c>
      <c r="D510">
        <f t="shared" si="7"/>
        <v>45776832</v>
      </c>
    </row>
    <row r="511" spans="1:4" x14ac:dyDescent="0.3">
      <c r="A511" t="s">
        <v>6868</v>
      </c>
      <c r="B511">
        <v>118823091</v>
      </c>
      <c r="C511">
        <v>75000000</v>
      </c>
      <c r="D511">
        <f t="shared" si="7"/>
        <v>43823091</v>
      </c>
    </row>
    <row r="512" spans="1:4" x14ac:dyDescent="0.3">
      <c r="A512" t="s">
        <v>6869</v>
      </c>
      <c r="B512">
        <v>41814863</v>
      </c>
      <c r="C512">
        <v>50000000</v>
      </c>
      <c r="D512">
        <f t="shared" si="7"/>
        <v>-8185137</v>
      </c>
    </row>
    <row r="513" spans="1:4" x14ac:dyDescent="0.3">
      <c r="A513" t="s">
        <v>6870</v>
      </c>
      <c r="B513">
        <v>97360069</v>
      </c>
      <c r="C513">
        <v>75000000</v>
      </c>
      <c r="D513">
        <f t="shared" si="7"/>
        <v>22360069</v>
      </c>
    </row>
    <row r="514" spans="1:4" x14ac:dyDescent="0.3">
      <c r="A514" t="s">
        <v>6871</v>
      </c>
      <c r="B514">
        <v>117698894</v>
      </c>
      <c r="C514">
        <v>75000000</v>
      </c>
      <c r="D514">
        <f t="shared" si="7"/>
        <v>42698894</v>
      </c>
    </row>
    <row r="515" spans="1:4" x14ac:dyDescent="0.3">
      <c r="A515" t="s">
        <v>6872</v>
      </c>
      <c r="B515">
        <v>162001186</v>
      </c>
      <c r="C515">
        <v>80000000</v>
      </c>
      <c r="D515">
        <f t="shared" ref="D515:D578" si="8">B515-C515</f>
        <v>82001186</v>
      </c>
    </row>
    <row r="516" spans="1:4" x14ac:dyDescent="0.3">
      <c r="A516" t="s">
        <v>6873</v>
      </c>
      <c r="B516">
        <v>77032279</v>
      </c>
      <c r="C516">
        <v>60000000</v>
      </c>
      <c r="D516">
        <f t="shared" si="8"/>
        <v>17032279</v>
      </c>
    </row>
    <row r="517" spans="1:4" x14ac:dyDescent="0.3">
      <c r="A517" t="s">
        <v>6874</v>
      </c>
      <c r="B517">
        <v>73023275</v>
      </c>
      <c r="C517">
        <v>35000000</v>
      </c>
      <c r="D517">
        <f t="shared" si="8"/>
        <v>38023275</v>
      </c>
    </row>
    <row r="518" spans="1:4" x14ac:dyDescent="0.3">
      <c r="A518" t="s">
        <v>6875</v>
      </c>
      <c r="B518">
        <v>68473360</v>
      </c>
      <c r="C518">
        <v>75000000</v>
      </c>
      <c r="D518">
        <f t="shared" si="8"/>
        <v>-6526640</v>
      </c>
    </row>
    <row r="519" spans="1:4" x14ac:dyDescent="0.3">
      <c r="A519" t="s">
        <v>6876</v>
      </c>
      <c r="B519">
        <v>66636385</v>
      </c>
      <c r="C519">
        <v>75000000</v>
      </c>
      <c r="D519">
        <f t="shared" si="8"/>
        <v>-8363615</v>
      </c>
    </row>
    <row r="520" spans="1:4" x14ac:dyDescent="0.3">
      <c r="A520" t="s">
        <v>6877</v>
      </c>
      <c r="B520">
        <v>160762022</v>
      </c>
      <c r="C520">
        <v>75000000</v>
      </c>
      <c r="D520">
        <f t="shared" si="8"/>
        <v>85762022</v>
      </c>
    </row>
    <row r="521" spans="1:4" x14ac:dyDescent="0.3">
      <c r="A521" t="s">
        <v>6878</v>
      </c>
      <c r="B521">
        <v>103338338</v>
      </c>
      <c r="C521">
        <v>70000000</v>
      </c>
      <c r="D521">
        <f t="shared" si="8"/>
        <v>33338338</v>
      </c>
    </row>
    <row r="522" spans="1:4" x14ac:dyDescent="0.3">
      <c r="A522" t="s">
        <v>6879</v>
      </c>
      <c r="B522">
        <v>55808744</v>
      </c>
      <c r="C522">
        <v>53000000</v>
      </c>
      <c r="D522">
        <f t="shared" si="8"/>
        <v>2808744</v>
      </c>
    </row>
    <row r="523" spans="1:4" x14ac:dyDescent="0.3">
      <c r="A523" t="s">
        <v>6880</v>
      </c>
      <c r="B523">
        <v>47379090</v>
      </c>
      <c r="C523">
        <v>70000000</v>
      </c>
      <c r="D523">
        <f t="shared" si="8"/>
        <v>-22620910</v>
      </c>
    </row>
    <row r="524" spans="1:4" x14ac:dyDescent="0.3">
      <c r="A524" t="s">
        <v>6881</v>
      </c>
      <c r="B524">
        <v>43426961</v>
      </c>
      <c r="C524">
        <v>70000000</v>
      </c>
      <c r="D524">
        <f t="shared" si="8"/>
        <v>-26573039</v>
      </c>
    </row>
    <row r="525" spans="1:4" x14ac:dyDescent="0.3">
      <c r="A525" t="s">
        <v>6882</v>
      </c>
      <c r="B525">
        <v>47000485</v>
      </c>
      <c r="C525">
        <v>75000000</v>
      </c>
      <c r="D525">
        <f t="shared" si="8"/>
        <v>-27999515</v>
      </c>
    </row>
    <row r="526" spans="1:4" x14ac:dyDescent="0.3">
      <c r="A526" t="s">
        <v>6883</v>
      </c>
      <c r="B526">
        <v>45434443</v>
      </c>
      <c r="C526">
        <v>75000000</v>
      </c>
      <c r="D526">
        <f t="shared" si="8"/>
        <v>-29565557</v>
      </c>
    </row>
    <row r="527" spans="1:4" x14ac:dyDescent="0.3">
      <c r="A527" t="s">
        <v>6884</v>
      </c>
      <c r="B527">
        <v>42044321</v>
      </c>
      <c r="C527">
        <v>80000000</v>
      </c>
      <c r="D527">
        <f t="shared" si="8"/>
        <v>-37955679</v>
      </c>
    </row>
    <row r="528" spans="1:4" x14ac:dyDescent="0.3">
      <c r="A528" t="s">
        <v>6885</v>
      </c>
      <c r="B528">
        <v>73661010</v>
      </c>
      <c r="C528">
        <v>75000000</v>
      </c>
      <c r="D528">
        <f t="shared" si="8"/>
        <v>-1338990</v>
      </c>
    </row>
    <row r="529" spans="1:4" x14ac:dyDescent="0.3">
      <c r="A529" t="s">
        <v>6886</v>
      </c>
      <c r="B529">
        <v>41523271</v>
      </c>
      <c r="C529">
        <v>80000000</v>
      </c>
      <c r="D529">
        <f t="shared" si="8"/>
        <v>-38476729</v>
      </c>
    </row>
    <row r="530" spans="1:4" x14ac:dyDescent="0.3">
      <c r="A530" t="s">
        <v>6887</v>
      </c>
      <c r="B530">
        <v>37600435</v>
      </c>
      <c r="C530">
        <v>55000000</v>
      </c>
      <c r="D530">
        <f t="shared" si="8"/>
        <v>-17399565</v>
      </c>
    </row>
    <row r="531" spans="1:4" x14ac:dyDescent="0.3">
      <c r="A531" t="s">
        <v>6888</v>
      </c>
      <c r="B531">
        <v>39251128</v>
      </c>
      <c r="C531">
        <v>75000000</v>
      </c>
      <c r="D531">
        <f t="shared" si="8"/>
        <v>-35748872</v>
      </c>
    </row>
    <row r="532" spans="1:4" x14ac:dyDescent="0.3">
      <c r="A532" t="s">
        <v>6889</v>
      </c>
      <c r="B532">
        <v>83503161</v>
      </c>
      <c r="C532">
        <v>75000000</v>
      </c>
      <c r="D532">
        <f t="shared" si="8"/>
        <v>8503161</v>
      </c>
    </row>
    <row r="533" spans="1:4" x14ac:dyDescent="0.3">
      <c r="A533" t="s">
        <v>6890</v>
      </c>
      <c r="B533">
        <v>34636443</v>
      </c>
      <c r="C533">
        <v>52000000</v>
      </c>
      <c r="D533">
        <f t="shared" si="8"/>
        <v>-17363557</v>
      </c>
    </row>
    <row r="534" spans="1:4" x14ac:dyDescent="0.3">
      <c r="A534" t="s">
        <v>6891</v>
      </c>
      <c r="B534">
        <v>22751979</v>
      </c>
      <c r="C534">
        <v>75000000</v>
      </c>
      <c r="D534">
        <f t="shared" si="8"/>
        <v>-52248021</v>
      </c>
    </row>
    <row r="535" spans="1:4" x14ac:dyDescent="0.3">
      <c r="A535" t="s">
        <v>6892</v>
      </c>
      <c r="B535">
        <v>30013346</v>
      </c>
      <c r="C535">
        <v>75000000</v>
      </c>
      <c r="D535">
        <f t="shared" si="8"/>
        <v>-44986654</v>
      </c>
    </row>
    <row r="536" spans="1:4" x14ac:dyDescent="0.3">
      <c r="A536" t="s">
        <v>6893</v>
      </c>
      <c r="B536">
        <v>14567883</v>
      </c>
      <c r="C536">
        <v>75000000</v>
      </c>
      <c r="D536">
        <f t="shared" si="8"/>
        <v>-60432117</v>
      </c>
    </row>
    <row r="537" spans="1:4" x14ac:dyDescent="0.3">
      <c r="A537" t="s">
        <v>6894</v>
      </c>
      <c r="B537">
        <v>5409517</v>
      </c>
      <c r="C537">
        <v>75000000</v>
      </c>
      <c r="D537">
        <f t="shared" si="8"/>
        <v>-69590483</v>
      </c>
    </row>
    <row r="538" spans="1:4" x14ac:dyDescent="0.3">
      <c r="A538" t="s">
        <v>6895</v>
      </c>
      <c r="B538">
        <v>21009180</v>
      </c>
      <c r="C538">
        <v>45000000</v>
      </c>
      <c r="D538">
        <f t="shared" si="8"/>
        <v>-23990820</v>
      </c>
    </row>
    <row r="539" spans="1:4" x14ac:dyDescent="0.3">
      <c r="A539" t="s">
        <v>6896</v>
      </c>
      <c r="B539">
        <v>94999143</v>
      </c>
      <c r="C539">
        <v>75000000</v>
      </c>
      <c r="D539">
        <f t="shared" si="8"/>
        <v>19999143</v>
      </c>
    </row>
    <row r="540" spans="1:4" x14ac:dyDescent="0.3">
      <c r="A540" t="s">
        <v>6897</v>
      </c>
      <c r="B540">
        <v>336029560</v>
      </c>
      <c r="C540">
        <v>74000000</v>
      </c>
      <c r="D540">
        <f t="shared" si="8"/>
        <v>262029560</v>
      </c>
    </row>
    <row r="541" spans="1:4" x14ac:dyDescent="0.3">
      <c r="A541" t="s">
        <v>6898</v>
      </c>
      <c r="B541">
        <v>36381716</v>
      </c>
      <c r="C541">
        <v>82000000</v>
      </c>
      <c r="D541">
        <f t="shared" si="8"/>
        <v>-45618284</v>
      </c>
    </row>
    <row r="542" spans="1:4" x14ac:dyDescent="0.3">
      <c r="A542" t="s">
        <v>6899</v>
      </c>
      <c r="B542">
        <v>55585389</v>
      </c>
      <c r="C542">
        <v>69000000</v>
      </c>
      <c r="D542">
        <f t="shared" si="8"/>
        <v>-13414611</v>
      </c>
    </row>
    <row r="543" spans="1:4" x14ac:dyDescent="0.3">
      <c r="A543" t="s">
        <v>6900</v>
      </c>
      <c r="B543">
        <v>36976367</v>
      </c>
      <c r="C543">
        <v>75000000</v>
      </c>
      <c r="D543">
        <f t="shared" si="8"/>
        <v>-38023633</v>
      </c>
    </row>
    <row r="544" spans="1:4" x14ac:dyDescent="0.3">
      <c r="A544" t="s">
        <v>6901</v>
      </c>
      <c r="B544">
        <v>107225164</v>
      </c>
      <c r="C544">
        <v>73000000</v>
      </c>
      <c r="D544">
        <f t="shared" si="8"/>
        <v>34225164</v>
      </c>
    </row>
    <row r="545" spans="1:4" x14ac:dyDescent="0.3">
      <c r="A545" t="s">
        <v>6902</v>
      </c>
      <c r="B545">
        <v>70224196</v>
      </c>
      <c r="C545">
        <v>70000000</v>
      </c>
      <c r="D545">
        <f t="shared" si="8"/>
        <v>224196</v>
      </c>
    </row>
    <row r="546" spans="1:4" x14ac:dyDescent="0.3">
      <c r="A546" t="s">
        <v>6903</v>
      </c>
      <c r="B546">
        <v>51814190</v>
      </c>
      <c r="C546">
        <v>75000000</v>
      </c>
      <c r="D546">
        <f t="shared" si="8"/>
        <v>-23185810</v>
      </c>
    </row>
    <row r="547" spans="1:4" x14ac:dyDescent="0.3">
      <c r="A547" t="s">
        <v>6904</v>
      </c>
      <c r="B547">
        <v>47456450</v>
      </c>
      <c r="C547">
        <v>70000000</v>
      </c>
      <c r="D547">
        <f t="shared" si="8"/>
        <v>-22543550</v>
      </c>
    </row>
    <row r="548" spans="1:4" x14ac:dyDescent="0.3">
      <c r="A548" t="s">
        <v>6905</v>
      </c>
      <c r="B548">
        <v>148213377</v>
      </c>
      <c r="C548">
        <v>73000000</v>
      </c>
      <c r="D548">
        <f t="shared" si="8"/>
        <v>75213377</v>
      </c>
    </row>
    <row r="549" spans="1:4" x14ac:dyDescent="0.3">
      <c r="A549" t="s">
        <v>6906</v>
      </c>
      <c r="B549">
        <v>112950721</v>
      </c>
      <c r="C549">
        <v>72000000</v>
      </c>
      <c r="D549">
        <f t="shared" si="8"/>
        <v>40950721</v>
      </c>
    </row>
    <row r="550" spans="1:4" x14ac:dyDescent="0.3">
      <c r="A550" t="s">
        <v>6907</v>
      </c>
      <c r="B550">
        <v>75600000</v>
      </c>
      <c r="C550">
        <v>72000000</v>
      </c>
      <c r="D550">
        <f t="shared" si="8"/>
        <v>3600000</v>
      </c>
    </row>
    <row r="551" spans="1:4" x14ac:dyDescent="0.3">
      <c r="A551" t="s">
        <v>6908</v>
      </c>
      <c r="B551">
        <v>62647540</v>
      </c>
      <c r="C551">
        <v>70000000</v>
      </c>
      <c r="D551">
        <f t="shared" si="8"/>
        <v>-7352460</v>
      </c>
    </row>
    <row r="552" spans="1:4" x14ac:dyDescent="0.3">
      <c r="A552" t="s">
        <v>6909</v>
      </c>
      <c r="B552">
        <v>183132370</v>
      </c>
      <c r="C552">
        <v>75000000</v>
      </c>
      <c r="D552">
        <f t="shared" si="8"/>
        <v>108132370</v>
      </c>
    </row>
    <row r="553" spans="1:4" x14ac:dyDescent="0.3">
      <c r="A553" t="s">
        <v>6910</v>
      </c>
      <c r="B553">
        <v>27796042</v>
      </c>
      <c r="C553">
        <v>72000000</v>
      </c>
      <c r="D553">
        <f t="shared" si="8"/>
        <v>-44203958</v>
      </c>
    </row>
    <row r="554" spans="1:4" x14ac:dyDescent="0.3">
      <c r="A554" t="s">
        <v>6911</v>
      </c>
      <c r="B554">
        <v>32616869</v>
      </c>
      <c r="C554">
        <v>72000000</v>
      </c>
      <c r="D554">
        <f t="shared" si="8"/>
        <v>-39383131</v>
      </c>
    </row>
    <row r="555" spans="1:4" x14ac:dyDescent="0.3">
      <c r="A555" t="s">
        <v>6912</v>
      </c>
      <c r="B555">
        <v>18947630</v>
      </c>
      <c r="C555">
        <v>59660000</v>
      </c>
      <c r="D555">
        <f t="shared" si="8"/>
        <v>-40712370</v>
      </c>
    </row>
    <row r="556" spans="1:4" x14ac:dyDescent="0.3">
      <c r="A556" t="s">
        <v>6913</v>
      </c>
      <c r="B556">
        <v>114195633</v>
      </c>
      <c r="C556">
        <v>60000000</v>
      </c>
      <c r="D556">
        <f t="shared" si="8"/>
        <v>54195633</v>
      </c>
    </row>
    <row r="557" spans="1:4" x14ac:dyDescent="0.3">
      <c r="A557" t="s">
        <v>6914</v>
      </c>
      <c r="B557">
        <v>144156464</v>
      </c>
      <c r="C557">
        <v>71500000</v>
      </c>
      <c r="D557">
        <f t="shared" si="8"/>
        <v>72656464</v>
      </c>
    </row>
    <row r="558" spans="1:4" x14ac:dyDescent="0.3">
      <c r="A558" t="s">
        <v>6915</v>
      </c>
      <c r="B558">
        <v>227965690</v>
      </c>
      <c r="C558">
        <v>72000000</v>
      </c>
      <c r="D558">
        <f t="shared" si="8"/>
        <v>155965690</v>
      </c>
    </row>
    <row r="559" spans="1:4" x14ac:dyDescent="0.3">
      <c r="A559" t="s">
        <v>6916</v>
      </c>
      <c r="B559">
        <v>436471036</v>
      </c>
      <c r="C559">
        <v>150000000</v>
      </c>
      <c r="D559">
        <f t="shared" si="8"/>
        <v>286471036</v>
      </c>
    </row>
    <row r="560" spans="1:4" x14ac:dyDescent="0.3">
      <c r="A560" t="s">
        <v>6917</v>
      </c>
      <c r="B560">
        <v>244052771</v>
      </c>
      <c r="C560">
        <v>120000000</v>
      </c>
      <c r="D560">
        <f t="shared" si="8"/>
        <v>124052771</v>
      </c>
    </row>
    <row r="561" spans="1:4" x14ac:dyDescent="0.3">
      <c r="A561" t="s">
        <v>6918</v>
      </c>
      <c r="B561">
        <v>152149590</v>
      </c>
      <c r="C561">
        <v>70000000</v>
      </c>
      <c r="D561">
        <f t="shared" si="8"/>
        <v>82149590</v>
      </c>
    </row>
    <row r="562" spans="1:4" x14ac:dyDescent="0.3">
      <c r="A562" t="s">
        <v>6919</v>
      </c>
      <c r="B562">
        <v>141204016</v>
      </c>
      <c r="C562">
        <v>70000000</v>
      </c>
      <c r="D562">
        <f t="shared" si="8"/>
        <v>71204016</v>
      </c>
    </row>
    <row r="563" spans="1:4" x14ac:dyDescent="0.3">
      <c r="A563" t="s">
        <v>6920</v>
      </c>
      <c r="B563">
        <v>162495848</v>
      </c>
      <c r="C563">
        <v>74000000</v>
      </c>
      <c r="D563">
        <f t="shared" si="8"/>
        <v>88495848</v>
      </c>
    </row>
    <row r="564" spans="1:4" x14ac:dyDescent="0.3">
      <c r="A564" t="s">
        <v>6921</v>
      </c>
      <c r="B564">
        <v>136448821</v>
      </c>
      <c r="C564">
        <v>80000000</v>
      </c>
      <c r="D564">
        <f t="shared" si="8"/>
        <v>56448821</v>
      </c>
    </row>
    <row r="565" spans="1:4" x14ac:dyDescent="0.3">
      <c r="A565" t="s">
        <v>6922</v>
      </c>
      <c r="B565">
        <v>120523073</v>
      </c>
      <c r="C565">
        <v>75000000</v>
      </c>
      <c r="D565">
        <f t="shared" si="8"/>
        <v>45523073</v>
      </c>
    </row>
    <row r="566" spans="1:4" x14ac:dyDescent="0.3">
      <c r="A566" t="s">
        <v>6923</v>
      </c>
      <c r="B566">
        <v>119654900</v>
      </c>
      <c r="C566">
        <v>70000000</v>
      </c>
      <c r="D566">
        <f t="shared" si="8"/>
        <v>49654900</v>
      </c>
    </row>
    <row r="567" spans="1:4" x14ac:dyDescent="0.3">
      <c r="A567" t="s">
        <v>6664</v>
      </c>
      <c r="B567">
        <v>72660029</v>
      </c>
      <c r="C567">
        <v>100000000</v>
      </c>
      <c r="D567">
        <f t="shared" si="8"/>
        <v>-27339971</v>
      </c>
    </row>
    <row r="568" spans="1:4" x14ac:dyDescent="0.3">
      <c r="A568" t="s">
        <v>6924</v>
      </c>
      <c r="B568">
        <v>117541000</v>
      </c>
      <c r="C568">
        <v>70000000</v>
      </c>
      <c r="D568">
        <f t="shared" si="8"/>
        <v>47541000</v>
      </c>
    </row>
    <row r="569" spans="1:4" x14ac:dyDescent="0.3">
      <c r="A569" t="s">
        <v>6925</v>
      </c>
      <c r="B569">
        <v>116643346</v>
      </c>
      <c r="C569">
        <v>80000000</v>
      </c>
      <c r="D569">
        <f t="shared" si="8"/>
        <v>36643346</v>
      </c>
    </row>
    <row r="570" spans="1:4" x14ac:dyDescent="0.3">
      <c r="A570" t="s">
        <v>6926</v>
      </c>
      <c r="B570">
        <v>100614858</v>
      </c>
      <c r="C570">
        <v>68000000</v>
      </c>
      <c r="D570">
        <f t="shared" si="8"/>
        <v>32614858</v>
      </c>
    </row>
    <row r="571" spans="1:4" x14ac:dyDescent="0.3">
      <c r="A571" t="s">
        <v>6927</v>
      </c>
      <c r="B571">
        <v>42272747</v>
      </c>
      <c r="C571">
        <v>70000000</v>
      </c>
      <c r="D571">
        <f t="shared" si="8"/>
        <v>-27727253</v>
      </c>
    </row>
    <row r="572" spans="1:4" x14ac:dyDescent="0.3">
      <c r="A572" t="s">
        <v>6928</v>
      </c>
      <c r="B572">
        <v>80281096</v>
      </c>
      <c r="C572">
        <v>60000000</v>
      </c>
      <c r="D572">
        <f t="shared" si="8"/>
        <v>20281096</v>
      </c>
    </row>
    <row r="573" spans="1:4" x14ac:dyDescent="0.3">
      <c r="A573" t="s">
        <v>6929</v>
      </c>
      <c r="B573">
        <v>219613391</v>
      </c>
      <c r="C573">
        <v>75000000</v>
      </c>
      <c r="D573">
        <f t="shared" si="8"/>
        <v>144613391</v>
      </c>
    </row>
    <row r="574" spans="1:4" x14ac:dyDescent="0.3">
      <c r="A574" t="s">
        <v>6930</v>
      </c>
      <c r="B574">
        <v>78120196</v>
      </c>
      <c r="C574">
        <v>75000000</v>
      </c>
      <c r="D574">
        <f t="shared" si="8"/>
        <v>3120196</v>
      </c>
    </row>
    <row r="575" spans="1:4" x14ac:dyDescent="0.3">
      <c r="A575" t="s">
        <v>6931</v>
      </c>
      <c r="B575">
        <v>98895417</v>
      </c>
      <c r="C575">
        <v>70000000</v>
      </c>
      <c r="D575">
        <f t="shared" si="8"/>
        <v>28895417</v>
      </c>
    </row>
    <row r="576" spans="1:4" x14ac:dyDescent="0.3">
      <c r="A576" t="s">
        <v>6932</v>
      </c>
      <c r="B576">
        <v>70117571</v>
      </c>
      <c r="C576">
        <v>58000000</v>
      </c>
      <c r="D576">
        <f t="shared" si="8"/>
        <v>12117571</v>
      </c>
    </row>
    <row r="577" spans="1:4" x14ac:dyDescent="0.3">
      <c r="A577" t="s">
        <v>6933</v>
      </c>
      <c r="B577">
        <v>83552429</v>
      </c>
      <c r="C577">
        <v>70000000</v>
      </c>
      <c r="D577">
        <f t="shared" si="8"/>
        <v>13552429</v>
      </c>
    </row>
    <row r="578" spans="1:4" x14ac:dyDescent="0.3">
      <c r="A578" t="s">
        <v>6934</v>
      </c>
      <c r="B578">
        <v>66257002</v>
      </c>
      <c r="C578">
        <v>70000000</v>
      </c>
      <c r="D578">
        <f t="shared" si="8"/>
        <v>-3742998</v>
      </c>
    </row>
    <row r="579" spans="1:4" x14ac:dyDescent="0.3">
      <c r="A579" t="s">
        <v>6935</v>
      </c>
      <c r="B579">
        <v>65012000</v>
      </c>
      <c r="C579">
        <v>70000000</v>
      </c>
      <c r="D579">
        <f t="shared" ref="D579:D642" si="9">B579-C579</f>
        <v>-4988000</v>
      </c>
    </row>
    <row r="580" spans="1:4" x14ac:dyDescent="0.3">
      <c r="A580" t="s">
        <v>6936</v>
      </c>
      <c r="B580">
        <v>79883359</v>
      </c>
      <c r="C580">
        <v>66000000</v>
      </c>
      <c r="D580">
        <f t="shared" si="9"/>
        <v>13883359</v>
      </c>
    </row>
    <row r="581" spans="1:4" x14ac:dyDescent="0.3">
      <c r="A581" t="s">
        <v>6937</v>
      </c>
      <c r="B581">
        <v>78031620</v>
      </c>
      <c r="C581">
        <v>70000000</v>
      </c>
      <c r="D581">
        <f t="shared" si="9"/>
        <v>8031620</v>
      </c>
    </row>
    <row r="582" spans="1:4" x14ac:dyDescent="0.3">
      <c r="A582" t="s">
        <v>6938</v>
      </c>
      <c r="B582">
        <v>54222000</v>
      </c>
      <c r="C582">
        <v>69500000</v>
      </c>
      <c r="D582">
        <f t="shared" si="9"/>
        <v>-15278000</v>
      </c>
    </row>
    <row r="583" spans="1:4" x14ac:dyDescent="0.3">
      <c r="A583" t="s">
        <v>6939</v>
      </c>
      <c r="B583">
        <v>52474616</v>
      </c>
      <c r="C583">
        <v>70000000</v>
      </c>
      <c r="D583">
        <f t="shared" si="9"/>
        <v>-17525384</v>
      </c>
    </row>
    <row r="584" spans="1:4" x14ac:dyDescent="0.3">
      <c r="A584" t="s">
        <v>6940</v>
      </c>
      <c r="B584">
        <v>55942830</v>
      </c>
      <c r="C584">
        <v>70000000</v>
      </c>
      <c r="D584">
        <f t="shared" si="9"/>
        <v>-14057170</v>
      </c>
    </row>
    <row r="585" spans="1:4" x14ac:dyDescent="0.3">
      <c r="A585" t="s">
        <v>6941</v>
      </c>
      <c r="B585">
        <v>40932372</v>
      </c>
      <c r="C585">
        <v>70000000</v>
      </c>
      <c r="D585">
        <f t="shared" si="9"/>
        <v>-29067628</v>
      </c>
    </row>
    <row r="586" spans="1:4" x14ac:dyDescent="0.3">
      <c r="A586" t="s">
        <v>6942</v>
      </c>
      <c r="B586">
        <v>38345403</v>
      </c>
      <c r="C586">
        <v>70000000</v>
      </c>
      <c r="D586">
        <f t="shared" si="9"/>
        <v>-31654597</v>
      </c>
    </row>
    <row r="587" spans="1:4" x14ac:dyDescent="0.3">
      <c r="A587" t="s">
        <v>6943</v>
      </c>
      <c r="B587">
        <v>37901509</v>
      </c>
      <c r="C587">
        <v>70000000</v>
      </c>
      <c r="D587">
        <f t="shared" si="9"/>
        <v>-32098491</v>
      </c>
    </row>
    <row r="588" spans="1:4" x14ac:dyDescent="0.3">
      <c r="A588" t="s">
        <v>6944</v>
      </c>
      <c r="B588">
        <v>48430355</v>
      </c>
      <c r="C588">
        <v>70000000</v>
      </c>
      <c r="D588">
        <f t="shared" si="9"/>
        <v>-21569645</v>
      </c>
    </row>
    <row r="589" spans="1:4" x14ac:dyDescent="0.3">
      <c r="A589" t="s">
        <v>6945</v>
      </c>
      <c r="B589">
        <v>30157016</v>
      </c>
      <c r="C589">
        <v>70000000</v>
      </c>
      <c r="D589">
        <f t="shared" si="9"/>
        <v>-39842984</v>
      </c>
    </row>
    <row r="590" spans="1:4" x14ac:dyDescent="0.3">
      <c r="A590" t="s">
        <v>6946</v>
      </c>
      <c r="B590">
        <v>28031250</v>
      </c>
      <c r="C590">
        <v>60000000</v>
      </c>
      <c r="D590">
        <f t="shared" si="9"/>
        <v>-31968750</v>
      </c>
    </row>
    <row r="591" spans="1:4" x14ac:dyDescent="0.3">
      <c r="A591" t="s">
        <v>6947</v>
      </c>
      <c r="B591">
        <v>33105600</v>
      </c>
      <c r="C591">
        <v>70000000</v>
      </c>
      <c r="D591">
        <f t="shared" si="9"/>
        <v>-36894400</v>
      </c>
    </row>
    <row r="592" spans="1:4" x14ac:dyDescent="0.3">
      <c r="A592" t="s">
        <v>6948</v>
      </c>
      <c r="B592">
        <v>62321039</v>
      </c>
      <c r="C592">
        <v>70000000</v>
      </c>
      <c r="D592">
        <f t="shared" si="9"/>
        <v>-7678961</v>
      </c>
    </row>
    <row r="593" spans="1:4" x14ac:dyDescent="0.3">
      <c r="A593" t="s">
        <v>6949</v>
      </c>
      <c r="B593">
        <v>38509342</v>
      </c>
      <c r="C593">
        <v>75000000</v>
      </c>
      <c r="D593">
        <f t="shared" si="9"/>
        <v>-36490658</v>
      </c>
    </row>
    <row r="594" spans="1:4" x14ac:dyDescent="0.3">
      <c r="A594" t="s">
        <v>6950</v>
      </c>
      <c r="B594">
        <v>19076815</v>
      </c>
      <c r="C594">
        <v>60000000</v>
      </c>
      <c r="D594">
        <f t="shared" si="9"/>
        <v>-40923185</v>
      </c>
    </row>
    <row r="595" spans="1:4" x14ac:dyDescent="0.3">
      <c r="A595" t="s">
        <v>6951</v>
      </c>
      <c r="B595">
        <v>25093607</v>
      </c>
      <c r="C595">
        <v>35000000</v>
      </c>
      <c r="D595">
        <f t="shared" si="9"/>
        <v>-9906393</v>
      </c>
    </row>
    <row r="596" spans="1:4" x14ac:dyDescent="0.3">
      <c r="A596" t="s">
        <v>6952</v>
      </c>
      <c r="B596">
        <v>18990542</v>
      </c>
      <c r="C596">
        <v>70000000</v>
      </c>
      <c r="D596">
        <f t="shared" si="9"/>
        <v>-51009458</v>
      </c>
    </row>
    <row r="597" spans="1:4" x14ac:dyDescent="0.3">
      <c r="A597" t="s">
        <v>6953</v>
      </c>
      <c r="B597">
        <v>14294842</v>
      </c>
      <c r="C597">
        <v>70000000</v>
      </c>
      <c r="D597">
        <f t="shared" si="9"/>
        <v>-55705158</v>
      </c>
    </row>
    <row r="598" spans="1:4" x14ac:dyDescent="0.3">
      <c r="A598" t="s">
        <v>6954</v>
      </c>
      <c r="B598">
        <v>19819494</v>
      </c>
      <c r="C598">
        <v>70000000</v>
      </c>
      <c r="D598">
        <f t="shared" si="9"/>
        <v>-50180506</v>
      </c>
    </row>
    <row r="599" spans="1:4" x14ac:dyDescent="0.3">
      <c r="A599" t="s">
        <v>6955</v>
      </c>
      <c r="B599">
        <v>13596911</v>
      </c>
      <c r="C599">
        <v>70000000</v>
      </c>
      <c r="D599">
        <f t="shared" si="9"/>
        <v>-56403089</v>
      </c>
    </row>
    <row r="600" spans="1:4" x14ac:dyDescent="0.3">
      <c r="A600" t="s">
        <v>6956</v>
      </c>
      <c r="B600">
        <v>8460990</v>
      </c>
      <c r="C600">
        <v>70000000</v>
      </c>
      <c r="D600">
        <f t="shared" si="9"/>
        <v>-61539010</v>
      </c>
    </row>
    <row r="601" spans="1:4" x14ac:dyDescent="0.3">
      <c r="A601" t="s">
        <v>6957</v>
      </c>
      <c r="B601">
        <v>7097125</v>
      </c>
      <c r="C601">
        <v>70000000</v>
      </c>
      <c r="D601">
        <f t="shared" si="9"/>
        <v>-62902875</v>
      </c>
    </row>
    <row r="602" spans="1:4" x14ac:dyDescent="0.3">
      <c r="A602" t="s">
        <v>6958</v>
      </c>
      <c r="B602">
        <v>37760080</v>
      </c>
      <c r="C602">
        <v>70000000</v>
      </c>
      <c r="D602">
        <f t="shared" si="9"/>
        <v>-32239920</v>
      </c>
    </row>
    <row r="603" spans="1:4" x14ac:dyDescent="0.3">
      <c r="A603" t="s">
        <v>6959</v>
      </c>
      <c r="B603">
        <v>5851188</v>
      </c>
      <c r="C603">
        <v>70000000</v>
      </c>
      <c r="D603">
        <f t="shared" si="9"/>
        <v>-64148812</v>
      </c>
    </row>
    <row r="604" spans="1:4" x14ac:dyDescent="0.3">
      <c r="A604" t="s">
        <v>6960</v>
      </c>
      <c r="B604">
        <v>25121291</v>
      </c>
      <c r="C604">
        <v>50000000</v>
      </c>
      <c r="D604">
        <f t="shared" si="9"/>
        <v>-24878709</v>
      </c>
    </row>
    <row r="605" spans="1:4" x14ac:dyDescent="0.3">
      <c r="A605" t="s">
        <v>6961</v>
      </c>
      <c r="B605">
        <v>18821279</v>
      </c>
      <c r="C605">
        <v>70000000</v>
      </c>
      <c r="D605">
        <f t="shared" si="9"/>
        <v>-51178721</v>
      </c>
    </row>
    <row r="606" spans="1:4" x14ac:dyDescent="0.3">
      <c r="A606" t="s">
        <v>6962</v>
      </c>
      <c r="B606">
        <v>118471320</v>
      </c>
      <c r="C606">
        <v>68000000</v>
      </c>
      <c r="D606">
        <f t="shared" si="9"/>
        <v>50471320</v>
      </c>
    </row>
    <row r="607" spans="1:4" x14ac:dyDescent="0.3">
      <c r="A607" t="s">
        <v>6963</v>
      </c>
      <c r="B607">
        <v>300523113</v>
      </c>
      <c r="C607">
        <v>68000000</v>
      </c>
      <c r="D607">
        <f t="shared" si="9"/>
        <v>232523113</v>
      </c>
    </row>
    <row r="608" spans="1:4" x14ac:dyDescent="0.3">
      <c r="A608" t="s">
        <v>6964</v>
      </c>
      <c r="B608">
        <v>71069884</v>
      </c>
      <c r="C608">
        <v>68000000</v>
      </c>
      <c r="D608">
        <f t="shared" si="9"/>
        <v>3069884</v>
      </c>
    </row>
    <row r="609" spans="1:4" x14ac:dyDescent="0.3">
      <c r="A609" t="s">
        <v>6965</v>
      </c>
      <c r="B609">
        <v>251501645</v>
      </c>
      <c r="C609">
        <v>69000000</v>
      </c>
      <c r="D609">
        <f t="shared" si="9"/>
        <v>182501645</v>
      </c>
    </row>
    <row r="610" spans="1:4" x14ac:dyDescent="0.3">
      <c r="A610" t="s">
        <v>6966</v>
      </c>
      <c r="B610">
        <v>35324232</v>
      </c>
      <c r="C610">
        <v>68000000</v>
      </c>
      <c r="D610">
        <f t="shared" si="9"/>
        <v>-32675768</v>
      </c>
    </row>
    <row r="611" spans="1:4" x14ac:dyDescent="0.3">
      <c r="A611" t="s">
        <v>6967</v>
      </c>
      <c r="B611">
        <v>81257500</v>
      </c>
      <c r="C611">
        <v>68000000</v>
      </c>
      <c r="D611">
        <f t="shared" si="9"/>
        <v>13257500</v>
      </c>
    </row>
    <row r="612" spans="1:4" x14ac:dyDescent="0.3">
      <c r="A612" t="s">
        <v>6968</v>
      </c>
      <c r="B612">
        <v>617840</v>
      </c>
      <c r="C612">
        <v>70000000</v>
      </c>
      <c r="D612">
        <f t="shared" si="9"/>
        <v>-69382160</v>
      </c>
    </row>
    <row r="613" spans="1:4" x14ac:dyDescent="0.3">
      <c r="A613" t="s">
        <v>6969</v>
      </c>
      <c r="B613">
        <v>29655590</v>
      </c>
      <c r="C613">
        <v>65000000</v>
      </c>
      <c r="D613">
        <f t="shared" si="9"/>
        <v>-35344410</v>
      </c>
    </row>
    <row r="614" spans="1:4" x14ac:dyDescent="0.3">
      <c r="A614" t="s">
        <v>6970</v>
      </c>
      <c r="B614">
        <v>45045037</v>
      </c>
      <c r="C614">
        <v>36000000</v>
      </c>
      <c r="D614">
        <f t="shared" si="9"/>
        <v>9045037</v>
      </c>
    </row>
    <row r="615" spans="1:4" x14ac:dyDescent="0.3">
      <c r="A615" t="s">
        <v>6971</v>
      </c>
      <c r="B615">
        <v>28965197</v>
      </c>
      <c r="C615">
        <v>68000000</v>
      </c>
      <c r="D615">
        <f t="shared" si="9"/>
        <v>-39034803</v>
      </c>
    </row>
    <row r="616" spans="1:4" x14ac:dyDescent="0.3">
      <c r="A616" t="s">
        <v>6972</v>
      </c>
      <c r="B616">
        <v>39380442</v>
      </c>
      <c r="C616">
        <v>70000000</v>
      </c>
      <c r="D616">
        <f t="shared" si="9"/>
        <v>-30619558</v>
      </c>
    </row>
    <row r="617" spans="1:4" x14ac:dyDescent="0.3">
      <c r="A617" t="s">
        <v>6973</v>
      </c>
      <c r="B617">
        <v>37516013</v>
      </c>
      <c r="C617">
        <v>69000000</v>
      </c>
      <c r="D617">
        <f t="shared" si="9"/>
        <v>-31483987</v>
      </c>
    </row>
    <row r="618" spans="1:4" x14ac:dyDescent="0.3">
      <c r="A618" t="s">
        <v>6974</v>
      </c>
      <c r="B618">
        <v>87704396</v>
      </c>
      <c r="C618">
        <v>66000000</v>
      </c>
      <c r="D618">
        <f t="shared" si="9"/>
        <v>21704396</v>
      </c>
    </row>
    <row r="619" spans="1:4" x14ac:dyDescent="0.3">
      <c r="A619" t="s">
        <v>6975</v>
      </c>
      <c r="B619">
        <v>83892374</v>
      </c>
      <c r="C619">
        <v>66000000</v>
      </c>
      <c r="D619">
        <f t="shared" si="9"/>
        <v>17892374</v>
      </c>
    </row>
    <row r="620" spans="1:4" x14ac:dyDescent="0.3">
      <c r="A620" t="s">
        <v>6976</v>
      </c>
      <c r="B620">
        <v>5932060</v>
      </c>
      <c r="C620">
        <v>35000000</v>
      </c>
      <c r="D620">
        <f t="shared" si="9"/>
        <v>-29067940</v>
      </c>
    </row>
    <row r="621" spans="1:4" x14ac:dyDescent="0.3">
      <c r="A621" t="s">
        <v>6977</v>
      </c>
      <c r="B621">
        <v>216119491</v>
      </c>
      <c r="C621">
        <v>70000000</v>
      </c>
      <c r="D621">
        <f t="shared" si="9"/>
        <v>146119491</v>
      </c>
    </row>
    <row r="622" spans="1:4" x14ac:dyDescent="0.3">
      <c r="A622" t="s">
        <v>6978</v>
      </c>
      <c r="B622">
        <v>43568507</v>
      </c>
      <c r="C622">
        <v>66000000</v>
      </c>
      <c r="D622">
        <f t="shared" si="9"/>
        <v>-22431493</v>
      </c>
    </row>
    <row r="623" spans="1:4" x14ac:dyDescent="0.3">
      <c r="A623" t="s">
        <v>6979</v>
      </c>
      <c r="B623">
        <v>182805123</v>
      </c>
      <c r="C623">
        <v>70000000</v>
      </c>
      <c r="D623">
        <f t="shared" si="9"/>
        <v>112805123</v>
      </c>
    </row>
    <row r="624" spans="1:4" x14ac:dyDescent="0.3">
      <c r="A624" t="s">
        <v>6980</v>
      </c>
      <c r="B624">
        <v>176387405</v>
      </c>
      <c r="C624">
        <v>59000000</v>
      </c>
      <c r="D624">
        <f t="shared" si="9"/>
        <v>117387405</v>
      </c>
    </row>
    <row r="625" spans="1:4" x14ac:dyDescent="0.3">
      <c r="A625" t="s">
        <v>6981</v>
      </c>
      <c r="B625">
        <v>33685268</v>
      </c>
      <c r="C625">
        <v>68000000</v>
      </c>
      <c r="D625">
        <f t="shared" si="9"/>
        <v>-34314732</v>
      </c>
    </row>
    <row r="626" spans="1:4" x14ac:dyDescent="0.3">
      <c r="A626" t="s">
        <v>6982</v>
      </c>
      <c r="B626">
        <v>182204440</v>
      </c>
      <c r="C626">
        <v>65000000</v>
      </c>
      <c r="D626">
        <f t="shared" si="9"/>
        <v>117204440</v>
      </c>
    </row>
    <row r="627" spans="1:4" x14ac:dyDescent="0.3">
      <c r="A627" t="s">
        <v>6983</v>
      </c>
      <c r="B627">
        <v>171383253</v>
      </c>
      <c r="C627">
        <v>63000000</v>
      </c>
      <c r="D627">
        <f t="shared" si="9"/>
        <v>108383253</v>
      </c>
    </row>
    <row r="628" spans="1:4" x14ac:dyDescent="0.3">
      <c r="A628" t="s">
        <v>6984</v>
      </c>
      <c r="B628">
        <v>172071312</v>
      </c>
      <c r="C628">
        <v>62000000</v>
      </c>
      <c r="D628">
        <f t="shared" si="9"/>
        <v>110071312</v>
      </c>
    </row>
    <row r="629" spans="1:4" x14ac:dyDescent="0.3">
      <c r="A629" t="s">
        <v>6568</v>
      </c>
      <c r="B629">
        <v>119412921</v>
      </c>
      <c r="C629">
        <v>65000000</v>
      </c>
      <c r="D629">
        <f t="shared" si="9"/>
        <v>54412921</v>
      </c>
    </row>
    <row r="630" spans="1:4" x14ac:dyDescent="0.3">
      <c r="A630" t="s">
        <v>6985</v>
      </c>
      <c r="B630">
        <v>139225854</v>
      </c>
      <c r="C630">
        <v>60000000</v>
      </c>
      <c r="D630">
        <f t="shared" si="9"/>
        <v>79225854</v>
      </c>
    </row>
    <row r="631" spans="1:4" x14ac:dyDescent="0.3">
      <c r="A631" t="s">
        <v>6986</v>
      </c>
      <c r="B631">
        <v>148775460</v>
      </c>
      <c r="C631">
        <v>61000000</v>
      </c>
      <c r="D631">
        <f t="shared" si="9"/>
        <v>87775460</v>
      </c>
    </row>
    <row r="632" spans="1:4" x14ac:dyDescent="0.3">
      <c r="A632" t="s">
        <v>6987</v>
      </c>
      <c r="B632">
        <v>115731542</v>
      </c>
      <c r="C632">
        <v>65000000</v>
      </c>
      <c r="D632">
        <f t="shared" si="9"/>
        <v>50731542</v>
      </c>
    </row>
    <row r="633" spans="1:4" x14ac:dyDescent="0.3">
      <c r="A633" t="s">
        <v>6988</v>
      </c>
      <c r="B633">
        <v>100468793</v>
      </c>
      <c r="C633">
        <v>65000000</v>
      </c>
      <c r="D633">
        <f t="shared" si="9"/>
        <v>35468793</v>
      </c>
    </row>
    <row r="634" spans="1:4" x14ac:dyDescent="0.3">
      <c r="A634" t="s">
        <v>6989</v>
      </c>
      <c r="B634">
        <v>93771072</v>
      </c>
      <c r="C634">
        <v>65000000</v>
      </c>
      <c r="D634">
        <f t="shared" si="9"/>
        <v>28771072</v>
      </c>
    </row>
    <row r="635" spans="1:4" x14ac:dyDescent="0.3">
      <c r="A635" t="s">
        <v>6990</v>
      </c>
      <c r="B635">
        <v>100448498</v>
      </c>
      <c r="C635">
        <v>65000000</v>
      </c>
      <c r="D635">
        <f t="shared" si="9"/>
        <v>35448498</v>
      </c>
    </row>
    <row r="636" spans="1:4" x14ac:dyDescent="0.3">
      <c r="A636" t="s">
        <v>6991</v>
      </c>
      <c r="B636">
        <v>115603980</v>
      </c>
      <c r="C636">
        <v>65000000</v>
      </c>
      <c r="D636">
        <f t="shared" si="9"/>
        <v>50603980</v>
      </c>
    </row>
    <row r="637" spans="1:4" x14ac:dyDescent="0.3">
      <c r="A637" t="s">
        <v>6992</v>
      </c>
      <c r="B637">
        <v>90454043</v>
      </c>
      <c r="C637">
        <v>65000000</v>
      </c>
      <c r="D637">
        <f t="shared" si="9"/>
        <v>25454043</v>
      </c>
    </row>
    <row r="638" spans="1:4" x14ac:dyDescent="0.3">
      <c r="A638" t="s">
        <v>6993</v>
      </c>
      <c r="B638">
        <v>84049211</v>
      </c>
      <c r="C638">
        <v>70000000</v>
      </c>
      <c r="D638">
        <f t="shared" si="9"/>
        <v>14049211</v>
      </c>
    </row>
    <row r="639" spans="1:4" x14ac:dyDescent="0.3">
      <c r="A639" t="s">
        <v>6994</v>
      </c>
      <c r="B639">
        <v>70450000</v>
      </c>
      <c r="C639">
        <v>50000000</v>
      </c>
      <c r="D639">
        <f t="shared" si="9"/>
        <v>20450000</v>
      </c>
    </row>
    <row r="640" spans="1:4" x14ac:dyDescent="0.3">
      <c r="A640" t="s">
        <v>6995</v>
      </c>
      <c r="B640">
        <v>69688384</v>
      </c>
      <c r="C640">
        <v>60000000</v>
      </c>
      <c r="D640">
        <f t="shared" si="9"/>
        <v>9688384</v>
      </c>
    </row>
    <row r="641" spans="1:4" x14ac:dyDescent="0.3">
      <c r="A641" t="s">
        <v>6996</v>
      </c>
      <c r="B641">
        <v>70236496</v>
      </c>
      <c r="C641">
        <v>63000000</v>
      </c>
      <c r="D641">
        <f t="shared" si="9"/>
        <v>7236496</v>
      </c>
    </row>
    <row r="642" spans="1:4" x14ac:dyDescent="0.3">
      <c r="A642" t="s">
        <v>6997</v>
      </c>
      <c r="B642">
        <v>63695760</v>
      </c>
      <c r="C642">
        <v>65000000</v>
      </c>
      <c r="D642">
        <f t="shared" si="9"/>
        <v>-1304240</v>
      </c>
    </row>
    <row r="643" spans="1:4" x14ac:dyDescent="0.3">
      <c r="A643" t="s">
        <v>6998</v>
      </c>
      <c r="B643">
        <v>59617068</v>
      </c>
      <c r="C643">
        <v>65000000</v>
      </c>
      <c r="D643">
        <f t="shared" ref="D643:D706" si="10">B643-C643</f>
        <v>-5382932</v>
      </c>
    </row>
    <row r="644" spans="1:4" x14ac:dyDescent="0.3">
      <c r="A644" t="s">
        <v>6999</v>
      </c>
      <c r="B644">
        <v>55637680</v>
      </c>
      <c r="C644">
        <v>65000000</v>
      </c>
      <c r="D644">
        <f t="shared" si="10"/>
        <v>-9362320</v>
      </c>
    </row>
    <row r="645" spans="1:4" x14ac:dyDescent="0.3">
      <c r="A645" t="s">
        <v>7000</v>
      </c>
      <c r="B645">
        <v>85911262</v>
      </c>
      <c r="C645">
        <v>65000000</v>
      </c>
      <c r="D645">
        <f t="shared" si="10"/>
        <v>20911262</v>
      </c>
    </row>
    <row r="646" spans="1:4" x14ac:dyDescent="0.3">
      <c r="A646" t="s">
        <v>7001</v>
      </c>
      <c r="B646">
        <v>53846915</v>
      </c>
      <c r="C646">
        <v>50100000</v>
      </c>
      <c r="D646">
        <f t="shared" si="10"/>
        <v>3746915</v>
      </c>
    </row>
    <row r="647" spans="1:4" x14ac:dyDescent="0.3">
      <c r="A647" t="s">
        <v>7002</v>
      </c>
      <c r="B647">
        <v>54758461</v>
      </c>
      <c r="C647">
        <v>65000000</v>
      </c>
      <c r="D647">
        <f t="shared" si="10"/>
        <v>-10241539</v>
      </c>
    </row>
    <row r="648" spans="1:4" x14ac:dyDescent="0.3">
      <c r="A648" t="s">
        <v>7003</v>
      </c>
      <c r="B648">
        <v>52397389</v>
      </c>
      <c r="C648">
        <v>65000000</v>
      </c>
      <c r="D648">
        <f t="shared" si="10"/>
        <v>-12602611</v>
      </c>
    </row>
    <row r="649" spans="1:4" x14ac:dyDescent="0.3">
      <c r="A649" t="s">
        <v>7004</v>
      </c>
      <c r="B649">
        <v>38966057</v>
      </c>
      <c r="C649">
        <v>65000000</v>
      </c>
      <c r="D649">
        <f t="shared" si="10"/>
        <v>-26033943</v>
      </c>
    </row>
    <row r="650" spans="1:4" x14ac:dyDescent="0.3">
      <c r="A650" t="s">
        <v>7005</v>
      </c>
      <c r="B650">
        <v>42345531</v>
      </c>
      <c r="C650">
        <v>65000000</v>
      </c>
      <c r="D650">
        <f t="shared" si="10"/>
        <v>-22654469</v>
      </c>
    </row>
    <row r="651" spans="1:4" x14ac:dyDescent="0.3">
      <c r="A651" t="s">
        <v>7006</v>
      </c>
      <c r="B651">
        <v>36064910</v>
      </c>
      <c r="C651">
        <v>45000000</v>
      </c>
      <c r="D651">
        <f t="shared" si="10"/>
        <v>-8935090</v>
      </c>
    </row>
    <row r="652" spans="1:4" x14ac:dyDescent="0.3">
      <c r="A652" t="s">
        <v>7007</v>
      </c>
      <c r="B652">
        <v>33328051</v>
      </c>
      <c r="C652">
        <v>65000000</v>
      </c>
      <c r="D652">
        <f t="shared" si="10"/>
        <v>-31671949</v>
      </c>
    </row>
    <row r="653" spans="1:4" x14ac:dyDescent="0.3">
      <c r="A653" t="s">
        <v>7008</v>
      </c>
      <c r="B653">
        <v>32598931</v>
      </c>
      <c r="C653">
        <v>65000000</v>
      </c>
      <c r="D653">
        <f t="shared" si="10"/>
        <v>-32401069</v>
      </c>
    </row>
    <row r="654" spans="1:4" x14ac:dyDescent="0.3">
      <c r="A654" t="s">
        <v>7009</v>
      </c>
      <c r="B654">
        <v>28045540</v>
      </c>
      <c r="C654">
        <v>65000000</v>
      </c>
      <c r="D654">
        <f t="shared" si="10"/>
        <v>-36954460</v>
      </c>
    </row>
    <row r="655" spans="1:4" x14ac:dyDescent="0.3">
      <c r="A655" t="s">
        <v>7010</v>
      </c>
      <c r="B655">
        <v>37023395</v>
      </c>
      <c r="C655">
        <v>63000000</v>
      </c>
      <c r="D655">
        <f t="shared" si="10"/>
        <v>-25976605</v>
      </c>
    </row>
    <row r="656" spans="1:4" x14ac:dyDescent="0.3">
      <c r="A656" t="s">
        <v>7011</v>
      </c>
      <c r="B656">
        <v>43532294</v>
      </c>
      <c r="C656">
        <v>65000000</v>
      </c>
      <c r="D656">
        <f t="shared" si="10"/>
        <v>-21467706</v>
      </c>
    </row>
    <row r="657" spans="1:4" x14ac:dyDescent="0.3">
      <c r="A657" t="s">
        <v>7012</v>
      </c>
      <c r="B657">
        <v>17218080</v>
      </c>
      <c r="C657">
        <v>70000000</v>
      </c>
      <c r="D657">
        <f t="shared" si="10"/>
        <v>-52781920</v>
      </c>
    </row>
    <row r="658" spans="1:4" x14ac:dyDescent="0.3">
      <c r="A658" t="s">
        <v>7013</v>
      </c>
      <c r="B658">
        <v>10014234</v>
      </c>
      <c r="C658">
        <v>65000000</v>
      </c>
      <c r="D658">
        <f t="shared" si="10"/>
        <v>-54985766</v>
      </c>
    </row>
    <row r="659" spans="1:4" x14ac:dyDescent="0.3">
      <c r="A659" t="s">
        <v>7014</v>
      </c>
      <c r="B659">
        <v>19059018</v>
      </c>
      <c r="C659">
        <v>65000000</v>
      </c>
      <c r="D659">
        <f t="shared" si="10"/>
        <v>-45940982</v>
      </c>
    </row>
    <row r="660" spans="1:4" x14ac:dyDescent="0.3">
      <c r="A660" t="s">
        <v>7015</v>
      </c>
      <c r="B660">
        <v>1987287</v>
      </c>
      <c r="C660">
        <v>50000000</v>
      </c>
      <c r="D660">
        <f t="shared" si="10"/>
        <v>-48012713</v>
      </c>
    </row>
    <row r="661" spans="1:4" x14ac:dyDescent="0.3">
      <c r="A661" t="s">
        <v>7016</v>
      </c>
      <c r="B661">
        <v>24407944</v>
      </c>
      <c r="C661">
        <v>43000000</v>
      </c>
      <c r="D661">
        <f t="shared" si="10"/>
        <v>-18592056</v>
      </c>
    </row>
    <row r="662" spans="1:4" x14ac:dyDescent="0.3">
      <c r="A662" t="s">
        <v>7017</v>
      </c>
      <c r="B662">
        <v>13750556</v>
      </c>
      <c r="C662">
        <v>65000000</v>
      </c>
      <c r="D662">
        <f t="shared" si="10"/>
        <v>-51249444</v>
      </c>
    </row>
    <row r="663" spans="1:4" x14ac:dyDescent="0.3">
      <c r="A663" t="s">
        <v>7018</v>
      </c>
      <c r="B663">
        <v>31054924</v>
      </c>
      <c r="C663">
        <v>64000000</v>
      </c>
      <c r="D663">
        <f t="shared" si="10"/>
        <v>-32945076</v>
      </c>
    </row>
    <row r="664" spans="1:4" x14ac:dyDescent="0.3">
      <c r="A664" t="s">
        <v>7019</v>
      </c>
      <c r="B664">
        <v>43247140</v>
      </c>
      <c r="C664">
        <v>55000000</v>
      </c>
      <c r="D664">
        <f t="shared" si="10"/>
        <v>-11752860</v>
      </c>
    </row>
    <row r="665" spans="1:4" x14ac:dyDescent="0.3">
      <c r="A665" t="s">
        <v>7020</v>
      </c>
      <c r="B665">
        <v>2208939</v>
      </c>
      <c r="C665">
        <v>50000000</v>
      </c>
      <c r="D665">
        <f t="shared" si="10"/>
        <v>-47791061</v>
      </c>
    </row>
    <row r="666" spans="1:4" x14ac:dyDescent="0.3">
      <c r="A666" t="s">
        <v>7021</v>
      </c>
      <c r="B666">
        <v>213079163</v>
      </c>
      <c r="C666">
        <v>63000000</v>
      </c>
      <c r="D666">
        <f t="shared" si="10"/>
        <v>150079163</v>
      </c>
    </row>
    <row r="667" spans="1:4" x14ac:dyDescent="0.3">
      <c r="A667" t="s">
        <v>7022</v>
      </c>
      <c r="B667">
        <v>19548064</v>
      </c>
      <c r="C667">
        <v>65000000</v>
      </c>
      <c r="D667">
        <f t="shared" si="10"/>
        <v>-45451936</v>
      </c>
    </row>
    <row r="668" spans="1:4" x14ac:dyDescent="0.3">
      <c r="A668" t="s">
        <v>7023</v>
      </c>
      <c r="B668">
        <v>356784000</v>
      </c>
      <c r="C668">
        <v>63000000</v>
      </c>
      <c r="D668">
        <f t="shared" si="10"/>
        <v>293784000</v>
      </c>
    </row>
    <row r="669" spans="1:4" x14ac:dyDescent="0.3">
      <c r="A669" t="s">
        <v>7024</v>
      </c>
      <c r="B669">
        <v>25052000</v>
      </c>
      <c r="C669">
        <v>63000000</v>
      </c>
      <c r="D669">
        <f t="shared" si="10"/>
        <v>-37948000</v>
      </c>
    </row>
    <row r="670" spans="1:4" x14ac:dyDescent="0.3">
      <c r="A670" t="s">
        <v>7025</v>
      </c>
      <c r="B670">
        <v>122012710</v>
      </c>
      <c r="C670">
        <v>62000000</v>
      </c>
      <c r="D670">
        <f t="shared" si="10"/>
        <v>60012710</v>
      </c>
    </row>
    <row r="671" spans="1:4" x14ac:dyDescent="0.3">
      <c r="A671" t="s">
        <v>7026</v>
      </c>
      <c r="B671">
        <v>72413</v>
      </c>
      <c r="C671">
        <v>65000000</v>
      </c>
      <c r="D671">
        <f t="shared" si="10"/>
        <v>-64927587</v>
      </c>
    </row>
    <row r="672" spans="1:4" x14ac:dyDescent="0.3">
      <c r="A672" t="s">
        <v>7027</v>
      </c>
      <c r="B672">
        <v>58255287</v>
      </c>
      <c r="C672">
        <v>64000000</v>
      </c>
      <c r="D672">
        <f t="shared" si="10"/>
        <v>-5744713</v>
      </c>
    </row>
    <row r="673" spans="1:4" x14ac:dyDescent="0.3">
      <c r="A673" t="s">
        <v>7028</v>
      </c>
      <c r="B673">
        <v>77086030</v>
      </c>
      <c r="C673">
        <v>62000000</v>
      </c>
      <c r="D673">
        <f t="shared" si="10"/>
        <v>15086030</v>
      </c>
    </row>
    <row r="674" spans="1:4" x14ac:dyDescent="0.3">
      <c r="A674" t="s">
        <v>7029</v>
      </c>
      <c r="B674">
        <v>65000000</v>
      </c>
      <c r="C674">
        <v>62000000</v>
      </c>
      <c r="D674">
        <f t="shared" si="10"/>
        <v>3000000</v>
      </c>
    </row>
    <row r="675" spans="1:4" x14ac:dyDescent="0.3">
      <c r="A675" t="s">
        <v>7030</v>
      </c>
      <c r="B675">
        <v>32178777</v>
      </c>
      <c r="C675">
        <v>62000000</v>
      </c>
      <c r="D675">
        <f t="shared" si="10"/>
        <v>-29821223</v>
      </c>
    </row>
    <row r="676" spans="1:4" x14ac:dyDescent="0.3">
      <c r="A676" t="s">
        <v>7031</v>
      </c>
      <c r="B676">
        <v>15738632</v>
      </c>
      <c r="C676">
        <v>42000000</v>
      </c>
      <c r="D676">
        <f t="shared" si="10"/>
        <v>-26261368</v>
      </c>
    </row>
    <row r="677" spans="1:4" x14ac:dyDescent="0.3">
      <c r="A677" t="s">
        <v>7032</v>
      </c>
      <c r="B677">
        <v>54116191</v>
      </c>
      <c r="C677">
        <v>44000000</v>
      </c>
      <c r="D677">
        <f t="shared" si="10"/>
        <v>10116191</v>
      </c>
    </row>
    <row r="678" spans="1:4" x14ac:dyDescent="0.3">
      <c r="A678" t="s">
        <v>7033</v>
      </c>
      <c r="B678">
        <v>118153533</v>
      </c>
      <c r="C678">
        <v>61000000</v>
      </c>
      <c r="D678">
        <f t="shared" si="10"/>
        <v>57153533</v>
      </c>
    </row>
    <row r="679" spans="1:4" x14ac:dyDescent="0.3">
      <c r="A679" t="s">
        <v>7034</v>
      </c>
      <c r="B679">
        <v>108012170</v>
      </c>
      <c r="C679">
        <v>63000000</v>
      </c>
      <c r="D679">
        <f t="shared" si="10"/>
        <v>45012170</v>
      </c>
    </row>
    <row r="680" spans="1:4" x14ac:dyDescent="0.3">
      <c r="A680" t="s">
        <v>7035</v>
      </c>
      <c r="B680">
        <v>210592590</v>
      </c>
      <c r="C680">
        <v>65000000</v>
      </c>
      <c r="D680">
        <f t="shared" si="10"/>
        <v>145592590</v>
      </c>
    </row>
    <row r="681" spans="1:4" x14ac:dyDescent="0.3">
      <c r="A681" t="s">
        <v>7036</v>
      </c>
      <c r="B681">
        <v>279167575</v>
      </c>
      <c r="C681">
        <v>80000000</v>
      </c>
      <c r="D681">
        <f t="shared" si="10"/>
        <v>199167575</v>
      </c>
    </row>
    <row r="682" spans="1:4" x14ac:dyDescent="0.3">
      <c r="A682" t="s">
        <v>7037</v>
      </c>
      <c r="B682">
        <v>143151473</v>
      </c>
      <c r="C682">
        <v>60000000</v>
      </c>
      <c r="D682">
        <f t="shared" si="10"/>
        <v>83151473</v>
      </c>
    </row>
    <row r="683" spans="1:4" x14ac:dyDescent="0.3">
      <c r="A683" t="s">
        <v>7038</v>
      </c>
      <c r="B683">
        <v>136801374</v>
      </c>
      <c r="C683">
        <v>60000000</v>
      </c>
      <c r="D683">
        <f t="shared" si="10"/>
        <v>76801374</v>
      </c>
    </row>
    <row r="684" spans="1:4" x14ac:dyDescent="0.3">
      <c r="A684" t="s">
        <v>7039</v>
      </c>
      <c r="B684">
        <v>135381507</v>
      </c>
      <c r="C684">
        <v>150000000</v>
      </c>
      <c r="D684">
        <f t="shared" si="10"/>
        <v>-14618493</v>
      </c>
    </row>
    <row r="685" spans="1:4" x14ac:dyDescent="0.3">
      <c r="A685" t="s">
        <v>7040</v>
      </c>
      <c r="B685">
        <v>167735396</v>
      </c>
      <c r="C685">
        <v>61000000</v>
      </c>
      <c r="D685">
        <f t="shared" si="10"/>
        <v>106735396</v>
      </c>
    </row>
    <row r="686" spans="1:4" x14ac:dyDescent="0.3">
      <c r="A686" t="s">
        <v>7041</v>
      </c>
      <c r="B686">
        <v>121468960</v>
      </c>
      <c r="C686">
        <v>60000000</v>
      </c>
      <c r="D686">
        <f t="shared" si="10"/>
        <v>61468960</v>
      </c>
    </row>
    <row r="687" spans="1:4" x14ac:dyDescent="0.3">
      <c r="A687" t="s">
        <v>7042</v>
      </c>
      <c r="B687">
        <v>106635996</v>
      </c>
      <c r="C687">
        <v>58000000</v>
      </c>
      <c r="D687">
        <f t="shared" si="10"/>
        <v>48635996</v>
      </c>
    </row>
    <row r="688" spans="1:4" x14ac:dyDescent="0.3">
      <c r="A688" t="s">
        <v>7043</v>
      </c>
      <c r="B688">
        <v>102678089</v>
      </c>
      <c r="C688">
        <v>95000000</v>
      </c>
      <c r="D688">
        <f t="shared" si="10"/>
        <v>7678089</v>
      </c>
    </row>
    <row r="689" spans="1:4" x14ac:dyDescent="0.3">
      <c r="A689" t="s">
        <v>7044</v>
      </c>
      <c r="B689">
        <v>125603360</v>
      </c>
      <c r="C689">
        <v>60000000</v>
      </c>
      <c r="D689">
        <f t="shared" si="10"/>
        <v>65603360</v>
      </c>
    </row>
    <row r="690" spans="1:4" x14ac:dyDescent="0.3">
      <c r="A690" t="s">
        <v>7045</v>
      </c>
      <c r="B690">
        <v>101217900</v>
      </c>
      <c r="C690">
        <v>70000000</v>
      </c>
      <c r="D690">
        <f t="shared" si="10"/>
        <v>31217900</v>
      </c>
    </row>
    <row r="691" spans="1:4" x14ac:dyDescent="0.3">
      <c r="A691" t="s">
        <v>7046</v>
      </c>
      <c r="B691">
        <v>104148781</v>
      </c>
      <c r="C691">
        <v>60000000</v>
      </c>
      <c r="D691">
        <f t="shared" si="10"/>
        <v>44148781</v>
      </c>
    </row>
    <row r="692" spans="1:4" x14ac:dyDescent="0.3">
      <c r="A692" t="s">
        <v>7047</v>
      </c>
      <c r="B692">
        <v>75573300</v>
      </c>
      <c r="C692">
        <v>61000000</v>
      </c>
      <c r="D692">
        <f t="shared" si="10"/>
        <v>14573300</v>
      </c>
    </row>
    <row r="693" spans="1:4" x14ac:dyDescent="0.3">
      <c r="A693" t="s">
        <v>7048</v>
      </c>
      <c r="B693">
        <v>93375151</v>
      </c>
      <c r="C693">
        <v>60000000</v>
      </c>
      <c r="D693">
        <f t="shared" si="10"/>
        <v>33375151</v>
      </c>
    </row>
    <row r="694" spans="1:4" x14ac:dyDescent="0.3">
      <c r="A694" t="s">
        <v>7049</v>
      </c>
      <c r="B694">
        <v>106126012</v>
      </c>
      <c r="C694">
        <v>60000000</v>
      </c>
      <c r="D694">
        <f t="shared" si="10"/>
        <v>46126012</v>
      </c>
    </row>
    <row r="695" spans="1:4" x14ac:dyDescent="0.3">
      <c r="A695" t="s">
        <v>7050</v>
      </c>
      <c r="B695">
        <v>93307796</v>
      </c>
      <c r="C695">
        <v>60000000</v>
      </c>
      <c r="D695">
        <f t="shared" si="10"/>
        <v>33307796</v>
      </c>
    </row>
    <row r="696" spans="1:4" x14ac:dyDescent="0.3">
      <c r="A696" t="s">
        <v>7051</v>
      </c>
      <c r="B696">
        <v>90646554</v>
      </c>
      <c r="C696">
        <v>105000000</v>
      </c>
      <c r="D696">
        <f t="shared" si="10"/>
        <v>-14353446</v>
      </c>
    </row>
    <row r="697" spans="1:4" x14ac:dyDescent="0.3">
      <c r="A697" t="s">
        <v>7052</v>
      </c>
      <c r="B697">
        <v>109176215</v>
      </c>
      <c r="C697">
        <v>60000000</v>
      </c>
      <c r="D697">
        <f t="shared" si="10"/>
        <v>49176215</v>
      </c>
    </row>
    <row r="698" spans="1:4" x14ac:dyDescent="0.3">
      <c r="A698" t="s">
        <v>7053</v>
      </c>
      <c r="B698">
        <v>82670733</v>
      </c>
      <c r="C698">
        <v>60000000</v>
      </c>
      <c r="D698">
        <f t="shared" si="10"/>
        <v>22670733</v>
      </c>
    </row>
    <row r="699" spans="1:4" x14ac:dyDescent="0.3">
      <c r="A699" t="s">
        <v>7054</v>
      </c>
      <c r="B699">
        <v>82569532</v>
      </c>
      <c r="C699">
        <v>60000000</v>
      </c>
      <c r="D699">
        <f t="shared" si="10"/>
        <v>22569532</v>
      </c>
    </row>
    <row r="700" spans="1:4" x14ac:dyDescent="0.3">
      <c r="A700" t="s">
        <v>7055</v>
      </c>
      <c r="B700">
        <v>81687587</v>
      </c>
      <c r="C700">
        <v>61000000</v>
      </c>
      <c r="D700">
        <f t="shared" si="10"/>
        <v>20687587</v>
      </c>
    </row>
    <row r="701" spans="1:4" x14ac:dyDescent="0.3">
      <c r="A701" t="s">
        <v>7056</v>
      </c>
      <c r="B701">
        <v>80574010</v>
      </c>
      <c r="C701">
        <v>60000000</v>
      </c>
      <c r="D701">
        <f t="shared" si="10"/>
        <v>20574010</v>
      </c>
    </row>
    <row r="702" spans="1:4" x14ac:dyDescent="0.3">
      <c r="A702" t="s">
        <v>7057</v>
      </c>
      <c r="B702">
        <v>75764085</v>
      </c>
      <c r="C702">
        <v>60000000</v>
      </c>
      <c r="D702">
        <f t="shared" si="10"/>
        <v>15764085</v>
      </c>
    </row>
    <row r="703" spans="1:4" x14ac:dyDescent="0.3">
      <c r="A703" t="s">
        <v>7058</v>
      </c>
      <c r="B703">
        <v>90356857</v>
      </c>
      <c r="C703">
        <v>58000000</v>
      </c>
      <c r="D703">
        <f t="shared" si="10"/>
        <v>32356857</v>
      </c>
    </row>
    <row r="704" spans="1:4" x14ac:dyDescent="0.3">
      <c r="A704" t="s">
        <v>7059</v>
      </c>
      <c r="B704">
        <v>75530832</v>
      </c>
      <c r="C704">
        <v>55000000</v>
      </c>
      <c r="D704">
        <f t="shared" si="10"/>
        <v>20530832</v>
      </c>
    </row>
    <row r="705" spans="1:4" x14ac:dyDescent="0.3">
      <c r="A705" t="s">
        <v>7060</v>
      </c>
      <c r="B705">
        <v>75370763</v>
      </c>
      <c r="C705">
        <v>60000000</v>
      </c>
      <c r="D705">
        <f t="shared" si="10"/>
        <v>15370763</v>
      </c>
    </row>
    <row r="706" spans="1:4" x14ac:dyDescent="0.3">
      <c r="A706" t="s">
        <v>7061</v>
      </c>
      <c r="B706">
        <v>100003492</v>
      </c>
      <c r="C706">
        <v>65000000</v>
      </c>
      <c r="D706">
        <f t="shared" si="10"/>
        <v>35003492</v>
      </c>
    </row>
    <row r="707" spans="1:4" x14ac:dyDescent="0.3">
      <c r="A707" t="s">
        <v>7062</v>
      </c>
      <c r="B707">
        <v>90341670</v>
      </c>
      <c r="C707">
        <v>60000000</v>
      </c>
      <c r="D707">
        <f t="shared" ref="D707:D770" si="11">B707-C707</f>
        <v>30341670</v>
      </c>
    </row>
    <row r="708" spans="1:4" x14ac:dyDescent="0.3">
      <c r="A708" t="s">
        <v>7063</v>
      </c>
      <c r="B708">
        <v>74540762</v>
      </c>
      <c r="C708">
        <v>55000000</v>
      </c>
      <c r="D708">
        <f t="shared" si="11"/>
        <v>19540762</v>
      </c>
    </row>
    <row r="709" spans="1:4" x14ac:dyDescent="0.3">
      <c r="A709" t="s">
        <v>7064</v>
      </c>
      <c r="B709">
        <v>80033643</v>
      </c>
      <c r="C709">
        <v>60000000</v>
      </c>
      <c r="D709">
        <f t="shared" si="11"/>
        <v>20033643</v>
      </c>
    </row>
    <row r="710" spans="1:4" x14ac:dyDescent="0.3">
      <c r="A710" t="s">
        <v>7065</v>
      </c>
      <c r="B710">
        <v>73648142</v>
      </c>
      <c r="C710">
        <v>60000000</v>
      </c>
      <c r="D710">
        <f t="shared" si="11"/>
        <v>13648142</v>
      </c>
    </row>
    <row r="711" spans="1:4" x14ac:dyDescent="0.3">
      <c r="A711" t="s">
        <v>7066</v>
      </c>
      <c r="B711">
        <v>71844424</v>
      </c>
      <c r="C711">
        <v>60000000</v>
      </c>
      <c r="D711">
        <f t="shared" si="11"/>
        <v>11844424</v>
      </c>
    </row>
    <row r="712" spans="1:4" x14ac:dyDescent="0.3">
      <c r="A712" t="s">
        <v>7067</v>
      </c>
      <c r="B712">
        <v>75638743</v>
      </c>
      <c r="C712">
        <v>60000000</v>
      </c>
      <c r="D712">
        <f t="shared" si="11"/>
        <v>15638743</v>
      </c>
    </row>
    <row r="713" spans="1:4" x14ac:dyDescent="0.3">
      <c r="A713" t="s">
        <v>7068</v>
      </c>
      <c r="B713">
        <v>66734992</v>
      </c>
      <c r="C713">
        <v>60000000</v>
      </c>
      <c r="D713">
        <f t="shared" si="11"/>
        <v>6734992</v>
      </c>
    </row>
    <row r="714" spans="1:4" x14ac:dyDescent="0.3">
      <c r="A714" t="s">
        <v>7069</v>
      </c>
      <c r="B714">
        <v>75280058</v>
      </c>
      <c r="C714">
        <v>60000000</v>
      </c>
      <c r="D714">
        <f t="shared" si="11"/>
        <v>15280058</v>
      </c>
    </row>
    <row r="715" spans="1:4" x14ac:dyDescent="0.3">
      <c r="A715" t="s">
        <v>7070</v>
      </c>
      <c r="B715">
        <v>64505912</v>
      </c>
      <c r="C715">
        <v>48000000</v>
      </c>
      <c r="D715">
        <f t="shared" si="11"/>
        <v>16505912</v>
      </c>
    </row>
    <row r="716" spans="1:4" x14ac:dyDescent="0.3">
      <c r="A716" t="s">
        <v>7071</v>
      </c>
      <c r="B716">
        <v>77862546</v>
      </c>
      <c r="C716">
        <v>70000000</v>
      </c>
      <c r="D716">
        <f t="shared" si="11"/>
        <v>7862546</v>
      </c>
    </row>
    <row r="717" spans="1:4" x14ac:dyDescent="0.3">
      <c r="A717" t="s">
        <v>7072</v>
      </c>
      <c r="B717">
        <v>61112916</v>
      </c>
      <c r="C717">
        <v>50000000</v>
      </c>
      <c r="D717">
        <f t="shared" si="11"/>
        <v>11112916</v>
      </c>
    </row>
    <row r="718" spans="1:4" x14ac:dyDescent="0.3">
      <c r="A718" t="s">
        <v>7073</v>
      </c>
      <c r="B718">
        <v>88200225</v>
      </c>
      <c r="C718">
        <v>60000000</v>
      </c>
      <c r="D718">
        <f t="shared" si="11"/>
        <v>28200225</v>
      </c>
    </row>
    <row r="719" spans="1:4" x14ac:dyDescent="0.3">
      <c r="A719" t="s">
        <v>7074</v>
      </c>
      <c r="B719">
        <v>60573641</v>
      </c>
      <c r="C719">
        <v>60000000</v>
      </c>
      <c r="D719">
        <f t="shared" si="11"/>
        <v>573641</v>
      </c>
    </row>
    <row r="720" spans="1:4" x14ac:dyDescent="0.3">
      <c r="A720" t="s">
        <v>7075</v>
      </c>
      <c r="B720">
        <v>59035104</v>
      </c>
      <c r="C720">
        <v>66000000</v>
      </c>
      <c r="D720">
        <f t="shared" si="11"/>
        <v>-6964896</v>
      </c>
    </row>
    <row r="721" spans="1:4" x14ac:dyDescent="0.3">
      <c r="A721" t="s">
        <v>7076</v>
      </c>
      <c r="B721">
        <v>56702901</v>
      </c>
      <c r="C721">
        <v>60000000</v>
      </c>
      <c r="D721">
        <f t="shared" si="11"/>
        <v>-3297099</v>
      </c>
    </row>
    <row r="722" spans="1:4" x14ac:dyDescent="0.3">
      <c r="A722" t="s">
        <v>7077</v>
      </c>
      <c r="B722">
        <v>55994557</v>
      </c>
      <c r="C722">
        <v>60000000</v>
      </c>
      <c r="D722">
        <f t="shared" si="11"/>
        <v>-4005443</v>
      </c>
    </row>
    <row r="723" spans="1:4" x14ac:dyDescent="0.3">
      <c r="A723" t="s">
        <v>7078</v>
      </c>
      <c r="B723">
        <v>54910560</v>
      </c>
      <c r="C723">
        <v>60000000</v>
      </c>
      <c r="D723">
        <f t="shared" si="11"/>
        <v>-5089440</v>
      </c>
    </row>
    <row r="724" spans="1:4" x14ac:dyDescent="0.3">
      <c r="A724" t="s">
        <v>7079</v>
      </c>
      <c r="B724">
        <v>53789313</v>
      </c>
      <c r="C724">
        <v>60000000</v>
      </c>
      <c r="D724">
        <f t="shared" si="11"/>
        <v>-6210687</v>
      </c>
    </row>
    <row r="725" spans="1:4" x14ac:dyDescent="0.3">
      <c r="A725" t="s">
        <v>7080</v>
      </c>
      <c r="B725">
        <v>51045801</v>
      </c>
      <c r="C725">
        <v>60000000</v>
      </c>
      <c r="D725">
        <f t="shared" si="11"/>
        <v>-8954199</v>
      </c>
    </row>
    <row r="726" spans="1:4" x14ac:dyDescent="0.3">
      <c r="A726" t="s">
        <v>7081</v>
      </c>
      <c r="B726">
        <v>50818750</v>
      </c>
      <c r="C726">
        <v>60000000</v>
      </c>
      <c r="D726">
        <f t="shared" si="11"/>
        <v>-9181250</v>
      </c>
    </row>
    <row r="727" spans="1:4" x14ac:dyDescent="0.3">
      <c r="A727" t="s">
        <v>7082</v>
      </c>
      <c r="B727">
        <v>50189179</v>
      </c>
      <c r="C727">
        <v>60000000</v>
      </c>
      <c r="D727">
        <f t="shared" si="11"/>
        <v>-9810821</v>
      </c>
    </row>
    <row r="728" spans="1:4" x14ac:dyDescent="0.3">
      <c r="A728" t="s">
        <v>7083</v>
      </c>
      <c r="B728">
        <v>50024083</v>
      </c>
      <c r="C728">
        <v>60000000</v>
      </c>
      <c r="D728">
        <f t="shared" si="11"/>
        <v>-9975917</v>
      </c>
    </row>
    <row r="729" spans="1:4" x14ac:dyDescent="0.3">
      <c r="A729" t="s">
        <v>7084</v>
      </c>
      <c r="B729">
        <v>50549107</v>
      </c>
      <c r="C729">
        <v>60000000</v>
      </c>
      <c r="D729">
        <f t="shared" si="11"/>
        <v>-9450893</v>
      </c>
    </row>
    <row r="730" spans="1:4" x14ac:dyDescent="0.3">
      <c r="A730" t="s">
        <v>7085</v>
      </c>
      <c r="B730">
        <v>56443482</v>
      </c>
      <c r="C730">
        <v>60000000</v>
      </c>
      <c r="D730">
        <f t="shared" si="11"/>
        <v>-3556518</v>
      </c>
    </row>
    <row r="731" spans="1:4" x14ac:dyDescent="0.3">
      <c r="A731" t="s">
        <v>7086</v>
      </c>
      <c r="B731">
        <v>62401264</v>
      </c>
      <c r="C731">
        <v>60000000</v>
      </c>
      <c r="D731">
        <f t="shared" si="11"/>
        <v>2401264</v>
      </c>
    </row>
    <row r="732" spans="1:4" x14ac:dyDescent="0.3">
      <c r="A732" t="s">
        <v>7087</v>
      </c>
      <c r="B732">
        <v>47748610</v>
      </c>
      <c r="C732">
        <v>75000000</v>
      </c>
      <c r="D732">
        <f t="shared" si="11"/>
        <v>-27251390</v>
      </c>
    </row>
    <row r="733" spans="1:4" x14ac:dyDescent="0.3">
      <c r="A733" t="s">
        <v>7088</v>
      </c>
      <c r="B733">
        <v>46975183</v>
      </c>
      <c r="C733">
        <v>61000000</v>
      </c>
      <c r="D733">
        <f t="shared" si="11"/>
        <v>-14024817</v>
      </c>
    </row>
    <row r="734" spans="1:4" x14ac:dyDescent="0.3">
      <c r="A734" t="s">
        <v>7089</v>
      </c>
      <c r="B734">
        <v>50807639</v>
      </c>
      <c r="C734">
        <v>60000000</v>
      </c>
      <c r="D734">
        <f t="shared" si="11"/>
        <v>-9192361</v>
      </c>
    </row>
    <row r="735" spans="1:4" x14ac:dyDescent="0.3">
      <c r="A735" t="s">
        <v>7090</v>
      </c>
      <c r="B735">
        <v>46611204</v>
      </c>
      <c r="C735">
        <v>48000000</v>
      </c>
      <c r="D735">
        <f t="shared" si="11"/>
        <v>-1388796</v>
      </c>
    </row>
    <row r="736" spans="1:4" x14ac:dyDescent="0.3">
      <c r="A736" t="s">
        <v>7091</v>
      </c>
      <c r="B736">
        <v>257756197</v>
      </c>
      <c r="C736">
        <v>60000000</v>
      </c>
      <c r="D736">
        <f t="shared" si="11"/>
        <v>197756197</v>
      </c>
    </row>
    <row r="737" spans="1:4" x14ac:dyDescent="0.3">
      <c r="A737" t="s">
        <v>7092</v>
      </c>
      <c r="B737">
        <v>48472213</v>
      </c>
      <c r="C737">
        <v>45000000</v>
      </c>
      <c r="D737">
        <f t="shared" si="11"/>
        <v>3472213</v>
      </c>
    </row>
    <row r="738" spans="1:4" x14ac:dyDescent="0.3">
      <c r="A738" t="s">
        <v>7093</v>
      </c>
      <c r="B738">
        <v>43060566</v>
      </c>
      <c r="C738">
        <v>60000000</v>
      </c>
      <c r="D738">
        <f t="shared" si="11"/>
        <v>-16939434</v>
      </c>
    </row>
    <row r="739" spans="1:4" x14ac:dyDescent="0.3">
      <c r="A739" t="s">
        <v>7094</v>
      </c>
      <c r="B739">
        <v>45996718</v>
      </c>
      <c r="C739">
        <v>60000000</v>
      </c>
      <c r="D739">
        <f t="shared" si="11"/>
        <v>-14003282</v>
      </c>
    </row>
    <row r="740" spans="1:4" x14ac:dyDescent="0.3">
      <c r="A740" t="s">
        <v>7095</v>
      </c>
      <c r="B740">
        <v>43337279</v>
      </c>
      <c r="C740">
        <v>60000000</v>
      </c>
      <c r="D740">
        <f t="shared" si="11"/>
        <v>-16662721</v>
      </c>
    </row>
    <row r="741" spans="1:4" x14ac:dyDescent="0.3">
      <c r="A741" t="s">
        <v>7096</v>
      </c>
      <c r="B741">
        <v>37479778</v>
      </c>
      <c r="C741">
        <v>60000000</v>
      </c>
      <c r="D741">
        <f t="shared" si="11"/>
        <v>-22520222</v>
      </c>
    </row>
    <row r="742" spans="1:4" x14ac:dyDescent="0.3">
      <c r="A742" t="s">
        <v>7097</v>
      </c>
      <c r="B742">
        <v>40559930</v>
      </c>
      <c r="C742">
        <v>60000000</v>
      </c>
      <c r="D742">
        <f t="shared" si="11"/>
        <v>-19440070</v>
      </c>
    </row>
    <row r="743" spans="1:4" x14ac:dyDescent="0.3">
      <c r="A743" t="s">
        <v>7098</v>
      </c>
      <c r="B743">
        <v>36830057</v>
      </c>
      <c r="C743">
        <v>65000000</v>
      </c>
      <c r="D743">
        <f t="shared" si="11"/>
        <v>-28169943</v>
      </c>
    </row>
    <row r="744" spans="1:4" x14ac:dyDescent="0.3">
      <c r="A744" t="s">
        <v>7099</v>
      </c>
      <c r="B744">
        <v>36279230</v>
      </c>
      <c r="C744">
        <v>60000000</v>
      </c>
      <c r="D744">
        <f t="shared" si="11"/>
        <v>-23720770</v>
      </c>
    </row>
    <row r="745" spans="1:4" x14ac:dyDescent="0.3">
      <c r="A745" t="s">
        <v>7100</v>
      </c>
      <c r="B745">
        <v>42194060</v>
      </c>
      <c r="C745">
        <v>70000000</v>
      </c>
      <c r="D745">
        <f t="shared" si="11"/>
        <v>-27805940</v>
      </c>
    </row>
    <row r="746" spans="1:4" x14ac:dyDescent="0.3">
      <c r="A746" t="s">
        <v>7101</v>
      </c>
      <c r="B746">
        <v>43119879</v>
      </c>
      <c r="C746">
        <v>60000000</v>
      </c>
      <c r="D746">
        <f t="shared" si="11"/>
        <v>-16880121</v>
      </c>
    </row>
    <row r="747" spans="1:4" x14ac:dyDescent="0.3">
      <c r="A747" t="s">
        <v>7102</v>
      </c>
      <c r="B747">
        <v>35096190</v>
      </c>
      <c r="C747">
        <v>60000000</v>
      </c>
      <c r="D747">
        <f t="shared" si="11"/>
        <v>-24903810</v>
      </c>
    </row>
    <row r="748" spans="1:4" x14ac:dyDescent="0.3">
      <c r="A748" t="s">
        <v>7103</v>
      </c>
      <c r="B748">
        <v>43290977</v>
      </c>
      <c r="C748">
        <v>80000000</v>
      </c>
      <c r="D748">
        <f t="shared" si="11"/>
        <v>-36709023</v>
      </c>
    </row>
    <row r="749" spans="1:4" x14ac:dyDescent="0.3">
      <c r="A749" t="s">
        <v>7104</v>
      </c>
      <c r="B749">
        <v>33927476</v>
      </c>
      <c r="C749">
        <v>40000000</v>
      </c>
      <c r="D749">
        <f t="shared" si="11"/>
        <v>-6072524</v>
      </c>
    </row>
    <row r="750" spans="1:4" x14ac:dyDescent="0.3">
      <c r="A750" t="s">
        <v>7105</v>
      </c>
      <c r="B750">
        <v>32122249</v>
      </c>
      <c r="C750">
        <v>60000000</v>
      </c>
      <c r="D750">
        <f t="shared" si="11"/>
        <v>-27877751</v>
      </c>
    </row>
    <row r="751" spans="1:4" x14ac:dyDescent="0.3">
      <c r="A751" t="s">
        <v>7106</v>
      </c>
      <c r="B751">
        <v>40076438</v>
      </c>
      <c r="C751">
        <v>60000000</v>
      </c>
      <c r="D751">
        <f t="shared" si="11"/>
        <v>-19923562</v>
      </c>
    </row>
    <row r="752" spans="1:4" x14ac:dyDescent="0.3">
      <c r="A752" t="s">
        <v>7107</v>
      </c>
      <c r="B752">
        <v>32940507</v>
      </c>
      <c r="C752">
        <v>60000000</v>
      </c>
      <c r="D752">
        <f t="shared" si="11"/>
        <v>-27059493</v>
      </c>
    </row>
    <row r="753" spans="1:4" x14ac:dyDescent="0.3">
      <c r="A753" t="s">
        <v>7108</v>
      </c>
      <c r="B753">
        <v>31670931</v>
      </c>
      <c r="C753">
        <v>60000000</v>
      </c>
      <c r="D753">
        <f t="shared" si="11"/>
        <v>-28329069</v>
      </c>
    </row>
    <row r="754" spans="1:4" x14ac:dyDescent="0.3">
      <c r="A754" t="s">
        <v>7109</v>
      </c>
      <c r="B754">
        <v>30695227</v>
      </c>
      <c r="C754">
        <v>60000000</v>
      </c>
      <c r="D754">
        <f t="shared" si="11"/>
        <v>-29304773</v>
      </c>
    </row>
    <row r="755" spans="1:4" x14ac:dyDescent="0.3">
      <c r="A755" t="s">
        <v>7110</v>
      </c>
      <c r="B755">
        <v>32522352</v>
      </c>
      <c r="C755">
        <v>60000000</v>
      </c>
      <c r="D755">
        <f t="shared" si="11"/>
        <v>-27477648</v>
      </c>
    </row>
    <row r="756" spans="1:4" x14ac:dyDescent="0.3">
      <c r="A756" t="s">
        <v>7111</v>
      </c>
      <c r="B756">
        <v>26082914</v>
      </c>
      <c r="C756">
        <v>87000000</v>
      </c>
      <c r="D756">
        <f t="shared" si="11"/>
        <v>-60917086</v>
      </c>
    </row>
    <row r="757" spans="1:4" x14ac:dyDescent="0.3">
      <c r="A757" t="s">
        <v>7112</v>
      </c>
      <c r="B757">
        <v>29136626</v>
      </c>
      <c r="C757">
        <v>60000000</v>
      </c>
      <c r="D757">
        <f t="shared" si="11"/>
        <v>-30863374</v>
      </c>
    </row>
    <row r="758" spans="1:4" x14ac:dyDescent="0.3">
      <c r="A758" t="s">
        <v>7113</v>
      </c>
      <c r="B758">
        <v>26288320</v>
      </c>
      <c r="C758">
        <v>60000000</v>
      </c>
      <c r="D758">
        <f t="shared" si="11"/>
        <v>-33711680</v>
      </c>
    </row>
    <row r="759" spans="1:4" x14ac:dyDescent="0.3">
      <c r="A759" t="s">
        <v>7114</v>
      </c>
      <c r="B759">
        <v>26616590</v>
      </c>
      <c r="C759">
        <v>60000000</v>
      </c>
      <c r="D759">
        <f t="shared" si="11"/>
        <v>-33383410</v>
      </c>
    </row>
    <row r="760" spans="1:4" x14ac:dyDescent="0.3">
      <c r="A760" t="s">
        <v>6380</v>
      </c>
      <c r="B760">
        <v>623279547</v>
      </c>
      <c r="C760">
        <v>220000000</v>
      </c>
      <c r="D760">
        <f t="shared" si="11"/>
        <v>403279547</v>
      </c>
    </row>
    <row r="761" spans="1:4" x14ac:dyDescent="0.3">
      <c r="A761" t="s">
        <v>7115</v>
      </c>
      <c r="B761">
        <v>30063805</v>
      </c>
      <c r="C761">
        <v>60000000</v>
      </c>
      <c r="D761">
        <f t="shared" si="11"/>
        <v>-29936195</v>
      </c>
    </row>
    <row r="762" spans="1:4" x14ac:dyDescent="0.3">
      <c r="A762" t="s">
        <v>7116</v>
      </c>
      <c r="B762">
        <v>22518325</v>
      </c>
      <c r="C762">
        <v>50000000</v>
      </c>
      <c r="D762">
        <f t="shared" si="11"/>
        <v>-27481675</v>
      </c>
    </row>
    <row r="763" spans="1:4" x14ac:dyDescent="0.3">
      <c r="A763" t="s">
        <v>7117</v>
      </c>
      <c r="B763">
        <v>13082288</v>
      </c>
      <c r="C763">
        <v>60000000</v>
      </c>
      <c r="D763">
        <f t="shared" si="11"/>
        <v>-46917712</v>
      </c>
    </row>
    <row r="764" spans="1:4" x14ac:dyDescent="0.3">
      <c r="A764" t="s">
        <v>7118</v>
      </c>
      <c r="B764">
        <v>18208078</v>
      </c>
      <c r="C764">
        <v>60000000</v>
      </c>
      <c r="D764">
        <f t="shared" si="11"/>
        <v>-41791922</v>
      </c>
    </row>
    <row r="765" spans="1:4" x14ac:dyDescent="0.3">
      <c r="A765" t="s">
        <v>7119</v>
      </c>
      <c r="B765">
        <v>14218868</v>
      </c>
      <c r="C765">
        <v>65000000</v>
      </c>
      <c r="D765">
        <f t="shared" si="11"/>
        <v>-50781132</v>
      </c>
    </row>
    <row r="766" spans="1:4" x14ac:dyDescent="0.3">
      <c r="A766" t="s">
        <v>7120</v>
      </c>
      <c r="B766">
        <v>22451</v>
      </c>
      <c r="C766">
        <v>60000000</v>
      </c>
      <c r="D766">
        <f t="shared" si="11"/>
        <v>-59977549</v>
      </c>
    </row>
    <row r="767" spans="1:4" x14ac:dyDescent="0.3">
      <c r="A767" t="s">
        <v>7121</v>
      </c>
      <c r="B767">
        <v>31165421</v>
      </c>
      <c r="C767">
        <v>60000000</v>
      </c>
      <c r="D767">
        <f t="shared" si="11"/>
        <v>-28834579</v>
      </c>
    </row>
    <row r="768" spans="1:4" x14ac:dyDescent="0.3">
      <c r="A768" t="s">
        <v>7122</v>
      </c>
      <c r="B768">
        <v>11802056</v>
      </c>
      <c r="C768">
        <v>60000000</v>
      </c>
      <c r="D768">
        <f t="shared" si="11"/>
        <v>-48197944</v>
      </c>
    </row>
    <row r="769" spans="1:4" x14ac:dyDescent="0.3">
      <c r="A769" t="s">
        <v>7123</v>
      </c>
      <c r="B769">
        <v>25472967</v>
      </c>
      <c r="C769">
        <v>30000000</v>
      </c>
      <c r="D769">
        <f t="shared" si="11"/>
        <v>-4527033</v>
      </c>
    </row>
    <row r="770" spans="1:4" x14ac:dyDescent="0.3">
      <c r="A770" t="s">
        <v>7124</v>
      </c>
      <c r="B770">
        <v>22362500</v>
      </c>
      <c r="C770">
        <v>55000000</v>
      </c>
      <c r="D770">
        <f t="shared" si="11"/>
        <v>-32637500</v>
      </c>
    </row>
    <row r="771" spans="1:4" x14ac:dyDescent="0.3">
      <c r="A771" t="s">
        <v>7125</v>
      </c>
      <c r="B771">
        <v>17281832</v>
      </c>
      <c r="C771">
        <v>60000000</v>
      </c>
      <c r="D771">
        <f t="shared" ref="D771:D834" si="12">B771-C771</f>
        <v>-42718168</v>
      </c>
    </row>
    <row r="772" spans="1:4" x14ac:dyDescent="0.3">
      <c r="A772" t="s">
        <v>7126</v>
      </c>
      <c r="B772">
        <v>19781879</v>
      </c>
      <c r="C772">
        <v>60000000</v>
      </c>
      <c r="D772">
        <f t="shared" si="12"/>
        <v>-40218121</v>
      </c>
    </row>
    <row r="773" spans="1:4" x14ac:dyDescent="0.3">
      <c r="A773" t="s">
        <v>7127</v>
      </c>
      <c r="B773">
        <v>7605668</v>
      </c>
      <c r="C773">
        <v>60000000</v>
      </c>
      <c r="D773">
        <f t="shared" si="12"/>
        <v>-52394332</v>
      </c>
    </row>
    <row r="774" spans="1:4" x14ac:dyDescent="0.3">
      <c r="A774" t="s">
        <v>7128</v>
      </c>
      <c r="B774">
        <v>4535117</v>
      </c>
      <c r="C774">
        <v>60000000</v>
      </c>
      <c r="D774">
        <f t="shared" si="12"/>
        <v>-55464883</v>
      </c>
    </row>
    <row r="775" spans="1:4" x14ac:dyDescent="0.3">
      <c r="A775" t="s">
        <v>7129</v>
      </c>
      <c r="B775">
        <v>4426297</v>
      </c>
      <c r="C775">
        <v>35000000</v>
      </c>
      <c r="D775">
        <f t="shared" si="12"/>
        <v>-30573703</v>
      </c>
    </row>
    <row r="776" spans="1:4" x14ac:dyDescent="0.3">
      <c r="A776" t="s">
        <v>7130</v>
      </c>
      <c r="B776">
        <v>10166502</v>
      </c>
      <c r="C776">
        <v>80000000</v>
      </c>
      <c r="D776">
        <f t="shared" si="12"/>
        <v>-69833498</v>
      </c>
    </row>
    <row r="777" spans="1:4" x14ac:dyDescent="0.3">
      <c r="A777" t="s">
        <v>7131</v>
      </c>
      <c r="B777">
        <v>363024263</v>
      </c>
      <c r="C777">
        <v>58000000</v>
      </c>
      <c r="D777">
        <f t="shared" si="12"/>
        <v>305024263</v>
      </c>
    </row>
    <row r="778" spans="1:4" x14ac:dyDescent="0.3">
      <c r="A778" t="s">
        <v>7132</v>
      </c>
      <c r="B778">
        <v>12065985</v>
      </c>
      <c r="C778">
        <v>60000000</v>
      </c>
      <c r="D778">
        <f t="shared" si="12"/>
        <v>-47934015</v>
      </c>
    </row>
    <row r="779" spans="1:4" x14ac:dyDescent="0.3">
      <c r="A779" t="s">
        <v>7133</v>
      </c>
      <c r="B779">
        <v>350123553</v>
      </c>
      <c r="C779">
        <v>58800000</v>
      </c>
      <c r="D779">
        <f t="shared" si="12"/>
        <v>291323553</v>
      </c>
    </row>
    <row r="780" spans="1:4" x14ac:dyDescent="0.3">
      <c r="A780" t="s">
        <v>7134</v>
      </c>
      <c r="B780">
        <v>80021740</v>
      </c>
      <c r="C780">
        <v>58000000</v>
      </c>
      <c r="D780">
        <f t="shared" si="12"/>
        <v>22021740</v>
      </c>
    </row>
    <row r="781" spans="1:4" x14ac:dyDescent="0.3">
      <c r="A781" t="s">
        <v>7135</v>
      </c>
      <c r="B781">
        <v>48291624</v>
      </c>
      <c r="C781">
        <v>58000000</v>
      </c>
      <c r="D781">
        <f t="shared" si="12"/>
        <v>-9708376</v>
      </c>
    </row>
    <row r="782" spans="1:4" x14ac:dyDescent="0.3">
      <c r="A782" t="s">
        <v>7136</v>
      </c>
      <c r="B782">
        <v>35231365</v>
      </c>
      <c r="C782">
        <v>60000000</v>
      </c>
      <c r="D782">
        <f t="shared" si="12"/>
        <v>-24768635</v>
      </c>
    </row>
    <row r="783" spans="1:4" x14ac:dyDescent="0.3">
      <c r="A783" t="s">
        <v>7137</v>
      </c>
      <c r="B783">
        <v>53715611</v>
      </c>
      <c r="C783">
        <v>63000000</v>
      </c>
      <c r="D783">
        <f t="shared" si="12"/>
        <v>-9284389</v>
      </c>
    </row>
    <row r="784" spans="1:4" x14ac:dyDescent="0.3">
      <c r="A784" t="s">
        <v>7138</v>
      </c>
      <c r="B784">
        <v>31199215</v>
      </c>
      <c r="C784">
        <v>58000000</v>
      </c>
      <c r="D784">
        <f t="shared" si="12"/>
        <v>-26800785</v>
      </c>
    </row>
    <row r="785" spans="1:4" x14ac:dyDescent="0.3">
      <c r="A785" t="s">
        <v>7139</v>
      </c>
      <c r="B785">
        <v>29580087</v>
      </c>
      <c r="C785">
        <v>58000000</v>
      </c>
      <c r="D785">
        <f t="shared" si="12"/>
        <v>-28419913</v>
      </c>
    </row>
    <row r="786" spans="1:4" x14ac:dyDescent="0.3">
      <c r="A786" t="s">
        <v>7140</v>
      </c>
      <c r="B786">
        <v>44665963</v>
      </c>
      <c r="C786">
        <v>58000000</v>
      </c>
      <c r="D786">
        <f t="shared" si="12"/>
        <v>-13334037</v>
      </c>
    </row>
    <row r="787" spans="1:4" x14ac:dyDescent="0.3">
      <c r="A787" t="s">
        <v>7141</v>
      </c>
      <c r="B787">
        <v>60128566</v>
      </c>
      <c r="C787">
        <v>60000000</v>
      </c>
      <c r="D787">
        <f t="shared" si="12"/>
        <v>128566</v>
      </c>
    </row>
    <row r="788" spans="1:4" x14ac:dyDescent="0.3">
      <c r="A788" t="s">
        <v>7142</v>
      </c>
      <c r="B788">
        <v>49875589</v>
      </c>
      <c r="C788">
        <v>58000000</v>
      </c>
      <c r="D788">
        <f t="shared" si="12"/>
        <v>-8124411</v>
      </c>
    </row>
    <row r="789" spans="1:4" x14ac:dyDescent="0.3">
      <c r="A789" t="s">
        <v>7143</v>
      </c>
      <c r="B789">
        <v>60984028</v>
      </c>
      <c r="C789">
        <v>57000000</v>
      </c>
      <c r="D789">
        <f t="shared" si="12"/>
        <v>3984028</v>
      </c>
    </row>
    <row r="790" spans="1:4" x14ac:dyDescent="0.3">
      <c r="A790" t="s">
        <v>7144</v>
      </c>
      <c r="B790">
        <v>36931089</v>
      </c>
      <c r="C790">
        <v>70000000</v>
      </c>
      <c r="D790">
        <f t="shared" si="12"/>
        <v>-33068911</v>
      </c>
    </row>
    <row r="791" spans="1:4" x14ac:dyDescent="0.3">
      <c r="A791" t="s">
        <v>7145</v>
      </c>
      <c r="B791">
        <v>51317350</v>
      </c>
      <c r="C791">
        <v>57000000</v>
      </c>
      <c r="D791">
        <f t="shared" si="12"/>
        <v>-5682650</v>
      </c>
    </row>
    <row r="792" spans="1:4" x14ac:dyDescent="0.3">
      <c r="A792" t="s">
        <v>7146</v>
      </c>
      <c r="B792">
        <v>28328132</v>
      </c>
      <c r="C792">
        <v>58000000</v>
      </c>
      <c r="D792">
        <f t="shared" si="12"/>
        <v>-29671868</v>
      </c>
    </row>
    <row r="793" spans="1:4" x14ac:dyDescent="0.3">
      <c r="A793" t="s">
        <v>7147</v>
      </c>
      <c r="B793">
        <v>51774002</v>
      </c>
      <c r="C793">
        <v>57000000</v>
      </c>
      <c r="D793">
        <f t="shared" si="12"/>
        <v>-5225998</v>
      </c>
    </row>
    <row r="794" spans="1:4" x14ac:dyDescent="0.3">
      <c r="A794" t="s">
        <v>7148</v>
      </c>
      <c r="B794">
        <v>25528495</v>
      </c>
      <c r="C794">
        <v>57000000</v>
      </c>
      <c r="D794">
        <f t="shared" si="12"/>
        <v>-31471505</v>
      </c>
    </row>
    <row r="795" spans="1:4" x14ac:dyDescent="0.3">
      <c r="A795" t="s">
        <v>7149</v>
      </c>
      <c r="B795">
        <v>113006880</v>
      </c>
      <c r="C795">
        <v>56000000</v>
      </c>
      <c r="D795">
        <f t="shared" si="12"/>
        <v>57006880</v>
      </c>
    </row>
    <row r="796" spans="1:4" x14ac:dyDescent="0.3">
      <c r="A796" t="s">
        <v>7150</v>
      </c>
      <c r="B796">
        <v>45860039</v>
      </c>
      <c r="C796">
        <v>56000000</v>
      </c>
      <c r="D796">
        <f t="shared" si="12"/>
        <v>-10139961</v>
      </c>
    </row>
    <row r="797" spans="1:4" x14ac:dyDescent="0.3">
      <c r="A797" t="s">
        <v>7151</v>
      </c>
      <c r="B797">
        <v>329691196</v>
      </c>
      <c r="C797">
        <v>55000000</v>
      </c>
      <c r="D797">
        <f t="shared" si="12"/>
        <v>274691196</v>
      </c>
    </row>
    <row r="798" spans="1:4" x14ac:dyDescent="0.3">
      <c r="A798" t="s">
        <v>7152</v>
      </c>
      <c r="B798">
        <v>217326336</v>
      </c>
      <c r="C798">
        <v>60000000</v>
      </c>
      <c r="D798">
        <f t="shared" si="12"/>
        <v>157326336</v>
      </c>
    </row>
    <row r="799" spans="1:4" x14ac:dyDescent="0.3">
      <c r="A799" t="s">
        <v>7153</v>
      </c>
      <c r="B799">
        <v>166225040</v>
      </c>
      <c r="C799">
        <v>55000000</v>
      </c>
      <c r="D799">
        <f t="shared" si="12"/>
        <v>111225040</v>
      </c>
    </row>
    <row r="800" spans="1:4" x14ac:dyDescent="0.3">
      <c r="A800" t="s">
        <v>7154</v>
      </c>
      <c r="B800">
        <v>141600000</v>
      </c>
      <c r="C800">
        <v>55000000</v>
      </c>
      <c r="D800">
        <f t="shared" si="12"/>
        <v>86600000</v>
      </c>
    </row>
    <row r="801" spans="1:4" x14ac:dyDescent="0.3">
      <c r="A801" t="s">
        <v>7155</v>
      </c>
      <c r="B801">
        <v>134218018</v>
      </c>
      <c r="C801">
        <v>55000000</v>
      </c>
      <c r="D801">
        <f t="shared" si="12"/>
        <v>79218018</v>
      </c>
    </row>
    <row r="802" spans="1:4" x14ac:dyDescent="0.3">
      <c r="A802" t="s">
        <v>7156</v>
      </c>
      <c r="B802">
        <v>128769345</v>
      </c>
      <c r="C802">
        <v>54000000</v>
      </c>
      <c r="D802">
        <f t="shared" si="12"/>
        <v>74769345</v>
      </c>
    </row>
    <row r="803" spans="1:4" x14ac:dyDescent="0.3">
      <c r="A803" t="s">
        <v>7157</v>
      </c>
      <c r="B803">
        <v>177575142</v>
      </c>
      <c r="C803">
        <v>70000000</v>
      </c>
      <c r="D803">
        <f t="shared" si="12"/>
        <v>107575142</v>
      </c>
    </row>
    <row r="804" spans="1:4" x14ac:dyDescent="0.3">
      <c r="A804" t="s">
        <v>7158</v>
      </c>
      <c r="B804">
        <v>105263257</v>
      </c>
      <c r="C804">
        <v>55000000</v>
      </c>
      <c r="D804">
        <f t="shared" si="12"/>
        <v>50263257</v>
      </c>
    </row>
    <row r="805" spans="1:4" x14ac:dyDescent="0.3">
      <c r="A805" t="s">
        <v>7159</v>
      </c>
      <c r="B805">
        <v>104354205</v>
      </c>
      <c r="C805">
        <v>55000000</v>
      </c>
      <c r="D805">
        <f t="shared" si="12"/>
        <v>49354205</v>
      </c>
    </row>
    <row r="806" spans="1:4" x14ac:dyDescent="0.3">
      <c r="A806" t="s">
        <v>7160</v>
      </c>
      <c r="B806">
        <v>107100855</v>
      </c>
      <c r="C806">
        <v>55000000</v>
      </c>
      <c r="D806">
        <f t="shared" si="12"/>
        <v>52100855</v>
      </c>
    </row>
    <row r="807" spans="1:4" x14ac:dyDescent="0.3">
      <c r="A807" t="s">
        <v>7161</v>
      </c>
      <c r="B807">
        <v>98711404</v>
      </c>
      <c r="C807">
        <v>55000000</v>
      </c>
      <c r="D807">
        <f t="shared" si="12"/>
        <v>43711404</v>
      </c>
    </row>
    <row r="808" spans="1:4" x14ac:dyDescent="0.3">
      <c r="A808" t="s">
        <v>7162</v>
      </c>
      <c r="B808">
        <v>100328194</v>
      </c>
      <c r="C808">
        <v>50000000</v>
      </c>
      <c r="D808">
        <f t="shared" si="12"/>
        <v>50328194</v>
      </c>
    </row>
    <row r="809" spans="1:4" x14ac:dyDescent="0.3">
      <c r="A809" t="s">
        <v>7163</v>
      </c>
      <c r="B809">
        <v>101530738</v>
      </c>
      <c r="C809">
        <v>55000000</v>
      </c>
      <c r="D809">
        <f t="shared" si="12"/>
        <v>46530738</v>
      </c>
    </row>
    <row r="810" spans="1:4" x14ac:dyDescent="0.3">
      <c r="A810" t="s">
        <v>7164</v>
      </c>
      <c r="B810">
        <v>93815117</v>
      </c>
      <c r="C810">
        <v>55000000</v>
      </c>
      <c r="D810">
        <f t="shared" si="12"/>
        <v>38815117</v>
      </c>
    </row>
    <row r="811" spans="1:4" x14ac:dyDescent="0.3">
      <c r="A811" t="s">
        <v>7165</v>
      </c>
      <c r="B811">
        <v>91400000</v>
      </c>
      <c r="C811">
        <v>53000000</v>
      </c>
      <c r="D811">
        <f t="shared" si="12"/>
        <v>38400000</v>
      </c>
    </row>
    <row r="812" spans="1:4" x14ac:dyDescent="0.3">
      <c r="A812" t="s">
        <v>7166</v>
      </c>
      <c r="B812">
        <v>162586036</v>
      </c>
      <c r="C812">
        <v>55000000</v>
      </c>
      <c r="D812">
        <f t="shared" si="12"/>
        <v>107586036</v>
      </c>
    </row>
    <row r="813" spans="1:4" x14ac:dyDescent="0.3">
      <c r="A813" t="s">
        <v>7167</v>
      </c>
      <c r="B813">
        <v>89706988</v>
      </c>
      <c r="C813">
        <v>55000000</v>
      </c>
      <c r="D813">
        <f t="shared" si="12"/>
        <v>34706988</v>
      </c>
    </row>
    <row r="814" spans="1:4" x14ac:dyDescent="0.3">
      <c r="A814" t="s">
        <v>7168</v>
      </c>
      <c r="B814">
        <v>83000000</v>
      </c>
      <c r="C814">
        <v>55000000</v>
      </c>
      <c r="D814">
        <f t="shared" si="12"/>
        <v>28000000</v>
      </c>
    </row>
    <row r="815" spans="1:4" x14ac:dyDescent="0.3">
      <c r="A815" t="s">
        <v>7169</v>
      </c>
      <c r="B815">
        <v>78745923</v>
      </c>
      <c r="C815">
        <v>55000000</v>
      </c>
      <c r="D815">
        <f t="shared" si="12"/>
        <v>23745923</v>
      </c>
    </row>
    <row r="816" spans="1:4" x14ac:dyDescent="0.3">
      <c r="A816" t="s">
        <v>7170</v>
      </c>
      <c r="B816">
        <v>70098138</v>
      </c>
      <c r="C816">
        <v>30000000</v>
      </c>
      <c r="D816">
        <f t="shared" si="12"/>
        <v>40098138</v>
      </c>
    </row>
    <row r="817" spans="1:4" x14ac:dyDescent="0.3">
      <c r="A817" t="s">
        <v>7171</v>
      </c>
      <c r="B817">
        <v>66365290</v>
      </c>
      <c r="C817">
        <v>55000000</v>
      </c>
      <c r="D817">
        <f t="shared" si="12"/>
        <v>11365290</v>
      </c>
    </row>
    <row r="818" spans="1:4" x14ac:dyDescent="0.3">
      <c r="A818" t="s">
        <v>7172</v>
      </c>
      <c r="B818">
        <v>66207920</v>
      </c>
      <c r="C818">
        <v>30000000</v>
      </c>
      <c r="D818">
        <f t="shared" si="12"/>
        <v>36207920</v>
      </c>
    </row>
    <row r="819" spans="1:4" x14ac:dyDescent="0.3">
      <c r="A819" t="s">
        <v>7173</v>
      </c>
      <c r="B819">
        <v>63408614</v>
      </c>
      <c r="C819">
        <v>55000000</v>
      </c>
      <c r="D819">
        <f t="shared" si="12"/>
        <v>8408614</v>
      </c>
    </row>
    <row r="820" spans="1:4" x14ac:dyDescent="0.3">
      <c r="A820" t="s">
        <v>7174</v>
      </c>
      <c r="B820">
        <v>58422650</v>
      </c>
      <c r="C820">
        <v>55000000</v>
      </c>
      <c r="D820">
        <f t="shared" si="12"/>
        <v>3422650</v>
      </c>
    </row>
    <row r="821" spans="1:4" x14ac:dyDescent="0.3">
      <c r="A821" t="s">
        <v>7175</v>
      </c>
      <c r="B821">
        <v>56932305</v>
      </c>
      <c r="C821">
        <v>55000000</v>
      </c>
      <c r="D821">
        <f t="shared" si="12"/>
        <v>1932305</v>
      </c>
    </row>
    <row r="822" spans="1:4" x14ac:dyDescent="0.3">
      <c r="A822" t="s">
        <v>7176</v>
      </c>
      <c r="B822">
        <v>68750000</v>
      </c>
      <c r="C822">
        <v>55000000</v>
      </c>
      <c r="D822">
        <f t="shared" si="12"/>
        <v>13750000</v>
      </c>
    </row>
    <row r="823" spans="1:4" x14ac:dyDescent="0.3">
      <c r="A823" t="s">
        <v>7177</v>
      </c>
      <c r="B823">
        <v>68218041</v>
      </c>
      <c r="C823">
        <v>55000000</v>
      </c>
      <c r="D823">
        <f t="shared" si="12"/>
        <v>13218041</v>
      </c>
    </row>
    <row r="824" spans="1:4" x14ac:dyDescent="0.3">
      <c r="A824" t="s">
        <v>7178</v>
      </c>
      <c r="B824">
        <v>25040293</v>
      </c>
      <c r="C824">
        <v>55000000</v>
      </c>
      <c r="D824">
        <f t="shared" si="12"/>
        <v>-29959707</v>
      </c>
    </row>
    <row r="825" spans="1:4" x14ac:dyDescent="0.3">
      <c r="A825" t="s">
        <v>7179</v>
      </c>
      <c r="B825">
        <v>55747724</v>
      </c>
      <c r="C825">
        <v>55000000</v>
      </c>
      <c r="D825">
        <f t="shared" si="12"/>
        <v>747724</v>
      </c>
    </row>
    <row r="826" spans="1:4" x14ac:dyDescent="0.3">
      <c r="A826" t="s">
        <v>7180</v>
      </c>
      <c r="B826">
        <v>55473600</v>
      </c>
      <c r="C826">
        <v>50000000</v>
      </c>
      <c r="D826">
        <f t="shared" si="12"/>
        <v>5473600</v>
      </c>
    </row>
    <row r="827" spans="1:4" x14ac:dyDescent="0.3">
      <c r="A827" t="s">
        <v>7181</v>
      </c>
      <c r="B827">
        <v>49994804</v>
      </c>
      <c r="C827">
        <v>55000000</v>
      </c>
      <c r="D827">
        <f t="shared" si="12"/>
        <v>-5005196</v>
      </c>
    </row>
    <row r="828" spans="1:4" x14ac:dyDescent="0.3">
      <c r="A828" t="s">
        <v>7182</v>
      </c>
      <c r="B828">
        <v>41609593</v>
      </c>
      <c r="C828">
        <v>55000000</v>
      </c>
      <c r="D828">
        <f t="shared" si="12"/>
        <v>-13390407</v>
      </c>
    </row>
    <row r="829" spans="1:4" x14ac:dyDescent="0.3">
      <c r="A829" t="s">
        <v>7183</v>
      </c>
      <c r="B829">
        <v>38553833</v>
      </c>
      <c r="C829">
        <v>55000000</v>
      </c>
      <c r="D829">
        <f t="shared" si="12"/>
        <v>-16446167</v>
      </c>
    </row>
    <row r="830" spans="1:4" x14ac:dyDescent="0.3">
      <c r="A830" t="s">
        <v>7184</v>
      </c>
      <c r="B830">
        <v>76137505</v>
      </c>
      <c r="C830">
        <v>55000000</v>
      </c>
      <c r="D830">
        <f t="shared" si="12"/>
        <v>21137505</v>
      </c>
    </row>
    <row r="831" spans="1:4" x14ac:dyDescent="0.3">
      <c r="A831" t="s">
        <v>7185</v>
      </c>
      <c r="B831">
        <v>34350553</v>
      </c>
      <c r="C831">
        <v>68000000</v>
      </c>
      <c r="D831">
        <f t="shared" si="12"/>
        <v>-33649447</v>
      </c>
    </row>
    <row r="832" spans="1:4" x14ac:dyDescent="0.3">
      <c r="A832" t="s">
        <v>7186</v>
      </c>
      <c r="B832">
        <v>34238611</v>
      </c>
      <c r="C832">
        <v>55000000</v>
      </c>
      <c r="D832">
        <f t="shared" si="12"/>
        <v>-20761389</v>
      </c>
    </row>
    <row r="833" spans="1:4" x14ac:dyDescent="0.3">
      <c r="A833" t="s">
        <v>7187</v>
      </c>
      <c r="B833">
        <v>34098563</v>
      </c>
      <c r="C833">
        <v>55000000</v>
      </c>
      <c r="D833">
        <f t="shared" si="12"/>
        <v>-20901437</v>
      </c>
    </row>
    <row r="834" spans="1:4" x14ac:dyDescent="0.3">
      <c r="A834" t="s">
        <v>7188</v>
      </c>
      <c r="B834">
        <v>33828318</v>
      </c>
      <c r="C834">
        <v>55000000</v>
      </c>
      <c r="D834">
        <f t="shared" si="12"/>
        <v>-21171682</v>
      </c>
    </row>
    <row r="835" spans="1:4" x14ac:dyDescent="0.3">
      <c r="A835" t="s">
        <v>7189</v>
      </c>
      <c r="B835">
        <v>33472850</v>
      </c>
      <c r="C835">
        <v>55000000</v>
      </c>
      <c r="D835">
        <f t="shared" ref="D835:D898" si="13">B835-C835</f>
        <v>-21527150</v>
      </c>
    </row>
    <row r="836" spans="1:4" x14ac:dyDescent="0.3">
      <c r="A836" t="s">
        <v>7190</v>
      </c>
      <c r="B836">
        <v>31051126</v>
      </c>
      <c r="C836">
        <v>55000000</v>
      </c>
      <c r="D836">
        <f t="shared" si="13"/>
        <v>-23948874</v>
      </c>
    </row>
    <row r="837" spans="1:4" x14ac:dyDescent="0.3">
      <c r="A837" t="s">
        <v>7191</v>
      </c>
      <c r="B837">
        <v>35707327</v>
      </c>
      <c r="C837">
        <v>55000000</v>
      </c>
      <c r="D837">
        <f t="shared" si="13"/>
        <v>-19292673</v>
      </c>
    </row>
    <row r="838" spans="1:4" x14ac:dyDescent="0.3">
      <c r="A838" t="s">
        <v>7192</v>
      </c>
      <c r="B838">
        <v>20550712</v>
      </c>
      <c r="C838">
        <v>50000000</v>
      </c>
      <c r="D838">
        <f t="shared" si="13"/>
        <v>-29449288</v>
      </c>
    </row>
    <row r="839" spans="1:4" x14ac:dyDescent="0.3">
      <c r="A839" t="s">
        <v>7193</v>
      </c>
      <c r="B839">
        <v>18573791</v>
      </c>
      <c r="C839">
        <v>55000000</v>
      </c>
      <c r="D839">
        <f t="shared" si="13"/>
        <v>-36426209</v>
      </c>
    </row>
    <row r="840" spans="1:4" x14ac:dyDescent="0.3">
      <c r="A840" t="s">
        <v>7194</v>
      </c>
      <c r="B840">
        <v>51225796</v>
      </c>
      <c r="C840">
        <v>70000000</v>
      </c>
      <c r="D840">
        <f t="shared" si="13"/>
        <v>-18774204</v>
      </c>
    </row>
    <row r="841" spans="1:4" x14ac:dyDescent="0.3">
      <c r="A841" t="s">
        <v>7195</v>
      </c>
      <c r="B841">
        <v>16264475</v>
      </c>
      <c r="C841">
        <v>55000000</v>
      </c>
      <c r="D841">
        <f t="shared" si="13"/>
        <v>-38735525</v>
      </c>
    </row>
    <row r="842" spans="1:4" x14ac:dyDescent="0.3">
      <c r="A842" t="s">
        <v>7196</v>
      </c>
      <c r="B842">
        <v>25857987</v>
      </c>
      <c r="C842">
        <v>62000000</v>
      </c>
      <c r="D842">
        <f t="shared" si="13"/>
        <v>-36142013</v>
      </c>
    </row>
    <row r="843" spans="1:4" x14ac:dyDescent="0.3">
      <c r="A843" t="s">
        <v>7197</v>
      </c>
      <c r="B843">
        <v>12870569</v>
      </c>
      <c r="C843">
        <v>56000000</v>
      </c>
      <c r="D843">
        <f t="shared" si="13"/>
        <v>-43129431</v>
      </c>
    </row>
    <row r="844" spans="1:4" x14ac:dyDescent="0.3">
      <c r="A844" t="s">
        <v>7198</v>
      </c>
      <c r="B844">
        <v>11466088</v>
      </c>
      <c r="C844">
        <v>71000000</v>
      </c>
      <c r="D844">
        <f t="shared" si="13"/>
        <v>-59533912</v>
      </c>
    </row>
    <row r="845" spans="1:4" x14ac:dyDescent="0.3">
      <c r="A845" t="s">
        <v>7199</v>
      </c>
      <c r="B845">
        <v>16088610</v>
      </c>
      <c r="C845">
        <v>55000000</v>
      </c>
      <c r="D845">
        <f t="shared" si="13"/>
        <v>-38911390</v>
      </c>
    </row>
    <row r="846" spans="1:4" x14ac:dyDescent="0.3">
      <c r="A846" t="s">
        <v>7200</v>
      </c>
      <c r="B846">
        <v>51178893</v>
      </c>
      <c r="C846">
        <v>50000000</v>
      </c>
      <c r="D846">
        <f t="shared" si="13"/>
        <v>1178893</v>
      </c>
    </row>
    <row r="847" spans="1:4" x14ac:dyDescent="0.3">
      <c r="A847" t="s">
        <v>7201</v>
      </c>
      <c r="B847">
        <v>6768055</v>
      </c>
      <c r="C847">
        <v>57000000</v>
      </c>
      <c r="D847">
        <f t="shared" si="13"/>
        <v>-50231945</v>
      </c>
    </row>
    <row r="848" spans="1:4" x14ac:dyDescent="0.3">
      <c r="A848" t="s">
        <v>7202</v>
      </c>
      <c r="B848">
        <v>39440655</v>
      </c>
      <c r="C848">
        <v>55000000</v>
      </c>
      <c r="D848">
        <f t="shared" si="13"/>
        <v>-15559345</v>
      </c>
    </row>
    <row r="849" spans="1:4" x14ac:dyDescent="0.3">
      <c r="A849" t="s">
        <v>7203</v>
      </c>
      <c r="B849">
        <v>6167817</v>
      </c>
      <c r="C849">
        <v>47000000</v>
      </c>
      <c r="D849">
        <f t="shared" si="13"/>
        <v>-40832183</v>
      </c>
    </row>
    <row r="850" spans="1:4" x14ac:dyDescent="0.3">
      <c r="A850" t="s">
        <v>7204</v>
      </c>
      <c r="B850">
        <v>81645152</v>
      </c>
      <c r="C850">
        <v>54000000</v>
      </c>
      <c r="D850">
        <f t="shared" si="13"/>
        <v>27645152</v>
      </c>
    </row>
    <row r="851" spans="1:4" x14ac:dyDescent="0.3">
      <c r="A851" t="s">
        <v>7205</v>
      </c>
      <c r="B851">
        <v>69951824</v>
      </c>
      <c r="C851">
        <v>55000000</v>
      </c>
      <c r="D851">
        <f t="shared" si="13"/>
        <v>14951824</v>
      </c>
    </row>
    <row r="852" spans="1:4" x14ac:dyDescent="0.3">
      <c r="A852" t="s">
        <v>7206</v>
      </c>
      <c r="B852">
        <v>9483821</v>
      </c>
      <c r="C852">
        <v>55000000</v>
      </c>
      <c r="D852">
        <f t="shared" si="13"/>
        <v>-45516179</v>
      </c>
    </row>
    <row r="853" spans="1:4" x14ac:dyDescent="0.3">
      <c r="A853" t="s">
        <v>7207</v>
      </c>
      <c r="B853">
        <v>66676062</v>
      </c>
      <c r="C853">
        <v>54000000</v>
      </c>
      <c r="D853">
        <f t="shared" si="13"/>
        <v>12676062</v>
      </c>
    </row>
    <row r="854" spans="1:4" x14ac:dyDescent="0.3">
      <c r="A854" t="s">
        <v>7208</v>
      </c>
      <c r="B854">
        <v>26838389</v>
      </c>
      <c r="C854">
        <v>57000000</v>
      </c>
      <c r="D854">
        <f t="shared" si="13"/>
        <v>-30161611</v>
      </c>
    </row>
    <row r="855" spans="1:4" x14ac:dyDescent="0.3">
      <c r="A855" t="s">
        <v>7209</v>
      </c>
      <c r="B855">
        <v>75604320</v>
      </c>
      <c r="C855">
        <v>54000000</v>
      </c>
      <c r="D855">
        <f t="shared" si="13"/>
        <v>21604320</v>
      </c>
    </row>
    <row r="856" spans="1:4" x14ac:dyDescent="0.3">
      <c r="A856" t="s">
        <v>7210</v>
      </c>
      <c r="B856">
        <v>108200000</v>
      </c>
      <c r="C856">
        <v>54000000</v>
      </c>
      <c r="D856">
        <f t="shared" si="13"/>
        <v>54200000</v>
      </c>
    </row>
    <row r="857" spans="1:4" x14ac:dyDescent="0.3">
      <c r="A857" t="s">
        <v>7211</v>
      </c>
      <c r="B857">
        <v>5660084</v>
      </c>
      <c r="C857">
        <v>54000000</v>
      </c>
      <c r="D857">
        <f t="shared" si="13"/>
        <v>-48339916</v>
      </c>
    </row>
    <row r="858" spans="1:4" x14ac:dyDescent="0.3">
      <c r="A858" t="s">
        <v>7212</v>
      </c>
      <c r="B858">
        <v>7221458</v>
      </c>
      <c r="C858">
        <v>55000000</v>
      </c>
      <c r="D858">
        <f t="shared" si="13"/>
        <v>-47778542</v>
      </c>
    </row>
    <row r="859" spans="1:4" x14ac:dyDescent="0.3">
      <c r="A859" t="s">
        <v>7213</v>
      </c>
      <c r="B859">
        <v>70327868</v>
      </c>
      <c r="C859">
        <v>46000000</v>
      </c>
      <c r="D859">
        <f t="shared" si="13"/>
        <v>24327868</v>
      </c>
    </row>
    <row r="860" spans="1:4" x14ac:dyDescent="0.3">
      <c r="A860" t="s">
        <v>7214</v>
      </c>
      <c r="B860">
        <v>58297830</v>
      </c>
      <c r="C860">
        <v>50000000</v>
      </c>
      <c r="D860">
        <f t="shared" si="13"/>
        <v>8297830</v>
      </c>
    </row>
    <row r="861" spans="1:4" x14ac:dyDescent="0.3">
      <c r="A861" t="s">
        <v>7215</v>
      </c>
      <c r="B861">
        <v>57386369</v>
      </c>
      <c r="C861">
        <v>52500000</v>
      </c>
      <c r="D861">
        <f t="shared" si="13"/>
        <v>4886369</v>
      </c>
    </row>
    <row r="862" spans="1:4" x14ac:dyDescent="0.3">
      <c r="A862" t="s">
        <v>7216</v>
      </c>
      <c r="B862">
        <v>45207112</v>
      </c>
      <c r="C862">
        <v>53000000</v>
      </c>
      <c r="D862">
        <f t="shared" si="13"/>
        <v>-7792888</v>
      </c>
    </row>
    <row r="863" spans="1:4" x14ac:dyDescent="0.3">
      <c r="A863" t="s">
        <v>7217</v>
      </c>
      <c r="B863">
        <v>62563543</v>
      </c>
      <c r="C863">
        <v>53000000</v>
      </c>
      <c r="D863">
        <f t="shared" si="13"/>
        <v>9563543</v>
      </c>
    </row>
    <row r="864" spans="1:4" x14ac:dyDescent="0.3">
      <c r="A864" t="s">
        <v>7218</v>
      </c>
      <c r="B864">
        <v>33574332</v>
      </c>
      <c r="C864">
        <v>90000000</v>
      </c>
      <c r="D864">
        <f t="shared" si="13"/>
        <v>-56425668</v>
      </c>
    </row>
    <row r="865" spans="1:4" x14ac:dyDescent="0.3">
      <c r="A865" t="s">
        <v>7219</v>
      </c>
      <c r="B865">
        <v>73343413</v>
      </c>
      <c r="C865">
        <v>50000000</v>
      </c>
      <c r="D865">
        <f t="shared" si="13"/>
        <v>23343413</v>
      </c>
    </row>
    <row r="866" spans="1:4" x14ac:dyDescent="0.3">
      <c r="A866" t="s">
        <v>7220</v>
      </c>
      <c r="B866">
        <v>25031037</v>
      </c>
      <c r="C866">
        <v>53000000</v>
      </c>
      <c r="D866">
        <f t="shared" si="13"/>
        <v>-27968963</v>
      </c>
    </row>
    <row r="867" spans="1:4" x14ac:dyDescent="0.3">
      <c r="A867" t="s">
        <v>7221</v>
      </c>
      <c r="B867">
        <v>22843047</v>
      </c>
      <c r="C867">
        <v>55000000</v>
      </c>
      <c r="D867">
        <f t="shared" si="13"/>
        <v>-32156953</v>
      </c>
    </row>
    <row r="868" spans="1:4" x14ac:dyDescent="0.3">
      <c r="A868" t="s">
        <v>7222</v>
      </c>
      <c r="B868">
        <v>5755286</v>
      </c>
      <c r="C868">
        <v>55000000</v>
      </c>
      <c r="D868">
        <f t="shared" si="13"/>
        <v>-49244714</v>
      </c>
    </row>
    <row r="869" spans="1:4" x14ac:dyDescent="0.3">
      <c r="A869" t="s">
        <v>7223</v>
      </c>
      <c r="B869">
        <v>164435221</v>
      </c>
      <c r="C869">
        <v>52000000</v>
      </c>
      <c r="D869">
        <f t="shared" si="13"/>
        <v>112435221</v>
      </c>
    </row>
    <row r="870" spans="1:4" x14ac:dyDescent="0.3">
      <c r="A870" t="s">
        <v>7224</v>
      </c>
      <c r="B870">
        <v>95720716</v>
      </c>
      <c r="C870">
        <v>40000000</v>
      </c>
      <c r="D870">
        <f t="shared" si="13"/>
        <v>55720716</v>
      </c>
    </row>
    <row r="871" spans="1:4" x14ac:dyDescent="0.3">
      <c r="A871" t="s">
        <v>7225</v>
      </c>
      <c r="B871">
        <v>118683135</v>
      </c>
      <c r="C871">
        <v>52000000</v>
      </c>
      <c r="D871">
        <f t="shared" si="13"/>
        <v>66683135</v>
      </c>
    </row>
    <row r="872" spans="1:4" x14ac:dyDescent="0.3">
      <c r="A872" t="s">
        <v>7226</v>
      </c>
      <c r="B872">
        <v>143704210</v>
      </c>
      <c r="C872">
        <v>52000000</v>
      </c>
      <c r="D872">
        <f t="shared" si="13"/>
        <v>91704210</v>
      </c>
    </row>
    <row r="873" spans="1:4" x14ac:dyDescent="0.3">
      <c r="A873" t="s">
        <v>7227</v>
      </c>
      <c r="B873">
        <v>110476776</v>
      </c>
      <c r="C873">
        <v>52000000</v>
      </c>
      <c r="D873">
        <f t="shared" si="13"/>
        <v>58476776</v>
      </c>
    </row>
    <row r="874" spans="1:4" x14ac:dyDescent="0.3">
      <c r="A874" t="s">
        <v>7228</v>
      </c>
      <c r="B874">
        <v>80270227</v>
      </c>
      <c r="C874">
        <v>50000000</v>
      </c>
      <c r="D874">
        <f t="shared" si="13"/>
        <v>30270227</v>
      </c>
    </row>
    <row r="875" spans="1:4" x14ac:dyDescent="0.3">
      <c r="A875" t="s">
        <v>7229</v>
      </c>
      <c r="B875">
        <v>36385763</v>
      </c>
      <c r="C875">
        <v>52000000</v>
      </c>
      <c r="D875">
        <f t="shared" si="13"/>
        <v>-15614237</v>
      </c>
    </row>
    <row r="876" spans="1:4" x14ac:dyDescent="0.3">
      <c r="A876" t="s">
        <v>7230</v>
      </c>
      <c r="B876">
        <v>37035845</v>
      </c>
      <c r="C876">
        <v>52000000</v>
      </c>
      <c r="D876">
        <f t="shared" si="13"/>
        <v>-14964155</v>
      </c>
    </row>
    <row r="877" spans="1:4" x14ac:dyDescent="0.3">
      <c r="A877" t="s">
        <v>7231</v>
      </c>
      <c r="B877">
        <v>34580635</v>
      </c>
      <c r="C877">
        <v>52000000</v>
      </c>
      <c r="D877">
        <f t="shared" si="13"/>
        <v>-17419365</v>
      </c>
    </row>
    <row r="878" spans="1:4" x14ac:dyDescent="0.3">
      <c r="A878" t="s">
        <v>7232</v>
      </c>
      <c r="B878">
        <v>42438300</v>
      </c>
      <c r="C878">
        <v>52000000</v>
      </c>
      <c r="D878">
        <f t="shared" si="13"/>
        <v>-9561700</v>
      </c>
    </row>
    <row r="879" spans="1:4" x14ac:dyDescent="0.3">
      <c r="A879" t="s">
        <v>7233</v>
      </c>
      <c r="B879">
        <v>23324666</v>
      </c>
      <c r="C879">
        <v>52000000</v>
      </c>
      <c r="D879">
        <f t="shared" si="13"/>
        <v>-28675334</v>
      </c>
    </row>
    <row r="880" spans="1:4" x14ac:dyDescent="0.3">
      <c r="A880" t="s">
        <v>7234</v>
      </c>
      <c r="B880">
        <v>23020488</v>
      </c>
      <c r="C880">
        <v>52000000</v>
      </c>
      <c r="D880">
        <f t="shared" si="13"/>
        <v>-28979512</v>
      </c>
    </row>
    <row r="881" spans="1:4" x14ac:dyDescent="0.3">
      <c r="A881" t="s">
        <v>7235</v>
      </c>
      <c r="B881">
        <v>90567722</v>
      </c>
      <c r="C881">
        <v>51000000</v>
      </c>
      <c r="D881">
        <f t="shared" si="13"/>
        <v>39567722</v>
      </c>
    </row>
    <row r="882" spans="1:4" x14ac:dyDescent="0.3">
      <c r="A882" t="s">
        <v>7236</v>
      </c>
      <c r="B882">
        <v>72601713</v>
      </c>
      <c r="C882">
        <v>51000000</v>
      </c>
      <c r="D882">
        <f t="shared" si="13"/>
        <v>21601713</v>
      </c>
    </row>
    <row r="883" spans="1:4" x14ac:dyDescent="0.3">
      <c r="A883" t="s">
        <v>7237</v>
      </c>
      <c r="B883">
        <v>296623634</v>
      </c>
      <c r="C883">
        <v>50000000</v>
      </c>
      <c r="D883">
        <f t="shared" si="13"/>
        <v>246623634</v>
      </c>
    </row>
    <row r="884" spans="1:4" x14ac:dyDescent="0.3">
      <c r="A884" t="s">
        <v>7238</v>
      </c>
      <c r="B884">
        <v>267652016</v>
      </c>
      <c r="C884">
        <v>60000000</v>
      </c>
      <c r="D884">
        <f t="shared" si="13"/>
        <v>207652016</v>
      </c>
    </row>
    <row r="885" spans="1:4" x14ac:dyDescent="0.3">
      <c r="A885" t="s">
        <v>7239</v>
      </c>
      <c r="B885">
        <v>62453315</v>
      </c>
      <c r="C885">
        <v>50200000</v>
      </c>
      <c r="D885">
        <f t="shared" si="13"/>
        <v>12253315</v>
      </c>
    </row>
    <row r="886" spans="1:4" x14ac:dyDescent="0.3">
      <c r="A886" t="s">
        <v>7240</v>
      </c>
      <c r="B886">
        <v>165500000</v>
      </c>
      <c r="C886">
        <v>48000000</v>
      </c>
      <c r="D886">
        <f t="shared" si="13"/>
        <v>117500000</v>
      </c>
    </row>
    <row r="887" spans="1:4" x14ac:dyDescent="0.3">
      <c r="A887" t="s">
        <v>7241</v>
      </c>
      <c r="B887">
        <v>153620822</v>
      </c>
      <c r="C887">
        <v>50000000</v>
      </c>
      <c r="D887">
        <f t="shared" si="13"/>
        <v>103620822</v>
      </c>
    </row>
    <row r="888" spans="1:4" x14ac:dyDescent="0.3">
      <c r="A888" t="s">
        <v>7242</v>
      </c>
      <c r="B888">
        <v>218628680</v>
      </c>
      <c r="C888">
        <v>50000000</v>
      </c>
      <c r="D888">
        <f t="shared" si="13"/>
        <v>168628680</v>
      </c>
    </row>
    <row r="889" spans="1:4" x14ac:dyDescent="0.3">
      <c r="A889" t="s">
        <v>7243</v>
      </c>
      <c r="B889">
        <v>147637474</v>
      </c>
      <c r="C889">
        <v>50000000</v>
      </c>
      <c r="D889">
        <f t="shared" si="13"/>
        <v>97637474</v>
      </c>
    </row>
    <row r="890" spans="1:4" x14ac:dyDescent="0.3">
      <c r="A890" t="s">
        <v>7244</v>
      </c>
      <c r="B890">
        <v>135014968</v>
      </c>
      <c r="C890">
        <v>50000000</v>
      </c>
      <c r="D890">
        <f t="shared" si="13"/>
        <v>85014968</v>
      </c>
    </row>
    <row r="891" spans="1:4" x14ac:dyDescent="0.3">
      <c r="A891" t="s">
        <v>7245</v>
      </c>
      <c r="B891">
        <v>2175312</v>
      </c>
      <c r="C891">
        <v>50000000</v>
      </c>
      <c r="D891">
        <f t="shared" si="13"/>
        <v>-47824688</v>
      </c>
    </row>
    <row r="892" spans="1:4" x14ac:dyDescent="0.3">
      <c r="A892" t="s">
        <v>7246</v>
      </c>
      <c r="B892">
        <v>126203320</v>
      </c>
      <c r="C892">
        <v>50000000</v>
      </c>
      <c r="D892">
        <f t="shared" si="13"/>
        <v>76203320</v>
      </c>
    </row>
    <row r="893" spans="1:4" x14ac:dyDescent="0.3">
      <c r="A893" t="s">
        <v>7247</v>
      </c>
      <c r="B893">
        <v>126975169</v>
      </c>
      <c r="C893">
        <v>50000000</v>
      </c>
      <c r="D893">
        <f t="shared" si="13"/>
        <v>76975169</v>
      </c>
    </row>
    <row r="894" spans="1:4" x14ac:dyDescent="0.3">
      <c r="A894" t="s">
        <v>7248</v>
      </c>
      <c r="B894">
        <v>125548685</v>
      </c>
      <c r="C894">
        <v>52000000</v>
      </c>
      <c r="D894">
        <f t="shared" si="13"/>
        <v>73548685</v>
      </c>
    </row>
    <row r="895" spans="1:4" x14ac:dyDescent="0.3">
      <c r="A895" t="s">
        <v>7249</v>
      </c>
      <c r="B895">
        <v>105807520</v>
      </c>
      <c r="C895">
        <v>50000000</v>
      </c>
      <c r="D895">
        <f t="shared" si="13"/>
        <v>55807520</v>
      </c>
    </row>
    <row r="896" spans="1:4" x14ac:dyDescent="0.3">
      <c r="A896" t="s">
        <v>7250</v>
      </c>
      <c r="B896">
        <v>191616238</v>
      </c>
      <c r="C896">
        <v>50000000</v>
      </c>
      <c r="D896">
        <f t="shared" si="13"/>
        <v>141616238</v>
      </c>
    </row>
    <row r="897" spans="1:4" x14ac:dyDescent="0.3">
      <c r="A897" t="s">
        <v>7251</v>
      </c>
      <c r="B897">
        <v>105264608</v>
      </c>
      <c r="C897">
        <v>60000000</v>
      </c>
      <c r="D897">
        <f t="shared" si="13"/>
        <v>45264608</v>
      </c>
    </row>
    <row r="898" spans="1:4" x14ac:dyDescent="0.3">
      <c r="A898" t="s">
        <v>7252</v>
      </c>
      <c r="B898">
        <v>97680195</v>
      </c>
      <c r="C898">
        <v>70000000</v>
      </c>
      <c r="D898">
        <f t="shared" si="13"/>
        <v>27680195</v>
      </c>
    </row>
    <row r="899" spans="1:4" x14ac:dyDescent="0.3">
      <c r="A899" t="s">
        <v>7253</v>
      </c>
      <c r="B899">
        <v>126088877</v>
      </c>
      <c r="C899">
        <v>50000000</v>
      </c>
      <c r="D899">
        <f t="shared" ref="D899:D962" si="14">B899-C899</f>
        <v>76088877</v>
      </c>
    </row>
    <row r="900" spans="1:4" x14ac:dyDescent="0.3">
      <c r="A900" t="s">
        <v>7254</v>
      </c>
      <c r="B900">
        <v>91030827</v>
      </c>
      <c r="C900">
        <v>50000000</v>
      </c>
      <c r="D900">
        <f t="shared" si="14"/>
        <v>41030827</v>
      </c>
    </row>
    <row r="901" spans="1:4" x14ac:dyDescent="0.3">
      <c r="A901" t="s">
        <v>7255</v>
      </c>
      <c r="B901">
        <v>150315155</v>
      </c>
      <c r="C901">
        <v>50000000</v>
      </c>
      <c r="D901">
        <f t="shared" si="14"/>
        <v>100315155</v>
      </c>
    </row>
    <row r="902" spans="1:4" x14ac:dyDescent="0.3">
      <c r="A902" t="s">
        <v>7256</v>
      </c>
      <c r="B902">
        <v>127997349</v>
      </c>
      <c r="C902">
        <v>50000000</v>
      </c>
      <c r="D902">
        <f t="shared" si="14"/>
        <v>77997349</v>
      </c>
    </row>
    <row r="903" spans="1:4" x14ac:dyDescent="0.3">
      <c r="A903" t="s">
        <v>7257</v>
      </c>
      <c r="B903">
        <v>88504640</v>
      </c>
      <c r="C903">
        <v>45000000</v>
      </c>
      <c r="D903">
        <f t="shared" si="14"/>
        <v>43504640</v>
      </c>
    </row>
    <row r="904" spans="1:4" x14ac:dyDescent="0.3">
      <c r="A904" t="s">
        <v>7258</v>
      </c>
      <c r="B904">
        <v>81517441</v>
      </c>
      <c r="C904">
        <v>50000000</v>
      </c>
      <c r="D904">
        <f t="shared" si="14"/>
        <v>31517441</v>
      </c>
    </row>
    <row r="905" spans="1:4" x14ac:dyDescent="0.3">
      <c r="A905" t="s">
        <v>7259</v>
      </c>
      <c r="B905">
        <v>81022333</v>
      </c>
      <c r="C905">
        <v>50000000</v>
      </c>
      <c r="D905">
        <f t="shared" si="14"/>
        <v>31022333</v>
      </c>
    </row>
    <row r="906" spans="1:4" x14ac:dyDescent="0.3">
      <c r="A906" t="s">
        <v>7260</v>
      </c>
      <c r="B906">
        <v>79948113</v>
      </c>
      <c r="C906">
        <v>50000000</v>
      </c>
      <c r="D906">
        <f t="shared" si="14"/>
        <v>29948113</v>
      </c>
    </row>
    <row r="907" spans="1:4" x14ac:dyDescent="0.3">
      <c r="A907" t="s">
        <v>7261</v>
      </c>
      <c r="B907">
        <v>88658172</v>
      </c>
      <c r="C907">
        <v>50000000</v>
      </c>
      <c r="D907">
        <f t="shared" si="14"/>
        <v>38658172</v>
      </c>
    </row>
    <row r="908" spans="1:4" x14ac:dyDescent="0.3">
      <c r="A908" t="s">
        <v>7262</v>
      </c>
      <c r="B908">
        <v>84244877</v>
      </c>
      <c r="C908">
        <v>50000000</v>
      </c>
      <c r="D908">
        <f t="shared" si="14"/>
        <v>34244877</v>
      </c>
    </row>
    <row r="909" spans="1:4" x14ac:dyDescent="0.3">
      <c r="A909" t="s">
        <v>7263</v>
      </c>
      <c r="B909">
        <v>75367693</v>
      </c>
      <c r="C909">
        <v>35000000</v>
      </c>
      <c r="D909">
        <f t="shared" si="14"/>
        <v>40367693</v>
      </c>
    </row>
    <row r="910" spans="1:4" x14ac:dyDescent="0.3">
      <c r="A910" t="s">
        <v>7264</v>
      </c>
      <c r="B910">
        <v>73701902</v>
      </c>
      <c r="C910">
        <v>60000000</v>
      </c>
      <c r="D910">
        <f t="shared" si="14"/>
        <v>13701902</v>
      </c>
    </row>
    <row r="911" spans="1:4" x14ac:dyDescent="0.3">
      <c r="A911" t="s">
        <v>7265</v>
      </c>
      <c r="B911">
        <v>75605492</v>
      </c>
      <c r="C911">
        <v>50000000</v>
      </c>
      <c r="D911">
        <f t="shared" si="14"/>
        <v>25605492</v>
      </c>
    </row>
    <row r="912" spans="1:4" x14ac:dyDescent="0.3">
      <c r="A912" t="s">
        <v>7266</v>
      </c>
      <c r="B912">
        <v>67823573</v>
      </c>
      <c r="C912">
        <v>50000000</v>
      </c>
      <c r="D912">
        <f t="shared" si="14"/>
        <v>17823573</v>
      </c>
    </row>
    <row r="913" spans="1:4" x14ac:dyDescent="0.3">
      <c r="A913" t="s">
        <v>7267</v>
      </c>
      <c r="B913">
        <v>91439400</v>
      </c>
      <c r="C913">
        <v>50000000</v>
      </c>
      <c r="D913">
        <f t="shared" si="14"/>
        <v>41439400</v>
      </c>
    </row>
    <row r="914" spans="1:4" x14ac:dyDescent="0.3">
      <c r="A914" t="s">
        <v>7268</v>
      </c>
      <c r="B914">
        <v>67128202</v>
      </c>
      <c r="C914">
        <v>65000000</v>
      </c>
      <c r="D914">
        <f t="shared" si="14"/>
        <v>2128202</v>
      </c>
    </row>
    <row r="915" spans="1:4" x14ac:dyDescent="0.3">
      <c r="A915" t="s">
        <v>7269</v>
      </c>
      <c r="B915">
        <v>70496802</v>
      </c>
      <c r="C915">
        <v>54000000</v>
      </c>
      <c r="D915">
        <f t="shared" si="14"/>
        <v>16496802</v>
      </c>
    </row>
    <row r="916" spans="1:4" x14ac:dyDescent="0.3">
      <c r="A916" t="s">
        <v>7270</v>
      </c>
      <c r="B916">
        <v>60470220</v>
      </c>
      <c r="C916">
        <v>50000000</v>
      </c>
      <c r="D916">
        <f t="shared" si="14"/>
        <v>10470220</v>
      </c>
    </row>
    <row r="917" spans="1:4" x14ac:dyDescent="0.3">
      <c r="A917" t="s">
        <v>7271</v>
      </c>
      <c r="B917">
        <v>58336565</v>
      </c>
      <c r="C917">
        <v>50000000</v>
      </c>
      <c r="D917">
        <f t="shared" si="14"/>
        <v>8336565</v>
      </c>
    </row>
    <row r="918" spans="1:4" x14ac:dyDescent="0.3">
      <c r="A918" t="s">
        <v>7272</v>
      </c>
      <c r="B918">
        <v>66002004</v>
      </c>
      <c r="C918">
        <v>50000000</v>
      </c>
      <c r="D918">
        <f t="shared" si="14"/>
        <v>16002004</v>
      </c>
    </row>
    <row r="919" spans="1:4" x14ac:dyDescent="0.3">
      <c r="A919" t="s">
        <v>7273</v>
      </c>
      <c r="B919">
        <v>54997476</v>
      </c>
      <c r="C919">
        <v>50000000</v>
      </c>
      <c r="D919">
        <f t="shared" si="14"/>
        <v>4997476</v>
      </c>
    </row>
    <row r="920" spans="1:4" x14ac:dyDescent="0.3">
      <c r="A920" t="s">
        <v>7274</v>
      </c>
      <c r="B920">
        <v>55682070</v>
      </c>
      <c r="C920">
        <v>50000000</v>
      </c>
      <c r="D920">
        <f t="shared" si="14"/>
        <v>5682070</v>
      </c>
    </row>
    <row r="921" spans="1:4" x14ac:dyDescent="0.3">
      <c r="A921" t="s">
        <v>7275</v>
      </c>
      <c r="B921">
        <v>52752475</v>
      </c>
      <c r="C921">
        <v>50000000</v>
      </c>
      <c r="D921">
        <f t="shared" si="14"/>
        <v>2752475</v>
      </c>
    </row>
    <row r="922" spans="1:4" x14ac:dyDescent="0.3">
      <c r="A922" t="s">
        <v>7276</v>
      </c>
      <c r="B922">
        <v>55092830</v>
      </c>
      <c r="C922">
        <v>60000000</v>
      </c>
      <c r="D922">
        <f t="shared" si="14"/>
        <v>-4907170</v>
      </c>
    </row>
    <row r="923" spans="1:4" x14ac:dyDescent="0.3">
      <c r="A923" t="s">
        <v>7277</v>
      </c>
      <c r="B923">
        <v>50815288</v>
      </c>
      <c r="C923">
        <v>50000000</v>
      </c>
      <c r="D923">
        <f t="shared" si="14"/>
        <v>815288</v>
      </c>
    </row>
    <row r="924" spans="1:4" x14ac:dyDescent="0.3">
      <c r="A924" t="s">
        <v>7278</v>
      </c>
      <c r="B924">
        <v>52822418</v>
      </c>
      <c r="C924">
        <v>50000000</v>
      </c>
      <c r="D924">
        <f t="shared" si="14"/>
        <v>2822418</v>
      </c>
    </row>
    <row r="925" spans="1:4" x14ac:dyDescent="0.3">
      <c r="A925" t="s">
        <v>7279</v>
      </c>
      <c r="B925">
        <v>50150619</v>
      </c>
      <c r="C925">
        <v>50000000</v>
      </c>
      <c r="D925">
        <f t="shared" si="14"/>
        <v>150619</v>
      </c>
    </row>
    <row r="926" spans="1:4" x14ac:dyDescent="0.3">
      <c r="A926" t="s">
        <v>7280</v>
      </c>
      <c r="B926">
        <v>48745150</v>
      </c>
      <c r="C926">
        <v>50000000</v>
      </c>
      <c r="D926">
        <f t="shared" si="14"/>
        <v>-1254850</v>
      </c>
    </row>
    <row r="927" spans="1:4" x14ac:dyDescent="0.3">
      <c r="A927" t="s">
        <v>7281</v>
      </c>
      <c r="B927">
        <v>50007168</v>
      </c>
      <c r="C927">
        <v>50000000</v>
      </c>
      <c r="D927">
        <f t="shared" si="14"/>
        <v>7168</v>
      </c>
    </row>
    <row r="928" spans="1:4" x14ac:dyDescent="0.3">
      <c r="A928" t="s">
        <v>7282</v>
      </c>
      <c r="B928">
        <v>48154732</v>
      </c>
      <c r="C928">
        <v>50000000</v>
      </c>
      <c r="D928">
        <f t="shared" si="14"/>
        <v>-1845268</v>
      </c>
    </row>
    <row r="929" spans="1:4" x14ac:dyDescent="0.3">
      <c r="A929" t="s">
        <v>7283</v>
      </c>
      <c r="B929">
        <v>48265581</v>
      </c>
      <c r="C929">
        <v>50000000</v>
      </c>
      <c r="D929">
        <f t="shared" si="14"/>
        <v>-1734419</v>
      </c>
    </row>
    <row r="930" spans="1:4" x14ac:dyDescent="0.3">
      <c r="A930" t="s">
        <v>7284</v>
      </c>
      <c r="B930">
        <v>46982632</v>
      </c>
      <c r="C930">
        <v>50000000</v>
      </c>
      <c r="D930">
        <f t="shared" si="14"/>
        <v>-3017368</v>
      </c>
    </row>
    <row r="931" spans="1:4" x14ac:dyDescent="0.3">
      <c r="A931" t="s">
        <v>7285</v>
      </c>
      <c r="B931">
        <v>44737059</v>
      </c>
      <c r="C931">
        <v>50000000</v>
      </c>
      <c r="D931">
        <f t="shared" si="14"/>
        <v>-5262941</v>
      </c>
    </row>
    <row r="932" spans="1:4" x14ac:dyDescent="0.3">
      <c r="A932" t="s">
        <v>7286</v>
      </c>
      <c r="B932">
        <v>56724080</v>
      </c>
      <c r="C932">
        <v>50000000</v>
      </c>
      <c r="D932">
        <f t="shared" si="14"/>
        <v>6724080</v>
      </c>
    </row>
    <row r="933" spans="1:4" x14ac:dyDescent="0.3">
      <c r="A933" t="s">
        <v>7287</v>
      </c>
      <c r="B933">
        <v>44484065</v>
      </c>
      <c r="C933">
        <v>50000000</v>
      </c>
      <c r="D933">
        <f t="shared" si="14"/>
        <v>-5515935</v>
      </c>
    </row>
    <row r="934" spans="1:4" x14ac:dyDescent="0.3">
      <c r="A934" t="s">
        <v>7288</v>
      </c>
      <c r="B934">
        <v>47553512</v>
      </c>
      <c r="C934">
        <v>50000000</v>
      </c>
      <c r="D934">
        <f t="shared" si="14"/>
        <v>-2446488</v>
      </c>
    </row>
    <row r="935" spans="1:4" x14ac:dyDescent="0.3">
      <c r="A935" t="s">
        <v>7289</v>
      </c>
      <c r="B935">
        <v>42610000</v>
      </c>
      <c r="C935">
        <v>55000000</v>
      </c>
      <c r="D935">
        <f t="shared" si="14"/>
        <v>-12390000</v>
      </c>
    </row>
    <row r="936" spans="1:4" x14ac:dyDescent="0.3">
      <c r="A936" t="s">
        <v>7290</v>
      </c>
      <c r="B936">
        <v>41482207</v>
      </c>
      <c r="C936">
        <v>50000000</v>
      </c>
      <c r="D936">
        <f t="shared" si="14"/>
        <v>-8517793</v>
      </c>
    </row>
    <row r="937" spans="1:4" x14ac:dyDescent="0.3">
      <c r="A937" t="s">
        <v>7291</v>
      </c>
      <c r="B937">
        <v>47105085</v>
      </c>
      <c r="C937">
        <v>50000000</v>
      </c>
      <c r="D937">
        <f t="shared" si="14"/>
        <v>-2894915</v>
      </c>
    </row>
    <row r="938" spans="1:4" x14ac:dyDescent="0.3">
      <c r="A938" t="s">
        <v>7292</v>
      </c>
      <c r="B938">
        <v>41256277</v>
      </c>
      <c r="C938">
        <v>50000000</v>
      </c>
      <c r="D938">
        <f t="shared" si="14"/>
        <v>-8743723</v>
      </c>
    </row>
    <row r="939" spans="1:4" x14ac:dyDescent="0.3">
      <c r="A939" t="s">
        <v>7293</v>
      </c>
      <c r="B939">
        <v>50740078</v>
      </c>
      <c r="C939">
        <v>45000000</v>
      </c>
      <c r="D939">
        <f t="shared" si="14"/>
        <v>5740078</v>
      </c>
    </row>
    <row r="940" spans="1:4" x14ac:dyDescent="0.3">
      <c r="A940" t="s">
        <v>7294</v>
      </c>
      <c r="B940">
        <v>40203020</v>
      </c>
      <c r="C940">
        <v>40000000</v>
      </c>
      <c r="D940">
        <f t="shared" si="14"/>
        <v>203020</v>
      </c>
    </row>
    <row r="941" spans="1:4" x14ac:dyDescent="0.3">
      <c r="A941" t="s">
        <v>7295</v>
      </c>
      <c r="B941">
        <v>40905277</v>
      </c>
      <c r="C941">
        <v>50000000</v>
      </c>
      <c r="D941">
        <f t="shared" si="14"/>
        <v>-9094723</v>
      </c>
    </row>
    <row r="942" spans="1:4" x14ac:dyDescent="0.3">
      <c r="A942" t="s">
        <v>7296</v>
      </c>
      <c r="B942">
        <v>38590500</v>
      </c>
      <c r="C942">
        <v>50000000</v>
      </c>
      <c r="D942">
        <f t="shared" si="14"/>
        <v>-11409500</v>
      </c>
    </row>
    <row r="943" spans="1:4" x14ac:dyDescent="0.3">
      <c r="A943" t="s">
        <v>7297</v>
      </c>
      <c r="B943">
        <v>39177541</v>
      </c>
      <c r="C943">
        <v>50000000</v>
      </c>
      <c r="D943">
        <f t="shared" si="14"/>
        <v>-10822459</v>
      </c>
    </row>
    <row r="944" spans="1:4" x14ac:dyDescent="0.3">
      <c r="A944" t="s">
        <v>7298</v>
      </c>
      <c r="B944">
        <v>39778599</v>
      </c>
      <c r="C944">
        <v>50000000</v>
      </c>
      <c r="D944">
        <f t="shared" si="14"/>
        <v>-10221401</v>
      </c>
    </row>
    <row r="945" spans="1:4" x14ac:dyDescent="0.3">
      <c r="A945" t="s">
        <v>7299</v>
      </c>
      <c r="B945">
        <v>37486138</v>
      </c>
      <c r="C945">
        <v>50000000</v>
      </c>
      <c r="D945">
        <f t="shared" si="14"/>
        <v>-12513862</v>
      </c>
    </row>
    <row r="946" spans="1:4" x14ac:dyDescent="0.3">
      <c r="A946" t="s">
        <v>7300</v>
      </c>
      <c r="B946">
        <v>38105077</v>
      </c>
      <c r="C946">
        <v>40000000</v>
      </c>
      <c r="D946">
        <f t="shared" si="14"/>
        <v>-1894923</v>
      </c>
    </row>
    <row r="947" spans="1:4" x14ac:dyDescent="0.3">
      <c r="A947" t="s">
        <v>7301</v>
      </c>
      <c r="B947">
        <v>35168395</v>
      </c>
      <c r="C947">
        <v>50000000</v>
      </c>
      <c r="D947">
        <f t="shared" si="14"/>
        <v>-14831605</v>
      </c>
    </row>
    <row r="948" spans="1:4" x14ac:dyDescent="0.3">
      <c r="A948" t="s">
        <v>7302</v>
      </c>
      <c r="B948">
        <v>32800000</v>
      </c>
      <c r="C948">
        <v>40000000</v>
      </c>
      <c r="D948">
        <f t="shared" si="14"/>
        <v>-7200000</v>
      </c>
    </row>
    <row r="949" spans="1:4" x14ac:dyDescent="0.3">
      <c r="A949" t="s">
        <v>7303</v>
      </c>
      <c r="B949">
        <v>33643461</v>
      </c>
      <c r="C949">
        <v>50000000</v>
      </c>
      <c r="D949">
        <f t="shared" si="14"/>
        <v>-16356539</v>
      </c>
    </row>
    <row r="950" spans="1:4" x14ac:dyDescent="0.3">
      <c r="A950" t="s">
        <v>7304</v>
      </c>
      <c r="B950">
        <v>32741596</v>
      </c>
      <c r="C950">
        <v>50000000</v>
      </c>
      <c r="D950">
        <f t="shared" si="14"/>
        <v>-17258404</v>
      </c>
    </row>
    <row r="951" spans="1:4" x14ac:dyDescent="0.3">
      <c r="A951" t="s">
        <v>7305</v>
      </c>
      <c r="B951">
        <v>31874869</v>
      </c>
      <c r="C951">
        <v>50000000</v>
      </c>
      <c r="D951">
        <f t="shared" si="14"/>
        <v>-18125131</v>
      </c>
    </row>
    <row r="952" spans="1:4" x14ac:dyDescent="0.3">
      <c r="A952" t="s">
        <v>7306</v>
      </c>
      <c r="B952">
        <v>30306268</v>
      </c>
      <c r="C952">
        <v>50000000</v>
      </c>
      <c r="D952">
        <f t="shared" si="14"/>
        <v>-19693732</v>
      </c>
    </row>
    <row r="953" spans="1:4" x14ac:dyDescent="0.3">
      <c r="A953" t="s">
        <v>7307</v>
      </c>
      <c r="B953">
        <v>27667947</v>
      </c>
      <c r="C953">
        <v>50000000</v>
      </c>
      <c r="D953">
        <f t="shared" si="14"/>
        <v>-22332053</v>
      </c>
    </row>
    <row r="954" spans="1:4" x14ac:dyDescent="0.3">
      <c r="A954" t="s">
        <v>7308</v>
      </c>
      <c r="B954">
        <v>27067160</v>
      </c>
      <c r="C954">
        <v>50000000</v>
      </c>
      <c r="D954">
        <f t="shared" si="14"/>
        <v>-22932840</v>
      </c>
    </row>
    <row r="955" spans="1:4" x14ac:dyDescent="0.3">
      <c r="A955" t="s">
        <v>7309</v>
      </c>
      <c r="B955">
        <v>26616999</v>
      </c>
      <c r="C955">
        <v>40000000</v>
      </c>
      <c r="D955">
        <f t="shared" si="14"/>
        <v>-13383001</v>
      </c>
    </row>
    <row r="956" spans="1:4" x14ac:dyDescent="0.3">
      <c r="A956" t="s">
        <v>7310</v>
      </c>
      <c r="B956">
        <v>26536120</v>
      </c>
      <c r="C956">
        <v>50000000</v>
      </c>
      <c r="D956">
        <f t="shared" si="14"/>
        <v>-23463880</v>
      </c>
    </row>
    <row r="957" spans="1:4" x14ac:dyDescent="0.3">
      <c r="A957" t="s">
        <v>7311</v>
      </c>
      <c r="B957">
        <v>26199517</v>
      </c>
      <c r="C957">
        <v>50000000</v>
      </c>
      <c r="D957">
        <f t="shared" si="14"/>
        <v>-23800483</v>
      </c>
    </row>
    <row r="958" spans="1:4" x14ac:dyDescent="0.3">
      <c r="A958" t="s">
        <v>7312</v>
      </c>
      <c r="B958">
        <v>25450527</v>
      </c>
      <c r="C958">
        <v>50000000</v>
      </c>
      <c r="D958">
        <f t="shared" si="14"/>
        <v>-24549473</v>
      </c>
    </row>
    <row r="959" spans="1:4" x14ac:dyDescent="0.3">
      <c r="A959" t="s">
        <v>7313</v>
      </c>
      <c r="B959">
        <v>25407250</v>
      </c>
      <c r="C959">
        <v>50000000</v>
      </c>
      <c r="D959">
        <f t="shared" si="14"/>
        <v>-24592750</v>
      </c>
    </row>
    <row r="960" spans="1:4" x14ac:dyDescent="0.3">
      <c r="A960" t="s">
        <v>7314</v>
      </c>
      <c r="B960">
        <v>23159305</v>
      </c>
      <c r="C960">
        <v>70000000</v>
      </c>
      <c r="D960">
        <f t="shared" si="14"/>
        <v>-46840695</v>
      </c>
    </row>
    <row r="961" spans="1:4" x14ac:dyDescent="0.3">
      <c r="A961" t="s">
        <v>7315</v>
      </c>
      <c r="B961">
        <v>24006726</v>
      </c>
      <c r="C961">
        <v>50000000</v>
      </c>
      <c r="D961">
        <f t="shared" si="14"/>
        <v>-25993274</v>
      </c>
    </row>
    <row r="962" spans="1:4" x14ac:dyDescent="0.3">
      <c r="A962" t="s">
        <v>7316</v>
      </c>
      <c r="B962">
        <v>20389967</v>
      </c>
      <c r="C962">
        <v>50000000</v>
      </c>
      <c r="D962">
        <f t="shared" si="14"/>
        <v>-29610033</v>
      </c>
    </row>
    <row r="963" spans="1:4" x14ac:dyDescent="0.3">
      <c r="A963" t="s">
        <v>7317</v>
      </c>
      <c r="B963">
        <v>19593740</v>
      </c>
      <c r="C963">
        <v>50000000</v>
      </c>
      <c r="D963">
        <f t="shared" ref="D963:D1026" si="15">B963-C963</f>
        <v>-30406260</v>
      </c>
    </row>
    <row r="964" spans="1:4" x14ac:dyDescent="0.3">
      <c r="A964" t="s">
        <v>7318</v>
      </c>
      <c r="B964">
        <v>19118247</v>
      </c>
      <c r="C964">
        <v>40000000</v>
      </c>
      <c r="D964">
        <f t="shared" si="15"/>
        <v>-20881753</v>
      </c>
    </row>
    <row r="965" spans="1:4" x14ac:dyDescent="0.3">
      <c r="A965" t="s">
        <v>7319</v>
      </c>
      <c r="B965">
        <v>26442251</v>
      </c>
      <c r="C965">
        <v>50000000</v>
      </c>
      <c r="D965">
        <f t="shared" si="15"/>
        <v>-23557749</v>
      </c>
    </row>
    <row r="966" spans="1:4" x14ac:dyDescent="0.3">
      <c r="A966" t="s">
        <v>7320</v>
      </c>
      <c r="B966">
        <v>17114882</v>
      </c>
      <c r="C966">
        <v>25000000</v>
      </c>
      <c r="D966">
        <f t="shared" si="15"/>
        <v>-7885118</v>
      </c>
    </row>
    <row r="967" spans="1:4" x14ac:dyDescent="0.3">
      <c r="A967" t="s">
        <v>7321</v>
      </c>
      <c r="B967">
        <v>18472363</v>
      </c>
      <c r="C967">
        <v>50000000</v>
      </c>
      <c r="D967">
        <f t="shared" si="15"/>
        <v>-31527637</v>
      </c>
    </row>
    <row r="968" spans="1:4" x14ac:dyDescent="0.3">
      <c r="A968" t="s">
        <v>7322</v>
      </c>
      <c r="B968">
        <v>14131298</v>
      </c>
      <c r="C968">
        <v>390000000</v>
      </c>
      <c r="D968">
        <f t="shared" si="15"/>
        <v>-375868702</v>
      </c>
    </row>
    <row r="969" spans="1:4" x14ac:dyDescent="0.3">
      <c r="A969" t="s">
        <v>7323</v>
      </c>
      <c r="B969">
        <v>21557240</v>
      </c>
      <c r="C969">
        <v>49900000</v>
      </c>
      <c r="D969">
        <f t="shared" si="15"/>
        <v>-28342760</v>
      </c>
    </row>
    <row r="970" spans="1:4" x14ac:dyDescent="0.3">
      <c r="A970" t="s">
        <v>7324</v>
      </c>
      <c r="B970">
        <v>21283440</v>
      </c>
      <c r="C970">
        <v>55000000</v>
      </c>
      <c r="D970">
        <f t="shared" si="15"/>
        <v>-33716560</v>
      </c>
    </row>
    <row r="971" spans="1:4" x14ac:dyDescent="0.3">
      <c r="A971" t="s">
        <v>7325</v>
      </c>
      <c r="B971">
        <v>10556196</v>
      </c>
      <c r="C971">
        <v>50000000</v>
      </c>
      <c r="D971">
        <f t="shared" si="15"/>
        <v>-39443804</v>
      </c>
    </row>
    <row r="972" spans="1:4" x14ac:dyDescent="0.3">
      <c r="A972" t="s">
        <v>7326</v>
      </c>
      <c r="B972">
        <v>16671505</v>
      </c>
      <c r="C972">
        <v>50000000</v>
      </c>
      <c r="D972">
        <f t="shared" si="15"/>
        <v>-33328495</v>
      </c>
    </row>
    <row r="973" spans="1:4" x14ac:dyDescent="0.3">
      <c r="A973" t="s">
        <v>7327</v>
      </c>
      <c r="B973">
        <v>10400000</v>
      </c>
      <c r="C973">
        <v>50000000</v>
      </c>
      <c r="D973">
        <f t="shared" si="15"/>
        <v>-39600000</v>
      </c>
    </row>
    <row r="974" spans="1:4" x14ac:dyDescent="0.3">
      <c r="A974" t="s">
        <v>7328</v>
      </c>
      <c r="B974">
        <v>9528092</v>
      </c>
      <c r="C974">
        <v>22000000</v>
      </c>
      <c r="D974">
        <f t="shared" si="15"/>
        <v>-12471908</v>
      </c>
    </row>
    <row r="975" spans="1:4" x14ac:dyDescent="0.3">
      <c r="A975" t="s">
        <v>7329</v>
      </c>
      <c r="B975">
        <v>10137232</v>
      </c>
      <c r="C975">
        <v>50000000</v>
      </c>
      <c r="D975">
        <f t="shared" si="15"/>
        <v>-39862768</v>
      </c>
    </row>
    <row r="976" spans="1:4" x14ac:dyDescent="0.3">
      <c r="A976" t="s">
        <v>7330</v>
      </c>
      <c r="B976">
        <v>9795017</v>
      </c>
      <c r="C976">
        <v>50000000</v>
      </c>
      <c r="D976">
        <f t="shared" si="15"/>
        <v>-40204983</v>
      </c>
    </row>
    <row r="977" spans="1:4" x14ac:dyDescent="0.3">
      <c r="A977" t="s">
        <v>7331</v>
      </c>
      <c r="B977">
        <v>20488579</v>
      </c>
      <c r="C977">
        <v>50000000</v>
      </c>
      <c r="D977">
        <f t="shared" si="15"/>
        <v>-29511421</v>
      </c>
    </row>
    <row r="978" spans="1:4" x14ac:dyDescent="0.3">
      <c r="A978" t="s">
        <v>7332</v>
      </c>
      <c r="B978">
        <v>19445217</v>
      </c>
      <c r="C978">
        <v>60000000</v>
      </c>
      <c r="D978">
        <f t="shared" si="15"/>
        <v>-40554783</v>
      </c>
    </row>
    <row r="979" spans="1:4" x14ac:dyDescent="0.3">
      <c r="A979" t="s">
        <v>7333</v>
      </c>
      <c r="B979">
        <v>8355815</v>
      </c>
      <c r="C979">
        <v>55000000</v>
      </c>
      <c r="D979">
        <f t="shared" si="15"/>
        <v>-46644185</v>
      </c>
    </row>
    <row r="980" spans="1:4" x14ac:dyDescent="0.3">
      <c r="A980" t="s">
        <v>7334</v>
      </c>
      <c r="B980">
        <v>28837115</v>
      </c>
      <c r="C980">
        <v>50000000</v>
      </c>
      <c r="D980">
        <f t="shared" si="15"/>
        <v>-21162885</v>
      </c>
    </row>
    <row r="981" spans="1:4" x14ac:dyDescent="0.3">
      <c r="A981" t="s">
        <v>7335</v>
      </c>
      <c r="B981">
        <v>6471394</v>
      </c>
      <c r="C981">
        <v>50000000</v>
      </c>
      <c r="D981">
        <f t="shared" si="15"/>
        <v>-43528606</v>
      </c>
    </row>
    <row r="982" spans="1:4" x14ac:dyDescent="0.3">
      <c r="A982" t="s">
        <v>7336</v>
      </c>
      <c r="B982">
        <v>6291602</v>
      </c>
      <c r="C982">
        <v>50000000</v>
      </c>
      <c r="D982">
        <f t="shared" si="15"/>
        <v>-43708398</v>
      </c>
    </row>
    <row r="983" spans="1:4" x14ac:dyDescent="0.3">
      <c r="A983" t="s">
        <v>7337</v>
      </c>
      <c r="B983">
        <v>10706786</v>
      </c>
      <c r="C983">
        <v>50000000</v>
      </c>
      <c r="D983">
        <f t="shared" si="15"/>
        <v>-39293214</v>
      </c>
    </row>
    <row r="984" spans="1:4" x14ac:dyDescent="0.3">
      <c r="A984" t="s">
        <v>7338</v>
      </c>
      <c r="B984">
        <v>8742261</v>
      </c>
      <c r="C984">
        <v>18000000</v>
      </c>
      <c r="D984">
        <f t="shared" si="15"/>
        <v>-9257739</v>
      </c>
    </row>
    <row r="985" spans="1:4" x14ac:dyDescent="0.3">
      <c r="A985" t="s">
        <v>7339</v>
      </c>
      <c r="B985">
        <v>43905746</v>
      </c>
      <c r="C985">
        <v>49000000</v>
      </c>
      <c r="D985">
        <f t="shared" si="15"/>
        <v>-5094254</v>
      </c>
    </row>
    <row r="986" spans="1:4" x14ac:dyDescent="0.3">
      <c r="A986" t="s">
        <v>7340</v>
      </c>
      <c r="B986">
        <v>21413502</v>
      </c>
      <c r="C986">
        <v>40000000</v>
      </c>
      <c r="D986">
        <f t="shared" si="15"/>
        <v>-18586498</v>
      </c>
    </row>
    <row r="987" spans="1:4" x14ac:dyDescent="0.3">
      <c r="A987" t="s">
        <v>7341</v>
      </c>
      <c r="B987">
        <v>124107476</v>
      </c>
      <c r="C987">
        <v>48000000</v>
      </c>
      <c r="D987">
        <f t="shared" si="15"/>
        <v>76107476</v>
      </c>
    </row>
    <row r="988" spans="1:4" x14ac:dyDescent="0.3">
      <c r="A988" t="s">
        <v>7342</v>
      </c>
      <c r="B988">
        <v>197171806</v>
      </c>
      <c r="C988">
        <v>48000000</v>
      </c>
      <c r="D988">
        <f t="shared" si="15"/>
        <v>149171806</v>
      </c>
    </row>
    <row r="989" spans="1:4" x14ac:dyDescent="0.3">
      <c r="A989" t="s">
        <v>7343</v>
      </c>
      <c r="B989">
        <v>31569268</v>
      </c>
      <c r="C989">
        <v>49000000</v>
      </c>
      <c r="D989">
        <f t="shared" si="15"/>
        <v>-17430732</v>
      </c>
    </row>
    <row r="990" spans="1:4" x14ac:dyDescent="0.3">
      <c r="A990" t="s">
        <v>7344</v>
      </c>
      <c r="B990">
        <v>66488090</v>
      </c>
      <c r="C990">
        <v>48000000</v>
      </c>
      <c r="D990">
        <f t="shared" si="15"/>
        <v>18488090</v>
      </c>
    </row>
    <row r="991" spans="1:4" x14ac:dyDescent="0.3">
      <c r="A991" t="s">
        <v>7345</v>
      </c>
      <c r="B991">
        <v>95308367</v>
      </c>
      <c r="C991">
        <v>48000000</v>
      </c>
      <c r="D991">
        <f t="shared" si="15"/>
        <v>47308367</v>
      </c>
    </row>
    <row r="992" spans="1:4" x14ac:dyDescent="0.3">
      <c r="A992" t="s">
        <v>7346</v>
      </c>
      <c r="B992">
        <v>60652036</v>
      </c>
      <c r="C992">
        <v>48000000</v>
      </c>
      <c r="D992">
        <f t="shared" si="15"/>
        <v>12652036</v>
      </c>
    </row>
    <row r="993" spans="1:4" x14ac:dyDescent="0.3">
      <c r="A993" t="s">
        <v>7347</v>
      </c>
      <c r="B993">
        <v>1206135</v>
      </c>
      <c r="C993">
        <v>50000000</v>
      </c>
      <c r="D993">
        <f t="shared" si="15"/>
        <v>-48793865</v>
      </c>
    </row>
    <row r="994" spans="1:4" x14ac:dyDescent="0.3">
      <c r="A994" t="s">
        <v>7348</v>
      </c>
      <c r="B994">
        <v>56607223</v>
      </c>
      <c r="C994">
        <v>48000000</v>
      </c>
      <c r="D994">
        <f t="shared" si="15"/>
        <v>8607223</v>
      </c>
    </row>
    <row r="995" spans="1:4" x14ac:dyDescent="0.3">
      <c r="A995" t="s">
        <v>7349</v>
      </c>
      <c r="B995">
        <v>50173190</v>
      </c>
      <c r="C995">
        <v>48000000</v>
      </c>
      <c r="D995">
        <f t="shared" si="15"/>
        <v>2173190</v>
      </c>
    </row>
    <row r="996" spans="1:4" x14ac:dyDescent="0.3">
      <c r="A996" t="s">
        <v>7350</v>
      </c>
      <c r="B996">
        <v>47095453</v>
      </c>
      <c r="C996">
        <v>48000000</v>
      </c>
      <c r="D996">
        <f t="shared" si="15"/>
        <v>-904547</v>
      </c>
    </row>
    <row r="997" spans="1:4" x14ac:dyDescent="0.3">
      <c r="A997" t="s">
        <v>7351</v>
      </c>
      <c r="B997">
        <v>37879996</v>
      </c>
      <c r="C997">
        <v>48000000</v>
      </c>
      <c r="D997">
        <f t="shared" si="15"/>
        <v>-10120004</v>
      </c>
    </row>
    <row r="998" spans="1:4" x14ac:dyDescent="0.3">
      <c r="A998" t="s">
        <v>7352</v>
      </c>
      <c r="B998">
        <v>25900000</v>
      </c>
      <c r="C998">
        <v>58000000</v>
      </c>
      <c r="D998">
        <f t="shared" si="15"/>
        <v>-32100000</v>
      </c>
    </row>
    <row r="999" spans="1:4" x14ac:dyDescent="0.3">
      <c r="A999" t="s">
        <v>7353</v>
      </c>
      <c r="B999">
        <v>53574088</v>
      </c>
      <c r="C999">
        <v>55000000</v>
      </c>
      <c r="D999">
        <f t="shared" si="15"/>
        <v>-1425912</v>
      </c>
    </row>
    <row r="1000" spans="1:4" x14ac:dyDescent="0.3">
      <c r="A1000" t="s">
        <v>7354</v>
      </c>
      <c r="B1000">
        <v>89253340</v>
      </c>
      <c r="C1000">
        <v>48000000</v>
      </c>
      <c r="D1000">
        <f t="shared" si="15"/>
        <v>41253340</v>
      </c>
    </row>
    <row r="1001" spans="1:4" x14ac:dyDescent="0.3">
      <c r="A1001" t="s">
        <v>7355</v>
      </c>
      <c r="B1001">
        <v>37339525</v>
      </c>
      <c r="C1001">
        <v>48000000</v>
      </c>
      <c r="D1001">
        <f t="shared" si="15"/>
        <v>-10660475</v>
      </c>
    </row>
    <row r="1002" spans="1:4" x14ac:dyDescent="0.3">
      <c r="A1002" t="s">
        <v>7356</v>
      </c>
      <c r="B1002">
        <v>60154431</v>
      </c>
      <c r="C1002">
        <v>47000000</v>
      </c>
      <c r="D1002">
        <f t="shared" si="15"/>
        <v>13154431</v>
      </c>
    </row>
    <row r="1003" spans="1:4" x14ac:dyDescent="0.3">
      <c r="A1003" t="s">
        <v>7357</v>
      </c>
      <c r="B1003">
        <v>103738726</v>
      </c>
      <c r="C1003">
        <v>100000000</v>
      </c>
      <c r="D1003">
        <f t="shared" si="15"/>
        <v>3738726</v>
      </c>
    </row>
    <row r="1004" spans="1:4" x14ac:dyDescent="0.3">
      <c r="A1004" t="s">
        <v>7358</v>
      </c>
      <c r="B1004">
        <v>69304264</v>
      </c>
      <c r="C1004">
        <v>48000000</v>
      </c>
      <c r="D1004">
        <f t="shared" si="15"/>
        <v>21304264</v>
      </c>
    </row>
    <row r="1005" spans="1:4" x14ac:dyDescent="0.3">
      <c r="A1005" t="s">
        <v>7359</v>
      </c>
      <c r="B1005">
        <v>29781453</v>
      </c>
      <c r="C1005">
        <v>48000000</v>
      </c>
      <c r="D1005">
        <f t="shared" si="15"/>
        <v>-18218547</v>
      </c>
    </row>
    <row r="1006" spans="1:4" x14ac:dyDescent="0.3">
      <c r="A1006" t="s">
        <v>7360</v>
      </c>
      <c r="B1006">
        <v>15519841</v>
      </c>
      <c r="C1006">
        <v>47000000</v>
      </c>
      <c r="D1006">
        <f t="shared" si="15"/>
        <v>-31480159</v>
      </c>
    </row>
    <row r="1007" spans="1:4" x14ac:dyDescent="0.3">
      <c r="A1007" t="s">
        <v>7361</v>
      </c>
      <c r="B1007">
        <v>5600000</v>
      </c>
      <c r="C1007">
        <v>47000000</v>
      </c>
      <c r="D1007">
        <f t="shared" si="15"/>
        <v>-41400000</v>
      </c>
    </row>
    <row r="1008" spans="1:4" x14ac:dyDescent="0.3">
      <c r="A1008" t="s">
        <v>7362</v>
      </c>
      <c r="B1008">
        <v>126805112</v>
      </c>
      <c r="C1008">
        <v>46000000</v>
      </c>
      <c r="D1008">
        <f t="shared" si="15"/>
        <v>80805112</v>
      </c>
    </row>
    <row r="1009" spans="1:4" x14ac:dyDescent="0.3">
      <c r="A1009" t="s">
        <v>7363</v>
      </c>
      <c r="B1009">
        <v>93607673</v>
      </c>
      <c r="C1009">
        <v>48000000</v>
      </c>
      <c r="D1009">
        <f t="shared" si="15"/>
        <v>45607673</v>
      </c>
    </row>
    <row r="1010" spans="1:4" x14ac:dyDescent="0.3">
      <c r="A1010" t="s">
        <v>7364</v>
      </c>
      <c r="B1010">
        <v>67263182</v>
      </c>
      <c r="C1010">
        <v>46000000</v>
      </c>
      <c r="D1010">
        <f t="shared" si="15"/>
        <v>21263182</v>
      </c>
    </row>
    <row r="1011" spans="1:4" x14ac:dyDescent="0.3">
      <c r="A1011" t="s">
        <v>7365</v>
      </c>
      <c r="B1011">
        <v>92001027</v>
      </c>
      <c r="C1011">
        <v>45000000</v>
      </c>
      <c r="D1011">
        <f t="shared" si="15"/>
        <v>47001027</v>
      </c>
    </row>
    <row r="1012" spans="1:4" x14ac:dyDescent="0.3">
      <c r="A1012" t="s">
        <v>7366</v>
      </c>
      <c r="B1012">
        <v>10539414</v>
      </c>
      <c r="C1012">
        <v>47000000</v>
      </c>
      <c r="D1012">
        <f t="shared" si="15"/>
        <v>-36460586</v>
      </c>
    </row>
    <row r="1013" spans="1:4" x14ac:dyDescent="0.3">
      <c r="A1013" t="s">
        <v>7367</v>
      </c>
      <c r="B1013">
        <v>58918501</v>
      </c>
      <c r="C1013">
        <v>46000000</v>
      </c>
      <c r="D1013">
        <f t="shared" si="15"/>
        <v>12918501</v>
      </c>
    </row>
    <row r="1014" spans="1:4" x14ac:dyDescent="0.3">
      <c r="A1014" t="s">
        <v>7368</v>
      </c>
      <c r="B1014">
        <v>181395380</v>
      </c>
      <c r="C1014">
        <v>45000000</v>
      </c>
      <c r="D1014">
        <f t="shared" si="15"/>
        <v>136395380</v>
      </c>
    </row>
    <row r="1015" spans="1:4" x14ac:dyDescent="0.3">
      <c r="A1015" t="s">
        <v>7369</v>
      </c>
      <c r="B1015">
        <v>14946229</v>
      </c>
      <c r="C1015">
        <v>25000000</v>
      </c>
      <c r="D1015">
        <f t="shared" si="15"/>
        <v>-10053771</v>
      </c>
    </row>
    <row r="1016" spans="1:4" x14ac:dyDescent="0.3">
      <c r="A1016" t="s">
        <v>7370</v>
      </c>
      <c r="B1016">
        <v>130512915</v>
      </c>
      <c r="C1016">
        <v>45000000</v>
      </c>
      <c r="D1016">
        <f t="shared" si="15"/>
        <v>85512915</v>
      </c>
    </row>
    <row r="1017" spans="1:4" x14ac:dyDescent="0.3">
      <c r="A1017" t="s">
        <v>7371</v>
      </c>
      <c r="B1017">
        <v>139852971</v>
      </c>
      <c r="C1017">
        <v>45000000</v>
      </c>
      <c r="D1017">
        <f t="shared" si="15"/>
        <v>94852971</v>
      </c>
    </row>
    <row r="1018" spans="1:4" x14ac:dyDescent="0.3">
      <c r="A1018" t="s">
        <v>7372</v>
      </c>
      <c r="B1018">
        <v>110000082</v>
      </c>
      <c r="C1018">
        <v>48000000</v>
      </c>
      <c r="D1018">
        <f t="shared" si="15"/>
        <v>62000082</v>
      </c>
    </row>
    <row r="1019" spans="1:4" x14ac:dyDescent="0.3">
      <c r="A1019" t="s">
        <v>7373</v>
      </c>
      <c r="B1019">
        <v>106807667</v>
      </c>
      <c r="C1019">
        <v>45000000</v>
      </c>
      <c r="D1019">
        <f t="shared" si="15"/>
        <v>61807667</v>
      </c>
    </row>
    <row r="1020" spans="1:4" x14ac:dyDescent="0.3">
      <c r="A1020" t="s">
        <v>7374</v>
      </c>
      <c r="B1020">
        <v>101702060</v>
      </c>
      <c r="C1020">
        <v>45000000</v>
      </c>
      <c r="D1020">
        <f t="shared" si="15"/>
        <v>56702060</v>
      </c>
    </row>
    <row r="1021" spans="1:4" x14ac:dyDescent="0.3">
      <c r="A1021" t="s">
        <v>7375</v>
      </c>
      <c r="B1021">
        <v>95149435</v>
      </c>
      <c r="C1021">
        <v>40000000</v>
      </c>
      <c r="D1021">
        <f t="shared" si="15"/>
        <v>55149435</v>
      </c>
    </row>
    <row r="1022" spans="1:4" x14ac:dyDescent="0.3">
      <c r="A1022" t="s">
        <v>7376</v>
      </c>
      <c r="B1022">
        <v>100768056</v>
      </c>
      <c r="C1022">
        <v>45000000</v>
      </c>
      <c r="D1022">
        <f t="shared" si="15"/>
        <v>55768056</v>
      </c>
    </row>
    <row r="1023" spans="1:4" x14ac:dyDescent="0.3">
      <c r="A1023" t="s">
        <v>7377</v>
      </c>
      <c r="B1023">
        <v>92115211</v>
      </c>
      <c r="C1023">
        <v>45000000</v>
      </c>
      <c r="D1023">
        <f t="shared" si="15"/>
        <v>47115211</v>
      </c>
    </row>
    <row r="1024" spans="1:4" x14ac:dyDescent="0.3">
      <c r="A1024" t="s">
        <v>7378</v>
      </c>
      <c r="B1024">
        <v>93452056</v>
      </c>
      <c r="C1024">
        <v>45000000</v>
      </c>
      <c r="D1024">
        <f t="shared" si="15"/>
        <v>48452056</v>
      </c>
    </row>
    <row r="1025" spans="1:4" x14ac:dyDescent="0.3">
      <c r="A1025" t="s">
        <v>7379</v>
      </c>
      <c r="B1025">
        <v>83287363</v>
      </c>
      <c r="C1025">
        <v>45000000</v>
      </c>
      <c r="D1025">
        <f t="shared" si="15"/>
        <v>38287363</v>
      </c>
    </row>
    <row r="1026" spans="1:4" x14ac:dyDescent="0.3">
      <c r="A1026" t="s">
        <v>7380</v>
      </c>
      <c r="B1026">
        <v>82931301</v>
      </c>
      <c r="C1026">
        <v>60000000</v>
      </c>
      <c r="D1026">
        <f t="shared" si="15"/>
        <v>22931301</v>
      </c>
    </row>
    <row r="1027" spans="1:4" x14ac:dyDescent="0.3">
      <c r="A1027" t="s">
        <v>7381</v>
      </c>
      <c r="B1027">
        <v>60962878</v>
      </c>
      <c r="C1027">
        <v>46000000</v>
      </c>
      <c r="D1027">
        <f t="shared" ref="D1027:D1090" si="16">B1027-C1027</f>
        <v>14962878</v>
      </c>
    </row>
    <row r="1028" spans="1:4" x14ac:dyDescent="0.3">
      <c r="A1028" t="s">
        <v>7382</v>
      </c>
      <c r="B1028">
        <v>76261036</v>
      </c>
      <c r="C1028">
        <v>45000000</v>
      </c>
      <c r="D1028">
        <f t="shared" si="16"/>
        <v>31261036</v>
      </c>
    </row>
    <row r="1029" spans="1:4" x14ac:dyDescent="0.3">
      <c r="A1029" t="s">
        <v>7383</v>
      </c>
      <c r="B1029">
        <v>71423726</v>
      </c>
      <c r="C1029">
        <v>45000000</v>
      </c>
      <c r="D1029">
        <f t="shared" si="16"/>
        <v>26423726</v>
      </c>
    </row>
    <row r="1030" spans="1:4" x14ac:dyDescent="0.3">
      <c r="A1030" t="s">
        <v>7384</v>
      </c>
      <c r="B1030">
        <v>71277420</v>
      </c>
      <c r="C1030">
        <v>45000000</v>
      </c>
      <c r="D1030">
        <f t="shared" si="16"/>
        <v>26277420</v>
      </c>
    </row>
    <row r="1031" spans="1:4" x14ac:dyDescent="0.3">
      <c r="A1031" t="s">
        <v>7385</v>
      </c>
      <c r="B1031">
        <v>88625922</v>
      </c>
      <c r="C1031">
        <v>45000000</v>
      </c>
      <c r="D1031">
        <f t="shared" si="16"/>
        <v>43625922</v>
      </c>
    </row>
    <row r="1032" spans="1:4" x14ac:dyDescent="0.3">
      <c r="A1032" t="s">
        <v>7386</v>
      </c>
      <c r="B1032">
        <v>70001065</v>
      </c>
      <c r="C1032">
        <v>45000000</v>
      </c>
      <c r="D1032">
        <f t="shared" si="16"/>
        <v>25001065</v>
      </c>
    </row>
    <row r="1033" spans="1:4" x14ac:dyDescent="0.3">
      <c r="A1033" t="s">
        <v>7387</v>
      </c>
      <c r="B1033">
        <v>67253092</v>
      </c>
      <c r="C1033">
        <v>30000000</v>
      </c>
      <c r="D1033">
        <f t="shared" si="16"/>
        <v>37253092</v>
      </c>
    </row>
    <row r="1034" spans="1:4" x14ac:dyDescent="0.3">
      <c r="A1034" t="s">
        <v>7388</v>
      </c>
      <c r="B1034">
        <v>66790248</v>
      </c>
      <c r="C1034">
        <v>45000000</v>
      </c>
      <c r="D1034">
        <f t="shared" si="16"/>
        <v>21790248</v>
      </c>
    </row>
    <row r="1035" spans="1:4" x14ac:dyDescent="0.3">
      <c r="A1035" t="s">
        <v>7389</v>
      </c>
      <c r="B1035">
        <v>65557989</v>
      </c>
      <c r="C1035">
        <v>45000000</v>
      </c>
      <c r="D1035">
        <f t="shared" si="16"/>
        <v>20557989</v>
      </c>
    </row>
    <row r="1036" spans="1:4" x14ac:dyDescent="0.3">
      <c r="A1036" t="s">
        <v>7390</v>
      </c>
      <c r="B1036">
        <v>60786269</v>
      </c>
      <c r="C1036">
        <v>45000000</v>
      </c>
      <c r="D1036">
        <f t="shared" si="16"/>
        <v>15786269</v>
      </c>
    </row>
    <row r="1037" spans="1:4" x14ac:dyDescent="0.3">
      <c r="A1037" t="s">
        <v>7391</v>
      </c>
      <c r="B1037">
        <v>59365105</v>
      </c>
      <c r="C1037">
        <v>45000000</v>
      </c>
      <c r="D1037">
        <f t="shared" si="16"/>
        <v>14365105</v>
      </c>
    </row>
    <row r="1038" spans="1:4" x14ac:dyDescent="0.3">
      <c r="A1038" t="s">
        <v>7392</v>
      </c>
      <c r="B1038">
        <v>162792677</v>
      </c>
      <c r="C1038">
        <v>120000000</v>
      </c>
      <c r="D1038">
        <f t="shared" si="16"/>
        <v>42792677</v>
      </c>
    </row>
    <row r="1039" spans="1:4" x14ac:dyDescent="0.3">
      <c r="A1039" t="s">
        <v>7393</v>
      </c>
      <c r="B1039">
        <v>31598308</v>
      </c>
      <c r="C1039">
        <v>35000000</v>
      </c>
      <c r="D1039">
        <f t="shared" si="16"/>
        <v>-3401692</v>
      </c>
    </row>
    <row r="1040" spans="1:4" x14ac:dyDescent="0.3">
      <c r="A1040" t="s">
        <v>7394</v>
      </c>
      <c r="B1040">
        <v>57362581</v>
      </c>
      <c r="C1040">
        <v>45000000</v>
      </c>
      <c r="D1040">
        <f t="shared" si="16"/>
        <v>12362581</v>
      </c>
    </row>
    <row r="1041" spans="1:4" x14ac:dyDescent="0.3">
      <c r="A1041" t="s">
        <v>7395</v>
      </c>
      <c r="B1041">
        <v>53854588</v>
      </c>
      <c r="C1041">
        <v>45000000</v>
      </c>
      <c r="D1041">
        <f t="shared" si="16"/>
        <v>8854588</v>
      </c>
    </row>
    <row r="1042" spans="1:4" x14ac:dyDescent="0.3">
      <c r="A1042" t="s">
        <v>7396</v>
      </c>
      <c r="B1042">
        <v>52580895</v>
      </c>
      <c r="C1042">
        <v>45000000</v>
      </c>
      <c r="D1042">
        <f t="shared" si="16"/>
        <v>7580895</v>
      </c>
    </row>
    <row r="1043" spans="1:4" x14ac:dyDescent="0.3">
      <c r="A1043" t="s">
        <v>7397</v>
      </c>
      <c r="B1043">
        <v>51019112</v>
      </c>
      <c r="C1043">
        <v>50000000</v>
      </c>
      <c r="D1043">
        <f t="shared" si="16"/>
        <v>1019112</v>
      </c>
    </row>
    <row r="1044" spans="1:4" x14ac:dyDescent="0.3">
      <c r="A1044" t="s">
        <v>7398</v>
      </c>
      <c r="B1044">
        <v>48114556</v>
      </c>
      <c r="C1044">
        <v>26000000</v>
      </c>
      <c r="D1044">
        <f t="shared" si="16"/>
        <v>22114556</v>
      </c>
    </row>
    <row r="1045" spans="1:4" x14ac:dyDescent="0.3">
      <c r="A1045" t="s">
        <v>7399</v>
      </c>
      <c r="B1045">
        <v>50648679</v>
      </c>
      <c r="C1045">
        <v>45000000</v>
      </c>
      <c r="D1045">
        <f t="shared" si="16"/>
        <v>5648679</v>
      </c>
    </row>
    <row r="1046" spans="1:4" x14ac:dyDescent="0.3">
      <c r="A1046" t="s">
        <v>7400</v>
      </c>
      <c r="B1046">
        <v>46280507</v>
      </c>
      <c r="C1046">
        <v>40000000</v>
      </c>
      <c r="D1046">
        <f t="shared" si="16"/>
        <v>6280507</v>
      </c>
    </row>
    <row r="1047" spans="1:4" x14ac:dyDescent="0.3">
      <c r="A1047" t="s">
        <v>7401</v>
      </c>
      <c r="B1047">
        <v>38360195</v>
      </c>
      <c r="C1047">
        <v>45000000</v>
      </c>
      <c r="D1047">
        <f t="shared" si="16"/>
        <v>-6639805</v>
      </c>
    </row>
    <row r="1048" spans="1:4" x14ac:dyDescent="0.3">
      <c r="A1048" t="s">
        <v>7402</v>
      </c>
      <c r="B1048">
        <v>46815748</v>
      </c>
      <c r="C1048">
        <v>45000000</v>
      </c>
      <c r="D1048">
        <f t="shared" si="16"/>
        <v>1815748</v>
      </c>
    </row>
    <row r="1049" spans="1:4" x14ac:dyDescent="0.3">
      <c r="A1049" t="s">
        <v>7403</v>
      </c>
      <c r="B1049">
        <v>35617599</v>
      </c>
      <c r="C1049">
        <v>45000000</v>
      </c>
      <c r="D1049">
        <f t="shared" si="16"/>
        <v>-9382401</v>
      </c>
    </row>
    <row r="1050" spans="1:4" x14ac:dyDescent="0.3">
      <c r="A1050" t="s">
        <v>7404</v>
      </c>
      <c r="B1050">
        <v>47307550</v>
      </c>
      <c r="C1050">
        <v>45000000</v>
      </c>
      <c r="D1050">
        <f t="shared" si="16"/>
        <v>2307550</v>
      </c>
    </row>
    <row r="1051" spans="1:4" x14ac:dyDescent="0.3">
      <c r="A1051" t="s">
        <v>7405</v>
      </c>
      <c r="B1051">
        <v>32003620</v>
      </c>
      <c r="C1051">
        <v>25000000</v>
      </c>
      <c r="D1051">
        <f t="shared" si="16"/>
        <v>7003620</v>
      </c>
    </row>
    <row r="1052" spans="1:4" x14ac:dyDescent="0.3">
      <c r="A1052" t="s">
        <v>7406</v>
      </c>
      <c r="B1052">
        <v>27972410</v>
      </c>
      <c r="C1052">
        <v>35000000</v>
      </c>
      <c r="D1052">
        <f t="shared" si="16"/>
        <v>-7027590</v>
      </c>
    </row>
    <row r="1053" spans="1:4" x14ac:dyDescent="0.3">
      <c r="A1053" t="s">
        <v>7407</v>
      </c>
      <c r="B1053">
        <v>28133159</v>
      </c>
      <c r="C1053">
        <v>50000000</v>
      </c>
      <c r="D1053">
        <f t="shared" si="16"/>
        <v>-21866841</v>
      </c>
    </row>
    <row r="1054" spans="1:4" x14ac:dyDescent="0.3">
      <c r="A1054" t="s">
        <v>7408</v>
      </c>
      <c r="B1054">
        <v>27400000</v>
      </c>
      <c r="C1054">
        <v>40000000</v>
      </c>
      <c r="D1054">
        <f t="shared" si="16"/>
        <v>-12600000</v>
      </c>
    </row>
    <row r="1055" spans="1:4" x14ac:dyDescent="0.3">
      <c r="A1055" t="s">
        <v>7409</v>
      </c>
      <c r="B1055">
        <v>24343673</v>
      </c>
      <c r="C1055">
        <v>45000000</v>
      </c>
      <c r="D1055">
        <f t="shared" si="16"/>
        <v>-20656327</v>
      </c>
    </row>
    <row r="1056" spans="1:4" x14ac:dyDescent="0.3">
      <c r="A1056" t="s">
        <v>7410</v>
      </c>
      <c r="B1056">
        <v>22877808</v>
      </c>
      <c r="C1056">
        <v>35000000</v>
      </c>
      <c r="D1056">
        <f t="shared" si="16"/>
        <v>-12122192</v>
      </c>
    </row>
    <row r="1057" spans="1:4" x14ac:dyDescent="0.3">
      <c r="A1057" t="s">
        <v>7411</v>
      </c>
      <c r="B1057">
        <v>36883539</v>
      </c>
      <c r="C1057">
        <v>52000000</v>
      </c>
      <c r="D1057">
        <f t="shared" si="16"/>
        <v>-15116461</v>
      </c>
    </row>
    <row r="1058" spans="1:4" x14ac:dyDescent="0.3">
      <c r="A1058" t="s">
        <v>7412</v>
      </c>
      <c r="B1058">
        <v>22531698</v>
      </c>
      <c r="C1058">
        <v>70000000</v>
      </c>
      <c r="D1058">
        <f t="shared" si="16"/>
        <v>-47468302</v>
      </c>
    </row>
    <row r="1059" spans="1:4" x14ac:dyDescent="0.3">
      <c r="A1059" t="s">
        <v>7413</v>
      </c>
      <c r="B1059">
        <v>20400913</v>
      </c>
      <c r="C1059">
        <v>45000000</v>
      </c>
      <c r="D1059">
        <f t="shared" si="16"/>
        <v>-24599087</v>
      </c>
    </row>
    <row r="1060" spans="1:4" x14ac:dyDescent="0.3">
      <c r="A1060" t="s">
        <v>7414</v>
      </c>
      <c r="B1060">
        <v>20101861</v>
      </c>
      <c r="C1060">
        <v>45000000</v>
      </c>
      <c r="D1060">
        <f t="shared" si="16"/>
        <v>-24898139</v>
      </c>
    </row>
    <row r="1061" spans="1:4" x14ac:dyDescent="0.3">
      <c r="A1061" t="s">
        <v>7415</v>
      </c>
      <c r="B1061">
        <v>25200412</v>
      </c>
      <c r="C1061">
        <v>45000000</v>
      </c>
      <c r="D1061">
        <f t="shared" si="16"/>
        <v>-19799588</v>
      </c>
    </row>
    <row r="1062" spans="1:4" x14ac:dyDescent="0.3">
      <c r="A1062" t="s">
        <v>7416</v>
      </c>
      <c r="B1062">
        <v>19719930</v>
      </c>
      <c r="C1062">
        <v>45000000</v>
      </c>
      <c r="D1062">
        <f t="shared" si="16"/>
        <v>-25280070</v>
      </c>
    </row>
    <row r="1063" spans="1:4" x14ac:dyDescent="0.3">
      <c r="A1063" t="s">
        <v>7417</v>
      </c>
      <c r="B1063">
        <v>19377727</v>
      </c>
      <c r="C1063">
        <v>45000000</v>
      </c>
      <c r="D1063">
        <f t="shared" si="16"/>
        <v>-25622273</v>
      </c>
    </row>
    <row r="1064" spans="1:4" x14ac:dyDescent="0.3">
      <c r="A1064" t="s">
        <v>6773</v>
      </c>
      <c r="B1064">
        <v>13401683</v>
      </c>
      <c r="C1064">
        <v>35000000</v>
      </c>
      <c r="D1064">
        <f t="shared" si="16"/>
        <v>-21598317</v>
      </c>
    </row>
    <row r="1065" spans="1:4" x14ac:dyDescent="0.3">
      <c r="A1065" t="s">
        <v>7418</v>
      </c>
      <c r="B1065">
        <v>17300889</v>
      </c>
      <c r="C1065">
        <v>45000000</v>
      </c>
      <c r="D1065">
        <f t="shared" si="16"/>
        <v>-27699111</v>
      </c>
    </row>
    <row r="1066" spans="1:4" x14ac:dyDescent="0.3">
      <c r="A1066" t="s">
        <v>7419</v>
      </c>
      <c r="B1066">
        <v>15527125</v>
      </c>
      <c r="C1066">
        <v>57000000</v>
      </c>
      <c r="D1066">
        <f t="shared" si="16"/>
        <v>-41472875</v>
      </c>
    </row>
    <row r="1067" spans="1:4" x14ac:dyDescent="0.3">
      <c r="A1067" t="s">
        <v>7420</v>
      </c>
      <c r="B1067">
        <v>13560960</v>
      </c>
      <c r="C1067">
        <v>50000000</v>
      </c>
      <c r="D1067">
        <f t="shared" si="16"/>
        <v>-36439040</v>
      </c>
    </row>
    <row r="1068" spans="1:4" x14ac:dyDescent="0.3">
      <c r="A1068" t="s">
        <v>7421</v>
      </c>
      <c r="B1068">
        <v>15523168</v>
      </c>
      <c r="C1068">
        <v>45000000</v>
      </c>
      <c r="D1068">
        <f t="shared" si="16"/>
        <v>-29476832</v>
      </c>
    </row>
    <row r="1069" spans="1:4" x14ac:dyDescent="0.3">
      <c r="A1069" t="s">
        <v>7422</v>
      </c>
      <c r="B1069">
        <v>11146409</v>
      </c>
      <c r="C1069">
        <v>45000000</v>
      </c>
      <c r="D1069">
        <f t="shared" si="16"/>
        <v>-33853591</v>
      </c>
    </row>
    <row r="1070" spans="1:4" x14ac:dyDescent="0.3">
      <c r="A1070" t="s">
        <v>7423</v>
      </c>
      <c r="B1070">
        <v>7916887</v>
      </c>
      <c r="C1070">
        <v>45000000</v>
      </c>
      <c r="D1070">
        <f t="shared" si="16"/>
        <v>-37083113</v>
      </c>
    </row>
    <row r="1071" spans="1:4" x14ac:dyDescent="0.3">
      <c r="A1071" t="s">
        <v>7424</v>
      </c>
      <c r="B1071">
        <v>6565495</v>
      </c>
      <c r="C1071">
        <v>45000000</v>
      </c>
      <c r="D1071">
        <f t="shared" si="16"/>
        <v>-38434505</v>
      </c>
    </row>
    <row r="1072" spans="1:4" x14ac:dyDescent="0.3">
      <c r="A1072" t="s">
        <v>7425</v>
      </c>
      <c r="B1072">
        <v>15279680</v>
      </c>
      <c r="C1072">
        <v>40000000</v>
      </c>
      <c r="D1072">
        <f t="shared" si="16"/>
        <v>-24720320</v>
      </c>
    </row>
    <row r="1073" spans="1:4" x14ac:dyDescent="0.3">
      <c r="A1073" t="s">
        <v>7426</v>
      </c>
      <c r="B1073">
        <v>7262288</v>
      </c>
      <c r="C1073">
        <v>40000000</v>
      </c>
      <c r="D1073">
        <f t="shared" si="16"/>
        <v>-32737712</v>
      </c>
    </row>
    <row r="1074" spans="1:4" x14ac:dyDescent="0.3">
      <c r="A1074" t="s">
        <v>7427</v>
      </c>
      <c r="B1074">
        <v>4584886</v>
      </c>
      <c r="C1074">
        <v>45000000</v>
      </c>
      <c r="D1074">
        <f t="shared" si="16"/>
        <v>-40415114</v>
      </c>
    </row>
    <row r="1075" spans="1:4" x14ac:dyDescent="0.3">
      <c r="A1075" t="s">
        <v>7428</v>
      </c>
      <c r="B1075">
        <v>2154540</v>
      </c>
      <c r="C1075">
        <v>45000000</v>
      </c>
      <c r="D1075">
        <f t="shared" si="16"/>
        <v>-42845460</v>
      </c>
    </row>
    <row r="1076" spans="1:4" x14ac:dyDescent="0.3">
      <c r="A1076" t="s">
        <v>7429</v>
      </c>
      <c r="B1076">
        <v>8129455</v>
      </c>
      <c r="C1076">
        <v>45000000</v>
      </c>
      <c r="D1076">
        <f t="shared" si="16"/>
        <v>-36870545</v>
      </c>
    </row>
    <row r="1077" spans="1:4" x14ac:dyDescent="0.3">
      <c r="A1077" t="s">
        <v>7430</v>
      </c>
      <c r="B1077">
        <v>136019448</v>
      </c>
      <c r="C1077">
        <v>44500000</v>
      </c>
      <c r="D1077">
        <f t="shared" si="16"/>
        <v>91519448</v>
      </c>
    </row>
    <row r="1078" spans="1:4" x14ac:dyDescent="0.3">
      <c r="A1078" t="s">
        <v>7431</v>
      </c>
      <c r="B1078">
        <v>183875760</v>
      </c>
      <c r="C1078">
        <v>44000000</v>
      </c>
      <c r="D1078">
        <f t="shared" si="16"/>
        <v>139875760</v>
      </c>
    </row>
    <row r="1079" spans="1:4" x14ac:dyDescent="0.3">
      <c r="A1079" t="s">
        <v>7432</v>
      </c>
      <c r="B1079">
        <v>67061228</v>
      </c>
      <c r="C1079">
        <v>40000000</v>
      </c>
      <c r="D1079">
        <f t="shared" si="16"/>
        <v>27061228</v>
      </c>
    </row>
    <row r="1080" spans="1:4" x14ac:dyDescent="0.3">
      <c r="A1080" t="s">
        <v>7433</v>
      </c>
      <c r="B1080">
        <v>53300852</v>
      </c>
      <c r="C1080">
        <v>44000000</v>
      </c>
      <c r="D1080">
        <f t="shared" si="16"/>
        <v>9300852</v>
      </c>
    </row>
    <row r="1081" spans="1:4" x14ac:dyDescent="0.3">
      <c r="A1081" t="s">
        <v>7434</v>
      </c>
      <c r="B1081">
        <v>150415432</v>
      </c>
      <c r="C1081">
        <v>44000000</v>
      </c>
      <c r="D1081">
        <f t="shared" si="16"/>
        <v>106415432</v>
      </c>
    </row>
    <row r="1082" spans="1:4" x14ac:dyDescent="0.3">
      <c r="A1082" t="s">
        <v>7435</v>
      </c>
      <c r="B1082">
        <v>44834712</v>
      </c>
      <c r="C1082">
        <v>44000000</v>
      </c>
      <c r="D1082">
        <f t="shared" si="16"/>
        <v>834712</v>
      </c>
    </row>
    <row r="1083" spans="1:4" x14ac:dyDescent="0.3">
      <c r="A1083" t="s">
        <v>7436</v>
      </c>
      <c r="B1083">
        <v>84300000</v>
      </c>
      <c r="C1083">
        <v>2600000</v>
      </c>
      <c r="D1083">
        <f t="shared" si="16"/>
        <v>81700000</v>
      </c>
    </row>
    <row r="1084" spans="1:4" x14ac:dyDescent="0.3">
      <c r="A1084" t="s">
        <v>7437</v>
      </c>
      <c r="B1084">
        <v>1500000</v>
      </c>
      <c r="C1084">
        <v>44000000</v>
      </c>
      <c r="D1084">
        <f t="shared" si="16"/>
        <v>-42500000</v>
      </c>
    </row>
    <row r="1085" spans="1:4" x14ac:dyDescent="0.3">
      <c r="A1085" t="s">
        <v>7438</v>
      </c>
      <c r="B1085">
        <v>62318875</v>
      </c>
      <c r="C1085">
        <v>50000000</v>
      </c>
      <c r="D1085">
        <f t="shared" si="16"/>
        <v>12318875</v>
      </c>
    </row>
    <row r="1086" spans="1:4" x14ac:dyDescent="0.3">
      <c r="A1086" t="s">
        <v>7439</v>
      </c>
      <c r="B1086">
        <v>5773519</v>
      </c>
      <c r="C1086">
        <v>40000000</v>
      </c>
      <c r="D1086">
        <f t="shared" si="16"/>
        <v>-34226481</v>
      </c>
    </row>
    <row r="1087" spans="1:4" x14ac:dyDescent="0.3">
      <c r="A1087" t="s">
        <v>7440</v>
      </c>
      <c r="B1087">
        <v>51768623</v>
      </c>
      <c r="C1087">
        <v>43000000</v>
      </c>
      <c r="D1087">
        <f t="shared" si="16"/>
        <v>8768623</v>
      </c>
    </row>
    <row r="1088" spans="1:4" x14ac:dyDescent="0.3">
      <c r="A1088" t="s">
        <v>7441</v>
      </c>
      <c r="B1088">
        <v>37035515</v>
      </c>
      <c r="C1088">
        <v>43000000</v>
      </c>
      <c r="D1088">
        <f t="shared" si="16"/>
        <v>-5964485</v>
      </c>
    </row>
    <row r="1089" spans="1:4" x14ac:dyDescent="0.3">
      <c r="A1089" t="s">
        <v>7442</v>
      </c>
      <c r="B1089">
        <v>24520892</v>
      </c>
      <c r="C1089">
        <v>45000000</v>
      </c>
      <c r="D1089">
        <f t="shared" si="16"/>
        <v>-20479108</v>
      </c>
    </row>
    <row r="1090" spans="1:4" x14ac:dyDescent="0.3">
      <c r="A1090" t="s">
        <v>7443</v>
      </c>
      <c r="B1090">
        <v>24430272</v>
      </c>
      <c r="C1090">
        <v>43000000</v>
      </c>
      <c r="D1090">
        <f t="shared" si="16"/>
        <v>-18569728</v>
      </c>
    </row>
    <row r="1091" spans="1:4" x14ac:dyDescent="0.3">
      <c r="A1091" t="s">
        <v>7444</v>
      </c>
      <c r="B1091">
        <v>158348400</v>
      </c>
      <c r="C1091">
        <v>42000000</v>
      </c>
      <c r="D1091">
        <f t="shared" ref="D1091:D1154" si="17">B1091-C1091</f>
        <v>116348400</v>
      </c>
    </row>
    <row r="1092" spans="1:4" x14ac:dyDescent="0.3">
      <c r="A1092" t="s">
        <v>7445</v>
      </c>
      <c r="B1092">
        <v>31136950</v>
      </c>
      <c r="C1092">
        <v>44000000</v>
      </c>
      <c r="D1092">
        <f t="shared" si="17"/>
        <v>-12863050</v>
      </c>
    </row>
    <row r="1093" spans="1:4" x14ac:dyDescent="0.3">
      <c r="A1093" t="s">
        <v>7446</v>
      </c>
      <c r="B1093">
        <v>29113588</v>
      </c>
      <c r="C1093">
        <v>40000000</v>
      </c>
      <c r="D1093">
        <f t="shared" si="17"/>
        <v>-10886412</v>
      </c>
    </row>
    <row r="1094" spans="1:4" x14ac:dyDescent="0.3">
      <c r="A1094" t="s">
        <v>7447</v>
      </c>
      <c r="B1094">
        <v>138447667</v>
      </c>
      <c r="C1094">
        <v>42000000</v>
      </c>
      <c r="D1094">
        <f t="shared" si="17"/>
        <v>96447667</v>
      </c>
    </row>
    <row r="1095" spans="1:4" x14ac:dyDescent="0.3">
      <c r="A1095" t="s">
        <v>7448</v>
      </c>
      <c r="B1095">
        <v>116006080</v>
      </c>
      <c r="C1095">
        <v>42000000</v>
      </c>
      <c r="D1095">
        <f t="shared" si="17"/>
        <v>74006080</v>
      </c>
    </row>
    <row r="1096" spans="1:4" x14ac:dyDescent="0.3">
      <c r="A1096" t="s">
        <v>7449</v>
      </c>
      <c r="B1096">
        <v>106793915</v>
      </c>
      <c r="C1096">
        <v>45000000</v>
      </c>
      <c r="D1096">
        <f t="shared" si="17"/>
        <v>61793915</v>
      </c>
    </row>
    <row r="1097" spans="1:4" x14ac:dyDescent="0.3">
      <c r="A1097" t="s">
        <v>7450</v>
      </c>
      <c r="B1097">
        <v>87856565</v>
      </c>
      <c r="C1097">
        <v>42000000</v>
      </c>
      <c r="D1097">
        <f t="shared" si="17"/>
        <v>45856565</v>
      </c>
    </row>
    <row r="1098" spans="1:4" x14ac:dyDescent="0.3">
      <c r="A1098" t="s">
        <v>7451</v>
      </c>
      <c r="B1098">
        <v>70100000</v>
      </c>
      <c r="C1098">
        <v>40000000</v>
      </c>
      <c r="D1098">
        <f t="shared" si="17"/>
        <v>30100000</v>
      </c>
    </row>
    <row r="1099" spans="1:4" x14ac:dyDescent="0.3">
      <c r="A1099" t="s">
        <v>7452</v>
      </c>
      <c r="B1099">
        <v>159578352</v>
      </c>
      <c r="C1099">
        <v>43000000</v>
      </c>
      <c r="D1099">
        <f t="shared" si="17"/>
        <v>116578352</v>
      </c>
    </row>
    <row r="1100" spans="1:4" x14ac:dyDescent="0.3">
      <c r="A1100" t="s">
        <v>7453</v>
      </c>
      <c r="B1100">
        <v>57750000</v>
      </c>
      <c r="C1100">
        <v>31115000</v>
      </c>
      <c r="D1100">
        <f t="shared" si="17"/>
        <v>26635000</v>
      </c>
    </row>
    <row r="1101" spans="1:4" x14ac:dyDescent="0.3">
      <c r="A1101" t="s">
        <v>7454</v>
      </c>
      <c r="B1101">
        <v>45290318</v>
      </c>
      <c r="C1101">
        <v>42000000</v>
      </c>
      <c r="D1101">
        <f t="shared" si="17"/>
        <v>3290318</v>
      </c>
    </row>
    <row r="1102" spans="1:4" x14ac:dyDescent="0.3">
      <c r="A1102" t="s">
        <v>7455</v>
      </c>
      <c r="B1102">
        <v>41543207</v>
      </c>
      <c r="C1102">
        <v>42000000</v>
      </c>
      <c r="D1102">
        <f t="shared" si="17"/>
        <v>-456793</v>
      </c>
    </row>
    <row r="1103" spans="1:4" x14ac:dyDescent="0.3">
      <c r="A1103" t="s">
        <v>7456</v>
      </c>
      <c r="B1103">
        <v>41252428</v>
      </c>
      <c r="C1103">
        <v>42000000</v>
      </c>
      <c r="D1103">
        <f t="shared" si="17"/>
        <v>-747572</v>
      </c>
    </row>
    <row r="1104" spans="1:4" x14ac:dyDescent="0.3">
      <c r="A1104" t="s">
        <v>7457</v>
      </c>
      <c r="B1104">
        <v>35228696</v>
      </c>
      <c r="C1104">
        <v>32000000</v>
      </c>
      <c r="D1104">
        <f t="shared" si="17"/>
        <v>3228696</v>
      </c>
    </row>
    <row r="1105" spans="1:4" x14ac:dyDescent="0.3">
      <c r="A1105" t="s">
        <v>7458</v>
      </c>
      <c r="B1105">
        <v>59992760</v>
      </c>
      <c r="C1105">
        <v>42000000</v>
      </c>
      <c r="D1105">
        <f t="shared" si="17"/>
        <v>17992760</v>
      </c>
    </row>
    <row r="1106" spans="1:4" x14ac:dyDescent="0.3">
      <c r="A1106" t="s">
        <v>7459</v>
      </c>
      <c r="B1106">
        <v>34667015</v>
      </c>
      <c r="C1106">
        <v>32000000</v>
      </c>
      <c r="D1106">
        <f t="shared" si="17"/>
        <v>2667015</v>
      </c>
    </row>
    <row r="1107" spans="1:4" x14ac:dyDescent="0.3">
      <c r="A1107" t="s">
        <v>7460</v>
      </c>
      <c r="B1107">
        <v>37652565</v>
      </c>
      <c r="C1107">
        <v>42000000</v>
      </c>
      <c r="D1107">
        <f t="shared" si="17"/>
        <v>-4347435</v>
      </c>
    </row>
    <row r="1108" spans="1:4" x14ac:dyDescent="0.3">
      <c r="A1108" t="s">
        <v>7461</v>
      </c>
      <c r="B1108">
        <v>24375436</v>
      </c>
      <c r="C1108">
        <v>42000000</v>
      </c>
      <c r="D1108">
        <f t="shared" si="17"/>
        <v>-17624564</v>
      </c>
    </row>
    <row r="1109" spans="1:4" x14ac:dyDescent="0.3">
      <c r="A1109" t="s">
        <v>7462</v>
      </c>
      <c r="B1109">
        <v>20915465</v>
      </c>
      <c r="C1109">
        <v>42000000</v>
      </c>
      <c r="D1109">
        <f t="shared" si="17"/>
        <v>-21084535</v>
      </c>
    </row>
    <row r="1110" spans="1:4" x14ac:dyDescent="0.3">
      <c r="A1110" t="s">
        <v>7463</v>
      </c>
      <c r="B1110">
        <v>24127895</v>
      </c>
      <c r="C1110">
        <v>50000000</v>
      </c>
      <c r="D1110">
        <f t="shared" si="17"/>
        <v>-25872105</v>
      </c>
    </row>
    <row r="1111" spans="1:4" x14ac:dyDescent="0.3">
      <c r="A1111" t="s">
        <v>7464</v>
      </c>
      <c r="B1111">
        <v>84961</v>
      </c>
      <c r="C1111">
        <v>31000000</v>
      </c>
      <c r="D1111">
        <f t="shared" si="17"/>
        <v>-30915039</v>
      </c>
    </row>
    <row r="1112" spans="1:4" x14ac:dyDescent="0.3">
      <c r="A1112" t="s">
        <v>7465</v>
      </c>
      <c r="B1112">
        <v>26404753</v>
      </c>
      <c r="C1112">
        <v>40000000</v>
      </c>
      <c r="D1112">
        <f t="shared" si="17"/>
        <v>-13595247</v>
      </c>
    </row>
    <row r="1113" spans="1:4" x14ac:dyDescent="0.3">
      <c r="A1113" t="s">
        <v>7466</v>
      </c>
      <c r="B1113">
        <v>6105175</v>
      </c>
      <c r="C1113">
        <v>44000000</v>
      </c>
      <c r="D1113">
        <f t="shared" si="17"/>
        <v>-37894825</v>
      </c>
    </row>
    <row r="1114" spans="1:4" x14ac:dyDescent="0.3">
      <c r="A1114" t="s">
        <v>7467</v>
      </c>
      <c r="B1114">
        <v>5664251</v>
      </c>
      <c r="C1114">
        <v>45000000</v>
      </c>
      <c r="D1114">
        <f t="shared" si="17"/>
        <v>-39335749</v>
      </c>
    </row>
    <row r="1115" spans="1:4" x14ac:dyDescent="0.3">
      <c r="A1115" t="s">
        <v>7468</v>
      </c>
      <c r="B1115">
        <v>1260917</v>
      </c>
      <c r="C1115">
        <v>27000000</v>
      </c>
      <c r="D1115">
        <f t="shared" si="17"/>
        <v>-25739083</v>
      </c>
    </row>
    <row r="1116" spans="1:4" x14ac:dyDescent="0.3">
      <c r="A1116" t="s">
        <v>7469</v>
      </c>
      <c r="B1116">
        <v>116724075</v>
      </c>
      <c r="C1116">
        <v>41000000</v>
      </c>
      <c r="D1116">
        <f t="shared" si="17"/>
        <v>75724075</v>
      </c>
    </row>
    <row r="1117" spans="1:4" x14ac:dyDescent="0.3">
      <c r="A1117" t="s">
        <v>7470</v>
      </c>
      <c r="B1117">
        <v>56083966</v>
      </c>
      <c r="C1117">
        <v>65000000</v>
      </c>
      <c r="D1117">
        <f t="shared" si="17"/>
        <v>-8916034</v>
      </c>
    </row>
    <row r="1118" spans="1:4" x14ac:dyDescent="0.3">
      <c r="A1118" t="s">
        <v>7471</v>
      </c>
      <c r="B1118">
        <v>22108977</v>
      </c>
      <c r="C1118">
        <v>41000000</v>
      </c>
      <c r="D1118">
        <f t="shared" si="17"/>
        <v>-18891023</v>
      </c>
    </row>
    <row r="1119" spans="1:4" x14ac:dyDescent="0.3">
      <c r="A1119" t="s">
        <v>7472</v>
      </c>
      <c r="B1119">
        <v>293501675</v>
      </c>
      <c r="C1119">
        <v>40000000</v>
      </c>
      <c r="D1119">
        <f t="shared" si="17"/>
        <v>253501675</v>
      </c>
    </row>
    <row r="1120" spans="1:4" x14ac:dyDescent="0.3">
      <c r="A1120" t="s">
        <v>7473</v>
      </c>
      <c r="B1120">
        <v>18600911</v>
      </c>
      <c r="C1120">
        <v>42000000</v>
      </c>
      <c r="D1120">
        <f t="shared" si="17"/>
        <v>-23399089</v>
      </c>
    </row>
    <row r="1121" spans="1:4" x14ac:dyDescent="0.3">
      <c r="A1121" t="s">
        <v>7474</v>
      </c>
      <c r="B1121">
        <v>7204138</v>
      </c>
      <c r="C1121">
        <v>41000000</v>
      </c>
      <c r="D1121">
        <f t="shared" si="17"/>
        <v>-33795862</v>
      </c>
    </row>
    <row r="1122" spans="1:4" x14ac:dyDescent="0.3">
      <c r="A1122" t="s">
        <v>7475</v>
      </c>
      <c r="B1122">
        <v>90800000</v>
      </c>
      <c r="C1122">
        <v>8000000</v>
      </c>
      <c r="D1122">
        <f t="shared" si="17"/>
        <v>82800000</v>
      </c>
    </row>
    <row r="1123" spans="1:4" x14ac:dyDescent="0.3">
      <c r="A1123" t="s">
        <v>7476</v>
      </c>
      <c r="B1123">
        <v>150117807</v>
      </c>
      <c r="C1123">
        <v>40000000</v>
      </c>
      <c r="D1123">
        <f t="shared" si="17"/>
        <v>110117807</v>
      </c>
    </row>
    <row r="1124" spans="1:4" x14ac:dyDescent="0.3">
      <c r="A1124" t="s">
        <v>7477</v>
      </c>
      <c r="B1124">
        <v>163947053</v>
      </c>
      <c r="C1124">
        <v>40000000</v>
      </c>
      <c r="D1124">
        <f t="shared" si="17"/>
        <v>123947053</v>
      </c>
    </row>
    <row r="1125" spans="1:4" x14ac:dyDescent="0.3">
      <c r="A1125" t="s">
        <v>7478</v>
      </c>
      <c r="B1125">
        <v>116735231</v>
      </c>
      <c r="C1125">
        <v>70000000</v>
      </c>
      <c r="D1125">
        <f t="shared" si="17"/>
        <v>46735231</v>
      </c>
    </row>
    <row r="1126" spans="1:4" x14ac:dyDescent="0.3">
      <c r="A1126" t="s">
        <v>7479</v>
      </c>
      <c r="B1126">
        <v>118500000</v>
      </c>
      <c r="C1126">
        <v>40000000</v>
      </c>
      <c r="D1126">
        <f t="shared" si="17"/>
        <v>78500000</v>
      </c>
    </row>
    <row r="1127" spans="1:4" x14ac:dyDescent="0.3">
      <c r="A1127" t="s">
        <v>7480</v>
      </c>
      <c r="B1127">
        <v>126546825</v>
      </c>
      <c r="C1127">
        <v>40000000</v>
      </c>
      <c r="D1127">
        <f t="shared" si="17"/>
        <v>86546825</v>
      </c>
    </row>
    <row r="1128" spans="1:4" x14ac:dyDescent="0.3">
      <c r="A1128" t="s">
        <v>7481</v>
      </c>
      <c r="B1128">
        <v>166147885</v>
      </c>
      <c r="C1128">
        <v>40000000</v>
      </c>
      <c r="D1128">
        <f t="shared" si="17"/>
        <v>126147885</v>
      </c>
    </row>
    <row r="1129" spans="1:4" x14ac:dyDescent="0.3">
      <c r="A1129" t="s">
        <v>7482</v>
      </c>
      <c r="B1129">
        <v>111760631</v>
      </c>
      <c r="C1129">
        <v>38000000</v>
      </c>
      <c r="D1129">
        <f t="shared" si="17"/>
        <v>73760631</v>
      </c>
    </row>
    <row r="1130" spans="1:4" x14ac:dyDescent="0.3">
      <c r="A1130" t="s">
        <v>7483</v>
      </c>
      <c r="B1130">
        <v>108706165</v>
      </c>
      <c r="C1130">
        <v>40000000</v>
      </c>
      <c r="D1130">
        <f t="shared" si="17"/>
        <v>68706165</v>
      </c>
    </row>
    <row r="1131" spans="1:4" x14ac:dyDescent="0.3">
      <c r="A1131" t="s">
        <v>7484</v>
      </c>
      <c r="B1131">
        <v>138614544</v>
      </c>
      <c r="C1131">
        <v>40000000</v>
      </c>
      <c r="D1131">
        <f t="shared" si="17"/>
        <v>98614544</v>
      </c>
    </row>
    <row r="1132" spans="1:4" x14ac:dyDescent="0.3">
      <c r="A1132" t="s">
        <v>7485</v>
      </c>
      <c r="B1132">
        <v>125069696</v>
      </c>
      <c r="C1132">
        <v>40000000</v>
      </c>
      <c r="D1132">
        <f t="shared" si="17"/>
        <v>85069696</v>
      </c>
    </row>
    <row r="1133" spans="1:4" x14ac:dyDescent="0.3">
      <c r="A1133" t="s">
        <v>7486</v>
      </c>
      <c r="B1133">
        <v>107458785</v>
      </c>
      <c r="C1133">
        <v>40000000</v>
      </c>
      <c r="D1133">
        <f t="shared" si="17"/>
        <v>67458785</v>
      </c>
    </row>
    <row r="1134" spans="1:4" x14ac:dyDescent="0.3">
      <c r="A1134" t="s">
        <v>7487</v>
      </c>
      <c r="B1134">
        <v>102310175</v>
      </c>
      <c r="C1134">
        <v>40000000</v>
      </c>
      <c r="D1134">
        <f t="shared" si="17"/>
        <v>62310175</v>
      </c>
    </row>
    <row r="1135" spans="1:4" x14ac:dyDescent="0.3">
      <c r="A1135" t="s">
        <v>7488</v>
      </c>
      <c r="B1135">
        <v>96917897</v>
      </c>
      <c r="C1135">
        <v>40000000</v>
      </c>
      <c r="D1135">
        <f t="shared" si="17"/>
        <v>56917897</v>
      </c>
    </row>
    <row r="1136" spans="1:4" x14ac:dyDescent="0.3">
      <c r="A1136" t="s">
        <v>7489</v>
      </c>
      <c r="B1136">
        <v>93952276</v>
      </c>
      <c r="C1136">
        <v>40000000</v>
      </c>
      <c r="D1136">
        <f t="shared" si="17"/>
        <v>53952276</v>
      </c>
    </row>
    <row r="1137" spans="1:4" x14ac:dyDescent="0.3">
      <c r="A1137" t="s">
        <v>7490</v>
      </c>
      <c r="B1137">
        <v>90703745</v>
      </c>
      <c r="C1137">
        <v>45000000</v>
      </c>
      <c r="D1137">
        <f t="shared" si="17"/>
        <v>45703745</v>
      </c>
    </row>
    <row r="1138" spans="1:4" x14ac:dyDescent="0.3">
      <c r="A1138" t="s">
        <v>7491</v>
      </c>
      <c r="B1138">
        <v>89138076</v>
      </c>
      <c r="C1138">
        <v>40000000</v>
      </c>
      <c r="D1138">
        <f t="shared" si="17"/>
        <v>49138076</v>
      </c>
    </row>
    <row r="1139" spans="1:4" x14ac:dyDescent="0.3">
      <c r="A1139" t="s">
        <v>7492</v>
      </c>
      <c r="B1139">
        <v>87666629</v>
      </c>
      <c r="C1139">
        <v>40000000</v>
      </c>
      <c r="D1139">
        <f t="shared" si="17"/>
        <v>47666629</v>
      </c>
    </row>
    <row r="1140" spans="1:4" x14ac:dyDescent="0.3">
      <c r="A1140" t="s">
        <v>7493</v>
      </c>
      <c r="B1140">
        <v>90353764</v>
      </c>
      <c r="C1140">
        <v>40000000</v>
      </c>
      <c r="D1140">
        <f t="shared" si="17"/>
        <v>50353764</v>
      </c>
    </row>
    <row r="1141" spans="1:4" x14ac:dyDescent="0.3">
      <c r="A1141" t="s">
        <v>7494</v>
      </c>
      <c r="B1141">
        <v>82522790</v>
      </c>
      <c r="C1141">
        <v>40000000</v>
      </c>
      <c r="D1141">
        <f t="shared" si="17"/>
        <v>42522790</v>
      </c>
    </row>
    <row r="1142" spans="1:4" x14ac:dyDescent="0.3">
      <c r="A1142" t="s">
        <v>7495</v>
      </c>
      <c r="B1142">
        <v>94125426</v>
      </c>
      <c r="C1142">
        <v>40000000</v>
      </c>
      <c r="D1142">
        <f t="shared" si="17"/>
        <v>54125426</v>
      </c>
    </row>
    <row r="1143" spans="1:4" x14ac:dyDescent="0.3">
      <c r="A1143" t="s">
        <v>7496</v>
      </c>
      <c r="B1143">
        <v>95001343</v>
      </c>
      <c r="C1143">
        <v>40000000</v>
      </c>
      <c r="D1143">
        <f t="shared" si="17"/>
        <v>55001343</v>
      </c>
    </row>
    <row r="1144" spans="1:4" x14ac:dyDescent="0.3">
      <c r="A1144" t="s">
        <v>7497</v>
      </c>
      <c r="B1144">
        <v>81292135</v>
      </c>
      <c r="C1144">
        <v>40000000</v>
      </c>
      <c r="D1144">
        <f t="shared" si="17"/>
        <v>41292135</v>
      </c>
    </row>
    <row r="1145" spans="1:4" x14ac:dyDescent="0.3">
      <c r="A1145" t="s">
        <v>7498</v>
      </c>
      <c r="B1145">
        <v>86208010</v>
      </c>
      <c r="C1145">
        <v>35000000</v>
      </c>
      <c r="D1145">
        <f t="shared" si="17"/>
        <v>51208010</v>
      </c>
    </row>
    <row r="1146" spans="1:4" x14ac:dyDescent="0.3">
      <c r="A1146" t="s">
        <v>7499</v>
      </c>
      <c r="B1146">
        <v>81593527</v>
      </c>
      <c r="C1146">
        <v>40000000</v>
      </c>
      <c r="D1146">
        <f t="shared" si="17"/>
        <v>41593527</v>
      </c>
    </row>
    <row r="1147" spans="1:4" x14ac:dyDescent="0.3">
      <c r="A1147" t="s">
        <v>7500</v>
      </c>
      <c r="B1147">
        <v>75274748</v>
      </c>
      <c r="C1147">
        <v>35000000</v>
      </c>
      <c r="D1147">
        <f t="shared" si="17"/>
        <v>40274748</v>
      </c>
    </row>
    <row r="1148" spans="1:4" x14ac:dyDescent="0.3">
      <c r="A1148" t="s">
        <v>7501</v>
      </c>
      <c r="B1148">
        <v>90835030</v>
      </c>
      <c r="C1148">
        <v>40000000</v>
      </c>
      <c r="D1148">
        <f t="shared" si="17"/>
        <v>50835030</v>
      </c>
    </row>
    <row r="1149" spans="1:4" x14ac:dyDescent="0.3">
      <c r="A1149" t="s">
        <v>7502</v>
      </c>
      <c r="B1149">
        <v>72455275</v>
      </c>
      <c r="C1149">
        <v>40000000</v>
      </c>
      <c r="D1149">
        <f t="shared" si="17"/>
        <v>32455275</v>
      </c>
    </row>
    <row r="1150" spans="1:4" x14ac:dyDescent="0.3">
      <c r="A1150" t="s">
        <v>7503</v>
      </c>
      <c r="B1150">
        <v>75305995</v>
      </c>
      <c r="C1150">
        <v>40000000</v>
      </c>
      <c r="D1150">
        <f t="shared" si="17"/>
        <v>35305995</v>
      </c>
    </row>
    <row r="1151" spans="1:4" x14ac:dyDescent="0.3">
      <c r="A1151" t="s">
        <v>7504</v>
      </c>
      <c r="B1151">
        <v>74098862</v>
      </c>
      <c r="C1151">
        <v>40000000</v>
      </c>
      <c r="D1151">
        <f t="shared" si="17"/>
        <v>34098862</v>
      </c>
    </row>
    <row r="1152" spans="1:4" x14ac:dyDescent="0.3">
      <c r="A1152" t="s">
        <v>7505</v>
      </c>
      <c r="B1152">
        <v>72266306</v>
      </c>
      <c r="C1152">
        <v>40000000</v>
      </c>
      <c r="D1152">
        <f t="shared" si="17"/>
        <v>32266306</v>
      </c>
    </row>
    <row r="1153" spans="1:4" x14ac:dyDescent="0.3">
      <c r="A1153" t="s">
        <v>7506</v>
      </c>
      <c r="B1153">
        <v>71347010</v>
      </c>
      <c r="C1153">
        <v>40000000</v>
      </c>
      <c r="D1153">
        <f t="shared" si="17"/>
        <v>31347010</v>
      </c>
    </row>
    <row r="1154" spans="1:4" x14ac:dyDescent="0.3">
      <c r="A1154" t="s">
        <v>7507</v>
      </c>
      <c r="B1154">
        <v>70836296</v>
      </c>
      <c r="C1154">
        <v>40000000</v>
      </c>
      <c r="D1154">
        <f t="shared" si="17"/>
        <v>30836296</v>
      </c>
    </row>
    <row r="1155" spans="1:4" x14ac:dyDescent="0.3">
      <c r="A1155" t="s">
        <v>7508</v>
      </c>
      <c r="B1155">
        <v>70405498</v>
      </c>
      <c r="C1155">
        <v>40000000</v>
      </c>
      <c r="D1155">
        <f t="shared" ref="D1155:D1218" si="18">B1155-C1155</f>
        <v>30405498</v>
      </c>
    </row>
    <row r="1156" spans="1:4" x14ac:dyDescent="0.3">
      <c r="A1156" t="s">
        <v>7509</v>
      </c>
      <c r="B1156">
        <v>70163652</v>
      </c>
      <c r="C1156">
        <v>40000000</v>
      </c>
      <c r="D1156">
        <f t="shared" si="18"/>
        <v>30163652</v>
      </c>
    </row>
    <row r="1157" spans="1:4" x14ac:dyDescent="0.3">
      <c r="A1157" t="s">
        <v>7510</v>
      </c>
      <c r="B1157">
        <v>66808615</v>
      </c>
      <c r="C1157">
        <v>34000000</v>
      </c>
      <c r="D1157">
        <f t="shared" si="18"/>
        <v>32808615</v>
      </c>
    </row>
    <row r="1158" spans="1:4" x14ac:dyDescent="0.3">
      <c r="A1158" t="s">
        <v>6991</v>
      </c>
      <c r="B1158">
        <v>115603980</v>
      </c>
      <c r="C1158">
        <v>65000000</v>
      </c>
      <c r="D1158">
        <f t="shared" si="18"/>
        <v>50603980</v>
      </c>
    </row>
    <row r="1159" spans="1:4" x14ac:dyDescent="0.3">
      <c r="A1159" t="s">
        <v>7511</v>
      </c>
      <c r="B1159">
        <v>64149837</v>
      </c>
      <c r="C1159">
        <v>20000000</v>
      </c>
      <c r="D1159">
        <f t="shared" si="18"/>
        <v>44149837</v>
      </c>
    </row>
    <row r="1160" spans="1:4" x14ac:dyDescent="0.3">
      <c r="A1160" t="s">
        <v>7512</v>
      </c>
      <c r="B1160">
        <v>83906114</v>
      </c>
      <c r="C1160">
        <v>40000000</v>
      </c>
      <c r="D1160">
        <f t="shared" si="18"/>
        <v>43906114</v>
      </c>
    </row>
    <row r="1161" spans="1:4" x14ac:dyDescent="0.3">
      <c r="A1161" t="s">
        <v>7513</v>
      </c>
      <c r="B1161">
        <v>66466372</v>
      </c>
      <c r="C1161">
        <v>40000000</v>
      </c>
      <c r="D1161">
        <f t="shared" si="18"/>
        <v>26466372</v>
      </c>
    </row>
    <row r="1162" spans="1:4" x14ac:dyDescent="0.3">
      <c r="A1162" t="s">
        <v>7514</v>
      </c>
      <c r="B1162">
        <v>72306065</v>
      </c>
      <c r="C1162">
        <v>40000000</v>
      </c>
      <c r="D1162">
        <f t="shared" si="18"/>
        <v>32306065</v>
      </c>
    </row>
    <row r="1163" spans="1:4" x14ac:dyDescent="0.3">
      <c r="A1163" t="s">
        <v>7515</v>
      </c>
      <c r="B1163">
        <v>59068786</v>
      </c>
      <c r="C1163">
        <v>40000000</v>
      </c>
      <c r="D1163">
        <f t="shared" si="18"/>
        <v>19068786</v>
      </c>
    </row>
    <row r="1164" spans="1:4" x14ac:dyDescent="0.3">
      <c r="A1164" t="s">
        <v>7516</v>
      </c>
      <c r="B1164">
        <v>57887882</v>
      </c>
      <c r="C1164">
        <v>50000000</v>
      </c>
      <c r="D1164">
        <f t="shared" si="18"/>
        <v>7887882</v>
      </c>
    </row>
    <row r="1165" spans="1:4" x14ac:dyDescent="0.3">
      <c r="A1165" t="s">
        <v>7517</v>
      </c>
      <c r="B1165">
        <v>53955614</v>
      </c>
      <c r="C1165">
        <v>40000000</v>
      </c>
      <c r="D1165">
        <f t="shared" si="18"/>
        <v>13955614</v>
      </c>
    </row>
    <row r="1166" spans="1:4" x14ac:dyDescent="0.3">
      <c r="A1166" t="s">
        <v>7518</v>
      </c>
      <c r="B1166">
        <v>54967359</v>
      </c>
      <c r="C1166">
        <v>40000000</v>
      </c>
      <c r="D1166">
        <f t="shared" si="18"/>
        <v>14967359</v>
      </c>
    </row>
    <row r="1167" spans="1:4" x14ac:dyDescent="0.3">
      <c r="A1167" t="s">
        <v>7519</v>
      </c>
      <c r="B1167">
        <v>54228104</v>
      </c>
      <c r="C1167">
        <v>35000000</v>
      </c>
      <c r="D1167">
        <f t="shared" si="18"/>
        <v>19228104</v>
      </c>
    </row>
    <row r="1168" spans="1:4" x14ac:dyDescent="0.3">
      <c r="A1168" t="s">
        <v>7520</v>
      </c>
      <c r="B1168">
        <v>57981889</v>
      </c>
      <c r="C1168">
        <v>40000000</v>
      </c>
      <c r="D1168">
        <f t="shared" si="18"/>
        <v>17981889</v>
      </c>
    </row>
    <row r="1169" spans="1:4" x14ac:dyDescent="0.3">
      <c r="A1169" t="s">
        <v>7521</v>
      </c>
      <c r="B1169">
        <v>61094903</v>
      </c>
      <c r="C1169">
        <v>30000000</v>
      </c>
      <c r="D1169">
        <f t="shared" si="18"/>
        <v>31094903</v>
      </c>
    </row>
    <row r="1170" spans="1:4" x14ac:dyDescent="0.3">
      <c r="A1170" t="s">
        <v>7522</v>
      </c>
      <c r="B1170">
        <v>53082743</v>
      </c>
      <c r="C1170">
        <v>40000000</v>
      </c>
      <c r="D1170">
        <f t="shared" si="18"/>
        <v>13082743</v>
      </c>
    </row>
    <row r="1171" spans="1:4" x14ac:dyDescent="0.3">
      <c r="A1171" t="s">
        <v>7523</v>
      </c>
      <c r="B1171">
        <v>54414716</v>
      </c>
      <c r="C1171">
        <v>42000000</v>
      </c>
      <c r="D1171">
        <f t="shared" si="18"/>
        <v>12414716</v>
      </c>
    </row>
    <row r="1172" spans="1:4" x14ac:dyDescent="0.3">
      <c r="A1172" t="s">
        <v>7524</v>
      </c>
      <c r="B1172">
        <v>57011847</v>
      </c>
      <c r="C1172">
        <v>40000000</v>
      </c>
      <c r="D1172">
        <f t="shared" si="18"/>
        <v>17011847</v>
      </c>
    </row>
    <row r="1173" spans="1:4" x14ac:dyDescent="0.3">
      <c r="A1173" t="s">
        <v>7525</v>
      </c>
      <c r="B1173">
        <v>50859889</v>
      </c>
      <c r="C1173">
        <v>40000000</v>
      </c>
      <c r="D1173">
        <f t="shared" si="18"/>
        <v>10859889</v>
      </c>
    </row>
    <row r="1174" spans="1:4" x14ac:dyDescent="0.3">
      <c r="A1174" t="s">
        <v>7526</v>
      </c>
      <c r="B1174">
        <v>51185897</v>
      </c>
      <c r="C1174">
        <v>30000000</v>
      </c>
      <c r="D1174">
        <f t="shared" si="18"/>
        <v>21185897</v>
      </c>
    </row>
    <row r="1175" spans="1:4" x14ac:dyDescent="0.3">
      <c r="A1175" t="s">
        <v>7527</v>
      </c>
      <c r="B1175">
        <v>52000688</v>
      </c>
      <c r="C1175">
        <v>40000000</v>
      </c>
      <c r="D1175">
        <f t="shared" si="18"/>
        <v>12000688</v>
      </c>
    </row>
    <row r="1176" spans="1:4" x14ac:dyDescent="0.3">
      <c r="A1176" t="s">
        <v>7528</v>
      </c>
      <c r="B1176">
        <v>49851591</v>
      </c>
      <c r="C1176">
        <v>40000000</v>
      </c>
      <c r="D1176">
        <f t="shared" si="18"/>
        <v>9851591</v>
      </c>
    </row>
    <row r="1177" spans="1:4" x14ac:dyDescent="0.3">
      <c r="A1177" t="s">
        <v>7529</v>
      </c>
      <c r="B1177">
        <v>47781388</v>
      </c>
      <c r="C1177">
        <v>40000000</v>
      </c>
      <c r="D1177">
        <f t="shared" si="18"/>
        <v>7781388</v>
      </c>
    </row>
    <row r="1178" spans="1:4" x14ac:dyDescent="0.3">
      <c r="A1178" t="s">
        <v>7530</v>
      </c>
      <c r="B1178">
        <v>52320979</v>
      </c>
      <c r="C1178">
        <v>40000000</v>
      </c>
      <c r="D1178">
        <f t="shared" si="18"/>
        <v>12320979</v>
      </c>
    </row>
    <row r="1179" spans="1:4" x14ac:dyDescent="0.3">
      <c r="A1179" t="s">
        <v>7531</v>
      </c>
      <c r="B1179">
        <v>47806295</v>
      </c>
      <c r="C1179">
        <v>43000000</v>
      </c>
      <c r="D1179">
        <f t="shared" si="18"/>
        <v>4806295</v>
      </c>
    </row>
    <row r="1180" spans="1:4" x14ac:dyDescent="0.3">
      <c r="A1180" t="s">
        <v>7532</v>
      </c>
      <c r="B1180">
        <v>51853450</v>
      </c>
      <c r="C1180">
        <v>25000000</v>
      </c>
      <c r="D1180">
        <f t="shared" si="18"/>
        <v>26853450</v>
      </c>
    </row>
    <row r="1181" spans="1:4" x14ac:dyDescent="0.3">
      <c r="A1181" t="s">
        <v>7533</v>
      </c>
      <c r="B1181">
        <v>46012734</v>
      </c>
      <c r="C1181">
        <v>40000000</v>
      </c>
      <c r="D1181">
        <f t="shared" si="18"/>
        <v>6012734</v>
      </c>
    </row>
    <row r="1182" spans="1:4" x14ac:dyDescent="0.3">
      <c r="A1182" t="s">
        <v>7534</v>
      </c>
      <c r="B1182">
        <v>47034272</v>
      </c>
      <c r="C1182">
        <v>40000000</v>
      </c>
      <c r="D1182">
        <f t="shared" si="18"/>
        <v>7034272</v>
      </c>
    </row>
    <row r="1183" spans="1:4" x14ac:dyDescent="0.3">
      <c r="A1183" t="s">
        <v>7535</v>
      </c>
      <c r="B1183">
        <v>45856732</v>
      </c>
      <c r="C1183">
        <v>40000000</v>
      </c>
      <c r="D1183">
        <f t="shared" si="18"/>
        <v>5856732</v>
      </c>
    </row>
    <row r="1184" spans="1:4" x14ac:dyDescent="0.3">
      <c r="A1184" t="s">
        <v>7536</v>
      </c>
      <c r="B1184">
        <v>59588068</v>
      </c>
      <c r="C1184">
        <v>40000000</v>
      </c>
      <c r="D1184">
        <f t="shared" si="18"/>
        <v>19588068</v>
      </c>
    </row>
    <row r="1185" spans="1:4" x14ac:dyDescent="0.3">
      <c r="A1185" t="s">
        <v>7537</v>
      </c>
      <c r="B1185">
        <v>44175394</v>
      </c>
      <c r="C1185">
        <v>36000000</v>
      </c>
      <c r="D1185">
        <f t="shared" si="18"/>
        <v>8175394</v>
      </c>
    </row>
    <row r="1186" spans="1:4" x14ac:dyDescent="0.3">
      <c r="A1186" t="s">
        <v>7538</v>
      </c>
      <c r="B1186">
        <v>45500797</v>
      </c>
      <c r="C1186">
        <v>40000000</v>
      </c>
      <c r="D1186">
        <f t="shared" si="18"/>
        <v>5500797</v>
      </c>
    </row>
    <row r="1187" spans="1:4" x14ac:dyDescent="0.3">
      <c r="A1187" t="s">
        <v>7539</v>
      </c>
      <c r="B1187">
        <v>41797066</v>
      </c>
      <c r="C1187">
        <v>40000000</v>
      </c>
      <c r="D1187">
        <f t="shared" si="18"/>
        <v>1797066</v>
      </c>
    </row>
    <row r="1188" spans="1:4" x14ac:dyDescent="0.3">
      <c r="A1188" t="s">
        <v>7540</v>
      </c>
      <c r="B1188">
        <v>38087756</v>
      </c>
      <c r="C1188">
        <v>40000000</v>
      </c>
      <c r="D1188">
        <f t="shared" si="18"/>
        <v>-1912244</v>
      </c>
    </row>
    <row r="1189" spans="1:4" x14ac:dyDescent="0.3">
      <c r="A1189" t="s">
        <v>7541</v>
      </c>
      <c r="B1189">
        <v>37752931</v>
      </c>
      <c r="C1189">
        <v>40000000</v>
      </c>
      <c r="D1189">
        <f t="shared" si="18"/>
        <v>-2247069</v>
      </c>
    </row>
    <row r="1190" spans="1:4" x14ac:dyDescent="0.3">
      <c r="A1190" t="s">
        <v>7542</v>
      </c>
      <c r="B1190">
        <v>37371385</v>
      </c>
      <c r="C1190">
        <v>40000000</v>
      </c>
      <c r="D1190">
        <f t="shared" si="18"/>
        <v>-2628615</v>
      </c>
    </row>
    <row r="1191" spans="1:4" x14ac:dyDescent="0.3">
      <c r="A1191" t="s">
        <v>7543</v>
      </c>
      <c r="B1191">
        <v>37101011</v>
      </c>
      <c r="C1191">
        <v>40000000</v>
      </c>
      <c r="D1191">
        <f t="shared" si="18"/>
        <v>-2898989</v>
      </c>
    </row>
    <row r="1192" spans="1:4" x14ac:dyDescent="0.3">
      <c r="A1192" t="s">
        <v>7544</v>
      </c>
      <c r="B1192">
        <v>38176892</v>
      </c>
      <c r="C1192">
        <v>40000000</v>
      </c>
      <c r="D1192">
        <f t="shared" si="18"/>
        <v>-1823108</v>
      </c>
    </row>
    <row r="1193" spans="1:4" x14ac:dyDescent="0.3">
      <c r="A1193" t="s">
        <v>7545</v>
      </c>
      <c r="B1193">
        <v>36283504</v>
      </c>
      <c r="C1193">
        <v>40000000</v>
      </c>
      <c r="D1193">
        <f t="shared" si="18"/>
        <v>-3716496</v>
      </c>
    </row>
    <row r="1194" spans="1:4" x14ac:dyDescent="0.3">
      <c r="A1194" t="s">
        <v>7546</v>
      </c>
      <c r="B1194">
        <v>35183792</v>
      </c>
      <c r="C1194">
        <v>38000000</v>
      </c>
      <c r="D1194">
        <f t="shared" si="18"/>
        <v>-2816208</v>
      </c>
    </row>
    <row r="1195" spans="1:4" x14ac:dyDescent="0.3">
      <c r="A1195" t="s">
        <v>7547</v>
      </c>
      <c r="B1195">
        <v>38543473</v>
      </c>
      <c r="C1195">
        <v>40000000</v>
      </c>
      <c r="D1195">
        <f t="shared" si="18"/>
        <v>-1456527</v>
      </c>
    </row>
    <row r="1196" spans="1:4" x14ac:dyDescent="0.3">
      <c r="A1196" t="s">
        <v>7548</v>
      </c>
      <c r="B1196">
        <v>36037909</v>
      </c>
      <c r="C1196">
        <v>60000000</v>
      </c>
      <c r="D1196">
        <f t="shared" si="18"/>
        <v>-23962091</v>
      </c>
    </row>
    <row r="1197" spans="1:4" x14ac:dyDescent="0.3">
      <c r="A1197" t="s">
        <v>7549</v>
      </c>
      <c r="B1197">
        <v>42575718</v>
      </c>
      <c r="C1197">
        <v>40000000</v>
      </c>
      <c r="D1197">
        <f t="shared" si="18"/>
        <v>2575718</v>
      </c>
    </row>
    <row r="1198" spans="1:4" x14ac:dyDescent="0.3">
      <c r="A1198" t="s">
        <v>7550</v>
      </c>
      <c r="B1198">
        <v>33864342</v>
      </c>
      <c r="C1198">
        <v>40000000</v>
      </c>
      <c r="D1198">
        <f t="shared" si="18"/>
        <v>-6135658</v>
      </c>
    </row>
    <row r="1199" spans="1:4" x14ac:dyDescent="0.3">
      <c r="A1199" t="s">
        <v>7551</v>
      </c>
      <c r="B1199">
        <v>33508922</v>
      </c>
      <c r="C1199">
        <v>40000000</v>
      </c>
      <c r="D1199">
        <f t="shared" si="18"/>
        <v>-6491078</v>
      </c>
    </row>
    <row r="1200" spans="1:4" x14ac:dyDescent="0.3">
      <c r="A1200" t="s">
        <v>7552</v>
      </c>
      <c r="B1200">
        <v>42071069</v>
      </c>
      <c r="C1200">
        <v>30000000</v>
      </c>
      <c r="D1200">
        <f t="shared" si="18"/>
        <v>12071069</v>
      </c>
    </row>
    <row r="1201" spans="1:4" x14ac:dyDescent="0.3">
      <c r="A1201" t="s">
        <v>7553</v>
      </c>
      <c r="B1201">
        <v>32853640</v>
      </c>
      <c r="C1201">
        <v>40000000</v>
      </c>
      <c r="D1201">
        <f t="shared" si="18"/>
        <v>-7146360</v>
      </c>
    </row>
    <row r="1202" spans="1:4" x14ac:dyDescent="0.3">
      <c r="A1202" t="s">
        <v>7554</v>
      </c>
      <c r="B1202">
        <v>42615685</v>
      </c>
      <c r="C1202">
        <v>40000000</v>
      </c>
      <c r="D1202">
        <f t="shared" si="18"/>
        <v>2615685</v>
      </c>
    </row>
    <row r="1203" spans="1:4" x14ac:dyDescent="0.3">
      <c r="A1203" t="s">
        <v>7555</v>
      </c>
      <c r="B1203">
        <v>32055248</v>
      </c>
      <c r="C1203">
        <v>25000000</v>
      </c>
      <c r="D1203">
        <f t="shared" si="18"/>
        <v>7055248</v>
      </c>
    </row>
    <row r="1204" spans="1:4" x14ac:dyDescent="0.3">
      <c r="A1204" t="s">
        <v>7556</v>
      </c>
      <c r="B1204">
        <v>31836745</v>
      </c>
      <c r="C1204">
        <v>40000000</v>
      </c>
      <c r="D1204">
        <f t="shared" si="18"/>
        <v>-8163255</v>
      </c>
    </row>
    <row r="1205" spans="1:4" x14ac:dyDescent="0.3">
      <c r="A1205" t="s">
        <v>7557</v>
      </c>
      <c r="B1205">
        <v>30993544</v>
      </c>
      <c r="C1205">
        <v>40000000</v>
      </c>
      <c r="D1205">
        <f t="shared" si="18"/>
        <v>-9006456</v>
      </c>
    </row>
    <row r="1206" spans="1:4" x14ac:dyDescent="0.3">
      <c r="A1206" t="s">
        <v>7558</v>
      </c>
      <c r="B1206">
        <v>30981850</v>
      </c>
      <c r="C1206">
        <v>40000000</v>
      </c>
      <c r="D1206">
        <f t="shared" si="18"/>
        <v>-9018150</v>
      </c>
    </row>
    <row r="1207" spans="1:4" x14ac:dyDescent="0.3">
      <c r="A1207" t="s">
        <v>7559</v>
      </c>
      <c r="B1207">
        <v>30199105</v>
      </c>
      <c r="C1207">
        <v>40000000</v>
      </c>
      <c r="D1207">
        <f t="shared" si="18"/>
        <v>-9800895</v>
      </c>
    </row>
    <row r="1208" spans="1:4" x14ac:dyDescent="0.3">
      <c r="A1208" t="s">
        <v>7560</v>
      </c>
      <c r="B1208">
        <v>29077547</v>
      </c>
      <c r="C1208">
        <v>40000000</v>
      </c>
      <c r="D1208">
        <f t="shared" si="18"/>
        <v>-10922453</v>
      </c>
    </row>
    <row r="1209" spans="1:4" x14ac:dyDescent="0.3">
      <c r="A1209" t="s">
        <v>7561</v>
      </c>
      <c r="B1209">
        <v>29374178</v>
      </c>
      <c r="C1209">
        <v>40000000</v>
      </c>
      <c r="D1209">
        <f t="shared" si="18"/>
        <v>-10625822</v>
      </c>
    </row>
    <row r="1210" spans="1:4" x14ac:dyDescent="0.3">
      <c r="A1210" t="s">
        <v>7562</v>
      </c>
      <c r="B1210">
        <v>28535768</v>
      </c>
      <c r="C1210">
        <v>40000000</v>
      </c>
      <c r="D1210">
        <f t="shared" si="18"/>
        <v>-11464232</v>
      </c>
    </row>
    <row r="1211" spans="1:4" x14ac:dyDescent="0.3">
      <c r="A1211" t="s">
        <v>7563</v>
      </c>
      <c r="B1211">
        <v>27663982</v>
      </c>
      <c r="C1211">
        <v>40000000</v>
      </c>
      <c r="D1211">
        <f t="shared" si="18"/>
        <v>-12336018</v>
      </c>
    </row>
    <row r="1212" spans="1:4" x14ac:dyDescent="0.3">
      <c r="A1212" t="s">
        <v>7564</v>
      </c>
      <c r="B1212">
        <v>27053815</v>
      </c>
      <c r="C1212">
        <v>40000000</v>
      </c>
      <c r="D1212">
        <f t="shared" si="18"/>
        <v>-12946185</v>
      </c>
    </row>
    <row r="1213" spans="1:4" x14ac:dyDescent="0.3">
      <c r="A1213" t="s">
        <v>7565</v>
      </c>
      <c r="B1213">
        <v>26814957</v>
      </c>
      <c r="C1213">
        <v>35000000</v>
      </c>
      <c r="D1213">
        <f t="shared" si="18"/>
        <v>-8185043</v>
      </c>
    </row>
    <row r="1214" spans="1:4" x14ac:dyDescent="0.3">
      <c r="A1214" t="s">
        <v>7566</v>
      </c>
      <c r="B1214">
        <v>25178165</v>
      </c>
      <c r="C1214">
        <v>40000000</v>
      </c>
      <c r="D1214">
        <f t="shared" si="18"/>
        <v>-14821835</v>
      </c>
    </row>
    <row r="1215" spans="1:4" x14ac:dyDescent="0.3">
      <c r="A1215" t="s">
        <v>7567</v>
      </c>
      <c r="B1215">
        <v>25117498</v>
      </c>
      <c r="C1215">
        <v>40000000</v>
      </c>
      <c r="D1215">
        <f t="shared" si="18"/>
        <v>-14882502</v>
      </c>
    </row>
    <row r="1216" spans="1:4" x14ac:dyDescent="0.3">
      <c r="A1216" t="s">
        <v>7568</v>
      </c>
      <c r="B1216">
        <v>32645</v>
      </c>
      <c r="C1216">
        <v>500000</v>
      </c>
      <c r="D1216">
        <f t="shared" si="18"/>
        <v>-467355</v>
      </c>
    </row>
    <row r="1217" spans="1:4" x14ac:dyDescent="0.3">
      <c r="A1217" t="s">
        <v>7569</v>
      </c>
      <c r="B1217">
        <v>24332324</v>
      </c>
      <c r="C1217">
        <v>40000000</v>
      </c>
      <c r="D1217">
        <f t="shared" si="18"/>
        <v>-15667676</v>
      </c>
    </row>
    <row r="1218" spans="1:4" x14ac:dyDescent="0.3">
      <c r="A1218" t="s">
        <v>7570</v>
      </c>
      <c r="B1218">
        <v>36665854</v>
      </c>
      <c r="C1218">
        <v>40000000</v>
      </c>
      <c r="D1218">
        <f t="shared" si="18"/>
        <v>-3334146</v>
      </c>
    </row>
    <row r="1219" spans="1:4" x14ac:dyDescent="0.3">
      <c r="A1219" t="s">
        <v>7571</v>
      </c>
      <c r="B1219">
        <v>22717758</v>
      </c>
      <c r="C1219">
        <v>40000000</v>
      </c>
      <c r="D1219">
        <f t="shared" ref="D1219:D1282" si="19">B1219-C1219</f>
        <v>-17282242</v>
      </c>
    </row>
    <row r="1220" spans="1:4" x14ac:dyDescent="0.3">
      <c r="A1220" t="s">
        <v>7572</v>
      </c>
      <c r="B1220">
        <v>22433915</v>
      </c>
      <c r="C1220">
        <v>60000000</v>
      </c>
      <c r="D1220">
        <f t="shared" si="19"/>
        <v>-37566085</v>
      </c>
    </row>
    <row r="1221" spans="1:4" x14ac:dyDescent="0.3">
      <c r="A1221" t="s">
        <v>7573</v>
      </c>
      <c r="B1221">
        <v>22326247</v>
      </c>
      <c r="C1221">
        <v>60000000</v>
      </c>
      <c r="D1221">
        <f t="shared" si="19"/>
        <v>-37673753</v>
      </c>
    </row>
    <row r="1222" spans="1:4" x14ac:dyDescent="0.3">
      <c r="A1222" t="s">
        <v>7574</v>
      </c>
      <c r="B1222">
        <v>21176322</v>
      </c>
      <c r="C1222">
        <v>40000000</v>
      </c>
      <c r="D1222">
        <f t="shared" si="19"/>
        <v>-18823678</v>
      </c>
    </row>
    <row r="1223" spans="1:4" x14ac:dyDescent="0.3">
      <c r="A1223" t="s">
        <v>7575</v>
      </c>
      <c r="B1223">
        <v>20300000</v>
      </c>
      <c r="C1223">
        <v>40000000</v>
      </c>
      <c r="D1223">
        <f t="shared" si="19"/>
        <v>-19700000</v>
      </c>
    </row>
    <row r="1224" spans="1:4" x14ac:dyDescent="0.3">
      <c r="A1224" t="s">
        <v>7576</v>
      </c>
      <c r="B1224">
        <v>20302961</v>
      </c>
      <c r="C1224">
        <v>45000000</v>
      </c>
      <c r="D1224">
        <f t="shared" si="19"/>
        <v>-24697039</v>
      </c>
    </row>
    <row r="1225" spans="1:4" x14ac:dyDescent="0.3">
      <c r="A1225" t="s">
        <v>7577</v>
      </c>
      <c r="B1225">
        <v>15962471</v>
      </c>
      <c r="C1225">
        <v>40000000</v>
      </c>
      <c r="D1225">
        <f t="shared" si="19"/>
        <v>-24037529</v>
      </c>
    </row>
    <row r="1226" spans="1:4" x14ac:dyDescent="0.3">
      <c r="A1226" t="s">
        <v>7578</v>
      </c>
      <c r="B1226">
        <v>14942422</v>
      </c>
      <c r="C1226">
        <v>40000000</v>
      </c>
      <c r="D1226">
        <f t="shared" si="19"/>
        <v>-25057578</v>
      </c>
    </row>
    <row r="1227" spans="1:4" x14ac:dyDescent="0.3">
      <c r="A1227" t="s">
        <v>7579</v>
      </c>
      <c r="B1227">
        <v>14967182</v>
      </c>
      <c r="C1227">
        <v>40000000</v>
      </c>
      <c r="D1227">
        <f t="shared" si="19"/>
        <v>-25032818</v>
      </c>
    </row>
    <row r="1228" spans="1:4" x14ac:dyDescent="0.3">
      <c r="A1228" t="s">
        <v>7580</v>
      </c>
      <c r="B1228">
        <v>18996755</v>
      </c>
      <c r="C1228">
        <v>45000000</v>
      </c>
      <c r="D1228">
        <f t="shared" si="19"/>
        <v>-26003245</v>
      </c>
    </row>
    <row r="1229" spans="1:4" x14ac:dyDescent="0.3">
      <c r="A1229" t="s">
        <v>7581</v>
      </c>
      <c r="B1229">
        <v>14375181</v>
      </c>
      <c r="C1229">
        <v>51000000</v>
      </c>
      <c r="D1229">
        <f t="shared" si="19"/>
        <v>-36624819</v>
      </c>
    </row>
    <row r="1230" spans="1:4" x14ac:dyDescent="0.3">
      <c r="A1230" t="s">
        <v>7582</v>
      </c>
      <c r="B1230">
        <v>20999103</v>
      </c>
      <c r="C1230">
        <v>40000000</v>
      </c>
      <c r="D1230">
        <f t="shared" si="19"/>
        <v>-19000897</v>
      </c>
    </row>
    <row r="1231" spans="1:4" x14ac:dyDescent="0.3">
      <c r="A1231" t="s">
        <v>7583</v>
      </c>
      <c r="B1231">
        <v>14448589</v>
      </c>
      <c r="C1231">
        <v>40000000</v>
      </c>
      <c r="D1231">
        <f t="shared" si="19"/>
        <v>-25551411</v>
      </c>
    </row>
    <row r="1232" spans="1:4" x14ac:dyDescent="0.3">
      <c r="A1232" t="s">
        <v>7584</v>
      </c>
      <c r="B1232">
        <v>14358033</v>
      </c>
      <c r="C1232">
        <v>40000000</v>
      </c>
      <c r="D1232">
        <f t="shared" si="19"/>
        <v>-25641967</v>
      </c>
    </row>
    <row r="1233" spans="1:4" x14ac:dyDescent="0.3">
      <c r="A1233" t="s">
        <v>7585</v>
      </c>
      <c r="B1233">
        <v>33201661</v>
      </c>
      <c r="C1233">
        <v>77000000</v>
      </c>
      <c r="D1233">
        <f t="shared" si="19"/>
        <v>-43798339</v>
      </c>
    </row>
    <row r="1234" spans="1:4" x14ac:dyDescent="0.3">
      <c r="A1234" t="s">
        <v>7586</v>
      </c>
      <c r="B1234">
        <v>14018364</v>
      </c>
      <c r="C1234">
        <v>30000000</v>
      </c>
      <c r="D1234">
        <f t="shared" si="19"/>
        <v>-15981636</v>
      </c>
    </row>
    <row r="1235" spans="1:4" x14ac:dyDescent="0.3">
      <c r="A1235" t="s">
        <v>7587</v>
      </c>
      <c r="B1235">
        <v>13395939</v>
      </c>
      <c r="C1235">
        <v>60000000</v>
      </c>
      <c r="D1235">
        <f t="shared" si="19"/>
        <v>-46604061</v>
      </c>
    </row>
    <row r="1236" spans="1:4" x14ac:dyDescent="0.3">
      <c r="A1236" t="s">
        <v>7588</v>
      </c>
      <c r="B1236">
        <v>20113965</v>
      </c>
      <c r="C1236">
        <v>40000000</v>
      </c>
      <c r="D1236">
        <f t="shared" si="19"/>
        <v>-19886035</v>
      </c>
    </row>
    <row r="1237" spans="1:4" x14ac:dyDescent="0.3">
      <c r="A1237" t="s">
        <v>7589</v>
      </c>
      <c r="B1237">
        <v>13376506</v>
      </c>
      <c r="C1237">
        <v>40000000</v>
      </c>
      <c r="D1237">
        <f t="shared" si="19"/>
        <v>-26623494</v>
      </c>
    </row>
    <row r="1238" spans="1:4" x14ac:dyDescent="0.3">
      <c r="A1238" t="s">
        <v>7590</v>
      </c>
      <c r="B1238">
        <v>13208023</v>
      </c>
      <c r="C1238">
        <v>42000000</v>
      </c>
      <c r="D1238">
        <f t="shared" si="19"/>
        <v>-28791977</v>
      </c>
    </row>
    <row r="1239" spans="1:4" x14ac:dyDescent="0.3">
      <c r="A1239" t="s">
        <v>7591</v>
      </c>
      <c r="B1239">
        <v>13838130</v>
      </c>
      <c r="C1239">
        <v>40000000</v>
      </c>
      <c r="D1239">
        <f t="shared" si="19"/>
        <v>-26161870</v>
      </c>
    </row>
    <row r="1240" spans="1:4" x14ac:dyDescent="0.3">
      <c r="A1240" t="s">
        <v>7439</v>
      </c>
      <c r="B1240">
        <v>5773519</v>
      </c>
      <c r="C1240">
        <v>40000000</v>
      </c>
      <c r="D1240">
        <f t="shared" si="19"/>
        <v>-34226481</v>
      </c>
    </row>
    <row r="1241" spans="1:4" x14ac:dyDescent="0.3">
      <c r="A1241" t="s">
        <v>7592</v>
      </c>
      <c r="B1241">
        <v>9652000</v>
      </c>
      <c r="C1241">
        <v>40000000</v>
      </c>
      <c r="D1241">
        <f t="shared" si="19"/>
        <v>-30348000</v>
      </c>
    </row>
    <row r="1242" spans="1:4" x14ac:dyDescent="0.3">
      <c r="A1242" t="s">
        <v>7593</v>
      </c>
      <c r="B1242">
        <v>7000000</v>
      </c>
      <c r="C1242">
        <v>36000000</v>
      </c>
      <c r="D1242">
        <f t="shared" si="19"/>
        <v>-29000000</v>
      </c>
    </row>
    <row r="1243" spans="1:4" x14ac:dyDescent="0.3">
      <c r="A1243" t="s">
        <v>7594</v>
      </c>
      <c r="B1243">
        <v>10431220</v>
      </c>
      <c r="C1243">
        <v>24000000</v>
      </c>
      <c r="D1243">
        <f t="shared" si="19"/>
        <v>-13568780</v>
      </c>
    </row>
    <row r="1244" spans="1:4" x14ac:dyDescent="0.3">
      <c r="A1244" t="s">
        <v>7595</v>
      </c>
      <c r="B1244">
        <v>10326062</v>
      </c>
      <c r="C1244">
        <v>33000000</v>
      </c>
      <c r="D1244">
        <f t="shared" si="19"/>
        <v>-22673938</v>
      </c>
    </row>
    <row r="1245" spans="1:4" x14ac:dyDescent="0.3">
      <c r="A1245" t="s">
        <v>7596</v>
      </c>
      <c r="B1245">
        <v>6114237</v>
      </c>
      <c r="C1245">
        <v>40000000</v>
      </c>
      <c r="D1245">
        <f t="shared" si="19"/>
        <v>-33885763</v>
      </c>
    </row>
    <row r="1246" spans="1:4" x14ac:dyDescent="0.3">
      <c r="A1246" t="s">
        <v>7597</v>
      </c>
      <c r="B1246">
        <v>4835968</v>
      </c>
      <c r="C1246">
        <v>40000000</v>
      </c>
      <c r="D1246">
        <f t="shared" si="19"/>
        <v>-35164032</v>
      </c>
    </row>
    <row r="1247" spans="1:4" x14ac:dyDescent="0.3">
      <c r="A1247" t="s">
        <v>7598</v>
      </c>
      <c r="B1247">
        <v>4777007</v>
      </c>
      <c r="C1247">
        <v>40000000</v>
      </c>
      <c r="D1247">
        <f t="shared" si="19"/>
        <v>-35222993</v>
      </c>
    </row>
    <row r="1248" spans="1:4" x14ac:dyDescent="0.3">
      <c r="A1248" t="s">
        <v>7599</v>
      </c>
      <c r="B1248">
        <v>3675072</v>
      </c>
      <c r="C1248">
        <v>26000000</v>
      </c>
      <c r="D1248">
        <f t="shared" si="19"/>
        <v>-22324928</v>
      </c>
    </row>
    <row r="1249" spans="1:4" x14ac:dyDescent="0.3">
      <c r="A1249" t="s">
        <v>7600</v>
      </c>
      <c r="B1249">
        <v>18438149</v>
      </c>
      <c r="C1249">
        <v>40000000</v>
      </c>
      <c r="D1249">
        <f t="shared" si="19"/>
        <v>-21561851</v>
      </c>
    </row>
    <row r="1250" spans="1:4" x14ac:dyDescent="0.3">
      <c r="A1250" t="s">
        <v>7601</v>
      </c>
      <c r="B1250">
        <v>511920</v>
      </c>
      <c r="C1250">
        <v>40000000</v>
      </c>
      <c r="D1250">
        <f t="shared" si="19"/>
        <v>-39488080</v>
      </c>
    </row>
    <row r="1251" spans="1:4" x14ac:dyDescent="0.3">
      <c r="A1251" t="s">
        <v>7602</v>
      </c>
      <c r="B1251">
        <v>10640645</v>
      </c>
      <c r="C1251">
        <v>40000000</v>
      </c>
      <c r="D1251">
        <f t="shared" si="19"/>
        <v>-29359355</v>
      </c>
    </row>
    <row r="1252" spans="1:4" x14ac:dyDescent="0.3">
      <c r="A1252" t="s">
        <v>7603</v>
      </c>
      <c r="B1252">
        <v>652526</v>
      </c>
      <c r="C1252">
        <v>40000000</v>
      </c>
      <c r="D1252">
        <f t="shared" si="19"/>
        <v>-39347474</v>
      </c>
    </row>
    <row r="1253" spans="1:4" x14ac:dyDescent="0.3">
      <c r="A1253" t="s">
        <v>7604</v>
      </c>
      <c r="B1253">
        <v>80050171</v>
      </c>
      <c r="C1253">
        <v>20000000</v>
      </c>
      <c r="D1253">
        <f t="shared" si="19"/>
        <v>60050171</v>
      </c>
    </row>
    <row r="1254" spans="1:4" x14ac:dyDescent="0.3">
      <c r="A1254" t="s">
        <v>7605</v>
      </c>
      <c r="B1254">
        <v>7564000</v>
      </c>
      <c r="C1254">
        <v>20000000</v>
      </c>
      <c r="D1254">
        <f t="shared" si="19"/>
        <v>-12436000</v>
      </c>
    </row>
    <row r="1255" spans="1:4" x14ac:dyDescent="0.3">
      <c r="A1255" t="s">
        <v>7606</v>
      </c>
      <c r="B1255">
        <v>876671</v>
      </c>
      <c r="C1255">
        <v>25000000</v>
      </c>
      <c r="D1255">
        <f t="shared" si="19"/>
        <v>-24123329</v>
      </c>
    </row>
    <row r="1256" spans="1:4" x14ac:dyDescent="0.3">
      <c r="A1256" t="s">
        <v>7607</v>
      </c>
      <c r="B1256">
        <v>2869369</v>
      </c>
      <c r="C1256">
        <v>30000000</v>
      </c>
      <c r="D1256">
        <f t="shared" si="19"/>
        <v>-27130631</v>
      </c>
    </row>
    <row r="1257" spans="1:4" x14ac:dyDescent="0.3">
      <c r="A1257" t="s">
        <v>7608</v>
      </c>
      <c r="B1257">
        <v>128978</v>
      </c>
      <c r="C1257">
        <v>40000000</v>
      </c>
      <c r="D1257">
        <f t="shared" si="19"/>
        <v>-39871022</v>
      </c>
    </row>
    <row r="1258" spans="1:4" x14ac:dyDescent="0.3">
      <c r="A1258" t="s">
        <v>7609</v>
      </c>
      <c r="B1258">
        <v>77231</v>
      </c>
      <c r="C1258">
        <v>25000000</v>
      </c>
      <c r="D1258">
        <f t="shared" si="19"/>
        <v>-24922769</v>
      </c>
    </row>
    <row r="1259" spans="1:4" x14ac:dyDescent="0.3">
      <c r="A1259" t="s">
        <v>7610</v>
      </c>
      <c r="B1259">
        <v>4563029</v>
      </c>
      <c r="C1259">
        <v>39200000</v>
      </c>
      <c r="D1259">
        <f t="shared" si="19"/>
        <v>-34636971</v>
      </c>
    </row>
    <row r="1260" spans="1:4" x14ac:dyDescent="0.3">
      <c r="A1260" t="s">
        <v>7611</v>
      </c>
      <c r="B1260">
        <v>50693162</v>
      </c>
      <c r="C1260">
        <v>23000000</v>
      </c>
      <c r="D1260">
        <f t="shared" si="19"/>
        <v>27693162</v>
      </c>
    </row>
    <row r="1261" spans="1:4" x14ac:dyDescent="0.3">
      <c r="A1261" t="s">
        <v>7612</v>
      </c>
      <c r="B1261">
        <v>63411478</v>
      </c>
      <c r="C1261">
        <v>39000000</v>
      </c>
      <c r="D1261">
        <f t="shared" si="19"/>
        <v>24411478</v>
      </c>
    </row>
    <row r="1262" spans="1:4" x14ac:dyDescent="0.3">
      <c r="A1262" t="s">
        <v>6460</v>
      </c>
      <c r="B1262">
        <v>144512310</v>
      </c>
      <c r="C1262">
        <v>38000000</v>
      </c>
      <c r="D1262">
        <f t="shared" si="19"/>
        <v>106512310</v>
      </c>
    </row>
    <row r="1263" spans="1:4" x14ac:dyDescent="0.3">
      <c r="A1263" t="s">
        <v>7613</v>
      </c>
      <c r="B1263">
        <v>35287788</v>
      </c>
      <c r="C1263">
        <v>39000000</v>
      </c>
      <c r="D1263">
        <f t="shared" si="19"/>
        <v>-3712212</v>
      </c>
    </row>
    <row r="1264" spans="1:4" x14ac:dyDescent="0.3">
      <c r="A1264" t="s">
        <v>7614</v>
      </c>
      <c r="B1264">
        <v>25335935</v>
      </c>
      <c r="C1264">
        <v>40000000</v>
      </c>
      <c r="D1264">
        <f t="shared" si="19"/>
        <v>-14664065</v>
      </c>
    </row>
    <row r="1265" spans="1:4" x14ac:dyDescent="0.3">
      <c r="A1265" t="s">
        <v>7615</v>
      </c>
      <c r="B1265">
        <v>5881504</v>
      </c>
      <c r="C1265">
        <v>39000000</v>
      </c>
      <c r="D1265">
        <f t="shared" si="19"/>
        <v>-33118496</v>
      </c>
    </row>
    <row r="1266" spans="1:4" x14ac:dyDescent="0.3">
      <c r="A1266" t="s">
        <v>7616</v>
      </c>
      <c r="B1266">
        <v>60000000</v>
      </c>
      <c r="C1266">
        <v>39000000</v>
      </c>
      <c r="D1266">
        <f t="shared" si="19"/>
        <v>21000000</v>
      </c>
    </row>
    <row r="1267" spans="1:4" x14ac:dyDescent="0.3">
      <c r="A1267" t="s">
        <v>7617</v>
      </c>
      <c r="B1267">
        <v>29802761</v>
      </c>
      <c r="C1267">
        <v>40000000</v>
      </c>
      <c r="D1267">
        <f t="shared" si="19"/>
        <v>-10197239</v>
      </c>
    </row>
    <row r="1268" spans="1:4" x14ac:dyDescent="0.3">
      <c r="A1268" t="s">
        <v>7618</v>
      </c>
      <c r="B1268">
        <v>626809</v>
      </c>
      <c r="C1268">
        <v>553632000</v>
      </c>
      <c r="D1268">
        <f t="shared" si="19"/>
        <v>-553005191</v>
      </c>
    </row>
    <row r="1269" spans="1:4" x14ac:dyDescent="0.3">
      <c r="A1269" t="s">
        <v>7619</v>
      </c>
      <c r="B1269">
        <v>127214072</v>
      </c>
      <c r="C1269">
        <v>38000000</v>
      </c>
      <c r="D1269">
        <f t="shared" si="19"/>
        <v>89214072</v>
      </c>
    </row>
    <row r="1270" spans="1:4" x14ac:dyDescent="0.3">
      <c r="A1270" t="s">
        <v>7620</v>
      </c>
      <c r="B1270">
        <v>88915214</v>
      </c>
      <c r="C1270">
        <v>38000000</v>
      </c>
      <c r="D1270">
        <f t="shared" si="19"/>
        <v>50915214</v>
      </c>
    </row>
    <row r="1271" spans="1:4" x14ac:dyDescent="0.3">
      <c r="A1271" t="s">
        <v>7621</v>
      </c>
      <c r="B1271">
        <v>30400000</v>
      </c>
      <c r="C1271">
        <v>39000000</v>
      </c>
      <c r="D1271">
        <f t="shared" si="19"/>
        <v>-8600000</v>
      </c>
    </row>
    <row r="1272" spans="1:4" x14ac:dyDescent="0.3">
      <c r="A1272" t="s">
        <v>7622</v>
      </c>
      <c r="B1272">
        <v>85570368</v>
      </c>
      <c r="C1272">
        <v>38000000</v>
      </c>
      <c r="D1272">
        <f t="shared" si="19"/>
        <v>47570368</v>
      </c>
    </row>
    <row r="1273" spans="1:4" x14ac:dyDescent="0.3">
      <c r="A1273" t="s">
        <v>7623</v>
      </c>
      <c r="B1273">
        <v>75668868</v>
      </c>
      <c r="C1273">
        <v>35000000</v>
      </c>
      <c r="D1273">
        <f t="shared" si="19"/>
        <v>40668868</v>
      </c>
    </row>
    <row r="1274" spans="1:4" x14ac:dyDescent="0.3">
      <c r="A1274" t="s">
        <v>7624</v>
      </c>
      <c r="B1274">
        <v>6594136</v>
      </c>
      <c r="C1274">
        <v>38600000</v>
      </c>
      <c r="D1274">
        <f t="shared" si="19"/>
        <v>-32005864</v>
      </c>
    </row>
    <row r="1275" spans="1:4" x14ac:dyDescent="0.3">
      <c r="A1275" t="s">
        <v>7625</v>
      </c>
      <c r="B1275">
        <v>58700247</v>
      </c>
      <c r="C1275">
        <v>38000000</v>
      </c>
      <c r="D1275">
        <f t="shared" si="19"/>
        <v>20700247</v>
      </c>
    </row>
    <row r="1276" spans="1:4" x14ac:dyDescent="0.3">
      <c r="A1276" t="s">
        <v>7626</v>
      </c>
      <c r="B1276">
        <v>50668906</v>
      </c>
      <c r="C1276">
        <v>38000000</v>
      </c>
      <c r="D1276">
        <f t="shared" si="19"/>
        <v>12668906</v>
      </c>
    </row>
    <row r="1277" spans="1:4" x14ac:dyDescent="0.3">
      <c r="A1277" t="s">
        <v>7627</v>
      </c>
      <c r="B1277">
        <v>39177215</v>
      </c>
      <c r="C1277">
        <v>38000000</v>
      </c>
      <c r="D1277">
        <f t="shared" si="19"/>
        <v>1177215</v>
      </c>
    </row>
    <row r="1278" spans="1:4" x14ac:dyDescent="0.3">
      <c r="A1278" t="s">
        <v>7628</v>
      </c>
      <c r="B1278">
        <v>40334024</v>
      </c>
      <c r="C1278">
        <v>35000000</v>
      </c>
      <c r="D1278">
        <f t="shared" si="19"/>
        <v>5334024</v>
      </c>
    </row>
    <row r="1279" spans="1:4" x14ac:dyDescent="0.3">
      <c r="A1279" t="s">
        <v>7629</v>
      </c>
      <c r="B1279">
        <v>71038190</v>
      </c>
      <c r="C1279">
        <v>30000000</v>
      </c>
      <c r="D1279">
        <f t="shared" si="19"/>
        <v>41038190</v>
      </c>
    </row>
    <row r="1280" spans="1:4" x14ac:dyDescent="0.3">
      <c r="A1280" t="s">
        <v>7630</v>
      </c>
      <c r="B1280">
        <v>24044532</v>
      </c>
      <c r="C1280">
        <v>38000000</v>
      </c>
      <c r="D1280">
        <f t="shared" si="19"/>
        <v>-13955468</v>
      </c>
    </row>
    <row r="1281" spans="1:4" x14ac:dyDescent="0.3">
      <c r="A1281" t="s">
        <v>7631</v>
      </c>
      <c r="B1281">
        <v>22770864</v>
      </c>
      <c r="C1281">
        <v>38000000</v>
      </c>
      <c r="D1281">
        <f t="shared" si="19"/>
        <v>-15229136</v>
      </c>
    </row>
    <row r="1282" spans="1:4" x14ac:dyDescent="0.3">
      <c r="A1282" t="s">
        <v>7632</v>
      </c>
      <c r="B1282">
        <v>18653746</v>
      </c>
      <c r="C1282">
        <v>38000000</v>
      </c>
      <c r="D1282">
        <f t="shared" si="19"/>
        <v>-19346254</v>
      </c>
    </row>
    <row r="1283" spans="1:4" x14ac:dyDescent="0.3">
      <c r="A1283" t="s">
        <v>7633</v>
      </c>
      <c r="B1283">
        <v>17305211</v>
      </c>
      <c r="C1283">
        <v>38000000</v>
      </c>
      <c r="D1283">
        <f t="shared" ref="D1283:D1346" si="20">B1283-C1283</f>
        <v>-20694789</v>
      </c>
    </row>
    <row r="1284" spans="1:4" x14ac:dyDescent="0.3">
      <c r="A1284" t="s">
        <v>7634</v>
      </c>
      <c r="B1284">
        <v>16991902</v>
      </c>
      <c r="C1284">
        <v>57000000</v>
      </c>
      <c r="D1284">
        <f t="shared" si="20"/>
        <v>-40008098</v>
      </c>
    </row>
    <row r="1285" spans="1:4" x14ac:dyDescent="0.3">
      <c r="A1285" t="s">
        <v>7635</v>
      </c>
      <c r="B1285">
        <v>47536959</v>
      </c>
      <c r="C1285">
        <v>10000000</v>
      </c>
      <c r="D1285">
        <f t="shared" si="20"/>
        <v>37536959</v>
      </c>
    </row>
    <row r="1286" spans="1:4" x14ac:dyDescent="0.3">
      <c r="A1286" t="s">
        <v>7636</v>
      </c>
      <c r="B1286">
        <v>10300000</v>
      </c>
      <c r="C1286">
        <v>38000000</v>
      </c>
      <c r="D1286">
        <f t="shared" si="20"/>
        <v>-27700000</v>
      </c>
    </row>
    <row r="1287" spans="1:4" x14ac:dyDescent="0.3">
      <c r="A1287" t="s">
        <v>7637</v>
      </c>
      <c r="B1287">
        <v>13782838</v>
      </c>
      <c r="C1287">
        <v>15000000</v>
      </c>
      <c r="D1287">
        <f t="shared" si="20"/>
        <v>-1217162</v>
      </c>
    </row>
    <row r="1288" spans="1:4" x14ac:dyDescent="0.3">
      <c r="A1288" t="s">
        <v>7638</v>
      </c>
      <c r="B1288">
        <v>41997790</v>
      </c>
      <c r="C1288">
        <v>38000000</v>
      </c>
      <c r="D1288">
        <f t="shared" si="20"/>
        <v>3997790</v>
      </c>
    </row>
    <row r="1289" spans="1:4" x14ac:dyDescent="0.3">
      <c r="A1289" t="s">
        <v>7639</v>
      </c>
      <c r="B1289">
        <v>6482195</v>
      </c>
      <c r="C1289">
        <v>37000000</v>
      </c>
      <c r="D1289">
        <f t="shared" si="20"/>
        <v>-30517805</v>
      </c>
    </row>
    <row r="1290" spans="1:4" x14ac:dyDescent="0.3">
      <c r="A1290" t="s">
        <v>7640</v>
      </c>
      <c r="B1290">
        <v>623374</v>
      </c>
      <c r="C1290">
        <v>38000000</v>
      </c>
      <c r="D1290">
        <f t="shared" si="20"/>
        <v>-37376626</v>
      </c>
    </row>
    <row r="1291" spans="1:4" x14ac:dyDescent="0.3">
      <c r="A1291" t="s">
        <v>7641</v>
      </c>
      <c r="B1291">
        <v>7871693</v>
      </c>
      <c r="C1291">
        <v>55000000</v>
      </c>
      <c r="D1291">
        <f t="shared" si="20"/>
        <v>-47128307</v>
      </c>
    </row>
    <row r="1292" spans="1:4" x14ac:dyDescent="0.3">
      <c r="A1292" t="s">
        <v>7642</v>
      </c>
      <c r="B1292">
        <v>16377274</v>
      </c>
      <c r="C1292">
        <v>32000000</v>
      </c>
      <c r="D1292">
        <f t="shared" si="20"/>
        <v>-15622726</v>
      </c>
    </row>
    <row r="1293" spans="1:4" x14ac:dyDescent="0.3">
      <c r="A1293" t="s">
        <v>7643</v>
      </c>
      <c r="B1293">
        <v>9589875</v>
      </c>
      <c r="C1293">
        <v>40000000</v>
      </c>
      <c r="D1293">
        <f t="shared" si="20"/>
        <v>-30410125</v>
      </c>
    </row>
    <row r="1294" spans="1:4" x14ac:dyDescent="0.3">
      <c r="A1294" t="s">
        <v>7644</v>
      </c>
      <c r="B1294">
        <v>34912982</v>
      </c>
      <c r="C1294">
        <v>38000000</v>
      </c>
      <c r="D1294">
        <f t="shared" si="20"/>
        <v>-3087018</v>
      </c>
    </row>
    <row r="1295" spans="1:4" x14ac:dyDescent="0.3">
      <c r="A1295" t="s">
        <v>7645</v>
      </c>
      <c r="B1295">
        <v>109712885</v>
      </c>
      <c r="C1295">
        <v>35000000</v>
      </c>
      <c r="D1295">
        <f t="shared" si="20"/>
        <v>74712885</v>
      </c>
    </row>
    <row r="1296" spans="1:4" x14ac:dyDescent="0.3">
      <c r="A1296" t="s">
        <v>7646</v>
      </c>
      <c r="B1296">
        <v>92173235</v>
      </c>
      <c r="C1296">
        <v>37000000</v>
      </c>
      <c r="D1296">
        <f t="shared" si="20"/>
        <v>55173235</v>
      </c>
    </row>
    <row r="1297" spans="1:4" x14ac:dyDescent="0.3">
      <c r="A1297" t="s">
        <v>7647</v>
      </c>
      <c r="B1297">
        <v>41102171</v>
      </c>
      <c r="C1297">
        <v>40000000</v>
      </c>
      <c r="D1297">
        <f t="shared" si="20"/>
        <v>1102171</v>
      </c>
    </row>
    <row r="1298" spans="1:4" x14ac:dyDescent="0.3">
      <c r="A1298" t="s">
        <v>7648</v>
      </c>
      <c r="B1298">
        <v>60338891</v>
      </c>
      <c r="C1298">
        <v>37000000</v>
      </c>
      <c r="D1298">
        <f t="shared" si="20"/>
        <v>23338891</v>
      </c>
    </row>
    <row r="1299" spans="1:4" x14ac:dyDescent="0.3">
      <c r="A1299" t="s">
        <v>7649</v>
      </c>
      <c r="B1299">
        <v>48006503</v>
      </c>
      <c r="C1299">
        <v>37000000</v>
      </c>
      <c r="D1299">
        <f t="shared" si="20"/>
        <v>11006503</v>
      </c>
    </row>
    <row r="1300" spans="1:4" x14ac:dyDescent="0.3">
      <c r="A1300" t="s">
        <v>7650</v>
      </c>
      <c r="B1300">
        <v>26903709</v>
      </c>
      <c r="C1300">
        <v>38000000</v>
      </c>
      <c r="D1300">
        <f t="shared" si="20"/>
        <v>-11096291</v>
      </c>
    </row>
    <row r="1301" spans="1:4" x14ac:dyDescent="0.3">
      <c r="A1301" t="s">
        <v>7651</v>
      </c>
      <c r="B1301">
        <v>22450975</v>
      </c>
      <c r="C1301">
        <v>37000000</v>
      </c>
      <c r="D1301">
        <f t="shared" si="20"/>
        <v>-14549025</v>
      </c>
    </row>
    <row r="1302" spans="1:4" x14ac:dyDescent="0.3">
      <c r="A1302" t="s">
        <v>7652</v>
      </c>
      <c r="B1302">
        <v>44867349</v>
      </c>
      <c r="C1302">
        <v>37000000</v>
      </c>
      <c r="D1302">
        <f t="shared" si="20"/>
        <v>7867349</v>
      </c>
    </row>
    <row r="1303" spans="1:4" x14ac:dyDescent="0.3">
      <c r="A1303" t="s">
        <v>7653</v>
      </c>
      <c r="B1303">
        <v>46813366</v>
      </c>
      <c r="C1303">
        <v>38000000</v>
      </c>
      <c r="D1303">
        <f t="shared" si="20"/>
        <v>8813366</v>
      </c>
    </row>
    <row r="1304" spans="1:4" x14ac:dyDescent="0.3">
      <c r="A1304" t="s">
        <v>7654</v>
      </c>
      <c r="B1304">
        <v>72279690</v>
      </c>
      <c r="C1304">
        <v>37000000</v>
      </c>
      <c r="D1304">
        <f t="shared" si="20"/>
        <v>35279690</v>
      </c>
    </row>
    <row r="1305" spans="1:4" x14ac:dyDescent="0.3">
      <c r="A1305" t="s">
        <v>7655</v>
      </c>
      <c r="B1305">
        <v>191449475</v>
      </c>
      <c r="C1305">
        <v>37000000</v>
      </c>
      <c r="D1305">
        <f t="shared" si="20"/>
        <v>154449475</v>
      </c>
    </row>
    <row r="1306" spans="1:4" x14ac:dyDescent="0.3">
      <c r="A1306" t="s">
        <v>7656</v>
      </c>
      <c r="B1306">
        <v>71026631</v>
      </c>
      <c r="C1306">
        <v>36000000</v>
      </c>
      <c r="D1306">
        <f t="shared" si="20"/>
        <v>35026631</v>
      </c>
    </row>
    <row r="1307" spans="1:4" x14ac:dyDescent="0.3">
      <c r="A1307" t="s">
        <v>7657</v>
      </c>
      <c r="B1307">
        <v>68208190</v>
      </c>
      <c r="C1307">
        <v>65000000</v>
      </c>
      <c r="D1307">
        <f t="shared" si="20"/>
        <v>3208190</v>
      </c>
    </row>
    <row r="1308" spans="1:4" x14ac:dyDescent="0.3">
      <c r="A1308" t="s">
        <v>7658</v>
      </c>
      <c r="B1308">
        <v>150368971</v>
      </c>
      <c r="C1308">
        <v>37000000</v>
      </c>
      <c r="D1308">
        <f t="shared" si="20"/>
        <v>113368971</v>
      </c>
    </row>
    <row r="1309" spans="1:4" x14ac:dyDescent="0.3">
      <c r="A1309" t="s">
        <v>7659</v>
      </c>
      <c r="B1309">
        <v>50129186</v>
      </c>
      <c r="C1309">
        <v>36000000</v>
      </c>
      <c r="D1309">
        <f t="shared" si="20"/>
        <v>14129186</v>
      </c>
    </row>
    <row r="1310" spans="1:4" x14ac:dyDescent="0.3">
      <c r="A1310" t="s">
        <v>7660</v>
      </c>
      <c r="B1310">
        <v>55500000</v>
      </c>
      <c r="C1310">
        <v>36000000</v>
      </c>
      <c r="D1310">
        <f t="shared" si="20"/>
        <v>19500000</v>
      </c>
    </row>
    <row r="1311" spans="1:4" x14ac:dyDescent="0.3">
      <c r="A1311" t="s">
        <v>7661</v>
      </c>
      <c r="B1311">
        <v>50213619</v>
      </c>
      <c r="C1311">
        <v>36000000</v>
      </c>
      <c r="D1311">
        <f t="shared" si="20"/>
        <v>14213619</v>
      </c>
    </row>
    <row r="1312" spans="1:4" x14ac:dyDescent="0.3">
      <c r="A1312" t="s">
        <v>7662</v>
      </c>
      <c r="B1312">
        <v>42019483</v>
      </c>
      <c r="C1312">
        <v>36000000</v>
      </c>
      <c r="D1312">
        <f t="shared" si="20"/>
        <v>6019483</v>
      </c>
    </row>
    <row r="1313" spans="1:4" x14ac:dyDescent="0.3">
      <c r="A1313" t="s">
        <v>7663</v>
      </c>
      <c r="B1313">
        <v>23360779</v>
      </c>
      <c r="C1313">
        <v>34000000</v>
      </c>
      <c r="D1313">
        <f t="shared" si="20"/>
        <v>-10639221</v>
      </c>
    </row>
    <row r="1314" spans="1:4" x14ac:dyDescent="0.3">
      <c r="A1314" t="s">
        <v>7664</v>
      </c>
      <c r="B1314">
        <v>26183197</v>
      </c>
      <c r="C1314">
        <v>36000000</v>
      </c>
      <c r="D1314">
        <f t="shared" si="20"/>
        <v>-9816803</v>
      </c>
    </row>
    <row r="1315" spans="1:4" x14ac:dyDescent="0.3">
      <c r="A1315" t="s">
        <v>7665</v>
      </c>
      <c r="B1315">
        <v>20991497</v>
      </c>
      <c r="C1315">
        <v>37000000</v>
      </c>
      <c r="D1315">
        <f t="shared" si="20"/>
        <v>-16008503</v>
      </c>
    </row>
    <row r="1316" spans="1:4" x14ac:dyDescent="0.3">
      <c r="A1316" t="s">
        <v>7666</v>
      </c>
      <c r="B1316">
        <v>13052741</v>
      </c>
      <c r="C1316">
        <v>36000000</v>
      </c>
      <c r="D1316">
        <f t="shared" si="20"/>
        <v>-22947259</v>
      </c>
    </row>
    <row r="1317" spans="1:4" x14ac:dyDescent="0.3">
      <c r="A1317" t="s">
        <v>7667</v>
      </c>
      <c r="B1317">
        <v>14378353</v>
      </c>
      <c r="C1317">
        <v>36000000</v>
      </c>
      <c r="D1317">
        <f t="shared" si="20"/>
        <v>-21621647</v>
      </c>
    </row>
    <row r="1318" spans="1:4" x14ac:dyDescent="0.3">
      <c r="A1318" t="s">
        <v>7668</v>
      </c>
      <c r="B1318">
        <v>33037754</v>
      </c>
      <c r="C1318">
        <v>37000000</v>
      </c>
      <c r="D1318">
        <f t="shared" si="20"/>
        <v>-3962246</v>
      </c>
    </row>
    <row r="1319" spans="1:4" x14ac:dyDescent="0.3">
      <c r="A1319" t="s">
        <v>7669</v>
      </c>
      <c r="B1319">
        <v>12339633</v>
      </c>
      <c r="C1319">
        <v>36000000</v>
      </c>
      <c r="D1319">
        <f t="shared" si="20"/>
        <v>-23660367</v>
      </c>
    </row>
    <row r="1320" spans="1:4" x14ac:dyDescent="0.3">
      <c r="A1320" t="s">
        <v>7670</v>
      </c>
      <c r="B1320">
        <v>2954405</v>
      </c>
      <c r="C1320">
        <v>36000000</v>
      </c>
      <c r="D1320">
        <f t="shared" si="20"/>
        <v>-33045595</v>
      </c>
    </row>
    <row r="1321" spans="1:4" x14ac:dyDescent="0.3">
      <c r="A1321" t="s">
        <v>7671</v>
      </c>
      <c r="B1321">
        <v>30105968</v>
      </c>
      <c r="C1321">
        <v>37000000</v>
      </c>
      <c r="D1321">
        <f t="shared" si="20"/>
        <v>-6894032</v>
      </c>
    </row>
    <row r="1322" spans="1:4" x14ac:dyDescent="0.3">
      <c r="A1322" t="s">
        <v>7672</v>
      </c>
      <c r="B1322">
        <v>37788228</v>
      </c>
      <c r="C1322">
        <v>35200000</v>
      </c>
      <c r="D1322">
        <f t="shared" si="20"/>
        <v>2588228</v>
      </c>
    </row>
    <row r="1323" spans="1:4" x14ac:dyDescent="0.3">
      <c r="A1323" t="s">
        <v>7673</v>
      </c>
      <c r="B1323">
        <v>277313371</v>
      </c>
      <c r="C1323">
        <v>35000000</v>
      </c>
      <c r="D1323">
        <f t="shared" si="20"/>
        <v>242313371</v>
      </c>
    </row>
    <row r="1324" spans="1:4" x14ac:dyDescent="0.3">
      <c r="A1324" t="s">
        <v>7674</v>
      </c>
      <c r="B1324">
        <v>2126511</v>
      </c>
      <c r="C1324">
        <v>36000000</v>
      </c>
      <c r="D1324">
        <f t="shared" si="20"/>
        <v>-33873489</v>
      </c>
    </row>
    <row r="1325" spans="1:4" x14ac:dyDescent="0.3">
      <c r="A1325" t="s">
        <v>7675</v>
      </c>
      <c r="B1325">
        <v>205399422</v>
      </c>
      <c r="C1325">
        <v>33000000</v>
      </c>
      <c r="D1325">
        <f t="shared" si="20"/>
        <v>172399422</v>
      </c>
    </row>
    <row r="1326" spans="1:4" x14ac:dyDescent="0.3">
      <c r="A1326" t="s">
        <v>7676</v>
      </c>
      <c r="B1326">
        <v>251188924</v>
      </c>
      <c r="C1326">
        <v>35000000</v>
      </c>
      <c r="D1326">
        <f t="shared" si="20"/>
        <v>216188924</v>
      </c>
    </row>
    <row r="1327" spans="1:4" x14ac:dyDescent="0.3">
      <c r="A1327" t="s">
        <v>7677</v>
      </c>
      <c r="B1327">
        <v>1068392</v>
      </c>
      <c r="C1327">
        <v>36000000</v>
      </c>
      <c r="D1327">
        <f t="shared" si="20"/>
        <v>-34931608</v>
      </c>
    </row>
    <row r="1328" spans="1:4" x14ac:dyDescent="0.3">
      <c r="A1328" t="s">
        <v>7678</v>
      </c>
      <c r="B1328">
        <v>144731527</v>
      </c>
      <c r="C1328">
        <v>35000000</v>
      </c>
      <c r="D1328">
        <f t="shared" si="20"/>
        <v>109731527</v>
      </c>
    </row>
    <row r="1329" spans="1:4" x14ac:dyDescent="0.3">
      <c r="A1329" t="s">
        <v>7679</v>
      </c>
      <c r="B1329">
        <v>255950375</v>
      </c>
      <c r="C1329">
        <v>29000000</v>
      </c>
      <c r="D1329">
        <f t="shared" si="20"/>
        <v>226950375</v>
      </c>
    </row>
    <row r="1330" spans="1:4" x14ac:dyDescent="0.3">
      <c r="A1330" t="s">
        <v>7680</v>
      </c>
      <c r="B1330">
        <v>112692062</v>
      </c>
      <c r="C1330">
        <v>35000000</v>
      </c>
      <c r="D1330">
        <f t="shared" si="20"/>
        <v>77692062</v>
      </c>
    </row>
    <row r="1331" spans="1:4" x14ac:dyDescent="0.3">
      <c r="A1331" t="s">
        <v>7681</v>
      </c>
      <c r="B1331">
        <v>117528646</v>
      </c>
      <c r="C1331">
        <v>35000000</v>
      </c>
      <c r="D1331">
        <f t="shared" si="20"/>
        <v>82528646</v>
      </c>
    </row>
    <row r="1332" spans="1:4" x14ac:dyDescent="0.3">
      <c r="A1332" t="s">
        <v>7682</v>
      </c>
      <c r="B1332">
        <v>171031347</v>
      </c>
      <c r="C1332">
        <v>38000000</v>
      </c>
      <c r="D1332">
        <f t="shared" si="20"/>
        <v>133031347</v>
      </c>
    </row>
    <row r="1333" spans="1:4" x14ac:dyDescent="0.3">
      <c r="A1333" t="s">
        <v>7683</v>
      </c>
      <c r="B1333">
        <v>124732962</v>
      </c>
      <c r="C1333">
        <v>35000000</v>
      </c>
      <c r="D1333">
        <f t="shared" si="20"/>
        <v>89732962</v>
      </c>
    </row>
    <row r="1334" spans="1:4" x14ac:dyDescent="0.3">
      <c r="A1334" t="s">
        <v>7684</v>
      </c>
      <c r="B1334">
        <v>82300000</v>
      </c>
      <c r="C1334">
        <v>35000000</v>
      </c>
      <c r="D1334">
        <f t="shared" si="20"/>
        <v>47300000</v>
      </c>
    </row>
    <row r="1335" spans="1:4" x14ac:dyDescent="0.3">
      <c r="A1335" t="s">
        <v>7685</v>
      </c>
      <c r="B1335">
        <v>134455175</v>
      </c>
      <c r="C1335">
        <v>35000000</v>
      </c>
      <c r="D1335">
        <f t="shared" si="20"/>
        <v>99455175</v>
      </c>
    </row>
    <row r="1336" spans="1:4" x14ac:dyDescent="0.3">
      <c r="A1336" t="s">
        <v>7686</v>
      </c>
      <c r="B1336">
        <v>79100000</v>
      </c>
      <c r="C1336">
        <v>35000000</v>
      </c>
      <c r="D1336">
        <f t="shared" si="20"/>
        <v>44100000</v>
      </c>
    </row>
    <row r="1337" spans="1:4" x14ac:dyDescent="0.3">
      <c r="A1337" t="s">
        <v>7687</v>
      </c>
      <c r="B1337">
        <v>81159365</v>
      </c>
      <c r="C1337">
        <v>35000000</v>
      </c>
      <c r="D1337">
        <f t="shared" si="20"/>
        <v>46159365</v>
      </c>
    </row>
    <row r="1338" spans="1:4" x14ac:dyDescent="0.3">
      <c r="A1338" t="s">
        <v>7688</v>
      </c>
      <c r="B1338">
        <v>110008260</v>
      </c>
      <c r="C1338">
        <v>35000000</v>
      </c>
      <c r="D1338">
        <f t="shared" si="20"/>
        <v>75008260</v>
      </c>
    </row>
    <row r="1339" spans="1:4" x14ac:dyDescent="0.3">
      <c r="A1339" t="s">
        <v>7689</v>
      </c>
      <c r="B1339">
        <v>67962333</v>
      </c>
      <c r="C1339">
        <v>35000000</v>
      </c>
      <c r="D1339">
        <f t="shared" si="20"/>
        <v>32962333</v>
      </c>
    </row>
    <row r="1340" spans="1:4" x14ac:dyDescent="0.3">
      <c r="A1340" t="s">
        <v>7690</v>
      </c>
      <c r="B1340">
        <v>78651430</v>
      </c>
      <c r="C1340">
        <v>27000000</v>
      </c>
      <c r="D1340">
        <f t="shared" si="20"/>
        <v>51651430</v>
      </c>
    </row>
    <row r="1341" spans="1:4" x14ac:dyDescent="0.3">
      <c r="A1341" t="s">
        <v>7691</v>
      </c>
      <c r="B1341">
        <v>64604977</v>
      </c>
      <c r="C1341">
        <v>35000000</v>
      </c>
      <c r="D1341">
        <f t="shared" si="20"/>
        <v>29604977</v>
      </c>
    </row>
    <row r="1342" spans="1:4" x14ac:dyDescent="0.3">
      <c r="A1342" t="s">
        <v>7692</v>
      </c>
      <c r="B1342">
        <v>63939454</v>
      </c>
      <c r="C1342">
        <v>35000000</v>
      </c>
      <c r="D1342">
        <f t="shared" si="20"/>
        <v>28939454</v>
      </c>
    </row>
    <row r="1343" spans="1:4" x14ac:dyDescent="0.3">
      <c r="A1343" t="s">
        <v>7693</v>
      </c>
      <c r="B1343">
        <v>63826569</v>
      </c>
      <c r="C1343">
        <v>35000000</v>
      </c>
      <c r="D1343">
        <f t="shared" si="20"/>
        <v>28826569</v>
      </c>
    </row>
    <row r="1344" spans="1:4" x14ac:dyDescent="0.3">
      <c r="A1344" t="s">
        <v>7694</v>
      </c>
      <c r="B1344">
        <v>60054449</v>
      </c>
      <c r="C1344">
        <v>35000000</v>
      </c>
      <c r="D1344">
        <f t="shared" si="20"/>
        <v>25054449</v>
      </c>
    </row>
    <row r="1345" spans="1:4" x14ac:dyDescent="0.3">
      <c r="A1345" t="s">
        <v>7695</v>
      </c>
      <c r="B1345">
        <v>26505000</v>
      </c>
      <c r="C1345">
        <v>1800000</v>
      </c>
      <c r="D1345">
        <f t="shared" si="20"/>
        <v>24705000</v>
      </c>
    </row>
    <row r="1346" spans="1:4" x14ac:dyDescent="0.3">
      <c r="A1346" t="s">
        <v>7696</v>
      </c>
      <c r="B1346">
        <v>61280963</v>
      </c>
      <c r="C1346">
        <v>33000000</v>
      </c>
      <c r="D1346">
        <f t="shared" si="20"/>
        <v>28280963</v>
      </c>
    </row>
    <row r="1347" spans="1:4" x14ac:dyDescent="0.3">
      <c r="A1347" t="s">
        <v>7697</v>
      </c>
      <c r="B1347">
        <v>56876365</v>
      </c>
      <c r="C1347">
        <v>35000000</v>
      </c>
      <c r="D1347">
        <f t="shared" ref="D1347:D1410" si="21">B1347-C1347</f>
        <v>21876365</v>
      </c>
    </row>
    <row r="1348" spans="1:4" x14ac:dyDescent="0.3">
      <c r="A1348" t="s">
        <v>7698</v>
      </c>
      <c r="B1348">
        <v>59699513</v>
      </c>
      <c r="C1348">
        <v>35000000</v>
      </c>
      <c r="D1348">
        <f t="shared" si="21"/>
        <v>24699513</v>
      </c>
    </row>
    <row r="1349" spans="1:4" x14ac:dyDescent="0.3">
      <c r="A1349" t="s">
        <v>7699</v>
      </c>
      <c r="B1349">
        <v>54132596</v>
      </c>
      <c r="C1349">
        <v>34000000</v>
      </c>
      <c r="D1349">
        <f t="shared" si="21"/>
        <v>20132596</v>
      </c>
    </row>
    <row r="1350" spans="1:4" x14ac:dyDescent="0.3">
      <c r="A1350" t="s">
        <v>7700</v>
      </c>
      <c r="B1350">
        <v>52277485</v>
      </c>
      <c r="C1350">
        <v>35000000</v>
      </c>
      <c r="D1350">
        <f t="shared" si="21"/>
        <v>17277485</v>
      </c>
    </row>
    <row r="1351" spans="1:4" x14ac:dyDescent="0.3">
      <c r="A1351" t="s">
        <v>7701</v>
      </c>
      <c r="B1351">
        <v>55802754</v>
      </c>
      <c r="C1351">
        <v>35000000</v>
      </c>
      <c r="D1351">
        <f t="shared" si="21"/>
        <v>20802754</v>
      </c>
    </row>
    <row r="1352" spans="1:4" x14ac:dyDescent="0.3">
      <c r="A1352" t="s">
        <v>7702</v>
      </c>
      <c r="B1352">
        <v>55291815</v>
      </c>
      <c r="C1352">
        <v>35000000</v>
      </c>
      <c r="D1352">
        <f t="shared" si="21"/>
        <v>20291815</v>
      </c>
    </row>
    <row r="1353" spans="1:4" x14ac:dyDescent="0.3">
      <c r="A1353" t="s">
        <v>7703</v>
      </c>
      <c r="B1353">
        <v>83299761</v>
      </c>
      <c r="C1353">
        <v>35000000</v>
      </c>
      <c r="D1353">
        <f t="shared" si="21"/>
        <v>48299761</v>
      </c>
    </row>
    <row r="1354" spans="1:4" x14ac:dyDescent="0.3">
      <c r="A1354" t="s">
        <v>7704</v>
      </c>
      <c r="B1354">
        <v>48169908</v>
      </c>
      <c r="C1354">
        <v>33000000</v>
      </c>
      <c r="D1354">
        <f t="shared" si="21"/>
        <v>15169908</v>
      </c>
    </row>
    <row r="1355" spans="1:4" x14ac:dyDescent="0.3">
      <c r="A1355" t="s">
        <v>7705</v>
      </c>
      <c r="B1355">
        <v>67523385</v>
      </c>
      <c r="C1355">
        <v>35000000</v>
      </c>
      <c r="D1355">
        <f t="shared" si="21"/>
        <v>32523385</v>
      </c>
    </row>
    <row r="1356" spans="1:4" x14ac:dyDescent="0.3">
      <c r="A1356" t="s">
        <v>7706</v>
      </c>
      <c r="B1356">
        <v>49474048</v>
      </c>
      <c r="C1356">
        <v>35000000</v>
      </c>
      <c r="D1356">
        <f t="shared" si="21"/>
        <v>14474048</v>
      </c>
    </row>
    <row r="1357" spans="1:4" x14ac:dyDescent="0.3">
      <c r="A1357" t="s">
        <v>7707</v>
      </c>
      <c r="B1357">
        <v>45802315</v>
      </c>
      <c r="C1357">
        <v>35000000</v>
      </c>
      <c r="D1357">
        <f t="shared" si="21"/>
        <v>10802315</v>
      </c>
    </row>
    <row r="1358" spans="1:4" x14ac:dyDescent="0.3">
      <c r="A1358" t="s">
        <v>7708</v>
      </c>
      <c r="B1358">
        <v>43792641</v>
      </c>
      <c r="C1358">
        <v>35000000</v>
      </c>
      <c r="D1358">
        <f t="shared" si="21"/>
        <v>8792641</v>
      </c>
    </row>
    <row r="1359" spans="1:4" x14ac:dyDescent="0.3">
      <c r="A1359" t="s">
        <v>7709</v>
      </c>
      <c r="B1359">
        <v>57651794</v>
      </c>
      <c r="C1359">
        <v>33000000</v>
      </c>
      <c r="D1359">
        <f t="shared" si="21"/>
        <v>24651794</v>
      </c>
    </row>
    <row r="1360" spans="1:4" x14ac:dyDescent="0.3">
      <c r="A1360" t="s">
        <v>7710</v>
      </c>
      <c r="B1360">
        <v>43894863</v>
      </c>
      <c r="C1360">
        <v>30000000</v>
      </c>
      <c r="D1360">
        <f t="shared" si="21"/>
        <v>13894863</v>
      </c>
    </row>
    <row r="1361" spans="1:4" x14ac:dyDescent="0.3">
      <c r="A1361" t="s">
        <v>7711</v>
      </c>
      <c r="B1361">
        <v>41954997</v>
      </c>
      <c r="C1361">
        <v>35000000</v>
      </c>
      <c r="D1361">
        <f t="shared" si="21"/>
        <v>6954997</v>
      </c>
    </row>
    <row r="1362" spans="1:4" x14ac:dyDescent="0.3">
      <c r="A1362" t="s">
        <v>7712</v>
      </c>
      <c r="B1362">
        <v>39532308</v>
      </c>
      <c r="C1362">
        <v>33000000</v>
      </c>
      <c r="D1362">
        <f t="shared" si="21"/>
        <v>6532308</v>
      </c>
    </row>
    <row r="1363" spans="1:4" x14ac:dyDescent="0.3">
      <c r="A1363" t="s">
        <v>7713</v>
      </c>
      <c r="B1363">
        <v>76600000</v>
      </c>
      <c r="C1363">
        <v>10700000</v>
      </c>
      <c r="D1363">
        <f t="shared" si="21"/>
        <v>65900000</v>
      </c>
    </row>
    <row r="1364" spans="1:4" x14ac:dyDescent="0.3">
      <c r="A1364" t="s">
        <v>7714</v>
      </c>
      <c r="B1364">
        <v>39692139</v>
      </c>
      <c r="C1364">
        <v>35000000</v>
      </c>
      <c r="D1364">
        <f t="shared" si="21"/>
        <v>4692139</v>
      </c>
    </row>
    <row r="1365" spans="1:4" x14ac:dyDescent="0.3">
      <c r="A1365" t="s">
        <v>7715</v>
      </c>
      <c r="B1365">
        <v>40687294</v>
      </c>
      <c r="C1365">
        <v>35000000</v>
      </c>
      <c r="D1365">
        <f t="shared" si="21"/>
        <v>5687294</v>
      </c>
    </row>
    <row r="1366" spans="1:4" x14ac:dyDescent="0.3">
      <c r="A1366" t="s">
        <v>7716</v>
      </c>
      <c r="B1366">
        <v>37553932</v>
      </c>
      <c r="C1366">
        <v>40000000</v>
      </c>
      <c r="D1366">
        <f t="shared" si="21"/>
        <v>-2446068</v>
      </c>
    </row>
    <row r="1367" spans="1:4" x14ac:dyDescent="0.3">
      <c r="A1367" t="s">
        <v>7717</v>
      </c>
      <c r="B1367">
        <v>37481242</v>
      </c>
      <c r="C1367">
        <v>35000000</v>
      </c>
      <c r="D1367">
        <f t="shared" si="21"/>
        <v>2481242</v>
      </c>
    </row>
    <row r="1368" spans="1:4" x14ac:dyDescent="0.3">
      <c r="A1368" t="s">
        <v>7718</v>
      </c>
      <c r="B1368">
        <v>39026186</v>
      </c>
      <c r="C1368">
        <v>35000000</v>
      </c>
      <c r="D1368">
        <f t="shared" si="21"/>
        <v>4026186</v>
      </c>
    </row>
    <row r="1369" spans="1:4" x14ac:dyDescent="0.3">
      <c r="A1369" t="s">
        <v>7719</v>
      </c>
      <c r="B1369">
        <v>33422806</v>
      </c>
      <c r="C1369">
        <v>50000000</v>
      </c>
      <c r="D1369">
        <f t="shared" si="21"/>
        <v>-16577194</v>
      </c>
    </row>
    <row r="1370" spans="1:4" x14ac:dyDescent="0.3">
      <c r="A1370" t="s">
        <v>7720</v>
      </c>
      <c r="B1370">
        <v>33423521</v>
      </c>
      <c r="C1370">
        <v>35000000</v>
      </c>
      <c r="D1370">
        <f t="shared" si="21"/>
        <v>-1576479</v>
      </c>
    </row>
    <row r="1371" spans="1:4" x14ac:dyDescent="0.3">
      <c r="A1371" t="s">
        <v>7721</v>
      </c>
      <c r="B1371">
        <v>32519322</v>
      </c>
      <c r="C1371">
        <v>35000000</v>
      </c>
      <c r="D1371">
        <f t="shared" si="21"/>
        <v>-2480678</v>
      </c>
    </row>
    <row r="1372" spans="1:4" x14ac:dyDescent="0.3">
      <c r="A1372" t="s">
        <v>7393</v>
      </c>
      <c r="B1372">
        <v>31598308</v>
      </c>
      <c r="C1372">
        <v>35000000</v>
      </c>
      <c r="D1372">
        <f t="shared" si="21"/>
        <v>-3401692</v>
      </c>
    </row>
    <row r="1373" spans="1:4" x14ac:dyDescent="0.3">
      <c r="A1373" t="s">
        <v>7722</v>
      </c>
      <c r="B1373">
        <v>37617947</v>
      </c>
      <c r="C1373">
        <v>30000000</v>
      </c>
      <c r="D1373">
        <f t="shared" si="21"/>
        <v>7617947</v>
      </c>
    </row>
    <row r="1374" spans="1:4" x14ac:dyDescent="0.3">
      <c r="A1374" t="s">
        <v>7723</v>
      </c>
      <c r="B1374">
        <v>32048809</v>
      </c>
      <c r="C1374">
        <v>30000000</v>
      </c>
      <c r="D1374">
        <f t="shared" si="21"/>
        <v>2048809</v>
      </c>
    </row>
    <row r="1375" spans="1:4" x14ac:dyDescent="0.3">
      <c r="A1375" t="s">
        <v>7724</v>
      </c>
      <c r="B1375">
        <v>33987757</v>
      </c>
      <c r="C1375">
        <v>27000000</v>
      </c>
      <c r="D1375">
        <f t="shared" si="21"/>
        <v>6987757</v>
      </c>
    </row>
    <row r="1376" spans="1:4" x14ac:dyDescent="0.3">
      <c r="A1376" t="s">
        <v>7725</v>
      </c>
      <c r="B1376">
        <v>37304950</v>
      </c>
      <c r="C1376">
        <v>35000000</v>
      </c>
      <c r="D1376">
        <f t="shared" si="21"/>
        <v>2304950</v>
      </c>
    </row>
    <row r="1377" spans="1:4" x14ac:dyDescent="0.3">
      <c r="A1377" t="s">
        <v>7726</v>
      </c>
      <c r="B1377">
        <v>30691439</v>
      </c>
      <c r="C1377">
        <v>35000000</v>
      </c>
      <c r="D1377">
        <f t="shared" si="21"/>
        <v>-4308561</v>
      </c>
    </row>
    <row r="1378" spans="1:4" x14ac:dyDescent="0.3">
      <c r="A1378" t="s">
        <v>7727</v>
      </c>
      <c r="B1378">
        <v>30307804</v>
      </c>
      <c r="C1378">
        <v>35000000</v>
      </c>
      <c r="D1378">
        <f t="shared" si="21"/>
        <v>-4692196</v>
      </c>
    </row>
    <row r="1379" spans="1:4" x14ac:dyDescent="0.3">
      <c r="A1379" t="s">
        <v>7728</v>
      </c>
      <c r="B1379">
        <v>30669413</v>
      </c>
      <c r="C1379">
        <v>35000000</v>
      </c>
      <c r="D1379">
        <f t="shared" si="21"/>
        <v>-4330587</v>
      </c>
    </row>
    <row r="1380" spans="1:4" x14ac:dyDescent="0.3">
      <c r="A1380" t="s">
        <v>7729</v>
      </c>
      <c r="B1380">
        <v>28687835</v>
      </c>
      <c r="C1380">
        <v>35000000</v>
      </c>
      <c r="D1380">
        <f t="shared" si="21"/>
        <v>-6312165</v>
      </c>
    </row>
    <row r="1381" spans="1:4" x14ac:dyDescent="0.3">
      <c r="A1381" t="s">
        <v>7730</v>
      </c>
      <c r="B1381">
        <v>26494611</v>
      </c>
      <c r="C1381">
        <v>35000000</v>
      </c>
      <c r="D1381">
        <f t="shared" si="21"/>
        <v>-8505389</v>
      </c>
    </row>
    <row r="1382" spans="1:4" x14ac:dyDescent="0.3">
      <c r="A1382" t="s">
        <v>7731</v>
      </c>
      <c r="B1382">
        <v>25266129</v>
      </c>
      <c r="C1382">
        <v>35000000</v>
      </c>
      <c r="D1382">
        <f t="shared" si="21"/>
        <v>-9733871</v>
      </c>
    </row>
    <row r="1383" spans="1:4" x14ac:dyDescent="0.3">
      <c r="A1383" t="s">
        <v>7732</v>
      </c>
      <c r="B1383">
        <v>25863915</v>
      </c>
      <c r="C1383">
        <v>35000000</v>
      </c>
      <c r="D1383">
        <f t="shared" si="21"/>
        <v>-9136085</v>
      </c>
    </row>
    <row r="1384" spans="1:4" x14ac:dyDescent="0.3">
      <c r="A1384" t="s">
        <v>7733</v>
      </c>
      <c r="B1384">
        <v>25078937</v>
      </c>
      <c r="C1384">
        <v>30000000</v>
      </c>
      <c r="D1384">
        <f t="shared" si="21"/>
        <v>-4921063</v>
      </c>
    </row>
    <row r="1385" spans="1:4" x14ac:dyDescent="0.3">
      <c r="A1385" t="s">
        <v>7734</v>
      </c>
      <c r="B1385">
        <v>28995450</v>
      </c>
      <c r="C1385">
        <v>35000000</v>
      </c>
      <c r="D1385">
        <f t="shared" si="21"/>
        <v>-6004550</v>
      </c>
    </row>
    <row r="1386" spans="1:4" x14ac:dyDescent="0.3">
      <c r="A1386" t="s">
        <v>7735</v>
      </c>
      <c r="B1386">
        <v>24276500</v>
      </c>
      <c r="C1386">
        <v>35000000</v>
      </c>
      <c r="D1386">
        <f t="shared" si="21"/>
        <v>-10723500</v>
      </c>
    </row>
    <row r="1387" spans="1:4" x14ac:dyDescent="0.3">
      <c r="A1387" t="s">
        <v>7736</v>
      </c>
      <c r="B1387">
        <v>20981633</v>
      </c>
      <c r="C1387">
        <v>30000000</v>
      </c>
      <c r="D1387">
        <f t="shared" si="21"/>
        <v>-9018367</v>
      </c>
    </row>
    <row r="1388" spans="1:4" x14ac:dyDescent="0.3">
      <c r="A1388" t="s">
        <v>7737</v>
      </c>
      <c r="B1388">
        <v>22913677</v>
      </c>
      <c r="C1388">
        <v>35000000</v>
      </c>
      <c r="D1388">
        <f t="shared" si="21"/>
        <v>-12086323</v>
      </c>
    </row>
    <row r="1389" spans="1:4" x14ac:dyDescent="0.3">
      <c r="A1389" t="s">
        <v>7738</v>
      </c>
      <c r="B1389">
        <v>34531832</v>
      </c>
      <c r="C1389">
        <v>35000000</v>
      </c>
      <c r="D1389">
        <f t="shared" si="21"/>
        <v>-468168</v>
      </c>
    </row>
    <row r="1390" spans="1:4" x14ac:dyDescent="0.3">
      <c r="A1390" t="s">
        <v>7739</v>
      </c>
      <c r="B1390">
        <v>28064226</v>
      </c>
      <c r="C1390">
        <v>35000000</v>
      </c>
      <c r="D1390">
        <f t="shared" si="21"/>
        <v>-6935774</v>
      </c>
    </row>
    <row r="1391" spans="1:4" x14ac:dyDescent="0.3">
      <c r="A1391" t="s">
        <v>7740</v>
      </c>
      <c r="B1391">
        <v>19447478</v>
      </c>
      <c r="C1391">
        <v>35000000</v>
      </c>
      <c r="D1391">
        <f t="shared" si="21"/>
        <v>-15552522</v>
      </c>
    </row>
    <row r="1392" spans="1:4" x14ac:dyDescent="0.3">
      <c r="A1392" t="s">
        <v>7741</v>
      </c>
      <c r="B1392">
        <v>19389454</v>
      </c>
      <c r="C1392">
        <v>55000000</v>
      </c>
      <c r="D1392">
        <f t="shared" si="21"/>
        <v>-35610546</v>
      </c>
    </row>
    <row r="1393" spans="1:4" x14ac:dyDescent="0.3">
      <c r="A1393" t="s">
        <v>7742</v>
      </c>
      <c r="B1393">
        <v>25871834</v>
      </c>
      <c r="C1393">
        <v>35000000</v>
      </c>
      <c r="D1393">
        <f t="shared" si="21"/>
        <v>-9128166</v>
      </c>
    </row>
    <row r="1394" spans="1:4" x14ac:dyDescent="0.3">
      <c r="A1394" t="s">
        <v>7743</v>
      </c>
      <c r="B1394">
        <v>19692608</v>
      </c>
      <c r="C1394">
        <v>35000000</v>
      </c>
      <c r="D1394">
        <f t="shared" si="21"/>
        <v>-15307392</v>
      </c>
    </row>
    <row r="1395" spans="1:4" x14ac:dyDescent="0.3">
      <c r="A1395" t="s">
        <v>7744</v>
      </c>
      <c r="B1395">
        <v>19294901</v>
      </c>
      <c r="C1395">
        <v>35000000</v>
      </c>
      <c r="D1395">
        <f t="shared" si="21"/>
        <v>-15705099</v>
      </c>
    </row>
    <row r="1396" spans="1:4" x14ac:dyDescent="0.3">
      <c r="A1396" t="s">
        <v>7745</v>
      </c>
      <c r="B1396">
        <v>20275446</v>
      </c>
      <c r="C1396">
        <v>35000000</v>
      </c>
      <c r="D1396">
        <f t="shared" si="21"/>
        <v>-14724554</v>
      </c>
    </row>
    <row r="1397" spans="1:4" x14ac:dyDescent="0.3">
      <c r="A1397" t="s">
        <v>7746</v>
      </c>
      <c r="B1397">
        <v>34507079</v>
      </c>
      <c r="C1397">
        <v>35000000</v>
      </c>
      <c r="D1397">
        <f t="shared" si="21"/>
        <v>-492921</v>
      </c>
    </row>
    <row r="1398" spans="1:4" x14ac:dyDescent="0.3">
      <c r="A1398" t="s">
        <v>7747</v>
      </c>
      <c r="B1398">
        <v>18306166</v>
      </c>
      <c r="C1398">
        <v>35000000</v>
      </c>
      <c r="D1398">
        <f t="shared" si="21"/>
        <v>-16693834</v>
      </c>
    </row>
    <row r="1399" spans="1:4" x14ac:dyDescent="0.3">
      <c r="A1399" t="s">
        <v>7748</v>
      </c>
      <c r="B1399">
        <v>17609982</v>
      </c>
      <c r="C1399">
        <v>35000000</v>
      </c>
      <c r="D1399">
        <f t="shared" si="21"/>
        <v>-17390018</v>
      </c>
    </row>
    <row r="1400" spans="1:4" x14ac:dyDescent="0.3">
      <c r="A1400" t="s">
        <v>7749</v>
      </c>
      <c r="B1400">
        <v>16831505</v>
      </c>
      <c r="C1400">
        <v>31000000</v>
      </c>
      <c r="D1400">
        <f t="shared" si="21"/>
        <v>-14168495</v>
      </c>
    </row>
    <row r="1401" spans="1:4" x14ac:dyDescent="0.3">
      <c r="A1401" t="s">
        <v>7750</v>
      </c>
      <c r="B1401">
        <v>17596256</v>
      </c>
      <c r="C1401">
        <v>35000000</v>
      </c>
      <c r="D1401">
        <f t="shared" si="21"/>
        <v>-17403744</v>
      </c>
    </row>
    <row r="1402" spans="1:4" x14ac:dyDescent="0.3">
      <c r="A1402" t="s">
        <v>7751</v>
      </c>
      <c r="B1402">
        <v>14998070</v>
      </c>
      <c r="C1402">
        <v>35000000</v>
      </c>
      <c r="D1402">
        <f t="shared" si="21"/>
        <v>-20001930</v>
      </c>
    </row>
    <row r="1403" spans="1:4" x14ac:dyDescent="0.3">
      <c r="A1403" t="s">
        <v>7752</v>
      </c>
      <c r="B1403">
        <v>14587732</v>
      </c>
      <c r="C1403">
        <v>35000000</v>
      </c>
      <c r="D1403">
        <f t="shared" si="21"/>
        <v>-20412268</v>
      </c>
    </row>
    <row r="1404" spans="1:4" x14ac:dyDescent="0.3">
      <c r="A1404" t="s">
        <v>7753</v>
      </c>
      <c r="B1404">
        <v>18317151</v>
      </c>
      <c r="C1404">
        <v>35000000</v>
      </c>
      <c r="D1404">
        <f t="shared" si="21"/>
        <v>-16682849</v>
      </c>
    </row>
    <row r="1405" spans="1:4" x14ac:dyDescent="0.3">
      <c r="A1405" t="s">
        <v>7754</v>
      </c>
      <c r="B1405">
        <v>11405825</v>
      </c>
      <c r="C1405">
        <v>35000000</v>
      </c>
      <c r="D1405">
        <f t="shared" si="21"/>
        <v>-23594175</v>
      </c>
    </row>
    <row r="1406" spans="1:4" x14ac:dyDescent="0.3">
      <c r="A1406" t="s">
        <v>7755</v>
      </c>
      <c r="B1406">
        <v>13264986</v>
      </c>
      <c r="C1406">
        <v>35000000</v>
      </c>
      <c r="D1406">
        <f t="shared" si="21"/>
        <v>-21735014</v>
      </c>
    </row>
    <row r="1407" spans="1:4" x14ac:dyDescent="0.3">
      <c r="A1407" t="s">
        <v>7756</v>
      </c>
      <c r="B1407">
        <v>10991381</v>
      </c>
      <c r="C1407">
        <v>35000000</v>
      </c>
      <c r="D1407">
        <f t="shared" si="21"/>
        <v>-24008619</v>
      </c>
    </row>
    <row r="1408" spans="1:4" x14ac:dyDescent="0.3">
      <c r="A1408" t="s">
        <v>7757</v>
      </c>
      <c r="B1408">
        <v>10268846</v>
      </c>
      <c r="C1408">
        <v>35000000</v>
      </c>
      <c r="D1408">
        <f t="shared" si="21"/>
        <v>-24731154</v>
      </c>
    </row>
    <row r="1409" spans="1:4" x14ac:dyDescent="0.3">
      <c r="A1409" t="s">
        <v>7758</v>
      </c>
      <c r="B1409">
        <v>13303319</v>
      </c>
      <c r="C1409">
        <v>32000000</v>
      </c>
      <c r="D1409">
        <f t="shared" si="21"/>
        <v>-18696681</v>
      </c>
    </row>
    <row r="1410" spans="1:4" x14ac:dyDescent="0.3">
      <c r="A1410" t="s">
        <v>7759</v>
      </c>
      <c r="B1410">
        <v>10076136</v>
      </c>
      <c r="C1410">
        <v>35000000</v>
      </c>
      <c r="D1410">
        <f t="shared" si="21"/>
        <v>-24923864</v>
      </c>
    </row>
    <row r="1411" spans="1:4" x14ac:dyDescent="0.3">
      <c r="A1411" t="s">
        <v>7760</v>
      </c>
      <c r="B1411">
        <v>10499968</v>
      </c>
      <c r="C1411">
        <v>35000000</v>
      </c>
      <c r="D1411">
        <f t="shared" ref="D1411:D1474" si="22">B1411-C1411</f>
        <v>-24500032</v>
      </c>
    </row>
    <row r="1412" spans="1:4" x14ac:dyDescent="0.3">
      <c r="A1412" t="s">
        <v>7761</v>
      </c>
      <c r="B1412">
        <v>7659747</v>
      </c>
      <c r="C1412">
        <v>38000000</v>
      </c>
      <c r="D1412">
        <f t="shared" si="22"/>
        <v>-30340253</v>
      </c>
    </row>
    <row r="1413" spans="1:4" x14ac:dyDescent="0.3">
      <c r="A1413" t="s">
        <v>7762</v>
      </c>
      <c r="B1413">
        <v>7948159</v>
      </c>
      <c r="C1413">
        <v>35000000</v>
      </c>
      <c r="D1413">
        <f t="shared" si="22"/>
        <v>-27051841</v>
      </c>
    </row>
    <row r="1414" spans="1:4" x14ac:dyDescent="0.3">
      <c r="A1414" t="s">
        <v>7763</v>
      </c>
      <c r="B1414">
        <v>11631245</v>
      </c>
      <c r="C1414">
        <v>35000000</v>
      </c>
      <c r="D1414">
        <f t="shared" si="22"/>
        <v>-23368755</v>
      </c>
    </row>
    <row r="1415" spans="1:4" x14ac:dyDescent="0.3">
      <c r="A1415" t="s">
        <v>7764</v>
      </c>
      <c r="B1415">
        <v>10137502</v>
      </c>
      <c r="C1415">
        <v>35000000</v>
      </c>
      <c r="D1415">
        <f t="shared" si="22"/>
        <v>-24862498</v>
      </c>
    </row>
    <row r="1416" spans="1:4" x14ac:dyDescent="0.3">
      <c r="A1416" t="s">
        <v>7765</v>
      </c>
      <c r="B1416">
        <v>6448817</v>
      </c>
      <c r="C1416">
        <v>35000000</v>
      </c>
      <c r="D1416">
        <f t="shared" si="22"/>
        <v>-28551183</v>
      </c>
    </row>
    <row r="1417" spans="1:4" x14ac:dyDescent="0.3">
      <c r="A1417" t="s">
        <v>7766</v>
      </c>
      <c r="B1417">
        <v>7458269</v>
      </c>
      <c r="C1417">
        <v>35000000</v>
      </c>
      <c r="D1417">
        <f t="shared" si="22"/>
        <v>-27541731</v>
      </c>
    </row>
    <row r="1418" spans="1:4" x14ac:dyDescent="0.3">
      <c r="A1418" t="s">
        <v>7767</v>
      </c>
      <c r="B1418">
        <v>4651977</v>
      </c>
      <c r="C1418">
        <v>35000000</v>
      </c>
      <c r="D1418">
        <f t="shared" si="22"/>
        <v>-30348023</v>
      </c>
    </row>
    <row r="1419" spans="1:4" x14ac:dyDescent="0.3">
      <c r="A1419" t="s">
        <v>7768</v>
      </c>
      <c r="B1419">
        <v>4496583</v>
      </c>
      <c r="C1419">
        <v>35000000</v>
      </c>
      <c r="D1419">
        <f t="shared" si="22"/>
        <v>-30503417</v>
      </c>
    </row>
    <row r="1420" spans="1:4" x14ac:dyDescent="0.3">
      <c r="A1420" t="s">
        <v>7769</v>
      </c>
      <c r="B1420">
        <v>2221994</v>
      </c>
      <c r="C1420">
        <v>35000000</v>
      </c>
      <c r="D1420">
        <f t="shared" si="22"/>
        <v>-32778006</v>
      </c>
    </row>
    <row r="1421" spans="1:4" x14ac:dyDescent="0.3">
      <c r="A1421" t="s">
        <v>7770</v>
      </c>
      <c r="B1421">
        <v>6592103</v>
      </c>
      <c r="C1421">
        <v>35000000</v>
      </c>
      <c r="D1421">
        <f t="shared" si="22"/>
        <v>-28407897</v>
      </c>
    </row>
    <row r="1422" spans="1:4" x14ac:dyDescent="0.3">
      <c r="A1422" t="s">
        <v>7771</v>
      </c>
      <c r="B1422">
        <v>630779</v>
      </c>
      <c r="C1422">
        <v>35000000</v>
      </c>
      <c r="D1422">
        <f t="shared" si="22"/>
        <v>-34369221</v>
      </c>
    </row>
    <row r="1423" spans="1:4" x14ac:dyDescent="0.3">
      <c r="A1423" t="s">
        <v>7772</v>
      </c>
      <c r="B1423">
        <v>102413606</v>
      </c>
      <c r="C1423">
        <v>34000000</v>
      </c>
      <c r="D1423">
        <f t="shared" si="22"/>
        <v>68413606</v>
      </c>
    </row>
    <row r="1424" spans="1:4" x14ac:dyDescent="0.3">
      <c r="A1424" t="s">
        <v>7773</v>
      </c>
      <c r="B1424">
        <v>10214013</v>
      </c>
      <c r="C1424">
        <v>35000000</v>
      </c>
      <c r="D1424">
        <f t="shared" si="22"/>
        <v>-24785987</v>
      </c>
    </row>
    <row r="1425" spans="1:4" x14ac:dyDescent="0.3">
      <c r="A1425" t="s">
        <v>7774</v>
      </c>
      <c r="B1425">
        <v>32000000</v>
      </c>
      <c r="C1425">
        <v>30000000</v>
      </c>
      <c r="D1425">
        <f t="shared" si="22"/>
        <v>2000000</v>
      </c>
    </row>
    <row r="1426" spans="1:4" x14ac:dyDescent="0.3">
      <c r="A1426" t="s">
        <v>7775</v>
      </c>
      <c r="B1426">
        <v>10139254</v>
      </c>
      <c r="C1426">
        <v>35000000</v>
      </c>
      <c r="D1426">
        <f t="shared" si="22"/>
        <v>-24860746</v>
      </c>
    </row>
    <row r="1427" spans="1:4" x14ac:dyDescent="0.3">
      <c r="A1427" t="s">
        <v>7776</v>
      </c>
      <c r="B1427">
        <v>11227940</v>
      </c>
      <c r="C1427">
        <v>34000000</v>
      </c>
      <c r="D1427">
        <f t="shared" si="22"/>
        <v>-22772060</v>
      </c>
    </row>
    <row r="1428" spans="1:4" x14ac:dyDescent="0.3">
      <c r="A1428" t="s">
        <v>7777</v>
      </c>
      <c r="B1428">
        <v>183125</v>
      </c>
      <c r="C1428">
        <v>35000000</v>
      </c>
      <c r="D1428">
        <f t="shared" si="22"/>
        <v>-34816875</v>
      </c>
    </row>
    <row r="1429" spans="1:4" x14ac:dyDescent="0.3">
      <c r="A1429" t="s">
        <v>7778</v>
      </c>
      <c r="B1429">
        <v>15081783</v>
      </c>
      <c r="C1429">
        <v>34000000</v>
      </c>
      <c r="D1429">
        <f t="shared" si="22"/>
        <v>-18918217</v>
      </c>
    </row>
    <row r="1430" spans="1:4" x14ac:dyDescent="0.3">
      <c r="A1430" t="s">
        <v>7779</v>
      </c>
      <c r="B1430">
        <v>37432299</v>
      </c>
      <c r="C1430">
        <v>34000000</v>
      </c>
      <c r="D1430">
        <f t="shared" si="22"/>
        <v>3432299</v>
      </c>
    </row>
    <row r="1431" spans="1:4" x14ac:dyDescent="0.3">
      <c r="A1431" t="s">
        <v>7780</v>
      </c>
      <c r="B1431">
        <v>10654581</v>
      </c>
      <c r="C1431">
        <v>34000000</v>
      </c>
      <c r="D1431">
        <f t="shared" si="22"/>
        <v>-23345419</v>
      </c>
    </row>
    <row r="1432" spans="1:4" x14ac:dyDescent="0.3">
      <c r="A1432" t="s">
        <v>7781</v>
      </c>
      <c r="B1432">
        <v>6543194</v>
      </c>
      <c r="C1432">
        <v>34000000</v>
      </c>
      <c r="D1432">
        <f t="shared" si="22"/>
        <v>-27456806</v>
      </c>
    </row>
    <row r="1433" spans="1:4" x14ac:dyDescent="0.3">
      <c r="A1433" t="s">
        <v>7782</v>
      </c>
      <c r="B1433">
        <v>13101142</v>
      </c>
      <c r="C1433">
        <v>35000000</v>
      </c>
      <c r="D1433">
        <f t="shared" si="22"/>
        <v>-21898858</v>
      </c>
    </row>
    <row r="1434" spans="1:4" x14ac:dyDescent="0.3">
      <c r="A1434" t="s">
        <v>7783</v>
      </c>
      <c r="B1434">
        <v>8324748</v>
      </c>
      <c r="C1434">
        <v>35000000</v>
      </c>
      <c r="D1434">
        <f t="shared" si="22"/>
        <v>-26675252</v>
      </c>
    </row>
    <row r="1435" spans="1:4" x14ac:dyDescent="0.3">
      <c r="A1435" t="s">
        <v>7784</v>
      </c>
      <c r="B1435">
        <v>141340178</v>
      </c>
      <c r="C1435">
        <v>40000000</v>
      </c>
      <c r="D1435">
        <f t="shared" si="22"/>
        <v>101340178</v>
      </c>
    </row>
    <row r="1436" spans="1:4" x14ac:dyDescent="0.3">
      <c r="A1436" t="s">
        <v>7785</v>
      </c>
      <c r="B1436">
        <v>51758599</v>
      </c>
      <c r="C1436">
        <v>33000000</v>
      </c>
      <c r="D1436">
        <f t="shared" si="22"/>
        <v>18758599</v>
      </c>
    </row>
    <row r="1437" spans="1:4" x14ac:dyDescent="0.3">
      <c r="A1437" t="s">
        <v>7786</v>
      </c>
      <c r="B1437">
        <v>117559438</v>
      </c>
      <c r="C1437">
        <v>30000000</v>
      </c>
      <c r="D1437">
        <f t="shared" si="22"/>
        <v>87559438</v>
      </c>
    </row>
    <row r="1438" spans="1:4" x14ac:dyDescent="0.3">
      <c r="A1438" t="s">
        <v>7787</v>
      </c>
      <c r="B1438">
        <v>21426805</v>
      </c>
      <c r="C1438">
        <v>30000000</v>
      </c>
      <c r="D1438">
        <f t="shared" si="22"/>
        <v>-8573195</v>
      </c>
    </row>
    <row r="1439" spans="1:4" x14ac:dyDescent="0.3">
      <c r="A1439" t="s">
        <v>7788</v>
      </c>
      <c r="B1439">
        <v>35057332</v>
      </c>
      <c r="C1439">
        <v>33000000</v>
      </c>
      <c r="D1439">
        <f t="shared" si="22"/>
        <v>2057332</v>
      </c>
    </row>
    <row r="1440" spans="1:4" x14ac:dyDescent="0.3">
      <c r="A1440" t="s">
        <v>7789</v>
      </c>
      <c r="B1440">
        <v>34014398</v>
      </c>
      <c r="C1440">
        <v>33000000</v>
      </c>
      <c r="D1440">
        <f t="shared" si="22"/>
        <v>1014398</v>
      </c>
    </row>
    <row r="1441" spans="1:4" x14ac:dyDescent="0.3">
      <c r="A1441" t="s">
        <v>7790</v>
      </c>
      <c r="B1441">
        <v>28927720</v>
      </c>
      <c r="C1441">
        <v>33000000</v>
      </c>
      <c r="D1441">
        <f t="shared" si="22"/>
        <v>-4072280</v>
      </c>
    </row>
    <row r="1442" spans="1:4" x14ac:dyDescent="0.3">
      <c r="A1442" t="s">
        <v>7791</v>
      </c>
      <c r="B1442">
        <v>33682273</v>
      </c>
      <c r="C1442">
        <v>33000000</v>
      </c>
      <c r="D1442">
        <f t="shared" si="22"/>
        <v>682273</v>
      </c>
    </row>
    <row r="1443" spans="1:4" x14ac:dyDescent="0.3">
      <c r="A1443" t="s">
        <v>7792</v>
      </c>
      <c r="B1443">
        <v>4280577</v>
      </c>
      <c r="C1443">
        <v>10000000</v>
      </c>
      <c r="D1443">
        <f t="shared" si="22"/>
        <v>-5719423</v>
      </c>
    </row>
    <row r="1444" spans="1:4" x14ac:dyDescent="0.3">
      <c r="A1444" t="s">
        <v>7793</v>
      </c>
      <c r="B1444">
        <v>17120019</v>
      </c>
      <c r="C1444">
        <v>30000000</v>
      </c>
      <c r="D1444">
        <f t="shared" si="22"/>
        <v>-12879981</v>
      </c>
    </row>
    <row r="1445" spans="1:4" x14ac:dyDescent="0.3">
      <c r="A1445" t="s">
        <v>7794</v>
      </c>
      <c r="B1445">
        <v>8406264</v>
      </c>
      <c r="C1445">
        <v>38000000</v>
      </c>
      <c r="D1445">
        <f t="shared" si="22"/>
        <v>-29593736</v>
      </c>
    </row>
    <row r="1446" spans="1:4" x14ac:dyDescent="0.3">
      <c r="A1446" t="s">
        <v>7795</v>
      </c>
      <c r="B1446">
        <v>309125409</v>
      </c>
      <c r="C1446">
        <v>32500000</v>
      </c>
      <c r="D1446">
        <f t="shared" si="22"/>
        <v>276625409</v>
      </c>
    </row>
    <row r="1447" spans="1:4" x14ac:dyDescent="0.3">
      <c r="A1447" t="s">
        <v>7796</v>
      </c>
      <c r="B1447">
        <v>10955425</v>
      </c>
      <c r="C1447">
        <v>30000000</v>
      </c>
      <c r="D1447">
        <f t="shared" si="22"/>
        <v>-19044575</v>
      </c>
    </row>
    <row r="1448" spans="1:4" x14ac:dyDescent="0.3">
      <c r="A1448" t="s">
        <v>7797</v>
      </c>
      <c r="B1448">
        <v>34180954</v>
      </c>
      <c r="C1448">
        <v>32000000</v>
      </c>
      <c r="D1448">
        <f t="shared" si="22"/>
        <v>2180954</v>
      </c>
    </row>
    <row r="1449" spans="1:4" x14ac:dyDescent="0.3">
      <c r="A1449" t="s">
        <v>7798</v>
      </c>
      <c r="B1449">
        <v>173381405</v>
      </c>
      <c r="C1449">
        <v>33000000</v>
      </c>
      <c r="D1449">
        <f t="shared" si="22"/>
        <v>140381405</v>
      </c>
    </row>
    <row r="1450" spans="1:4" x14ac:dyDescent="0.3">
      <c r="A1450" t="s">
        <v>7799</v>
      </c>
      <c r="B1450">
        <v>104632573</v>
      </c>
      <c r="C1450">
        <v>32000000</v>
      </c>
      <c r="D1450">
        <f t="shared" si="22"/>
        <v>72632573</v>
      </c>
    </row>
    <row r="1451" spans="1:4" x14ac:dyDescent="0.3">
      <c r="A1451" t="s">
        <v>7800</v>
      </c>
      <c r="B1451">
        <v>81150692</v>
      </c>
      <c r="C1451">
        <v>35000000</v>
      </c>
      <c r="D1451">
        <f t="shared" si="22"/>
        <v>46150692</v>
      </c>
    </row>
    <row r="1452" spans="1:4" x14ac:dyDescent="0.3">
      <c r="A1452" t="s">
        <v>7801</v>
      </c>
      <c r="B1452">
        <v>60328558</v>
      </c>
      <c r="C1452">
        <v>32000000</v>
      </c>
      <c r="D1452">
        <f t="shared" si="22"/>
        <v>28328558</v>
      </c>
    </row>
    <row r="1453" spans="1:4" x14ac:dyDescent="0.3">
      <c r="A1453" t="s">
        <v>7802</v>
      </c>
      <c r="B1453">
        <v>80197993</v>
      </c>
      <c r="C1453">
        <v>32000000</v>
      </c>
      <c r="D1453">
        <f t="shared" si="22"/>
        <v>48197993</v>
      </c>
    </row>
    <row r="1454" spans="1:4" x14ac:dyDescent="0.3">
      <c r="A1454" t="s">
        <v>7803</v>
      </c>
      <c r="B1454">
        <v>169076745</v>
      </c>
      <c r="C1454">
        <v>32500000</v>
      </c>
      <c r="D1454">
        <f t="shared" si="22"/>
        <v>136576745</v>
      </c>
    </row>
    <row r="1455" spans="1:4" x14ac:dyDescent="0.3">
      <c r="A1455" t="s">
        <v>7804</v>
      </c>
      <c r="B1455">
        <v>101470202</v>
      </c>
      <c r="C1455">
        <v>32000000</v>
      </c>
      <c r="D1455">
        <f t="shared" si="22"/>
        <v>69470202</v>
      </c>
    </row>
    <row r="1456" spans="1:4" x14ac:dyDescent="0.3">
      <c r="A1456" t="s">
        <v>7805</v>
      </c>
      <c r="B1456">
        <v>50041732</v>
      </c>
      <c r="C1456">
        <v>29000000</v>
      </c>
      <c r="D1456">
        <f t="shared" si="22"/>
        <v>21041732</v>
      </c>
    </row>
    <row r="1457" spans="1:4" x14ac:dyDescent="0.3">
      <c r="A1457" t="s">
        <v>7806</v>
      </c>
      <c r="B1457">
        <v>48814909</v>
      </c>
      <c r="C1457">
        <v>32000000</v>
      </c>
      <c r="D1457">
        <f t="shared" si="22"/>
        <v>16814909</v>
      </c>
    </row>
    <row r="1458" spans="1:4" x14ac:dyDescent="0.3">
      <c r="A1458" t="s">
        <v>7807</v>
      </c>
      <c r="B1458">
        <v>57744720</v>
      </c>
      <c r="C1458">
        <v>20000000</v>
      </c>
      <c r="D1458">
        <f t="shared" si="22"/>
        <v>37744720</v>
      </c>
    </row>
    <row r="1459" spans="1:4" x14ac:dyDescent="0.3">
      <c r="A1459" t="s">
        <v>7808</v>
      </c>
      <c r="B1459">
        <v>21784432</v>
      </c>
      <c r="C1459">
        <v>35000000</v>
      </c>
      <c r="D1459">
        <f t="shared" si="22"/>
        <v>-13215568</v>
      </c>
    </row>
    <row r="1460" spans="1:4" x14ac:dyDescent="0.3">
      <c r="A1460" t="s">
        <v>7809</v>
      </c>
      <c r="B1460">
        <v>37911876</v>
      </c>
      <c r="C1460">
        <v>32000000</v>
      </c>
      <c r="D1460">
        <f t="shared" si="22"/>
        <v>5911876</v>
      </c>
    </row>
    <row r="1461" spans="1:4" x14ac:dyDescent="0.3">
      <c r="A1461" t="s">
        <v>7810</v>
      </c>
      <c r="B1461">
        <v>54696902</v>
      </c>
      <c r="C1461">
        <v>32000000</v>
      </c>
      <c r="D1461">
        <f t="shared" si="22"/>
        <v>22696902</v>
      </c>
    </row>
    <row r="1462" spans="1:4" x14ac:dyDescent="0.3">
      <c r="A1462" t="s">
        <v>7811</v>
      </c>
      <c r="B1462">
        <v>36733909</v>
      </c>
      <c r="C1462">
        <v>32000000</v>
      </c>
      <c r="D1462">
        <f t="shared" si="22"/>
        <v>4733909</v>
      </c>
    </row>
    <row r="1463" spans="1:4" x14ac:dyDescent="0.3">
      <c r="A1463" t="s">
        <v>7812</v>
      </c>
      <c r="B1463">
        <v>35063732</v>
      </c>
      <c r="C1463">
        <v>32000000</v>
      </c>
      <c r="D1463">
        <f t="shared" si="22"/>
        <v>3063732</v>
      </c>
    </row>
    <row r="1464" spans="1:4" x14ac:dyDescent="0.3">
      <c r="A1464" t="s">
        <v>7813</v>
      </c>
      <c r="B1464">
        <v>99462</v>
      </c>
      <c r="C1464">
        <v>33000000</v>
      </c>
      <c r="D1464">
        <f t="shared" si="22"/>
        <v>-32900538</v>
      </c>
    </row>
    <row r="1465" spans="1:4" x14ac:dyDescent="0.3">
      <c r="A1465" t="s">
        <v>7814</v>
      </c>
      <c r="B1465">
        <v>32701088</v>
      </c>
      <c r="C1465">
        <v>32000000</v>
      </c>
      <c r="D1465">
        <f t="shared" si="22"/>
        <v>701088</v>
      </c>
    </row>
    <row r="1466" spans="1:4" x14ac:dyDescent="0.3">
      <c r="A1466" t="s">
        <v>7815</v>
      </c>
      <c r="B1466">
        <v>31493782</v>
      </c>
      <c r="C1466">
        <v>32000000</v>
      </c>
      <c r="D1466">
        <f t="shared" si="22"/>
        <v>-506218</v>
      </c>
    </row>
    <row r="1467" spans="1:4" x14ac:dyDescent="0.3">
      <c r="A1467" t="s">
        <v>7816</v>
      </c>
      <c r="B1467">
        <v>43095600</v>
      </c>
      <c r="C1467">
        <v>32000000</v>
      </c>
      <c r="D1467">
        <f t="shared" si="22"/>
        <v>11095600</v>
      </c>
    </row>
    <row r="1468" spans="1:4" x14ac:dyDescent="0.3">
      <c r="A1468" t="s">
        <v>7817</v>
      </c>
      <c r="B1468">
        <v>18636537</v>
      </c>
      <c r="C1468">
        <v>32000000</v>
      </c>
      <c r="D1468">
        <f t="shared" si="22"/>
        <v>-13363463</v>
      </c>
    </row>
    <row r="1469" spans="1:4" x14ac:dyDescent="0.3">
      <c r="A1469" t="s">
        <v>7818</v>
      </c>
      <c r="B1469">
        <v>17848322</v>
      </c>
      <c r="C1469">
        <v>28000000</v>
      </c>
      <c r="D1469">
        <f t="shared" si="22"/>
        <v>-10151678</v>
      </c>
    </row>
    <row r="1470" spans="1:4" x14ac:dyDescent="0.3">
      <c r="A1470" t="s">
        <v>7819</v>
      </c>
      <c r="B1470">
        <v>16640210</v>
      </c>
      <c r="C1470">
        <v>55000000</v>
      </c>
      <c r="D1470">
        <f t="shared" si="22"/>
        <v>-38359790</v>
      </c>
    </row>
    <row r="1471" spans="1:4" x14ac:dyDescent="0.3">
      <c r="A1471" t="s">
        <v>7820</v>
      </c>
      <c r="B1471">
        <v>13763130</v>
      </c>
      <c r="C1471">
        <v>32000000</v>
      </c>
      <c r="D1471">
        <f t="shared" si="22"/>
        <v>-18236870</v>
      </c>
    </row>
    <row r="1472" spans="1:4" x14ac:dyDescent="0.3">
      <c r="A1472" t="s">
        <v>7821</v>
      </c>
      <c r="B1472">
        <v>10956379</v>
      </c>
      <c r="C1472">
        <v>35000000</v>
      </c>
      <c r="D1472">
        <f t="shared" si="22"/>
        <v>-24043621</v>
      </c>
    </row>
    <row r="1473" spans="1:4" x14ac:dyDescent="0.3">
      <c r="A1473" t="s">
        <v>7822</v>
      </c>
      <c r="B1473">
        <v>4357000</v>
      </c>
      <c r="C1473">
        <v>30000000</v>
      </c>
      <c r="D1473">
        <f t="shared" si="22"/>
        <v>-25643000</v>
      </c>
    </row>
    <row r="1474" spans="1:4" x14ac:dyDescent="0.3">
      <c r="A1474" t="s">
        <v>7823</v>
      </c>
      <c r="B1474">
        <v>22525921</v>
      </c>
      <c r="C1474">
        <v>30000000</v>
      </c>
      <c r="D1474">
        <f t="shared" si="22"/>
        <v>-7474079</v>
      </c>
    </row>
    <row r="1475" spans="1:4" x14ac:dyDescent="0.3">
      <c r="A1475" t="s">
        <v>7824</v>
      </c>
      <c r="B1475">
        <v>3562749</v>
      </c>
      <c r="C1475">
        <v>32000000</v>
      </c>
      <c r="D1475">
        <f t="shared" ref="D1475:D1538" si="23">B1475-C1475</f>
        <v>-28437251</v>
      </c>
    </row>
    <row r="1476" spans="1:4" x14ac:dyDescent="0.3">
      <c r="A1476" t="s">
        <v>7825</v>
      </c>
      <c r="B1476">
        <v>2899970</v>
      </c>
      <c r="C1476">
        <v>32000000</v>
      </c>
      <c r="D1476">
        <f t="shared" si="23"/>
        <v>-29100030</v>
      </c>
    </row>
    <row r="1477" spans="1:4" x14ac:dyDescent="0.3">
      <c r="A1477" t="s">
        <v>7826</v>
      </c>
      <c r="B1477">
        <v>1304837</v>
      </c>
      <c r="C1477">
        <v>32000000</v>
      </c>
      <c r="D1477">
        <f t="shared" si="23"/>
        <v>-30695163</v>
      </c>
    </row>
    <row r="1478" spans="1:4" x14ac:dyDescent="0.3">
      <c r="A1478" t="s">
        <v>7827</v>
      </c>
      <c r="B1478">
        <v>78800000</v>
      </c>
      <c r="C1478">
        <v>31500000</v>
      </c>
      <c r="D1478">
        <f t="shared" si="23"/>
        <v>47300000</v>
      </c>
    </row>
    <row r="1479" spans="1:4" x14ac:dyDescent="0.3">
      <c r="A1479" t="s">
        <v>7828</v>
      </c>
      <c r="B1479">
        <v>17797316</v>
      </c>
      <c r="C1479">
        <v>32000000</v>
      </c>
      <c r="D1479">
        <f t="shared" si="23"/>
        <v>-14202684</v>
      </c>
    </row>
    <row r="1480" spans="1:4" x14ac:dyDescent="0.3">
      <c r="A1480" t="s">
        <v>7829</v>
      </c>
      <c r="B1480">
        <v>82528097</v>
      </c>
      <c r="C1480">
        <v>6500000</v>
      </c>
      <c r="D1480">
        <f t="shared" si="23"/>
        <v>76028097</v>
      </c>
    </row>
    <row r="1481" spans="1:4" x14ac:dyDescent="0.3">
      <c r="A1481" t="s">
        <v>7830</v>
      </c>
      <c r="B1481">
        <v>14268533</v>
      </c>
      <c r="C1481">
        <v>31500000</v>
      </c>
      <c r="D1481">
        <f t="shared" si="23"/>
        <v>-17231467</v>
      </c>
    </row>
    <row r="1482" spans="1:4" x14ac:dyDescent="0.3">
      <c r="A1482" t="s">
        <v>7831</v>
      </c>
      <c r="B1482">
        <v>87100000</v>
      </c>
      <c r="C1482">
        <v>31000000</v>
      </c>
      <c r="D1482">
        <f t="shared" si="23"/>
        <v>56100000</v>
      </c>
    </row>
    <row r="1483" spans="1:4" x14ac:dyDescent="0.3">
      <c r="A1483" t="s">
        <v>7832</v>
      </c>
      <c r="B1483">
        <v>93749203</v>
      </c>
      <c r="C1483">
        <v>31000000</v>
      </c>
      <c r="D1483">
        <f t="shared" si="23"/>
        <v>62749203</v>
      </c>
    </row>
    <row r="1484" spans="1:4" x14ac:dyDescent="0.3">
      <c r="A1484" t="s">
        <v>7833</v>
      </c>
      <c r="B1484">
        <v>62700000</v>
      </c>
      <c r="C1484">
        <v>34000000</v>
      </c>
      <c r="D1484">
        <f t="shared" si="23"/>
        <v>28700000</v>
      </c>
    </row>
    <row r="1485" spans="1:4" x14ac:dyDescent="0.3">
      <c r="A1485" t="s">
        <v>7834</v>
      </c>
      <c r="B1485">
        <v>59073773</v>
      </c>
      <c r="C1485">
        <v>25000000</v>
      </c>
      <c r="D1485">
        <f t="shared" si="23"/>
        <v>34073773</v>
      </c>
    </row>
    <row r="1486" spans="1:4" x14ac:dyDescent="0.3">
      <c r="A1486" t="s">
        <v>7835</v>
      </c>
      <c r="B1486">
        <v>24185781</v>
      </c>
      <c r="C1486">
        <v>31000000</v>
      </c>
      <c r="D1486">
        <f t="shared" si="23"/>
        <v>-6814219</v>
      </c>
    </row>
    <row r="1487" spans="1:4" x14ac:dyDescent="0.3">
      <c r="A1487" t="s">
        <v>7836</v>
      </c>
      <c r="B1487">
        <v>53133888</v>
      </c>
      <c r="C1487">
        <v>31000000</v>
      </c>
      <c r="D1487">
        <f t="shared" si="23"/>
        <v>22133888</v>
      </c>
    </row>
    <row r="1488" spans="1:4" x14ac:dyDescent="0.3">
      <c r="A1488" t="s">
        <v>7837</v>
      </c>
      <c r="B1488">
        <v>44983704</v>
      </c>
      <c r="C1488">
        <v>31000000</v>
      </c>
      <c r="D1488">
        <f t="shared" si="23"/>
        <v>13983704</v>
      </c>
    </row>
    <row r="1489" spans="1:4" x14ac:dyDescent="0.3">
      <c r="A1489" t="s">
        <v>6509</v>
      </c>
      <c r="B1489">
        <v>118099659</v>
      </c>
      <c r="C1489">
        <v>144000000</v>
      </c>
      <c r="D1489">
        <f t="shared" si="23"/>
        <v>-25900341</v>
      </c>
    </row>
    <row r="1490" spans="1:4" x14ac:dyDescent="0.3">
      <c r="A1490" t="s">
        <v>7838</v>
      </c>
      <c r="B1490">
        <v>58879132</v>
      </c>
      <c r="C1490">
        <v>31000000</v>
      </c>
      <c r="D1490">
        <f t="shared" si="23"/>
        <v>27879132</v>
      </c>
    </row>
    <row r="1491" spans="1:4" x14ac:dyDescent="0.3">
      <c r="A1491" t="s">
        <v>7839</v>
      </c>
      <c r="B1491">
        <v>72077000</v>
      </c>
      <c r="C1491">
        <v>30250000</v>
      </c>
      <c r="D1491">
        <f t="shared" si="23"/>
        <v>41827000</v>
      </c>
    </row>
    <row r="1492" spans="1:4" x14ac:dyDescent="0.3">
      <c r="A1492" t="s">
        <v>7840</v>
      </c>
      <c r="B1492">
        <v>170684505</v>
      </c>
      <c r="C1492">
        <v>45000000</v>
      </c>
      <c r="D1492">
        <f t="shared" si="23"/>
        <v>125684505</v>
      </c>
    </row>
    <row r="1493" spans="1:4" x14ac:dyDescent="0.3">
      <c r="A1493" t="s">
        <v>7841</v>
      </c>
      <c r="B1493">
        <v>163479795</v>
      </c>
      <c r="C1493">
        <v>34200000</v>
      </c>
      <c r="D1493">
        <f t="shared" si="23"/>
        <v>129279795</v>
      </c>
    </row>
    <row r="1494" spans="1:4" x14ac:dyDescent="0.3">
      <c r="A1494" t="s">
        <v>7842</v>
      </c>
      <c r="B1494">
        <v>145096820</v>
      </c>
      <c r="C1494">
        <v>30000000</v>
      </c>
      <c r="D1494">
        <f t="shared" si="23"/>
        <v>115096820</v>
      </c>
    </row>
    <row r="1495" spans="1:4" x14ac:dyDescent="0.3">
      <c r="A1495" t="s">
        <v>7843</v>
      </c>
      <c r="B1495">
        <v>191796233</v>
      </c>
      <c r="C1495">
        <v>30000000</v>
      </c>
      <c r="D1495">
        <f t="shared" si="23"/>
        <v>161796233</v>
      </c>
    </row>
    <row r="1496" spans="1:4" x14ac:dyDescent="0.3">
      <c r="A1496" t="s">
        <v>7844</v>
      </c>
      <c r="B1496">
        <v>121248145</v>
      </c>
      <c r="C1496">
        <v>25000000</v>
      </c>
      <c r="D1496">
        <f t="shared" si="23"/>
        <v>96248145</v>
      </c>
    </row>
    <row r="1497" spans="1:4" x14ac:dyDescent="0.3">
      <c r="A1497" t="s">
        <v>7845</v>
      </c>
      <c r="B1497">
        <v>125014030</v>
      </c>
      <c r="C1497">
        <v>30000000</v>
      </c>
      <c r="D1497">
        <f t="shared" si="23"/>
        <v>95014030</v>
      </c>
    </row>
    <row r="1498" spans="1:4" x14ac:dyDescent="0.3">
      <c r="A1498" t="s">
        <v>7846</v>
      </c>
      <c r="B1498">
        <v>11854694</v>
      </c>
      <c r="C1498">
        <v>31000000</v>
      </c>
      <c r="D1498">
        <f t="shared" si="23"/>
        <v>-19145306</v>
      </c>
    </row>
    <row r="1499" spans="1:4" x14ac:dyDescent="0.3">
      <c r="A1499" t="s">
        <v>7847</v>
      </c>
      <c r="B1499">
        <v>115648585</v>
      </c>
      <c r="C1499">
        <v>30000000</v>
      </c>
      <c r="D1499">
        <f t="shared" si="23"/>
        <v>85648585</v>
      </c>
    </row>
    <row r="1500" spans="1:4" x14ac:dyDescent="0.3">
      <c r="A1500" t="s">
        <v>7848</v>
      </c>
      <c r="B1500">
        <v>122012643</v>
      </c>
      <c r="C1500">
        <v>30000000</v>
      </c>
      <c r="D1500">
        <f t="shared" si="23"/>
        <v>92012643</v>
      </c>
    </row>
    <row r="1501" spans="1:4" x14ac:dyDescent="0.3">
      <c r="A1501" t="s">
        <v>7849</v>
      </c>
      <c r="B1501">
        <v>116631310</v>
      </c>
      <c r="C1501">
        <v>30000000</v>
      </c>
      <c r="D1501">
        <f t="shared" si="23"/>
        <v>86631310</v>
      </c>
    </row>
    <row r="1502" spans="1:4" x14ac:dyDescent="0.3">
      <c r="A1502" t="s">
        <v>7850</v>
      </c>
      <c r="B1502">
        <v>114324072</v>
      </c>
      <c r="C1502">
        <v>20000000</v>
      </c>
      <c r="D1502">
        <f t="shared" si="23"/>
        <v>94324072</v>
      </c>
    </row>
    <row r="1503" spans="1:4" x14ac:dyDescent="0.3">
      <c r="A1503" t="s">
        <v>7851</v>
      </c>
      <c r="B1503">
        <v>113502246</v>
      </c>
      <c r="C1503">
        <v>38000000</v>
      </c>
      <c r="D1503">
        <f t="shared" si="23"/>
        <v>75502246</v>
      </c>
    </row>
    <row r="1504" spans="1:4" x14ac:dyDescent="0.3">
      <c r="A1504" t="s">
        <v>7852</v>
      </c>
      <c r="B1504">
        <v>108360000</v>
      </c>
      <c r="C1504">
        <v>30000000</v>
      </c>
      <c r="D1504">
        <f t="shared" si="23"/>
        <v>78360000</v>
      </c>
    </row>
    <row r="1505" spans="1:4" x14ac:dyDescent="0.3">
      <c r="A1505" t="s">
        <v>7853</v>
      </c>
      <c r="B1505">
        <v>108244774</v>
      </c>
      <c r="C1505">
        <v>37000000</v>
      </c>
      <c r="D1505">
        <f t="shared" si="23"/>
        <v>71244774</v>
      </c>
    </row>
    <row r="1506" spans="1:4" x14ac:dyDescent="0.3">
      <c r="A1506" t="s">
        <v>7854</v>
      </c>
      <c r="B1506">
        <v>105444419</v>
      </c>
      <c r="C1506">
        <v>26000000</v>
      </c>
      <c r="D1506">
        <f t="shared" si="23"/>
        <v>79444419</v>
      </c>
    </row>
    <row r="1507" spans="1:4" x14ac:dyDescent="0.3">
      <c r="A1507" t="s">
        <v>7855</v>
      </c>
      <c r="B1507">
        <v>100125340</v>
      </c>
      <c r="C1507">
        <v>33000000</v>
      </c>
      <c r="D1507">
        <f t="shared" si="23"/>
        <v>67125340</v>
      </c>
    </row>
    <row r="1508" spans="1:4" x14ac:dyDescent="0.3">
      <c r="A1508" t="s">
        <v>7856</v>
      </c>
      <c r="B1508">
        <v>115646235</v>
      </c>
      <c r="C1508">
        <v>30000000</v>
      </c>
      <c r="D1508">
        <f t="shared" si="23"/>
        <v>85646235</v>
      </c>
    </row>
    <row r="1509" spans="1:4" x14ac:dyDescent="0.3">
      <c r="A1509" t="s">
        <v>7857</v>
      </c>
      <c r="B1509">
        <v>85416609</v>
      </c>
      <c r="C1509">
        <v>30000000</v>
      </c>
      <c r="D1509">
        <f t="shared" si="23"/>
        <v>55416609</v>
      </c>
    </row>
    <row r="1510" spans="1:4" x14ac:dyDescent="0.3">
      <c r="A1510" t="s">
        <v>7858</v>
      </c>
      <c r="B1510">
        <v>90135191</v>
      </c>
      <c r="C1510">
        <v>25000000</v>
      </c>
      <c r="D1510">
        <f t="shared" si="23"/>
        <v>65135191</v>
      </c>
    </row>
    <row r="1511" spans="1:4" x14ac:dyDescent="0.3">
      <c r="A1511" t="s">
        <v>7859</v>
      </c>
      <c r="B1511">
        <v>100422786</v>
      </c>
      <c r="C1511">
        <v>30000000</v>
      </c>
      <c r="D1511">
        <f t="shared" si="23"/>
        <v>70422786</v>
      </c>
    </row>
    <row r="1512" spans="1:4" x14ac:dyDescent="0.3">
      <c r="A1512" t="s">
        <v>7860</v>
      </c>
      <c r="B1512">
        <v>106694016</v>
      </c>
      <c r="C1512">
        <v>30000000</v>
      </c>
      <c r="D1512">
        <f t="shared" si="23"/>
        <v>76694016</v>
      </c>
    </row>
    <row r="1513" spans="1:4" x14ac:dyDescent="0.3">
      <c r="A1513" t="s">
        <v>7861</v>
      </c>
      <c r="B1513">
        <v>64286</v>
      </c>
      <c r="C1513">
        <v>29000000</v>
      </c>
      <c r="D1513">
        <f t="shared" si="23"/>
        <v>-28935714</v>
      </c>
    </row>
    <row r="1514" spans="1:4" x14ac:dyDescent="0.3">
      <c r="A1514" t="s">
        <v>7862</v>
      </c>
      <c r="B1514">
        <v>76806312</v>
      </c>
      <c r="C1514">
        <v>30000000</v>
      </c>
      <c r="D1514">
        <f t="shared" si="23"/>
        <v>46806312</v>
      </c>
    </row>
    <row r="1515" spans="1:4" x14ac:dyDescent="0.3">
      <c r="A1515" t="s">
        <v>7863</v>
      </c>
      <c r="B1515">
        <v>79566871</v>
      </c>
      <c r="C1515">
        <v>30000000</v>
      </c>
      <c r="D1515">
        <f t="shared" si="23"/>
        <v>49566871</v>
      </c>
    </row>
    <row r="1516" spans="1:4" x14ac:dyDescent="0.3">
      <c r="A1516" t="s">
        <v>7864</v>
      </c>
      <c r="B1516">
        <v>76501438</v>
      </c>
      <c r="C1516">
        <v>30000000</v>
      </c>
      <c r="D1516">
        <f t="shared" si="23"/>
        <v>46501438</v>
      </c>
    </row>
    <row r="1517" spans="1:4" x14ac:dyDescent="0.3">
      <c r="A1517" t="s">
        <v>7865</v>
      </c>
      <c r="B1517">
        <v>74787599</v>
      </c>
      <c r="C1517">
        <v>30000000</v>
      </c>
      <c r="D1517">
        <f t="shared" si="23"/>
        <v>44787599</v>
      </c>
    </row>
    <row r="1518" spans="1:4" x14ac:dyDescent="0.3">
      <c r="A1518" t="s">
        <v>7866</v>
      </c>
      <c r="B1518">
        <v>66528842</v>
      </c>
      <c r="C1518">
        <v>30000000</v>
      </c>
      <c r="D1518">
        <f t="shared" si="23"/>
        <v>36528842</v>
      </c>
    </row>
    <row r="1519" spans="1:4" x14ac:dyDescent="0.3">
      <c r="A1519" t="s">
        <v>7867</v>
      </c>
      <c r="B1519">
        <v>83813460</v>
      </c>
      <c r="C1519">
        <v>25000000</v>
      </c>
      <c r="D1519">
        <f t="shared" si="23"/>
        <v>58813460</v>
      </c>
    </row>
    <row r="1520" spans="1:4" x14ac:dyDescent="0.3">
      <c r="A1520" t="s">
        <v>7868</v>
      </c>
      <c r="B1520">
        <v>65010106</v>
      </c>
      <c r="C1520">
        <v>30000000</v>
      </c>
      <c r="D1520">
        <f t="shared" si="23"/>
        <v>35010106</v>
      </c>
    </row>
    <row r="1521" spans="1:4" x14ac:dyDescent="0.3">
      <c r="A1521" t="s">
        <v>7869</v>
      </c>
      <c r="B1521">
        <v>66359959</v>
      </c>
      <c r="C1521">
        <v>35000000</v>
      </c>
      <c r="D1521">
        <f t="shared" si="23"/>
        <v>31359959</v>
      </c>
    </row>
    <row r="1522" spans="1:4" x14ac:dyDescent="0.3">
      <c r="A1522" t="s">
        <v>7870</v>
      </c>
      <c r="B1522">
        <v>66468315</v>
      </c>
      <c r="C1522">
        <v>30000000</v>
      </c>
      <c r="D1522">
        <f t="shared" si="23"/>
        <v>36468315</v>
      </c>
    </row>
    <row r="1523" spans="1:4" x14ac:dyDescent="0.3">
      <c r="A1523" t="s">
        <v>7871</v>
      </c>
      <c r="B1523">
        <v>64172251</v>
      </c>
      <c r="C1523">
        <v>30000000</v>
      </c>
      <c r="D1523">
        <f t="shared" si="23"/>
        <v>34172251</v>
      </c>
    </row>
    <row r="1524" spans="1:4" x14ac:dyDescent="0.3">
      <c r="A1524" t="s">
        <v>7872</v>
      </c>
      <c r="B1524">
        <v>66600000</v>
      </c>
      <c r="C1524">
        <v>30000000</v>
      </c>
      <c r="D1524">
        <f t="shared" si="23"/>
        <v>36600000</v>
      </c>
    </row>
    <row r="1525" spans="1:4" x14ac:dyDescent="0.3">
      <c r="A1525" t="s">
        <v>7873</v>
      </c>
      <c r="B1525">
        <v>63536011</v>
      </c>
      <c r="C1525">
        <v>30000000</v>
      </c>
      <c r="D1525">
        <f t="shared" si="23"/>
        <v>33536011</v>
      </c>
    </row>
    <row r="1526" spans="1:4" x14ac:dyDescent="0.3">
      <c r="A1526" t="s">
        <v>7874</v>
      </c>
      <c r="B1526">
        <v>62877175</v>
      </c>
      <c r="C1526">
        <v>30000000</v>
      </c>
      <c r="D1526">
        <f t="shared" si="23"/>
        <v>32877175</v>
      </c>
    </row>
    <row r="1527" spans="1:4" x14ac:dyDescent="0.3">
      <c r="A1527" t="s">
        <v>7875</v>
      </c>
      <c r="B1527">
        <v>74484168</v>
      </c>
      <c r="C1527">
        <v>45000000</v>
      </c>
      <c r="D1527">
        <f t="shared" si="23"/>
        <v>29484168</v>
      </c>
    </row>
    <row r="1528" spans="1:4" x14ac:dyDescent="0.3">
      <c r="A1528" t="s">
        <v>7876</v>
      </c>
      <c r="B1528">
        <v>60269340</v>
      </c>
      <c r="C1528">
        <v>30000000</v>
      </c>
      <c r="D1528">
        <f t="shared" si="23"/>
        <v>30269340</v>
      </c>
    </row>
    <row r="1529" spans="1:4" x14ac:dyDescent="0.3">
      <c r="A1529" t="s">
        <v>7877</v>
      </c>
      <c r="B1529">
        <v>60033780</v>
      </c>
      <c r="C1529">
        <v>30000000</v>
      </c>
      <c r="D1529">
        <f t="shared" si="23"/>
        <v>30033780</v>
      </c>
    </row>
    <row r="1530" spans="1:4" x14ac:dyDescent="0.3">
      <c r="A1530" t="s">
        <v>7878</v>
      </c>
      <c r="B1530">
        <v>58715510</v>
      </c>
      <c r="C1530">
        <v>30000000</v>
      </c>
      <c r="D1530">
        <f t="shared" si="23"/>
        <v>28715510</v>
      </c>
    </row>
    <row r="1531" spans="1:4" x14ac:dyDescent="0.3">
      <c r="A1531" t="s">
        <v>7879</v>
      </c>
      <c r="B1531">
        <v>58156435</v>
      </c>
      <c r="C1531">
        <v>19000000</v>
      </c>
      <c r="D1531">
        <f t="shared" si="23"/>
        <v>39156435</v>
      </c>
    </row>
    <row r="1532" spans="1:4" x14ac:dyDescent="0.3">
      <c r="A1532" t="s">
        <v>7880</v>
      </c>
      <c r="B1532">
        <v>56044241</v>
      </c>
      <c r="C1532">
        <v>37000000</v>
      </c>
      <c r="D1532">
        <f t="shared" si="23"/>
        <v>19044241</v>
      </c>
    </row>
    <row r="1533" spans="1:4" x14ac:dyDescent="0.3">
      <c r="A1533" t="s">
        <v>7881</v>
      </c>
      <c r="B1533">
        <v>56816662</v>
      </c>
      <c r="C1533">
        <v>17000000</v>
      </c>
      <c r="D1533">
        <f t="shared" si="23"/>
        <v>39816662</v>
      </c>
    </row>
    <row r="1534" spans="1:4" x14ac:dyDescent="0.3">
      <c r="A1534" t="s">
        <v>7882</v>
      </c>
      <c r="B1534">
        <v>64238770</v>
      </c>
      <c r="C1534">
        <v>42000000</v>
      </c>
      <c r="D1534">
        <f t="shared" si="23"/>
        <v>22238770</v>
      </c>
    </row>
    <row r="1535" spans="1:4" x14ac:dyDescent="0.3">
      <c r="A1535" t="s">
        <v>7883</v>
      </c>
      <c r="B1535">
        <v>52937130</v>
      </c>
      <c r="C1535">
        <v>30000000</v>
      </c>
      <c r="D1535">
        <f t="shared" si="23"/>
        <v>22937130</v>
      </c>
    </row>
    <row r="1536" spans="1:4" x14ac:dyDescent="0.3">
      <c r="A1536" t="s">
        <v>7884</v>
      </c>
      <c r="B1536">
        <v>52799004</v>
      </c>
      <c r="C1536">
        <v>55000000</v>
      </c>
      <c r="D1536">
        <f t="shared" si="23"/>
        <v>-2200996</v>
      </c>
    </row>
    <row r="1537" spans="1:4" x14ac:dyDescent="0.3">
      <c r="A1537" t="s">
        <v>7885</v>
      </c>
      <c r="B1537">
        <v>55210049</v>
      </c>
      <c r="C1537">
        <v>27800000</v>
      </c>
      <c r="D1537">
        <f t="shared" si="23"/>
        <v>27410049</v>
      </c>
    </row>
    <row r="1538" spans="1:4" x14ac:dyDescent="0.3">
      <c r="A1538" t="s">
        <v>7886</v>
      </c>
      <c r="B1538">
        <v>51432423</v>
      </c>
      <c r="C1538">
        <v>30000000</v>
      </c>
      <c r="D1538">
        <f t="shared" si="23"/>
        <v>21432423</v>
      </c>
    </row>
    <row r="1539" spans="1:4" x14ac:dyDescent="0.3">
      <c r="A1539" t="s">
        <v>7887</v>
      </c>
      <c r="B1539">
        <v>51109400</v>
      </c>
      <c r="C1539">
        <v>30000000</v>
      </c>
      <c r="D1539">
        <f t="shared" ref="D1539:D1602" si="24">B1539-C1539</f>
        <v>21109400</v>
      </c>
    </row>
    <row r="1540" spans="1:4" x14ac:dyDescent="0.3">
      <c r="A1540" t="s">
        <v>7888</v>
      </c>
      <c r="B1540">
        <v>50300000</v>
      </c>
      <c r="C1540">
        <v>30000000</v>
      </c>
      <c r="D1540">
        <f t="shared" si="24"/>
        <v>20300000</v>
      </c>
    </row>
    <row r="1541" spans="1:4" x14ac:dyDescent="0.3">
      <c r="A1541" t="s">
        <v>7889</v>
      </c>
      <c r="B1541">
        <v>56068547</v>
      </c>
      <c r="C1541">
        <v>30000000</v>
      </c>
      <c r="D1541">
        <f t="shared" si="24"/>
        <v>26068547</v>
      </c>
    </row>
    <row r="1542" spans="1:4" x14ac:dyDescent="0.3">
      <c r="A1542" t="s">
        <v>7890</v>
      </c>
      <c r="B1542">
        <v>53680848</v>
      </c>
      <c r="C1542">
        <v>30000000</v>
      </c>
      <c r="D1542">
        <f t="shared" si="24"/>
        <v>23680848</v>
      </c>
    </row>
    <row r="1543" spans="1:4" x14ac:dyDescent="0.3">
      <c r="A1543" t="s">
        <v>7891</v>
      </c>
      <c r="B1543">
        <v>50921738</v>
      </c>
      <c r="C1543">
        <v>30000000</v>
      </c>
      <c r="D1543">
        <f t="shared" si="24"/>
        <v>20921738</v>
      </c>
    </row>
    <row r="1544" spans="1:4" x14ac:dyDescent="0.3">
      <c r="A1544" t="s">
        <v>7892</v>
      </c>
      <c r="B1544">
        <v>53021560</v>
      </c>
      <c r="C1544">
        <v>30000000</v>
      </c>
      <c r="D1544">
        <f t="shared" si="24"/>
        <v>23021560</v>
      </c>
    </row>
    <row r="1545" spans="1:4" x14ac:dyDescent="0.3">
      <c r="A1545" t="s">
        <v>7893</v>
      </c>
      <c r="B1545">
        <v>45645204</v>
      </c>
      <c r="C1545">
        <v>30000000</v>
      </c>
      <c r="D1545">
        <f t="shared" si="24"/>
        <v>15645204</v>
      </c>
    </row>
    <row r="1546" spans="1:4" x14ac:dyDescent="0.3">
      <c r="A1546" t="s">
        <v>7894</v>
      </c>
      <c r="B1546">
        <v>53337608</v>
      </c>
      <c r="C1546">
        <v>40000000</v>
      </c>
      <c r="D1546">
        <f t="shared" si="24"/>
        <v>13337608</v>
      </c>
    </row>
    <row r="1547" spans="1:4" x14ac:dyDescent="0.3">
      <c r="A1547" t="s">
        <v>7895</v>
      </c>
      <c r="B1547">
        <v>46875468</v>
      </c>
      <c r="C1547">
        <v>30000000</v>
      </c>
      <c r="D1547">
        <f t="shared" si="24"/>
        <v>16875468</v>
      </c>
    </row>
    <row r="1548" spans="1:4" x14ac:dyDescent="0.3">
      <c r="A1548" t="s">
        <v>7896</v>
      </c>
      <c r="B1548">
        <v>52418902</v>
      </c>
      <c r="C1548">
        <v>30000000</v>
      </c>
      <c r="D1548">
        <f t="shared" si="24"/>
        <v>22418902</v>
      </c>
    </row>
    <row r="1549" spans="1:4" x14ac:dyDescent="0.3">
      <c r="A1549" t="s">
        <v>7897</v>
      </c>
      <c r="B1549">
        <v>42057340</v>
      </c>
      <c r="C1549">
        <v>30000000</v>
      </c>
      <c r="D1549">
        <f t="shared" si="24"/>
        <v>12057340</v>
      </c>
    </row>
    <row r="1550" spans="1:4" x14ac:dyDescent="0.3">
      <c r="A1550" t="s">
        <v>7898</v>
      </c>
      <c r="B1550">
        <v>42478175</v>
      </c>
      <c r="C1550">
        <v>25000000</v>
      </c>
      <c r="D1550">
        <f t="shared" si="24"/>
        <v>17478175</v>
      </c>
    </row>
    <row r="1551" spans="1:4" x14ac:dyDescent="0.3">
      <c r="A1551" t="s">
        <v>7899</v>
      </c>
      <c r="B1551">
        <v>41407470</v>
      </c>
      <c r="C1551">
        <v>30000000</v>
      </c>
      <c r="D1551">
        <f t="shared" si="24"/>
        <v>11407470</v>
      </c>
    </row>
    <row r="1552" spans="1:4" x14ac:dyDescent="0.3">
      <c r="A1552" t="s">
        <v>7900</v>
      </c>
      <c r="B1552">
        <v>42385520</v>
      </c>
      <c r="C1552">
        <v>30000000</v>
      </c>
      <c r="D1552">
        <f t="shared" si="24"/>
        <v>12385520</v>
      </c>
    </row>
    <row r="1553" spans="1:4" x14ac:dyDescent="0.3">
      <c r="A1553" t="s">
        <v>7901</v>
      </c>
      <c r="B1553">
        <v>40118420</v>
      </c>
      <c r="C1553">
        <v>30000000</v>
      </c>
      <c r="D1553">
        <f t="shared" si="24"/>
        <v>10118420</v>
      </c>
    </row>
    <row r="1554" spans="1:4" x14ac:dyDescent="0.3">
      <c r="A1554" t="s">
        <v>7902</v>
      </c>
      <c r="B1554">
        <v>40137776</v>
      </c>
      <c r="C1554">
        <v>38000000</v>
      </c>
      <c r="D1554">
        <f t="shared" si="24"/>
        <v>2137776</v>
      </c>
    </row>
    <row r="1555" spans="1:4" x14ac:dyDescent="0.3">
      <c r="A1555" t="s">
        <v>7903</v>
      </c>
      <c r="B1555">
        <v>39568996</v>
      </c>
      <c r="C1555">
        <v>32000000</v>
      </c>
      <c r="D1555">
        <f t="shared" si="24"/>
        <v>7568996</v>
      </c>
    </row>
    <row r="1556" spans="1:4" x14ac:dyDescent="0.3">
      <c r="A1556" t="s">
        <v>7904</v>
      </c>
      <c r="B1556">
        <v>42043633</v>
      </c>
      <c r="C1556">
        <v>30000000</v>
      </c>
      <c r="D1556">
        <f t="shared" si="24"/>
        <v>12043633</v>
      </c>
    </row>
    <row r="1557" spans="1:4" x14ac:dyDescent="0.3">
      <c r="A1557" t="s">
        <v>7905</v>
      </c>
      <c r="B1557">
        <v>38232624</v>
      </c>
      <c r="C1557">
        <v>30000000</v>
      </c>
      <c r="D1557">
        <f t="shared" si="24"/>
        <v>8232624</v>
      </c>
    </row>
    <row r="1558" spans="1:4" x14ac:dyDescent="0.3">
      <c r="A1558" t="s">
        <v>7906</v>
      </c>
      <c r="B1558">
        <v>38413606</v>
      </c>
      <c r="C1558">
        <v>30000000</v>
      </c>
      <c r="D1558">
        <f t="shared" si="24"/>
        <v>8413606</v>
      </c>
    </row>
    <row r="1559" spans="1:4" x14ac:dyDescent="0.3">
      <c r="A1559" t="s">
        <v>7907</v>
      </c>
      <c r="B1559">
        <v>38122105</v>
      </c>
      <c r="C1559">
        <v>27000000</v>
      </c>
      <c r="D1559">
        <f t="shared" si="24"/>
        <v>11122105</v>
      </c>
    </row>
    <row r="1560" spans="1:4" x14ac:dyDescent="0.3">
      <c r="A1560" t="s">
        <v>7908</v>
      </c>
      <c r="B1560">
        <v>38747385</v>
      </c>
      <c r="C1560">
        <v>25000000</v>
      </c>
      <c r="D1560">
        <f t="shared" si="24"/>
        <v>13747385</v>
      </c>
    </row>
    <row r="1561" spans="1:4" x14ac:dyDescent="0.3">
      <c r="A1561" t="s">
        <v>7909</v>
      </c>
      <c r="B1561">
        <v>40247512</v>
      </c>
      <c r="C1561">
        <v>30000000</v>
      </c>
      <c r="D1561">
        <f t="shared" si="24"/>
        <v>10247512</v>
      </c>
    </row>
    <row r="1562" spans="1:4" x14ac:dyDescent="0.3">
      <c r="A1562" t="s">
        <v>7910</v>
      </c>
      <c r="B1562">
        <v>35927406</v>
      </c>
      <c r="C1562">
        <v>30000000</v>
      </c>
      <c r="D1562">
        <f t="shared" si="24"/>
        <v>5927406</v>
      </c>
    </row>
    <row r="1563" spans="1:4" x14ac:dyDescent="0.3">
      <c r="A1563" t="s">
        <v>7911</v>
      </c>
      <c r="B1563">
        <v>35565975</v>
      </c>
      <c r="C1563">
        <v>30000000</v>
      </c>
      <c r="D1563">
        <f t="shared" si="24"/>
        <v>5565975</v>
      </c>
    </row>
    <row r="1564" spans="1:4" x14ac:dyDescent="0.3">
      <c r="A1564" t="s">
        <v>7912</v>
      </c>
      <c r="B1564">
        <v>35266619</v>
      </c>
      <c r="C1564">
        <v>30000000</v>
      </c>
      <c r="D1564">
        <f t="shared" si="24"/>
        <v>5266619</v>
      </c>
    </row>
    <row r="1565" spans="1:4" x14ac:dyDescent="0.3">
      <c r="A1565" t="s">
        <v>7913</v>
      </c>
      <c r="B1565">
        <v>34703228</v>
      </c>
      <c r="C1565">
        <v>30000000</v>
      </c>
      <c r="D1565">
        <f t="shared" si="24"/>
        <v>4703228</v>
      </c>
    </row>
    <row r="1566" spans="1:4" x14ac:dyDescent="0.3">
      <c r="A1566" t="s">
        <v>7914</v>
      </c>
      <c r="B1566">
        <v>38432823</v>
      </c>
      <c r="C1566">
        <v>30000000</v>
      </c>
      <c r="D1566">
        <f t="shared" si="24"/>
        <v>8432823</v>
      </c>
    </row>
    <row r="1567" spans="1:4" x14ac:dyDescent="0.3">
      <c r="A1567" t="s">
        <v>7915</v>
      </c>
      <c r="B1567">
        <v>32095318</v>
      </c>
      <c r="C1567">
        <v>45000000</v>
      </c>
      <c r="D1567">
        <f t="shared" si="24"/>
        <v>-12904682</v>
      </c>
    </row>
    <row r="1568" spans="1:4" x14ac:dyDescent="0.3">
      <c r="A1568" t="s">
        <v>7916</v>
      </c>
      <c r="B1568">
        <v>31743332</v>
      </c>
      <c r="C1568">
        <v>30000000</v>
      </c>
      <c r="D1568">
        <f t="shared" si="24"/>
        <v>1743332</v>
      </c>
    </row>
    <row r="1569" spans="1:4" x14ac:dyDescent="0.3">
      <c r="A1569" t="s">
        <v>7917</v>
      </c>
      <c r="B1569">
        <v>32154410</v>
      </c>
      <c r="C1569">
        <v>30000000</v>
      </c>
      <c r="D1569">
        <f t="shared" si="24"/>
        <v>2154410</v>
      </c>
    </row>
    <row r="1570" spans="1:4" x14ac:dyDescent="0.3">
      <c r="A1570" t="s">
        <v>7918</v>
      </c>
      <c r="B1570">
        <v>26687172</v>
      </c>
      <c r="C1570">
        <v>30000000</v>
      </c>
      <c r="D1570">
        <f t="shared" si="24"/>
        <v>-3312828</v>
      </c>
    </row>
    <row r="1571" spans="1:4" x14ac:dyDescent="0.3">
      <c r="A1571" t="s">
        <v>7919</v>
      </c>
      <c r="B1571">
        <v>26096584</v>
      </c>
      <c r="C1571">
        <v>19000000</v>
      </c>
      <c r="D1571">
        <f t="shared" si="24"/>
        <v>7096584</v>
      </c>
    </row>
    <row r="1572" spans="1:4" x14ac:dyDescent="0.3">
      <c r="A1572" t="s">
        <v>7920</v>
      </c>
      <c r="B1572">
        <v>26525834</v>
      </c>
      <c r="C1572">
        <v>30000000</v>
      </c>
      <c r="D1572">
        <f t="shared" si="24"/>
        <v>-3474166</v>
      </c>
    </row>
    <row r="1573" spans="1:4" x14ac:dyDescent="0.3">
      <c r="A1573" t="s">
        <v>7921</v>
      </c>
      <c r="B1573">
        <v>30513940</v>
      </c>
      <c r="C1573">
        <v>30000000</v>
      </c>
      <c r="D1573">
        <f t="shared" si="24"/>
        <v>513940</v>
      </c>
    </row>
    <row r="1574" spans="1:4" x14ac:dyDescent="0.3">
      <c r="A1574" t="s">
        <v>7922</v>
      </c>
      <c r="B1574">
        <v>23209440</v>
      </c>
      <c r="C1574">
        <v>30000000</v>
      </c>
      <c r="D1574">
        <f t="shared" si="24"/>
        <v>-6790560</v>
      </c>
    </row>
    <row r="1575" spans="1:4" x14ac:dyDescent="0.3">
      <c r="A1575" t="s">
        <v>7923</v>
      </c>
      <c r="B1575">
        <v>24048000</v>
      </c>
      <c r="C1575">
        <v>30000000</v>
      </c>
      <c r="D1575">
        <f t="shared" si="24"/>
        <v>-5952000</v>
      </c>
    </row>
    <row r="1576" spans="1:4" x14ac:dyDescent="0.3">
      <c r="A1576" t="s">
        <v>7924</v>
      </c>
      <c r="B1576">
        <v>22526144</v>
      </c>
      <c r="C1576">
        <v>30000000</v>
      </c>
      <c r="D1576">
        <f t="shared" si="24"/>
        <v>-7473856</v>
      </c>
    </row>
    <row r="1577" spans="1:4" x14ac:dyDescent="0.3">
      <c r="A1577" t="s">
        <v>7925</v>
      </c>
      <c r="B1577">
        <v>30523568</v>
      </c>
      <c r="C1577">
        <v>30000000</v>
      </c>
      <c r="D1577">
        <f t="shared" si="24"/>
        <v>523568</v>
      </c>
    </row>
    <row r="1578" spans="1:4" x14ac:dyDescent="0.3">
      <c r="A1578" t="s">
        <v>7926</v>
      </c>
      <c r="B1578">
        <v>23070045</v>
      </c>
      <c r="C1578">
        <v>30000000</v>
      </c>
      <c r="D1578">
        <f t="shared" si="24"/>
        <v>-6929955</v>
      </c>
    </row>
    <row r="1579" spans="1:4" x14ac:dyDescent="0.3">
      <c r="A1579" t="s">
        <v>7927</v>
      </c>
      <c r="B1579">
        <v>20422207</v>
      </c>
      <c r="C1579">
        <v>35000000</v>
      </c>
      <c r="D1579">
        <f t="shared" si="24"/>
        <v>-14577793</v>
      </c>
    </row>
    <row r="1580" spans="1:4" x14ac:dyDescent="0.3">
      <c r="A1580" t="s">
        <v>7928</v>
      </c>
      <c r="B1580">
        <v>28644770</v>
      </c>
      <c r="C1580">
        <v>30000000</v>
      </c>
      <c r="D1580">
        <f t="shared" si="24"/>
        <v>-1355230</v>
      </c>
    </row>
    <row r="1581" spans="1:4" x14ac:dyDescent="0.3">
      <c r="A1581" t="s">
        <v>7929</v>
      </c>
      <c r="B1581">
        <v>21800302</v>
      </c>
      <c r="C1581">
        <v>30000000</v>
      </c>
      <c r="D1581">
        <f t="shared" si="24"/>
        <v>-8199698</v>
      </c>
    </row>
    <row r="1582" spans="1:4" x14ac:dyDescent="0.3">
      <c r="A1582" t="s">
        <v>7930</v>
      </c>
      <c r="B1582">
        <v>21129348</v>
      </c>
      <c r="C1582">
        <v>35000000</v>
      </c>
      <c r="D1582">
        <f t="shared" si="24"/>
        <v>-13870652</v>
      </c>
    </row>
    <row r="1583" spans="1:4" x14ac:dyDescent="0.3">
      <c r="A1583" t="s">
        <v>7931</v>
      </c>
      <c r="B1583">
        <v>18500966</v>
      </c>
      <c r="C1583">
        <v>30000000</v>
      </c>
      <c r="D1583">
        <f t="shared" si="24"/>
        <v>-11499034</v>
      </c>
    </row>
    <row r="1584" spans="1:4" x14ac:dyDescent="0.3">
      <c r="A1584" t="s">
        <v>7932</v>
      </c>
      <c r="B1584">
        <v>19976073</v>
      </c>
      <c r="C1584">
        <v>20000000</v>
      </c>
      <c r="D1584">
        <f t="shared" si="24"/>
        <v>-23927</v>
      </c>
    </row>
    <row r="1585" spans="1:4" x14ac:dyDescent="0.3">
      <c r="A1585" t="s">
        <v>7933</v>
      </c>
      <c r="B1585">
        <v>18967571</v>
      </c>
      <c r="C1585">
        <v>30000000</v>
      </c>
      <c r="D1585">
        <f t="shared" si="24"/>
        <v>-11032429</v>
      </c>
    </row>
    <row r="1586" spans="1:4" x14ac:dyDescent="0.3">
      <c r="A1586" t="s">
        <v>7934</v>
      </c>
      <c r="B1586">
        <v>17100000</v>
      </c>
      <c r="C1586">
        <v>25000000</v>
      </c>
      <c r="D1586">
        <f t="shared" si="24"/>
        <v>-7900000</v>
      </c>
    </row>
    <row r="1587" spans="1:4" x14ac:dyDescent="0.3">
      <c r="A1587" t="s">
        <v>7935</v>
      </c>
      <c r="B1587">
        <v>17266505</v>
      </c>
      <c r="C1587">
        <v>30000000</v>
      </c>
      <c r="D1587">
        <f t="shared" si="24"/>
        <v>-12733495</v>
      </c>
    </row>
    <row r="1588" spans="1:4" x14ac:dyDescent="0.3">
      <c r="A1588" t="s">
        <v>7936</v>
      </c>
      <c r="B1588">
        <v>32357532</v>
      </c>
      <c r="C1588">
        <v>30000000</v>
      </c>
      <c r="D1588">
        <f t="shared" si="24"/>
        <v>2357532</v>
      </c>
    </row>
    <row r="1589" spans="1:4" x14ac:dyDescent="0.3">
      <c r="A1589" t="s">
        <v>7937</v>
      </c>
      <c r="B1589">
        <v>16930884</v>
      </c>
      <c r="C1589">
        <v>30000000</v>
      </c>
      <c r="D1589">
        <f t="shared" si="24"/>
        <v>-13069116</v>
      </c>
    </row>
    <row r="1590" spans="1:4" x14ac:dyDescent="0.3">
      <c r="A1590" t="s">
        <v>7938</v>
      </c>
      <c r="B1590">
        <v>18324242</v>
      </c>
      <c r="C1590">
        <v>35000000</v>
      </c>
      <c r="D1590">
        <f t="shared" si="24"/>
        <v>-16675758</v>
      </c>
    </row>
    <row r="1591" spans="1:4" x14ac:dyDescent="0.3">
      <c r="A1591" t="s">
        <v>7939</v>
      </c>
      <c r="B1591">
        <v>16323969</v>
      </c>
      <c r="C1591">
        <v>40000000</v>
      </c>
      <c r="D1591">
        <f t="shared" si="24"/>
        <v>-23676031</v>
      </c>
    </row>
    <row r="1592" spans="1:4" x14ac:dyDescent="0.3">
      <c r="A1592" t="s">
        <v>7940</v>
      </c>
      <c r="B1592">
        <v>16999046</v>
      </c>
      <c r="C1592">
        <v>26000000</v>
      </c>
      <c r="D1592">
        <f t="shared" si="24"/>
        <v>-9000954</v>
      </c>
    </row>
    <row r="1593" spans="1:4" x14ac:dyDescent="0.3">
      <c r="A1593" t="s">
        <v>7941</v>
      </c>
      <c r="B1593">
        <v>16295774</v>
      </c>
      <c r="C1593">
        <v>35000000</v>
      </c>
      <c r="D1593">
        <f t="shared" si="24"/>
        <v>-18704226</v>
      </c>
    </row>
    <row r="1594" spans="1:4" x14ac:dyDescent="0.3">
      <c r="A1594" t="s">
        <v>7942</v>
      </c>
      <c r="B1594">
        <v>15709385</v>
      </c>
      <c r="C1594">
        <v>30000000</v>
      </c>
      <c r="D1594">
        <f t="shared" si="24"/>
        <v>-14290615</v>
      </c>
    </row>
    <row r="1595" spans="1:4" x14ac:dyDescent="0.3">
      <c r="A1595" t="s">
        <v>7943</v>
      </c>
      <c r="B1595">
        <v>14888028</v>
      </c>
      <c r="C1595">
        <v>30000000</v>
      </c>
      <c r="D1595">
        <f t="shared" si="24"/>
        <v>-15111972</v>
      </c>
    </row>
    <row r="1596" spans="1:4" x14ac:dyDescent="0.3">
      <c r="A1596" t="s">
        <v>7944</v>
      </c>
      <c r="B1596">
        <v>14208384</v>
      </c>
      <c r="C1596">
        <v>30000000</v>
      </c>
      <c r="D1596">
        <f t="shared" si="24"/>
        <v>-15791616</v>
      </c>
    </row>
    <row r="1597" spans="1:4" x14ac:dyDescent="0.3">
      <c r="A1597" t="s">
        <v>7945</v>
      </c>
      <c r="B1597">
        <v>12831121</v>
      </c>
      <c r="C1597">
        <v>30000000</v>
      </c>
      <c r="D1597">
        <f t="shared" si="24"/>
        <v>-17168879</v>
      </c>
    </row>
    <row r="1598" spans="1:4" x14ac:dyDescent="0.3">
      <c r="A1598" t="s">
        <v>7946</v>
      </c>
      <c r="B1598">
        <v>18298649</v>
      </c>
      <c r="C1598">
        <v>30000000</v>
      </c>
      <c r="D1598">
        <f t="shared" si="24"/>
        <v>-11701351</v>
      </c>
    </row>
    <row r="1599" spans="1:4" x14ac:dyDescent="0.3">
      <c r="A1599" t="s">
        <v>7947</v>
      </c>
      <c r="B1599">
        <v>12712093</v>
      </c>
      <c r="C1599">
        <v>30000000</v>
      </c>
      <c r="D1599">
        <f t="shared" si="24"/>
        <v>-17287907</v>
      </c>
    </row>
    <row r="1600" spans="1:4" x14ac:dyDescent="0.3">
      <c r="A1600" t="s">
        <v>7948</v>
      </c>
      <c r="B1600">
        <v>11576087</v>
      </c>
      <c r="C1600">
        <v>30000000</v>
      </c>
      <c r="D1600">
        <f t="shared" si="24"/>
        <v>-18423913</v>
      </c>
    </row>
    <row r="1601" spans="1:4" x14ac:dyDescent="0.3">
      <c r="A1601" t="s">
        <v>7949</v>
      </c>
      <c r="B1601">
        <v>11900000</v>
      </c>
      <c r="C1601">
        <v>30000000</v>
      </c>
      <c r="D1601">
        <f t="shared" si="24"/>
        <v>-18100000</v>
      </c>
    </row>
    <row r="1602" spans="1:4" x14ac:dyDescent="0.3">
      <c r="A1602" t="s">
        <v>7950</v>
      </c>
      <c r="B1602">
        <v>9353573</v>
      </c>
      <c r="C1602">
        <v>45000000</v>
      </c>
      <c r="D1602">
        <f t="shared" si="24"/>
        <v>-35646427</v>
      </c>
    </row>
    <row r="1603" spans="1:4" x14ac:dyDescent="0.3">
      <c r="A1603" t="s">
        <v>7951</v>
      </c>
      <c r="B1603">
        <v>12026670</v>
      </c>
      <c r="C1603">
        <v>45000000</v>
      </c>
      <c r="D1603">
        <f t="shared" ref="D1603:D1666" si="25">B1603-C1603</f>
        <v>-32973330</v>
      </c>
    </row>
    <row r="1604" spans="1:4" x14ac:dyDescent="0.3">
      <c r="A1604" t="s">
        <v>7952</v>
      </c>
      <c r="B1604">
        <v>14334645</v>
      </c>
      <c r="C1604">
        <v>25000000</v>
      </c>
      <c r="D1604">
        <f t="shared" si="25"/>
        <v>-10665355</v>
      </c>
    </row>
    <row r="1605" spans="1:4" x14ac:dyDescent="0.3">
      <c r="A1605" t="s">
        <v>7953</v>
      </c>
      <c r="B1605">
        <v>12189514</v>
      </c>
      <c r="C1605">
        <v>23000000</v>
      </c>
      <c r="D1605">
        <f t="shared" si="25"/>
        <v>-10810486</v>
      </c>
    </row>
    <row r="1606" spans="1:4" x14ac:dyDescent="0.3">
      <c r="A1606" t="s">
        <v>7954</v>
      </c>
      <c r="B1606">
        <v>10134754</v>
      </c>
      <c r="C1606">
        <v>30000000</v>
      </c>
      <c r="D1606">
        <f t="shared" si="25"/>
        <v>-19865246</v>
      </c>
    </row>
    <row r="1607" spans="1:4" x14ac:dyDescent="0.3">
      <c r="A1607" t="s">
        <v>7955</v>
      </c>
      <c r="B1607">
        <v>8535575</v>
      </c>
      <c r="C1607">
        <v>30000000</v>
      </c>
      <c r="D1607">
        <f t="shared" si="25"/>
        <v>-21464425</v>
      </c>
    </row>
    <row r="1608" spans="1:4" x14ac:dyDescent="0.3">
      <c r="A1608" t="s">
        <v>7956</v>
      </c>
      <c r="B1608">
        <v>7689458</v>
      </c>
      <c r="C1608">
        <v>40000000</v>
      </c>
      <c r="D1608">
        <f t="shared" si="25"/>
        <v>-32310542</v>
      </c>
    </row>
    <row r="1609" spans="1:4" x14ac:dyDescent="0.3">
      <c r="A1609" t="s">
        <v>7957</v>
      </c>
      <c r="B1609">
        <v>19316646</v>
      </c>
      <c r="C1609">
        <v>30000000</v>
      </c>
      <c r="D1609">
        <f t="shared" si="25"/>
        <v>-10683354</v>
      </c>
    </row>
    <row r="1610" spans="1:4" x14ac:dyDescent="0.3">
      <c r="A1610" t="s">
        <v>7958</v>
      </c>
      <c r="B1610">
        <v>10965209</v>
      </c>
      <c r="C1610">
        <v>30000000</v>
      </c>
      <c r="D1610">
        <f t="shared" si="25"/>
        <v>-19034791</v>
      </c>
    </row>
    <row r="1611" spans="1:4" x14ac:dyDescent="0.3">
      <c r="A1611" t="s">
        <v>7959</v>
      </c>
      <c r="B1611">
        <v>26830000</v>
      </c>
      <c r="C1611">
        <v>18000000</v>
      </c>
      <c r="D1611">
        <f t="shared" si="25"/>
        <v>8830000</v>
      </c>
    </row>
    <row r="1612" spans="1:4" x14ac:dyDescent="0.3">
      <c r="A1612" t="s">
        <v>7960</v>
      </c>
      <c r="B1612">
        <v>5300000</v>
      </c>
      <c r="C1612">
        <v>30000000</v>
      </c>
      <c r="D1612">
        <f t="shared" si="25"/>
        <v>-24700000</v>
      </c>
    </row>
    <row r="1613" spans="1:4" x14ac:dyDescent="0.3">
      <c r="A1613" t="s">
        <v>7961</v>
      </c>
      <c r="B1613">
        <v>10880926</v>
      </c>
      <c r="C1613">
        <v>30000000</v>
      </c>
      <c r="D1613">
        <f t="shared" si="25"/>
        <v>-19119074</v>
      </c>
    </row>
    <row r="1614" spans="1:4" x14ac:dyDescent="0.3">
      <c r="A1614" t="s">
        <v>7962</v>
      </c>
      <c r="B1614">
        <v>3752725</v>
      </c>
      <c r="C1614">
        <v>18000000</v>
      </c>
      <c r="D1614">
        <f t="shared" si="25"/>
        <v>-14247275</v>
      </c>
    </row>
    <row r="1615" spans="1:4" x14ac:dyDescent="0.3">
      <c r="A1615" t="s">
        <v>7963</v>
      </c>
      <c r="B1615">
        <v>3517797</v>
      </c>
      <c r="C1615">
        <v>25000000</v>
      </c>
      <c r="D1615">
        <f t="shared" si="25"/>
        <v>-21482203</v>
      </c>
    </row>
    <row r="1616" spans="1:4" x14ac:dyDescent="0.3">
      <c r="A1616" t="s">
        <v>7964</v>
      </c>
      <c r="B1616">
        <v>2975649</v>
      </c>
      <c r="C1616">
        <v>30000000</v>
      </c>
      <c r="D1616">
        <f t="shared" si="25"/>
        <v>-27024351</v>
      </c>
    </row>
    <row r="1617" spans="1:4" x14ac:dyDescent="0.3">
      <c r="A1617" t="s">
        <v>7965</v>
      </c>
      <c r="B1617">
        <v>668171</v>
      </c>
      <c r="C1617">
        <v>60000000</v>
      </c>
      <c r="D1617">
        <f t="shared" si="25"/>
        <v>-59331829</v>
      </c>
    </row>
    <row r="1618" spans="1:4" x14ac:dyDescent="0.3">
      <c r="A1618" t="s">
        <v>7966</v>
      </c>
      <c r="B1618">
        <v>480314</v>
      </c>
      <c r="C1618">
        <v>21000000</v>
      </c>
      <c r="D1618">
        <f t="shared" si="25"/>
        <v>-20519686</v>
      </c>
    </row>
    <row r="1619" spans="1:4" x14ac:dyDescent="0.3">
      <c r="A1619" t="s">
        <v>7967</v>
      </c>
      <c r="B1619">
        <v>3904982</v>
      </c>
      <c r="C1619">
        <v>30000000</v>
      </c>
      <c r="D1619">
        <f t="shared" si="25"/>
        <v>-26095018</v>
      </c>
    </row>
    <row r="1620" spans="1:4" x14ac:dyDescent="0.3">
      <c r="A1620" t="s">
        <v>7968</v>
      </c>
      <c r="B1620">
        <v>127437</v>
      </c>
      <c r="C1620">
        <v>18000000</v>
      </c>
      <c r="D1620">
        <f t="shared" si="25"/>
        <v>-17872563</v>
      </c>
    </row>
    <row r="1621" spans="1:4" x14ac:dyDescent="0.3">
      <c r="A1621" t="s">
        <v>7969</v>
      </c>
      <c r="B1621">
        <v>537580</v>
      </c>
      <c r="C1621">
        <v>30000000</v>
      </c>
      <c r="D1621">
        <f t="shared" si="25"/>
        <v>-29462420</v>
      </c>
    </row>
    <row r="1622" spans="1:4" x14ac:dyDescent="0.3">
      <c r="A1622" t="s">
        <v>7970</v>
      </c>
      <c r="B1622">
        <v>183436380</v>
      </c>
      <c r="C1622">
        <v>29000000</v>
      </c>
      <c r="D1622">
        <f t="shared" si="25"/>
        <v>154436380</v>
      </c>
    </row>
    <row r="1623" spans="1:4" x14ac:dyDescent="0.3">
      <c r="A1623" t="s">
        <v>7971</v>
      </c>
      <c r="B1623">
        <v>119518352</v>
      </c>
      <c r="C1623">
        <v>28000000</v>
      </c>
      <c r="D1623">
        <f t="shared" si="25"/>
        <v>91518352</v>
      </c>
    </row>
    <row r="1624" spans="1:4" x14ac:dyDescent="0.3">
      <c r="A1624" t="s">
        <v>7972</v>
      </c>
      <c r="B1624">
        <v>37036404</v>
      </c>
      <c r="C1624">
        <v>30000000</v>
      </c>
      <c r="D1624">
        <f t="shared" si="25"/>
        <v>7036404</v>
      </c>
    </row>
    <row r="1625" spans="1:4" x14ac:dyDescent="0.3">
      <c r="A1625" t="s">
        <v>7973</v>
      </c>
      <c r="B1625">
        <v>22359293</v>
      </c>
      <c r="C1625">
        <v>29000000</v>
      </c>
      <c r="D1625">
        <f t="shared" si="25"/>
        <v>-6640707</v>
      </c>
    </row>
    <row r="1626" spans="1:4" x14ac:dyDescent="0.3">
      <c r="A1626" t="s">
        <v>7974</v>
      </c>
      <c r="B1626">
        <v>18593156</v>
      </c>
      <c r="C1626">
        <v>35000000</v>
      </c>
      <c r="D1626">
        <f t="shared" si="25"/>
        <v>-16406844</v>
      </c>
    </row>
    <row r="1627" spans="1:4" x14ac:dyDescent="0.3">
      <c r="A1627" t="s">
        <v>7975</v>
      </c>
      <c r="B1627">
        <v>16930185</v>
      </c>
      <c r="C1627">
        <v>29000000</v>
      </c>
      <c r="D1627">
        <f t="shared" si="25"/>
        <v>-12069815</v>
      </c>
    </row>
    <row r="1628" spans="1:4" x14ac:dyDescent="0.3">
      <c r="A1628" t="s">
        <v>7976</v>
      </c>
      <c r="B1628">
        <v>63034755</v>
      </c>
      <c r="C1628">
        <v>29000000</v>
      </c>
      <c r="D1628">
        <f t="shared" si="25"/>
        <v>34034755</v>
      </c>
    </row>
    <row r="1629" spans="1:4" x14ac:dyDescent="0.3">
      <c r="A1629" t="s">
        <v>7977</v>
      </c>
      <c r="B1629">
        <v>5899797</v>
      </c>
      <c r="C1629">
        <v>29000000</v>
      </c>
      <c r="D1629">
        <f t="shared" si="25"/>
        <v>-23100203</v>
      </c>
    </row>
    <row r="1630" spans="1:4" x14ac:dyDescent="0.3">
      <c r="A1630" t="s">
        <v>7978</v>
      </c>
      <c r="B1630">
        <v>4554569</v>
      </c>
      <c r="C1630">
        <v>28000000</v>
      </c>
      <c r="D1630">
        <f t="shared" si="25"/>
        <v>-23445431</v>
      </c>
    </row>
    <row r="1631" spans="1:4" x14ac:dyDescent="0.3">
      <c r="A1631" t="s">
        <v>7979</v>
      </c>
      <c r="B1631">
        <v>17016190</v>
      </c>
      <c r="C1631">
        <v>12000000</v>
      </c>
      <c r="D1631">
        <f t="shared" si="25"/>
        <v>5016190</v>
      </c>
    </row>
    <row r="1632" spans="1:4" x14ac:dyDescent="0.3">
      <c r="A1632" t="s">
        <v>7980</v>
      </c>
      <c r="B1632">
        <v>6301131</v>
      </c>
      <c r="C1632">
        <v>29000000</v>
      </c>
      <c r="D1632">
        <f t="shared" si="25"/>
        <v>-22698869</v>
      </c>
    </row>
    <row r="1633" spans="1:4" x14ac:dyDescent="0.3">
      <c r="A1633" t="s">
        <v>7981</v>
      </c>
      <c r="B1633">
        <v>217350219</v>
      </c>
      <c r="C1633">
        <v>28000000</v>
      </c>
      <c r="D1633">
        <f t="shared" si="25"/>
        <v>189350219</v>
      </c>
    </row>
    <row r="1634" spans="1:4" x14ac:dyDescent="0.3">
      <c r="A1634" t="s">
        <v>7982</v>
      </c>
      <c r="B1634">
        <v>161029270</v>
      </c>
      <c r="C1634">
        <v>28000000</v>
      </c>
      <c r="D1634">
        <f t="shared" si="25"/>
        <v>133029270</v>
      </c>
    </row>
    <row r="1635" spans="1:4" x14ac:dyDescent="0.3">
      <c r="A1635" t="s">
        <v>7983</v>
      </c>
      <c r="B1635">
        <v>179870271</v>
      </c>
      <c r="C1635">
        <v>28000000</v>
      </c>
      <c r="D1635">
        <f t="shared" si="25"/>
        <v>151870271</v>
      </c>
    </row>
    <row r="1636" spans="1:4" x14ac:dyDescent="0.3">
      <c r="A1636" t="s">
        <v>7984</v>
      </c>
      <c r="B1636">
        <v>100491683</v>
      </c>
      <c r="C1636">
        <v>24000000</v>
      </c>
      <c r="D1636">
        <f t="shared" si="25"/>
        <v>76491683</v>
      </c>
    </row>
    <row r="1637" spans="1:4" x14ac:dyDescent="0.3">
      <c r="A1637" t="s">
        <v>7985</v>
      </c>
      <c r="B1637">
        <v>74058698</v>
      </c>
      <c r="C1637">
        <v>60000000</v>
      </c>
      <c r="D1637">
        <f t="shared" si="25"/>
        <v>14058698</v>
      </c>
    </row>
    <row r="1638" spans="1:4" x14ac:dyDescent="0.3">
      <c r="A1638" t="s">
        <v>7986</v>
      </c>
      <c r="B1638">
        <v>55845943</v>
      </c>
      <c r="C1638">
        <v>29000000</v>
      </c>
      <c r="D1638">
        <f t="shared" si="25"/>
        <v>26845943</v>
      </c>
    </row>
    <row r="1639" spans="1:4" x14ac:dyDescent="0.3">
      <c r="A1639" t="s">
        <v>7987</v>
      </c>
      <c r="B1639">
        <v>81350242</v>
      </c>
      <c r="C1639">
        <v>28000000</v>
      </c>
      <c r="D1639">
        <f t="shared" si="25"/>
        <v>53350242</v>
      </c>
    </row>
    <row r="1640" spans="1:4" x14ac:dyDescent="0.3">
      <c r="A1640" t="s">
        <v>7988</v>
      </c>
      <c r="B1640">
        <v>67266300</v>
      </c>
      <c r="C1640">
        <v>28000000</v>
      </c>
      <c r="D1640">
        <f t="shared" si="25"/>
        <v>39266300</v>
      </c>
    </row>
    <row r="1641" spans="1:4" x14ac:dyDescent="0.3">
      <c r="A1641" t="s">
        <v>7989</v>
      </c>
      <c r="B1641">
        <v>70235322</v>
      </c>
      <c r="C1641">
        <v>28000000</v>
      </c>
      <c r="D1641">
        <f t="shared" si="25"/>
        <v>42235322</v>
      </c>
    </row>
    <row r="1642" spans="1:4" x14ac:dyDescent="0.3">
      <c r="A1642" t="s">
        <v>7990</v>
      </c>
      <c r="B1642">
        <v>7443007</v>
      </c>
      <c r="C1642">
        <v>30000000</v>
      </c>
      <c r="D1642">
        <f t="shared" si="25"/>
        <v>-22556993</v>
      </c>
    </row>
    <row r="1643" spans="1:4" x14ac:dyDescent="0.3">
      <c r="A1643" t="s">
        <v>7991</v>
      </c>
      <c r="B1643">
        <v>64371181</v>
      </c>
      <c r="C1643">
        <v>28000000</v>
      </c>
      <c r="D1643">
        <f t="shared" si="25"/>
        <v>36371181</v>
      </c>
    </row>
    <row r="1644" spans="1:4" x14ac:dyDescent="0.3">
      <c r="A1644" t="s">
        <v>7992</v>
      </c>
      <c r="B1644">
        <v>58885635</v>
      </c>
      <c r="C1644">
        <v>26000000</v>
      </c>
      <c r="D1644">
        <f t="shared" si="25"/>
        <v>32885635</v>
      </c>
    </row>
    <row r="1645" spans="1:4" x14ac:dyDescent="0.3">
      <c r="A1645" t="s">
        <v>7993</v>
      </c>
      <c r="B1645">
        <v>60400856</v>
      </c>
      <c r="C1645">
        <v>35000000</v>
      </c>
      <c r="D1645">
        <f t="shared" si="25"/>
        <v>25400856</v>
      </c>
    </row>
    <row r="1646" spans="1:4" x14ac:dyDescent="0.3">
      <c r="A1646" t="s">
        <v>7994</v>
      </c>
      <c r="B1646">
        <v>52353636</v>
      </c>
      <c r="C1646">
        <v>21000000</v>
      </c>
      <c r="D1646">
        <f t="shared" si="25"/>
        <v>31353636</v>
      </c>
    </row>
    <row r="1647" spans="1:4" x14ac:dyDescent="0.3">
      <c r="A1647" t="s">
        <v>7995</v>
      </c>
      <c r="B1647">
        <v>51475962</v>
      </c>
      <c r="C1647">
        <v>30000000</v>
      </c>
      <c r="D1647">
        <f t="shared" si="25"/>
        <v>21475962</v>
      </c>
    </row>
    <row r="1648" spans="1:4" x14ac:dyDescent="0.3">
      <c r="A1648" t="s">
        <v>7996</v>
      </c>
      <c r="B1648">
        <v>63910583</v>
      </c>
      <c r="C1648">
        <v>28000000</v>
      </c>
      <c r="D1648">
        <f t="shared" si="25"/>
        <v>35910583</v>
      </c>
    </row>
    <row r="1649" spans="1:4" x14ac:dyDescent="0.3">
      <c r="A1649" t="s">
        <v>7997</v>
      </c>
      <c r="B1649">
        <v>62300000</v>
      </c>
      <c r="C1649">
        <v>28000000</v>
      </c>
      <c r="D1649">
        <f t="shared" si="25"/>
        <v>34300000</v>
      </c>
    </row>
    <row r="1650" spans="1:4" x14ac:dyDescent="0.3">
      <c r="A1650" t="s">
        <v>7998</v>
      </c>
      <c r="B1650">
        <v>49968653</v>
      </c>
      <c r="C1650">
        <v>28000000</v>
      </c>
      <c r="D1650">
        <f t="shared" si="25"/>
        <v>21968653</v>
      </c>
    </row>
    <row r="1651" spans="1:4" x14ac:dyDescent="0.3">
      <c r="A1651" t="s">
        <v>7999</v>
      </c>
      <c r="B1651">
        <v>44450000</v>
      </c>
      <c r="C1651">
        <v>27000000</v>
      </c>
      <c r="D1651">
        <f t="shared" si="25"/>
        <v>17450000</v>
      </c>
    </row>
    <row r="1652" spans="1:4" x14ac:dyDescent="0.3">
      <c r="A1652" t="s">
        <v>8000</v>
      </c>
      <c r="B1652">
        <v>45162741</v>
      </c>
      <c r="C1652">
        <v>28000000</v>
      </c>
      <c r="D1652">
        <f t="shared" si="25"/>
        <v>17162741</v>
      </c>
    </row>
    <row r="1653" spans="1:4" x14ac:dyDescent="0.3">
      <c r="A1653" t="s">
        <v>8001</v>
      </c>
      <c r="B1653">
        <v>71346930</v>
      </c>
      <c r="C1653">
        <v>28000000</v>
      </c>
      <c r="D1653">
        <f t="shared" si="25"/>
        <v>43346930</v>
      </c>
    </row>
    <row r="1654" spans="1:4" x14ac:dyDescent="0.3">
      <c r="A1654" t="s">
        <v>8002</v>
      </c>
      <c r="B1654">
        <v>39514713</v>
      </c>
      <c r="C1654">
        <v>28000000</v>
      </c>
      <c r="D1654">
        <f t="shared" si="25"/>
        <v>11514713</v>
      </c>
    </row>
    <row r="1655" spans="1:4" x14ac:dyDescent="0.3">
      <c r="A1655" t="s">
        <v>8003</v>
      </c>
      <c r="B1655">
        <v>43097652</v>
      </c>
      <c r="C1655">
        <v>28000000</v>
      </c>
      <c r="D1655">
        <f t="shared" si="25"/>
        <v>15097652</v>
      </c>
    </row>
    <row r="1656" spans="1:4" x14ac:dyDescent="0.3">
      <c r="A1656" t="s">
        <v>8004</v>
      </c>
      <c r="B1656">
        <v>48043505</v>
      </c>
      <c r="C1656">
        <v>30000000</v>
      </c>
      <c r="D1656">
        <f t="shared" si="25"/>
        <v>18043505</v>
      </c>
    </row>
    <row r="1657" spans="1:4" x14ac:dyDescent="0.3">
      <c r="A1657" t="s">
        <v>8005</v>
      </c>
      <c r="B1657">
        <v>37053924</v>
      </c>
      <c r="C1657">
        <v>28000000</v>
      </c>
      <c r="D1657">
        <f t="shared" si="25"/>
        <v>9053924</v>
      </c>
    </row>
    <row r="1658" spans="1:4" x14ac:dyDescent="0.3">
      <c r="A1658" t="s">
        <v>8006</v>
      </c>
      <c r="B1658">
        <v>33000377</v>
      </c>
      <c r="C1658">
        <v>28000000</v>
      </c>
      <c r="D1658">
        <f t="shared" si="25"/>
        <v>5000377</v>
      </c>
    </row>
    <row r="1659" spans="1:4" x14ac:dyDescent="0.3">
      <c r="A1659" t="s">
        <v>8007</v>
      </c>
      <c r="B1659">
        <v>66950483</v>
      </c>
      <c r="C1659">
        <v>28000000</v>
      </c>
      <c r="D1659">
        <f t="shared" si="25"/>
        <v>38950483</v>
      </c>
    </row>
    <row r="1660" spans="1:4" x14ac:dyDescent="0.3">
      <c r="A1660" t="s">
        <v>8008</v>
      </c>
      <c r="B1660">
        <v>38372662</v>
      </c>
      <c r="C1660">
        <v>28000000</v>
      </c>
      <c r="D1660">
        <f t="shared" si="25"/>
        <v>10372662</v>
      </c>
    </row>
    <row r="1661" spans="1:4" x14ac:dyDescent="0.3">
      <c r="A1661" t="s">
        <v>8009</v>
      </c>
      <c r="B1661">
        <v>27000000</v>
      </c>
      <c r="C1661">
        <v>28000000</v>
      </c>
      <c r="D1661">
        <f t="shared" si="25"/>
        <v>-1000000</v>
      </c>
    </row>
    <row r="1662" spans="1:4" x14ac:dyDescent="0.3">
      <c r="A1662" t="s">
        <v>8010</v>
      </c>
      <c r="B1662">
        <v>31600000</v>
      </c>
      <c r="C1662">
        <v>28000000</v>
      </c>
      <c r="D1662">
        <f t="shared" si="25"/>
        <v>3600000</v>
      </c>
    </row>
    <row r="1663" spans="1:4" x14ac:dyDescent="0.3">
      <c r="A1663" t="s">
        <v>8011</v>
      </c>
      <c r="B1663">
        <v>30688364</v>
      </c>
      <c r="C1663">
        <v>28000000</v>
      </c>
      <c r="D1663">
        <f t="shared" si="25"/>
        <v>2688364</v>
      </c>
    </row>
    <row r="1664" spans="1:4" x14ac:dyDescent="0.3">
      <c r="A1664" t="s">
        <v>8012</v>
      </c>
      <c r="B1664">
        <v>28563179</v>
      </c>
      <c r="C1664">
        <v>21000000</v>
      </c>
      <c r="D1664">
        <f t="shared" si="25"/>
        <v>7563179</v>
      </c>
    </row>
    <row r="1665" spans="1:4" x14ac:dyDescent="0.3">
      <c r="A1665" t="s">
        <v>8013</v>
      </c>
      <c r="B1665">
        <v>16779636</v>
      </c>
      <c r="C1665">
        <v>28000000</v>
      </c>
      <c r="D1665">
        <f t="shared" si="25"/>
        <v>-11220364</v>
      </c>
    </row>
    <row r="1666" spans="1:4" x14ac:dyDescent="0.3">
      <c r="A1666" t="s">
        <v>8014</v>
      </c>
      <c r="B1666">
        <v>17324744</v>
      </c>
      <c r="C1666">
        <v>28000000</v>
      </c>
      <c r="D1666">
        <f t="shared" si="25"/>
        <v>-10675256</v>
      </c>
    </row>
    <row r="1667" spans="1:4" x14ac:dyDescent="0.3">
      <c r="A1667" t="s">
        <v>8015</v>
      </c>
      <c r="B1667">
        <v>8888143</v>
      </c>
      <c r="C1667">
        <v>28000000</v>
      </c>
      <c r="D1667">
        <f t="shared" ref="D1667:D1730" si="26">B1667-C1667</f>
        <v>-19111857</v>
      </c>
    </row>
    <row r="1668" spans="1:4" x14ac:dyDescent="0.3">
      <c r="A1668" t="s">
        <v>8016</v>
      </c>
      <c r="B1668">
        <v>24268828</v>
      </c>
      <c r="C1668">
        <v>28000000</v>
      </c>
      <c r="D1668">
        <f t="shared" si="26"/>
        <v>-3731172</v>
      </c>
    </row>
    <row r="1669" spans="1:4" x14ac:dyDescent="0.3">
      <c r="A1669" t="s">
        <v>8017</v>
      </c>
      <c r="B1669">
        <v>8119205</v>
      </c>
      <c r="C1669">
        <v>28000000</v>
      </c>
      <c r="D1669">
        <f t="shared" si="26"/>
        <v>-19880795</v>
      </c>
    </row>
    <row r="1670" spans="1:4" x14ac:dyDescent="0.3">
      <c r="A1670" t="s">
        <v>8018</v>
      </c>
      <c r="B1670">
        <v>8434601</v>
      </c>
      <c r="C1670">
        <v>28000000</v>
      </c>
      <c r="D1670">
        <f t="shared" si="26"/>
        <v>-19565399</v>
      </c>
    </row>
    <row r="1671" spans="1:4" x14ac:dyDescent="0.3">
      <c r="A1671" t="s">
        <v>8019</v>
      </c>
      <c r="B1671">
        <v>6998324</v>
      </c>
      <c r="C1671">
        <v>28000000</v>
      </c>
      <c r="D1671">
        <f t="shared" si="26"/>
        <v>-21001676</v>
      </c>
    </row>
    <row r="1672" spans="1:4" x14ac:dyDescent="0.3">
      <c r="A1672" t="s">
        <v>8020</v>
      </c>
      <c r="B1672">
        <v>10907291</v>
      </c>
      <c r="C1672">
        <v>28000000</v>
      </c>
      <c r="D1672">
        <f t="shared" si="26"/>
        <v>-17092709</v>
      </c>
    </row>
    <row r="1673" spans="1:4" x14ac:dyDescent="0.3">
      <c r="A1673" t="s">
        <v>8021</v>
      </c>
      <c r="B1673">
        <v>5532301</v>
      </c>
      <c r="C1673">
        <v>28000000</v>
      </c>
      <c r="D1673">
        <f t="shared" si="26"/>
        <v>-22467699</v>
      </c>
    </row>
    <row r="1674" spans="1:4" x14ac:dyDescent="0.3">
      <c r="A1674" t="s">
        <v>8022</v>
      </c>
      <c r="B1674">
        <v>2775593</v>
      </c>
      <c r="C1674">
        <v>27000000</v>
      </c>
      <c r="D1674">
        <f t="shared" si="26"/>
        <v>-24224407</v>
      </c>
    </row>
    <row r="1675" spans="1:4" x14ac:dyDescent="0.3">
      <c r="A1675" t="s">
        <v>8023</v>
      </c>
      <c r="B1675">
        <v>28751715</v>
      </c>
      <c r="C1675">
        <v>28000000</v>
      </c>
      <c r="D1675">
        <f t="shared" si="26"/>
        <v>751715</v>
      </c>
    </row>
    <row r="1676" spans="1:4" x14ac:dyDescent="0.3">
      <c r="A1676" t="s">
        <v>8024</v>
      </c>
      <c r="B1676">
        <v>20285518</v>
      </c>
      <c r="C1676">
        <v>28000000</v>
      </c>
      <c r="D1676">
        <f t="shared" si="26"/>
        <v>-7714482</v>
      </c>
    </row>
    <row r="1677" spans="1:4" x14ac:dyDescent="0.3">
      <c r="A1677" t="s">
        <v>8025</v>
      </c>
      <c r="B1677">
        <v>67900000</v>
      </c>
      <c r="C1677">
        <v>27500000</v>
      </c>
      <c r="D1677">
        <f t="shared" si="26"/>
        <v>40400000</v>
      </c>
    </row>
    <row r="1678" spans="1:4" x14ac:dyDescent="0.3">
      <c r="A1678" t="s">
        <v>8026</v>
      </c>
      <c r="B1678">
        <v>148734225</v>
      </c>
      <c r="C1678">
        <v>30000000</v>
      </c>
      <c r="D1678">
        <f t="shared" si="26"/>
        <v>118734225</v>
      </c>
    </row>
    <row r="1679" spans="1:4" x14ac:dyDescent="0.3">
      <c r="A1679" t="s">
        <v>8027</v>
      </c>
      <c r="B1679">
        <v>49185998</v>
      </c>
      <c r="C1679">
        <v>30000000</v>
      </c>
      <c r="D1679">
        <f t="shared" si="26"/>
        <v>19185998</v>
      </c>
    </row>
    <row r="1680" spans="1:4" x14ac:dyDescent="0.3">
      <c r="A1680" t="s">
        <v>8028</v>
      </c>
      <c r="B1680">
        <v>42168445</v>
      </c>
      <c r="C1680">
        <v>35000000</v>
      </c>
      <c r="D1680">
        <f t="shared" si="26"/>
        <v>7168445</v>
      </c>
    </row>
    <row r="1681" spans="1:4" x14ac:dyDescent="0.3">
      <c r="A1681" t="s">
        <v>8029</v>
      </c>
      <c r="B1681">
        <v>26400000</v>
      </c>
      <c r="C1681">
        <v>16000000</v>
      </c>
      <c r="D1681">
        <f t="shared" si="26"/>
        <v>10400000</v>
      </c>
    </row>
    <row r="1682" spans="1:4" x14ac:dyDescent="0.3">
      <c r="A1682" t="s">
        <v>8030</v>
      </c>
      <c r="B1682">
        <v>17508670</v>
      </c>
      <c r="C1682">
        <v>15000000</v>
      </c>
      <c r="D1682">
        <f t="shared" si="26"/>
        <v>2508670</v>
      </c>
    </row>
    <row r="1683" spans="1:4" x14ac:dyDescent="0.3">
      <c r="A1683" t="s">
        <v>8031</v>
      </c>
      <c r="B1683">
        <v>9664316</v>
      </c>
      <c r="C1683">
        <v>27500000</v>
      </c>
      <c r="D1683">
        <f t="shared" si="26"/>
        <v>-17835684</v>
      </c>
    </row>
    <row r="1684" spans="1:4" x14ac:dyDescent="0.3">
      <c r="A1684" t="s">
        <v>8032</v>
      </c>
      <c r="B1684">
        <v>74888996</v>
      </c>
      <c r="C1684">
        <v>30000000</v>
      </c>
      <c r="D1684">
        <f t="shared" si="26"/>
        <v>44888996</v>
      </c>
    </row>
    <row r="1685" spans="1:4" x14ac:dyDescent="0.3">
      <c r="A1685" t="s">
        <v>8033</v>
      </c>
      <c r="B1685">
        <v>69586544</v>
      </c>
      <c r="C1685">
        <v>27000000</v>
      </c>
      <c r="D1685">
        <f t="shared" si="26"/>
        <v>42586544</v>
      </c>
    </row>
    <row r="1686" spans="1:4" x14ac:dyDescent="0.3">
      <c r="A1686" t="s">
        <v>6441</v>
      </c>
      <c r="B1686">
        <v>362645141</v>
      </c>
      <c r="C1686">
        <v>175000000</v>
      </c>
      <c r="D1686">
        <f t="shared" si="26"/>
        <v>187645141</v>
      </c>
    </row>
    <row r="1687" spans="1:4" x14ac:dyDescent="0.3">
      <c r="A1687" t="s">
        <v>8034</v>
      </c>
      <c r="B1687">
        <v>60491560</v>
      </c>
      <c r="C1687">
        <v>27000000</v>
      </c>
      <c r="D1687">
        <f t="shared" si="26"/>
        <v>33491560</v>
      </c>
    </row>
    <row r="1688" spans="1:4" x14ac:dyDescent="0.3">
      <c r="A1688" t="s">
        <v>8035</v>
      </c>
      <c r="B1688">
        <v>54200000</v>
      </c>
      <c r="C1688">
        <v>27000000</v>
      </c>
      <c r="D1688">
        <f t="shared" si="26"/>
        <v>27200000</v>
      </c>
    </row>
    <row r="1689" spans="1:4" x14ac:dyDescent="0.3">
      <c r="A1689" t="s">
        <v>8036</v>
      </c>
      <c r="B1689">
        <v>30920167</v>
      </c>
      <c r="C1689">
        <v>25000000</v>
      </c>
      <c r="D1689">
        <f t="shared" si="26"/>
        <v>5920167</v>
      </c>
    </row>
    <row r="1690" spans="1:4" x14ac:dyDescent="0.3">
      <c r="A1690" t="s">
        <v>8037</v>
      </c>
      <c r="B1690">
        <v>40566655</v>
      </c>
      <c r="C1690">
        <v>30000000</v>
      </c>
      <c r="D1690">
        <f t="shared" si="26"/>
        <v>10566655</v>
      </c>
    </row>
    <row r="1691" spans="1:4" x14ac:dyDescent="0.3">
      <c r="A1691" t="s">
        <v>8038</v>
      </c>
      <c r="B1691">
        <v>31768374</v>
      </c>
      <c r="C1691">
        <v>27000000</v>
      </c>
      <c r="D1691">
        <f t="shared" si="26"/>
        <v>4768374</v>
      </c>
    </row>
    <row r="1692" spans="1:4" x14ac:dyDescent="0.3">
      <c r="A1692" t="s">
        <v>8039</v>
      </c>
      <c r="B1692">
        <v>22494487</v>
      </c>
      <c r="C1692">
        <v>27000000</v>
      </c>
      <c r="D1692">
        <f t="shared" si="26"/>
        <v>-4505513</v>
      </c>
    </row>
    <row r="1693" spans="1:4" x14ac:dyDescent="0.3">
      <c r="A1693" t="s">
        <v>8040</v>
      </c>
      <c r="B1693">
        <v>21500000</v>
      </c>
      <c r="C1693">
        <v>27000000</v>
      </c>
      <c r="D1693">
        <f t="shared" si="26"/>
        <v>-5500000</v>
      </c>
    </row>
    <row r="1694" spans="1:4" x14ac:dyDescent="0.3">
      <c r="A1694" t="s">
        <v>8041</v>
      </c>
      <c r="B1694">
        <v>4463292</v>
      </c>
      <c r="C1694">
        <v>30000000</v>
      </c>
      <c r="D1694">
        <f t="shared" si="26"/>
        <v>-25536708</v>
      </c>
    </row>
    <row r="1695" spans="1:4" x14ac:dyDescent="0.3">
      <c r="A1695" t="s">
        <v>8042</v>
      </c>
      <c r="B1695">
        <v>14337579</v>
      </c>
      <c r="C1695">
        <v>27000000</v>
      </c>
      <c r="D1695">
        <f t="shared" si="26"/>
        <v>-12662421</v>
      </c>
    </row>
    <row r="1696" spans="1:4" x14ac:dyDescent="0.3">
      <c r="A1696" t="s">
        <v>8043</v>
      </c>
      <c r="B1696">
        <v>13823741</v>
      </c>
      <c r="C1696">
        <v>13500000</v>
      </c>
      <c r="D1696">
        <f t="shared" si="26"/>
        <v>323741</v>
      </c>
    </row>
    <row r="1697" spans="1:4" x14ac:dyDescent="0.3">
      <c r="A1697" t="s">
        <v>8044</v>
      </c>
      <c r="B1697">
        <v>10297897</v>
      </c>
      <c r="C1697">
        <v>27000000</v>
      </c>
      <c r="D1697">
        <f t="shared" si="26"/>
        <v>-16702103</v>
      </c>
    </row>
    <row r="1698" spans="1:4" x14ac:dyDescent="0.3">
      <c r="A1698" t="s">
        <v>8045</v>
      </c>
      <c r="B1698">
        <v>13248477</v>
      </c>
      <c r="C1698">
        <v>27000000</v>
      </c>
      <c r="D1698">
        <f t="shared" si="26"/>
        <v>-13751523</v>
      </c>
    </row>
    <row r="1699" spans="1:4" x14ac:dyDescent="0.3">
      <c r="A1699" t="s">
        <v>8046</v>
      </c>
      <c r="B1699">
        <v>8712564</v>
      </c>
      <c r="C1699">
        <v>27000000</v>
      </c>
      <c r="D1699">
        <f t="shared" si="26"/>
        <v>-18287436</v>
      </c>
    </row>
    <row r="1700" spans="1:4" x14ac:dyDescent="0.3">
      <c r="A1700" t="s">
        <v>8047</v>
      </c>
      <c r="B1700">
        <v>7486906</v>
      </c>
      <c r="C1700">
        <v>27000000</v>
      </c>
      <c r="D1700">
        <f t="shared" si="26"/>
        <v>-19513094</v>
      </c>
    </row>
    <row r="1701" spans="1:4" x14ac:dyDescent="0.3">
      <c r="A1701" t="s">
        <v>8048</v>
      </c>
      <c r="B1701">
        <v>38536376</v>
      </c>
      <c r="C1701">
        <v>27000000</v>
      </c>
      <c r="D1701">
        <f t="shared" si="26"/>
        <v>11536376</v>
      </c>
    </row>
    <row r="1702" spans="1:4" x14ac:dyDescent="0.3">
      <c r="A1702" t="s">
        <v>8049</v>
      </c>
      <c r="B1702">
        <v>41008532</v>
      </c>
      <c r="C1702">
        <v>27000000</v>
      </c>
      <c r="D1702">
        <f t="shared" si="26"/>
        <v>14008532</v>
      </c>
    </row>
    <row r="1703" spans="1:4" x14ac:dyDescent="0.3">
      <c r="A1703" t="s">
        <v>8050</v>
      </c>
      <c r="B1703">
        <v>5204007</v>
      </c>
      <c r="C1703">
        <v>28000000</v>
      </c>
      <c r="D1703">
        <f t="shared" si="26"/>
        <v>-22795993</v>
      </c>
    </row>
    <row r="1704" spans="1:4" x14ac:dyDescent="0.3">
      <c r="A1704" t="s">
        <v>8051</v>
      </c>
      <c r="B1704">
        <v>4485485</v>
      </c>
      <c r="C1704">
        <v>15000000</v>
      </c>
      <c r="D1704">
        <f t="shared" si="26"/>
        <v>-10514515</v>
      </c>
    </row>
    <row r="1705" spans="1:4" x14ac:dyDescent="0.3">
      <c r="A1705" t="s">
        <v>8052</v>
      </c>
      <c r="B1705">
        <v>4476235</v>
      </c>
      <c r="C1705">
        <v>27000000</v>
      </c>
      <c r="D1705">
        <f t="shared" si="26"/>
        <v>-22523765</v>
      </c>
    </row>
    <row r="1706" spans="1:4" x14ac:dyDescent="0.3">
      <c r="A1706" t="s">
        <v>8053</v>
      </c>
      <c r="B1706">
        <v>1089365</v>
      </c>
      <c r="C1706">
        <v>25000000</v>
      </c>
      <c r="D1706">
        <f t="shared" si="26"/>
        <v>-23910635</v>
      </c>
    </row>
    <row r="1707" spans="1:4" x14ac:dyDescent="0.3">
      <c r="A1707" t="s">
        <v>8054</v>
      </c>
      <c r="B1707">
        <v>763044</v>
      </c>
      <c r="C1707">
        <v>23000000</v>
      </c>
      <c r="D1707">
        <f t="shared" si="26"/>
        <v>-22236956</v>
      </c>
    </row>
    <row r="1708" spans="1:4" x14ac:dyDescent="0.3">
      <c r="A1708" t="s">
        <v>8055</v>
      </c>
      <c r="B1708">
        <v>20819129</v>
      </c>
      <c r="C1708">
        <v>26000000</v>
      </c>
      <c r="D1708">
        <f t="shared" si="26"/>
        <v>-5180871</v>
      </c>
    </row>
    <row r="1709" spans="1:4" x14ac:dyDescent="0.3">
      <c r="A1709" t="s">
        <v>8056</v>
      </c>
      <c r="B1709">
        <v>110222438</v>
      </c>
      <c r="C1709">
        <v>26000000</v>
      </c>
      <c r="D1709">
        <f t="shared" si="26"/>
        <v>84222438</v>
      </c>
    </row>
    <row r="1710" spans="1:4" x14ac:dyDescent="0.3">
      <c r="A1710" t="s">
        <v>8057</v>
      </c>
      <c r="B1710">
        <v>109243478</v>
      </c>
      <c r="C1710">
        <v>26000000</v>
      </c>
      <c r="D1710">
        <f t="shared" si="26"/>
        <v>83243478</v>
      </c>
    </row>
    <row r="1711" spans="1:4" x14ac:dyDescent="0.3">
      <c r="A1711" t="s">
        <v>8058</v>
      </c>
      <c r="B1711">
        <v>100241322</v>
      </c>
      <c r="C1711">
        <v>25000000</v>
      </c>
      <c r="D1711">
        <f t="shared" si="26"/>
        <v>75241322</v>
      </c>
    </row>
    <row r="1712" spans="1:4" x14ac:dyDescent="0.3">
      <c r="A1712" t="s">
        <v>8059</v>
      </c>
      <c r="B1712">
        <v>25977365</v>
      </c>
      <c r="C1712">
        <v>28000000</v>
      </c>
      <c r="D1712">
        <f t="shared" si="26"/>
        <v>-2022635</v>
      </c>
    </row>
    <row r="1713" spans="1:4" x14ac:dyDescent="0.3">
      <c r="A1713" t="s">
        <v>8060</v>
      </c>
      <c r="B1713">
        <v>91457688</v>
      </c>
      <c r="C1713">
        <v>26000000</v>
      </c>
      <c r="D1713">
        <f t="shared" si="26"/>
        <v>65457688</v>
      </c>
    </row>
    <row r="1714" spans="1:4" x14ac:dyDescent="0.3">
      <c r="A1714" t="s">
        <v>8061</v>
      </c>
      <c r="B1714">
        <v>87341380</v>
      </c>
      <c r="C1714">
        <v>27000000</v>
      </c>
      <c r="D1714">
        <f t="shared" si="26"/>
        <v>60341380</v>
      </c>
    </row>
    <row r="1715" spans="1:4" x14ac:dyDescent="0.3">
      <c r="A1715" t="s">
        <v>8062</v>
      </c>
      <c r="B1715">
        <v>65703412</v>
      </c>
      <c r="C1715">
        <v>26000000</v>
      </c>
      <c r="D1715">
        <f t="shared" si="26"/>
        <v>39703412</v>
      </c>
    </row>
    <row r="1716" spans="1:4" x14ac:dyDescent="0.3">
      <c r="A1716" t="s">
        <v>8063</v>
      </c>
      <c r="B1716">
        <v>58328680</v>
      </c>
      <c r="C1716">
        <v>22000000</v>
      </c>
      <c r="D1716">
        <f t="shared" si="26"/>
        <v>36328680</v>
      </c>
    </row>
    <row r="1717" spans="1:4" x14ac:dyDescent="0.3">
      <c r="A1717" t="s">
        <v>8064</v>
      </c>
      <c r="B1717">
        <v>61490000</v>
      </c>
      <c r="C1717">
        <v>26000000</v>
      </c>
      <c r="D1717">
        <f t="shared" si="26"/>
        <v>35490000</v>
      </c>
    </row>
    <row r="1718" spans="1:4" x14ac:dyDescent="0.3">
      <c r="A1718" t="s">
        <v>8065</v>
      </c>
      <c r="B1718">
        <v>50800000</v>
      </c>
      <c r="C1718">
        <v>26000000</v>
      </c>
      <c r="D1718">
        <f t="shared" si="26"/>
        <v>24800000</v>
      </c>
    </row>
    <row r="1719" spans="1:4" x14ac:dyDescent="0.3">
      <c r="A1719" t="s">
        <v>8066</v>
      </c>
      <c r="B1719">
        <v>57859105</v>
      </c>
      <c r="C1719">
        <v>26000000</v>
      </c>
      <c r="D1719">
        <f t="shared" si="26"/>
        <v>31859105</v>
      </c>
    </row>
    <row r="1720" spans="1:4" x14ac:dyDescent="0.3">
      <c r="A1720" t="s">
        <v>8067</v>
      </c>
      <c r="B1720">
        <v>46455802</v>
      </c>
      <c r="C1720">
        <v>26000000</v>
      </c>
      <c r="D1720">
        <f t="shared" si="26"/>
        <v>20455802</v>
      </c>
    </row>
    <row r="1721" spans="1:4" x14ac:dyDescent="0.3">
      <c r="A1721" t="s">
        <v>8068</v>
      </c>
      <c r="B1721">
        <v>45506619</v>
      </c>
      <c r="C1721">
        <v>26000000</v>
      </c>
      <c r="D1721">
        <f t="shared" si="26"/>
        <v>19506619</v>
      </c>
    </row>
    <row r="1722" spans="1:4" x14ac:dyDescent="0.3">
      <c r="A1722" t="s">
        <v>8069</v>
      </c>
      <c r="B1722">
        <v>40168080</v>
      </c>
      <c r="C1722">
        <v>26000000</v>
      </c>
      <c r="D1722">
        <f t="shared" si="26"/>
        <v>14168080</v>
      </c>
    </row>
    <row r="1723" spans="1:4" x14ac:dyDescent="0.3">
      <c r="A1723" t="s">
        <v>8070</v>
      </c>
      <c r="B1723">
        <v>49874933</v>
      </c>
      <c r="C1723">
        <v>26000000</v>
      </c>
      <c r="D1723">
        <f t="shared" si="26"/>
        <v>23874933</v>
      </c>
    </row>
    <row r="1724" spans="1:4" x14ac:dyDescent="0.3">
      <c r="A1724" t="s">
        <v>8071</v>
      </c>
      <c r="B1724">
        <v>45489752</v>
      </c>
      <c r="C1724">
        <v>26000000</v>
      </c>
      <c r="D1724">
        <f t="shared" si="26"/>
        <v>19489752</v>
      </c>
    </row>
    <row r="1725" spans="1:4" x14ac:dyDescent="0.3">
      <c r="A1725" t="s">
        <v>8072</v>
      </c>
      <c r="B1725">
        <v>36985501</v>
      </c>
      <c r="C1725">
        <v>26000000</v>
      </c>
      <c r="D1725">
        <f t="shared" si="26"/>
        <v>10985501</v>
      </c>
    </row>
    <row r="1726" spans="1:4" x14ac:dyDescent="0.3">
      <c r="A1726" t="s">
        <v>8073</v>
      </c>
      <c r="B1726">
        <v>33200000</v>
      </c>
      <c r="C1726">
        <v>26000000</v>
      </c>
      <c r="D1726">
        <f t="shared" si="26"/>
        <v>7200000</v>
      </c>
    </row>
    <row r="1727" spans="1:4" x14ac:dyDescent="0.3">
      <c r="A1727" t="s">
        <v>8074</v>
      </c>
      <c r="B1727">
        <v>28501651</v>
      </c>
      <c r="C1727">
        <v>26000000</v>
      </c>
      <c r="D1727">
        <f t="shared" si="26"/>
        <v>2501651</v>
      </c>
    </row>
    <row r="1728" spans="1:4" x14ac:dyDescent="0.3">
      <c r="A1728" t="s">
        <v>8075</v>
      </c>
      <c r="B1728">
        <v>23222861</v>
      </c>
      <c r="C1728">
        <v>26000000</v>
      </c>
      <c r="D1728">
        <f t="shared" si="26"/>
        <v>-2777139</v>
      </c>
    </row>
    <row r="1729" spans="1:4" x14ac:dyDescent="0.3">
      <c r="A1729" t="s">
        <v>8076</v>
      </c>
      <c r="B1729">
        <v>54540525</v>
      </c>
      <c r="C1729">
        <v>56000000</v>
      </c>
      <c r="D1729">
        <f t="shared" si="26"/>
        <v>-1459475</v>
      </c>
    </row>
    <row r="1730" spans="1:4" x14ac:dyDescent="0.3">
      <c r="A1730" t="s">
        <v>8077</v>
      </c>
      <c r="B1730">
        <v>16252765</v>
      </c>
      <c r="C1730">
        <v>42000000</v>
      </c>
      <c r="D1730">
        <f t="shared" si="26"/>
        <v>-25747235</v>
      </c>
    </row>
    <row r="1731" spans="1:4" x14ac:dyDescent="0.3">
      <c r="A1731" t="s">
        <v>8078</v>
      </c>
      <c r="B1731">
        <v>16005978</v>
      </c>
      <c r="C1731">
        <v>26000000</v>
      </c>
      <c r="D1731">
        <f t="shared" ref="D1731:D1794" si="27">B1731-C1731</f>
        <v>-9994022</v>
      </c>
    </row>
    <row r="1732" spans="1:4" x14ac:dyDescent="0.3">
      <c r="A1732" t="s">
        <v>8079</v>
      </c>
      <c r="B1732">
        <v>14469428</v>
      </c>
      <c r="C1732">
        <v>26000000</v>
      </c>
      <c r="D1732">
        <f t="shared" si="27"/>
        <v>-11530572</v>
      </c>
    </row>
    <row r="1733" spans="1:4" x14ac:dyDescent="0.3">
      <c r="A1733" t="s">
        <v>8080</v>
      </c>
      <c r="B1733">
        <v>13829734</v>
      </c>
      <c r="C1733">
        <v>26000000</v>
      </c>
      <c r="D1733">
        <f t="shared" si="27"/>
        <v>-12170266</v>
      </c>
    </row>
    <row r="1734" spans="1:4" x14ac:dyDescent="0.3">
      <c r="A1734" t="s">
        <v>8081</v>
      </c>
      <c r="B1734">
        <v>1075288</v>
      </c>
      <c r="C1734">
        <v>22000000</v>
      </c>
      <c r="D1734">
        <f t="shared" si="27"/>
        <v>-20924712</v>
      </c>
    </row>
    <row r="1735" spans="1:4" x14ac:dyDescent="0.3">
      <c r="A1735" t="s">
        <v>8082</v>
      </c>
      <c r="B1735">
        <v>7496522</v>
      </c>
      <c r="C1735">
        <v>26000000</v>
      </c>
      <c r="D1735">
        <f t="shared" si="27"/>
        <v>-18503478</v>
      </c>
    </row>
    <row r="1736" spans="1:4" x14ac:dyDescent="0.3">
      <c r="A1736" t="s">
        <v>8083</v>
      </c>
      <c r="B1736">
        <v>20047715</v>
      </c>
      <c r="C1736">
        <v>25530000</v>
      </c>
      <c r="D1736">
        <f t="shared" si="27"/>
        <v>-5482285</v>
      </c>
    </row>
    <row r="1737" spans="1:4" x14ac:dyDescent="0.3">
      <c r="A1737" t="s">
        <v>8084</v>
      </c>
      <c r="B1737">
        <v>12276810</v>
      </c>
      <c r="C1737">
        <v>26000000</v>
      </c>
      <c r="D1737">
        <f t="shared" si="27"/>
        <v>-13723190</v>
      </c>
    </row>
    <row r="1738" spans="1:4" x14ac:dyDescent="0.3">
      <c r="A1738" t="s">
        <v>8085</v>
      </c>
      <c r="B1738">
        <v>33565375</v>
      </c>
      <c r="C1738">
        <v>15000000</v>
      </c>
      <c r="D1738">
        <f t="shared" si="27"/>
        <v>18565375</v>
      </c>
    </row>
    <row r="1739" spans="1:4" x14ac:dyDescent="0.3">
      <c r="A1739" t="s">
        <v>8086</v>
      </c>
      <c r="B1739">
        <v>499263</v>
      </c>
      <c r="C1739">
        <v>30000000</v>
      </c>
      <c r="D1739">
        <f t="shared" si="27"/>
        <v>-29500737</v>
      </c>
    </row>
    <row r="1740" spans="1:4" x14ac:dyDescent="0.3">
      <c r="A1740" t="s">
        <v>8087</v>
      </c>
      <c r="B1740">
        <v>219200000</v>
      </c>
      <c r="C1740">
        <v>25000000</v>
      </c>
      <c r="D1740">
        <f t="shared" si="27"/>
        <v>194200000</v>
      </c>
    </row>
    <row r="1741" spans="1:4" x14ac:dyDescent="0.3">
      <c r="A1741" t="s">
        <v>8088</v>
      </c>
      <c r="B1741">
        <v>172825435</v>
      </c>
      <c r="C1741">
        <v>25000000</v>
      </c>
      <c r="D1741">
        <f t="shared" si="27"/>
        <v>147825435</v>
      </c>
    </row>
    <row r="1742" spans="1:4" x14ac:dyDescent="0.3">
      <c r="A1742" t="s">
        <v>8089</v>
      </c>
      <c r="B1742">
        <v>148085755</v>
      </c>
      <c r="C1742">
        <v>33000000</v>
      </c>
      <c r="D1742">
        <f t="shared" si="27"/>
        <v>115085755</v>
      </c>
    </row>
    <row r="1743" spans="1:4" x14ac:dyDescent="0.3">
      <c r="A1743" t="s">
        <v>8090</v>
      </c>
      <c r="B1743">
        <v>25517500</v>
      </c>
      <c r="C1743">
        <v>25100000</v>
      </c>
      <c r="D1743">
        <f t="shared" si="27"/>
        <v>417500</v>
      </c>
    </row>
    <row r="1744" spans="1:4" x14ac:dyDescent="0.3">
      <c r="A1744" t="s">
        <v>8091</v>
      </c>
      <c r="B1744">
        <v>145000989</v>
      </c>
      <c r="C1744">
        <v>25000000</v>
      </c>
      <c r="D1744">
        <f t="shared" si="27"/>
        <v>120000989</v>
      </c>
    </row>
    <row r="1745" spans="1:4" x14ac:dyDescent="0.3">
      <c r="A1745" t="s">
        <v>8092</v>
      </c>
      <c r="B1745">
        <v>26761283</v>
      </c>
      <c r="C1745">
        <v>26000000</v>
      </c>
      <c r="D1745">
        <f t="shared" si="27"/>
        <v>761283</v>
      </c>
    </row>
    <row r="1746" spans="1:4" x14ac:dyDescent="0.3">
      <c r="A1746" t="s">
        <v>8093</v>
      </c>
      <c r="B1746">
        <v>121945720</v>
      </c>
      <c r="C1746">
        <v>25000000</v>
      </c>
      <c r="D1746">
        <f t="shared" si="27"/>
        <v>96945720</v>
      </c>
    </row>
    <row r="1747" spans="1:4" x14ac:dyDescent="0.3">
      <c r="A1747" t="s">
        <v>8094</v>
      </c>
      <c r="B1747">
        <v>96067179</v>
      </c>
      <c r="C1747">
        <v>22000000</v>
      </c>
      <c r="D1747">
        <f t="shared" si="27"/>
        <v>74067179</v>
      </c>
    </row>
    <row r="1748" spans="1:4" x14ac:dyDescent="0.3">
      <c r="A1748" t="s">
        <v>8095</v>
      </c>
      <c r="B1748">
        <v>169705587</v>
      </c>
      <c r="C1748">
        <v>25000000</v>
      </c>
      <c r="D1748">
        <f t="shared" si="27"/>
        <v>144705587</v>
      </c>
    </row>
    <row r="1749" spans="1:4" x14ac:dyDescent="0.3">
      <c r="A1749" t="s">
        <v>8096</v>
      </c>
      <c r="B1749">
        <v>3254172</v>
      </c>
      <c r="C1749">
        <v>28000000</v>
      </c>
      <c r="D1749">
        <f t="shared" si="27"/>
        <v>-24745828</v>
      </c>
    </row>
    <row r="1750" spans="1:4" x14ac:dyDescent="0.3">
      <c r="A1750" t="s">
        <v>8097</v>
      </c>
      <c r="B1750">
        <v>84185387</v>
      </c>
      <c r="C1750">
        <v>80000000</v>
      </c>
      <c r="D1750">
        <f t="shared" si="27"/>
        <v>4185387</v>
      </c>
    </row>
    <row r="1751" spans="1:4" x14ac:dyDescent="0.3">
      <c r="A1751" t="s">
        <v>8098</v>
      </c>
      <c r="B1751">
        <v>82163317</v>
      </c>
      <c r="C1751">
        <v>30000000</v>
      </c>
      <c r="D1751">
        <f t="shared" si="27"/>
        <v>52163317</v>
      </c>
    </row>
    <row r="1752" spans="1:4" x14ac:dyDescent="0.3">
      <c r="A1752" t="s">
        <v>8099</v>
      </c>
      <c r="B1752">
        <v>80920948</v>
      </c>
      <c r="C1752">
        <v>30000000</v>
      </c>
      <c r="D1752">
        <f t="shared" si="27"/>
        <v>50920948</v>
      </c>
    </row>
    <row r="1753" spans="1:4" x14ac:dyDescent="0.3">
      <c r="A1753" t="s">
        <v>8100</v>
      </c>
      <c r="B1753">
        <v>80034302</v>
      </c>
      <c r="C1753">
        <v>25000000</v>
      </c>
      <c r="D1753">
        <f t="shared" si="27"/>
        <v>55034302</v>
      </c>
    </row>
    <row r="1754" spans="1:4" x14ac:dyDescent="0.3">
      <c r="A1754" t="s">
        <v>8101</v>
      </c>
      <c r="B1754">
        <v>78656813</v>
      </c>
      <c r="C1754">
        <v>25000000</v>
      </c>
      <c r="D1754">
        <f t="shared" si="27"/>
        <v>53656813</v>
      </c>
    </row>
    <row r="1755" spans="1:4" x14ac:dyDescent="0.3">
      <c r="A1755" t="s">
        <v>8102</v>
      </c>
      <c r="B1755">
        <v>76270454</v>
      </c>
      <c r="C1755">
        <v>25000000</v>
      </c>
      <c r="D1755">
        <f t="shared" si="27"/>
        <v>51270454</v>
      </c>
    </row>
    <row r="1756" spans="1:4" x14ac:dyDescent="0.3">
      <c r="A1756" t="s">
        <v>8103</v>
      </c>
      <c r="B1756">
        <v>74273505</v>
      </c>
      <c r="C1756">
        <v>25000000</v>
      </c>
      <c r="D1756">
        <f t="shared" si="27"/>
        <v>49273505</v>
      </c>
    </row>
    <row r="1757" spans="1:4" x14ac:dyDescent="0.3">
      <c r="A1757" t="s">
        <v>8104</v>
      </c>
      <c r="B1757">
        <v>134141530</v>
      </c>
      <c r="C1757">
        <v>25000000</v>
      </c>
      <c r="D1757">
        <f t="shared" si="27"/>
        <v>109141530</v>
      </c>
    </row>
    <row r="1758" spans="1:4" x14ac:dyDescent="0.3">
      <c r="A1758" t="s">
        <v>8105</v>
      </c>
      <c r="B1758">
        <v>71500556</v>
      </c>
      <c r="C1758">
        <v>26000000</v>
      </c>
      <c r="D1758">
        <f t="shared" si="27"/>
        <v>45500556</v>
      </c>
    </row>
    <row r="1759" spans="1:4" x14ac:dyDescent="0.3">
      <c r="A1759" t="s">
        <v>8106</v>
      </c>
      <c r="B1759">
        <v>71309760</v>
      </c>
      <c r="C1759">
        <v>25000000</v>
      </c>
      <c r="D1759">
        <f t="shared" si="27"/>
        <v>46309760</v>
      </c>
    </row>
    <row r="1760" spans="1:4" x14ac:dyDescent="0.3">
      <c r="A1760" t="s">
        <v>8107</v>
      </c>
      <c r="B1760">
        <v>89808372</v>
      </c>
      <c r="C1760">
        <v>45000000</v>
      </c>
      <c r="D1760">
        <f t="shared" si="27"/>
        <v>44808372</v>
      </c>
    </row>
    <row r="1761" spans="1:4" x14ac:dyDescent="0.3">
      <c r="A1761" t="s">
        <v>8108</v>
      </c>
      <c r="B1761">
        <v>77264926</v>
      </c>
      <c r="C1761">
        <v>25000000</v>
      </c>
      <c r="D1761">
        <f t="shared" si="27"/>
        <v>52264926</v>
      </c>
    </row>
    <row r="1762" spans="1:4" x14ac:dyDescent="0.3">
      <c r="A1762" t="s">
        <v>8109</v>
      </c>
      <c r="B1762">
        <v>70625986</v>
      </c>
      <c r="C1762">
        <v>25000000</v>
      </c>
      <c r="D1762">
        <f t="shared" si="27"/>
        <v>45625986</v>
      </c>
    </row>
    <row r="1763" spans="1:4" x14ac:dyDescent="0.3">
      <c r="A1763" t="s">
        <v>8110</v>
      </c>
      <c r="B1763">
        <v>56505065</v>
      </c>
      <c r="C1763">
        <v>25000000</v>
      </c>
      <c r="D1763">
        <f t="shared" si="27"/>
        <v>31505065</v>
      </c>
    </row>
    <row r="1764" spans="1:4" x14ac:dyDescent="0.3">
      <c r="A1764" t="s">
        <v>8111</v>
      </c>
      <c r="B1764">
        <v>55973336</v>
      </c>
      <c r="C1764">
        <v>25000000</v>
      </c>
      <c r="D1764">
        <f t="shared" si="27"/>
        <v>30973336</v>
      </c>
    </row>
    <row r="1765" spans="1:4" x14ac:dyDescent="0.3">
      <c r="A1765" t="s">
        <v>8112</v>
      </c>
      <c r="B1765">
        <v>54098051</v>
      </c>
      <c r="C1765">
        <v>25000000</v>
      </c>
      <c r="D1765">
        <f t="shared" si="27"/>
        <v>29098051</v>
      </c>
    </row>
    <row r="1766" spans="1:4" x14ac:dyDescent="0.3">
      <c r="A1766" t="s">
        <v>8113</v>
      </c>
      <c r="B1766">
        <v>60443237</v>
      </c>
      <c r="C1766">
        <v>25000000</v>
      </c>
      <c r="D1766">
        <f t="shared" si="27"/>
        <v>35443237</v>
      </c>
    </row>
    <row r="1767" spans="1:4" x14ac:dyDescent="0.3">
      <c r="A1767" t="s">
        <v>8114</v>
      </c>
      <c r="B1767">
        <v>82234139</v>
      </c>
      <c r="C1767">
        <v>17000000</v>
      </c>
      <c r="D1767">
        <f t="shared" si="27"/>
        <v>65234139</v>
      </c>
    </row>
    <row r="1768" spans="1:4" x14ac:dyDescent="0.3">
      <c r="A1768" t="s">
        <v>8115</v>
      </c>
      <c r="B1768">
        <v>51676606</v>
      </c>
      <c r="C1768">
        <v>25000000</v>
      </c>
      <c r="D1768">
        <f t="shared" si="27"/>
        <v>26676606</v>
      </c>
    </row>
    <row r="1769" spans="1:4" x14ac:dyDescent="0.3">
      <c r="A1769" t="s">
        <v>8116</v>
      </c>
      <c r="B1769">
        <v>52528330</v>
      </c>
      <c r="C1769">
        <v>25000000</v>
      </c>
      <c r="D1769">
        <f t="shared" si="27"/>
        <v>27528330</v>
      </c>
    </row>
    <row r="1770" spans="1:4" x14ac:dyDescent="0.3">
      <c r="A1770" t="s">
        <v>8117</v>
      </c>
      <c r="B1770">
        <v>51533608</v>
      </c>
      <c r="C1770">
        <v>25000000</v>
      </c>
      <c r="D1770">
        <f t="shared" si="27"/>
        <v>26533608</v>
      </c>
    </row>
    <row r="1771" spans="1:4" x14ac:dyDescent="0.3">
      <c r="A1771" t="s">
        <v>8118</v>
      </c>
      <c r="B1771">
        <v>51097664</v>
      </c>
      <c r="C1771">
        <v>30000000</v>
      </c>
      <c r="D1771">
        <f t="shared" si="27"/>
        <v>21097664</v>
      </c>
    </row>
    <row r="1772" spans="1:4" x14ac:dyDescent="0.3">
      <c r="A1772" t="s">
        <v>8119</v>
      </c>
      <c r="B1772">
        <v>84136909</v>
      </c>
      <c r="C1772">
        <v>26000000</v>
      </c>
      <c r="D1772">
        <f t="shared" si="27"/>
        <v>58136909</v>
      </c>
    </row>
    <row r="1773" spans="1:4" x14ac:dyDescent="0.3">
      <c r="A1773" t="s">
        <v>8120</v>
      </c>
      <c r="B1773">
        <v>46836394</v>
      </c>
      <c r="C1773">
        <v>25000000</v>
      </c>
      <c r="D1773">
        <f t="shared" si="27"/>
        <v>21836394</v>
      </c>
    </row>
    <row r="1774" spans="1:4" x14ac:dyDescent="0.3">
      <c r="A1774" t="s">
        <v>8121</v>
      </c>
      <c r="B1774">
        <v>47285499</v>
      </c>
      <c r="C1774">
        <v>26000000</v>
      </c>
      <c r="D1774">
        <f t="shared" si="27"/>
        <v>21285499</v>
      </c>
    </row>
    <row r="1775" spans="1:4" x14ac:dyDescent="0.3">
      <c r="A1775" t="s">
        <v>8122</v>
      </c>
      <c r="B1775">
        <v>47124400</v>
      </c>
      <c r="C1775">
        <v>25000000</v>
      </c>
      <c r="D1775">
        <f t="shared" si="27"/>
        <v>22124400</v>
      </c>
    </row>
    <row r="1776" spans="1:4" x14ac:dyDescent="0.3">
      <c r="A1776" t="s">
        <v>8123</v>
      </c>
      <c r="B1776">
        <v>44700000</v>
      </c>
      <c r="C1776">
        <v>25000000</v>
      </c>
      <c r="D1776">
        <f t="shared" si="27"/>
        <v>19700000</v>
      </c>
    </row>
    <row r="1777" spans="1:4" x14ac:dyDescent="0.3">
      <c r="A1777" t="s">
        <v>8124</v>
      </c>
      <c r="B1777">
        <v>44455658</v>
      </c>
      <c r="C1777">
        <v>25000000</v>
      </c>
      <c r="D1777">
        <f t="shared" si="27"/>
        <v>19455658</v>
      </c>
    </row>
    <row r="1778" spans="1:4" x14ac:dyDescent="0.3">
      <c r="A1778" t="s">
        <v>8125</v>
      </c>
      <c r="B1778">
        <v>43984230</v>
      </c>
      <c r="C1778">
        <v>23000000</v>
      </c>
      <c r="D1778">
        <f t="shared" si="27"/>
        <v>20984230</v>
      </c>
    </row>
    <row r="1779" spans="1:4" x14ac:dyDescent="0.3">
      <c r="A1779" t="s">
        <v>8126</v>
      </c>
      <c r="B1779">
        <v>66489425</v>
      </c>
      <c r="C1779">
        <v>25000000</v>
      </c>
      <c r="D1779">
        <f t="shared" si="27"/>
        <v>41489425</v>
      </c>
    </row>
    <row r="1780" spans="1:4" x14ac:dyDescent="0.3">
      <c r="A1780" t="s">
        <v>8127</v>
      </c>
      <c r="B1780">
        <v>41067398</v>
      </c>
      <c r="C1780">
        <v>25000000</v>
      </c>
      <c r="D1780">
        <f t="shared" si="27"/>
        <v>16067398</v>
      </c>
    </row>
    <row r="1781" spans="1:4" x14ac:dyDescent="0.3">
      <c r="A1781" t="s">
        <v>8128</v>
      </c>
      <c r="B1781">
        <v>40218903</v>
      </c>
      <c r="C1781">
        <v>25000000</v>
      </c>
      <c r="D1781">
        <f t="shared" si="27"/>
        <v>15218903</v>
      </c>
    </row>
    <row r="1782" spans="1:4" x14ac:dyDescent="0.3">
      <c r="A1782" t="s">
        <v>8129</v>
      </c>
      <c r="B1782">
        <v>39880476</v>
      </c>
      <c r="C1782">
        <v>25000000</v>
      </c>
      <c r="D1782">
        <f t="shared" si="27"/>
        <v>14880476</v>
      </c>
    </row>
    <row r="1783" spans="1:4" x14ac:dyDescent="0.3">
      <c r="A1783" t="s">
        <v>8130</v>
      </c>
      <c r="B1783">
        <v>39399750</v>
      </c>
      <c r="C1783">
        <v>25000000</v>
      </c>
      <c r="D1783">
        <f t="shared" si="27"/>
        <v>14399750</v>
      </c>
    </row>
    <row r="1784" spans="1:4" x14ac:dyDescent="0.3">
      <c r="A1784" t="s">
        <v>8131</v>
      </c>
      <c r="B1784">
        <v>38230435</v>
      </c>
      <c r="C1784">
        <v>25000000</v>
      </c>
      <c r="D1784">
        <f t="shared" si="27"/>
        <v>13230435</v>
      </c>
    </row>
    <row r="1785" spans="1:4" x14ac:dyDescent="0.3">
      <c r="A1785" t="s">
        <v>8132</v>
      </c>
      <c r="B1785">
        <v>39008741</v>
      </c>
      <c r="C1785">
        <v>25000000</v>
      </c>
      <c r="D1785">
        <f t="shared" si="27"/>
        <v>14008741</v>
      </c>
    </row>
    <row r="1786" spans="1:4" x14ac:dyDescent="0.3">
      <c r="A1786" t="s">
        <v>8133</v>
      </c>
      <c r="B1786">
        <v>36833473</v>
      </c>
      <c r="C1786">
        <v>25000000</v>
      </c>
      <c r="D1786">
        <f t="shared" si="27"/>
        <v>11833473</v>
      </c>
    </row>
    <row r="1787" spans="1:4" x14ac:dyDescent="0.3">
      <c r="A1787" t="s">
        <v>8134</v>
      </c>
      <c r="B1787">
        <v>48237389</v>
      </c>
      <c r="C1787">
        <v>25000000</v>
      </c>
      <c r="D1787">
        <f t="shared" si="27"/>
        <v>23237389</v>
      </c>
    </row>
    <row r="1788" spans="1:4" x14ac:dyDescent="0.3">
      <c r="A1788" t="s">
        <v>8135</v>
      </c>
      <c r="B1788">
        <v>36447959</v>
      </c>
      <c r="C1788">
        <v>25000000</v>
      </c>
      <c r="D1788">
        <f t="shared" si="27"/>
        <v>11447959</v>
      </c>
    </row>
    <row r="1789" spans="1:4" x14ac:dyDescent="0.3">
      <c r="A1789" t="s">
        <v>8136</v>
      </c>
      <c r="B1789">
        <v>45089048</v>
      </c>
      <c r="C1789">
        <v>25000000</v>
      </c>
      <c r="D1789">
        <f t="shared" si="27"/>
        <v>20089048</v>
      </c>
    </row>
    <row r="1790" spans="1:4" x14ac:dyDescent="0.3">
      <c r="A1790" t="s">
        <v>8137</v>
      </c>
      <c r="B1790">
        <v>35990505</v>
      </c>
      <c r="C1790">
        <v>20000000</v>
      </c>
      <c r="D1790">
        <f t="shared" si="27"/>
        <v>15990505</v>
      </c>
    </row>
    <row r="1791" spans="1:4" x14ac:dyDescent="0.3">
      <c r="A1791" t="s">
        <v>8138</v>
      </c>
      <c r="B1791">
        <v>35143332</v>
      </c>
      <c r="C1791">
        <v>17000000</v>
      </c>
      <c r="D1791">
        <f t="shared" si="27"/>
        <v>18143332</v>
      </c>
    </row>
    <row r="1792" spans="1:4" x14ac:dyDescent="0.3">
      <c r="A1792" t="s">
        <v>8139</v>
      </c>
      <c r="B1792">
        <v>35000629</v>
      </c>
      <c r="C1792">
        <v>25000000</v>
      </c>
      <c r="D1792">
        <f t="shared" si="27"/>
        <v>10000629</v>
      </c>
    </row>
    <row r="1793" spans="1:4" x14ac:dyDescent="0.3">
      <c r="A1793" t="s">
        <v>8140</v>
      </c>
      <c r="B1793">
        <v>34604054</v>
      </c>
      <c r="C1793">
        <v>30000000</v>
      </c>
      <c r="D1793">
        <f t="shared" si="27"/>
        <v>4604054</v>
      </c>
    </row>
    <row r="1794" spans="1:4" x14ac:dyDescent="0.3">
      <c r="A1794" t="s">
        <v>8141</v>
      </c>
      <c r="B1794">
        <v>41597830</v>
      </c>
      <c r="C1794">
        <v>25000000</v>
      </c>
      <c r="D1794">
        <f t="shared" si="27"/>
        <v>16597830</v>
      </c>
    </row>
    <row r="1795" spans="1:4" x14ac:dyDescent="0.3">
      <c r="A1795" t="s">
        <v>8142</v>
      </c>
      <c r="B1795">
        <v>33687630</v>
      </c>
      <c r="C1795">
        <v>20000000</v>
      </c>
      <c r="D1795">
        <f t="shared" ref="D1795:D1858" si="28">B1795-C1795</f>
        <v>13687630</v>
      </c>
    </row>
    <row r="1796" spans="1:4" x14ac:dyDescent="0.3">
      <c r="A1796" t="s">
        <v>8143</v>
      </c>
      <c r="B1796">
        <v>32553210</v>
      </c>
      <c r="C1796">
        <v>25000000</v>
      </c>
      <c r="D1796">
        <f t="shared" si="28"/>
        <v>7553210</v>
      </c>
    </row>
    <row r="1797" spans="1:4" x14ac:dyDescent="0.3">
      <c r="A1797" t="s">
        <v>8144</v>
      </c>
      <c r="B1797">
        <v>31526393</v>
      </c>
      <c r="C1797">
        <v>25000000</v>
      </c>
      <c r="D1797">
        <f t="shared" si="28"/>
        <v>6526393</v>
      </c>
    </row>
    <row r="1798" spans="1:4" x14ac:dyDescent="0.3">
      <c r="A1798" t="s">
        <v>8145</v>
      </c>
      <c r="B1798">
        <v>41229</v>
      </c>
      <c r="C1798">
        <v>25500000</v>
      </c>
      <c r="D1798">
        <f t="shared" si="28"/>
        <v>-25458771</v>
      </c>
    </row>
    <row r="1799" spans="1:4" x14ac:dyDescent="0.3">
      <c r="A1799" t="s">
        <v>8146</v>
      </c>
      <c r="B1799">
        <v>31655091</v>
      </c>
      <c r="C1799">
        <v>30000000</v>
      </c>
      <c r="D1799">
        <f t="shared" si="28"/>
        <v>1655091</v>
      </c>
    </row>
    <row r="1800" spans="1:4" x14ac:dyDescent="0.3">
      <c r="A1800" t="s">
        <v>8147</v>
      </c>
      <c r="B1800">
        <v>30012990</v>
      </c>
      <c r="C1800">
        <v>25000000</v>
      </c>
      <c r="D1800">
        <f t="shared" si="28"/>
        <v>5012990</v>
      </c>
    </row>
    <row r="1801" spans="1:4" x14ac:dyDescent="0.3">
      <c r="A1801" t="s">
        <v>8148</v>
      </c>
      <c r="B1801">
        <v>32368960</v>
      </c>
      <c r="C1801">
        <v>25000000</v>
      </c>
      <c r="D1801">
        <f t="shared" si="28"/>
        <v>7368960</v>
      </c>
    </row>
    <row r="1802" spans="1:4" x14ac:dyDescent="0.3">
      <c r="A1802" t="s">
        <v>8149</v>
      </c>
      <c r="B1802">
        <v>14500000</v>
      </c>
      <c r="C1802">
        <v>25000000</v>
      </c>
      <c r="D1802">
        <f t="shared" si="28"/>
        <v>-10500000</v>
      </c>
    </row>
    <row r="1803" spans="1:4" x14ac:dyDescent="0.3">
      <c r="A1803" t="s">
        <v>8150</v>
      </c>
      <c r="B1803">
        <v>29247405</v>
      </c>
      <c r="C1803">
        <v>25000000</v>
      </c>
      <c r="D1803">
        <f t="shared" si="28"/>
        <v>4247405</v>
      </c>
    </row>
    <row r="1804" spans="1:4" x14ac:dyDescent="0.3">
      <c r="A1804" t="s">
        <v>8151</v>
      </c>
      <c r="B1804">
        <v>25615792</v>
      </c>
      <c r="C1804">
        <v>25000000</v>
      </c>
      <c r="D1804">
        <f t="shared" si="28"/>
        <v>615792</v>
      </c>
    </row>
    <row r="1805" spans="1:4" x14ac:dyDescent="0.3">
      <c r="A1805" t="s">
        <v>8152</v>
      </c>
      <c r="B1805">
        <v>28341469</v>
      </c>
      <c r="C1805">
        <v>25000000</v>
      </c>
      <c r="D1805">
        <f t="shared" si="28"/>
        <v>3341469</v>
      </c>
    </row>
    <row r="1806" spans="1:4" x14ac:dyDescent="0.3">
      <c r="A1806" t="s">
        <v>8153</v>
      </c>
      <c r="B1806">
        <v>25590119</v>
      </c>
      <c r="C1806">
        <v>21150000</v>
      </c>
      <c r="D1806">
        <f t="shared" si="28"/>
        <v>4440119</v>
      </c>
    </row>
    <row r="1807" spans="1:4" x14ac:dyDescent="0.3">
      <c r="A1807" t="s">
        <v>8154</v>
      </c>
      <c r="B1807">
        <v>24944213</v>
      </c>
      <c r="C1807">
        <v>27000000</v>
      </c>
      <c r="D1807">
        <f t="shared" si="28"/>
        <v>-2055787</v>
      </c>
    </row>
    <row r="1808" spans="1:4" x14ac:dyDescent="0.3">
      <c r="A1808" t="s">
        <v>8155</v>
      </c>
      <c r="B1808">
        <v>33631221</v>
      </c>
      <c r="C1808">
        <v>25000000</v>
      </c>
      <c r="D1808">
        <f t="shared" si="28"/>
        <v>8631221</v>
      </c>
    </row>
    <row r="1809" spans="1:4" x14ac:dyDescent="0.3">
      <c r="A1809" t="s">
        <v>8156</v>
      </c>
      <c r="B1809">
        <v>37738400</v>
      </c>
      <c r="C1809">
        <v>25000000</v>
      </c>
      <c r="D1809">
        <f t="shared" si="28"/>
        <v>12738400</v>
      </c>
    </row>
    <row r="1810" spans="1:4" x14ac:dyDescent="0.3">
      <c r="A1810" t="s">
        <v>8157</v>
      </c>
      <c r="B1810">
        <v>21835784</v>
      </c>
      <c r="C1810">
        <v>30000000</v>
      </c>
      <c r="D1810">
        <f t="shared" si="28"/>
        <v>-8164216</v>
      </c>
    </row>
    <row r="1811" spans="1:4" x14ac:dyDescent="0.3">
      <c r="A1811" t="s">
        <v>8158</v>
      </c>
      <c r="B1811">
        <v>15785632</v>
      </c>
      <c r="C1811">
        <v>23000000</v>
      </c>
      <c r="D1811">
        <f t="shared" si="28"/>
        <v>-7214368</v>
      </c>
    </row>
    <row r="1812" spans="1:4" x14ac:dyDescent="0.3">
      <c r="A1812" t="s">
        <v>8159</v>
      </c>
      <c r="B1812">
        <v>21554585</v>
      </c>
      <c r="C1812">
        <v>25000000</v>
      </c>
      <c r="D1812">
        <f t="shared" si="28"/>
        <v>-3445415</v>
      </c>
    </row>
    <row r="1813" spans="1:4" x14ac:dyDescent="0.3">
      <c r="A1813" t="s">
        <v>8160</v>
      </c>
      <c r="B1813">
        <v>22200000</v>
      </c>
      <c r="C1813">
        <v>25000000</v>
      </c>
      <c r="D1813">
        <f t="shared" si="28"/>
        <v>-2800000</v>
      </c>
    </row>
    <row r="1814" spans="1:4" x14ac:dyDescent="0.3">
      <c r="A1814" t="s">
        <v>8161</v>
      </c>
      <c r="B1814">
        <v>80014842</v>
      </c>
      <c r="C1814">
        <v>25000000</v>
      </c>
      <c r="D1814">
        <f t="shared" si="28"/>
        <v>55014842</v>
      </c>
    </row>
    <row r="1815" spans="1:4" x14ac:dyDescent="0.3">
      <c r="A1815" t="s">
        <v>8162</v>
      </c>
      <c r="B1815">
        <v>23527955</v>
      </c>
      <c r="C1815">
        <v>25000000</v>
      </c>
      <c r="D1815">
        <f t="shared" si="28"/>
        <v>-1472045</v>
      </c>
    </row>
    <row r="1816" spans="1:4" x14ac:dyDescent="0.3">
      <c r="A1816" t="s">
        <v>8163</v>
      </c>
      <c r="B1816">
        <v>24042490</v>
      </c>
      <c r="C1816">
        <v>25000000</v>
      </c>
      <c r="D1816">
        <f t="shared" si="28"/>
        <v>-957510</v>
      </c>
    </row>
    <row r="1817" spans="1:4" x14ac:dyDescent="0.3">
      <c r="A1817" t="s">
        <v>8164</v>
      </c>
      <c r="B1817">
        <v>22466994</v>
      </c>
      <c r="C1817">
        <v>25000000</v>
      </c>
      <c r="D1817">
        <f t="shared" si="28"/>
        <v>-2533006</v>
      </c>
    </row>
    <row r="1818" spans="1:4" x14ac:dyDescent="0.3">
      <c r="A1818" t="s">
        <v>8165</v>
      </c>
      <c r="B1818">
        <v>17791031</v>
      </c>
      <c r="C1818">
        <v>25000000</v>
      </c>
      <c r="D1818">
        <f t="shared" si="28"/>
        <v>-7208969</v>
      </c>
    </row>
    <row r="1819" spans="1:4" x14ac:dyDescent="0.3">
      <c r="A1819" t="s">
        <v>8166</v>
      </c>
      <c r="B1819">
        <v>17718223</v>
      </c>
      <c r="C1819">
        <v>25000000</v>
      </c>
      <c r="D1819">
        <f t="shared" si="28"/>
        <v>-7281777</v>
      </c>
    </row>
    <row r="1820" spans="1:4" x14ac:dyDescent="0.3">
      <c r="A1820" t="s">
        <v>8167</v>
      </c>
      <c r="B1820">
        <v>15361537</v>
      </c>
      <c r="C1820">
        <v>13000000</v>
      </c>
      <c r="D1820">
        <f t="shared" si="28"/>
        <v>2361537</v>
      </c>
    </row>
    <row r="1821" spans="1:4" x14ac:dyDescent="0.3">
      <c r="A1821" t="s">
        <v>8168</v>
      </c>
      <c r="B1821">
        <v>16647384</v>
      </c>
      <c r="C1821">
        <v>26000000</v>
      </c>
      <c r="D1821">
        <f t="shared" si="28"/>
        <v>-9352616</v>
      </c>
    </row>
    <row r="1822" spans="1:4" x14ac:dyDescent="0.3">
      <c r="A1822" t="s">
        <v>8169</v>
      </c>
      <c r="B1822">
        <v>16118077</v>
      </c>
      <c r="C1822">
        <v>25000000</v>
      </c>
      <c r="D1822">
        <f t="shared" si="28"/>
        <v>-8881923</v>
      </c>
    </row>
    <row r="1823" spans="1:4" x14ac:dyDescent="0.3">
      <c r="A1823" t="s">
        <v>8170</v>
      </c>
      <c r="B1823">
        <v>15091542</v>
      </c>
      <c r="C1823">
        <v>25000000</v>
      </c>
      <c r="D1823">
        <f t="shared" si="28"/>
        <v>-9908458</v>
      </c>
    </row>
    <row r="1824" spans="1:4" x14ac:dyDescent="0.3">
      <c r="A1824" t="s">
        <v>8171</v>
      </c>
      <c r="B1824">
        <v>15045676</v>
      </c>
      <c r="C1824">
        <v>16000000</v>
      </c>
      <c r="D1824">
        <f t="shared" si="28"/>
        <v>-954324</v>
      </c>
    </row>
    <row r="1825" spans="1:4" x14ac:dyDescent="0.3">
      <c r="A1825" t="s">
        <v>8172</v>
      </c>
      <c r="B1825">
        <v>17427926</v>
      </c>
      <c r="C1825">
        <v>8000000</v>
      </c>
      <c r="D1825">
        <f t="shared" si="28"/>
        <v>9427926</v>
      </c>
    </row>
    <row r="1826" spans="1:4" x14ac:dyDescent="0.3">
      <c r="A1826" t="s">
        <v>8173</v>
      </c>
      <c r="B1826">
        <v>14983572</v>
      </c>
      <c r="C1826">
        <v>25000000</v>
      </c>
      <c r="D1826">
        <f t="shared" si="28"/>
        <v>-10016428</v>
      </c>
    </row>
    <row r="1827" spans="1:4" x14ac:dyDescent="0.3">
      <c r="A1827" t="s">
        <v>8174</v>
      </c>
      <c r="B1827">
        <v>14637490</v>
      </c>
      <c r="C1827">
        <v>25000000</v>
      </c>
      <c r="D1827">
        <f t="shared" si="28"/>
        <v>-10362510</v>
      </c>
    </row>
    <row r="1828" spans="1:4" x14ac:dyDescent="0.3">
      <c r="A1828" t="s">
        <v>8175</v>
      </c>
      <c r="B1828">
        <v>14589444</v>
      </c>
      <c r="C1828">
        <v>25000000</v>
      </c>
      <c r="D1828">
        <f t="shared" si="28"/>
        <v>-10410556</v>
      </c>
    </row>
    <row r="1829" spans="1:4" x14ac:dyDescent="0.3">
      <c r="A1829" t="s">
        <v>8176</v>
      </c>
      <c r="B1829">
        <v>14095303</v>
      </c>
      <c r="C1829">
        <v>25000000</v>
      </c>
      <c r="D1829">
        <f t="shared" si="28"/>
        <v>-10904697</v>
      </c>
    </row>
    <row r="1830" spans="1:4" x14ac:dyDescent="0.3">
      <c r="A1830" t="s">
        <v>8177</v>
      </c>
      <c r="B1830">
        <v>13973532</v>
      </c>
      <c r="C1830">
        <v>25000000</v>
      </c>
      <c r="D1830">
        <f t="shared" si="28"/>
        <v>-11026468</v>
      </c>
    </row>
    <row r="1831" spans="1:4" x14ac:dyDescent="0.3">
      <c r="A1831" t="s">
        <v>8178</v>
      </c>
      <c r="B1831">
        <v>1865774</v>
      </c>
      <c r="C1831">
        <v>30000000</v>
      </c>
      <c r="D1831">
        <f t="shared" si="28"/>
        <v>-28134226</v>
      </c>
    </row>
    <row r="1832" spans="1:4" x14ac:dyDescent="0.3">
      <c r="A1832" t="s">
        <v>8179</v>
      </c>
      <c r="B1832">
        <v>18860403</v>
      </c>
      <c r="C1832">
        <v>25000000</v>
      </c>
      <c r="D1832">
        <f t="shared" si="28"/>
        <v>-6139597</v>
      </c>
    </row>
    <row r="1833" spans="1:4" x14ac:dyDescent="0.3">
      <c r="A1833" t="s">
        <v>8180</v>
      </c>
      <c r="B1833">
        <v>13038660</v>
      </c>
      <c r="C1833">
        <v>25000000</v>
      </c>
      <c r="D1833">
        <f t="shared" si="28"/>
        <v>-11961340</v>
      </c>
    </row>
    <row r="1834" spans="1:4" x14ac:dyDescent="0.3">
      <c r="A1834" t="s">
        <v>8181</v>
      </c>
      <c r="B1834">
        <v>28831145</v>
      </c>
      <c r="C1834">
        <v>25000000</v>
      </c>
      <c r="D1834">
        <f t="shared" si="28"/>
        <v>3831145</v>
      </c>
    </row>
    <row r="1835" spans="1:4" x14ac:dyDescent="0.3">
      <c r="A1835" t="s">
        <v>8182</v>
      </c>
      <c r="B1835">
        <v>11538204</v>
      </c>
      <c r="C1835">
        <v>25000000</v>
      </c>
      <c r="D1835">
        <f t="shared" si="28"/>
        <v>-13461796</v>
      </c>
    </row>
    <row r="1836" spans="1:4" x14ac:dyDescent="0.3">
      <c r="A1836" t="s">
        <v>8183</v>
      </c>
      <c r="B1836">
        <v>11008432</v>
      </c>
      <c r="C1836">
        <v>25000000</v>
      </c>
      <c r="D1836">
        <f t="shared" si="28"/>
        <v>-13991568</v>
      </c>
    </row>
    <row r="1837" spans="1:4" x14ac:dyDescent="0.3">
      <c r="A1837" t="s">
        <v>8184</v>
      </c>
      <c r="B1837">
        <v>12188642</v>
      </c>
      <c r="C1837">
        <v>26000000</v>
      </c>
      <c r="D1837">
        <f t="shared" si="28"/>
        <v>-13811358</v>
      </c>
    </row>
    <row r="1838" spans="1:4" x14ac:dyDescent="0.3">
      <c r="A1838" t="s">
        <v>8185</v>
      </c>
      <c r="B1838">
        <v>11100000</v>
      </c>
      <c r="C1838">
        <v>25000000</v>
      </c>
      <c r="D1838">
        <f t="shared" si="28"/>
        <v>-13900000</v>
      </c>
    </row>
    <row r="1839" spans="1:4" x14ac:dyDescent="0.3">
      <c r="A1839" t="s">
        <v>8186</v>
      </c>
      <c r="B1839">
        <v>13651662</v>
      </c>
      <c r="C1839">
        <v>25000000</v>
      </c>
      <c r="D1839">
        <f t="shared" si="28"/>
        <v>-11348338</v>
      </c>
    </row>
    <row r="1840" spans="1:4" x14ac:dyDescent="0.3">
      <c r="A1840" t="s">
        <v>8187</v>
      </c>
      <c r="B1840">
        <v>11030963</v>
      </c>
      <c r="C1840">
        <v>28000000</v>
      </c>
      <c r="D1840">
        <f t="shared" si="28"/>
        <v>-16969037</v>
      </c>
    </row>
    <row r="1841" spans="1:4" x14ac:dyDescent="0.3">
      <c r="A1841" t="s">
        <v>8188</v>
      </c>
      <c r="B1841">
        <v>10769960</v>
      </c>
      <c r="C1841">
        <v>25000000</v>
      </c>
      <c r="D1841">
        <f t="shared" si="28"/>
        <v>-14230040</v>
      </c>
    </row>
    <row r="1842" spans="1:4" x14ac:dyDescent="0.3">
      <c r="A1842" t="s">
        <v>8189</v>
      </c>
      <c r="B1842">
        <v>10911750</v>
      </c>
      <c r="C1842">
        <v>25000000</v>
      </c>
      <c r="D1842">
        <f t="shared" si="28"/>
        <v>-14088250</v>
      </c>
    </row>
    <row r="1843" spans="1:4" x14ac:dyDescent="0.3">
      <c r="A1843" t="s">
        <v>8190</v>
      </c>
      <c r="B1843">
        <v>10719367</v>
      </c>
      <c r="C1843">
        <v>25000000</v>
      </c>
      <c r="D1843">
        <f t="shared" si="28"/>
        <v>-14280633</v>
      </c>
    </row>
    <row r="1844" spans="1:4" x14ac:dyDescent="0.3">
      <c r="A1844" t="s">
        <v>8191</v>
      </c>
      <c r="B1844">
        <v>10114315</v>
      </c>
      <c r="C1844">
        <v>25000000</v>
      </c>
      <c r="D1844">
        <f t="shared" si="28"/>
        <v>-14885685</v>
      </c>
    </row>
    <row r="1845" spans="1:4" x14ac:dyDescent="0.3">
      <c r="A1845" t="s">
        <v>8192</v>
      </c>
      <c r="B1845">
        <v>49122319</v>
      </c>
      <c r="C1845">
        <v>14000000</v>
      </c>
      <c r="D1845">
        <f t="shared" si="28"/>
        <v>35122319</v>
      </c>
    </row>
    <row r="1846" spans="1:4" x14ac:dyDescent="0.3">
      <c r="A1846" t="s">
        <v>8193</v>
      </c>
      <c r="B1846">
        <v>10070000</v>
      </c>
      <c r="C1846">
        <v>25000000</v>
      </c>
      <c r="D1846">
        <f t="shared" si="28"/>
        <v>-14930000</v>
      </c>
    </row>
    <row r="1847" spans="1:4" x14ac:dyDescent="0.3">
      <c r="A1847" t="s">
        <v>8194</v>
      </c>
      <c r="B1847">
        <v>10324441</v>
      </c>
      <c r="C1847">
        <v>25000000</v>
      </c>
      <c r="D1847">
        <f t="shared" si="28"/>
        <v>-14675559</v>
      </c>
    </row>
    <row r="1848" spans="1:4" x14ac:dyDescent="0.3">
      <c r="A1848" t="s">
        <v>8195</v>
      </c>
      <c r="B1848">
        <v>7156933</v>
      </c>
      <c r="C1848">
        <v>25000000</v>
      </c>
      <c r="D1848">
        <f t="shared" si="28"/>
        <v>-17843067</v>
      </c>
    </row>
    <row r="1849" spans="1:4" x14ac:dyDescent="0.3">
      <c r="A1849" t="s">
        <v>8196</v>
      </c>
      <c r="B1849">
        <v>9286314</v>
      </c>
      <c r="C1849">
        <v>17000000</v>
      </c>
      <c r="D1849">
        <f t="shared" si="28"/>
        <v>-7713686</v>
      </c>
    </row>
    <row r="1850" spans="1:4" x14ac:dyDescent="0.3">
      <c r="A1850" t="s">
        <v>8197</v>
      </c>
      <c r="B1850">
        <v>56692</v>
      </c>
      <c r="C1850">
        <v>25000000</v>
      </c>
      <c r="D1850">
        <f t="shared" si="28"/>
        <v>-24943308</v>
      </c>
    </row>
    <row r="1851" spans="1:4" x14ac:dyDescent="0.3">
      <c r="A1851" t="s">
        <v>8198</v>
      </c>
      <c r="B1851">
        <v>5654777</v>
      </c>
      <c r="C1851">
        <v>25000000</v>
      </c>
      <c r="D1851">
        <f t="shared" si="28"/>
        <v>-19345223</v>
      </c>
    </row>
    <row r="1852" spans="1:4" x14ac:dyDescent="0.3">
      <c r="A1852" t="s">
        <v>8199</v>
      </c>
      <c r="B1852">
        <v>5516708</v>
      </c>
      <c r="C1852">
        <v>25000000</v>
      </c>
      <c r="D1852">
        <f t="shared" si="28"/>
        <v>-19483292</v>
      </c>
    </row>
    <row r="1853" spans="1:4" x14ac:dyDescent="0.3">
      <c r="A1853" t="s">
        <v>8200</v>
      </c>
      <c r="B1853">
        <v>5128124</v>
      </c>
      <c r="C1853">
        <v>25000000</v>
      </c>
      <c r="D1853">
        <f t="shared" si="28"/>
        <v>-19871876</v>
      </c>
    </row>
    <row r="1854" spans="1:4" x14ac:dyDescent="0.3">
      <c r="A1854" t="s">
        <v>7789</v>
      </c>
      <c r="B1854">
        <v>34014398</v>
      </c>
      <c r="C1854">
        <v>33000000</v>
      </c>
      <c r="D1854">
        <f t="shared" si="28"/>
        <v>1014398</v>
      </c>
    </row>
    <row r="1855" spans="1:4" x14ac:dyDescent="0.3">
      <c r="A1855" t="s">
        <v>8201</v>
      </c>
      <c r="B1855">
        <v>4064333</v>
      </c>
      <c r="C1855">
        <v>25000000</v>
      </c>
      <c r="D1855">
        <f t="shared" si="28"/>
        <v>-20935667</v>
      </c>
    </row>
    <row r="1856" spans="1:4" x14ac:dyDescent="0.3">
      <c r="A1856" t="s">
        <v>8202</v>
      </c>
      <c r="B1856">
        <v>4006906</v>
      </c>
      <c r="C1856">
        <v>15000000</v>
      </c>
      <c r="D1856">
        <f t="shared" si="28"/>
        <v>-10993094</v>
      </c>
    </row>
    <row r="1857" spans="1:4" x14ac:dyDescent="0.3">
      <c r="A1857" t="s">
        <v>8203</v>
      </c>
      <c r="B1857">
        <v>3073392</v>
      </c>
      <c r="C1857">
        <v>25000000</v>
      </c>
      <c r="D1857">
        <f t="shared" si="28"/>
        <v>-21926608</v>
      </c>
    </row>
    <row r="1858" spans="1:4" x14ac:dyDescent="0.3">
      <c r="A1858" t="s">
        <v>8204</v>
      </c>
      <c r="B1858">
        <v>1550000</v>
      </c>
      <c r="C1858">
        <v>25000000</v>
      </c>
      <c r="D1858">
        <f t="shared" si="28"/>
        <v>-23450000</v>
      </c>
    </row>
    <row r="1859" spans="1:4" x14ac:dyDescent="0.3">
      <c r="A1859" t="s">
        <v>8205</v>
      </c>
      <c r="B1859">
        <v>871527</v>
      </c>
      <c r="C1859">
        <v>25000000</v>
      </c>
      <c r="D1859">
        <f t="shared" ref="D1859:D1922" si="29">B1859-C1859</f>
        <v>-24128473</v>
      </c>
    </row>
    <row r="1860" spans="1:4" x14ac:dyDescent="0.3">
      <c r="A1860" t="s">
        <v>8206</v>
      </c>
      <c r="B1860">
        <v>777423</v>
      </c>
      <c r="C1860">
        <v>25000000</v>
      </c>
      <c r="D1860">
        <f t="shared" si="29"/>
        <v>-24222577</v>
      </c>
    </row>
    <row r="1861" spans="1:4" x14ac:dyDescent="0.3">
      <c r="A1861" t="s">
        <v>8207</v>
      </c>
      <c r="B1861">
        <v>1186957</v>
      </c>
      <c r="C1861">
        <v>25000000</v>
      </c>
      <c r="D1861">
        <f t="shared" si="29"/>
        <v>-23813043</v>
      </c>
    </row>
    <row r="1862" spans="1:4" x14ac:dyDescent="0.3">
      <c r="A1862" t="s">
        <v>8208</v>
      </c>
      <c r="B1862">
        <v>85433</v>
      </c>
      <c r="C1862">
        <v>13500000</v>
      </c>
      <c r="D1862">
        <f t="shared" si="29"/>
        <v>-13414567</v>
      </c>
    </row>
    <row r="1863" spans="1:4" x14ac:dyDescent="0.3">
      <c r="A1863" t="s">
        <v>8209</v>
      </c>
      <c r="B1863">
        <v>1697956</v>
      </c>
      <c r="C1863">
        <v>20000000</v>
      </c>
      <c r="D1863">
        <f t="shared" si="29"/>
        <v>-18302044</v>
      </c>
    </row>
    <row r="1864" spans="1:4" x14ac:dyDescent="0.3">
      <c r="A1864" t="s">
        <v>8210</v>
      </c>
      <c r="B1864">
        <v>183662</v>
      </c>
      <c r="C1864">
        <v>25000000</v>
      </c>
      <c r="D1864">
        <f t="shared" si="29"/>
        <v>-24816338</v>
      </c>
    </row>
    <row r="1865" spans="1:4" x14ac:dyDescent="0.3">
      <c r="A1865" t="s">
        <v>8211</v>
      </c>
      <c r="B1865">
        <v>134904</v>
      </c>
      <c r="C1865">
        <v>25000000</v>
      </c>
      <c r="D1865">
        <f t="shared" si="29"/>
        <v>-24865096</v>
      </c>
    </row>
    <row r="1866" spans="1:4" x14ac:dyDescent="0.3">
      <c r="A1866" t="s">
        <v>8212</v>
      </c>
      <c r="B1866">
        <v>16969390</v>
      </c>
      <c r="C1866">
        <v>25000000</v>
      </c>
      <c r="D1866">
        <f t="shared" si="29"/>
        <v>-8030610</v>
      </c>
    </row>
    <row r="1867" spans="1:4" x14ac:dyDescent="0.3">
      <c r="A1867" t="s">
        <v>8213</v>
      </c>
      <c r="B1867">
        <v>34700000</v>
      </c>
      <c r="C1867">
        <v>14000000</v>
      </c>
      <c r="D1867">
        <f t="shared" si="29"/>
        <v>20700000</v>
      </c>
    </row>
    <row r="1868" spans="1:4" x14ac:dyDescent="0.3">
      <c r="A1868" t="s">
        <v>8214</v>
      </c>
      <c r="B1868">
        <v>717753</v>
      </c>
      <c r="C1868">
        <v>25000000</v>
      </c>
      <c r="D1868">
        <f t="shared" si="29"/>
        <v>-24282247</v>
      </c>
    </row>
    <row r="1869" spans="1:4" x14ac:dyDescent="0.3">
      <c r="A1869" t="s">
        <v>8215</v>
      </c>
      <c r="B1869">
        <v>109713132</v>
      </c>
      <c r="C1869">
        <v>25000000</v>
      </c>
      <c r="D1869">
        <f t="shared" si="29"/>
        <v>84713132</v>
      </c>
    </row>
    <row r="1870" spans="1:4" x14ac:dyDescent="0.3">
      <c r="A1870" t="s">
        <v>8216</v>
      </c>
      <c r="B1870">
        <v>70269171</v>
      </c>
      <c r="C1870">
        <v>24000000</v>
      </c>
      <c r="D1870">
        <f t="shared" si="29"/>
        <v>46269171</v>
      </c>
    </row>
    <row r="1871" spans="1:4" x14ac:dyDescent="0.3">
      <c r="A1871" t="s">
        <v>6668</v>
      </c>
      <c r="B1871">
        <v>28772222</v>
      </c>
      <c r="C1871">
        <v>105000000</v>
      </c>
      <c r="D1871">
        <f t="shared" si="29"/>
        <v>-76227778</v>
      </c>
    </row>
    <row r="1872" spans="1:4" x14ac:dyDescent="0.3">
      <c r="A1872" t="s">
        <v>8217</v>
      </c>
      <c r="B1872">
        <v>101334374</v>
      </c>
      <c r="C1872">
        <v>24000000</v>
      </c>
      <c r="D1872">
        <f t="shared" si="29"/>
        <v>77334374</v>
      </c>
    </row>
    <row r="1873" spans="1:4" x14ac:dyDescent="0.3">
      <c r="A1873" t="s">
        <v>8218</v>
      </c>
      <c r="B1873">
        <v>1512815</v>
      </c>
      <c r="C1873">
        <v>25000000</v>
      </c>
      <c r="D1873">
        <f t="shared" si="29"/>
        <v>-23487185</v>
      </c>
    </row>
    <row r="1874" spans="1:4" x14ac:dyDescent="0.3">
      <c r="A1874" t="s">
        <v>8219</v>
      </c>
      <c r="B1874">
        <v>65182182</v>
      </c>
      <c r="C1874">
        <v>24000000</v>
      </c>
      <c r="D1874">
        <f t="shared" si="29"/>
        <v>41182182</v>
      </c>
    </row>
    <row r="1875" spans="1:4" x14ac:dyDescent="0.3">
      <c r="A1875" t="s">
        <v>8220</v>
      </c>
      <c r="B1875">
        <v>57262492</v>
      </c>
      <c r="C1875">
        <v>24000000</v>
      </c>
      <c r="D1875">
        <f t="shared" si="29"/>
        <v>33262492</v>
      </c>
    </row>
    <row r="1876" spans="1:4" x14ac:dyDescent="0.3">
      <c r="A1876" t="s">
        <v>8221</v>
      </c>
      <c r="B1876">
        <v>80000000</v>
      </c>
      <c r="C1876">
        <v>8200000</v>
      </c>
      <c r="D1876">
        <f t="shared" si="29"/>
        <v>71800000</v>
      </c>
    </row>
    <row r="1877" spans="1:4" x14ac:dyDescent="0.3">
      <c r="A1877" t="s">
        <v>8222</v>
      </c>
      <c r="B1877">
        <v>74608545</v>
      </c>
      <c r="C1877">
        <v>24000000</v>
      </c>
      <c r="D1877">
        <f t="shared" si="29"/>
        <v>50608545</v>
      </c>
    </row>
    <row r="1878" spans="1:4" x14ac:dyDescent="0.3">
      <c r="A1878" t="s">
        <v>8223</v>
      </c>
      <c r="B1878">
        <v>41895491</v>
      </c>
      <c r="C1878">
        <v>24000000</v>
      </c>
      <c r="D1878">
        <f t="shared" si="29"/>
        <v>17895491</v>
      </c>
    </row>
    <row r="1879" spans="1:4" x14ac:dyDescent="0.3">
      <c r="A1879" t="s">
        <v>8224</v>
      </c>
      <c r="B1879">
        <v>39989008</v>
      </c>
      <c r="C1879">
        <v>24000000</v>
      </c>
      <c r="D1879">
        <f t="shared" si="29"/>
        <v>15989008</v>
      </c>
    </row>
    <row r="1880" spans="1:4" x14ac:dyDescent="0.3">
      <c r="A1880" t="s">
        <v>8225</v>
      </c>
      <c r="B1880">
        <v>32662299</v>
      </c>
      <c r="C1880">
        <v>24000000</v>
      </c>
      <c r="D1880">
        <f t="shared" si="29"/>
        <v>8662299</v>
      </c>
    </row>
    <row r="1881" spans="1:4" x14ac:dyDescent="0.3">
      <c r="A1881" t="s">
        <v>8226</v>
      </c>
      <c r="B1881">
        <v>31452765</v>
      </c>
      <c r="C1881">
        <v>24000000</v>
      </c>
      <c r="D1881">
        <f t="shared" si="29"/>
        <v>7452765</v>
      </c>
    </row>
    <row r="1882" spans="1:4" x14ac:dyDescent="0.3">
      <c r="A1882" t="s">
        <v>8227</v>
      </c>
      <c r="B1882">
        <v>25167270</v>
      </c>
      <c r="C1882">
        <v>24000000</v>
      </c>
      <c r="D1882">
        <f t="shared" si="29"/>
        <v>1167270</v>
      </c>
    </row>
    <row r="1883" spans="1:4" x14ac:dyDescent="0.3">
      <c r="A1883" t="s">
        <v>8228</v>
      </c>
      <c r="B1883">
        <v>32416109</v>
      </c>
      <c r="C1883">
        <v>25000000</v>
      </c>
      <c r="D1883">
        <f t="shared" si="29"/>
        <v>7416109</v>
      </c>
    </row>
    <row r="1884" spans="1:4" x14ac:dyDescent="0.3">
      <c r="A1884" t="s">
        <v>8229</v>
      </c>
      <c r="B1884">
        <v>20218</v>
      </c>
      <c r="C1884">
        <v>24000000</v>
      </c>
      <c r="D1884">
        <f t="shared" si="29"/>
        <v>-23979782</v>
      </c>
    </row>
    <row r="1885" spans="1:4" x14ac:dyDescent="0.3">
      <c r="A1885" t="s">
        <v>8230</v>
      </c>
      <c r="B1885">
        <v>28871190</v>
      </c>
      <c r="C1885">
        <v>24000000</v>
      </c>
      <c r="D1885">
        <f t="shared" si="29"/>
        <v>4871190</v>
      </c>
    </row>
    <row r="1886" spans="1:4" x14ac:dyDescent="0.3">
      <c r="A1886" t="s">
        <v>8231</v>
      </c>
      <c r="B1886">
        <v>16964743</v>
      </c>
      <c r="C1886">
        <v>24000000</v>
      </c>
      <c r="D1886">
        <f t="shared" si="29"/>
        <v>-7035257</v>
      </c>
    </row>
    <row r="1887" spans="1:4" x14ac:dyDescent="0.3">
      <c r="A1887" t="s">
        <v>8232</v>
      </c>
      <c r="B1887">
        <v>16290976</v>
      </c>
      <c r="C1887">
        <v>24000000</v>
      </c>
      <c r="D1887">
        <f t="shared" si="29"/>
        <v>-7709024</v>
      </c>
    </row>
    <row r="1888" spans="1:4" x14ac:dyDescent="0.3">
      <c r="A1888" t="s">
        <v>8233</v>
      </c>
      <c r="B1888">
        <v>13000000</v>
      </c>
      <c r="C1888">
        <v>24000000</v>
      </c>
      <c r="D1888">
        <f t="shared" si="29"/>
        <v>-11000000</v>
      </c>
    </row>
    <row r="1889" spans="1:4" x14ac:dyDescent="0.3">
      <c r="A1889" t="s">
        <v>8234</v>
      </c>
      <c r="B1889">
        <v>12372410</v>
      </c>
      <c r="C1889">
        <v>24000000</v>
      </c>
      <c r="D1889">
        <f t="shared" si="29"/>
        <v>-11627590</v>
      </c>
    </row>
    <row r="1890" spans="1:4" x14ac:dyDescent="0.3">
      <c r="A1890" t="s">
        <v>8235</v>
      </c>
      <c r="B1890">
        <v>8427204</v>
      </c>
      <c r="C1890">
        <v>24000000</v>
      </c>
      <c r="D1890">
        <f t="shared" si="29"/>
        <v>-15572796</v>
      </c>
    </row>
    <row r="1891" spans="1:4" x14ac:dyDescent="0.3">
      <c r="A1891" t="s">
        <v>8236</v>
      </c>
      <c r="B1891">
        <v>9639242</v>
      </c>
      <c r="C1891">
        <v>24000000</v>
      </c>
      <c r="D1891">
        <f t="shared" si="29"/>
        <v>-14360758</v>
      </c>
    </row>
    <row r="1892" spans="1:4" x14ac:dyDescent="0.3">
      <c r="A1892" t="s">
        <v>8237</v>
      </c>
      <c r="B1892">
        <v>25003072</v>
      </c>
      <c r="C1892">
        <v>24000000</v>
      </c>
      <c r="D1892">
        <f t="shared" si="29"/>
        <v>1003072</v>
      </c>
    </row>
    <row r="1893" spans="1:4" x14ac:dyDescent="0.3">
      <c r="A1893" t="s">
        <v>8238</v>
      </c>
      <c r="B1893">
        <v>6144806</v>
      </c>
      <c r="C1893">
        <v>23000000</v>
      </c>
      <c r="D1893">
        <f t="shared" si="29"/>
        <v>-16855194</v>
      </c>
    </row>
    <row r="1894" spans="1:4" x14ac:dyDescent="0.3">
      <c r="A1894" t="s">
        <v>8239</v>
      </c>
      <c r="B1894">
        <v>4308981</v>
      </c>
      <c r="C1894">
        <v>24000000</v>
      </c>
      <c r="D1894">
        <f t="shared" si="29"/>
        <v>-19691019</v>
      </c>
    </row>
    <row r="1895" spans="1:4" x14ac:dyDescent="0.3">
      <c r="A1895" t="s">
        <v>8240</v>
      </c>
      <c r="B1895">
        <v>669276</v>
      </c>
      <c r="C1895">
        <v>28000000</v>
      </c>
      <c r="D1895">
        <f t="shared" si="29"/>
        <v>-27330724</v>
      </c>
    </row>
    <row r="1896" spans="1:4" x14ac:dyDescent="0.3">
      <c r="A1896" t="s">
        <v>8241</v>
      </c>
      <c r="B1896">
        <v>42880</v>
      </c>
      <c r="C1896">
        <v>24000000</v>
      </c>
      <c r="D1896">
        <f t="shared" si="29"/>
        <v>-23957120</v>
      </c>
    </row>
    <row r="1897" spans="1:4" x14ac:dyDescent="0.3">
      <c r="A1897" t="s">
        <v>8242</v>
      </c>
      <c r="B1897">
        <v>23225911</v>
      </c>
      <c r="C1897">
        <v>24000000</v>
      </c>
      <c r="D1897">
        <f t="shared" si="29"/>
        <v>-774089</v>
      </c>
    </row>
    <row r="1898" spans="1:4" x14ac:dyDescent="0.3">
      <c r="A1898" t="s">
        <v>8243</v>
      </c>
      <c r="B1898">
        <v>4710455</v>
      </c>
      <c r="C1898">
        <v>24000000</v>
      </c>
      <c r="D1898">
        <f t="shared" si="29"/>
        <v>-19289545</v>
      </c>
    </row>
    <row r="1899" spans="1:4" x14ac:dyDescent="0.3">
      <c r="A1899" t="s">
        <v>8244</v>
      </c>
      <c r="B1899">
        <v>75590286</v>
      </c>
      <c r="C1899">
        <v>23600000</v>
      </c>
      <c r="D1899">
        <f t="shared" si="29"/>
        <v>51990286</v>
      </c>
    </row>
    <row r="1900" spans="1:4" x14ac:dyDescent="0.3">
      <c r="A1900" t="s">
        <v>6388</v>
      </c>
      <c r="B1900">
        <v>218051260</v>
      </c>
      <c r="C1900">
        <v>207000000</v>
      </c>
      <c r="D1900">
        <f t="shared" si="29"/>
        <v>11051260</v>
      </c>
    </row>
    <row r="1901" spans="1:4" x14ac:dyDescent="0.3">
      <c r="A1901" t="s">
        <v>8245</v>
      </c>
      <c r="B1901">
        <v>161487252</v>
      </c>
      <c r="C1901">
        <v>20000000</v>
      </c>
      <c r="D1901">
        <f t="shared" si="29"/>
        <v>141487252</v>
      </c>
    </row>
    <row r="1902" spans="1:4" x14ac:dyDescent="0.3">
      <c r="A1902" t="s">
        <v>8246</v>
      </c>
      <c r="B1902">
        <v>290158751</v>
      </c>
      <c r="C1902">
        <v>18000000</v>
      </c>
      <c r="D1902">
        <f t="shared" si="29"/>
        <v>272158751</v>
      </c>
    </row>
    <row r="1903" spans="1:4" x14ac:dyDescent="0.3">
      <c r="A1903" t="s">
        <v>8247</v>
      </c>
      <c r="B1903">
        <v>65807024</v>
      </c>
      <c r="C1903">
        <v>19000000</v>
      </c>
      <c r="D1903">
        <f t="shared" si="29"/>
        <v>46807024</v>
      </c>
    </row>
    <row r="1904" spans="1:4" x14ac:dyDescent="0.3">
      <c r="A1904" t="s">
        <v>8248</v>
      </c>
      <c r="B1904">
        <v>86930411</v>
      </c>
      <c r="C1904">
        <v>23000000</v>
      </c>
      <c r="D1904">
        <f t="shared" si="29"/>
        <v>63930411</v>
      </c>
    </row>
    <row r="1905" spans="1:4" x14ac:dyDescent="0.3">
      <c r="A1905" t="s">
        <v>8249</v>
      </c>
      <c r="B1905">
        <v>53302314</v>
      </c>
      <c r="C1905">
        <v>23000000</v>
      </c>
      <c r="D1905">
        <f t="shared" si="29"/>
        <v>30302314</v>
      </c>
    </row>
    <row r="1906" spans="1:4" x14ac:dyDescent="0.3">
      <c r="A1906" t="s">
        <v>8250</v>
      </c>
      <c r="B1906">
        <v>40962534</v>
      </c>
      <c r="C1906">
        <v>12500000</v>
      </c>
      <c r="D1906">
        <f t="shared" si="29"/>
        <v>28462534</v>
      </c>
    </row>
    <row r="1907" spans="1:4" x14ac:dyDescent="0.3">
      <c r="A1907" t="s">
        <v>8251</v>
      </c>
      <c r="B1907">
        <v>39235088</v>
      </c>
      <c r="C1907">
        <v>23000000</v>
      </c>
      <c r="D1907">
        <f t="shared" si="29"/>
        <v>16235088</v>
      </c>
    </row>
    <row r="1908" spans="1:4" x14ac:dyDescent="0.3">
      <c r="A1908" t="s">
        <v>8252</v>
      </c>
      <c r="B1908">
        <v>27338033</v>
      </c>
      <c r="C1908">
        <v>23000000</v>
      </c>
      <c r="D1908">
        <f t="shared" si="29"/>
        <v>4338033</v>
      </c>
    </row>
    <row r="1909" spans="1:4" x14ac:dyDescent="0.3">
      <c r="A1909" t="s">
        <v>8253</v>
      </c>
      <c r="B1909">
        <v>25556065</v>
      </c>
      <c r="C1909">
        <v>23000000</v>
      </c>
      <c r="D1909">
        <f t="shared" si="29"/>
        <v>2556065</v>
      </c>
    </row>
    <row r="1910" spans="1:4" x14ac:dyDescent="0.3">
      <c r="A1910" t="s">
        <v>8158</v>
      </c>
      <c r="B1910">
        <v>15785632</v>
      </c>
      <c r="C1910">
        <v>23000000</v>
      </c>
      <c r="D1910">
        <f t="shared" si="29"/>
        <v>-7214368</v>
      </c>
    </row>
    <row r="1911" spans="1:4" x14ac:dyDescent="0.3">
      <c r="A1911" t="s">
        <v>8254</v>
      </c>
      <c r="B1911">
        <v>21973182</v>
      </c>
      <c r="C1911">
        <v>23000000</v>
      </c>
      <c r="D1911">
        <f t="shared" si="29"/>
        <v>-1026818</v>
      </c>
    </row>
    <row r="1912" spans="1:4" x14ac:dyDescent="0.3">
      <c r="A1912" t="s">
        <v>8255</v>
      </c>
      <c r="B1912">
        <v>4756</v>
      </c>
      <c r="C1912">
        <v>25000000</v>
      </c>
      <c r="D1912">
        <f t="shared" si="29"/>
        <v>-24995244</v>
      </c>
    </row>
    <row r="1913" spans="1:4" x14ac:dyDescent="0.3">
      <c r="A1913" t="s">
        <v>8256</v>
      </c>
      <c r="B1913">
        <v>18653615</v>
      </c>
      <c r="C1913">
        <v>23000000</v>
      </c>
      <c r="D1913">
        <f t="shared" si="29"/>
        <v>-4346385</v>
      </c>
    </row>
    <row r="1914" spans="1:4" x14ac:dyDescent="0.3">
      <c r="A1914" t="s">
        <v>7953</v>
      </c>
      <c r="B1914">
        <v>12189514</v>
      </c>
      <c r="C1914">
        <v>23000000</v>
      </c>
      <c r="D1914">
        <f t="shared" si="29"/>
        <v>-10810486</v>
      </c>
    </row>
    <row r="1915" spans="1:4" x14ac:dyDescent="0.3">
      <c r="A1915" t="s">
        <v>8257</v>
      </c>
      <c r="B1915">
        <v>13019253</v>
      </c>
      <c r="C1915">
        <v>23000000</v>
      </c>
      <c r="D1915">
        <f t="shared" si="29"/>
        <v>-9980747</v>
      </c>
    </row>
    <row r="1916" spans="1:4" x14ac:dyDescent="0.3">
      <c r="A1916" t="s">
        <v>8258</v>
      </c>
      <c r="B1916">
        <v>18934858</v>
      </c>
      <c r="C1916">
        <v>23000000</v>
      </c>
      <c r="D1916">
        <f t="shared" si="29"/>
        <v>-4065142</v>
      </c>
    </row>
    <row r="1917" spans="1:4" x14ac:dyDescent="0.3">
      <c r="A1917" t="s">
        <v>8259</v>
      </c>
      <c r="B1917">
        <v>20763013</v>
      </c>
      <c r="C1917">
        <v>23000000</v>
      </c>
      <c r="D1917">
        <f t="shared" si="29"/>
        <v>-2236987</v>
      </c>
    </row>
    <row r="1918" spans="1:4" x14ac:dyDescent="0.3">
      <c r="A1918" t="s">
        <v>8260</v>
      </c>
      <c r="B1918">
        <v>12782508</v>
      </c>
      <c r="C1918">
        <v>23000000</v>
      </c>
      <c r="D1918">
        <f t="shared" si="29"/>
        <v>-10217492</v>
      </c>
    </row>
    <row r="1919" spans="1:4" x14ac:dyDescent="0.3">
      <c r="A1919" t="s">
        <v>8261</v>
      </c>
      <c r="B1919">
        <v>11508423</v>
      </c>
      <c r="C1919">
        <v>23000000</v>
      </c>
      <c r="D1919">
        <f t="shared" si="29"/>
        <v>-11491577</v>
      </c>
    </row>
    <row r="1920" spans="1:4" x14ac:dyDescent="0.3">
      <c r="A1920" t="s">
        <v>8262</v>
      </c>
      <c r="B1920">
        <v>10660147</v>
      </c>
      <c r="C1920">
        <v>23000000</v>
      </c>
      <c r="D1920">
        <f t="shared" si="29"/>
        <v>-12339853</v>
      </c>
    </row>
    <row r="1921" spans="1:4" x14ac:dyDescent="0.3">
      <c r="A1921" t="s">
        <v>8263</v>
      </c>
      <c r="B1921">
        <v>7434726</v>
      </c>
      <c r="C1921">
        <v>23000000</v>
      </c>
      <c r="D1921">
        <f t="shared" si="29"/>
        <v>-15565274</v>
      </c>
    </row>
    <row r="1922" spans="1:4" x14ac:dyDescent="0.3">
      <c r="A1922" t="s">
        <v>8264</v>
      </c>
      <c r="B1922">
        <v>6109075</v>
      </c>
      <c r="C1922">
        <v>19430000</v>
      </c>
      <c r="D1922">
        <f t="shared" si="29"/>
        <v>-13320925</v>
      </c>
    </row>
    <row r="1923" spans="1:4" x14ac:dyDescent="0.3">
      <c r="A1923" t="s">
        <v>8265</v>
      </c>
      <c r="B1923">
        <v>2708188</v>
      </c>
      <c r="C1923">
        <v>23000000</v>
      </c>
      <c r="D1923">
        <f t="shared" ref="D1923:D1986" si="30">B1923-C1923</f>
        <v>-20291812</v>
      </c>
    </row>
    <row r="1924" spans="1:4" x14ac:dyDescent="0.3">
      <c r="A1924" t="s">
        <v>8266</v>
      </c>
      <c r="B1924">
        <v>16123851</v>
      </c>
      <c r="C1924">
        <v>23000000</v>
      </c>
      <c r="D1924">
        <f t="shared" si="30"/>
        <v>-6876149</v>
      </c>
    </row>
    <row r="1925" spans="1:4" x14ac:dyDescent="0.3">
      <c r="A1925" t="s">
        <v>8267</v>
      </c>
      <c r="B1925">
        <v>71975611</v>
      </c>
      <c r="C1925">
        <v>25000000</v>
      </c>
      <c r="D1925">
        <f t="shared" si="30"/>
        <v>46975611</v>
      </c>
    </row>
    <row r="1926" spans="1:4" x14ac:dyDescent="0.3">
      <c r="A1926" t="s">
        <v>8268</v>
      </c>
      <c r="B1926">
        <v>38119483</v>
      </c>
      <c r="C1926">
        <v>22700000</v>
      </c>
      <c r="D1926">
        <f t="shared" si="30"/>
        <v>15419483</v>
      </c>
    </row>
    <row r="1927" spans="1:4" x14ac:dyDescent="0.3">
      <c r="A1927" t="s">
        <v>8269</v>
      </c>
      <c r="B1927">
        <v>4190530</v>
      </c>
      <c r="C1927">
        <v>22500000</v>
      </c>
      <c r="D1927">
        <f t="shared" si="30"/>
        <v>-18309470</v>
      </c>
    </row>
    <row r="1928" spans="1:4" x14ac:dyDescent="0.3">
      <c r="A1928" t="s">
        <v>8270</v>
      </c>
      <c r="B1928">
        <v>217631306</v>
      </c>
      <c r="C1928">
        <v>22000000</v>
      </c>
      <c r="D1928">
        <f t="shared" si="30"/>
        <v>195631306</v>
      </c>
    </row>
    <row r="1929" spans="1:4" x14ac:dyDescent="0.3">
      <c r="A1929" t="s">
        <v>8271</v>
      </c>
      <c r="B1929">
        <v>176483808</v>
      </c>
      <c r="C1929">
        <v>23000000</v>
      </c>
      <c r="D1929">
        <f t="shared" si="30"/>
        <v>153483808</v>
      </c>
    </row>
    <row r="1930" spans="1:4" x14ac:dyDescent="0.3">
      <c r="A1930" t="s">
        <v>8272</v>
      </c>
      <c r="B1930">
        <v>144833357</v>
      </c>
      <c r="C1930">
        <v>22000000</v>
      </c>
      <c r="D1930">
        <f t="shared" si="30"/>
        <v>122833357</v>
      </c>
    </row>
    <row r="1931" spans="1:4" x14ac:dyDescent="0.3">
      <c r="A1931" t="s">
        <v>8273</v>
      </c>
      <c r="B1931">
        <v>75597042</v>
      </c>
      <c r="C1931">
        <v>20000000</v>
      </c>
      <c r="D1931">
        <f t="shared" si="30"/>
        <v>55597042</v>
      </c>
    </row>
    <row r="1932" spans="1:4" x14ac:dyDescent="0.3">
      <c r="A1932" t="s">
        <v>8274</v>
      </c>
      <c r="B1932">
        <v>90636983</v>
      </c>
      <c r="C1932">
        <v>22000000</v>
      </c>
      <c r="D1932">
        <f t="shared" si="30"/>
        <v>68636983</v>
      </c>
    </row>
    <row r="1933" spans="1:4" x14ac:dyDescent="0.3">
      <c r="A1933" t="s">
        <v>8275</v>
      </c>
      <c r="B1933">
        <v>70960517</v>
      </c>
      <c r="C1933">
        <v>35000000</v>
      </c>
      <c r="D1933">
        <f t="shared" si="30"/>
        <v>35960517</v>
      </c>
    </row>
    <row r="1934" spans="1:4" x14ac:dyDescent="0.3">
      <c r="A1934" t="s">
        <v>8276</v>
      </c>
      <c r="B1934">
        <v>55762229</v>
      </c>
      <c r="C1934">
        <v>22000000</v>
      </c>
      <c r="D1934">
        <f t="shared" si="30"/>
        <v>33762229</v>
      </c>
    </row>
    <row r="1935" spans="1:4" x14ac:dyDescent="0.3">
      <c r="A1935" t="s">
        <v>8277</v>
      </c>
      <c r="B1935">
        <v>54235441</v>
      </c>
      <c r="C1935">
        <v>22000000</v>
      </c>
      <c r="D1935">
        <f t="shared" si="30"/>
        <v>32235441</v>
      </c>
    </row>
    <row r="1936" spans="1:4" x14ac:dyDescent="0.3">
      <c r="A1936" t="s">
        <v>8278</v>
      </c>
      <c r="B1936">
        <v>50728000</v>
      </c>
      <c r="C1936">
        <v>22000000</v>
      </c>
      <c r="D1936">
        <f t="shared" si="30"/>
        <v>28728000</v>
      </c>
    </row>
    <row r="1937" spans="1:4" x14ac:dyDescent="0.3">
      <c r="A1937" t="s">
        <v>8279</v>
      </c>
      <c r="B1937">
        <v>40270895</v>
      </c>
      <c r="C1937">
        <v>22000000</v>
      </c>
      <c r="D1937">
        <f t="shared" si="30"/>
        <v>18270895</v>
      </c>
    </row>
    <row r="1938" spans="1:4" x14ac:dyDescent="0.3">
      <c r="A1938" t="s">
        <v>8280</v>
      </c>
      <c r="B1938">
        <v>59696176</v>
      </c>
      <c r="C1938">
        <v>22000000</v>
      </c>
      <c r="D1938">
        <f t="shared" si="30"/>
        <v>37696176</v>
      </c>
    </row>
    <row r="1939" spans="1:4" x14ac:dyDescent="0.3">
      <c r="A1939" t="s">
        <v>8281</v>
      </c>
      <c r="B1939">
        <v>51483949</v>
      </c>
      <c r="C1939">
        <v>22000000</v>
      </c>
      <c r="D1939">
        <f t="shared" si="30"/>
        <v>29483949</v>
      </c>
    </row>
    <row r="1940" spans="1:4" x14ac:dyDescent="0.3">
      <c r="A1940" t="s">
        <v>8282</v>
      </c>
      <c r="B1940">
        <v>36020063</v>
      </c>
      <c r="C1940">
        <v>22000000</v>
      </c>
      <c r="D1940">
        <f t="shared" si="30"/>
        <v>14020063</v>
      </c>
    </row>
    <row r="1941" spans="1:4" x14ac:dyDescent="0.3">
      <c r="A1941" t="s">
        <v>8283</v>
      </c>
      <c r="B1941">
        <v>33313582</v>
      </c>
      <c r="C1941">
        <v>21000000</v>
      </c>
      <c r="D1941">
        <f t="shared" si="30"/>
        <v>12313582</v>
      </c>
    </row>
    <row r="1942" spans="1:4" x14ac:dyDescent="0.3">
      <c r="A1942" t="s">
        <v>8284</v>
      </c>
      <c r="B1942">
        <v>25842000</v>
      </c>
      <c r="C1942">
        <v>22000000</v>
      </c>
      <c r="D1942">
        <f t="shared" si="30"/>
        <v>3842000</v>
      </c>
    </row>
    <row r="1943" spans="1:4" x14ac:dyDescent="0.3">
      <c r="A1943" t="s">
        <v>8285</v>
      </c>
      <c r="B1943">
        <v>22264487</v>
      </c>
      <c r="C1943">
        <v>22000000</v>
      </c>
      <c r="D1943">
        <f t="shared" si="30"/>
        <v>264487</v>
      </c>
    </row>
    <row r="1944" spans="1:4" x14ac:dyDescent="0.3">
      <c r="A1944" t="s">
        <v>8286</v>
      </c>
      <c r="B1944">
        <v>30659817</v>
      </c>
      <c r="C1944">
        <v>26000000</v>
      </c>
      <c r="D1944">
        <f t="shared" si="30"/>
        <v>4659817</v>
      </c>
    </row>
    <row r="1945" spans="1:4" x14ac:dyDescent="0.3">
      <c r="A1945" t="s">
        <v>7439</v>
      </c>
      <c r="B1945">
        <v>5773519</v>
      </c>
      <c r="C1945">
        <v>40000000</v>
      </c>
      <c r="D1945">
        <f t="shared" si="30"/>
        <v>-34226481</v>
      </c>
    </row>
    <row r="1946" spans="1:4" x14ac:dyDescent="0.3">
      <c r="A1946" t="s">
        <v>8287</v>
      </c>
      <c r="B1946">
        <v>19351569</v>
      </c>
      <c r="C1946">
        <v>22000000</v>
      </c>
      <c r="D1946">
        <f t="shared" si="30"/>
        <v>-2648431</v>
      </c>
    </row>
    <row r="1947" spans="1:4" x14ac:dyDescent="0.3">
      <c r="A1947" t="s">
        <v>8288</v>
      </c>
      <c r="B1947">
        <v>49002815</v>
      </c>
      <c r="C1947">
        <v>22000000</v>
      </c>
      <c r="D1947">
        <f t="shared" si="30"/>
        <v>27002815</v>
      </c>
    </row>
    <row r="1948" spans="1:4" x14ac:dyDescent="0.3">
      <c r="A1948" t="s">
        <v>8289</v>
      </c>
      <c r="B1948">
        <v>19283782</v>
      </c>
      <c r="C1948">
        <v>22000000</v>
      </c>
      <c r="D1948">
        <f t="shared" si="30"/>
        <v>-2716218</v>
      </c>
    </row>
    <row r="1949" spans="1:4" x14ac:dyDescent="0.3">
      <c r="A1949" t="s">
        <v>8290</v>
      </c>
      <c r="B1949">
        <v>30059386</v>
      </c>
      <c r="C1949">
        <v>22000000</v>
      </c>
      <c r="D1949">
        <f t="shared" si="30"/>
        <v>8059386</v>
      </c>
    </row>
    <row r="1950" spans="1:4" x14ac:dyDescent="0.3">
      <c r="A1950" t="s">
        <v>6631</v>
      </c>
      <c r="B1950">
        <v>35799026</v>
      </c>
      <c r="C1950">
        <v>126000000</v>
      </c>
      <c r="D1950">
        <f t="shared" si="30"/>
        <v>-90200974</v>
      </c>
    </row>
    <row r="1951" spans="1:4" x14ac:dyDescent="0.3">
      <c r="A1951" t="s">
        <v>8291</v>
      </c>
      <c r="B1951">
        <v>17951431</v>
      </c>
      <c r="C1951">
        <v>30000000</v>
      </c>
      <c r="D1951">
        <f t="shared" si="30"/>
        <v>-12048569</v>
      </c>
    </row>
    <row r="1952" spans="1:4" x14ac:dyDescent="0.3">
      <c r="A1952" t="s">
        <v>8292</v>
      </c>
      <c r="B1952">
        <v>29997095</v>
      </c>
      <c r="C1952">
        <v>22000000</v>
      </c>
      <c r="D1952">
        <f t="shared" si="30"/>
        <v>7997095</v>
      </c>
    </row>
    <row r="1953" spans="1:4" x14ac:dyDescent="0.3">
      <c r="A1953" t="s">
        <v>8293</v>
      </c>
      <c r="B1953">
        <v>14252830</v>
      </c>
      <c r="C1953">
        <v>22000000</v>
      </c>
      <c r="D1953">
        <f t="shared" si="30"/>
        <v>-7747170</v>
      </c>
    </row>
    <row r="1954" spans="1:4" x14ac:dyDescent="0.3">
      <c r="A1954" t="s">
        <v>8294</v>
      </c>
      <c r="B1954">
        <v>19783777</v>
      </c>
      <c r="C1954">
        <v>22000000</v>
      </c>
      <c r="D1954">
        <f t="shared" si="30"/>
        <v>-2216223</v>
      </c>
    </row>
    <row r="1955" spans="1:4" x14ac:dyDescent="0.3">
      <c r="A1955" t="s">
        <v>8295</v>
      </c>
      <c r="B1955">
        <v>13555988</v>
      </c>
      <c r="C1955">
        <v>22000000</v>
      </c>
      <c r="D1955">
        <f t="shared" si="30"/>
        <v>-8444012</v>
      </c>
    </row>
    <row r="1956" spans="1:4" x14ac:dyDescent="0.3">
      <c r="A1956" t="s">
        <v>8296</v>
      </c>
      <c r="B1956">
        <v>12784713</v>
      </c>
      <c r="C1956">
        <v>22000000</v>
      </c>
      <c r="D1956">
        <f t="shared" si="30"/>
        <v>-9215287</v>
      </c>
    </row>
    <row r="1957" spans="1:4" x14ac:dyDescent="0.3">
      <c r="A1957" t="s">
        <v>8297</v>
      </c>
      <c r="B1957">
        <v>10696210</v>
      </c>
      <c r="C1957">
        <v>23500000</v>
      </c>
      <c r="D1957">
        <f t="shared" si="30"/>
        <v>-12803790</v>
      </c>
    </row>
    <row r="1958" spans="1:4" x14ac:dyDescent="0.3">
      <c r="A1958" t="s">
        <v>8298</v>
      </c>
      <c r="B1958">
        <v>5974653</v>
      </c>
      <c r="C1958">
        <v>22000000</v>
      </c>
      <c r="D1958">
        <f t="shared" si="30"/>
        <v>-16025347</v>
      </c>
    </row>
    <row r="1959" spans="1:4" x14ac:dyDescent="0.3">
      <c r="A1959" t="s">
        <v>8299</v>
      </c>
      <c r="B1959">
        <v>5000000</v>
      </c>
      <c r="C1959">
        <v>25000000</v>
      </c>
      <c r="D1959">
        <f t="shared" si="30"/>
        <v>-20000000</v>
      </c>
    </row>
    <row r="1960" spans="1:4" x14ac:dyDescent="0.3">
      <c r="A1960" t="s">
        <v>8300</v>
      </c>
      <c r="B1960">
        <v>9694105</v>
      </c>
      <c r="C1960">
        <v>22000000</v>
      </c>
      <c r="D1960">
        <f t="shared" si="30"/>
        <v>-12305895</v>
      </c>
    </row>
    <row r="1961" spans="1:4" x14ac:dyDescent="0.3">
      <c r="A1961" t="s">
        <v>8301</v>
      </c>
      <c r="B1961">
        <v>16027866</v>
      </c>
      <c r="C1961">
        <v>25000000</v>
      </c>
      <c r="D1961">
        <f t="shared" si="30"/>
        <v>-8972134</v>
      </c>
    </row>
    <row r="1962" spans="1:4" x14ac:dyDescent="0.3">
      <c r="A1962" t="s">
        <v>8302</v>
      </c>
      <c r="B1962">
        <v>4398392</v>
      </c>
      <c r="C1962">
        <v>21000000</v>
      </c>
      <c r="D1962">
        <f t="shared" si="30"/>
        <v>-16601608</v>
      </c>
    </row>
    <row r="1963" spans="1:4" x14ac:dyDescent="0.3">
      <c r="A1963" t="s">
        <v>8303</v>
      </c>
      <c r="B1963">
        <v>1050445</v>
      </c>
      <c r="C1963">
        <v>22000000</v>
      </c>
      <c r="D1963">
        <f t="shared" si="30"/>
        <v>-20949555</v>
      </c>
    </row>
    <row r="1964" spans="1:4" x14ac:dyDescent="0.3">
      <c r="A1964" t="s">
        <v>8304</v>
      </c>
      <c r="B1964">
        <v>13746550</v>
      </c>
      <c r="C1964">
        <v>2000000</v>
      </c>
      <c r="D1964">
        <f t="shared" si="30"/>
        <v>11746550</v>
      </c>
    </row>
    <row r="1965" spans="1:4" x14ac:dyDescent="0.3">
      <c r="A1965" t="s">
        <v>8305</v>
      </c>
      <c r="B1965">
        <v>20668843</v>
      </c>
      <c r="C1965">
        <v>22000000</v>
      </c>
      <c r="D1965">
        <f t="shared" si="30"/>
        <v>-1331157</v>
      </c>
    </row>
    <row r="1966" spans="1:4" x14ac:dyDescent="0.3">
      <c r="A1966" t="s">
        <v>8306</v>
      </c>
      <c r="B1966">
        <v>2963012</v>
      </c>
      <c r="C1966">
        <v>22000000</v>
      </c>
      <c r="D1966">
        <f t="shared" si="30"/>
        <v>-19036988</v>
      </c>
    </row>
    <row r="1967" spans="1:4" x14ac:dyDescent="0.3">
      <c r="A1967" t="s">
        <v>8307</v>
      </c>
      <c r="B1967">
        <v>1796024</v>
      </c>
      <c r="C1967">
        <v>22000000</v>
      </c>
      <c r="D1967">
        <f t="shared" si="30"/>
        <v>-20203976</v>
      </c>
    </row>
    <row r="1968" spans="1:4" x14ac:dyDescent="0.3">
      <c r="A1968" t="s">
        <v>8308</v>
      </c>
      <c r="B1968">
        <v>634277</v>
      </c>
      <c r="C1968">
        <v>16000000</v>
      </c>
      <c r="D1968">
        <f t="shared" si="30"/>
        <v>-15365723</v>
      </c>
    </row>
    <row r="1969" spans="1:4" x14ac:dyDescent="0.3">
      <c r="A1969" t="s">
        <v>8309</v>
      </c>
      <c r="B1969">
        <v>11326836</v>
      </c>
      <c r="C1969">
        <v>22000000</v>
      </c>
      <c r="D1969">
        <f t="shared" si="30"/>
        <v>-10673164</v>
      </c>
    </row>
    <row r="1970" spans="1:4" x14ac:dyDescent="0.3">
      <c r="A1970" t="s">
        <v>8310</v>
      </c>
      <c r="B1970">
        <v>49024969</v>
      </c>
      <c r="C1970">
        <v>25000000</v>
      </c>
      <c r="D1970">
        <f t="shared" si="30"/>
        <v>24024969</v>
      </c>
    </row>
    <row r="1971" spans="1:4" x14ac:dyDescent="0.3">
      <c r="A1971" t="s">
        <v>8311</v>
      </c>
      <c r="B1971">
        <v>22294341</v>
      </c>
      <c r="C1971">
        <v>21500000</v>
      </c>
      <c r="D1971">
        <f t="shared" si="30"/>
        <v>794341</v>
      </c>
    </row>
    <row r="1972" spans="1:4" x14ac:dyDescent="0.3">
      <c r="A1972" t="s">
        <v>8312</v>
      </c>
      <c r="B1972">
        <v>24362501</v>
      </c>
      <c r="C1972">
        <v>21500000</v>
      </c>
      <c r="D1972">
        <f t="shared" si="30"/>
        <v>2862501</v>
      </c>
    </row>
    <row r="1973" spans="1:4" x14ac:dyDescent="0.3">
      <c r="A1973" t="s">
        <v>8313</v>
      </c>
      <c r="B1973">
        <v>16684352</v>
      </c>
      <c r="C1973">
        <v>17000000</v>
      </c>
      <c r="D1973">
        <f t="shared" si="30"/>
        <v>-315648</v>
      </c>
    </row>
    <row r="1974" spans="1:4" x14ac:dyDescent="0.3">
      <c r="A1974" t="s">
        <v>8314</v>
      </c>
      <c r="B1974">
        <v>46700000</v>
      </c>
      <c r="C1974">
        <v>21000000</v>
      </c>
      <c r="D1974">
        <f t="shared" si="30"/>
        <v>25700000</v>
      </c>
    </row>
    <row r="1975" spans="1:4" x14ac:dyDescent="0.3">
      <c r="A1975" t="s">
        <v>8315</v>
      </c>
      <c r="B1975">
        <v>52008288</v>
      </c>
      <c r="C1975">
        <v>21000000</v>
      </c>
      <c r="D1975">
        <f t="shared" si="30"/>
        <v>31008288</v>
      </c>
    </row>
    <row r="1976" spans="1:4" x14ac:dyDescent="0.3">
      <c r="A1976" t="s">
        <v>8316</v>
      </c>
      <c r="B1976">
        <v>8579684</v>
      </c>
      <c r="C1976">
        <v>9000000</v>
      </c>
      <c r="D1976">
        <f t="shared" si="30"/>
        <v>-420316</v>
      </c>
    </row>
    <row r="1977" spans="1:4" x14ac:dyDescent="0.3">
      <c r="A1977" t="s">
        <v>8317</v>
      </c>
      <c r="B1977">
        <v>42660000</v>
      </c>
      <c r="C1977">
        <v>17000000</v>
      </c>
      <c r="D1977">
        <f t="shared" si="30"/>
        <v>25660000</v>
      </c>
    </row>
    <row r="1978" spans="1:4" x14ac:dyDescent="0.3">
      <c r="A1978" t="s">
        <v>8318</v>
      </c>
      <c r="B1978">
        <v>40219708</v>
      </c>
      <c r="C1978">
        <v>21000000</v>
      </c>
      <c r="D1978">
        <f t="shared" si="30"/>
        <v>19219708</v>
      </c>
    </row>
    <row r="1979" spans="1:4" x14ac:dyDescent="0.3">
      <c r="A1979" t="s">
        <v>8319</v>
      </c>
      <c r="B1979">
        <v>132088910</v>
      </c>
      <c r="C1979">
        <v>21000000</v>
      </c>
      <c r="D1979">
        <f t="shared" si="30"/>
        <v>111088910</v>
      </c>
    </row>
    <row r="1980" spans="1:4" x14ac:dyDescent="0.3">
      <c r="A1980" t="s">
        <v>8320</v>
      </c>
      <c r="B1980">
        <v>36581633</v>
      </c>
      <c r="C1980">
        <v>21000000</v>
      </c>
      <c r="D1980">
        <f t="shared" si="30"/>
        <v>15581633</v>
      </c>
    </row>
    <row r="1981" spans="1:4" x14ac:dyDescent="0.3">
      <c r="A1981" t="s">
        <v>8321</v>
      </c>
      <c r="B1981">
        <v>25296447</v>
      </c>
      <c r="C1981">
        <v>21000000</v>
      </c>
      <c r="D1981">
        <f t="shared" si="30"/>
        <v>4296447</v>
      </c>
    </row>
    <row r="1982" spans="1:4" x14ac:dyDescent="0.3">
      <c r="A1982" t="s">
        <v>8322</v>
      </c>
      <c r="B1982">
        <v>24848292</v>
      </c>
      <c r="C1982">
        <v>20000000</v>
      </c>
      <c r="D1982">
        <f t="shared" si="30"/>
        <v>4848292</v>
      </c>
    </row>
    <row r="1983" spans="1:4" x14ac:dyDescent="0.3">
      <c r="A1983" t="s">
        <v>8323</v>
      </c>
      <c r="B1983">
        <v>17757087</v>
      </c>
      <c r="C1983">
        <v>21000000</v>
      </c>
      <c r="D1983">
        <f t="shared" si="30"/>
        <v>-3242913</v>
      </c>
    </row>
    <row r="1984" spans="1:4" x14ac:dyDescent="0.3">
      <c r="A1984" t="s">
        <v>8324</v>
      </c>
      <c r="B1984">
        <v>9430988</v>
      </c>
      <c r="C1984">
        <v>17000000</v>
      </c>
      <c r="D1984">
        <f t="shared" si="30"/>
        <v>-7569012</v>
      </c>
    </row>
    <row r="1985" spans="1:4" x14ac:dyDescent="0.3">
      <c r="A1985" t="s">
        <v>8325</v>
      </c>
      <c r="B1985">
        <v>16284360</v>
      </c>
      <c r="C1985">
        <v>21000000</v>
      </c>
      <c r="D1985">
        <f t="shared" si="30"/>
        <v>-4715640</v>
      </c>
    </row>
    <row r="1986" spans="1:4" x14ac:dyDescent="0.3">
      <c r="A1986" t="s">
        <v>8326</v>
      </c>
      <c r="B1986">
        <v>6830957</v>
      </c>
      <c r="C1986">
        <v>21000000</v>
      </c>
      <c r="D1986">
        <f t="shared" si="30"/>
        <v>-14169043</v>
      </c>
    </row>
    <row r="1987" spans="1:4" x14ac:dyDescent="0.3">
      <c r="A1987" t="s">
        <v>8327</v>
      </c>
      <c r="B1987">
        <v>24104113</v>
      </c>
      <c r="C1987">
        <v>20000000</v>
      </c>
      <c r="D1987">
        <f t="shared" ref="D1987:D2050" si="31">B1987-C1987</f>
        <v>4104113</v>
      </c>
    </row>
    <row r="1988" spans="1:4" x14ac:dyDescent="0.3">
      <c r="A1988" t="s">
        <v>8328</v>
      </c>
      <c r="B1988">
        <v>15593</v>
      </c>
      <c r="C1988">
        <v>21000000</v>
      </c>
      <c r="D1988">
        <f t="shared" si="31"/>
        <v>-20984407</v>
      </c>
    </row>
    <row r="1989" spans="1:4" x14ac:dyDescent="0.3">
      <c r="A1989" t="s">
        <v>8329</v>
      </c>
      <c r="B1989">
        <v>958319</v>
      </c>
      <c r="C1989">
        <v>21000000</v>
      </c>
      <c r="D1989">
        <f t="shared" si="31"/>
        <v>-20041681</v>
      </c>
    </row>
    <row r="1990" spans="1:4" x14ac:dyDescent="0.3">
      <c r="A1990" t="s">
        <v>8330</v>
      </c>
      <c r="B1990">
        <v>69700000</v>
      </c>
      <c r="C1990">
        <v>35000000</v>
      </c>
      <c r="D1990">
        <f t="shared" si="31"/>
        <v>34700000</v>
      </c>
    </row>
    <row r="1991" spans="1:4" x14ac:dyDescent="0.3">
      <c r="A1991" t="s">
        <v>8331</v>
      </c>
      <c r="B1991">
        <v>2840417</v>
      </c>
      <c r="C1991">
        <v>31000000</v>
      </c>
      <c r="D1991">
        <f t="shared" si="31"/>
        <v>-28159583</v>
      </c>
    </row>
    <row r="1992" spans="1:4" x14ac:dyDescent="0.3">
      <c r="A1992" t="s">
        <v>8332</v>
      </c>
      <c r="B1992">
        <v>242374454</v>
      </c>
      <c r="C1992">
        <v>18000000</v>
      </c>
      <c r="D1992">
        <f t="shared" si="31"/>
        <v>224374454</v>
      </c>
    </row>
    <row r="1993" spans="1:4" x14ac:dyDescent="0.3">
      <c r="A1993" t="s">
        <v>8333</v>
      </c>
      <c r="B1993">
        <v>173585516</v>
      </c>
      <c r="C1993">
        <v>18000000</v>
      </c>
      <c r="D1993">
        <f t="shared" si="31"/>
        <v>155585516</v>
      </c>
    </row>
    <row r="1994" spans="1:4" x14ac:dyDescent="0.3">
      <c r="A1994" t="s">
        <v>8334</v>
      </c>
      <c r="B1994">
        <v>128300000</v>
      </c>
      <c r="C1994">
        <v>19400870</v>
      </c>
      <c r="D1994">
        <f t="shared" si="31"/>
        <v>108899130</v>
      </c>
    </row>
    <row r="1995" spans="1:4" x14ac:dyDescent="0.3">
      <c r="A1995" t="s">
        <v>8335</v>
      </c>
      <c r="B1995">
        <v>20259297</v>
      </c>
      <c r="C1995">
        <v>20000000</v>
      </c>
      <c r="D1995">
        <f t="shared" si="31"/>
        <v>259297</v>
      </c>
    </row>
    <row r="1996" spans="1:4" x14ac:dyDescent="0.3">
      <c r="A1996" t="s">
        <v>8336</v>
      </c>
      <c r="B1996">
        <v>153665036</v>
      </c>
      <c r="C1996">
        <v>28000000</v>
      </c>
      <c r="D1996">
        <f t="shared" si="31"/>
        <v>125665036</v>
      </c>
    </row>
    <row r="1997" spans="1:4" x14ac:dyDescent="0.3">
      <c r="A1997" t="s">
        <v>8337</v>
      </c>
      <c r="B1997">
        <v>132541238</v>
      </c>
      <c r="C1997">
        <v>33000000</v>
      </c>
      <c r="D1997">
        <f t="shared" si="31"/>
        <v>99541238</v>
      </c>
    </row>
    <row r="1998" spans="1:4" x14ac:dyDescent="0.3">
      <c r="A1998" t="s">
        <v>8338</v>
      </c>
      <c r="B1998">
        <v>130727000</v>
      </c>
      <c r="C1998">
        <v>19000000</v>
      </c>
      <c r="D1998">
        <f t="shared" si="31"/>
        <v>111727000</v>
      </c>
    </row>
    <row r="1999" spans="1:4" x14ac:dyDescent="0.3">
      <c r="A1999" t="s">
        <v>8339</v>
      </c>
      <c r="B1999">
        <v>121697350</v>
      </c>
      <c r="C1999">
        <v>20000000</v>
      </c>
      <c r="D1999">
        <f t="shared" si="31"/>
        <v>101697350</v>
      </c>
    </row>
    <row r="2000" spans="1:4" x14ac:dyDescent="0.3">
      <c r="A2000" t="s">
        <v>8340</v>
      </c>
      <c r="B2000">
        <v>117224271</v>
      </c>
      <c r="C2000">
        <v>20000000</v>
      </c>
      <c r="D2000">
        <f t="shared" si="31"/>
        <v>97224271</v>
      </c>
    </row>
    <row r="2001" spans="1:4" x14ac:dyDescent="0.3">
      <c r="A2001" t="s">
        <v>8341</v>
      </c>
      <c r="B2001">
        <v>102922376</v>
      </c>
      <c r="C2001">
        <v>20000000</v>
      </c>
      <c r="D2001">
        <f t="shared" si="31"/>
        <v>82922376</v>
      </c>
    </row>
    <row r="2002" spans="1:4" x14ac:dyDescent="0.3">
      <c r="A2002" t="s">
        <v>8342</v>
      </c>
      <c r="B2002">
        <v>94497271</v>
      </c>
      <c r="C2002">
        <v>20000000</v>
      </c>
      <c r="D2002">
        <f t="shared" si="31"/>
        <v>74497271</v>
      </c>
    </row>
    <row r="2003" spans="1:4" x14ac:dyDescent="0.3">
      <c r="A2003" t="s">
        <v>8343</v>
      </c>
      <c r="B2003">
        <v>137387272</v>
      </c>
      <c r="C2003">
        <v>20000000</v>
      </c>
      <c r="D2003">
        <f t="shared" si="31"/>
        <v>117387272</v>
      </c>
    </row>
    <row r="2004" spans="1:4" x14ac:dyDescent="0.3">
      <c r="A2004" t="s">
        <v>8344</v>
      </c>
      <c r="B2004">
        <v>82301521</v>
      </c>
      <c r="C2004">
        <v>32000000</v>
      </c>
      <c r="D2004">
        <f t="shared" si="31"/>
        <v>50301521</v>
      </c>
    </row>
    <row r="2005" spans="1:4" x14ac:dyDescent="0.3">
      <c r="A2005" t="s">
        <v>8345</v>
      </c>
      <c r="B2005">
        <v>84518155</v>
      </c>
      <c r="C2005">
        <v>20000000</v>
      </c>
      <c r="D2005">
        <f t="shared" si="31"/>
        <v>64518155</v>
      </c>
    </row>
    <row r="2006" spans="1:4" x14ac:dyDescent="0.3">
      <c r="A2006" t="s">
        <v>7604</v>
      </c>
      <c r="B2006">
        <v>80050171</v>
      </c>
      <c r="C2006">
        <v>20000000</v>
      </c>
      <c r="D2006">
        <f t="shared" si="31"/>
        <v>60050171</v>
      </c>
    </row>
    <row r="2007" spans="1:4" x14ac:dyDescent="0.3">
      <c r="A2007" t="s">
        <v>8346</v>
      </c>
      <c r="B2007">
        <v>81257845</v>
      </c>
      <c r="C2007">
        <v>35000000</v>
      </c>
      <c r="D2007">
        <f t="shared" si="31"/>
        <v>46257845</v>
      </c>
    </row>
    <row r="2008" spans="1:4" x14ac:dyDescent="0.3">
      <c r="A2008" t="s">
        <v>8347</v>
      </c>
      <c r="B2008">
        <v>70360285</v>
      </c>
      <c r="C2008">
        <v>18000000</v>
      </c>
      <c r="D2008">
        <f t="shared" si="31"/>
        <v>52360285</v>
      </c>
    </row>
    <row r="2009" spans="1:4" x14ac:dyDescent="0.3">
      <c r="A2009" t="s">
        <v>7945</v>
      </c>
      <c r="B2009">
        <v>12831121</v>
      </c>
      <c r="C2009">
        <v>30000000</v>
      </c>
      <c r="D2009">
        <f t="shared" si="31"/>
        <v>-17168879</v>
      </c>
    </row>
    <row r="2010" spans="1:4" x14ac:dyDescent="0.3">
      <c r="A2010" t="s">
        <v>8348</v>
      </c>
      <c r="B2010">
        <v>69148997</v>
      </c>
      <c r="C2010">
        <v>37000000</v>
      </c>
      <c r="D2010">
        <f t="shared" si="31"/>
        <v>32148997</v>
      </c>
    </row>
    <row r="2011" spans="1:4" x14ac:dyDescent="0.3">
      <c r="A2011" t="s">
        <v>8349</v>
      </c>
      <c r="B2011">
        <v>82624961</v>
      </c>
      <c r="C2011">
        <v>20000000</v>
      </c>
      <c r="D2011">
        <f t="shared" si="31"/>
        <v>62624961</v>
      </c>
    </row>
    <row r="2012" spans="1:4" x14ac:dyDescent="0.3">
      <c r="A2012" t="s">
        <v>8350</v>
      </c>
      <c r="B2012">
        <v>67325559</v>
      </c>
      <c r="C2012">
        <v>20000000</v>
      </c>
      <c r="D2012">
        <f t="shared" si="31"/>
        <v>47325559</v>
      </c>
    </row>
    <row r="2013" spans="1:4" x14ac:dyDescent="0.3">
      <c r="A2013" t="s">
        <v>8351</v>
      </c>
      <c r="B2013">
        <v>62933793</v>
      </c>
      <c r="C2013">
        <v>20000000</v>
      </c>
      <c r="D2013">
        <f t="shared" si="31"/>
        <v>42933793</v>
      </c>
    </row>
    <row r="2014" spans="1:4" x14ac:dyDescent="0.3">
      <c r="A2014" t="s">
        <v>8352</v>
      </c>
      <c r="B2014">
        <v>56667870</v>
      </c>
      <c r="C2014">
        <v>20000000</v>
      </c>
      <c r="D2014">
        <f t="shared" si="31"/>
        <v>36667870</v>
      </c>
    </row>
    <row r="2015" spans="1:4" x14ac:dyDescent="0.3">
      <c r="A2015" t="s">
        <v>8353</v>
      </c>
      <c r="B2015">
        <v>56398162</v>
      </c>
      <c r="C2015">
        <v>20000000</v>
      </c>
      <c r="D2015">
        <f t="shared" si="31"/>
        <v>36398162</v>
      </c>
    </row>
    <row r="2016" spans="1:4" x14ac:dyDescent="0.3">
      <c r="A2016" t="s">
        <v>8354</v>
      </c>
      <c r="B2016">
        <v>60072596</v>
      </c>
      <c r="C2016">
        <v>20000000</v>
      </c>
      <c r="D2016">
        <f t="shared" si="31"/>
        <v>40072596</v>
      </c>
    </row>
    <row r="2017" spans="1:4" x14ac:dyDescent="0.3">
      <c r="A2017" t="s">
        <v>8355</v>
      </c>
      <c r="B2017">
        <v>56362352</v>
      </c>
      <c r="C2017">
        <v>20000000</v>
      </c>
      <c r="D2017">
        <f t="shared" si="31"/>
        <v>36362352</v>
      </c>
    </row>
    <row r="2018" spans="1:4" x14ac:dyDescent="0.3">
      <c r="A2018" t="s">
        <v>8356</v>
      </c>
      <c r="B2018">
        <v>56154094</v>
      </c>
      <c r="C2018">
        <v>20000000</v>
      </c>
      <c r="D2018">
        <f t="shared" si="31"/>
        <v>36154094</v>
      </c>
    </row>
    <row r="2019" spans="1:4" x14ac:dyDescent="0.3">
      <c r="A2019" t="s">
        <v>8357</v>
      </c>
      <c r="B2019">
        <v>65623128</v>
      </c>
      <c r="C2019">
        <v>20000000</v>
      </c>
      <c r="D2019">
        <f t="shared" si="31"/>
        <v>45623128</v>
      </c>
    </row>
    <row r="2020" spans="1:4" x14ac:dyDescent="0.3">
      <c r="A2020" t="s">
        <v>8358</v>
      </c>
      <c r="B2020">
        <v>55461307</v>
      </c>
      <c r="C2020">
        <v>20000000</v>
      </c>
      <c r="D2020">
        <f t="shared" si="31"/>
        <v>35461307</v>
      </c>
    </row>
    <row r="2021" spans="1:4" x14ac:dyDescent="0.3">
      <c r="A2021" t="s">
        <v>8359</v>
      </c>
      <c r="B2021">
        <v>48546578</v>
      </c>
      <c r="C2021">
        <v>20000000</v>
      </c>
      <c r="D2021">
        <f t="shared" si="31"/>
        <v>28546578</v>
      </c>
    </row>
    <row r="2022" spans="1:4" x14ac:dyDescent="0.3">
      <c r="A2022" t="s">
        <v>8360</v>
      </c>
      <c r="B2022">
        <v>48423368</v>
      </c>
      <c r="C2022">
        <v>20000000</v>
      </c>
      <c r="D2022">
        <f t="shared" si="31"/>
        <v>28423368</v>
      </c>
    </row>
    <row r="2023" spans="1:4" x14ac:dyDescent="0.3">
      <c r="A2023" t="s">
        <v>8361</v>
      </c>
      <c r="B2023">
        <v>52066000</v>
      </c>
      <c r="C2023">
        <v>20000000</v>
      </c>
      <c r="D2023">
        <f t="shared" si="31"/>
        <v>32066000</v>
      </c>
    </row>
    <row r="2024" spans="1:4" x14ac:dyDescent="0.3">
      <c r="A2024" t="s">
        <v>8362</v>
      </c>
      <c r="B2024">
        <v>47887943</v>
      </c>
      <c r="C2024">
        <v>20000000</v>
      </c>
      <c r="D2024">
        <f t="shared" si="31"/>
        <v>27887943</v>
      </c>
    </row>
    <row r="2025" spans="1:4" x14ac:dyDescent="0.3">
      <c r="A2025" t="s">
        <v>8363</v>
      </c>
      <c r="B2025">
        <v>46363118</v>
      </c>
      <c r="C2025">
        <v>20000000</v>
      </c>
      <c r="D2025">
        <f t="shared" si="31"/>
        <v>26363118</v>
      </c>
    </row>
    <row r="2026" spans="1:4" x14ac:dyDescent="0.3">
      <c r="A2026" t="s">
        <v>8364</v>
      </c>
      <c r="B2026">
        <v>47852604</v>
      </c>
      <c r="C2026">
        <v>20000000</v>
      </c>
      <c r="D2026">
        <f t="shared" si="31"/>
        <v>27852604</v>
      </c>
    </row>
    <row r="2027" spans="1:4" x14ac:dyDescent="0.3">
      <c r="A2027" t="s">
        <v>8365</v>
      </c>
      <c r="B2027">
        <v>45542421</v>
      </c>
      <c r="C2027">
        <v>30000000</v>
      </c>
      <c r="D2027">
        <f t="shared" si="31"/>
        <v>15542421</v>
      </c>
    </row>
    <row r="2028" spans="1:4" x14ac:dyDescent="0.3">
      <c r="A2028" t="s">
        <v>8366</v>
      </c>
      <c r="B2028">
        <v>42652003</v>
      </c>
      <c r="C2028">
        <v>20000000</v>
      </c>
      <c r="D2028">
        <f t="shared" si="31"/>
        <v>22652003</v>
      </c>
    </row>
    <row r="2029" spans="1:4" x14ac:dyDescent="0.3">
      <c r="A2029" t="s">
        <v>8367</v>
      </c>
      <c r="B2029">
        <v>39737645</v>
      </c>
      <c r="C2029">
        <v>20000000</v>
      </c>
      <c r="D2029">
        <f t="shared" si="31"/>
        <v>19737645</v>
      </c>
    </row>
    <row r="2030" spans="1:4" x14ac:dyDescent="0.3">
      <c r="A2030" t="s">
        <v>6738</v>
      </c>
      <c r="B2030">
        <v>37567440</v>
      </c>
      <c r="C2030">
        <v>20000000</v>
      </c>
      <c r="D2030">
        <f t="shared" si="31"/>
        <v>17567440</v>
      </c>
    </row>
    <row r="2031" spans="1:4" x14ac:dyDescent="0.3">
      <c r="A2031" t="s">
        <v>8368</v>
      </c>
      <c r="B2031">
        <v>44988180</v>
      </c>
      <c r="C2031">
        <v>20000000</v>
      </c>
      <c r="D2031">
        <f t="shared" si="31"/>
        <v>24988180</v>
      </c>
    </row>
    <row r="2032" spans="1:4" x14ac:dyDescent="0.3">
      <c r="A2032" t="s">
        <v>8369</v>
      </c>
      <c r="B2032">
        <v>39263506</v>
      </c>
      <c r="C2032">
        <v>22000000</v>
      </c>
      <c r="D2032">
        <f t="shared" si="31"/>
        <v>17263506</v>
      </c>
    </row>
    <row r="2033" spans="1:4" x14ac:dyDescent="0.3">
      <c r="A2033" t="s">
        <v>8370</v>
      </c>
      <c r="B2033">
        <v>39143839</v>
      </c>
      <c r="C2033">
        <v>20000000</v>
      </c>
      <c r="D2033">
        <f t="shared" si="31"/>
        <v>19143839</v>
      </c>
    </row>
    <row r="2034" spans="1:4" x14ac:dyDescent="0.3">
      <c r="A2034" t="s">
        <v>8371</v>
      </c>
      <c r="B2034">
        <v>37672350</v>
      </c>
      <c r="C2034">
        <v>20000000</v>
      </c>
      <c r="D2034">
        <f t="shared" si="31"/>
        <v>17672350</v>
      </c>
    </row>
    <row r="2035" spans="1:4" x14ac:dyDescent="0.3">
      <c r="A2035" t="s">
        <v>8372</v>
      </c>
      <c r="B2035">
        <v>38037513</v>
      </c>
      <c r="C2035">
        <v>20000000</v>
      </c>
      <c r="D2035">
        <f t="shared" si="31"/>
        <v>18037513</v>
      </c>
    </row>
    <row r="2036" spans="1:4" x14ac:dyDescent="0.3">
      <c r="A2036" t="s">
        <v>8373</v>
      </c>
      <c r="B2036">
        <v>37442180</v>
      </c>
      <c r="C2036">
        <v>20000000</v>
      </c>
      <c r="D2036">
        <f t="shared" si="31"/>
        <v>17442180</v>
      </c>
    </row>
    <row r="2037" spans="1:4" x14ac:dyDescent="0.3">
      <c r="A2037" t="s">
        <v>8374</v>
      </c>
      <c r="B2037">
        <v>35596227</v>
      </c>
      <c r="C2037">
        <v>20000000</v>
      </c>
      <c r="D2037">
        <f t="shared" si="31"/>
        <v>15596227</v>
      </c>
    </row>
    <row r="2038" spans="1:4" x14ac:dyDescent="0.3">
      <c r="A2038" t="s">
        <v>8375</v>
      </c>
      <c r="B2038">
        <v>35422828</v>
      </c>
      <c r="C2038">
        <v>20000000</v>
      </c>
      <c r="D2038">
        <f t="shared" si="31"/>
        <v>15422828</v>
      </c>
    </row>
    <row r="2039" spans="1:4" x14ac:dyDescent="0.3">
      <c r="A2039" t="s">
        <v>8376</v>
      </c>
      <c r="B2039">
        <v>36658108</v>
      </c>
      <c r="C2039">
        <v>20000000</v>
      </c>
      <c r="D2039">
        <f t="shared" si="31"/>
        <v>16658108</v>
      </c>
    </row>
    <row r="2040" spans="1:4" x14ac:dyDescent="0.3">
      <c r="A2040" t="s">
        <v>8377</v>
      </c>
      <c r="B2040">
        <v>34300771</v>
      </c>
      <c r="C2040">
        <v>25000000</v>
      </c>
      <c r="D2040">
        <f t="shared" si="31"/>
        <v>9300771</v>
      </c>
    </row>
    <row r="2041" spans="1:4" x14ac:dyDescent="0.3">
      <c r="A2041" t="s">
        <v>8378</v>
      </c>
      <c r="B2041">
        <v>34290142</v>
      </c>
      <c r="C2041">
        <v>19800000</v>
      </c>
      <c r="D2041">
        <f t="shared" si="31"/>
        <v>14490142</v>
      </c>
    </row>
    <row r="2042" spans="1:4" x14ac:dyDescent="0.3">
      <c r="A2042" t="s">
        <v>8379</v>
      </c>
      <c r="B2042">
        <v>33422556</v>
      </c>
      <c r="C2042">
        <v>20000000</v>
      </c>
      <c r="D2042">
        <f t="shared" si="31"/>
        <v>13422556</v>
      </c>
    </row>
    <row r="2043" spans="1:4" x14ac:dyDescent="0.3">
      <c r="A2043" t="s">
        <v>8380</v>
      </c>
      <c r="B2043">
        <v>32774834</v>
      </c>
      <c r="C2043">
        <v>30000000</v>
      </c>
      <c r="D2043">
        <f t="shared" si="31"/>
        <v>2774834</v>
      </c>
    </row>
    <row r="2044" spans="1:4" x14ac:dyDescent="0.3">
      <c r="A2044" t="s">
        <v>8381</v>
      </c>
      <c r="B2044">
        <v>34334256</v>
      </c>
      <c r="C2044">
        <v>11000000</v>
      </c>
      <c r="D2044">
        <f t="shared" si="31"/>
        <v>23334256</v>
      </c>
    </row>
    <row r="2045" spans="1:4" x14ac:dyDescent="0.3">
      <c r="A2045" t="s">
        <v>8382</v>
      </c>
      <c r="B2045">
        <v>32051917</v>
      </c>
      <c r="C2045">
        <v>20000000</v>
      </c>
      <c r="D2045">
        <f t="shared" si="31"/>
        <v>12051917</v>
      </c>
    </row>
    <row r="2046" spans="1:4" x14ac:dyDescent="0.3">
      <c r="A2046" t="s">
        <v>8383</v>
      </c>
      <c r="B2046">
        <v>32014289</v>
      </c>
      <c r="C2046">
        <v>20000000</v>
      </c>
      <c r="D2046">
        <f t="shared" si="31"/>
        <v>12014289</v>
      </c>
    </row>
    <row r="2047" spans="1:4" x14ac:dyDescent="0.3">
      <c r="A2047" t="s">
        <v>8384</v>
      </c>
      <c r="B2047">
        <v>31838002</v>
      </c>
      <c r="C2047">
        <v>20000000</v>
      </c>
      <c r="D2047">
        <f t="shared" si="31"/>
        <v>11838002</v>
      </c>
    </row>
    <row r="2048" spans="1:4" x14ac:dyDescent="0.3">
      <c r="A2048" t="s">
        <v>8385</v>
      </c>
      <c r="B2048">
        <v>36874745</v>
      </c>
      <c r="C2048">
        <v>20000000</v>
      </c>
      <c r="D2048">
        <f t="shared" si="31"/>
        <v>16874745</v>
      </c>
    </row>
    <row r="2049" spans="1:4" x14ac:dyDescent="0.3">
      <c r="A2049" t="s">
        <v>8386</v>
      </c>
      <c r="B2049">
        <v>30079316</v>
      </c>
      <c r="C2049">
        <v>35000000</v>
      </c>
      <c r="D2049">
        <f t="shared" si="31"/>
        <v>-4920684</v>
      </c>
    </row>
    <row r="2050" spans="1:4" x14ac:dyDescent="0.3">
      <c r="A2050" t="s">
        <v>8387</v>
      </c>
      <c r="B2050">
        <v>35033759</v>
      </c>
      <c r="C2050">
        <v>19000000</v>
      </c>
      <c r="D2050">
        <f t="shared" si="31"/>
        <v>16033759</v>
      </c>
    </row>
    <row r="2051" spans="1:4" x14ac:dyDescent="0.3">
      <c r="A2051" t="s">
        <v>8388</v>
      </c>
      <c r="B2051">
        <v>29753944</v>
      </c>
      <c r="C2051">
        <v>20000000</v>
      </c>
      <c r="D2051">
        <f t="shared" ref="D2051:D2114" si="32">B2051-C2051</f>
        <v>9753944</v>
      </c>
    </row>
    <row r="2052" spans="1:4" x14ac:dyDescent="0.3">
      <c r="A2052" t="s">
        <v>8389</v>
      </c>
      <c r="B2052">
        <v>31146570</v>
      </c>
      <c r="C2052">
        <v>20000000</v>
      </c>
      <c r="D2052">
        <f t="shared" si="32"/>
        <v>11146570</v>
      </c>
    </row>
    <row r="2053" spans="1:4" x14ac:dyDescent="0.3">
      <c r="A2053" t="s">
        <v>8390</v>
      </c>
      <c r="B2053">
        <v>27277055</v>
      </c>
      <c r="C2053">
        <v>20000000</v>
      </c>
      <c r="D2053">
        <f t="shared" si="32"/>
        <v>7277055</v>
      </c>
    </row>
    <row r="2054" spans="1:4" x14ac:dyDescent="0.3">
      <c r="A2054" t="s">
        <v>8391</v>
      </c>
      <c r="B2054">
        <v>26876529</v>
      </c>
      <c r="C2054">
        <v>27000000</v>
      </c>
      <c r="D2054">
        <f t="shared" si="32"/>
        <v>-123471</v>
      </c>
    </row>
    <row r="2055" spans="1:4" x14ac:dyDescent="0.3">
      <c r="A2055" t="s">
        <v>8392</v>
      </c>
      <c r="B2055">
        <v>53146000</v>
      </c>
      <c r="C2055">
        <v>20000000</v>
      </c>
      <c r="D2055">
        <f t="shared" si="32"/>
        <v>33146000</v>
      </c>
    </row>
    <row r="2056" spans="1:4" x14ac:dyDescent="0.3">
      <c r="A2056" t="s">
        <v>8393</v>
      </c>
      <c r="B2056">
        <v>30028592</v>
      </c>
      <c r="C2056">
        <v>20000000</v>
      </c>
      <c r="D2056">
        <f t="shared" si="32"/>
        <v>10028592</v>
      </c>
    </row>
    <row r="2057" spans="1:4" x14ac:dyDescent="0.3">
      <c r="A2057" t="s">
        <v>8394</v>
      </c>
      <c r="B2057">
        <v>34126138</v>
      </c>
      <c r="C2057">
        <v>20000000</v>
      </c>
      <c r="D2057">
        <f t="shared" si="32"/>
        <v>14126138</v>
      </c>
    </row>
    <row r="2058" spans="1:4" x14ac:dyDescent="0.3">
      <c r="A2058" t="s">
        <v>8395</v>
      </c>
      <c r="B2058">
        <v>25677801</v>
      </c>
      <c r="C2058">
        <v>20000000</v>
      </c>
      <c r="D2058">
        <f t="shared" si="32"/>
        <v>5677801</v>
      </c>
    </row>
    <row r="2059" spans="1:4" x14ac:dyDescent="0.3">
      <c r="A2059" t="s">
        <v>8396</v>
      </c>
      <c r="B2059">
        <v>26415649</v>
      </c>
      <c r="C2059">
        <v>20000000</v>
      </c>
      <c r="D2059">
        <f t="shared" si="32"/>
        <v>6415649</v>
      </c>
    </row>
    <row r="2060" spans="1:4" x14ac:dyDescent="0.3">
      <c r="A2060" t="s">
        <v>8397</v>
      </c>
      <c r="B2060">
        <v>26003149</v>
      </c>
      <c r="C2060">
        <v>20000000</v>
      </c>
      <c r="D2060">
        <f t="shared" si="32"/>
        <v>6003149</v>
      </c>
    </row>
    <row r="2061" spans="1:4" x14ac:dyDescent="0.3">
      <c r="A2061" t="s">
        <v>8398</v>
      </c>
      <c r="B2061">
        <v>25584685</v>
      </c>
      <c r="C2061">
        <v>20000000</v>
      </c>
      <c r="D2061">
        <f t="shared" si="32"/>
        <v>5584685</v>
      </c>
    </row>
    <row r="2062" spans="1:4" x14ac:dyDescent="0.3">
      <c r="A2062" t="s">
        <v>8399</v>
      </c>
      <c r="B2062">
        <v>29975979</v>
      </c>
      <c r="C2062">
        <v>20000000</v>
      </c>
      <c r="D2062">
        <f t="shared" si="32"/>
        <v>9975979</v>
      </c>
    </row>
    <row r="2063" spans="1:4" x14ac:dyDescent="0.3">
      <c r="A2063" t="s">
        <v>8400</v>
      </c>
      <c r="B2063">
        <v>31584722</v>
      </c>
      <c r="C2063">
        <v>20000000</v>
      </c>
      <c r="D2063">
        <f t="shared" si="32"/>
        <v>11584722</v>
      </c>
    </row>
    <row r="2064" spans="1:4" x14ac:dyDescent="0.3">
      <c r="A2064" t="s">
        <v>8401</v>
      </c>
      <c r="B2064">
        <v>23179303</v>
      </c>
      <c r="C2064">
        <v>20000000</v>
      </c>
      <c r="D2064">
        <f t="shared" si="32"/>
        <v>3179303</v>
      </c>
    </row>
    <row r="2065" spans="1:4" x14ac:dyDescent="0.3">
      <c r="A2065" t="s">
        <v>8402</v>
      </c>
      <c r="B2065">
        <v>23078294</v>
      </c>
      <c r="C2065">
        <v>9000000</v>
      </c>
      <c r="D2065">
        <f t="shared" si="32"/>
        <v>14078294</v>
      </c>
    </row>
    <row r="2066" spans="1:4" x14ac:dyDescent="0.3">
      <c r="A2066" t="s">
        <v>8403</v>
      </c>
      <c r="B2066">
        <v>21413105</v>
      </c>
      <c r="C2066">
        <v>20000000</v>
      </c>
      <c r="D2066">
        <f t="shared" si="32"/>
        <v>1413105</v>
      </c>
    </row>
    <row r="2067" spans="1:4" x14ac:dyDescent="0.3">
      <c r="A2067" t="s">
        <v>8404</v>
      </c>
      <c r="B2067">
        <v>25077977</v>
      </c>
      <c r="C2067">
        <v>20000000</v>
      </c>
      <c r="D2067">
        <f t="shared" si="32"/>
        <v>5077977</v>
      </c>
    </row>
    <row r="2068" spans="1:4" x14ac:dyDescent="0.3">
      <c r="A2068" t="s">
        <v>8405</v>
      </c>
      <c r="B2068">
        <v>23292105</v>
      </c>
      <c r="C2068">
        <v>20000000</v>
      </c>
      <c r="D2068">
        <f t="shared" si="32"/>
        <v>3292105</v>
      </c>
    </row>
    <row r="2069" spans="1:4" x14ac:dyDescent="0.3">
      <c r="A2069" t="s">
        <v>8406</v>
      </c>
      <c r="B2069">
        <v>20916309</v>
      </c>
      <c r="C2069">
        <v>40000000</v>
      </c>
      <c r="D2069">
        <f t="shared" si="32"/>
        <v>-19083691</v>
      </c>
    </row>
    <row r="2070" spans="1:4" x14ac:dyDescent="0.3">
      <c r="A2070" t="s">
        <v>8407</v>
      </c>
      <c r="B2070">
        <v>21200000</v>
      </c>
      <c r="C2070">
        <v>20000000</v>
      </c>
      <c r="D2070">
        <f t="shared" si="32"/>
        <v>1200000</v>
      </c>
    </row>
    <row r="2071" spans="1:4" x14ac:dyDescent="0.3">
      <c r="A2071" t="s">
        <v>8408</v>
      </c>
      <c r="B2071">
        <v>28876924</v>
      </c>
      <c r="C2071">
        <v>20000000</v>
      </c>
      <c r="D2071">
        <f t="shared" si="32"/>
        <v>8876924</v>
      </c>
    </row>
    <row r="2072" spans="1:4" x14ac:dyDescent="0.3">
      <c r="A2072" t="s">
        <v>8409</v>
      </c>
      <c r="B2072">
        <v>20241395</v>
      </c>
      <c r="C2072">
        <v>20000000</v>
      </c>
      <c r="D2072">
        <f t="shared" si="32"/>
        <v>241395</v>
      </c>
    </row>
    <row r="2073" spans="1:4" x14ac:dyDescent="0.3">
      <c r="A2073" t="s">
        <v>8410</v>
      </c>
      <c r="B2073">
        <v>32000000</v>
      </c>
      <c r="C2073">
        <v>806947</v>
      </c>
      <c r="D2073">
        <f t="shared" si="32"/>
        <v>31193053</v>
      </c>
    </row>
    <row r="2074" spans="1:4" x14ac:dyDescent="0.3">
      <c r="A2074" t="s">
        <v>8411</v>
      </c>
      <c r="B2074">
        <v>19151864</v>
      </c>
      <c r="C2074">
        <v>40000000</v>
      </c>
      <c r="D2074">
        <f t="shared" si="32"/>
        <v>-20848136</v>
      </c>
    </row>
    <row r="2075" spans="1:4" x14ac:dyDescent="0.3">
      <c r="A2075" t="s">
        <v>8412</v>
      </c>
      <c r="B2075">
        <v>23393765</v>
      </c>
      <c r="C2075">
        <v>20000000</v>
      </c>
      <c r="D2075">
        <f t="shared" si="32"/>
        <v>3393765</v>
      </c>
    </row>
    <row r="2076" spans="1:4" x14ac:dyDescent="0.3">
      <c r="A2076" t="s">
        <v>8413</v>
      </c>
      <c r="B2076">
        <v>18882880</v>
      </c>
      <c r="C2076">
        <v>20000000</v>
      </c>
      <c r="D2076">
        <f t="shared" si="32"/>
        <v>-1117120</v>
      </c>
    </row>
    <row r="2077" spans="1:4" x14ac:dyDescent="0.3">
      <c r="A2077" t="s">
        <v>8414</v>
      </c>
      <c r="B2077">
        <v>8500000</v>
      </c>
      <c r="C2077">
        <v>20000000</v>
      </c>
      <c r="D2077">
        <f t="shared" si="32"/>
        <v>-11500000</v>
      </c>
    </row>
    <row r="2078" spans="1:4" x14ac:dyDescent="0.3">
      <c r="A2078" t="s">
        <v>8415</v>
      </c>
      <c r="B2078">
        <v>18252684</v>
      </c>
      <c r="C2078">
        <v>30000000</v>
      </c>
      <c r="D2078">
        <f t="shared" si="32"/>
        <v>-11747316</v>
      </c>
    </row>
    <row r="2079" spans="1:4" x14ac:dyDescent="0.3">
      <c r="A2079" t="s">
        <v>8416</v>
      </c>
      <c r="B2079">
        <v>19661987</v>
      </c>
      <c r="C2079">
        <v>20000000</v>
      </c>
      <c r="D2079">
        <f t="shared" si="32"/>
        <v>-338013</v>
      </c>
    </row>
    <row r="2080" spans="1:4" x14ac:dyDescent="0.3">
      <c r="A2080" t="s">
        <v>8417</v>
      </c>
      <c r="B2080">
        <v>18352454</v>
      </c>
      <c r="C2080">
        <v>15000000</v>
      </c>
      <c r="D2080">
        <f t="shared" si="32"/>
        <v>3352454</v>
      </c>
    </row>
    <row r="2081" spans="1:4" x14ac:dyDescent="0.3">
      <c r="A2081" t="s">
        <v>8418</v>
      </c>
      <c r="B2081">
        <v>17803796</v>
      </c>
      <c r="C2081">
        <v>20000000</v>
      </c>
      <c r="D2081">
        <f t="shared" si="32"/>
        <v>-2196204</v>
      </c>
    </row>
    <row r="2082" spans="1:4" x14ac:dyDescent="0.3">
      <c r="A2082" t="s">
        <v>8419</v>
      </c>
      <c r="B2082">
        <v>17529157</v>
      </c>
      <c r="C2082">
        <v>20000000</v>
      </c>
      <c r="D2082">
        <f t="shared" si="32"/>
        <v>-2470843</v>
      </c>
    </row>
    <row r="2083" spans="1:4" x14ac:dyDescent="0.3">
      <c r="A2083" t="s">
        <v>8420</v>
      </c>
      <c r="B2083">
        <v>25753840</v>
      </c>
      <c r="C2083">
        <v>19000000</v>
      </c>
      <c r="D2083">
        <f t="shared" si="32"/>
        <v>6753840</v>
      </c>
    </row>
    <row r="2084" spans="1:4" x14ac:dyDescent="0.3">
      <c r="A2084" t="s">
        <v>8421</v>
      </c>
      <c r="B2084">
        <v>18081626</v>
      </c>
      <c r="C2084">
        <v>20000000</v>
      </c>
      <c r="D2084">
        <f t="shared" si="32"/>
        <v>-1918374</v>
      </c>
    </row>
    <row r="2085" spans="1:4" x14ac:dyDescent="0.3">
      <c r="A2085" t="s">
        <v>8422</v>
      </c>
      <c r="B2085">
        <v>17518220</v>
      </c>
      <c r="C2085">
        <v>20000000</v>
      </c>
      <c r="D2085">
        <f t="shared" si="32"/>
        <v>-2481780</v>
      </c>
    </row>
    <row r="2086" spans="1:4" x14ac:dyDescent="0.3">
      <c r="A2086" t="s">
        <v>8423</v>
      </c>
      <c r="B2086">
        <v>17104669</v>
      </c>
      <c r="C2086">
        <v>20000000</v>
      </c>
      <c r="D2086">
        <f t="shared" si="32"/>
        <v>-2895331</v>
      </c>
    </row>
    <row r="2087" spans="1:4" x14ac:dyDescent="0.3">
      <c r="A2087" t="s">
        <v>8424</v>
      </c>
      <c r="B2087">
        <v>16988996</v>
      </c>
      <c r="C2087">
        <v>35000000</v>
      </c>
      <c r="D2087">
        <f t="shared" si="32"/>
        <v>-18011004</v>
      </c>
    </row>
    <row r="2088" spans="1:4" x14ac:dyDescent="0.3">
      <c r="A2088" t="s">
        <v>8425</v>
      </c>
      <c r="B2088">
        <v>15797907</v>
      </c>
      <c r="C2088">
        <v>20000000</v>
      </c>
      <c r="D2088">
        <f t="shared" si="32"/>
        <v>-4202093</v>
      </c>
    </row>
    <row r="2089" spans="1:4" x14ac:dyDescent="0.3">
      <c r="A2089" t="s">
        <v>8426</v>
      </c>
      <c r="B2089">
        <v>16248701</v>
      </c>
      <c r="C2089">
        <v>20000000</v>
      </c>
      <c r="D2089">
        <f t="shared" si="32"/>
        <v>-3751299</v>
      </c>
    </row>
    <row r="2090" spans="1:4" x14ac:dyDescent="0.3">
      <c r="A2090" t="s">
        <v>8427</v>
      </c>
      <c r="B2090">
        <v>15712072</v>
      </c>
      <c r="C2090">
        <v>20000000</v>
      </c>
      <c r="D2090">
        <f t="shared" si="32"/>
        <v>-4287928</v>
      </c>
    </row>
    <row r="2091" spans="1:4" x14ac:dyDescent="0.3">
      <c r="A2091" t="s">
        <v>7655</v>
      </c>
      <c r="B2091">
        <v>191449475</v>
      </c>
      <c r="C2091">
        <v>37000000</v>
      </c>
      <c r="D2091">
        <f t="shared" si="32"/>
        <v>154449475</v>
      </c>
    </row>
    <row r="2092" spans="1:4" x14ac:dyDescent="0.3">
      <c r="A2092" t="s">
        <v>8428</v>
      </c>
      <c r="B2092">
        <v>15408822</v>
      </c>
      <c r="C2092">
        <v>20000000</v>
      </c>
      <c r="D2092">
        <f t="shared" si="32"/>
        <v>-4591178</v>
      </c>
    </row>
    <row r="2093" spans="1:4" x14ac:dyDescent="0.3">
      <c r="A2093" t="s">
        <v>8429</v>
      </c>
      <c r="B2093">
        <v>15464026</v>
      </c>
      <c r="C2093">
        <v>20000000</v>
      </c>
      <c r="D2093">
        <f t="shared" si="32"/>
        <v>-4535974</v>
      </c>
    </row>
    <row r="2094" spans="1:4" x14ac:dyDescent="0.3">
      <c r="A2094" t="s">
        <v>8430</v>
      </c>
      <c r="B2094">
        <v>8000000</v>
      </c>
      <c r="C2094">
        <v>20000000</v>
      </c>
      <c r="D2094">
        <f t="shared" si="32"/>
        <v>-12000000</v>
      </c>
    </row>
    <row r="2095" spans="1:4" x14ac:dyDescent="0.3">
      <c r="A2095" t="s">
        <v>8431</v>
      </c>
      <c r="B2095">
        <v>14174654</v>
      </c>
      <c r="C2095">
        <v>25000000</v>
      </c>
      <c r="D2095">
        <f t="shared" si="32"/>
        <v>-10825346</v>
      </c>
    </row>
    <row r="2096" spans="1:4" x14ac:dyDescent="0.3">
      <c r="A2096" t="s">
        <v>8432</v>
      </c>
      <c r="B2096">
        <v>15988876</v>
      </c>
      <c r="C2096">
        <v>27000000</v>
      </c>
      <c r="D2096">
        <f t="shared" si="32"/>
        <v>-11011124</v>
      </c>
    </row>
    <row r="2097" spans="1:4" x14ac:dyDescent="0.3">
      <c r="A2097" t="s">
        <v>8433</v>
      </c>
      <c r="B2097">
        <v>13801755</v>
      </c>
      <c r="C2097">
        <v>20000000</v>
      </c>
      <c r="D2097">
        <f t="shared" si="32"/>
        <v>-6198245</v>
      </c>
    </row>
    <row r="2098" spans="1:4" x14ac:dyDescent="0.3">
      <c r="A2098" t="s">
        <v>8434</v>
      </c>
      <c r="B2098">
        <v>13987482</v>
      </c>
      <c r="C2098">
        <v>20000000</v>
      </c>
      <c r="D2098">
        <f t="shared" si="32"/>
        <v>-6012518</v>
      </c>
    </row>
    <row r="2099" spans="1:4" x14ac:dyDescent="0.3">
      <c r="A2099" t="s">
        <v>8435</v>
      </c>
      <c r="B2099">
        <v>14291570</v>
      </c>
      <c r="C2099">
        <v>20000000</v>
      </c>
      <c r="D2099">
        <f t="shared" si="32"/>
        <v>-5708430</v>
      </c>
    </row>
    <row r="2100" spans="1:4" x14ac:dyDescent="0.3">
      <c r="A2100" t="s">
        <v>8436</v>
      </c>
      <c r="B2100">
        <v>12181484</v>
      </c>
      <c r="C2100">
        <v>40000000</v>
      </c>
      <c r="D2100">
        <f t="shared" si="32"/>
        <v>-27818516</v>
      </c>
    </row>
    <row r="2101" spans="1:4" x14ac:dyDescent="0.3">
      <c r="A2101" t="s">
        <v>8437</v>
      </c>
      <c r="B2101">
        <v>13630226</v>
      </c>
      <c r="C2101">
        <v>20000000</v>
      </c>
      <c r="D2101">
        <f t="shared" si="32"/>
        <v>-6369774</v>
      </c>
    </row>
    <row r="2102" spans="1:4" x14ac:dyDescent="0.3">
      <c r="A2102" t="s">
        <v>8438</v>
      </c>
      <c r="B2102">
        <v>13383737</v>
      </c>
      <c r="C2102">
        <v>20000000</v>
      </c>
      <c r="D2102">
        <f t="shared" si="32"/>
        <v>-6616263</v>
      </c>
    </row>
    <row r="2103" spans="1:4" x14ac:dyDescent="0.3">
      <c r="A2103" t="s">
        <v>8439</v>
      </c>
      <c r="B2103">
        <v>13391174</v>
      </c>
      <c r="C2103">
        <v>20000000</v>
      </c>
      <c r="D2103">
        <f t="shared" si="32"/>
        <v>-6608826</v>
      </c>
    </row>
    <row r="2104" spans="1:4" x14ac:dyDescent="0.3">
      <c r="A2104" t="s">
        <v>8440</v>
      </c>
      <c r="B2104">
        <v>12987647</v>
      </c>
      <c r="C2104">
        <v>30000000</v>
      </c>
      <c r="D2104">
        <f t="shared" si="32"/>
        <v>-17012353</v>
      </c>
    </row>
    <row r="2105" spans="1:4" x14ac:dyDescent="0.3">
      <c r="A2105" t="s">
        <v>8441</v>
      </c>
      <c r="B2105">
        <v>12469811</v>
      </c>
      <c r="C2105">
        <v>22000000</v>
      </c>
      <c r="D2105">
        <f t="shared" si="32"/>
        <v>-9530189</v>
      </c>
    </row>
    <row r="2106" spans="1:4" x14ac:dyDescent="0.3">
      <c r="A2106" t="s">
        <v>8442</v>
      </c>
      <c r="B2106">
        <v>12398628</v>
      </c>
      <c r="C2106">
        <v>20000000</v>
      </c>
      <c r="D2106">
        <f t="shared" si="32"/>
        <v>-7601372</v>
      </c>
    </row>
    <row r="2107" spans="1:4" x14ac:dyDescent="0.3">
      <c r="A2107" t="s">
        <v>8443</v>
      </c>
      <c r="B2107">
        <v>13214030</v>
      </c>
      <c r="C2107">
        <v>20000000</v>
      </c>
      <c r="D2107">
        <f t="shared" si="32"/>
        <v>-6785970</v>
      </c>
    </row>
    <row r="2108" spans="1:4" x14ac:dyDescent="0.3">
      <c r="A2108" t="s">
        <v>8444</v>
      </c>
      <c r="B2108">
        <v>12232937</v>
      </c>
      <c r="C2108">
        <v>22000000</v>
      </c>
      <c r="D2108">
        <f t="shared" si="32"/>
        <v>-9767063</v>
      </c>
    </row>
    <row r="2109" spans="1:4" x14ac:dyDescent="0.3">
      <c r="A2109" t="s">
        <v>8445</v>
      </c>
      <c r="B2109">
        <v>12134420</v>
      </c>
      <c r="C2109">
        <v>20000000</v>
      </c>
      <c r="D2109">
        <f t="shared" si="32"/>
        <v>-7865580</v>
      </c>
    </row>
    <row r="2110" spans="1:4" x14ac:dyDescent="0.3">
      <c r="A2110" t="s">
        <v>8446</v>
      </c>
      <c r="B2110">
        <v>11784000</v>
      </c>
      <c r="C2110">
        <v>20000000</v>
      </c>
      <c r="D2110">
        <f t="shared" si="32"/>
        <v>-8216000</v>
      </c>
    </row>
    <row r="2111" spans="1:4" x14ac:dyDescent="0.3">
      <c r="A2111" t="s">
        <v>8447</v>
      </c>
      <c r="B2111">
        <v>11169531</v>
      </c>
      <c r="C2111">
        <v>20000000</v>
      </c>
      <c r="D2111">
        <f t="shared" si="32"/>
        <v>-8830469</v>
      </c>
    </row>
    <row r="2112" spans="1:4" x14ac:dyDescent="0.3">
      <c r="A2112" t="s">
        <v>8448</v>
      </c>
      <c r="B2112">
        <v>11034436</v>
      </c>
      <c r="C2112">
        <v>20000000</v>
      </c>
      <c r="D2112">
        <f t="shared" si="32"/>
        <v>-8965564</v>
      </c>
    </row>
    <row r="2113" spans="1:4" x14ac:dyDescent="0.3">
      <c r="A2113" t="s">
        <v>8449</v>
      </c>
      <c r="B2113">
        <v>12626905</v>
      </c>
      <c r="C2113">
        <v>20000000</v>
      </c>
      <c r="D2113">
        <f t="shared" si="32"/>
        <v>-7373095</v>
      </c>
    </row>
    <row r="2114" spans="1:4" x14ac:dyDescent="0.3">
      <c r="A2114" t="s">
        <v>8450</v>
      </c>
      <c r="B2114">
        <v>10569071</v>
      </c>
      <c r="C2114">
        <v>20000000</v>
      </c>
      <c r="D2114">
        <f t="shared" si="32"/>
        <v>-9430929</v>
      </c>
    </row>
    <row r="2115" spans="1:4" x14ac:dyDescent="0.3">
      <c r="A2115" t="s">
        <v>8451</v>
      </c>
      <c r="B2115">
        <v>10544143</v>
      </c>
      <c r="C2115">
        <v>20000000</v>
      </c>
      <c r="D2115">
        <f t="shared" ref="D2115:D2178" si="33">B2115-C2115</f>
        <v>-9455857</v>
      </c>
    </row>
    <row r="2116" spans="1:4" x14ac:dyDescent="0.3">
      <c r="A2116" t="s">
        <v>8452</v>
      </c>
      <c r="B2116">
        <v>13650738</v>
      </c>
      <c r="C2116">
        <v>20000000</v>
      </c>
      <c r="D2116">
        <f t="shared" si="33"/>
        <v>-6349262</v>
      </c>
    </row>
    <row r="2117" spans="1:4" x14ac:dyDescent="0.3">
      <c r="A2117" t="s">
        <v>8453</v>
      </c>
      <c r="B2117">
        <v>10555348</v>
      </c>
      <c r="C2117">
        <v>20000000</v>
      </c>
      <c r="D2117">
        <f t="shared" si="33"/>
        <v>-9444652</v>
      </c>
    </row>
    <row r="2118" spans="1:4" x14ac:dyDescent="0.3">
      <c r="A2118" t="s">
        <v>8454</v>
      </c>
      <c r="B2118">
        <v>9714482</v>
      </c>
      <c r="C2118">
        <v>20000000</v>
      </c>
      <c r="D2118">
        <f t="shared" si="33"/>
        <v>-10285518</v>
      </c>
    </row>
    <row r="2119" spans="1:4" x14ac:dyDescent="0.3">
      <c r="A2119" t="s">
        <v>8316</v>
      </c>
      <c r="B2119">
        <v>8579684</v>
      </c>
      <c r="C2119">
        <v>9000000</v>
      </c>
      <c r="D2119">
        <f t="shared" si="33"/>
        <v>-420316</v>
      </c>
    </row>
    <row r="2120" spans="1:4" x14ac:dyDescent="0.3">
      <c r="A2120" t="s">
        <v>8455</v>
      </c>
      <c r="B2120">
        <v>9525276</v>
      </c>
      <c r="C2120">
        <v>20000000</v>
      </c>
      <c r="D2120">
        <f t="shared" si="33"/>
        <v>-10474724</v>
      </c>
    </row>
    <row r="2121" spans="1:4" x14ac:dyDescent="0.3">
      <c r="A2121" t="s">
        <v>8456</v>
      </c>
      <c r="B2121">
        <v>8855646</v>
      </c>
      <c r="C2121">
        <v>21000000</v>
      </c>
      <c r="D2121">
        <f t="shared" si="33"/>
        <v>-12144354</v>
      </c>
    </row>
    <row r="2122" spans="1:4" x14ac:dyDescent="0.3">
      <c r="A2122" t="s">
        <v>8457</v>
      </c>
      <c r="B2122">
        <v>9109322</v>
      </c>
      <c r="C2122">
        <v>20000000</v>
      </c>
      <c r="D2122">
        <f t="shared" si="33"/>
        <v>-10890678</v>
      </c>
    </row>
    <row r="2123" spans="1:4" x14ac:dyDescent="0.3">
      <c r="A2123" t="s">
        <v>8458</v>
      </c>
      <c r="B2123">
        <v>8326035</v>
      </c>
      <c r="C2123">
        <v>33000000</v>
      </c>
      <c r="D2123">
        <f t="shared" si="33"/>
        <v>-24673965</v>
      </c>
    </row>
    <row r="2124" spans="1:4" x14ac:dyDescent="0.3">
      <c r="A2124" t="s">
        <v>8459</v>
      </c>
      <c r="B2124">
        <v>8104069</v>
      </c>
      <c r="C2124">
        <v>20000000</v>
      </c>
      <c r="D2124">
        <f t="shared" si="33"/>
        <v>-11895931</v>
      </c>
    </row>
    <row r="2125" spans="1:4" x14ac:dyDescent="0.3">
      <c r="A2125" t="s">
        <v>8460</v>
      </c>
      <c r="B2125">
        <v>8054280</v>
      </c>
      <c r="C2125">
        <v>20000000</v>
      </c>
      <c r="D2125">
        <f t="shared" si="33"/>
        <v>-11945720</v>
      </c>
    </row>
    <row r="2126" spans="1:4" x14ac:dyDescent="0.3">
      <c r="A2126" t="s">
        <v>8461</v>
      </c>
      <c r="B2126">
        <v>8093318</v>
      </c>
      <c r="C2126">
        <v>20000000</v>
      </c>
      <c r="D2126">
        <f t="shared" si="33"/>
        <v>-11906682</v>
      </c>
    </row>
    <row r="2127" spans="1:4" x14ac:dyDescent="0.3">
      <c r="A2127" t="s">
        <v>8462</v>
      </c>
      <c r="B2127">
        <v>7382993</v>
      </c>
      <c r="C2127">
        <v>20000000</v>
      </c>
      <c r="D2127">
        <f t="shared" si="33"/>
        <v>-12617007</v>
      </c>
    </row>
    <row r="2128" spans="1:4" x14ac:dyDescent="0.3">
      <c r="A2128" t="s">
        <v>8463</v>
      </c>
      <c r="B2128">
        <v>8888355</v>
      </c>
      <c r="C2128">
        <v>20000000</v>
      </c>
      <c r="D2128">
        <f t="shared" si="33"/>
        <v>-11111645</v>
      </c>
    </row>
    <row r="2129" spans="1:4" x14ac:dyDescent="0.3">
      <c r="A2129" t="s">
        <v>8464</v>
      </c>
      <c r="B2129">
        <v>7001720</v>
      </c>
      <c r="C2129">
        <v>12000000</v>
      </c>
      <c r="D2129">
        <f t="shared" si="33"/>
        <v>-4998280</v>
      </c>
    </row>
    <row r="2130" spans="1:4" x14ac:dyDescent="0.3">
      <c r="A2130" t="s">
        <v>8465</v>
      </c>
      <c r="B2130">
        <v>7268659</v>
      </c>
      <c r="C2130">
        <v>20000000</v>
      </c>
      <c r="D2130">
        <f t="shared" si="33"/>
        <v>-12731341</v>
      </c>
    </row>
    <row r="2131" spans="1:4" x14ac:dyDescent="0.3">
      <c r="A2131" t="s">
        <v>8466</v>
      </c>
      <c r="B2131">
        <v>6852144</v>
      </c>
      <c r="C2131">
        <v>22000000</v>
      </c>
      <c r="D2131">
        <f t="shared" si="33"/>
        <v>-15147856</v>
      </c>
    </row>
    <row r="2132" spans="1:4" x14ac:dyDescent="0.3">
      <c r="A2132" t="s">
        <v>8467</v>
      </c>
      <c r="B2132">
        <v>6563357</v>
      </c>
      <c r="C2132">
        <v>20000000</v>
      </c>
      <c r="D2132">
        <f t="shared" si="33"/>
        <v>-13436643</v>
      </c>
    </row>
    <row r="2133" spans="1:4" x14ac:dyDescent="0.3">
      <c r="A2133" t="s">
        <v>8468</v>
      </c>
      <c r="B2133">
        <v>6201757</v>
      </c>
      <c r="C2133">
        <v>10000000</v>
      </c>
      <c r="D2133">
        <f t="shared" si="33"/>
        <v>-3798243</v>
      </c>
    </row>
    <row r="2134" spans="1:4" x14ac:dyDescent="0.3">
      <c r="A2134" t="s">
        <v>8469</v>
      </c>
      <c r="B2134">
        <v>6420319</v>
      </c>
      <c r="C2134">
        <v>20000000</v>
      </c>
      <c r="D2134">
        <f t="shared" si="33"/>
        <v>-13579681</v>
      </c>
    </row>
    <row r="2135" spans="1:4" x14ac:dyDescent="0.3">
      <c r="A2135" t="s">
        <v>8470</v>
      </c>
      <c r="B2135">
        <v>5702083</v>
      </c>
      <c r="C2135">
        <v>15000000</v>
      </c>
      <c r="D2135">
        <f t="shared" si="33"/>
        <v>-9297917</v>
      </c>
    </row>
    <row r="2136" spans="1:4" x14ac:dyDescent="0.3">
      <c r="A2136" t="s">
        <v>8471</v>
      </c>
      <c r="B2136">
        <v>5480996</v>
      </c>
      <c r="C2136">
        <v>8700000</v>
      </c>
      <c r="D2136">
        <f t="shared" si="33"/>
        <v>-3219004</v>
      </c>
    </row>
    <row r="2137" spans="1:4" x14ac:dyDescent="0.3">
      <c r="A2137" t="s">
        <v>8472</v>
      </c>
      <c r="B2137">
        <v>6002756</v>
      </c>
      <c r="C2137">
        <v>20000000</v>
      </c>
      <c r="D2137">
        <f t="shared" si="33"/>
        <v>-13997244</v>
      </c>
    </row>
    <row r="2138" spans="1:4" x14ac:dyDescent="0.3">
      <c r="A2138" t="s">
        <v>8473</v>
      </c>
      <c r="B2138">
        <v>5132655</v>
      </c>
      <c r="C2138">
        <v>20000000</v>
      </c>
      <c r="D2138">
        <f t="shared" si="33"/>
        <v>-14867345</v>
      </c>
    </row>
    <row r="2139" spans="1:4" x14ac:dyDescent="0.3">
      <c r="A2139" t="s">
        <v>8474</v>
      </c>
      <c r="B2139">
        <v>5205343</v>
      </c>
      <c r="C2139">
        <v>20000000</v>
      </c>
      <c r="D2139">
        <f t="shared" si="33"/>
        <v>-14794657</v>
      </c>
    </row>
    <row r="2140" spans="1:4" x14ac:dyDescent="0.3">
      <c r="A2140" t="s">
        <v>8475</v>
      </c>
      <c r="B2140">
        <v>5005883</v>
      </c>
      <c r="C2140">
        <v>20000000</v>
      </c>
      <c r="D2140">
        <f t="shared" si="33"/>
        <v>-14994117</v>
      </c>
    </row>
    <row r="2141" spans="1:4" x14ac:dyDescent="0.3">
      <c r="A2141" t="s">
        <v>8476</v>
      </c>
      <c r="B2141">
        <v>5749134</v>
      </c>
      <c r="C2141">
        <v>20000000</v>
      </c>
      <c r="D2141">
        <f t="shared" si="33"/>
        <v>-14250866</v>
      </c>
    </row>
    <row r="2142" spans="1:4" x14ac:dyDescent="0.3">
      <c r="A2142" t="s">
        <v>8477</v>
      </c>
      <c r="B2142">
        <v>4234040</v>
      </c>
      <c r="C2142">
        <v>20000000</v>
      </c>
      <c r="D2142">
        <f t="shared" si="33"/>
        <v>-15765960</v>
      </c>
    </row>
    <row r="2143" spans="1:4" x14ac:dyDescent="0.3">
      <c r="A2143" t="s">
        <v>8478</v>
      </c>
      <c r="B2143">
        <v>4001121</v>
      </c>
      <c r="C2143">
        <v>20000000</v>
      </c>
      <c r="D2143">
        <f t="shared" si="33"/>
        <v>-15998879</v>
      </c>
    </row>
    <row r="2144" spans="1:4" x14ac:dyDescent="0.3">
      <c r="A2144" t="s">
        <v>8479</v>
      </c>
      <c r="B2144">
        <v>3749061</v>
      </c>
      <c r="C2144">
        <v>20000000</v>
      </c>
      <c r="D2144">
        <f t="shared" si="33"/>
        <v>-16250939</v>
      </c>
    </row>
    <row r="2145" spans="1:4" x14ac:dyDescent="0.3">
      <c r="A2145" t="s">
        <v>8480</v>
      </c>
      <c r="B2145">
        <v>3519627</v>
      </c>
      <c r="C2145">
        <v>20000000</v>
      </c>
      <c r="D2145">
        <f t="shared" si="33"/>
        <v>-16480373</v>
      </c>
    </row>
    <row r="2146" spans="1:4" x14ac:dyDescent="0.3">
      <c r="A2146" t="s">
        <v>8481</v>
      </c>
      <c r="B2146">
        <v>3081925</v>
      </c>
      <c r="C2146">
        <v>21000000</v>
      </c>
      <c r="D2146">
        <f t="shared" si="33"/>
        <v>-17918075</v>
      </c>
    </row>
    <row r="2147" spans="1:4" x14ac:dyDescent="0.3">
      <c r="A2147" t="s">
        <v>8482</v>
      </c>
      <c r="B2147">
        <v>2298191</v>
      </c>
      <c r="C2147">
        <v>2400000000</v>
      </c>
      <c r="D2147">
        <f t="shared" si="33"/>
        <v>-2397701809</v>
      </c>
    </row>
    <row r="2148" spans="1:4" x14ac:dyDescent="0.3">
      <c r="A2148" t="s">
        <v>8483</v>
      </c>
      <c r="B2148">
        <v>2353728</v>
      </c>
      <c r="C2148">
        <v>20000000</v>
      </c>
      <c r="D2148">
        <f t="shared" si="33"/>
        <v>-17646272</v>
      </c>
    </row>
    <row r="2149" spans="1:4" x14ac:dyDescent="0.3">
      <c r="A2149" t="s">
        <v>8484</v>
      </c>
      <c r="B2149">
        <v>2000000</v>
      </c>
      <c r="C2149">
        <v>20000000</v>
      </c>
      <c r="D2149">
        <f t="shared" si="33"/>
        <v>-18000000</v>
      </c>
    </row>
    <row r="2150" spans="1:4" x14ac:dyDescent="0.3">
      <c r="A2150" t="s">
        <v>8485</v>
      </c>
      <c r="B2150">
        <v>1900725</v>
      </c>
      <c r="C2150">
        <v>2000000</v>
      </c>
      <c r="D2150">
        <f t="shared" si="33"/>
        <v>-99275</v>
      </c>
    </row>
    <row r="2151" spans="1:4" x14ac:dyDescent="0.3">
      <c r="A2151" t="s">
        <v>8486</v>
      </c>
      <c r="B2151">
        <v>2246000</v>
      </c>
      <c r="C2151">
        <v>20000000</v>
      </c>
      <c r="D2151">
        <f t="shared" si="33"/>
        <v>-17754000</v>
      </c>
    </row>
    <row r="2152" spans="1:4" x14ac:dyDescent="0.3">
      <c r="A2152" t="s">
        <v>8487</v>
      </c>
      <c r="B2152">
        <v>1646664</v>
      </c>
      <c r="C2152">
        <v>20000000</v>
      </c>
      <c r="D2152">
        <f t="shared" si="33"/>
        <v>-18353336</v>
      </c>
    </row>
    <row r="2153" spans="1:4" x14ac:dyDescent="0.3">
      <c r="A2153" t="s">
        <v>8488</v>
      </c>
      <c r="B2153">
        <v>1190018</v>
      </c>
      <c r="C2153">
        <v>20000000</v>
      </c>
      <c r="D2153">
        <f t="shared" si="33"/>
        <v>-18809982</v>
      </c>
    </row>
    <row r="2154" spans="1:4" x14ac:dyDescent="0.3">
      <c r="A2154" t="s">
        <v>8489</v>
      </c>
      <c r="B2154">
        <v>1027749</v>
      </c>
      <c r="C2154">
        <v>40000000</v>
      </c>
      <c r="D2154">
        <f t="shared" si="33"/>
        <v>-38972251</v>
      </c>
    </row>
    <row r="2155" spans="1:4" x14ac:dyDescent="0.3">
      <c r="A2155" t="s">
        <v>8490</v>
      </c>
      <c r="B2155">
        <v>882710</v>
      </c>
      <c r="C2155">
        <v>24000000</v>
      </c>
      <c r="D2155">
        <f t="shared" si="33"/>
        <v>-23117290</v>
      </c>
    </row>
    <row r="2156" spans="1:4" x14ac:dyDescent="0.3">
      <c r="A2156" t="s">
        <v>8491</v>
      </c>
      <c r="B2156">
        <v>1064277</v>
      </c>
      <c r="C2156">
        <v>20000000</v>
      </c>
      <c r="D2156">
        <f t="shared" si="33"/>
        <v>-18935723</v>
      </c>
    </row>
    <row r="2157" spans="1:4" x14ac:dyDescent="0.3">
      <c r="A2157" t="s">
        <v>8492</v>
      </c>
      <c r="B2157">
        <v>531009</v>
      </c>
      <c r="C2157">
        <v>10000000</v>
      </c>
      <c r="D2157">
        <f t="shared" si="33"/>
        <v>-9468991</v>
      </c>
    </row>
    <row r="2158" spans="1:4" x14ac:dyDescent="0.3">
      <c r="A2158" t="s">
        <v>8493</v>
      </c>
      <c r="B2158">
        <v>410388</v>
      </c>
      <c r="C2158">
        <v>2127519898</v>
      </c>
      <c r="D2158">
        <f t="shared" si="33"/>
        <v>-2127109510</v>
      </c>
    </row>
    <row r="2159" spans="1:4" x14ac:dyDescent="0.3">
      <c r="A2159" t="s">
        <v>8494</v>
      </c>
      <c r="B2159">
        <v>375474</v>
      </c>
      <c r="C2159">
        <v>20000000</v>
      </c>
      <c r="D2159">
        <f t="shared" si="33"/>
        <v>-19624526</v>
      </c>
    </row>
    <row r="2160" spans="1:4" x14ac:dyDescent="0.3">
      <c r="A2160" t="s">
        <v>8495</v>
      </c>
      <c r="B2160">
        <v>305070</v>
      </c>
      <c r="C2160">
        <v>20000000</v>
      </c>
      <c r="D2160">
        <f t="shared" si="33"/>
        <v>-19694930</v>
      </c>
    </row>
    <row r="2161" spans="1:4" x14ac:dyDescent="0.3">
      <c r="A2161" t="s">
        <v>8496</v>
      </c>
      <c r="B2161">
        <v>1183354</v>
      </c>
      <c r="C2161">
        <v>20000000</v>
      </c>
      <c r="D2161">
        <f t="shared" si="33"/>
        <v>-18816646</v>
      </c>
    </row>
    <row r="2162" spans="1:4" x14ac:dyDescent="0.3">
      <c r="A2162" t="s">
        <v>8497</v>
      </c>
      <c r="B2162">
        <v>121972</v>
      </c>
      <c r="C2162">
        <v>22000000</v>
      </c>
      <c r="D2162">
        <f t="shared" si="33"/>
        <v>-21878028</v>
      </c>
    </row>
    <row r="2163" spans="1:4" x14ac:dyDescent="0.3">
      <c r="A2163" t="s">
        <v>8498</v>
      </c>
      <c r="B2163">
        <v>263365</v>
      </c>
      <c r="C2163">
        <v>20000000</v>
      </c>
      <c r="D2163">
        <f t="shared" si="33"/>
        <v>-19736635</v>
      </c>
    </row>
    <row r="2164" spans="1:4" x14ac:dyDescent="0.3">
      <c r="A2164" t="s">
        <v>8499</v>
      </c>
      <c r="B2164">
        <v>8047690</v>
      </c>
      <c r="C2164">
        <v>19400000</v>
      </c>
      <c r="D2164">
        <f t="shared" si="33"/>
        <v>-11352310</v>
      </c>
    </row>
    <row r="2165" spans="1:4" x14ac:dyDescent="0.3">
      <c r="A2165" t="s">
        <v>8500</v>
      </c>
      <c r="B2165">
        <v>476270</v>
      </c>
      <c r="C2165">
        <v>20000000</v>
      </c>
      <c r="D2165">
        <f t="shared" si="33"/>
        <v>-19523730</v>
      </c>
    </row>
    <row r="2166" spans="1:4" x14ac:dyDescent="0.3">
      <c r="A2166" t="s">
        <v>8501</v>
      </c>
      <c r="B2166">
        <v>184208848</v>
      </c>
      <c r="C2166">
        <v>22000000</v>
      </c>
      <c r="D2166">
        <f t="shared" si="33"/>
        <v>162208848</v>
      </c>
    </row>
    <row r="2167" spans="1:4" x14ac:dyDescent="0.3">
      <c r="A2167" t="s">
        <v>8502</v>
      </c>
      <c r="B2167">
        <v>100292856</v>
      </c>
      <c r="C2167">
        <v>20000000</v>
      </c>
      <c r="D2167">
        <f t="shared" si="33"/>
        <v>80292856</v>
      </c>
    </row>
    <row r="2168" spans="1:4" x14ac:dyDescent="0.3">
      <c r="A2168" t="s">
        <v>8503</v>
      </c>
      <c r="B2168">
        <v>58571513</v>
      </c>
      <c r="C2168">
        <v>19000000</v>
      </c>
      <c r="D2168">
        <f t="shared" si="33"/>
        <v>39571513</v>
      </c>
    </row>
    <row r="2169" spans="1:4" x14ac:dyDescent="0.3">
      <c r="A2169" t="s">
        <v>8504</v>
      </c>
      <c r="B2169">
        <v>51431160</v>
      </c>
      <c r="C2169">
        <v>20000000</v>
      </c>
      <c r="D2169">
        <f t="shared" si="33"/>
        <v>31431160</v>
      </c>
    </row>
    <row r="2170" spans="1:4" x14ac:dyDescent="0.3">
      <c r="A2170" t="s">
        <v>8505</v>
      </c>
      <c r="B2170">
        <v>103001286</v>
      </c>
      <c r="C2170">
        <v>15000000</v>
      </c>
      <c r="D2170">
        <f t="shared" si="33"/>
        <v>88001286</v>
      </c>
    </row>
    <row r="2171" spans="1:4" x14ac:dyDescent="0.3">
      <c r="A2171" t="s">
        <v>8506</v>
      </c>
      <c r="B2171">
        <v>41867960</v>
      </c>
      <c r="C2171">
        <v>20000000</v>
      </c>
      <c r="D2171">
        <f t="shared" si="33"/>
        <v>21867960</v>
      </c>
    </row>
    <row r="2172" spans="1:4" x14ac:dyDescent="0.3">
      <c r="A2172" t="s">
        <v>8507</v>
      </c>
      <c r="B2172">
        <v>210609762</v>
      </c>
      <c r="C2172">
        <v>19000000</v>
      </c>
      <c r="D2172">
        <f t="shared" si="33"/>
        <v>191609762</v>
      </c>
    </row>
    <row r="2173" spans="1:4" x14ac:dyDescent="0.3">
      <c r="A2173" t="s">
        <v>8508</v>
      </c>
      <c r="B2173">
        <v>40846082</v>
      </c>
      <c r="C2173">
        <v>19000000</v>
      </c>
      <c r="D2173">
        <f t="shared" si="33"/>
        <v>21846082</v>
      </c>
    </row>
    <row r="2174" spans="1:4" x14ac:dyDescent="0.3">
      <c r="A2174" t="s">
        <v>8509</v>
      </c>
      <c r="B2174">
        <v>51697449</v>
      </c>
      <c r="C2174">
        <v>13000000</v>
      </c>
      <c r="D2174">
        <f t="shared" si="33"/>
        <v>38697449</v>
      </c>
    </row>
    <row r="2175" spans="1:4" x14ac:dyDescent="0.3">
      <c r="A2175" t="s">
        <v>8510</v>
      </c>
      <c r="B2175">
        <v>27758465</v>
      </c>
      <c r="C2175">
        <v>19000000</v>
      </c>
      <c r="D2175">
        <f t="shared" si="33"/>
        <v>8758465</v>
      </c>
    </row>
    <row r="2176" spans="1:4" x14ac:dyDescent="0.3">
      <c r="A2176" t="s">
        <v>8511</v>
      </c>
      <c r="B2176">
        <v>56127162</v>
      </c>
      <c r="C2176">
        <v>18000000</v>
      </c>
      <c r="D2176">
        <f t="shared" si="33"/>
        <v>38127162</v>
      </c>
    </row>
    <row r="2177" spans="1:4" x14ac:dyDescent="0.3">
      <c r="A2177" t="s">
        <v>8512</v>
      </c>
      <c r="B2177">
        <v>1357042</v>
      </c>
      <c r="C2177">
        <v>15000000</v>
      </c>
      <c r="D2177">
        <f t="shared" si="33"/>
        <v>-13642958</v>
      </c>
    </row>
    <row r="2178" spans="1:4" x14ac:dyDescent="0.3">
      <c r="A2178" t="s">
        <v>8513</v>
      </c>
      <c r="B2178">
        <v>15911333</v>
      </c>
      <c r="C2178">
        <v>19000000</v>
      </c>
      <c r="D2178">
        <f t="shared" si="33"/>
        <v>-3088667</v>
      </c>
    </row>
    <row r="2179" spans="1:4" x14ac:dyDescent="0.3">
      <c r="A2179" t="s">
        <v>8514</v>
      </c>
      <c r="B2179">
        <v>39103378</v>
      </c>
      <c r="C2179">
        <v>20000000</v>
      </c>
      <c r="D2179">
        <f t="shared" ref="D2179:D2242" si="34">B2179-C2179</f>
        <v>19103378</v>
      </c>
    </row>
    <row r="2180" spans="1:4" x14ac:dyDescent="0.3">
      <c r="A2180" t="s">
        <v>8515</v>
      </c>
      <c r="B2180">
        <v>10049886</v>
      </c>
      <c r="C2180">
        <v>19000000</v>
      </c>
      <c r="D2180">
        <f t="shared" si="34"/>
        <v>-8950114</v>
      </c>
    </row>
    <row r="2181" spans="1:4" x14ac:dyDescent="0.3">
      <c r="A2181" t="s">
        <v>8516</v>
      </c>
      <c r="B2181">
        <v>8600000</v>
      </c>
      <c r="C2181">
        <v>25000000</v>
      </c>
      <c r="D2181">
        <f t="shared" si="34"/>
        <v>-16400000</v>
      </c>
    </row>
    <row r="2182" spans="1:4" x14ac:dyDescent="0.3">
      <c r="A2182" t="s">
        <v>8517</v>
      </c>
      <c r="B2182">
        <v>21483154</v>
      </c>
      <c r="C2182">
        <v>19000000</v>
      </c>
      <c r="D2182">
        <f t="shared" si="34"/>
        <v>2483154</v>
      </c>
    </row>
    <row r="2183" spans="1:4" x14ac:dyDescent="0.3">
      <c r="A2183" t="s">
        <v>8518</v>
      </c>
      <c r="B2183">
        <v>8396942</v>
      </c>
      <c r="C2183">
        <v>19000000</v>
      </c>
      <c r="D2183">
        <f t="shared" si="34"/>
        <v>-10603058</v>
      </c>
    </row>
    <row r="2184" spans="1:4" x14ac:dyDescent="0.3">
      <c r="A2184" t="s">
        <v>8519</v>
      </c>
      <c r="B2184">
        <v>12561</v>
      </c>
      <c r="C2184">
        <v>19000000</v>
      </c>
      <c r="D2184">
        <f t="shared" si="34"/>
        <v>-18987439</v>
      </c>
    </row>
    <row r="2185" spans="1:4" x14ac:dyDescent="0.3">
      <c r="A2185" t="s">
        <v>8520</v>
      </c>
      <c r="B2185">
        <v>6923891</v>
      </c>
      <c r="C2185">
        <v>23000000</v>
      </c>
      <c r="D2185">
        <f t="shared" si="34"/>
        <v>-16076109</v>
      </c>
    </row>
    <row r="2186" spans="1:4" x14ac:dyDescent="0.3">
      <c r="A2186" t="s">
        <v>8521</v>
      </c>
      <c r="B2186">
        <v>2119994</v>
      </c>
      <c r="C2186">
        <v>19000000</v>
      </c>
      <c r="D2186">
        <f t="shared" si="34"/>
        <v>-16880006</v>
      </c>
    </row>
    <row r="2187" spans="1:4" x14ac:dyDescent="0.3">
      <c r="A2187" t="s">
        <v>8522</v>
      </c>
      <c r="B2187">
        <v>1292527</v>
      </c>
      <c r="C2187">
        <v>19000000</v>
      </c>
      <c r="D2187">
        <f t="shared" si="34"/>
        <v>-17707473</v>
      </c>
    </row>
    <row r="2188" spans="1:4" x14ac:dyDescent="0.3">
      <c r="A2188" t="s">
        <v>8523</v>
      </c>
      <c r="B2188">
        <v>64255243</v>
      </c>
      <c r="C2188">
        <v>19000000</v>
      </c>
      <c r="D2188">
        <f t="shared" si="34"/>
        <v>45255243</v>
      </c>
    </row>
    <row r="2189" spans="1:4" x14ac:dyDescent="0.3">
      <c r="A2189" t="s">
        <v>8524</v>
      </c>
      <c r="B2189">
        <v>22245861</v>
      </c>
      <c r="C2189">
        <v>19000000</v>
      </c>
      <c r="D2189">
        <f t="shared" si="34"/>
        <v>3245861</v>
      </c>
    </row>
    <row r="2190" spans="1:4" x14ac:dyDescent="0.3">
      <c r="A2190" t="s">
        <v>8525</v>
      </c>
      <c r="B2190">
        <v>20433940</v>
      </c>
      <c r="C2190">
        <v>15000000</v>
      </c>
      <c r="D2190">
        <f t="shared" si="34"/>
        <v>5433940</v>
      </c>
    </row>
    <row r="2191" spans="1:4" x14ac:dyDescent="0.3">
      <c r="A2191" t="s">
        <v>8526</v>
      </c>
      <c r="B2191">
        <v>10562387</v>
      </c>
      <c r="C2191">
        <v>18500000</v>
      </c>
      <c r="D2191">
        <f t="shared" si="34"/>
        <v>-7937613</v>
      </c>
    </row>
    <row r="2192" spans="1:4" x14ac:dyDescent="0.3">
      <c r="A2192" t="s">
        <v>8527</v>
      </c>
      <c r="B2192">
        <v>18439082</v>
      </c>
      <c r="C2192">
        <v>18500000</v>
      </c>
      <c r="D2192">
        <f t="shared" si="34"/>
        <v>-60918</v>
      </c>
    </row>
    <row r="2193" spans="1:4" x14ac:dyDescent="0.3">
      <c r="A2193" t="s">
        <v>8528</v>
      </c>
      <c r="B2193">
        <v>150056505</v>
      </c>
      <c r="C2193">
        <v>18000000</v>
      </c>
      <c r="D2193">
        <f t="shared" si="34"/>
        <v>132056505</v>
      </c>
    </row>
    <row r="2194" spans="1:4" x14ac:dyDescent="0.3">
      <c r="A2194" t="s">
        <v>8529</v>
      </c>
      <c r="B2194">
        <v>119938730</v>
      </c>
      <c r="C2194">
        <v>18000000</v>
      </c>
      <c r="D2194">
        <f t="shared" si="34"/>
        <v>101938730</v>
      </c>
    </row>
    <row r="2195" spans="1:4" x14ac:dyDescent="0.3">
      <c r="A2195" t="s">
        <v>8530</v>
      </c>
      <c r="B2195">
        <v>114968774</v>
      </c>
      <c r="C2195">
        <v>18000000</v>
      </c>
      <c r="D2195">
        <f t="shared" si="34"/>
        <v>96968774</v>
      </c>
    </row>
    <row r="2196" spans="1:4" x14ac:dyDescent="0.3">
      <c r="A2196" t="s">
        <v>8531</v>
      </c>
      <c r="B2196">
        <v>128505958</v>
      </c>
      <c r="C2196">
        <v>18000000</v>
      </c>
      <c r="D2196">
        <f t="shared" si="34"/>
        <v>110505958</v>
      </c>
    </row>
    <row r="2197" spans="1:4" x14ac:dyDescent="0.3">
      <c r="A2197" t="s">
        <v>8532</v>
      </c>
      <c r="B2197">
        <v>95001351</v>
      </c>
      <c r="C2197">
        <v>18000000</v>
      </c>
      <c r="D2197">
        <f t="shared" si="34"/>
        <v>77001351</v>
      </c>
    </row>
    <row r="2198" spans="1:4" x14ac:dyDescent="0.3">
      <c r="A2198" t="s">
        <v>8533</v>
      </c>
      <c r="B2198">
        <v>76400000</v>
      </c>
      <c r="C2198">
        <v>17000000</v>
      </c>
      <c r="D2198">
        <f t="shared" si="34"/>
        <v>59400000</v>
      </c>
    </row>
    <row r="2199" spans="1:4" x14ac:dyDescent="0.3">
      <c r="A2199" t="s">
        <v>8534</v>
      </c>
      <c r="B2199">
        <v>75072454</v>
      </c>
      <c r="C2199">
        <v>20000000</v>
      </c>
      <c r="D2199">
        <f t="shared" si="34"/>
        <v>55072454</v>
      </c>
    </row>
    <row r="2200" spans="1:4" x14ac:dyDescent="0.3">
      <c r="A2200" t="s">
        <v>8535</v>
      </c>
      <c r="B2200">
        <v>65535067</v>
      </c>
      <c r="C2200">
        <v>17000000</v>
      </c>
      <c r="D2200">
        <f t="shared" si="34"/>
        <v>48535067</v>
      </c>
    </row>
    <row r="2201" spans="1:4" x14ac:dyDescent="0.3">
      <c r="A2201" t="s">
        <v>8536</v>
      </c>
      <c r="B2201">
        <v>13998282</v>
      </c>
      <c r="C2201">
        <v>16000000</v>
      </c>
      <c r="D2201">
        <f t="shared" si="34"/>
        <v>-2001718</v>
      </c>
    </row>
    <row r="2202" spans="1:4" x14ac:dyDescent="0.3">
      <c r="A2202" t="s">
        <v>8537</v>
      </c>
      <c r="B2202">
        <v>6061759</v>
      </c>
      <c r="C2202">
        <v>17000000</v>
      </c>
      <c r="D2202">
        <f t="shared" si="34"/>
        <v>-10938241</v>
      </c>
    </row>
    <row r="2203" spans="1:4" x14ac:dyDescent="0.3">
      <c r="A2203" t="s">
        <v>8538</v>
      </c>
      <c r="B2203">
        <v>64955956</v>
      </c>
      <c r="C2203">
        <v>18000000</v>
      </c>
      <c r="D2203">
        <f t="shared" si="34"/>
        <v>46955956</v>
      </c>
    </row>
    <row r="2204" spans="1:4" x14ac:dyDescent="0.3">
      <c r="A2204" t="s">
        <v>8539</v>
      </c>
      <c r="B2204">
        <v>60057639</v>
      </c>
      <c r="C2204">
        <v>18000000</v>
      </c>
      <c r="D2204">
        <f t="shared" si="34"/>
        <v>42057639</v>
      </c>
    </row>
    <row r="2205" spans="1:4" x14ac:dyDescent="0.3">
      <c r="A2205" t="s">
        <v>8540</v>
      </c>
      <c r="B2205">
        <v>53868030</v>
      </c>
      <c r="C2205">
        <v>17000000</v>
      </c>
      <c r="D2205">
        <f t="shared" si="34"/>
        <v>36868030</v>
      </c>
    </row>
    <row r="2206" spans="1:4" x14ac:dyDescent="0.3">
      <c r="A2206" t="s">
        <v>8541</v>
      </c>
      <c r="B2206">
        <v>59573085</v>
      </c>
      <c r="C2206">
        <v>18000000</v>
      </c>
      <c r="D2206">
        <f t="shared" si="34"/>
        <v>41573085</v>
      </c>
    </row>
    <row r="2207" spans="1:4" x14ac:dyDescent="0.3">
      <c r="A2207" t="s">
        <v>8542</v>
      </c>
      <c r="B2207">
        <v>52691009</v>
      </c>
      <c r="C2207">
        <v>21000000</v>
      </c>
      <c r="D2207">
        <f t="shared" si="34"/>
        <v>31691009</v>
      </c>
    </row>
    <row r="2208" spans="1:4" x14ac:dyDescent="0.3">
      <c r="A2208" t="s">
        <v>8543</v>
      </c>
      <c r="B2208">
        <v>59735548</v>
      </c>
      <c r="C2208">
        <v>15000000</v>
      </c>
      <c r="D2208">
        <f t="shared" si="34"/>
        <v>44735548</v>
      </c>
    </row>
    <row r="2209" spans="1:4" x14ac:dyDescent="0.3">
      <c r="A2209" t="s">
        <v>8544</v>
      </c>
      <c r="B2209">
        <v>51600000</v>
      </c>
      <c r="C2209">
        <v>18000000</v>
      </c>
      <c r="D2209">
        <f t="shared" si="34"/>
        <v>33600000</v>
      </c>
    </row>
    <row r="2210" spans="1:4" x14ac:dyDescent="0.3">
      <c r="A2210" t="s">
        <v>8545</v>
      </c>
      <c r="B2210">
        <v>43818159</v>
      </c>
      <c r="C2210">
        <v>20000000</v>
      </c>
      <c r="D2210">
        <f t="shared" si="34"/>
        <v>23818159</v>
      </c>
    </row>
    <row r="2211" spans="1:4" x14ac:dyDescent="0.3">
      <c r="A2211" t="s">
        <v>8546</v>
      </c>
      <c r="B2211">
        <v>86049418</v>
      </c>
      <c r="C2211">
        <v>17000000</v>
      </c>
      <c r="D2211">
        <f t="shared" si="34"/>
        <v>69049418</v>
      </c>
    </row>
    <row r="2212" spans="1:4" x14ac:dyDescent="0.3">
      <c r="A2212" t="s">
        <v>8547</v>
      </c>
      <c r="B2212">
        <v>43601508</v>
      </c>
      <c r="C2212">
        <v>18000000</v>
      </c>
      <c r="D2212">
        <f t="shared" si="34"/>
        <v>25601508</v>
      </c>
    </row>
    <row r="2213" spans="1:4" x14ac:dyDescent="0.3">
      <c r="A2213" t="s">
        <v>8548</v>
      </c>
      <c r="B2213">
        <v>41300105</v>
      </c>
      <c r="C2213">
        <v>19800000</v>
      </c>
      <c r="D2213">
        <f t="shared" si="34"/>
        <v>21500105</v>
      </c>
    </row>
    <row r="2214" spans="1:4" x14ac:dyDescent="0.3">
      <c r="A2214" t="s">
        <v>8549</v>
      </c>
      <c r="B2214">
        <v>41382841</v>
      </c>
      <c r="C2214">
        <v>18000000</v>
      </c>
      <c r="D2214">
        <f t="shared" si="34"/>
        <v>23382841</v>
      </c>
    </row>
    <row r="2215" spans="1:4" x14ac:dyDescent="0.3">
      <c r="A2215" t="s">
        <v>8550</v>
      </c>
      <c r="B2215">
        <v>42335698</v>
      </c>
      <c r="C2215">
        <v>18000000</v>
      </c>
      <c r="D2215">
        <f t="shared" si="34"/>
        <v>24335698</v>
      </c>
    </row>
    <row r="2216" spans="1:4" x14ac:dyDescent="0.3">
      <c r="A2216" t="s">
        <v>8551</v>
      </c>
      <c r="B2216">
        <v>33404871</v>
      </c>
      <c r="C2216">
        <v>18000000</v>
      </c>
      <c r="D2216">
        <f t="shared" si="34"/>
        <v>15404871</v>
      </c>
    </row>
    <row r="2217" spans="1:4" x14ac:dyDescent="0.3">
      <c r="A2217" t="s">
        <v>8552</v>
      </c>
      <c r="B2217">
        <v>31471430</v>
      </c>
      <c r="C2217">
        <v>15000000</v>
      </c>
      <c r="D2217">
        <f t="shared" si="34"/>
        <v>16471430</v>
      </c>
    </row>
    <row r="2218" spans="1:4" x14ac:dyDescent="0.3">
      <c r="A2218" t="s">
        <v>8553</v>
      </c>
      <c r="B2218">
        <v>30222640</v>
      </c>
      <c r="C2218">
        <v>25000000</v>
      </c>
      <c r="D2218">
        <f t="shared" si="34"/>
        <v>5222640</v>
      </c>
    </row>
    <row r="2219" spans="1:4" x14ac:dyDescent="0.3">
      <c r="A2219" t="s">
        <v>7959</v>
      </c>
      <c r="B2219">
        <v>26830000</v>
      </c>
      <c r="C2219">
        <v>18000000</v>
      </c>
      <c r="D2219">
        <f t="shared" si="34"/>
        <v>8830000</v>
      </c>
    </row>
    <row r="2220" spans="1:4" x14ac:dyDescent="0.3">
      <c r="A2220" t="s">
        <v>8554</v>
      </c>
      <c r="B2220">
        <v>26906039</v>
      </c>
      <c r="C2220">
        <v>18000000</v>
      </c>
      <c r="D2220">
        <f t="shared" si="34"/>
        <v>8906039</v>
      </c>
    </row>
    <row r="2221" spans="1:4" x14ac:dyDescent="0.3">
      <c r="A2221" t="s">
        <v>8555</v>
      </c>
      <c r="B2221">
        <v>21378000</v>
      </c>
      <c r="C2221">
        <v>1000000</v>
      </c>
      <c r="D2221">
        <f t="shared" si="34"/>
        <v>20378000</v>
      </c>
    </row>
    <row r="2222" spans="1:4" x14ac:dyDescent="0.3">
      <c r="A2222" t="s">
        <v>8556</v>
      </c>
      <c r="B2222">
        <v>43853424</v>
      </c>
      <c r="C2222">
        <v>18000000</v>
      </c>
      <c r="D2222">
        <f t="shared" si="34"/>
        <v>25853424</v>
      </c>
    </row>
    <row r="2223" spans="1:4" x14ac:dyDescent="0.3">
      <c r="A2223" t="s">
        <v>8557</v>
      </c>
      <c r="B2223">
        <v>23993605</v>
      </c>
      <c r="C2223">
        <v>18000000</v>
      </c>
      <c r="D2223">
        <f t="shared" si="34"/>
        <v>5993605</v>
      </c>
    </row>
    <row r="2224" spans="1:4" x14ac:dyDescent="0.3">
      <c r="A2224" t="s">
        <v>8558</v>
      </c>
      <c r="B2224">
        <v>26400000</v>
      </c>
      <c r="C2224">
        <v>18000000</v>
      </c>
      <c r="D2224">
        <f t="shared" si="34"/>
        <v>8400000</v>
      </c>
    </row>
    <row r="2225" spans="1:4" x14ac:dyDescent="0.3">
      <c r="A2225" t="s">
        <v>8559</v>
      </c>
      <c r="B2225">
        <v>45250</v>
      </c>
      <c r="C2225">
        <v>18000000</v>
      </c>
      <c r="D2225">
        <f t="shared" si="34"/>
        <v>-17954750</v>
      </c>
    </row>
    <row r="2226" spans="1:4" x14ac:dyDescent="0.3">
      <c r="A2226" t="s">
        <v>8560</v>
      </c>
      <c r="B2226">
        <v>22927390</v>
      </c>
      <c r="C2226">
        <v>18000000</v>
      </c>
      <c r="D2226">
        <f t="shared" si="34"/>
        <v>4927390</v>
      </c>
    </row>
    <row r="2227" spans="1:4" x14ac:dyDescent="0.3">
      <c r="A2227" t="s">
        <v>8561</v>
      </c>
      <c r="B2227">
        <v>4250320</v>
      </c>
      <c r="C2227">
        <v>18000000</v>
      </c>
      <c r="D2227">
        <f t="shared" si="34"/>
        <v>-13749680</v>
      </c>
    </row>
    <row r="2228" spans="1:4" x14ac:dyDescent="0.3">
      <c r="A2228" t="s">
        <v>8562</v>
      </c>
      <c r="B2228">
        <v>22452209</v>
      </c>
      <c r="C2228">
        <v>18000000</v>
      </c>
      <c r="D2228">
        <f t="shared" si="34"/>
        <v>4452209</v>
      </c>
    </row>
    <row r="2229" spans="1:4" x14ac:dyDescent="0.3">
      <c r="A2229" t="s">
        <v>8563</v>
      </c>
      <c r="B2229">
        <v>18329466</v>
      </c>
      <c r="C2229">
        <v>18000000</v>
      </c>
      <c r="D2229">
        <f t="shared" si="34"/>
        <v>329466</v>
      </c>
    </row>
    <row r="2230" spans="1:4" x14ac:dyDescent="0.3">
      <c r="A2230" t="s">
        <v>8564</v>
      </c>
      <c r="B2230">
        <v>17071230</v>
      </c>
      <c r="C2230">
        <v>18000000</v>
      </c>
      <c r="D2230">
        <f t="shared" si="34"/>
        <v>-928770</v>
      </c>
    </row>
    <row r="2231" spans="1:4" x14ac:dyDescent="0.3">
      <c r="A2231" t="s">
        <v>8565</v>
      </c>
      <c r="B2231">
        <v>17174870</v>
      </c>
      <c r="C2231">
        <v>18000000</v>
      </c>
      <c r="D2231">
        <f t="shared" si="34"/>
        <v>-825130</v>
      </c>
    </row>
    <row r="2232" spans="1:4" x14ac:dyDescent="0.3">
      <c r="A2232" t="s">
        <v>8566</v>
      </c>
      <c r="B2232">
        <v>26284475</v>
      </c>
      <c r="C2232">
        <v>17000000</v>
      </c>
      <c r="D2232">
        <f t="shared" si="34"/>
        <v>9284475</v>
      </c>
    </row>
    <row r="2233" spans="1:4" x14ac:dyDescent="0.3">
      <c r="A2233" t="s">
        <v>8567</v>
      </c>
      <c r="B2233">
        <v>16702864</v>
      </c>
      <c r="C2233">
        <v>18000000</v>
      </c>
      <c r="D2233">
        <f t="shared" si="34"/>
        <v>-1297136</v>
      </c>
    </row>
    <row r="2234" spans="1:4" x14ac:dyDescent="0.3">
      <c r="A2234" t="s">
        <v>8568</v>
      </c>
      <c r="B2234">
        <v>15561627</v>
      </c>
      <c r="C2234">
        <v>18000000</v>
      </c>
      <c r="D2234">
        <f t="shared" si="34"/>
        <v>-2438373</v>
      </c>
    </row>
    <row r="2235" spans="1:4" x14ac:dyDescent="0.3">
      <c r="A2235" t="s">
        <v>8569</v>
      </c>
      <c r="B2235">
        <v>17750583</v>
      </c>
      <c r="C2235">
        <v>30000000</v>
      </c>
      <c r="D2235">
        <f t="shared" si="34"/>
        <v>-12249417</v>
      </c>
    </row>
    <row r="2236" spans="1:4" x14ac:dyDescent="0.3">
      <c r="A2236" t="s">
        <v>8570</v>
      </c>
      <c r="B2236">
        <v>14793904</v>
      </c>
      <c r="C2236">
        <v>18000000</v>
      </c>
      <c r="D2236">
        <f t="shared" si="34"/>
        <v>-3206096</v>
      </c>
    </row>
    <row r="2237" spans="1:4" x14ac:dyDescent="0.3">
      <c r="A2237" t="s">
        <v>8571</v>
      </c>
      <c r="B2237">
        <v>15281286</v>
      </c>
      <c r="C2237">
        <v>18000000</v>
      </c>
      <c r="D2237">
        <f t="shared" si="34"/>
        <v>-2718714</v>
      </c>
    </row>
    <row r="2238" spans="1:4" x14ac:dyDescent="0.3">
      <c r="A2238" t="s">
        <v>8572</v>
      </c>
      <c r="B2238">
        <v>8000000</v>
      </c>
      <c r="C2238">
        <v>18000000</v>
      </c>
      <c r="D2238">
        <f t="shared" si="34"/>
        <v>-10000000</v>
      </c>
    </row>
    <row r="2239" spans="1:4" x14ac:dyDescent="0.3">
      <c r="A2239" t="s">
        <v>8573</v>
      </c>
      <c r="B2239">
        <v>13491653</v>
      </c>
      <c r="C2239">
        <v>18000000</v>
      </c>
      <c r="D2239">
        <f t="shared" si="34"/>
        <v>-4508347</v>
      </c>
    </row>
    <row r="2240" spans="1:4" x14ac:dyDescent="0.3">
      <c r="A2240" t="s">
        <v>8574</v>
      </c>
      <c r="B2240">
        <v>10494494</v>
      </c>
      <c r="C2240">
        <v>18000000</v>
      </c>
      <c r="D2240">
        <f t="shared" si="34"/>
        <v>-7505506</v>
      </c>
    </row>
    <row r="2241" spans="1:4" x14ac:dyDescent="0.3">
      <c r="A2241" t="s">
        <v>8575</v>
      </c>
      <c r="B2241">
        <v>7837632</v>
      </c>
      <c r="C2241">
        <v>18000000</v>
      </c>
      <c r="D2241">
        <f t="shared" si="34"/>
        <v>-10162368</v>
      </c>
    </row>
    <row r="2242" spans="1:4" x14ac:dyDescent="0.3">
      <c r="A2242" t="s">
        <v>8576</v>
      </c>
      <c r="B2242">
        <v>15155772</v>
      </c>
      <c r="C2242">
        <v>18000000</v>
      </c>
      <c r="D2242">
        <f t="shared" si="34"/>
        <v>-2844228</v>
      </c>
    </row>
    <row r="2243" spans="1:4" x14ac:dyDescent="0.3">
      <c r="A2243" t="s">
        <v>8577</v>
      </c>
      <c r="B2243">
        <v>8508843</v>
      </c>
      <c r="C2243">
        <v>18000000</v>
      </c>
      <c r="D2243">
        <f t="shared" ref="D2243:D2306" si="35">B2243-C2243</f>
        <v>-9491157</v>
      </c>
    </row>
    <row r="2244" spans="1:4" x14ac:dyDescent="0.3">
      <c r="A2244" t="s">
        <v>8578</v>
      </c>
      <c r="B2244">
        <v>7739049</v>
      </c>
      <c r="C2244">
        <v>18000000</v>
      </c>
      <c r="D2244">
        <f t="shared" si="35"/>
        <v>-10260951</v>
      </c>
    </row>
    <row r="2245" spans="1:4" x14ac:dyDescent="0.3">
      <c r="A2245" t="s">
        <v>8579</v>
      </c>
      <c r="B2245">
        <v>6734844</v>
      </c>
      <c r="C2245">
        <v>17000000</v>
      </c>
      <c r="D2245">
        <f t="shared" si="35"/>
        <v>-10265156</v>
      </c>
    </row>
    <row r="2246" spans="1:4" x14ac:dyDescent="0.3">
      <c r="A2246" t="s">
        <v>8580</v>
      </c>
      <c r="B2246">
        <v>6000000</v>
      </c>
      <c r="C2246">
        <v>18000000</v>
      </c>
      <c r="D2246">
        <f t="shared" si="35"/>
        <v>-12000000</v>
      </c>
    </row>
    <row r="2247" spans="1:4" x14ac:dyDescent="0.3">
      <c r="A2247" t="s">
        <v>8581</v>
      </c>
      <c r="B2247">
        <v>6615578</v>
      </c>
      <c r="C2247">
        <v>13000000</v>
      </c>
      <c r="D2247">
        <f t="shared" si="35"/>
        <v>-6384422</v>
      </c>
    </row>
    <row r="2248" spans="1:4" x14ac:dyDescent="0.3">
      <c r="A2248" t="s">
        <v>8582</v>
      </c>
      <c r="B2248">
        <v>5887457</v>
      </c>
      <c r="C2248">
        <v>18000000</v>
      </c>
      <c r="D2248">
        <f t="shared" si="35"/>
        <v>-12112543</v>
      </c>
    </row>
    <row r="2249" spans="1:4" x14ac:dyDescent="0.3">
      <c r="A2249" t="s">
        <v>8583</v>
      </c>
      <c r="B2249">
        <v>13362308</v>
      </c>
      <c r="C2249">
        <v>18000000</v>
      </c>
      <c r="D2249">
        <f t="shared" si="35"/>
        <v>-4637692</v>
      </c>
    </row>
    <row r="2250" spans="1:4" x14ac:dyDescent="0.3">
      <c r="A2250" t="s">
        <v>8584</v>
      </c>
      <c r="B2250">
        <v>5701643</v>
      </c>
      <c r="C2250">
        <v>20000000</v>
      </c>
      <c r="D2250">
        <f t="shared" si="35"/>
        <v>-14298357</v>
      </c>
    </row>
    <row r="2251" spans="1:4" x14ac:dyDescent="0.3">
      <c r="A2251" t="s">
        <v>8585</v>
      </c>
      <c r="B2251">
        <v>5694401</v>
      </c>
      <c r="C2251">
        <v>18000000</v>
      </c>
      <c r="D2251">
        <f t="shared" si="35"/>
        <v>-12305599</v>
      </c>
    </row>
    <row r="2252" spans="1:4" x14ac:dyDescent="0.3">
      <c r="A2252" t="s">
        <v>8586</v>
      </c>
      <c r="B2252">
        <v>5333658</v>
      </c>
      <c r="C2252">
        <v>20000000</v>
      </c>
      <c r="D2252">
        <f t="shared" si="35"/>
        <v>-14666342</v>
      </c>
    </row>
    <row r="2253" spans="1:4" x14ac:dyDescent="0.3">
      <c r="A2253" t="s">
        <v>8587</v>
      </c>
      <c r="B2253">
        <v>4414535</v>
      </c>
      <c r="C2253">
        <v>18000000</v>
      </c>
      <c r="D2253">
        <f t="shared" si="35"/>
        <v>-13585465</v>
      </c>
    </row>
    <row r="2254" spans="1:4" x14ac:dyDescent="0.3">
      <c r="A2254" t="s">
        <v>8588</v>
      </c>
      <c r="B2254">
        <v>3707794</v>
      </c>
      <c r="C2254">
        <v>18000000</v>
      </c>
      <c r="D2254">
        <f t="shared" si="35"/>
        <v>-14292206</v>
      </c>
    </row>
    <row r="2255" spans="1:4" x14ac:dyDescent="0.3">
      <c r="A2255" t="s">
        <v>8589</v>
      </c>
      <c r="B2255">
        <v>3203044</v>
      </c>
      <c r="C2255">
        <v>18000000</v>
      </c>
      <c r="D2255">
        <f t="shared" si="35"/>
        <v>-14796956</v>
      </c>
    </row>
    <row r="2256" spans="1:4" x14ac:dyDescent="0.3">
      <c r="A2256" t="s">
        <v>8590</v>
      </c>
      <c r="B2256">
        <v>4435083</v>
      </c>
      <c r="C2256">
        <v>18000000</v>
      </c>
      <c r="D2256">
        <f t="shared" si="35"/>
        <v>-13564917</v>
      </c>
    </row>
    <row r="2257" spans="1:4" x14ac:dyDescent="0.3">
      <c r="A2257" t="s">
        <v>8591</v>
      </c>
      <c r="B2257">
        <v>2222647</v>
      </c>
      <c r="C2257">
        <v>12000000</v>
      </c>
      <c r="D2257">
        <f t="shared" si="35"/>
        <v>-9777353</v>
      </c>
    </row>
    <row r="2258" spans="1:4" x14ac:dyDescent="0.3">
      <c r="A2258" t="s">
        <v>8592</v>
      </c>
      <c r="B2258">
        <v>3500000</v>
      </c>
      <c r="C2258">
        <v>2700000</v>
      </c>
      <c r="D2258">
        <f t="shared" si="35"/>
        <v>800000</v>
      </c>
    </row>
    <row r="2259" spans="1:4" x14ac:dyDescent="0.3">
      <c r="A2259" t="s">
        <v>8593</v>
      </c>
      <c r="B2259">
        <v>676698</v>
      </c>
      <c r="C2259">
        <v>18000000</v>
      </c>
      <c r="D2259">
        <f t="shared" si="35"/>
        <v>-17323302</v>
      </c>
    </row>
    <row r="2260" spans="1:4" x14ac:dyDescent="0.3">
      <c r="A2260" t="s">
        <v>8594</v>
      </c>
      <c r="B2260">
        <v>229311</v>
      </c>
      <c r="C2260">
        <v>11350000</v>
      </c>
      <c r="D2260">
        <f t="shared" si="35"/>
        <v>-11120689</v>
      </c>
    </row>
    <row r="2261" spans="1:4" x14ac:dyDescent="0.3">
      <c r="A2261" t="s">
        <v>8595</v>
      </c>
      <c r="B2261">
        <v>63260</v>
      </c>
      <c r="C2261">
        <v>14000000</v>
      </c>
      <c r="D2261">
        <f t="shared" si="35"/>
        <v>-13936740</v>
      </c>
    </row>
    <row r="2262" spans="1:4" x14ac:dyDescent="0.3">
      <c r="A2262" t="s">
        <v>8596</v>
      </c>
      <c r="B2262">
        <v>121463226</v>
      </c>
      <c r="C2262">
        <v>20000000</v>
      </c>
      <c r="D2262">
        <f t="shared" si="35"/>
        <v>101463226</v>
      </c>
    </row>
    <row r="2263" spans="1:4" x14ac:dyDescent="0.3">
      <c r="A2263" t="s">
        <v>8597</v>
      </c>
      <c r="B2263">
        <v>58006147</v>
      </c>
      <c r="C2263">
        <v>23000000</v>
      </c>
      <c r="D2263">
        <f t="shared" si="35"/>
        <v>35006147</v>
      </c>
    </row>
    <row r="2264" spans="1:4" x14ac:dyDescent="0.3">
      <c r="A2264" t="s">
        <v>8598</v>
      </c>
      <c r="B2264">
        <v>51053787</v>
      </c>
      <c r="C2264">
        <v>17500000</v>
      </c>
      <c r="D2264">
        <f t="shared" si="35"/>
        <v>33553787</v>
      </c>
    </row>
    <row r="2265" spans="1:4" x14ac:dyDescent="0.3">
      <c r="A2265" t="s">
        <v>8599</v>
      </c>
      <c r="B2265">
        <v>23472900</v>
      </c>
      <c r="C2265">
        <v>17500000</v>
      </c>
      <c r="D2265">
        <f t="shared" si="35"/>
        <v>5972900</v>
      </c>
    </row>
    <row r="2266" spans="1:4" x14ac:dyDescent="0.3">
      <c r="A2266" t="s">
        <v>8600</v>
      </c>
      <c r="B2266">
        <v>39687528</v>
      </c>
      <c r="C2266">
        <v>24000000</v>
      </c>
      <c r="D2266">
        <f t="shared" si="35"/>
        <v>15687528</v>
      </c>
    </row>
    <row r="2267" spans="1:4" x14ac:dyDescent="0.3">
      <c r="A2267" t="s">
        <v>8601</v>
      </c>
      <c r="B2267">
        <v>7017178</v>
      </c>
      <c r="C2267">
        <v>17500000</v>
      </c>
      <c r="D2267">
        <f t="shared" si="35"/>
        <v>-10482822</v>
      </c>
    </row>
    <row r="2268" spans="1:4" x14ac:dyDescent="0.3">
      <c r="A2268" t="s">
        <v>8602</v>
      </c>
      <c r="B2268">
        <v>325491</v>
      </c>
      <c r="C2268">
        <v>17500000</v>
      </c>
      <c r="D2268">
        <f t="shared" si="35"/>
        <v>-17174509</v>
      </c>
    </row>
    <row r="2269" spans="1:4" x14ac:dyDescent="0.3">
      <c r="A2269" t="s">
        <v>8603</v>
      </c>
      <c r="B2269">
        <v>96471845</v>
      </c>
      <c r="C2269">
        <v>17000000</v>
      </c>
      <c r="D2269">
        <f t="shared" si="35"/>
        <v>79471845</v>
      </c>
    </row>
    <row r="2270" spans="1:4" x14ac:dyDescent="0.3">
      <c r="A2270" t="s">
        <v>8604</v>
      </c>
      <c r="B2270">
        <v>85200000</v>
      </c>
      <c r="C2270">
        <v>18500000</v>
      </c>
      <c r="D2270">
        <f t="shared" si="35"/>
        <v>66700000</v>
      </c>
    </row>
    <row r="2271" spans="1:4" x14ac:dyDescent="0.3">
      <c r="A2271" t="s">
        <v>8605</v>
      </c>
      <c r="B2271">
        <v>72000000</v>
      </c>
      <c r="C2271">
        <v>17000000</v>
      </c>
      <c r="D2271">
        <f t="shared" si="35"/>
        <v>55000000</v>
      </c>
    </row>
    <row r="2272" spans="1:4" x14ac:dyDescent="0.3">
      <c r="A2272" t="s">
        <v>8606</v>
      </c>
      <c r="B2272">
        <v>72219395</v>
      </c>
      <c r="C2272">
        <v>17000000</v>
      </c>
      <c r="D2272">
        <f t="shared" si="35"/>
        <v>55219395</v>
      </c>
    </row>
    <row r="2273" spans="1:4" x14ac:dyDescent="0.3">
      <c r="A2273" t="s">
        <v>8607</v>
      </c>
      <c r="B2273">
        <v>82389560</v>
      </c>
      <c r="C2273">
        <v>17000000</v>
      </c>
      <c r="D2273">
        <f t="shared" si="35"/>
        <v>65389560</v>
      </c>
    </row>
    <row r="2274" spans="1:4" x14ac:dyDescent="0.3">
      <c r="A2274" t="s">
        <v>8608</v>
      </c>
      <c r="B2274">
        <v>71502303</v>
      </c>
      <c r="C2274">
        <v>12000000</v>
      </c>
      <c r="D2274">
        <f t="shared" si="35"/>
        <v>59502303</v>
      </c>
    </row>
    <row r="2275" spans="1:4" x14ac:dyDescent="0.3">
      <c r="A2275" t="s">
        <v>8609</v>
      </c>
      <c r="B2275">
        <v>19179969</v>
      </c>
      <c r="C2275">
        <v>17500000</v>
      </c>
      <c r="D2275">
        <f t="shared" si="35"/>
        <v>1679969</v>
      </c>
    </row>
    <row r="2276" spans="1:4" x14ac:dyDescent="0.3">
      <c r="A2276" t="s">
        <v>8610</v>
      </c>
      <c r="B2276">
        <v>47000000</v>
      </c>
      <c r="C2276">
        <v>300000</v>
      </c>
      <c r="D2276">
        <f t="shared" si="35"/>
        <v>46700000</v>
      </c>
    </row>
    <row r="2277" spans="1:4" x14ac:dyDescent="0.3">
      <c r="A2277" t="s">
        <v>7464</v>
      </c>
      <c r="B2277">
        <v>84961</v>
      </c>
      <c r="C2277">
        <v>31000000</v>
      </c>
      <c r="D2277">
        <f t="shared" si="35"/>
        <v>-30915039</v>
      </c>
    </row>
    <row r="2278" spans="1:4" x14ac:dyDescent="0.3">
      <c r="A2278" t="s">
        <v>8611</v>
      </c>
      <c r="B2278">
        <v>37566230</v>
      </c>
      <c r="C2278">
        <v>17000000</v>
      </c>
      <c r="D2278">
        <f t="shared" si="35"/>
        <v>20566230</v>
      </c>
    </row>
    <row r="2279" spans="1:4" x14ac:dyDescent="0.3">
      <c r="A2279" t="s">
        <v>8612</v>
      </c>
      <c r="B2279">
        <v>70492685</v>
      </c>
      <c r="C2279">
        <v>17000000</v>
      </c>
      <c r="D2279">
        <f t="shared" si="35"/>
        <v>53492685</v>
      </c>
    </row>
    <row r="2280" spans="1:4" x14ac:dyDescent="0.3">
      <c r="A2280" t="s">
        <v>8613</v>
      </c>
      <c r="B2280">
        <v>35635046</v>
      </c>
      <c r="C2280">
        <v>17000000</v>
      </c>
      <c r="D2280">
        <f t="shared" si="35"/>
        <v>18635046</v>
      </c>
    </row>
    <row r="2281" spans="1:4" x14ac:dyDescent="0.3">
      <c r="A2281" t="s">
        <v>8614</v>
      </c>
      <c r="B2281">
        <v>45670855</v>
      </c>
      <c r="C2281">
        <v>20000000</v>
      </c>
      <c r="D2281">
        <f t="shared" si="35"/>
        <v>25670855</v>
      </c>
    </row>
    <row r="2282" spans="1:4" x14ac:dyDescent="0.3">
      <c r="A2282" t="s">
        <v>8615</v>
      </c>
      <c r="B2282">
        <v>37939782</v>
      </c>
      <c r="C2282">
        <v>17000000</v>
      </c>
      <c r="D2282">
        <f t="shared" si="35"/>
        <v>20939782</v>
      </c>
    </row>
    <row r="2283" spans="1:4" x14ac:dyDescent="0.3">
      <c r="A2283" t="s">
        <v>6403</v>
      </c>
      <c r="B2283">
        <v>172051787</v>
      </c>
      <c r="C2283">
        <v>170000000</v>
      </c>
      <c r="D2283">
        <f t="shared" si="35"/>
        <v>2051787</v>
      </c>
    </row>
    <row r="2284" spans="1:4" x14ac:dyDescent="0.3">
      <c r="A2284" t="s">
        <v>8616</v>
      </c>
      <c r="B2284">
        <v>30324946</v>
      </c>
      <c r="C2284">
        <v>17000000</v>
      </c>
      <c r="D2284">
        <f t="shared" si="35"/>
        <v>13324946</v>
      </c>
    </row>
    <row r="2285" spans="1:4" x14ac:dyDescent="0.3">
      <c r="A2285" t="s">
        <v>8617</v>
      </c>
      <c r="B2285">
        <v>27854896</v>
      </c>
      <c r="C2285">
        <v>17000000</v>
      </c>
      <c r="D2285">
        <f t="shared" si="35"/>
        <v>10854896</v>
      </c>
    </row>
    <row r="2286" spans="1:4" x14ac:dyDescent="0.3">
      <c r="A2286" t="s">
        <v>8618</v>
      </c>
      <c r="B2286">
        <v>41777564</v>
      </c>
      <c r="C2286">
        <v>15000000</v>
      </c>
      <c r="D2286">
        <f t="shared" si="35"/>
        <v>26777564</v>
      </c>
    </row>
    <row r="2287" spans="1:4" x14ac:dyDescent="0.3">
      <c r="A2287" t="s">
        <v>8619</v>
      </c>
      <c r="B2287">
        <v>22734486</v>
      </c>
      <c r="C2287">
        <v>17000000</v>
      </c>
      <c r="D2287">
        <f t="shared" si="35"/>
        <v>5734486</v>
      </c>
    </row>
    <row r="2288" spans="1:4" x14ac:dyDescent="0.3">
      <c r="A2288" t="s">
        <v>8620</v>
      </c>
      <c r="B2288">
        <v>44469602</v>
      </c>
      <c r="C2288">
        <v>17000000</v>
      </c>
      <c r="D2288">
        <f t="shared" si="35"/>
        <v>27469602</v>
      </c>
    </row>
    <row r="2289" spans="1:4" x14ac:dyDescent="0.3">
      <c r="A2289" t="s">
        <v>8621</v>
      </c>
      <c r="B2289">
        <v>64998368</v>
      </c>
      <c r="C2289">
        <v>17000000</v>
      </c>
      <c r="D2289">
        <f t="shared" si="35"/>
        <v>47998368</v>
      </c>
    </row>
    <row r="2290" spans="1:4" x14ac:dyDescent="0.3">
      <c r="A2290" t="s">
        <v>8622</v>
      </c>
      <c r="B2290">
        <v>19693891</v>
      </c>
      <c r="C2290">
        <v>34000000</v>
      </c>
      <c r="D2290">
        <f t="shared" si="35"/>
        <v>-14306109</v>
      </c>
    </row>
    <row r="2291" spans="1:4" x14ac:dyDescent="0.3">
      <c r="A2291" t="s">
        <v>8623</v>
      </c>
      <c r="B2291">
        <v>16311763</v>
      </c>
      <c r="C2291">
        <v>17000000</v>
      </c>
      <c r="D2291">
        <f t="shared" si="35"/>
        <v>-688237</v>
      </c>
    </row>
    <row r="2292" spans="1:4" x14ac:dyDescent="0.3">
      <c r="A2292" t="s">
        <v>8624</v>
      </c>
      <c r="B2292">
        <v>12693621</v>
      </c>
      <c r="C2292">
        <v>17000000</v>
      </c>
      <c r="D2292">
        <f t="shared" si="35"/>
        <v>-4306379</v>
      </c>
    </row>
    <row r="2293" spans="1:4" x14ac:dyDescent="0.3">
      <c r="A2293" t="s">
        <v>8625</v>
      </c>
      <c r="B2293">
        <v>15655665</v>
      </c>
      <c r="C2293">
        <v>4000000</v>
      </c>
      <c r="D2293">
        <f t="shared" si="35"/>
        <v>11655665</v>
      </c>
    </row>
    <row r="2294" spans="1:4" x14ac:dyDescent="0.3">
      <c r="A2294" t="s">
        <v>8626</v>
      </c>
      <c r="B2294">
        <v>11634458</v>
      </c>
      <c r="C2294">
        <v>17000000</v>
      </c>
      <c r="D2294">
        <f t="shared" si="35"/>
        <v>-5365542</v>
      </c>
    </row>
    <row r="2295" spans="1:4" x14ac:dyDescent="0.3">
      <c r="A2295" t="s">
        <v>8627</v>
      </c>
      <c r="B2295">
        <v>27154426</v>
      </c>
      <c r="C2295">
        <v>17000000</v>
      </c>
      <c r="D2295">
        <f t="shared" si="35"/>
        <v>10154426</v>
      </c>
    </row>
    <row r="2296" spans="1:4" x14ac:dyDescent="0.3">
      <c r="A2296" t="s">
        <v>8628</v>
      </c>
      <c r="B2296">
        <v>54239856</v>
      </c>
      <c r="C2296">
        <v>17000000</v>
      </c>
      <c r="D2296">
        <f t="shared" si="35"/>
        <v>37239856</v>
      </c>
    </row>
    <row r="2297" spans="1:4" x14ac:dyDescent="0.3">
      <c r="A2297" t="s">
        <v>8629</v>
      </c>
      <c r="B2297">
        <v>8662318</v>
      </c>
      <c r="C2297">
        <v>17000000</v>
      </c>
      <c r="D2297">
        <f t="shared" si="35"/>
        <v>-8337682</v>
      </c>
    </row>
    <row r="2298" spans="1:4" x14ac:dyDescent="0.3">
      <c r="A2298" t="s">
        <v>8630</v>
      </c>
      <c r="B2298">
        <v>7156725</v>
      </c>
      <c r="C2298">
        <v>19000000</v>
      </c>
      <c r="D2298">
        <f t="shared" si="35"/>
        <v>-11843275</v>
      </c>
    </row>
    <row r="2299" spans="1:4" x14ac:dyDescent="0.3">
      <c r="A2299" t="s">
        <v>8631</v>
      </c>
      <c r="B2299">
        <v>15681020</v>
      </c>
      <c r="C2299">
        <v>17000000</v>
      </c>
      <c r="D2299">
        <f t="shared" si="35"/>
        <v>-1318980</v>
      </c>
    </row>
    <row r="2300" spans="1:4" x14ac:dyDescent="0.3">
      <c r="A2300" t="s">
        <v>8632</v>
      </c>
      <c r="B2300">
        <v>6855137</v>
      </c>
      <c r="C2300">
        <v>17000000</v>
      </c>
      <c r="D2300">
        <f t="shared" si="35"/>
        <v>-10144863</v>
      </c>
    </row>
    <row r="2301" spans="1:4" x14ac:dyDescent="0.3">
      <c r="A2301" t="s">
        <v>8633</v>
      </c>
      <c r="B2301">
        <v>2315683</v>
      </c>
      <c r="C2301">
        <v>17000000</v>
      </c>
      <c r="D2301">
        <f t="shared" si="35"/>
        <v>-14684317</v>
      </c>
    </row>
    <row r="2302" spans="1:4" x14ac:dyDescent="0.3">
      <c r="A2302" t="s">
        <v>8634</v>
      </c>
      <c r="B2302">
        <v>39825798</v>
      </c>
      <c r="C2302">
        <v>16000000</v>
      </c>
      <c r="D2302">
        <f t="shared" si="35"/>
        <v>23825798</v>
      </c>
    </row>
    <row r="2303" spans="1:4" x14ac:dyDescent="0.3">
      <c r="A2303" t="s">
        <v>8635</v>
      </c>
      <c r="B2303">
        <v>2000000</v>
      </c>
      <c r="C2303">
        <v>17000000</v>
      </c>
      <c r="D2303">
        <f t="shared" si="35"/>
        <v>-15000000</v>
      </c>
    </row>
    <row r="2304" spans="1:4" x14ac:dyDescent="0.3">
      <c r="A2304" t="s">
        <v>8636</v>
      </c>
      <c r="B2304">
        <v>1569918</v>
      </c>
      <c r="C2304">
        <v>17000000</v>
      </c>
      <c r="D2304">
        <f t="shared" si="35"/>
        <v>-15430082</v>
      </c>
    </row>
    <row r="2305" spans="1:4" x14ac:dyDescent="0.3">
      <c r="A2305" t="s">
        <v>8637</v>
      </c>
      <c r="B2305">
        <v>106869</v>
      </c>
      <c r="C2305">
        <v>17000000</v>
      </c>
      <c r="D2305">
        <f t="shared" si="35"/>
        <v>-16893131</v>
      </c>
    </row>
    <row r="2306" spans="1:4" x14ac:dyDescent="0.3">
      <c r="A2306" t="s">
        <v>8638</v>
      </c>
      <c r="B2306">
        <v>273420</v>
      </c>
      <c r="C2306">
        <v>17000000</v>
      </c>
      <c r="D2306">
        <f t="shared" si="35"/>
        <v>-16726580</v>
      </c>
    </row>
    <row r="2307" spans="1:4" x14ac:dyDescent="0.3">
      <c r="A2307" t="s">
        <v>8639</v>
      </c>
      <c r="B2307">
        <v>4930798</v>
      </c>
      <c r="C2307">
        <v>17000000</v>
      </c>
      <c r="D2307">
        <f t="shared" ref="D2307:D2370" si="36">B2307-C2307</f>
        <v>-12069202</v>
      </c>
    </row>
    <row r="2308" spans="1:4" x14ac:dyDescent="0.3">
      <c r="A2308" t="s">
        <v>8640</v>
      </c>
      <c r="B2308">
        <v>59847242</v>
      </c>
      <c r="C2308">
        <v>16500000</v>
      </c>
      <c r="D2308">
        <f t="shared" si="36"/>
        <v>43347242</v>
      </c>
    </row>
    <row r="2309" spans="1:4" x14ac:dyDescent="0.3">
      <c r="A2309" t="s">
        <v>8641</v>
      </c>
      <c r="B2309">
        <v>220914</v>
      </c>
      <c r="C2309">
        <v>16800000</v>
      </c>
      <c r="D2309">
        <f t="shared" si="36"/>
        <v>-16579086</v>
      </c>
    </row>
    <row r="2310" spans="1:4" x14ac:dyDescent="0.3">
      <c r="A2310" t="s">
        <v>8634</v>
      </c>
      <c r="B2310">
        <v>39825798</v>
      </c>
      <c r="C2310">
        <v>16000000</v>
      </c>
      <c r="D2310">
        <f t="shared" si="36"/>
        <v>23825798</v>
      </c>
    </row>
    <row r="2311" spans="1:4" x14ac:dyDescent="0.3">
      <c r="A2311" t="s">
        <v>8642</v>
      </c>
      <c r="B2311">
        <v>43848100</v>
      </c>
      <c r="C2311">
        <v>15000000</v>
      </c>
      <c r="D2311">
        <f t="shared" si="36"/>
        <v>28848100</v>
      </c>
    </row>
    <row r="2312" spans="1:4" x14ac:dyDescent="0.3">
      <c r="A2312" t="s">
        <v>8643</v>
      </c>
      <c r="B2312">
        <v>42700000</v>
      </c>
      <c r="C2312">
        <v>16500000</v>
      </c>
      <c r="D2312">
        <f t="shared" si="36"/>
        <v>26200000</v>
      </c>
    </row>
    <row r="2313" spans="1:4" x14ac:dyDescent="0.3">
      <c r="A2313" t="s">
        <v>8644</v>
      </c>
      <c r="B2313">
        <v>18663911</v>
      </c>
      <c r="C2313">
        <v>16500000</v>
      </c>
      <c r="D2313">
        <f t="shared" si="36"/>
        <v>2163911</v>
      </c>
    </row>
    <row r="2314" spans="1:4" x14ac:dyDescent="0.3">
      <c r="A2314" t="s">
        <v>8645</v>
      </c>
      <c r="B2314">
        <v>11702090</v>
      </c>
      <c r="C2314">
        <v>16500000</v>
      </c>
      <c r="D2314">
        <f t="shared" si="36"/>
        <v>-4797910</v>
      </c>
    </row>
    <row r="2315" spans="1:4" x14ac:dyDescent="0.3">
      <c r="A2315" t="s">
        <v>8646</v>
      </c>
      <c r="B2315">
        <v>13005485</v>
      </c>
      <c r="C2315">
        <v>15000000</v>
      </c>
      <c r="D2315">
        <f t="shared" si="36"/>
        <v>-1994515</v>
      </c>
    </row>
    <row r="2316" spans="1:4" x14ac:dyDescent="0.3">
      <c r="A2316" t="s">
        <v>8647</v>
      </c>
      <c r="B2316">
        <v>95860116</v>
      </c>
      <c r="C2316">
        <v>16400000</v>
      </c>
      <c r="D2316">
        <f t="shared" si="36"/>
        <v>79460116</v>
      </c>
    </row>
    <row r="2317" spans="1:4" x14ac:dyDescent="0.3">
      <c r="A2317" t="s">
        <v>8648</v>
      </c>
      <c r="B2317">
        <v>127175354</v>
      </c>
      <c r="C2317">
        <v>16000000</v>
      </c>
      <c r="D2317">
        <f t="shared" si="36"/>
        <v>111175354</v>
      </c>
    </row>
    <row r="2318" spans="1:4" x14ac:dyDescent="0.3">
      <c r="A2318" t="s">
        <v>8649</v>
      </c>
      <c r="B2318">
        <v>92823600</v>
      </c>
      <c r="C2318">
        <v>16000000</v>
      </c>
      <c r="D2318">
        <f t="shared" si="36"/>
        <v>76823600</v>
      </c>
    </row>
    <row r="2319" spans="1:4" x14ac:dyDescent="0.3">
      <c r="A2319" t="s">
        <v>8650</v>
      </c>
      <c r="B2319">
        <v>54000000</v>
      </c>
      <c r="C2319">
        <v>16000000</v>
      </c>
      <c r="D2319">
        <f t="shared" si="36"/>
        <v>38000000</v>
      </c>
    </row>
    <row r="2320" spans="1:4" x14ac:dyDescent="0.3">
      <c r="A2320" t="s">
        <v>8651</v>
      </c>
      <c r="B2320">
        <v>68525609</v>
      </c>
      <c r="C2320">
        <v>15600000</v>
      </c>
      <c r="D2320">
        <f t="shared" si="36"/>
        <v>52925609</v>
      </c>
    </row>
    <row r="2321" spans="1:4" x14ac:dyDescent="0.3">
      <c r="A2321" t="s">
        <v>8652</v>
      </c>
      <c r="B2321">
        <v>52885587</v>
      </c>
      <c r="C2321">
        <v>16000000</v>
      </c>
      <c r="D2321">
        <f t="shared" si="36"/>
        <v>36885587</v>
      </c>
    </row>
    <row r="2322" spans="1:4" x14ac:dyDescent="0.3">
      <c r="A2322" t="s">
        <v>8653</v>
      </c>
      <c r="B2322">
        <v>44667095</v>
      </c>
      <c r="C2322">
        <v>15000000</v>
      </c>
      <c r="D2322">
        <f t="shared" si="36"/>
        <v>29667095</v>
      </c>
    </row>
    <row r="2323" spans="1:4" x14ac:dyDescent="0.3">
      <c r="A2323" t="s">
        <v>8654</v>
      </c>
      <c r="B2323">
        <v>42638165</v>
      </c>
      <c r="C2323">
        <v>16000000</v>
      </c>
      <c r="D2323">
        <f t="shared" si="36"/>
        <v>26638165</v>
      </c>
    </row>
    <row r="2324" spans="1:4" x14ac:dyDescent="0.3">
      <c r="A2324" t="s">
        <v>8655</v>
      </c>
      <c r="B2324">
        <v>45507053</v>
      </c>
      <c r="C2324">
        <v>16000000</v>
      </c>
      <c r="D2324">
        <f t="shared" si="36"/>
        <v>29507053</v>
      </c>
    </row>
    <row r="2325" spans="1:4" x14ac:dyDescent="0.3">
      <c r="A2325" t="s">
        <v>8656</v>
      </c>
      <c r="B2325">
        <v>39511038</v>
      </c>
      <c r="C2325">
        <v>16000000</v>
      </c>
      <c r="D2325">
        <f t="shared" si="36"/>
        <v>23511038</v>
      </c>
    </row>
    <row r="2326" spans="1:4" x14ac:dyDescent="0.3">
      <c r="A2326" t="s">
        <v>8657</v>
      </c>
      <c r="B2326">
        <v>6462576</v>
      </c>
      <c r="C2326">
        <v>18500000</v>
      </c>
      <c r="D2326">
        <f t="shared" si="36"/>
        <v>-12037424</v>
      </c>
    </row>
    <row r="2327" spans="1:4" x14ac:dyDescent="0.3">
      <c r="A2327" t="s">
        <v>8658</v>
      </c>
      <c r="B2327">
        <v>40363530</v>
      </c>
      <c r="C2327">
        <v>16000000</v>
      </c>
      <c r="D2327">
        <f t="shared" si="36"/>
        <v>24363530</v>
      </c>
    </row>
    <row r="2328" spans="1:4" x14ac:dyDescent="0.3">
      <c r="A2328" t="s">
        <v>8659</v>
      </c>
      <c r="B2328">
        <v>37623143</v>
      </c>
      <c r="C2328">
        <v>13500000</v>
      </c>
      <c r="D2328">
        <f t="shared" si="36"/>
        <v>24123143</v>
      </c>
    </row>
    <row r="2329" spans="1:4" x14ac:dyDescent="0.3">
      <c r="A2329" t="s">
        <v>8660</v>
      </c>
      <c r="B2329">
        <v>33357476</v>
      </c>
      <c r="C2329">
        <v>35000000</v>
      </c>
      <c r="D2329">
        <f t="shared" si="36"/>
        <v>-1642524</v>
      </c>
    </row>
    <row r="2330" spans="1:4" x14ac:dyDescent="0.3">
      <c r="A2330" t="s">
        <v>8661</v>
      </c>
      <c r="B2330">
        <v>28734552</v>
      </c>
      <c r="C2330">
        <v>16000000</v>
      </c>
      <c r="D2330">
        <f t="shared" si="36"/>
        <v>12734552</v>
      </c>
    </row>
    <row r="2331" spans="1:4" x14ac:dyDescent="0.3">
      <c r="A2331" t="s">
        <v>8662</v>
      </c>
      <c r="B2331">
        <v>37300107</v>
      </c>
      <c r="C2331">
        <v>16000000</v>
      </c>
      <c r="D2331">
        <f t="shared" si="36"/>
        <v>21300107</v>
      </c>
    </row>
    <row r="2332" spans="1:4" x14ac:dyDescent="0.3">
      <c r="A2332" t="s">
        <v>8663</v>
      </c>
      <c r="B2332">
        <v>27087695</v>
      </c>
      <c r="C2332">
        <v>17700000</v>
      </c>
      <c r="D2332">
        <f t="shared" si="36"/>
        <v>9387695</v>
      </c>
    </row>
    <row r="2333" spans="1:4" x14ac:dyDescent="0.3">
      <c r="A2333" t="s">
        <v>8664</v>
      </c>
      <c r="B2333">
        <v>30102717</v>
      </c>
      <c r="C2333">
        <v>15000000</v>
      </c>
      <c r="D2333">
        <f t="shared" si="36"/>
        <v>15102717</v>
      </c>
    </row>
    <row r="2334" spans="1:4" x14ac:dyDescent="0.3">
      <c r="A2334" t="s">
        <v>8665</v>
      </c>
      <c r="B2334">
        <v>23618786</v>
      </c>
      <c r="C2334">
        <v>8000000</v>
      </c>
      <c r="D2334">
        <f t="shared" si="36"/>
        <v>15618786</v>
      </c>
    </row>
    <row r="2335" spans="1:4" x14ac:dyDescent="0.3">
      <c r="A2335" t="s">
        <v>8666</v>
      </c>
      <c r="B2335">
        <v>26896744</v>
      </c>
      <c r="C2335">
        <v>16500000</v>
      </c>
      <c r="D2335">
        <f t="shared" si="36"/>
        <v>10396744</v>
      </c>
    </row>
    <row r="2336" spans="1:4" x14ac:dyDescent="0.3">
      <c r="A2336" t="s">
        <v>8667</v>
      </c>
      <c r="B2336">
        <v>23213577</v>
      </c>
      <c r="C2336">
        <v>15500000</v>
      </c>
      <c r="D2336">
        <f t="shared" si="36"/>
        <v>7713577</v>
      </c>
    </row>
    <row r="2337" spans="1:4" x14ac:dyDescent="0.3">
      <c r="A2337" t="s">
        <v>8358</v>
      </c>
      <c r="B2337">
        <v>55461307</v>
      </c>
      <c r="C2337">
        <v>20000000</v>
      </c>
      <c r="D2337">
        <f t="shared" si="36"/>
        <v>35461307</v>
      </c>
    </row>
    <row r="2338" spans="1:4" x14ac:dyDescent="0.3">
      <c r="A2338" t="s">
        <v>8668</v>
      </c>
      <c r="B2338">
        <v>20627372</v>
      </c>
      <c r="C2338">
        <v>16000000</v>
      </c>
      <c r="D2338">
        <f t="shared" si="36"/>
        <v>4627372</v>
      </c>
    </row>
    <row r="2339" spans="1:4" x14ac:dyDescent="0.3">
      <c r="A2339" t="s">
        <v>8669</v>
      </c>
      <c r="B2339">
        <v>16346122</v>
      </c>
      <c r="C2339">
        <v>16000000</v>
      </c>
      <c r="D2339">
        <f t="shared" si="36"/>
        <v>346122</v>
      </c>
    </row>
    <row r="2340" spans="1:4" x14ac:dyDescent="0.3">
      <c r="A2340" t="s">
        <v>8670</v>
      </c>
      <c r="B2340">
        <v>16204793</v>
      </c>
      <c r="C2340">
        <v>16000000</v>
      </c>
      <c r="D2340">
        <f t="shared" si="36"/>
        <v>204793</v>
      </c>
    </row>
    <row r="2341" spans="1:4" x14ac:dyDescent="0.3">
      <c r="A2341" t="s">
        <v>8671</v>
      </c>
      <c r="B2341">
        <v>15427192</v>
      </c>
      <c r="C2341">
        <v>16000000</v>
      </c>
      <c r="D2341">
        <f t="shared" si="36"/>
        <v>-572808</v>
      </c>
    </row>
    <row r="2342" spans="1:4" x14ac:dyDescent="0.3">
      <c r="A2342" t="s">
        <v>8672</v>
      </c>
      <c r="B2342">
        <v>14792779</v>
      </c>
      <c r="C2342">
        <v>16000000</v>
      </c>
      <c r="D2342">
        <f t="shared" si="36"/>
        <v>-1207221</v>
      </c>
    </row>
    <row r="2343" spans="1:4" x14ac:dyDescent="0.3">
      <c r="A2343" t="s">
        <v>8536</v>
      </c>
      <c r="B2343">
        <v>13998282</v>
      </c>
      <c r="C2343">
        <v>16000000</v>
      </c>
      <c r="D2343">
        <f t="shared" si="36"/>
        <v>-2001718</v>
      </c>
    </row>
    <row r="2344" spans="1:4" x14ac:dyDescent="0.3">
      <c r="A2344" t="s">
        <v>8673</v>
      </c>
      <c r="B2344">
        <v>19057024</v>
      </c>
      <c r="C2344">
        <v>16000000</v>
      </c>
      <c r="D2344">
        <f t="shared" si="36"/>
        <v>3057024</v>
      </c>
    </row>
    <row r="2345" spans="1:4" x14ac:dyDescent="0.3">
      <c r="A2345" t="s">
        <v>8674</v>
      </c>
      <c r="B2345">
        <v>14108518</v>
      </c>
      <c r="C2345">
        <v>16000000</v>
      </c>
      <c r="D2345">
        <f t="shared" si="36"/>
        <v>-1891482</v>
      </c>
    </row>
    <row r="2346" spans="1:4" x14ac:dyDescent="0.3">
      <c r="A2346" t="s">
        <v>8675</v>
      </c>
      <c r="B2346">
        <v>13854000</v>
      </c>
      <c r="C2346">
        <v>20000000</v>
      </c>
      <c r="D2346">
        <f t="shared" si="36"/>
        <v>-6146000</v>
      </c>
    </row>
    <row r="2347" spans="1:4" x14ac:dyDescent="0.3">
      <c r="A2347" t="s">
        <v>8676</v>
      </c>
      <c r="B2347">
        <v>77324422</v>
      </c>
      <c r="C2347">
        <v>26000000</v>
      </c>
      <c r="D2347">
        <f t="shared" si="36"/>
        <v>51324422</v>
      </c>
    </row>
    <row r="2348" spans="1:4" x14ac:dyDescent="0.3">
      <c r="A2348" t="s">
        <v>8677</v>
      </c>
      <c r="B2348">
        <v>15500000</v>
      </c>
      <c r="C2348">
        <v>16000000</v>
      </c>
      <c r="D2348">
        <f t="shared" si="36"/>
        <v>-500000</v>
      </c>
    </row>
    <row r="2349" spans="1:4" x14ac:dyDescent="0.3">
      <c r="A2349" t="s">
        <v>8678</v>
      </c>
      <c r="B2349">
        <v>4734235</v>
      </c>
      <c r="C2349">
        <v>15000000</v>
      </c>
      <c r="D2349">
        <f t="shared" si="36"/>
        <v>-10265765</v>
      </c>
    </row>
    <row r="2350" spans="1:4" x14ac:dyDescent="0.3">
      <c r="A2350" t="s">
        <v>8679</v>
      </c>
      <c r="B2350">
        <v>4839383</v>
      </c>
      <c r="C2350">
        <v>16000000</v>
      </c>
      <c r="D2350">
        <f t="shared" si="36"/>
        <v>-11160617</v>
      </c>
    </row>
    <row r="2351" spans="1:4" x14ac:dyDescent="0.3">
      <c r="A2351" t="s">
        <v>8680</v>
      </c>
      <c r="B2351">
        <v>4193025</v>
      </c>
      <c r="C2351">
        <v>15000000</v>
      </c>
      <c r="D2351">
        <f t="shared" si="36"/>
        <v>-10806975</v>
      </c>
    </row>
    <row r="2352" spans="1:4" x14ac:dyDescent="0.3">
      <c r="A2352" t="s">
        <v>8681</v>
      </c>
      <c r="B2352">
        <v>5900000</v>
      </c>
      <c r="C2352">
        <v>16000000</v>
      </c>
      <c r="D2352">
        <f t="shared" si="36"/>
        <v>-10100000</v>
      </c>
    </row>
    <row r="2353" spans="1:4" x14ac:dyDescent="0.3">
      <c r="A2353" t="s">
        <v>8682</v>
      </c>
      <c r="B2353">
        <v>2849142</v>
      </c>
      <c r="C2353">
        <v>16000000</v>
      </c>
      <c r="D2353">
        <f t="shared" si="36"/>
        <v>-13150858</v>
      </c>
    </row>
    <row r="2354" spans="1:4" x14ac:dyDescent="0.3">
      <c r="A2354" t="s">
        <v>8683</v>
      </c>
      <c r="B2354">
        <v>1686429</v>
      </c>
      <c r="C2354">
        <v>16000000</v>
      </c>
      <c r="D2354">
        <f t="shared" si="36"/>
        <v>-14313571</v>
      </c>
    </row>
    <row r="2355" spans="1:4" x14ac:dyDescent="0.3">
      <c r="A2355" t="s">
        <v>8684</v>
      </c>
      <c r="B2355">
        <v>1984743</v>
      </c>
      <c r="C2355">
        <v>16000000</v>
      </c>
      <c r="D2355">
        <f t="shared" si="36"/>
        <v>-14015257</v>
      </c>
    </row>
    <row r="2356" spans="1:4" x14ac:dyDescent="0.3">
      <c r="A2356" t="s">
        <v>8685</v>
      </c>
      <c r="B2356">
        <v>1666262</v>
      </c>
      <c r="C2356">
        <v>16000000</v>
      </c>
      <c r="D2356">
        <f t="shared" si="36"/>
        <v>-14333738</v>
      </c>
    </row>
    <row r="2357" spans="1:4" x14ac:dyDescent="0.3">
      <c r="A2357" t="s">
        <v>8686</v>
      </c>
      <c r="B2357">
        <v>2319187</v>
      </c>
      <c r="C2357">
        <v>20000000</v>
      </c>
      <c r="D2357">
        <f t="shared" si="36"/>
        <v>-17680813</v>
      </c>
    </row>
    <row r="2358" spans="1:4" x14ac:dyDescent="0.3">
      <c r="A2358" t="s">
        <v>8687</v>
      </c>
      <c r="B2358">
        <v>13922211</v>
      </c>
      <c r="C2358">
        <v>16000000</v>
      </c>
      <c r="D2358">
        <f t="shared" si="36"/>
        <v>-2077789</v>
      </c>
    </row>
    <row r="2359" spans="1:4" x14ac:dyDescent="0.3">
      <c r="A2359" t="s">
        <v>8688</v>
      </c>
      <c r="B2359">
        <v>23091</v>
      </c>
      <c r="C2359">
        <v>15000000</v>
      </c>
      <c r="D2359">
        <f t="shared" si="36"/>
        <v>-14976909</v>
      </c>
    </row>
    <row r="2360" spans="1:4" x14ac:dyDescent="0.3">
      <c r="A2360" t="s">
        <v>8689</v>
      </c>
      <c r="B2360">
        <v>336467</v>
      </c>
      <c r="C2360">
        <v>13000000</v>
      </c>
      <c r="D2360">
        <f t="shared" si="36"/>
        <v>-12663533</v>
      </c>
    </row>
    <row r="2361" spans="1:4" x14ac:dyDescent="0.3">
      <c r="A2361" t="s">
        <v>8690</v>
      </c>
      <c r="B2361">
        <v>2964</v>
      </c>
      <c r="C2361">
        <v>16000000</v>
      </c>
      <c r="D2361">
        <f t="shared" si="36"/>
        <v>-15997036</v>
      </c>
    </row>
    <row r="2362" spans="1:4" x14ac:dyDescent="0.3">
      <c r="A2362" t="s">
        <v>8691</v>
      </c>
      <c r="B2362">
        <v>2428883</v>
      </c>
      <c r="C2362">
        <v>16000000</v>
      </c>
      <c r="D2362">
        <f t="shared" si="36"/>
        <v>-13571117</v>
      </c>
    </row>
    <row r="2363" spans="1:4" x14ac:dyDescent="0.3">
      <c r="A2363" t="s">
        <v>8692</v>
      </c>
      <c r="B2363">
        <v>13571817</v>
      </c>
      <c r="C2363">
        <v>15600000</v>
      </c>
      <c r="D2363">
        <f t="shared" si="36"/>
        <v>-2028183</v>
      </c>
    </row>
    <row r="2364" spans="1:4" x14ac:dyDescent="0.3">
      <c r="A2364" t="s">
        <v>8693</v>
      </c>
      <c r="B2364">
        <v>1181197</v>
      </c>
      <c r="C2364">
        <v>15500000</v>
      </c>
      <c r="D2364">
        <f t="shared" si="36"/>
        <v>-14318803</v>
      </c>
    </row>
    <row r="2365" spans="1:4" x14ac:dyDescent="0.3">
      <c r="A2365" t="s">
        <v>8694</v>
      </c>
      <c r="B2365">
        <v>81525</v>
      </c>
      <c r="C2365">
        <v>15300000</v>
      </c>
      <c r="D2365">
        <f t="shared" si="36"/>
        <v>-15218475</v>
      </c>
    </row>
    <row r="2366" spans="1:4" x14ac:dyDescent="0.3">
      <c r="A2366" t="s">
        <v>8695</v>
      </c>
      <c r="B2366">
        <v>7774730</v>
      </c>
      <c r="C2366">
        <v>15500000</v>
      </c>
      <c r="D2366">
        <f t="shared" si="36"/>
        <v>-7725270</v>
      </c>
    </row>
    <row r="2367" spans="1:4" x14ac:dyDescent="0.3">
      <c r="A2367" t="s">
        <v>8696</v>
      </c>
      <c r="B2367">
        <v>234760500</v>
      </c>
      <c r="C2367">
        <v>14000000</v>
      </c>
      <c r="D2367">
        <f t="shared" si="36"/>
        <v>220760500</v>
      </c>
    </row>
    <row r="2368" spans="1:4" x14ac:dyDescent="0.3">
      <c r="A2368" t="s">
        <v>8697</v>
      </c>
      <c r="B2368">
        <v>285761243</v>
      </c>
      <c r="C2368">
        <v>18000000</v>
      </c>
      <c r="D2368">
        <f t="shared" si="36"/>
        <v>267761243</v>
      </c>
    </row>
    <row r="2369" spans="1:4" x14ac:dyDescent="0.3">
      <c r="A2369" t="s">
        <v>8698</v>
      </c>
      <c r="B2369">
        <v>167780960</v>
      </c>
      <c r="C2369">
        <v>11000000</v>
      </c>
      <c r="D2369">
        <f t="shared" si="36"/>
        <v>156780960</v>
      </c>
    </row>
    <row r="2370" spans="1:4" x14ac:dyDescent="0.3">
      <c r="A2370" t="s">
        <v>8699</v>
      </c>
      <c r="B2370">
        <v>177200000</v>
      </c>
      <c r="C2370">
        <v>22000000</v>
      </c>
      <c r="D2370">
        <f t="shared" si="36"/>
        <v>155200000</v>
      </c>
    </row>
    <row r="2371" spans="1:4" x14ac:dyDescent="0.3">
      <c r="A2371" t="s">
        <v>8700</v>
      </c>
      <c r="B2371">
        <v>176781728</v>
      </c>
      <c r="C2371">
        <v>15000000</v>
      </c>
      <c r="D2371">
        <f t="shared" ref="D2371:D2434" si="37">B2371-C2371</f>
        <v>161781728</v>
      </c>
    </row>
    <row r="2372" spans="1:4" x14ac:dyDescent="0.3">
      <c r="A2372" t="s">
        <v>8701</v>
      </c>
      <c r="B2372">
        <v>128067808</v>
      </c>
      <c r="C2372">
        <v>15000000</v>
      </c>
      <c r="D2372">
        <f t="shared" si="37"/>
        <v>113067808</v>
      </c>
    </row>
    <row r="2373" spans="1:4" x14ac:dyDescent="0.3">
      <c r="A2373" t="s">
        <v>8702</v>
      </c>
      <c r="B2373">
        <v>130058047</v>
      </c>
      <c r="C2373">
        <v>15000000</v>
      </c>
      <c r="D2373">
        <f t="shared" si="37"/>
        <v>115058047</v>
      </c>
    </row>
    <row r="2374" spans="1:4" x14ac:dyDescent="0.3">
      <c r="A2374" t="s">
        <v>8703</v>
      </c>
      <c r="B2374">
        <v>138795342</v>
      </c>
      <c r="C2374">
        <v>15000000</v>
      </c>
      <c r="D2374">
        <f t="shared" si="37"/>
        <v>123795342</v>
      </c>
    </row>
    <row r="2375" spans="1:4" x14ac:dyDescent="0.3">
      <c r="A2375" t="s">
        <v>8704</v>
      </c>
      <c r="B2375">
        <v>111936400</v>
      </c>
      <c r="C2375">
        <v>15000000</v>
      </c>
      <c r="D2375">
        <f t="shared" si="37"/>
        <v>96936400</v>
      </c>
    </row>
    <row r="2376" spans="1:4" x14ac:dyDescent="0.3">
      <c r="A2376" t="s">
        <v>8705</v>
      </c>
      <c r="B2376">
        <v>317040</v>
      </c>
      <c r="C2376">
        <v>15500000</v>
      </c>
      <c r="D2376">
        <f t="shared" si="37"/>
        <v>-15182960</v>
      </c>
    </row>
    <row r="2377" spans="1:4" x14ac:dyDescent="0.3">
      <c r="A2377" t="s">
        <v>8706</v>
      </c>
      <c r="B2377">
        <v>94175854</v>
      </c>
      <c r="C2377">
        <v>15000000</v>
      </c>
      <c r="D2377">
        <f t="shared" si="37"/>
        <v>79175854</v>
      </c>
    </row>
    <row r="2378" spans="1:4" x14ac:dyDescent="0.3">
      <c r="A2378" t="s">
        <v>8707</v>
      </c>
      <c r="B2378">
        <v>91121452</v>
      </c>
      <c r="C2378">
        <v>14000000</v>
      </c>
      <c r="D2378">
        <f t="shared" si="37"/>
        <v>77121452</v>
      </c>
    </row>
    <row r="2379" spans="1:4" x14ac:dyDescent="0.3">
      <c r="A2379" t="s">
        <v>8708</v>
      </c>
      <c r="B2379">
        <v>69800000</v>
      </c>
      <c r="C2379">
        <v>10000000</v>
      </c>
      <c r="D2379">
        <f t="shared" si="37"/>
        <v>59800000</v>
      </c>
    </row>
    <row r="2380" spans="1:4" x14ac:dyDescent="0.3">
      <c r="A2380" t="s">
        <v>8709</v>
      </c>
      <c r="B2380">
        <v>64001297</v>
      </c>
      <c r="C2380">
        <v>15000000</v>
      </c>
      <c r="D2380">
        <f t="shared" si="37"/>
        <v>49001297</v>
      </c>
    </row>
    <row r="2381" spans="1:4" x14ac:dyDescent="0.3">
      <c r="A2381" t="s">
        <v>8710</v>
      </c>
      <c r="B2381">
        <v>71588220</v>
      </c>
      <c r="C2381">
        <v>20000000</v>
      </c>
      <c r="D2381">
        <f t="shared" si="37"/>
        <v>51588220</v>
      </c>
    </row>
    <row r="2382" spans="1:4" x14ac:dyDescent="0.3">
      <c r="A2382" t="s">
        <v>8610</v>
      </c>
      <c r="B2382">
        <v>47000000</v>
      </c>
      <c r="C2382">
        <v>300000</v>
      </c>
      <c r="D2382">
        <f t="shared" si="37"/>
        <v>46700000</v>
      </c>
    </row>
    <row r="2383" spans="1:4" x14ac:dyDescent="0.3">
      <c r="A2383" t="s">
        <v>8711</v>
      </c>
      <c r="B2383">
        <v>61400000</v>
      </c>
      <c r="C2383">
        <v>15000000</v>
      </c>
      <c r="D2383">
        <f t="shared" si="37"/>
        <v>46400000</v>
      </c>
    </row>
    <row r="2384" spans="1:4" x14ac:dyDescent="0.3">
      <c r="A2384" t="s">
        <v>8712</v>
      </c>
      <c r="B2384">
        <v>101978840</v>
      </c>
      <c r="C2384">
        <v>15000000</v>
      </c>
      <c r="D2384">
        <f t="shared" si="37"/>
        <v>86978840</v>
      </c>
    </row>
    <row r="2385" spans="1:4" x14ac:dyDescent="0.3">
      <c r="A2385" t="s">
        <v>8713</v>
      </c>
      <c r="B2385">
        <v>56437947</v>
      </c>
      <c r="C2385">
        <v>9800000</v>
      </c>
      <c r="D2385">
        <f t="shared" si="37"/>
        <v>46637947</v>
      </c>
    </row>
    <row r="2386" spans="1:4" x14ac:dyDescent="0.3">
      <c r="A2386" t="s">
        <v>8714</v>
      </c>
      <c r="B2386">
        <v>73326666</v>
      </c>
      <c r="C2386">
        <v>15000000</v>
      </c>
      <c r="D2386">
        <f t="shared" si="37"/>
        <v>58326666</v>
      </c>
    </row>
    <row r="2387" spans="1:4" x14ac:dyDescent="0.3">
      <c r="A2387" t="s">
        <v>8715</v>
      </c>
      <c r="B2387">
        <v>55184721</v>
      </c>
      <c r="C2387">
        <v>15000000</v>
      </c>
      <c r="D2387">
        <f t="shared" si="37"/>
        <v>40184721</v>
      </c>
    </row>
    <row r="2388" spans="1:4" x14ac:dyDescent="0.3">
      <c r="A2388" t="s">
        <v>8716</v>
      </c>
      <c r="B2388">
        <v>50003300</v>
      </c>
      <c r="C2388">
        <v>15000000</v>
      </c>
      <c r="D2388">
        <f t="shared" si="37"/>
        <v>35003300</v>
      </c>
    </row>
    <row r="2389" spans="1:4" x14ac:dyDescent="0.3">
      <c r="A2389" t="s">
        <v>8717</v>
      </c>
      <c r="B2389">
        <v>54322273</v>
      </c>
      <c r="C2389">
        <v>17000000</v>
      </c>
      <c r="D2389">
        <f t="shared" si="37"/>
        <v>37322273</v>
      </c>
    </row>
    <row r="2390" spans="1:4" x14ac:dyDescent="0.3">
      <c r="A2390" t="s">
        <v>8718</v>
      </c>
      <c r="B2390">
        <v>47860214</v>
      </c>
      <c r="C2390">
        <v>15000000</v>
      </c>
      <c r="D2390">
        <f t="shared" si="37"/>
        <v>32860214</v>
      </c>
    </row>
    <row r="2391" spans="1:4" x14ac:dyDescent="0.3">
      <c r="A2391" t="s">
        <v>8719</v>
      </c>
      <c r="B2391">
        <v>47811275</v>
      </c>
      <c r="C2391">
        <v>15000000</v>
      </c>
      <c r="D2391">
        <f t="shared" si="37"/>
        <v>32811275</v>
      </c>
    </row>
    <row r="2392" spans="1:4" x14ac:dyDescent="0.3">
      <c r="A2392" t="s">
        <v>8720</v>
      </c>
      <c r="B2392">
        <v>43022524</v>
      </c>
      <c r="C2392">
        <v>15000000</v>
      </c>
      <c r="D2392">
        <f t="shared" si="37"/>
        <v>28022524</v>
      </c>
    </row>
    <row r="2393" spans="1:4" x14ac:dyDescent="0.3">
      <c r="A2393" t="s">
        <v>8721</v>
      </c>
      <c r="B2393">
        <v>42672630</v>
      </c>
      <c r="C2393">
        <v>17000000</v>
      </c>
      <c r="D2393">
        <f t="shared" si="37"/>
        <v>25672630</v>
      </c>
    </row>
    <row r="2394" spans="1:4" x14ac:dyDescent="0.3">
      <c r="A2394" t="s">
        <v>8722</v>
      </c>
      <c r="B2394">
        <v>42919096</v>
      </c>
      <c r="C2394">
        <v>15000000</v>
      </c>
      <c r="D2394">
        <f t="shared" si="37"/>
        <v>27919096</v>
      </c>
    </row>
    <row r="2395" spans="1:4" x14ac:dyDescent="0.3">
      <c r="A2395" t="s">
        <v>8723</v>
      </c>
      <c r="B2395">
        <v>42592530</v>
      </c>
      <c r="C2395">
        <v>15000000</v>
      </c>
      <c r="D2395">
        <f t="shared" si="37"/>
        <v>27592530</v>
      </c>
    </row>
    <row r="2396" spans="1:4" x14ac:dyDescent="0.3">
      <c r="A2396" t="s">
        <v>8724</v>
      </c>
      <c r="B2396">
        <v>40064955</v>
      </c>
      <c r="C2396">
        <v>15000000</v>
      </c>
      <c r="D2396">
        <f t="shared" si="37"/>
        <v>25064955</v>
      </c>
    </row>
    <row r="2397" spans="1:4" x14ac:dyDescent="0.3">
      <c r="A2397" t="s">
        <v>8725</v>
      </c>
      <c r="B2397">
        <v>44886089</v>
      </c>
      <c r="C2397">
        <v>10000000</v>
      </c>
      <c r="D2397">
        <f t="shared" si="37"/>
        <v>34886089</v>
      </c>
    </row>
    <row r="2398" spans="1:4" x14ac:dyDescent="0.3">
      <c r="A2398" t="s">
        <v>8726</v>
      </c>
      <c r="B2398">
        <v>37882551</v>
      </c>
      <c r="C2398">
        <v>16000000</v>
      </c>
      <c r="D2398">
        <f t="shared" si="37"/>
        <v>21882551</v>
      </c>
    </row>
    <row r="2399" spans="1:4" x14ac:dyDescent="0.3">
      <c r="A2399" t="s">
        <v>8727</v>
      </c>
      <c r="B2399">
        <v>40983001</v>
      </c>
      <c r="C2399">
        <v>7000000</v>
      </c>
      <c r="D2399">
        <f t="shared" si="37"/>
        <v>33983001</v>
      </c>
    </row>
    <row r="2400" spans="1:4" x14ac:dyDescent="0.3">
      <c r="A2400" t="s">
        <v>7665</v>
      </c>
      <c r="B2400">
        <v>20991497</v>
      </c>
      <c r="C2400">
        <v>37000000</v>
      </c>
      <c r="D2400">
        <f t="shared" si="37"/>
        <v>-16008503</v>
      </c>
    </row>
    <row r="2401" spans="1:4" x14ac:dyDescent="0.3">
      <c r="A2401" t="s">
        <v>8728</v>
      </c>
      <c r="B2401">
        <v>35007180</v>
      </c>
      <c r="C2401">
        <v>15000000</v>
      </c>
      <c r="D2401">
        <f t="shared" si="37"/>
        <v>20007180</v>
      </c>
    </row>
    <row r="2402" spans="1:4" x14ac:dyDescent="0.3">
      <c r="A2402" t="s">
        <v>8729</v>
      </c>
      <c r="B2402">
        <v>35887263</v>
      </c>
      <c r="C2402">
        <v>15000000</v>
      </c>
      <c r="D2402">
        <f t="shared" si="37"/>
        <v>20887263</v>
      </c>
    </row>
    <row r="2403" spans="1:4" x14ac:dyDescent="0.3">
      <c r="A2403" t="s">
        <v>8730</v>
      </c>
      <c r="B2403">
        <v>34308901</v>
      </c>
      <c r="C2403">
        <v>16000000</v>
      </c>
      <c r="D2403">
        <f t="shared" si="37"/>
        <v>18308901</v>
      </c>
    </row>
    <row r="2404" spans="1:4" x14ac:dyDescent="0.3">
      <c r="A2404" t="s">
        <v>8731</v>
      </c>
      <c r="B2404">
        <v>33771174</v>
      </c>
      <c r="C2404">
        <v>15000000</v>
      </c>
      <c r="D2404">
        <f t="shared" si="37"/>
        <v>18771174</v>
      </c>
    </row>
    <row r="2405" spans="1:4" x14ac:dyDescent="0.3">
      <c r="A2405" t="s">
        <v>8732</v>
      </c>
      <c r="B2405">
        <v>6000000</v>
      </c>
      <c r="C2405">
        <v>15000000</v>
      </c>
      <c r="D2405">
        <f t="shared" si="37"/>
        <v>-9000000</v>
      </c>
    </row>
    <row r="2406" spans="1:4" x14ac:dyDescent="0.3">
      <c r="A2406" t="s">
        <v>8733</v>
      </c>
      <c r="B2406">
        <v>33386128</v>
      </c>
      <c r="C2406">
        <v>15000000</v>
      </c>
      <c r="D2406">
        <f t="shared" si="37"/>
        <v>18386128</v>
      </c>
    </row>
    <row r="2407" spans="1:4" x14ac:dyDescent="0.3">
      <c r="A2407" t="s">
        <v>8734</v>
      </c>
      <c r="B2407">
        <v>37877959</v>
      </c>
      <c r="C2407">
        <v>15000000</v>
      </c>
      <c r="D2407">
        <f t="shared" si="37"/>
        <v>22877959</v>
      </c>
    </row>
    <row r="2408" spans="1:4" x14ac:dyDescent="0.3">
      <c r="A2408" t="s">
        <v>8735</v>
      </c>
      <c r="B2408">
        <v>32721635</v>
      </c>
      <c r="C2408">
        <v>15000000</v>
      </c>
      <c r="D2408">
        <f t="shared" si="37"/>
        <v>17721635</v>
      </c>
    </row>
    <row r="2409" spans="1:4" x14ac:dyDescent="0.3">
      <c r="A2409" t="s">
        <v>8736</v>
      </c>
      <c r="B2409">
        <v>31585300</v>
      </c>
      <c r="C2409">
        <v>15000000</v>
      </c>
      <c r="D2409">
        <f t="shared" si="37"/>
        <v>16585300</v>
      </c>
    </row>
    <row r="2410" spans="1:4" x14ac:dyDescent="0.3">
      <c r="A2410" t="s">
        <v>8737</v>
      </c>
      <c r="B2410">
        <v>30259652</v>
      </c>
      <c r="C2410">
        <v>15000000</v>
      </c>
      <c r="D2410">
        <f t="shared" si="37"/>
        <v>15259652</v>
      </c>
    </row>
    <row r="2411" spans="1:4" x14ac:dyDescent="0.3">
      <c r="A2411" t="s">
        <v>6567</v>
      </c>
      <c r="B2411">
        <v>163192114</v>
      </c>
      <c r="C2411">
        <v>125000000</v>
      </c>
      <c r="D2411">
        <f t="shared" si="37"/>
        <v>38192114</v>
      </c>
    </row>
    <row r="2412" spans="1:4" x14ac:dyDescent="0.3">
      <c r="A2412" t="s">
        <v>8738</v>
      </c>
      <c r="B2412">
        <v>30857814</v>
      </c>
      <c r="C2412">
        <v>16000000</v>
      </c>
      <c r="D2412">
        <f t="shared" si="37"/>
        <v>14857814</v>
      </c>
    </row>
    <row r="2413" spans="1:4" x14ac:dyDescent="0.3">
      <c r="A2413" t="s">
        <v>8739</v>
      </c>
      <c r="B2413">
        <v>30226144</v>
      </c>
      <c r="C2413">
        <v>15000000</v>
      </c>
      <c r="D2413">
        <f t="shared" si="37"/>
        <v>15226144</v>
      </c>
    </row>
    <row r="2414" spans="1:4" x14ac:dyDescent="0.3">
      <c r="A2414" t="s">
        <v>8740</v>
      </c>
      <c r="B2414">
        <v>35054909</v>
      </c>
      <c r="C2414">
        <v>15000000</v>
      </c>
      <c r="D2414">
        <f t="shared" si="37"/>
        <v>20054909</v>
      </c>
    </row>
    <row r="2415" spans="1:4" x14ac:dyDescent="0.3">
      <c r="A2415" t="s">
        <v>8741</v>
      </c>
      <c r="B2415">
        <v>29302097</v>
      </c>
      <c r="C2415">
        <v>15000000</v>
      </c>
      <c r="D2415">
        <f t="shared" si="37"/>
        <v>14302097</v>
      </c>
    </row>
    <row r="2416" spans="1:4" x14ac:dyDescent="0.3">
      <c r="A2416" t="s">
        <v>8742</v>
      </c>
      <c r="B2416">
        <v>29106737</v>
      </c>
      <c r="C2416">
        <v>15000000</v>
      </c>
      <c r="D2416">
        <f t="shared" si="37"/>
        <v>14106737</v>
      </c>
    </row>
    <row r="2417" spans="1:4" x14ac:dyDescent="0.3">
      <c r="A2417" t="s">
        <v>8743</v>
      </c>
      <c r="B2417">
        <v>28637507</v>
      </c>
      <c r="C2417">
        <v>15000000</v>
      </c>
      <c r="D2417">
        <f t="shared" si="37"/>
        <v>13637507</v>
      </c>
    </row>
    <row r="2418" spans="1:4" x14ac:dyDescent="0.3">
      <c r="A2418" t="s">
        <v>8744</v>
      </c>
      <c r="B2418">
        <v>30127963</v>
      </c>
      <c r="C2418">
        <v>15000000</v>
      </c>
      <c r="D2418">
        <f t="shared" si="37"/>
        <v>15127963</v>
      </c>
    </row>
    <row r="2419" spans="1:4" x14ac:dyDescent="0.3">
      <c r="A2419" t="s">
        <v>8745</v>
      </c>
      <c r="B2419">
        <v>32645546</v>
      </c>
      <c r="C2419">
        <v>14000000</v>
      </c>
      <c r="D2419">
        <f t="shared" si="37"/>
        <v>18645546</v>
      </c>
    </row>
    <row r="2420" spans="1:4" x14ac:dyDescent="0.3">
      <c r="A2420" t="s">
        <v>8746</v>
      </c>
      <c r="B2420">
        <v>27441122</v>
      </c>
      <c r="C2420">
        <v>15000000</v>
      </c>
      <c r="D2420">
        <f t="shared" si="37"/>
        <v>12441122</v>
      </c>
    </row>
    <row r="2421" spans="1:4" x14ac:dyDescent="0.3">
      <c r="A2421" t="s">
        <v>8747</v>
      </c>
      <c r="B2421">
        <v>28014536</v>
      </c>
      <c r="C2421">
        <v>15000000</v>
      </c>
      <c r="D2421">
        <f t="shared" si="37"/>
        <v>13014536</v>
      </c>
    </row>
    <row r="2422" spans="1:4" x14ac:dyDescent="0.3">
      <c r="A2422" t="s">
        <v>8748</v>
      </c>
      <c r="B2422">
        <v>33860010</v>
      </c>
      <c r="C2422">
        <v>15000000</v>
      </c>
      <c r="D2422">
        <f t="shared" si="37"/>
        <v>18860010</v>
      </c>
    </row>
    <row r="2423" spans="1:4" x14ac:dyDescent="0.3">
      <c r="A2423" t="s">
        <v>8749</v>
      </c>
      <c r="B2423">
        <v>26421314</v>
      </c>
      <c r="C2423">
        <v>15000000</v>
      </c>
      <c r="D2423">
        <f t="shared" si="37"/>
        <v>11421314</v>
      </c>
    </row>
    <row r="2424" spans="1:4" x14ac:dyDescent="0.3">
      <c r="A2424" t="s">
        <v>8750</v>
      </c>
      <c r="B2424">
        <v>24881000</v>
      </c>
      <c r="C2424">
        <v>15000000</v>
      </c>
      <c r="D2424">
        <f t="shared" si="37"/>
        <v>9881000</v>
      </c>
    </row>
    <row r="2425" spans="1:4" x14ac:dyDescent="0.3">
      <c r="A2425" t="s">
        <v>8751</v>
      </c>
      <c r="B2425">
        <v>23089926</v>
      </c>
      <c r="C2425">
        <v>15000000</v>
      </c>
      <c r="D2425">
        <f t="shared" si="37"/>
        <v>8089926</v>
      </c>
    </row>
    <row r="2426" spans="1:4" x14ac:dyDescent="0.3">
      <c r="A2426" t="s">
        <v>8752</v>
      </c>
      <c r="B2426">
        <v>26161406</v>
      </c>
      <c r="C2426">
        <v>15000000</v>
      </c>
      <c r="D2426">
        <f t="shared" si="37"/>
        <v>11161406</v>
      </c>
    </row>
    <row r="2427" spans="1:4" x14ac:dyDescent="0.3">
      <c r="A2427" t="s">
        <v>8753</v>
      </c>
      <c r="B2427">
        <v>22954968</v>
      </c>
      <c r="C2427">
        <v>11500000</v>
      </c>
      <c r="D2427">
        <f t="shared" si="37"/>
        <v>11454968</v>
      </c>
    </row>
    <row r="2428" spans="1:4" x14ac:dyDescent="0.3">
      <c r="A2428" t="s">
        <v>8754</v>
      </c>
      <c r="B2428">
        <v>26384919</v>
      </c>
      <c r="C2428">
        <v>15000000</v>
      </c>
      <c r="D2428">
        <f t="shared" si="37"/>
        <v>11384919</v>
      </c>
    </row>
    <row r="2429" spans="1:4" x14ac:dyDescent="0.3">
      <c r="A2429" t="s">
        <v>8755</v>
      </c>
      <c r="B2429">
        <v>22189039</v>
      </c>
      <c r="C2429">
        <v>15000000</v>
      </c>
      <c r="D2429">
        <f t="shared" si="37"/>
        <v>7189039</v>
      </c>
    </row>
    <row r="2430" spans="1:4" x14ac:dyDescent="0.3">
      <c r="A2430" t="s">
        <v>8756</v>
      </c>
      <c r="B2430">
        <v>20998709</v>
      </c>
      <c r="C2430">
        <v>15000000</v>
      </c>
      <c r="D2430">
        <f t="shared" si="37"/>
        <v>5998709</v>
      </c>
    </row>
    <row r="2431" spans="1:4" x14ac:dyDescent="0.3">
      <c r="A2431" t="s">
        <v>8757</v>
      </c>
      <c r="B2431">
        <v>20801344</v>
      </c>
      <c r="C2431">
        <v>15000000</v>
      </c>
      <c r="D2431">
        <f t="shared" si="37"/>
        <v>5801344</v>
      </c>
    </row>
    <row r="2432" spans="1:4" x14ac:dyDescent="0.3">
      <c r="A2432" t="s">
        <v>8758</v>
      </c>
      <c r="B2432">
        <v>21468807</v>
      </c>
      <c r="C2432">
        <v>14000000</v>
      </c>
      <c r="D2432">
        <f t="shared" si="37"/>
        <v>7468807</v>
      </c>
    </row>
    <row r="2433" spans="1:4" x14ac:dyDescent="0.3">
      <c r="A2433" t="s">
        <v>8759</v>
      </c>
      <c r="B2433">
        <v>19158074</v>
      </c>
      <c r="C2433">
        <v>15000000</v>
      </c>
      <c r="D2433">
        <f t="shared" si="37"/>
        <v>4158074</v>
      </c>
    </row>
    <row r="2434" spans="1:4" x14ac:dyDescent="0.3">
      <c r="A2434" t="s">
        <v>8760</v>
      </c>
      <c r="B2434">
        <v>18843314</v>
      </c>
      <c r="C2434">
        <v>20000000</v>
      </c>
      <c r="D2434">
        <f t="shared" si="37"/>
        <v>-1156686</v>
      </c>
    </row>
    <row r="2435" spans="1:4" x14ac:dyDescent="0.3">
      <c r="A2435" t="s">
        <v>8761</v>
      </c>
      <c r="B2435">
        <v>20566327</v>
      </c>
      <c r="C2435">
        <v>15000000</v>
      </c>
      <c r="D2435">
        <f t="shared" ref="D2435:D2498" si="38">B2435-C2435</f>
        <v>5566327</v>
      </c>
    </row>
    <row r="2436" spans="1:4" x14ac:dyDescent="0.3">
      <c r="A2436" t="s">
        <v>8762</v>
      </c>
      <c r="B2436">
        <v>20218921</v>
      </c>
      <c r="C2436">
        <v>15000000</v>
      </c>
      <c r="D2436">
        <f t="shared" si="38"/>
        <v>5218921</v>
      </c>
    </row>
    <row r="2437" spans="1:4" x14ac:dyDescent="0.3">
      <c r="A2437" t="s">
        <v>8763</v>
      </c>
      <c r="B2437">
        <v>17411331</v>
      </c>
      <c r="C2437">
        <v>15000000</v>
      </c>
      <c r="D2437">
        <f t="shared" si="38"/>
        <v>2411331</v>
      </c>
    </row>
    <row r="2438" spans="1:4" x14ac:dyDescent="0.3">
      <c r="A2438" t="s">
        <v>8764</v>
      </c>
      <c r="B2438">
        <v>21383298</v>
      </c>
      <c r="C2438">
        <v>15000000</v>
      </c>
      <c r="D2438">
        <f t="shared" si="38"/>
        <v>6383298</v>
      </c>
    </row>
    <row r="2439" spans="1:4" x14ac:dyDescent="0.3">
      <c r="A2439" t="s">
        <v>8765</v>
      </c>
      <c r="B2439">
        <v>24984868</v>
      </c>
      <c r="C2439">
        <v>15000000</v>
      </c>
      <c r="D2439">
        <f t="shared" si="38"/>
        <v>9984868</v>
      </c>
    </row>
    <row r="2440" spans="1:4" x14ac:dyDescent="0.3">
      <c r="A2440" t="s">
        <v>8766</v>
      </c>
      <c r="B2440">
        <v>16459004</v>
      </c>
      <c r="C2440">
        <v>15000000</v>
      </c>
      <c r="D2440">
        <f t="shared" si="38"/>
        <v>1459004</v>
      </c>
    </row>
    <row r="2441" spans="1:4" x14ac:dyDescent="0.3">
      <c r="A2441" t="s">
        <v>8767</v>
      </c>
      <c r="B2441">
        <v>15700000</v>
      </c>
      <c r="C2441">
        <v>15000000</v>
      </c>
      <c r="D2441">
        <f t="shared" si="38"/>
        <v>700000</v>
      </c>
    </row>
    <row r="2442" spans="1:4" x14ac:dyDescent="0.3">
      <c r="A2442" t="s">
        <v>8768</v>
      </c>
      <c r="B2442">
        <v>15100000</v>
      </c>
      <c r="C2442">
        <v>15000000</v>
      </c>
      <c r="D2442">
        <f t="shared" si="38"/>
        <v>100000</v>
      </c>
    </row>
    <row r="2443" spans="1:4" x14ac:dyDescent="0.3">
      <c r="A2443" t="s">
        <v>8769</v>
      </c>
      <c r="B2443">
        <v>14938570</v>
      </c>
      <c r="C2443">
        <v>15000000</v>
      </c>
      <c r="D2443">
        <f t="shared" si="38"/>
        <v>-61430</v>
      </c>
    </row>
    <row r="2444" spans="1:4" x14ac:dyDescent="0.3">
      <c r="A2444" t="s">
        <v>8770</v>
      </c>
      <c r="B2444">
        <v>17237244</v>
      </c>
      <c r="C2444">
        <v>15000000</v>
      </c>
      <c r="D2444">
        <f t="shared" si="38"/>
        <v>2237244</v>
      </c>
    </row>
    <row r="2445" spans="1:4" x14ac:dyDescent="0.3">
      <c r="A2445" t="s">
        <v>8771</v>
      </c>
      <c r="B2445">
        <v>14249005</v>
      </c>
      <c r="C2445">
        <v>15000000</v>
      </c>
      <c r="D2445">
        <f t="shared" si="38"/>
        <v>-750995</v>
      </c>
    </row>
    <row r="2446" spans="1:4" x14ac:dyDescent="0.3">
      <c r="A2446" t="s">
        <v>8772</v>
      </c>
      <c r="B2446">
        <v>12701880</v>
      </c>
      <c r="C2446">
        <v>15000000</v>
      </c>
      <c r="D2446">
        <f t="shared" si="38"/>
        <v>-2298120</v>
      </c>
    </row>
    <row r="2447" spans="1:4" x14ac:dyDescent="0.3">
      <c r="A2447" t="s">
        <v>8773</v>
      </c>
      <c r="B2447">
        <v>12801190</v>
      </c>
      <c r="C2447">
        <v>15000000</v>
      </c>
      <c r="D2447">
        <f t="shared" si="38"/>
        <v>-2198810</v>
      </c>
    </row>
    <row r="2448" spans="1:4" x14ac:dyDescent="0.3">
      <c r="A2448" t="s">
        <v>8774</v>
      </c>
      <c r="B2448">
        <v>12549485</v>
      </c>
      <c r="C2448">
        <v>15000000</v>
      </c>
      <c r="D2448">
        <f t="shared" si="38"/>
        <v>-2450515</v>
      </c>
    </row>
    <row r="2449" spans="1:4" x14ac:dyDescent="0.3">
      <c r="A2449" t="s">
        <v>8775</v>
      </c>
      <c r="B2449">
        <v>13766014</v>
      </c>
      <c r="C2449">
        <v>15000000</v>
      </c>
      <c r="D2449">
        <f t="shared" si="38"/>
        <v>-1233986</v>
      </c>
    </row>
    <row r="2450" spans="1:4" x14ac:dyDescent="0.3">
      <c r="A2450" t="s">
        <v>8776</v>
      </c>
      <c r="B2450">
        <v>13034417</v>
      </c>
      <c r="C2450">
        <v>15000000</v>
      </c>
      <c r="D2450">
        <f t="shared" si="38"/>
        <v>-1965583</v>
      </c>
    </row>
    <row r="2451" spans="1:4" x14ac:dyDescent="0.3">
      <c r="A2451" t="s">
        <v>8777</v>
      </c>
      <c r="B2451">
        <v>12212417</v>
      </c>
      <c r="C2451">
        <v>15000000</v>
      </c>
      <c r="D2451">
        <f t="shared" si="38"/>
        <v>-2787583</v>
      </c>
    </row>
    <row r="2452" spans="1:4" x14ac:dyDescent="0.3">
      <c r="A2452" t="s">
        <v>8778</v>
      </c>
      <c r="B2452">
        <v>11614236</v>
      </c>
      <c r="C2452">
        <v>15000000</v>
      </c>
      <c r="D2452">
        <f t="shared" si="38"/>
        <v>-3385764</v>
      </c>
    </row>
    <row r="2453" spans="1:4" x14ac:dyDescent="0.3">
      <c r="A2453" t="s">
        <v>8779</v>
      </c>
      <c r="B2453">
        <v>13337299</v>
      </c>
      <c r="C2453">
        <v>20000000</v>
      </c>
      <c r="D2453">
        <f t="shared" si="38"/>
        <v>-6662701</v>
      </c>
    </row>
    <row r="2454" spans="1:4" x14ac:dyDescent="0.3">
      <c r="A2454" t="s">
        <v>8780</v>
      </c>
      <c r="B2454">
        <v>10763469</v>
      </c>
      <c r="C2454">
        <v>15000000</v>
      </c>
      <c r="D2454">
        <f t="shared" si="38"/>
        <v>-4236531</v>
      </c>
    </row>
    <row r="2455" spans="1:4" x14ac:dyDescent="0.3">
      <c r="A2455" t="s">
        <v>8781</v>
      </c>
      <c r="B2455">
        <v>11144518</v>
      </c>
      <c r="C2455">
        <v>15000000</v>
      </c>
      <c r="D2455">
        <f t="shared" si="38"/>
        <v>-3855482</v>
      </c>
    </row>
    <row r="2456" spans="1:4" x14ac:dyDescent="0.3">
      <c r="A2456" t="s">
        <v>8782</v>
      </c>
      <c r="B2456">
        <v>15608545</v>
      </c>
      <c r="C2456">
        <v>15000000</v>
      </c>
      <c r="D2456">
        <f t="shared" si="38"/>
        <v>608545</v>
      </c>
    </row>
    <row r="2457" spans="1:4" x14ac:dyDescent="0.3">
      <c r="A2457" t="s">
        <v>8783</v>
      </c>
      <c r="B2457">
        <v>10443316</v>
      </c>
      <c r="C2457">
        <v>15000000</v>
      </c>
      <c r="D2457">
        <f t="shared" si="38"/>
        <v>-4556684</v>
      </c>
    </row>
    <row r="2458" spans="1:4" x14ac:dyDescent="0.3">
      <c r="A2458" t="s">
        <v>8784</v>
      </c>
      <c r="B2458">
        <v>10494147</v>
      </c>
      <c r="C2458">
        <v>15000000</v>
      </c>
      <c r="D2458">
        <f t="shared" si="38"/>
        <v>-4505853</v>
      </c>
    </row>
    <row r="2459" spans="1:4" x14ac:dyDescent="0.3">
      <c r="A2459" t="s">
        <v>8785</v>
      </c>
      <c r="B2459">
        <v>9929000</v>
      </c>
      <c r="C2459">
        <v>15000000</v>
      </c>
      <c r="D2459">
        <f t="shared" si="38"/>
        <v>-5071000</v>
      </c>
    </row>
    <row r="2460" spans="1:4" x14ac:dyDescent="0.3">
      <c r="A2460" t="s">
        <v>8786</v>
      </c>
      <c r="B2460">
        <v>10411980</v>
      </c>
      <c r="C2460">
        <v>15000000</v>
      </c>
      <c r="D2460">
        <f t="shared" si="38"/>
        <v>-4588020</v>
      </c>
    </row>
    <row r="2461" spans="1:4" x14ac:dyDescent="0.3">
      <c r="A2461" t="s">
        <v>8787</v>
      </c>
      <c r="B2461">
        <v>17439163</v>
      </c>
      <c r="C2461">
        <v>15000000</v>
      </c>
      <c r="D2461">
        <f t="shared" si="38"/>
        <v>2439163</v>
      </c>
    </row>
    <row r="2462" spans="1:4" x14ac:dyDescent="0.3">
      <c r="A2462" t="s">
        <v>8788</v>
      </c>
      <c r="B2462">
        <v>9396487</v>
      </c>
      <c r="C2462">
        <v>15000000</v>
      </c>
      <c r="D2462">
        <f t="shared" si="38"/>
        <v>-5603513</v>
      </c>
    </row>
    <row r="2463" spans="1:4" x14ac:dyDescent="0.3">
      <c r="A2463" t="s">
        <v>8789</v>
      </c>
      <c r="B2463">
        <v>9059588</v>
      </c>
      <c r="C2463">
        <v>15000000</v>
      </c>
      <c r="D2463">
        <f t="shared" si="38"/>
        <v>-5940412</v>
      </c>
    </row>
    <row r="2464" spans="1:4" x14ac:dyDescent="0.3">
      <c r="A2464" t="s">
        <v>8790</v>
      </c>
      <c r="B2464">
        <v>9172810</v>
      </c>
      <c r="C2464">
        <v>16000000</v>
      </c>
      <c r="D2464">
        <f t="shared" si="38"/>
        <v>-6827190</v>
      </c>
    </row>
    <row r="2465" spans="1:4" x14ac:dyDescent="0.3">
      <c r="A2465" t="s">
        <v>8791</v>
      </c>
      <c r="B2465">
        <v>8735529</v>
      </c>
      <c r="C2465">
        <v>15000000</v>
      </c>
      <c r="D2465">
        <f t="shared" si="38"/>
        <v>-6264471</v>
      </c>
    </row>
    <row r="2466" spans="1:4" x14ac:dyDescent="0.3">
      <c r="A2466" t="s">
        <v>8792</v>
      </c>
      <c r="B2466">
        <v>8586376</v>
      </c>
      <c r="C2466">
        <v>20000000</v>
      </c>
      <c r="D2466">
        <f t="shared" si="38"/>
        <v>-11413624</v>
      </c>
    </row>
    <row r="2467" spans="1:4" x14ac:dyDescent="0.3">
      <c r="A2467" t="s">
        <v>8793</v>
      </c>
      <c r="B2467">
        <v>8378141</v>
      </c>
      <c r="C2467">
        <v>15000000</v>
      </c>
      <c r="D2467">
        <f t="shared" si="38"/>
        <v>-6621859</v>
      </c>
    </row>
    <row r="2468" spans="1:4" x14ac:dyDescent="0.3">
      <c r="A2468" t="s">
        <v>8794</v>
      </c>
      <c r="B2468">
        <v>8080116</v>
      </c>
      <c r="C2468">
        <v>15000000</v>
      </c>
      <c r="D2468">
        <f t="shared" si="38"/>
        <v>-6919884</v>
      </c>
    </row>
    <row r="2469" spans="1:4" x14ac:dyDescent="0.3">
      <c r="A2469" t="s">
        <v>8795</v>
      </c>
      <c r="B2469">
        <v>7757130</v>
      </c>
      <c r="C2469">
        <v>15000000</v>
      </c>
      <c r="D2469">
        <f t="shared" si="38"/>
        <v>-7242870</v>
      </c>
    </row>
    <row r="2470" spans="1:4" x14ac:dyDescent="0.3">
      <c r="A2470" t="s">
        <v>8796</v>
      </c>
      <c r="B2470">
        <v>9123834</v>
      </c>
      <c r="C2470">
        <v>15000000</v>
      </c>
      <c r="D2470">
        <f t="shared" si="38"/>
        <v>-5876166</v>
      </c>
    </row>
    <row r="2471" spans="1:4" x14ac:dyDescent="0.3">
      <c r="A2471" t="s">
        <v>8797</v>
      </c>
      <c r="B2471">
        <v>6409206</v>
      </c>
      <c r="C2471">
        <v>15000000</v>
      </c>
      <c r="D2471">
        <f t="shared" si="38"/>
        <v>-8590794</v>
      </c>
    </row>
    <row r="2472" spans="1:4" x14ac:dyDescent="0.3">
      <c r="A2472" t="s">
        <v>8798</v>
      </c>
      <c r="B2472">
        <v>6373693</v>
      </c>
      <c r="C2472">
        <v>15000000</v>
      </c>
      <c r="D2472">
        <f t="shared" si="38"/>
        <v>-8626307</v>
      </c>
    </row>
    <row r="2473" spans="1:4" x14ac:dyDescent="0.3">
      <c r="A2473" t="s">
        <v>8799</v>
      </c>
      <c r="B2473">
        <v>7556708</v>
      </c>
      <c r="C2473">
        <v>15000000</v>
      </c>
      <c r="D2473">
        <f t="shared" si="38"/>
        <v>-7443292</v>
      </c>
    </row>
    <row r="2474" spans="1:4" x14ac:dyDescent="0.3">
      <c r="A2474" t="s">
        <v>8800</v>
      </c>
      <c r="B2474">
        <v>5306447</v>
      </c>
      <c r="C2474">
        <v>15000000</v>
      </c>
      <c r="D2474">
        <f t="shared" si="38"/>
        <v>-9693553</v>
      </c>
    </row>
    <row r="2475" spans="1:4" x14ac:dyDescent="0.3">
      <c r="A2475" t="s">
        <v>8801</v>
      </c>
      <c r="B2475">
        <v>5217498</v>
      </c>
      <c r="C2475">
        <v>15000000</v>
      </c>
      <c r="D2475">
        <f t="shared" si="38"/>
        <v>-9782502</v>
      </c>
    </row>
    <row r="2476" spans="1:4" x14ac:dyDescent="0.3">
      <c r="A2476" t="s">
        <v>8802</v>
      </c>
      <c r="B2476">
        <v>5023275</v>
      </c>
      <c r="C2476">
        <v>15000000</v>
      </c>
      <c r="D2476">
        <f t="shared" si="38"/>
        <v>-9976725</v>
      </c>
    </row>
    <row r="2477" spans="1:4" x14ac:dyDescent="0.3">
      <c r="A2477" t="s">
        <v>8803</v>
      </c>
      <c r="B2477">
        <v>4956401</v>
      </c>
      <c r="C2477">
        <v>15000000</v>
      </c>
      <c r="D2477">
        <f t="shared" si="38"/>
        <v>-10043599</v>
      </c>
    </row>
    <row r="2478" spans="1:4" x14ac:dyDescent="0.3">
      <c r="A2478" t="s">
        <v>8804</v>
      </c>
      <c r="B2478">
        <v>4235837</v>
      </c>
      <c r="C2478">
        <v>15000000</v>
      </c>
      <c r="D2478">
        <f t="shared" si="38"/>
        <v>-10764163</v>
      </c>
    </row>
    <row r="2479" spans="1:4" x14ac:dyDescent="0.3">
      <c r="A2479" t="s">
        <v>8805</v>
      </c>
      <c r="B2479">
        <v>4002955</v>
      </c>
      <c r="C2479">
        <v>20000000</v>
      </c>
      <c r="D2479">
        <f t="shared" si="38"/>
        <v>-15997045</v>
      </c>
    </row>
    <row r="2480" spans="1:4" x14ac:dyDescent="0.3">
      <c r="A2480" t="s">
        <v>8806</v>
      </c>
      <c r="B2480">
        <v>7219578</v>
      </c>
      <c r="C2480">
        <v>15000000</v>
      </c>
      <c r="D2480">
        <f t="shared" si="38"/>
        <v>-7780422</v>
      </c>
    </row>
    <row r="2481" spans="1:4" x14ac:dyDescent="0.3">
      <c r="A2481" t="s">
        <v>8807</v>
      </c>
      <c r="B2481">
        <v>3247816</v>
      </c>
      <c r="C2481">
        <v>22000000</v>
      </c>
      <c r="D2481">
        <f t="shared" si="38"/>
        <v>-18752184</v>
      </c>
    </row>
    <row r="2482" spans="1:4" x14ac:dyDescent="0.3">
      <c r="A2482" t="s">
        <v>8808</v>
      </c>
      <c r="B2482">
        <v>2412045</v>
      </c>
      <c r="C2482">
        <v>15000000</v>
      </c>
      <c r="D2482">
        <f t="shared" si="38"/>
        <v>-12587955</v>
      </c>
    </row>
    <row r="2483" spans="1:4" x14ac:dyDescent="0.3">
      <c r="A2483" t="s">
        <v>8809</v>
      </c>
      <c r="B2483">
        <v>2203641</v>
      </c>
      <c r="C2483">
        <v>15000000</v>
      </c>
      <c r="D2483">
        <f t="shared" si="38"/>
        <v>-12796359</v>
      </c>
    </row>
    <row r="2484" spans="1:4" x14ac:dyDescent="0.3">
      <c r="A2484" t="s">
        <v>8810</v>
      </c>
      <c r="B2484">
        <v>1953732</v>
      </c>
      <c r="C2484">
        <v>15000000</v>
      </c>
      <c r="D2484">
        <f t="shared" si="38"/>
        <v>-13046268</v>
      </c>
    </row>
    <row r="2485" spans="1:4" x14ac:dyDescent="0.3">
      <c r="A2485" t="s">
        <v>8811</v>
      </c>
      <c r="B2485">
        <v>1954202</v>
      </c>
      <c r="C2485">
        <v>15000000</v>
      </c>
      <c r="D2485">
        <f t="shared" si="38"/>
        <v>-13045798</v>
      </c>
    </row>
    <row r="2486" spans="1:4" x14ac:dyDescent="0.3">
      <c r="A2486" t="s">
        <v>8812</v>
      </c>
      <c r="B2486">
        <v>1294640</v>
      </c>
      <c r="C2486">
        <v>15000000</v>
      </c>
      <c r="D2486">
        <f t="shared" si="38"/>
        <v>-13705360</v>
      </c>
    </row>
    <row r="2487" spans="1:4" x14ac:dyDescent="0.3">
      <c r="A2487" t="s">
        <v>8813</v>
      </c>
      <c r="B2487">
        <v>26435</v>
      </c>
      <c r="C2487">
        <v>6000000</v>
      </c>
      <c r="D2487">
        <f t="shared" si="38"/>
        <v>-5973565</v>
      </c>
    </row>
    <row r="2488" spans="1:4" x14ac:dyDescent="0.3">
      <c r="A2488" t="s">
        <v>8814</v>
      </c>
      <c r="B2488">
        <v>1197786</v>
      </c>
      <c r="C2488">
        <v>12000000</v>
      </c>
      <c r="D2488">
        <f t="shared" si="38"/>
        <v>-10802214</v>
      </c>
    </row>
    <row r="2489" spans="1:4" x14ac:dyDescent="0.3">
      <c r="A2489" t="s">
        <v>8815</v>
      </c>
      <c r="B2489">
        <v>529766</v>
      </c>
      <c r="C2489">
        <v>7000000</v>
      </c>
      <c r="D2489">
        <f t="shared" si="38"/>
        <v>-6470234</v>
      </c>
    </row>
    <row r="2490" spans="1:4" x14ac:dyDescent="0.3">
      <c r="A2490" t="s">
        <v>8816</v>
      </c>
      <c r="B2490">
        <v>613556</v>
      </c>
      <c r="C2490">
        <v>15000000</v>
      </c>
      <c r="D2490">
        <f t="shared" si="38"/>
        <v>-14386444</v>
      </c>
    </row>
    <row r="2491" spans="1:4" x14ac:dyDescent="0.3">
      <c r="A2491" t="s">
        <v>8817</v>
      </c>
      <c r="B2491">
        <v>353743</v>
      </c>
      <c r="C2491">
        <v>15000000</v>
      </c>
      <c r="D2491">
        <f t="shared" si="38"/>
        <v>-14646257</v>
      </c>
    </row>
    <row r="2492" spans="1:4" x14ac:dyDescent="0.3">
      <c r="A2492" t="s">
        <v>8818</v>
      </c>
      <c r="B2492">
        <v>102055</v>
      </c>
      <c r="C2492">
        <v>300000000</v>
      </c>
      <c r="D2492">
        <f t="shared" si="38"/>
        <v>-299897945</v>
      </c>
    </row>
    <row r="2493" spans="1:4" x14ac:dyDescent="0.3">
      <c r="A2493" t="s">
        <v>8819</v>
      </c>
      <c r="B2493">
        <v>73548</v>
      </c>
      <c r="C2493">
        <v>15000000</v>
      </c>
      <c r="D2493">
        <f t="shared" si="38"/>
        <v>-14926452</v>
      </c>
    </row>
    <row r="2494" spans="1:4" x14ac:dyDescent="0.3">
      <c r="A2494" t="s">
        <v>8820</v>
      </c>
      <c r="B2494">
        <v>28870</v>
      </c>
      <c r="C2494">
        <v>15000000</v>
      </c>
      <c r="D2494">
        <f t="shared" si="38"/>
        <v>-14971130</v>
      </c>
    </row>
    <row r="2495" spans="1:4" x14ac:dyDescent="0.3">
      <c r="A2495" t="s">
        <v>8821</v>
      </c>
      <c r="B2495">
        <v>22723</v>
      </c>
      <c r="C2495">
        <v>25000000</v>
      </c>
      <c r="D2495">
        <f t="shared" si="38"/>
        <v>-24977277</v>
      </c>
    </row>
    <row r="2496" spans="1:4" x14ac:dyDescent="0.3">
      <c r="A2496" t="s">
        <v>8822</v>
      </c>
      <c r="B2496">
        <v>20380</v>
      </c>
      <c r="C2496">
        <v>15000000</v>
      </c>
      <c r="D2496">
        <f t="shared" si="38"/>
        <v>-14979620</v>
      </c>
    </row>
    <row r="2497" spans="1:4" x14ac:dyDescent="0.3">
      <c r="A2497" t="s">
        <v>8823</v>
      </c>
      <c r="B2497">
        <v>70906973</v>
      </c>
      <c r="C2497">
        <v>14600000</v>
      </c>
      <c r="D2497">
        <f t="shared" si="38"/>
        <v>56306973</v>
      </c>
    </row>
    <row r="2498" spans="1:4" x14ac:dyDescent="0.3">
      <c r="A2498" t="s">
        <v>8824</v>
      </c>
      <c r="B2498">
        <v>66009973</v>
      </c>
      <c r="C2498">
        <v>14800000</v>
      </c>
      <c r="D2498">
        <f t="shared" si="38"/>
        <v>51209973</v>
      </c>
    </row>
    <row r="2499" spans="1:4" x14ac:dyDescent="0.3">
      <c r="A2499" t="s">
        <v>8825</v>
      </c>
      <c r="B2499">
        <v>46338728</v>
      </c>
      <c r="C2499">
        <v>14500000</v>
      </c>
      <c r="D2499">
        <f t="shared" ref="D2499:D2562" si="39">B2499-C2499</f>
        <v>31838728</v>
      </c>
    </row>
    <row r="2500" spans="1:4" x14ac:dyDescent="0.3">
      <c r="A2500" t="s">
        <v>8826</v>
      </c>
      <c r="B2500">
        <v>7691700</v>
      </c>
      <c r="C2500">
        <v>10000000</v>
      </c>
      <c r="D2500">
        <f t="shared" si="39"/>
        <v>-2308300</v>
      </c>
    </row>
    <row r="2501" spans="1:4" x14ac:dyDescent="0.3">
      <c r="A2501" t="s">
        <v>8827</v>
      </c>
      <c r="B2501">
        <v>101157447</v>
      </c>
      <c r="C2501">
        <v>14400000</v>
      </c>
      <c r="D2501">
        <f t="shared" si="39"/>
        <v>86757447</v>
      </c>
    </row>
    <row r="2502" spans="1:4" x14ac:dyDescent="0.3">
      <c r="A2502" t="s">
        <v>8828</v>
      </c>
      <c r="B2502">
        <v>74205</v>
      </c>
      <c r="C2502">
        <v>14200000</v>
      </c>
      <c r="D2502">
        <f t="shared" si="39"/>
        <v>-14125795</v>
      </c>
    </row>
    <row r="2503" spans="1:4" x14ac:dyDescent="0.3">
      <c r="A2503" t="s">
        <v>8829</v>
      </c>
      <c r="B2503">
        <v>141319195</v>
      </c>
      <c r="C2503">
        <v>15000000</v>
      </c>
      <c r="D2503">
        <f t="shared" si="39"/>
        <v>126319195</v>
      </c>
    </row>
    <row r="2504" spans="1:4" x14ac:dyDescent="0.3">
      <c r="A2504" t="s">
        <v>8830</v>
      </c>
      <c r="B2504">
        <v>156645693</v>
      </c>
      <c r="C2504">
        <v>14000000</v>
      </c>
      <c r="D2504">
        <f t="shared" si="39"/>
        <v>142645693</v>
      </c>
    </row>
    <row r="2505" spans="1:4" x14ac:dyDescent="0.3">
      <c r="A2505" t="s">
        <v>8831</v>
      </c>
      <c r="B2505">
        <v>178406268</v>
      </c>
      <c r="C2505">
        <v>14000000</v>
      </c>
      <c r="D2505">
        <f t="shared" si="39"/>
        <v>164406268</v>
      </c>
    </row>
    <row r="2506" spans="1:4" x14ac:dyDescent="0.3">
      <c r="A2506" t="s">
        <v>8832</v>
      </c>
      <c r="B2506">
        <v>109306210</v>
      </c>
      <c r="C2506">
        <v>15800000</v>
      </c>
      <c r="D2506">
        <f t="shared" si="39"/>
        <v>93506210</v>
      </c>
    </row>
    <row r="2507" spans="1:4" x14ac:dyDescent="0.3">
      <c r="A2507" t="s">
        <v>8833</v>
      </c>
      <c r="B2507">
        <v>70001698</v>
      </c>
      <c r="C2507">
        <v>14000000</v>
      </c>
      <c r="D2507">
        <f t="shared" si="39"/>
        <v>56001698</v>
      </c>
    </row>
    <row r="2508" spans="1:4" x14ac:dyDescent="0.3">
      <c r="A2508" t="s">
        <v>8834</v>
      </c>
      <c r="B2508">
        <v>68856263</v>
      </c>
      <c r="C2508">
        <v>15000000</v>
      </c>
      <c r="D2508">
        <f t="shared" si="39"/>
        <v>53856263</v>
      </c>
    </row>
    <row r="2509" spans="1:4" x14ac:dyDescent="0.3">
      <c r="A2509" t="s">
        <v>8835</v>
      </c>
      <c r="B2509">
        <v>51527787</v>
      </c>
      <c r="C2509">
        <v>15000000</v>
      </c>
      <c r="D2509">
        <f t="shared" si="39"/>
        <v>36527787</v>
      </c>
    </row>
    <row r="2510" spans="1:4" x14ac:dyDescent="0.3">
      <c r="A2510" t="s">
        <v>8192</v>
      </c>
      <c r="B2510">
        <v>49122319</v>
      </c>
      <c r="C2510">
        <v>14000000</v>
      </c>
      <c r="D2510">
        <f t="shared" si="39"/>
        <v>35122319</v>
      </c>
    </row>
    <row r="2511" spans="1:4" x14ac:dyDescent="0.3">
      <c r="A2511" t="s">
        <v>8836</v>
      </c>
      <c r="B2511">
        <v>61356221</v>
      </c>
      <c r="C2511">
        <v>14000000</v>
      </c>
      <c r="D2511">
        <f t="shared" si="39"/>
        <v>47356221</v>
      </c>
    </row>
    <row r="2512" spans="1:4" x14ac:dyDescent="0.3">
      <c r="A2512" t="s">
        <v>8837</v>
      </c>
      <c r="B2512">
        <v>46800000</v>
      </c>
      <c r="C2512">
        <v>14000000</v>
      </c>
      <c r="D2512">
        <f t="shared" si="39"/>
        <v>32800000</v>
      </c>
    </row>
    <row r="2513" spans="1:4" x14ac:dyDescent="0.3">
      <c r="A2513" t="s">
        <v>8838</v>
      </c>
      <c r="B2513">
        <v>38048637</v>
      </c>
      <c r="C2513">
        <v>14000000</v>
      </c>
      <c r="D2513">
        <f t="shared" si="39"/>
        <v>24048637</v>
      </c>
    </row>
    <row r="2514" spans="1:4" x14ac:dyDescent="0.3">
      <c r="A2514" t="s">
        <v>8213</v>
      </c>
      <c r="B2514">
        <v>34700000</v>
      </c>
      <c r="C2514">
        <v>14000000</v>
      </c>
      <c r="D2514">
        <f t="shared" si="39"/>
        <v>20700000</v>
      </c>
    </row>
    <row r="2515" spans="1:4" x14ac:dyDescent="0.3">
      <c r="A2515" t="s">
        <v>8839</v>
      </c>
      <c r="B2515">
        <v>34793160</v>
      </c>
      <c r="C2515">
        <v>14000000</v>
      </c>
      <c r="D2515">
        <f t="shared" si="39"/>
        <v>20793160</v>
      </c>
    </row>
    <row r="2516" spans="1:4" x14ac:dyDescent="0.3">
      <c r="A2516" t="s">
        <v>8840</v>
      </c>
      <c r="B2516">
        <v>30628981</v>
      </c>
      <c r="C2516">
        <v>14000000</v>
      </c>
      <c r="D2516">
        <f t="shared" si="39"/>
        <v>16628981</v>
      </c>
    </row>
    <row r="2517" spans="1:4" x14ac:dyDescent="0.3">
      <c r="A2517" t="s">
        <v>8841</v>
      </c>
      <c r="B2517">
        <v>29959436</v>
      </c>
      <c r="C2517">
        <v>13000000</v>
      </c>
      <c r="D2517">
        <f t="shared" si="39"/>
        <v>16959436</v>
      </c>
    </row>
    <row r="2518" spans="1:4" x14ac:dyDescent="0.3">
      <c r="A2518" t="s">
        <v>8842</v>
      </c>
      <c r="B2518">
        <v>25571351</v>
      </c>
      <c r="C2518">
        <v>14000000</v>
      </c>
      <c r="D2518">
        <f t="shared" si="39"/>
        <v>11571351</v>
      </c>
    </row>
    <row r="2519" spans="1:4" x14ac:dyDescent="0.3">
      <c r="A2519" t="s">
        <v>8843</v>
      </c>
      <c r="B2519">
        <v>27515786</v>
      </c>
      <c r="C2519">
        <v>14000000</v>
      </c>
      <c r="D2519">
        <f t="shared" si="39"/>
        <v>13515786</v>
      </c>
    </row>
    <row r="2520" spans="1:4" x14ac:dyDescent="0.3">
      <c r="A2520" t="s">
        <v>8844</v>
      </c>
      <c r="B2520">
        <v>25482931</v>
      </c>
      <c r="C2520">
        <v>14000000</v>
      </c>
      <c r="D2520">
        <f t="shared" si="39"/>
        <v>11482931</v>
      </c>
    </row>
    <row r="2521" spans="1:4" x14ac:dyDescent="0.3">
      <c r="A2521" t="s">
        <v>8845</v>
      </c>
      <c r="B2521">
        <v>19900000</v>
      </c>
      <c r="C2521">
        <v>20000000</v>
      </c>
      <c r="D2521">
        <f t="shared" si="39"/>
        <v>-100000</v>
      </c>
    </row>
    <row r="2522" spans="1:4" x14ac:dyDescent="0.3">
      <c r="A2522" t="s">
        <v>8846</v>
      </c>
      <c r="B2522">
        <v>16298046</v>
      </c>
      <c r="C2522">
        <v>14000000</v>
      </c>
      <c r="D2522">
        <f t="shared" si="39"/>
        <v>2298046</v>
      </c>
    </row>
    <row r="2523" spans="1:4" x14ac:dyDescent="0.3">
      <c r="A2523" t="s">
        <v>8847</v>
      </c>
      <c r="B2523">
        <v>15549702</v>
      </c>
      <c r="C2523">
        <v>14000000</v>
      </c>
      <c r="D2523">
        <f t="shared" si="39"/>
        <v>1549702</v>
      </c>
    </row>
    <row r="2524" spans="1:4" x14ac:dyDescent="0.3">
      <c r="A2524" t="s">
        <v>8848</v>
      </c>
      <c r="B2524">
        <v>15483540</v>
      </c>
      <c r="C2524">
        <v>14000000</v>
      </c>
      <c r="D2524">
        <f t="shared" si="39"/>
        <v>1483540</v>
      </c>
    </row>
    <row r="2525" spans="1:4" x14ac:dyDescent="0.3">
      <c r="A2525" t="s">
        <v>8849</v>
      </c>
      <c r="B2525">
        <v>20246959</v>
      </c>
      <c r="C2525">
        <v>14000000</v>
      </c>
      <c r="D2525">
        <f t="shared" si="39"/>
        <v>6246959</v>
      </c>
    </row>
    <row r="2526" spans="1:4" x14ac:dyDescent="0.3">
      <c r="A2526" t="s">
        <v>8850</v>
      </c>
      <c r="B2526">
        <v>15062898</v>
      </c>
      <c r="C2526">
        <v>14000000</v>
      </c>
      <c r="D2526">
        <f t="shared" si="39"/>
        <v>1062898</v>
      </c>
    </row>
    <row r="2527" spans="1:4" x14ac:dyDescent="0.3">
      <c r="A2527" t="s">
        <v>8851</v>
      </c>
      <c r="B2527">
        <v>14348123</v>
      </c>
      <c r="C2527">
        <v>12000000</v>
      </c>
      <c r="D2527">
        <f t="shared" si="39"/>
        <v>2348123</v>
      </c>
    </row>
    <row r="2528" spans="1:4" x14ac:dyDescent="0.3">
      <c r="A2528" t="s">
        <v>8852</v>
      </c>
      <c r="B2528">
        <v>15171475</v>
      </c>
      <c r="C2528">
        <v>8500000</v>
      </c>
      <c r="D2528">
        <f t="shared" si="39"/>
        <v>6671475</v>
      </c>
    </row>
    <row r="2529" spans="1:4" x14ac:dyDescent="0.3">
      <c r="A2529" t="s">
        <v>8853</v>
      </c>
      <c r="B2529">
        <v>13640000</v>
      </c>
      <c r="C2529">
        <v>14000000</v>
      </c>
      <c r="D2529">
        <f t="shared" si="39"/>
        <v>-360000</v>
      </c>
    </row>
    <row r="2530" spans="1:4" x14ac:dyDescent="0.3">
      <c r="A2530" t="s">
        <v>8854</v>
      </c>
      <c r="B2530">
        <v>12610731</v>
      </c>
      <c r="C2530">
        <v>11000000</v>
      </c>
      <c r="D2530">
        <f t="shared" si="39"/>
        <v>1610731</v>
      </c>
    </row>
    <row r="2531" spans="1:4" x14ac:dyDescent="0.3">
      <c r="A2531" t="s">
        <v>8719</v>
      </c>
      <c r="B2531">
        <v>47811275</v>
      </c>
      <c r="C2531">
        <v>15000000</v>
      </c>
      <c r="D2531">
        <f t="shared" si="39"/>
        <v>32811275</v>
      </c>
    </row>
    <row r="2532" spans="1:4" x14ac:dyDescent="0.3">
      <c r="A2532" t="s">
        <v>8855</v>
      </c>
      <c r="B2532">
        <v>11204499</v>
      </c>
      <c r="C2532">
        <v>14000000</v>
      </c>
      <c r="D2532">
        <f t="shared" si="39"/>
        <v>-2795501</v>
      </c>
    </row>
    <row r="2533" spans="1:4" x14ac:dyDescent="0.3">
      <c r="A2533" t="s">
        <v>8856</v>
      </c>
      <c r="B2533">
        <v>10397365</v>
      </c>
      <c r="C2533">
        <v>14000000</v>
      </c>
      <c r="D2533">
        <f t="shared" si="39"/>
        <v>-3602635</v>
      </c>
    </row>
    <row r="2534" spans="1:4" x14ac:dyDescent="0.3">
      <c r="A2534" t="s">
        <v>8857</v>
      </c>
      <c r="B2534">
        <v>9402410</v>
      </c>
      <c r="C2534">
        <v>14000000</v>
      </c>
      <c r="D2534">
        <f t="shared" si="39"/>
        <v>-4597590</v>
      </c>
    </row>
    <row r="2535" spans="1:4" x14ac:dyDescent="0.3">
      <c r="A2535" t="s">
        <v>8858</v>
      </c>
      <c r="B2535">
        <v>5459824</v>
      </c>
      <c r="C2535">
        <v>26000000</v>
      </c>
      <c r="D2535">
        <f t="shared" si="39"/>
        <v>-20540176</v>
      </c>
    </row>
    <row r="2536" spans="1:4" x14ac:dyDescent="0.3">
      <c r="A2536" t="s">
        <v>8859</v>
      </c>
      <c r="B2536">
        <v>5108820</v>
      </c>
      <c r="C2536">
        <v>24000000</v>
      </c>
      <c r="D2536">
        <f t="shared" si="39"/>
        <v>-18891180</v>
      </c>
    </row>
    <row r="2537" spans="1:4" x14ac:dyDescent="0.3">
      <c r="A2537" t="s">
        <v>8860</v>
      </c>
      <c r="B2537">
        <v>4741987</v>
      </c>
      <c r="C2537">
        <v>14000000</v>
      </c>
      <c r="D2537">
        <f t="shared" si="39"/>
        <v>-9258013</v>
      </c>
    </row>
    <row r="2538" spans="1:4" x14ac:dyDescent="0.3">
      <c r="A2538" t="s">
        <v>8861</v>
      </c>
      <c r="B2538">
        <v>4291965</v>
      </c>
      <c r="C2538">
        <v>14000000</v>
      </c>
      <c r="D2538">
        <f t="shared" si="39"/>
        <v>-9708035</v>
      </c>
    </row>
    <row r="2539" spans="1:4" x14ac:dyDescent="0.3">
      <c r="A2539" t="s">
        <v>8862</v>
      </c>
      <c r="B2539">
        <v>3100650</v>
      </c>
      <c r="C2539">
        <v>14000000</v>
      </c>
      <c r="D2539">
        <f t="shared" si="39"/>
        <v>-10899350</v>
      </c>
    </row>
    <row r="2540" spans="1:4" x14ac:dyDescent="0.3">
      <c r="A2540" t="s">
        <v>8863</v>
      </c>
      <c r="B2540">
        <v>2474000</v>
      </c>
      <c r="C2540">
        <v>14000000</v>
      </c>
      <c r="D2540">
        <f t="shared" si="39"/>
        <v>-11526000</v>
      </c>
    </row>
    <row r="2541" spans="1:4" x14ac:dyDescent="0.3">
      <c r="A2541" t="s">
        <v>8864</v>
      </c>
      <c r="B2541">
        <v>1000000</v>
      </c>
      <c r="C2541">
        <v>14000000</v>
      </c>
      <c r="D2541">
        <f t="shared" si="39"/>
        <v>-13000000</v>
      </c>
    </row>
    <row r="2542" spans="1:4" x14ac:dyDescent="0.3">
      <c r="A2542" t="s">
        <v>8865</v>
      </c>
      <c r="B2542">
        <v>3958500</v>
      </c>
      <c r="C2542">
        <v>8200000</v>
      </c>
      <c r="D2542">
        <f t="shared" si="39"/>
        <v>-4241500</v>
      </c>
    </row>
    <row r="2543" spans="1:4" x14ac:dyDescent="0.3">
      <c r="A2543" t="s">
        <v>8866</v>
      </c>
      <c r="B2543">
        <v>274299</v>
      </c>
      <c r="C2543">
        <v>103000000</v>
      </c>
      <c r="D2543">
        <f t="shared" si="39"/>
        <v>-102725701</v>
      </c>
    </row>
    <row r="2544" spans="1:4" x14ac:dyDescent="0.3">
      <c r="A2544" t="s">
        <v>8867</v>
      </c>
      <c r="B2544">
        <v>183088</v>
      </c>
      <c r="C2544">
        <v>15000000</v>
      </c>
      <c r="D2544">
        <f t="shared" si="39"/>
        <v>-14816912</v>
      </c>
    </row>
    <row r="2545" spans="1:4" x14ac:dyDescent="0.3">
      <c r="A2545" t="s">
        <v>8868</v>
      </c>
      <c r="B2545">
        <v>46495</v>
      </c>
      <c r="C2545">
        <v>14000000</v>
      </c>
      <c r="D2545">
        <f t="shared" si="39"/>
        <v>-13953505</v>
      </c>
    </row>
    <row r="2546" spans="1:4" x14ac:dyDescent="0.3">
      <c r="A2546" t="s">
        <v>8869</v>
      </c>
      <c r="B2546">
        <v>1752214</v>
      </c>
      <c r="C2546">
        <v>14000000</v>
      </c>
      <c r="D2546">
        <f t="shared" si="39"/>
        <v>-12247786</v>
      </c>
    </row>
    <row r="2547" spans="1:4" x14ac:dyDescent="0.3">
      <c r="A2547" t="s">
        <v>8870</v>
      </c>
      <c r="B2547">
        <v>83025853</v>
      </c>
      <c r="C2547">
        <v>14000000</v>
      </c>
      <c r="D2547">
        <f t="shared" si="39"/>
        <v>69025853</v>
      </c>
    </row>
    <row r="2548" spans="1:4" x14ac:dyDescent="0.3">
      <c r="A2548" t="s">
        <v>6598</v>
      </c>
      <c r="B2548">
        <v>190871240</v>
      </c>
      <c r="C2548">
        <v>125000000</v>
      </c>
      <c r="D2548">
        <f t="shared" si="39"/>
        <v>65871240</v>
      </c>
    </row>
    <row r="2549" spans="1:4" x14ac:dyDescent="0.3">
      <c r="A2549" t="s">
        <v>8871</v>
      </c>
      <c r="B2549">
        <v>56631572</v>
      </c>
      <c r="C2549">
        <v>12000000</v>
      </c>
      <c r="D2549">
        <f t="shared" si="39"/>
        <v>44631572</v>
      </c>
    </row>
    <row r="2550" spans="1:4" x14ac:dyDescent="0.3">
      <c r="A2550" t="s">
        <v>8872</v>
      </c>
      <c r="B2550">
        <v>15854988</v>
      </c>
      <c r="C2550">
        <v>13500000</v>
      </c>
      <c r="D2550">
        <f t="shared" si="39"/>
        <v>2354988</v>
      </c>
    </row>
    <row r="2551" spans="1:4" x14ac:dyDescent="0.3">
      <c r="A2551" t="s">
        <v>8873</v>
      </c>
      <c r="B2551">
        <v>12282677</v>
      </c>
      <c r="C2551">
        <v>14000000</v>
      </c>
      <c r="D2551">
        <f t="shared" si="39"/>
        <v>-1717323</v>
      </c>
    </row>
    <row r="2552" spans="1:4" x14ac:dyDescent="0.3">
      <c r="A2552" t="s">
        <v>8874</v>
      </c>
      <c r="B2552">
        <v>7060876</v>
      </c>
      <c r="C2552">
        <v>13500000</v>
      </c>
      <c r="D2552">
        <f t="shared" si="39"/>
        <v>-6439124</v>
      </c>
    </row>
    <row r="2553" spans="1:4" x14ac:dyDescent="0.3">
      <c r="A2553" t="s">
        <v>8875</v>
      </c>
      <c r="B2553">
        <v>14989761</v>
      </c>
      <c r="C2553">
        <v>15000000</v>
      </c>
      <c r="D2553">
        <f t="shared" si="39"/>
        <v>-10239</v>
      </c>
    </row>
    <row r="2554" spans="1:4" x14ac:dyDescent="0.3">
      <c r="A2554" t="s">
        <v>8876</v>
      </c>
      <c r="B2554">
        <v>5501940</v>
      </c>
      <c r="C2554">
        <v>13500000</v>
      </c>
      <c r="D2554">
        <f t="shared" si="39"/>
        <v>-7998060</v>
      </c>
    </row>
    <row r="2555" spans="1:4" x14ac:dyDescent="0.3">
      <c r="A2555" t="s">
        <v>8877</v>
      </c>
      <c r="B2555">
        <v>2086345</v>
      </c>
      <c r="C2555">
        <v>10000000</v>
      </c>
      <c r="D2555">
        <f t="shared" si="39"/>
        <v>-7913655</v>
      </c>
    </row>
    <row r="2556" spans="1:4" x14ac:dyDescent="0.3">
      <c r="A2556" t="s">
        <v>8878</v>
      </c>
      <c r="B2556">
        <v>123922370</v>
      </c>
      <c r="C2556">
        <v>13000000</v>
      </c>
      <c r="D2556">
        <f t="shared" si="39"/>
        <v>110922370</v>
      </c>
    </row>
    <row r="2557" spans="1:4" x14ac:dyDescent="0.3">
      <c r="A2557" t="s">
        <v>8879</v>
      </c>
      <c r="B2557">
        <v>163591</v>
      </c>
      <c r="C2557">
        <v>13400000</v>
      </c>
      <c r="D2557">
        <f t="shared" si="39"/>
        <v>-13236409</v>
      </c>
    </row>
    <row r="2558" spans="1:4" x14ac:dyDescent="0.3">
      <c r="A2558" t="s">
        <v>8880</v>
      </c>
      <c r="B2558">
        <v>73000942</v>
      </c>
      <c r="C2558">
        <v>13000000</v>
      </c>
      <c r="D2558">
        <f t="shared" si="39"/>
        <v>60000942</v>
      </c>
    </row>
    <row r="2559" spans="1:4" x14ac:dyDescent="0.3">
      <c r="A2559" t="s">
        <v>8881</v>
      </c>
      <c r="B2559">
        <v>106952327</v>
      </c>
      <c r="C2559">
        <v>13000000</v>
      </c>
      <c r="D2559">
        <f t="shared" si="39"/>
        <v>93952327</v>
      </c>
    </row>
    <row r="2560" spans="1:4" x14ac:dyDescent="0.3">
      <c r="A2560" t="s">
        <v>6585</v>
      </c>
      <c r="B2560">
        <v>58607007</v>
      </c>
      <c r="C2560">
        <v>100000000</v>
      </c>
      <c r="D2560">
        <f t="shared" si="39"/>
        <v>-41392993</v>
      </c>
    </row>
    <row r="2561" spans="1:4" x14ac:dyDescent="0.3">
      <c r="A2561" t="s">
        <v>8882</v>
      </c>
      <c r="B2561">
        <v>57300000</v>
      </c>
      <c r="C2561">
        <v>13000000</v>
      </c>
      <c r="D2561">
        <f t="shared" si="39"/>
        <v>44300000</v>
      </c>
    </row>
    <row r="2562" spans="1:4" x14ac:dyDescent="0.3">
      <c r="A2562" t="s">
        <v>8883</v>
      </c>
      <c r="B2562">
        <v>91038276</v>
      </c>
      <c r="C2562">
        <v>13000000</v>
      </c>
      <c r="D2562">
        <f t="shared" si="39"/>
        <v>78038276</v>
      </c>
    </row>
    <row r="2563" spans="1:4" x14ac:dyDescent="0.3">
      <c r="A2563" t="s">
        <v>8884</v>
      </c>
      <c r="B2563">
        <v>49369900</v>
      </c>
      <c r="C2563">
        <v>7000000</v>
      </c>
      <c r="D2563">
        <f t="shared" ref="D2563:D2626" si="40">B2563-C2563</f>
        <v>42369900</v>
      </c>
    </row>
    <row r="2564" spans="1:4" x14ac:dyDescent="0.3">
      <c r="A2564" t="s">
        <v>8885</v>
      </c>
      <c r="B2564">
        <v>61693523</v>
      </c>
      <c r="C2564">
        <v>13000000</v>
      </c>
      <c r="D2564">
        <f t="shared" si="40"/>
        <v>48693523</v>
      </c>
    </row>
    <row r="2565" spans="1:4" x14ac:dyDescent="0.3">
      <c r="A2565" t="s">
        <v>8886</v>
      </c>
      <c r="B2565">
        <v>46729374</v>
      </c>
      <c r="C2565">
        <v>13000000</v>
      </c>
      <c r="D2565">
        <f t="shared" si="40"/>
        <v>33729374</v>
      </c>
    </row>
    <row r="2566" spans="1:4" x14ac:dyDescent="0.3">
      <c r="A2566" t="s">
        <v>8887</v>
      </c>
      <c r="B2566">
        <v>44726644</v>
      </c>
      <c r="C2566">
        <v>13000000</v>
      </c>
      <c r="D2566">
        <f t="shared" si="40"/>
        <v>31726644</v>
      </c>
    </row>
    <row r="2567" spans="1:4" x14ac:dyDescent="0.3">
      <c r="A2567" t="s">
        <v>8888</v>
      </c>
      <c r="B2567">
        <v>44134898</v>
      </c>
      <c r="C2567">
        <v>13000000</v>
      </c>
      <c r="D2567">
        <f t="shared" si="40"/>
        <v>31134898</v>
      </c>
    </row>
    <row r="2568" spans="1:4" x14ac:dyDescent="0.3">
      <c r="A2568" t="s">
        <v>8889</v>
      </c>
      <c r="B2568">
        <v>48637684</v>
      </c>
      <c r="C2568">
        <v>12500000</v>
      </c>
      <c r="D2568">
        <f t="shared" si="40"/>
        <v>36137684</v>
      </c>
    </row>
    <row r="2569" spans="1:4" x14ac:dyDescent="0.3">
      <c r="A2569" t="s">
        <v>8890</v>
      </c>
      <c r="B2569">
        <v>38176108</v>
      </c>
      <c r="C2569">
        <v>16000000</v>
      </c>
      <c r="D2569">
        <f t="shared" si="40"/>
        <v>22176108</v>
      </c>
    </row>
    <row r="2570" spans="1:4" x14ac:dyDescent="0.3">
      <c r="A2570" t="s">
        <v>8891</v>
      </c>
      <c r="B2570">
        <v>28972187</v>
      </c>
      <c r="C2570">
        <v>13000000</v>
      </c>
      <c r="D2570">
        <f t="shared" si="40"/>
        <v>15972187</v>
      </c>
    </row>
    <row r="2571" spans="1:4" x14ac:dyDescent="0.3">
      <c r="A2571" t="s">
        <v>8892</v>
      </c>
      <c r="B2571">
        <v>27979400</v>
      </c>
      <c r="C2571">
        <v>8200000</v>
      </c>
      <c r="D2571">
        <f t="shared" si="40"/>
        <v>19779400</v>
      </c>
    </row>
    <row r="2572" spans="1:4" x14ac:dyDescent="0.3">
      <c r="A2572" t="s">
        <v>8893</v>
      </c>
      <c r="B2572">
        <v>54257433</v>
      </c>
      <c r="C2572">
        <v>17000000</v>
      </c>
      <c r="D2572">
        <f t="shared" si="40"/>
        <v>37257433</v>
      </c>
    </row>
    <row r="2573" spans="1:4" x14ac:dyDescent="0.3">
      <c r="A2573" t="s">
        <v>8894</v>
      </c>
      <c r="B2573">
        <v>23947</v>
      </c>
      <c r="C2573">
        <v>13000000</v>
      </c>
      <c r="D2573">
        <f t="shared" si="40"/>
        <v>-12976053</v>
      </c>
    </row>
    <row r="2574" spans="1:4" x14ac:dyDescent="0.3">
      <c r="A2574" t="s">
        <v>8895</v>
      </c>
      <c r="B2574">
        <v>60008303</v>
      </c>
      <c r="C2574">
        <v>13000000</v>
      </c>
      <c r="D2574">
        <f t="shared" si="40"/>
        <v>47008303</v>
      </c>
    </row>
    <row r="2575" spans="1:4" x14ac:dyDescent="0.3">
      <c r="A2575" t="s">
        <v>8896</v>
      </c>
      <c r="B2575">
        <v>49121934</v>
      </c>
      <c r="C2575">
        <v>13000000</v>
      </c>
      <c r="D2575">
        <f t="shared" si="40"/>
        <v>36121934</v>
      </c>
    </row>
    <row r="2576" spans="1:4" x14ac:dyDescent="0.3">
      <c r="A2576" t="s">
        <v>8897</v>
      </c>
      <c r="B2576">
        <v>27141959</v>
      </c>
      <c r="C2576">
        <v>18000000</v>
      </c>
      <c r="D2576">
        <f t="shared" si="40"/>
        <v>9141959</v>
      </c>
    </row>
    <row r="2577" spans="1:4" x14ac:dyDescent="0.3">
      <c r="A2577" t="s">
        <v>8898</v>
      </c>
      <c r="B2577">
        <v>27052167</v>
      </c>
      <c r="C2577">
        <v>13000000</v>
      </c>
      <c r="D2577">
        <f t="shared" si="40"/>
        <v>14052167</v>
      </c>
    </row>
    <row r="2578" spans="1:4" x14ac:dyDescent="0.3">
      <c r="A2578" t="s">
        <v>8899</v>
      </c>
      <c r="B2578">
        <v>26539321</v>
      </c>
      <c r="C2578">
        <v>13000000</v>
      </c>
      <c r="D2578">
        <f t="shared" si="40"/>
        <v>13539321</v>
      </c>
    </row>
    <row r="2579" spans="1:4" x14ac:dyDescent="0.3">
      <c r="A2579" t="s">
        <v>8900</v>
      </c>
      <c r="B2579">
        <v>28501605</v>
      </c>
      <c r="C2579">
        <v>13000000</v>
      </c>
      <c r="D2579">
        <f t="shared" si="40"/>
        <v>15501605</v>
      </c>
    </row>
    <row r="2580" spans="1:4" x14ac:dyDescent="0.3">
      <c r="A2580" t="s">
        <v>8901</v>
      </c>
      <c r="B2580">
        <v>52543632</v>
      </c>
      <c r="C2580">
        <v>13200000</v>
      </c>
      <c r="D2580">
        <f t="shared" si="40"/>
        <v>39343632</v>
      </c>
    </row>
    <row r="2581" spans="1:4" x14ac:dyDescent="0.3">
      <c r="A2581" t="s">
        <v>8902</v>
      </c>
      <c r="B2581">
        <v>25592632</v>
      </c>
      <c r="C2581">
        <v>18000000</v>
      </c>
      <c r="D2581">
        <f t="shared" si="40"/>
        <v>7592632</v>
      </c>
    </row>
    <row r="2582" spans="1:4" x14ac:dyDescent="0.3">
      <c r="A2582" t="s">
        <v>8903</v>
      </c>
      <c r="B2582">
        <v>25440971</v>
      </c>
      <c r="C2582">
        <v>15000000</v>
      </c>
      <c r="D2582">
        <f t="shared" si="40"/>
        <v>10440971</v>
      </c>
    </row>
    <row r="2583" spans="1:4" x14ac:dyDescent="0.3">
      <c r="A2583" t="s">
        <v>8904</v>
      </c>
      <c r="B2583">
        <v>22858926</v>
      </c>
      <c r="C2583">
        <v>13000000</v>
      </c>
      <c r="D2583">
        <f t="shared" si="40"/>
        <v>9858926</v>
      </c>
    </row>
    <row r="2584" spans="1:4" x14ac:dyDescent="0.3">
      <c r="A2584" t="s">
        <v>8905</v>
      </c>
      <c r="B2584">
        <v>22235901</v>
      </c>
      <c r="C2584">
        <v>6000000</v>
      </c>
      <c r="D2584">
        <f t="shared" si="40"/>
        <v>16235901</v>
      </c>
    </row>
    <row r="2585" spans="1:4" x14ac:dyDescent="0.3">
      <c r="A2585" t="s">
        <v>8906</v>
      </c>
      <c r="B2585">
        <v>38916903</v>
      </c>
      <c r="C2585">
        <v>13000000</v>
      </c>
      <c r="D2585">
        <f t="shared" si="40"/>
        <v>25916903</v>
      </c>
    </row>
    <row r="2586" spans="1:4" x14ac:dyDescent="0.3">
      <c r="A2586" t="s">
        <v>8907</v>
      </c>
      <c r="B2586">
        <v>16929123</v>
      </c>
      <c r="C2586">
        <v>14000000</v>
      </c>
      <c r="D2586">
        <f t="shared" si="40"/>
        <v>2929123</v>
      </c>
    </row>
    <row r="2587" spans="1:4" x14ac:dyDescent="0.3">
      <c r="A2587" t="s">
        <v>8908</v>
      </c>
      <c r="B2587">
        <v>13753931</v>
      </c>
      <c r="C2587">
        <v>19000000</v>
      </c>
      <c r="D2587">
        <f t="shared" si="40"/>
        <v>-5246069</v>
      </c>
    </row>
    <row r="2588" spans="1:4" x14ac:dyDescent="0.3">
      <c r="A2588" t="s">
        <v>8909</v>
      </c>
      <c r="B2588">
        <v>10996440</v>
      </c>
      <c r="C2588">
        <v>13000000</v>
      </c>
      <c r="D2588">
        <f t="shared" si="40"/>
        <v>-2003560</v>
      </c>
    </row>
    <row r="2589" spans="1:4" x14ac:dyDescent="0.3">
      <c r="A2589" t="s">
        <v>8910</v>
      </c>
      <c r="B2589">
        <v>8026971</v>
      </c>
      <c r="C2589">
        <v>13000000</v>
      </c>
      <c r="D2589">
        <f t="shared" si="40"/>
        <v>-4973029</v>
      </c>
    </row>
    <row r="2590" spans="1:4" x14ac:dyDescent="0.3">
      <c r="A2590" t="s">
        <v>8911</v>
      </c>
      <c r="B2590">
        <v>14677654</v>
      </c>
      <c r="C2590">
        <v>13000000</v>
      </c>
      <c r="D2590">
        <f t="shared" si="40"/>
        <v>1677654</v>
      </c>
    </row>
    <row r="2591" spans="1:4" x14ac:dyDescent="0.3">
      <c r="A2591" t="s">
        <v>8912</v>
      </c>
      <c r="B2591">
        <v>9975684</v>
      </c>
      <c r="C2591">
        <v>13000000</v>
      </c>
      <c r="D2591">
        <f t="shared" si="40"/>
        <v>-3024316</v>
      </c>
    </row>
    <row r="2592" spans="1:4" x14ac:dyDescent="0.3">
      <c r="A2592" t="s">
        <v>8913</v>
      </c>
      <c r="B2592">
        <v>7881335</v>
      </c>
      <c r="C2592">
        <v>13000000</v>
      </c>
      <c r="D2592">
        <f t="shared" si="40"/>
        <v>-5118665</v>
      </c>
    </row>
    <row r="2593" spans="1:4" x14ac:dyDescent="0.3">
      <c r="A2593" t="s">
        <v>8914</v>
      </c>
      <c r="B2593">
        <v>6241697</v>
      </c>
      <c r="C2593">
        <v>13000000</v>
      </c>
      <c r="D2593">
        <f t="shared" si="40"/>
        <v>-6758303</v>
      </c>
    </row>
    <row r="2594" spans="1:4" x14ac:dyDescent="0.3">
      <c r="A2594" t="s">
        <v>8915</v>
      </c>
      <c r="B2594">
        <v>5871603</v>
      </c>
      <c r="C2594">
        <v>13000000</v>
      </c>
      <c r="D2594">
        <f t="shared" si="40"/>
        <v>-7128397</v>
      </c>
    </row>
    <row r="2595" spans="1:4" x14ac:dyDescent="0.3">
      <c r="A2595" t="s">
        <v>8916</v>
      </c>
      <c r="B2595">
        <v>16574731</v>
      </c>
      <c r="C2595">
        <v>13000000</v>
      </c>
      <c r="D2595">
        <f t="shared" si="40"/>
        <v>3574731</v>
      </c>
    </row>
    <row r="2596" spans="1:4" x14ac:dyDescent="0.3">
      <c r="A2596" t="s">
        <v>8917</v>
      </c>
      <c r="B2596">
        <v>5002310</v>
      </c>
      <c r="C2596">
        <v>13000000</v>
      </c>
      <c r="D2596">
        <f t="shared" si="40"/>
        <v>-7997690</v>
      </c>
    </row>
    <row r="2597" spans="1:4" x14ac:dyDescent="0.3">
      <c r="A2597" t="s">
        <v>8918</v>
      </c>
      <c r="B2597">
        <v>4919896</v>
      </c>
      <c r="C2597">
        <v>13000000</v>
      </c>
      <c r="D2597">
        <f t="shared" si="40"/>
        <v>-8080104</v>
      </c>
    </row>
    <row r="2598" spans="1:4" x14ac:dyDescent="0.3">
      <c r="A2598" t="s">
        <v>8919</v>
      </c>
      <c r="B2598">
        <v>25675765</v>
      </c>
      <c r="C2598">
        <v>13000000</v>
      </c>
      <c r="D2598">
        <f t="shared" si="40"/>
        <v>12675765</v>
      </c>
    </row>
    <row r="2599" spans="1:4" x14ac:dyDescent="0.3">
      <c r="A2599" t="s">
        <v>8920</v>
      </c>
      <c r="B2599">
        <v>4857376</v>
      </c>
      <c r="C2599">
        <v>13000000</v>
      </c>
      <c r="D2599">
        <f t="shared" si="40"/>
        <v>-8142624</v>
      </c>
    </row>
    <row r="2600" spans="1:4" x14ac:dyDescent="0.3">
      <c r="A2600" t="s">
        <v>8921</v>
      </c>
      <c r="B2600">
        <v>3169424</v>
      </c>
      <c r="C2600">
        <v>13000000</v>
      </c>
      <c r="D2600">
        <f t="shared" si="40"/>
        <v>-9830576</v>
      </c>
    </row>
    <row r="2601" spans="1:4" x14ac:dyDescent="0.3">
      <c r="A2601" t="s">
        <v>8922</v>
      </c>
      <c r="B2601">
        <v>18004225</v>
      </c>
      <c r="C2601">
        <v>13000000</v>
      </c>
      <c r="D2601">
        <f t="shared" si="40"/>
        <v>5004225</v>
      </c>
    </row>
    <row r="2602" spans="1:4" x14ac:dyDescent="0.3">
      <c r="A2602" t="s">
        <v>8923</v>
      </c>
      <c r="B2602">
        <v>3058380</v>
      </c>
      <c r="C2602">
        <v>100000000</v>
      </c>
      <c r="D2602">
        <f t="shared" si="40"/>
        <v>-96941620</v>
      </c>
    </row>
    <row r="2603" spans="1:4" x14ac:dyDescent="0.3">
      <c r="A2603" t="s">
        <v>8924</v>
      </c>
      <c r="B2603">
        <v>3074838</v>
      </c>
      <c r="C2603">
        <v>11000000</v>
      </c>
      <c r="D2603">
        <f t="shared" si="40"/>
        <v>-7925162</v>
      </c>
    </row>
    <row r="2604" spans="1:4" x14ac:dyDescent="0.3">
      <c r="A2604" t="s">
        <v>8925</v>
      </c>
      <c r="B2604">
        <v>2104000</v>
      </c>
      <c r="C2604">
        <v>13000000</v>
      </c>
      <c r="D2604">
        <f t="shared" si="40"/>
        <v>-10896000</v>
      </c>
    </row>
    <row r="2605" spans="1:4" x14ac:dyDescent="0.3">
      <c r="A2605" t="s">
        <v>8074</v>
      </c>
      <c r="B2605">
        <v>28501651</v>
      </c>
      <c r="C2605">
        <v>26000000</v>
      </c>
      <c r="D2605">
        <f t="shared" si="40"/>
        <v>2501651</v>
      </c>
    </row>
    <row r="2606" spans="1:4" x14ac:dyDescent="0.3">
      <c r="A2606" t="s">
        <v>8926</v>
      </c>
      <c r="B2606">
        <v>1172769</v>
      </c>
      <c r="C2606">
        <v>13000000</v>
      </c>
      <c r="D2606">
        <f t="shared" si="40"/>
        <v>-11827231</v>
      </c>
    </row>
    <row r="2607" spans="1:4" x14ac:dyDescent="0.3">
      <c r="A2607" t="s">
        <v>8927</v>
      </c>
      <c r="B2607">
        <v>17738570</v>
      </c>
      <c r="C2607">
        <v>13000000</v>
      </c>
      <c r="D2607">
        <f t="shared" si="40"/>
        <v>4738570</v>
      </c>
    </row>
    <row r="2608" spans="1:4" x14ac:dyDescent="0.3">
      <c r="A2608" t="s">
        <v>8928</v>
      </c>
      <c r="B2608">
        <v>1200000</v>
      </c>
      <c r="C2608">
        <v>3000000</v>
      </c>
      <c r="D2608">
        <f t="shared" si="40"/>
        <v>-1800000</v>
      </c>
    </row>
    <row r="2609" spans="1:4" x14ac:dyDescent="0.3">
      <c r="A2609" t="s">
        <v>8929</v>
      </c>
      <c r="B2609">
        <v>1150403</v>
      </c>
      <c r="C2609">
        <v>13000000</v>
      </c>
      <c r="D2609">
        <f t="shared" si="40"/>
        <v>-11849597</v>
      </c>
    </row>
    <row r="2610" spans="1:4" x14ac:dyDescent="0.3">
      <c r="A2610" t="s">
        <v>8930</v>
      </c>
      <c r="B2610">
        <v>403932</v>
      </c>
      <c r="C2610">
        <v>20000000</v>
      </c>
      <c r="D2610">
        <f t="shared" si="40"/>
        <v>-19596068</v>
      </c>
    </row>
    <row r="2611" spans="1:4" x14ac:dyDescent="0.3">
      <c r="A2611" t="s">
        <v>8931</v>
      </c>
      <c r="B2611">
        <v>1712111</v>
      </c>
      <c r="C2611">
        <v>8495000</v>
      </c>
      <c r="D2611">
        <f t="shared" si="40"/>
        <v>-6782889</v>
      </c>
    </row>
    <row r="2612" spans="1:4" x14ac:dyDescent="0.3">
      <c r="A2612" t="s">
        <v>8932</v>
      </c>
      <c r="B2612">
        <v>1024175</v>
      </c>
      <c r="C2612">
        <v>13000000</v>
      </c>
      <c r="D2612">
        <f t="shared" si="40"/>
        <v>-11975825</v>
      </c>
    </row>
    <row r="2613" spans="1:4" x14ac:dyDescent="0.3">
      <c r="A2613" t="s">
        <v>8933</v>
      </c>
      <c r="B2613">
        <v>301305</v>
      </c>
      <c r="C2613">
        <v>13000000</v>
      </c>
      <c r="D2613">
        <f t="shared" si="40"/>
        <v>-12698695</v>
      </c>
    </row>
    <row r="2614" spans="1:4" x14ac:dyDescent="0.3">
      <c r="A2614" t="s">
        <v>8934</v>
      </c>
      <c r="B2614">
        <v>51872378</v>
      </c>
      <c r="C2614">
        <v>13000000</v>
      </c>
      <c r="D2614">
        <f t="shared" si="40"/>
        <v>38872378</v>
      </c>
    </row>
    <row r="2615" spans="1:4" x14ac:dyDescent="0.3">
      <c r="A2615" t="s">
        <v>8935</v>
      </c>
      <c r="B2615">
        <v>28399192</v>
      </c>
      <c r="C2615">
        <v>13000000</v>
      </c>
      <c r="D2615">
        <f t="shared" si="40"/>
        <v>15399192</v>
      </c>
    </row>
    <row r="2616" spans="1:4" x14ac:dyDescent="0.3">
      <c r="A2616" t="s">
        <v>8936</v>
      </c>
      <c r="B2616">
        <v>2035566</v>
      </c>
      <c r="C2616">
        <v>13000000</v>
      </c>
      <c r="D2616">
        <f t="shared" si="40"/>
        <v>-10964434</v>
      </c>
    </row>
    <row r="2617" spans="1:4" x14ac:dyDescent="0.3">
      <c r="A2617" t="s">
        <v>8937</v>
      </c>
      <c r="B2617">
        <v>21078145</v>
      </c>
      <c r="C2617">
        <v>12500000</v>
      </c>
      <c r="D2617">
        <f t="shared" si="40"/>
        <v>8578145</v>
      </c>
    </row>
    <row r="2618" spans="1:4" x14ac:dyDescent="0.3">
      <c r="A2618" t="s">
        <v>8938</v>
      </c>
      <c r="B2618">
        <v>14060950</v>
      </c>
      <c r="C2618">
        <v>12500000</v>
      </c>
      <c r="D2618">
        <f t="shared" si="40"/>
        <v>1560950</v>
      </c>
    </row>
    <row r="2619" spans="1:4" x14ac:dyDescent="0.3">
      <c r="A2619" t="s">
        <v>8939</v>
      </c>
      <c r="B2619">
        <v>12281500</v>
      </c>
      <c r="C2619">
        <v>13000000</v>
      </c>
      <c r="D2619">
        <f t="shared" si="40"/>
        <v>-718500</v>
      </c>
    </row>
    <row r="2620" spans="1:4" x14ac:dyDescent="0.3">
      <c r="A2620" t="s">
        <v>8940</v>
      </c>
      <c r="B2620">
        <v>10725228</v>
      </c>
      <c r="C2620">
        <v>12500000</v>
      </c>
      <c r="D2620">
        <f t="shared" si="40"/>
        <v>-1774772</v>
      </c>
    </row>
    <row r="2621" spans="1:4" x14ac:dyDescent="0.3">
      <c r="A2621" t="s">
        <v>8941</v>
      </c>
      <c r="B2621">
        <v>214966</v>
      </c>
      <c r="C2621">
        <v>13000000</v>
      </c>
      <c r="D2621">
        <f t="shared" si="40"/>
        <v>-12785034</v>
      </c>
    </row>
    <row r="2622" spans="1:4" x14ac:dyDescent="0.3">
      <c r="A2622" t="s">
        <v>8942</v>
      </c>
      <c r="B2622">
        <v>11956207</v>
      </c>
      <c r="C2622">
        <v>16000000</v>
      </c>
      <c r="D2622">
        <f t="shared" si="40"/>
        <v>-4043793</v>
      </c>
    </row>
    <row r="2623" spans="1:4" x14ac:dyDescent="0.3">
      <c r="A2623" t="s">
        <v>8943</v>
      </c>
      <c r="B2623">
        <v>5949693</v>
      </c>
      <c r="C2623">
        <v>12000000</v>
      </c>
      <c r="D2623">
        <f t="shared" si="40"/>
        <v>-6050307</v>
      </c>
    </row>
    <row r="2624" spans="1:4" x14ac:dyDescent="0.3">
      <c r="A2624" t="s">
        <v>8944</v>
      </c>
      <c r="B2624">
        <v>9030581</v>
      </c>
      <c r="C2624">
        <v>12500000</v>
      </c>
      <c r="D2624">
        <f t="shared" si="40"/>
        <v>-3469419</v>
      </c>
    </row>
    <row r="2625" spans="1:4" x14ac:dyDescent="0.3">
      <c r="A2625" t="s">
        <v>8945</v>
      </c>
      <c r="B2625">
        <v>4157491</v>
      </c>
      <c r="C2625">
        <v>12800000</v>
      </c>
      <c r="D2625">
        <f t="shared" si="40"/>
        <v>-8642509</v>
      </c>
    </row>
    <row r="2626" spans="1:4" x14ac:dyDescent="0.3">
      <c r="A2626" t="s">
        <v>8946</v>
      </c>
      <c r="B2626">
        <v>1508689</v>
      </c>
      <c r="C2626">
        <v>16000000</v>
      </c>
      <c r="D2626">
        <f t="shared" si="40"/>
        <v>-14491311</v>
      </c>
    </row>
    <row r="2627" spans="1:4" x14ac:dyDescent="0.3">
      <c r="A2627" t="s">
        <v>8947</v>
      </c>
      <c r="B2627">
        <v>1227324</v>
      </c>
      <c r="C2627">
        <v>12500000</v>
      </c>
      <c r="D2627">
        <f t="shared" ref="D2627:D2690" si="41">B2627-C2627</f>
        <v>-11272676</v>
      </c>
    </row>
    <row r="2628" spans="1:4" x14ac:dyDescent="0.3">
      <c r="A2628" t="s">
        <v>8948</v>
      </c>
      <c r="B2628">
        <v>4360548</v>
      </c>
      <c r="C2628">
        <v>15000000</v>
      </c>
      <c r="D2628">
        <f t="shared" si="41"/>
        <v>-10639452</v>
      </c>
    </row>
    <row r="2629" spans="1:4" x14ac:dyDescent="0.3">
      <c r="A2629" t="s">
        <v>8949</v>
      </c>
      <c r="B2629">
        <v>26589953</v>
      </c>
      <c r="C2629">
        <v>10500000</v>
      </c>
      <c r="D2629">
        <f t="shared" si="41"/>
        <v>16089953</v>
      </c>
    </row>
    <row r="2630" spans="1:4" x14ac:dyDescent="0.3">
      <c r="A2630" t="s">
        <v>8950</v>
      </c>
      <c r="B2630">
        <v>1039869</v>
      </c>
      <c r="C2630">
        <v>15000000</v>
      </c>
      <c r="D2630">
        <f t="shared" si="41"/>
        <v>-13960131</v>
      </c>
    </row>
    <row r="2631" spans="1:4" x14ac:dyDescent="0.3">
      <c r="A2631" t="s">
        <v>8951</v>
      </c>
      <c r="B2631">
        <v>48092846</v>
      </c>
      <c r="C2631">
        <v>12500000</v>
      </c>
      <c r="D2631">
        <f t="shared" si="41"/>
        <v>35592846</v>
      </c>
    </row>
    <row r="2632" spans="1:4" x14ac:dyDescent="0.3">
      <c r="A2632" t="s">
        <v>8952</v>
      </c>
      <c r="B2632">
        <v>1110186</v>
      </c>
      <c r="C2632">
        <v>12800000</v>
      </c>
      <c r="D2632">
        <f t="shared" si="41"/>
        <v>-11689814</v>
      </c>
    </row>
    <row r="2633" spans="1:4" x14ac:dyDescent="0.3">
      <c r="A2633" t="s">
        <v>8953</v>
      </c>
      <c r="B2633">
        <v>1089445</v>
      </c>
      <c r="C2633">
        <v>12500000</v>
      </c>
      <c r="D2633">
        <f t="shared" si="41"/>
        <v>-11410555</v>
      </c>
    </row>
    <row r="2634" spans="1:4" x14ac:dyDescent="0.3">
      <c r="A2634" t="s">
        <v>8954</v>
      </c>
      <c r="B2634">
        <v>204565000</v>
      </c>
      <c r="C2634">
        <v>8000000</v>
      </c>
      <c r="D2634">
        <f t="shared" si="41"/>
        <v>196565000</v>
      </c>
    </row>
    <row r="2635" spans="1:4" x14ac:dyDescent="0.3">
      <c r="A2635" t="s">
        <v>8955</v>
      </c>
      <c r="B2635">
        <v>260000000</v>
      </c>
      <c r="C2635">
        <v>8000000</v>
      </c>
      <c r="D2635">
        <f t="shared" si="41"/>
        <v>252000000</v>
      </c>
    </row>
    <row r="2636" spans="1:4" x14ac:dyDescent="0.3">
      <c r="A2636" t="s">
        <v>8956</v>
      </c>
      <c r="B2636">
        <v>101736215</v>
      </c>
      <c r="C2636">
        <v>11000000</v>
      </c>
      <c r="D2636">
        <f t="shared" si="41"/>
        <v>90736215</v>
      </c>
    </row>
    <row r="2637" spans="1:4" x14ac:dyDescent="0.3">
      <c r="A2637" t="s">
        <v>8957</v>
      </c>
      <c r="B2637">
        <v>71442</v>
      </c>
      <c r="C2637">
        <v>9600000</v>
      </c>
      <c r="D2637">
        <f t="shared" si="41"/>
        <v>-9528558</v>
      </c>
    </row>
    <row r="2638" spans="1:4" x14ac:dyDescent="0.3">
      <c r="A2638" t="s">
        <v>8958</v>
      </c>
      <c r="B2638">
        <v>79817937</v>
      </c>
      <c r="C2638">
        <v>25000000</v>
      </c>
      <c r="D2638">
        <f t="shared" si="41"/>
        <v>54817937</v>
      </c>
    </row>
    <row r="2639" spans="1:4" x14ac:dyDescent="0.3">
      <c r="A2639" t="s">
        <v>8959</v>
      </c>
      <c r="B2639">
        <v>91547205</v>
      </c>
      <c r="C2639">
        <v>12000000</v>
      </c>
      <c r="D2639">
        <f t="shared" si="41"/>
        <v>79547205</v>
      </c>
    </row>
    <row r="2640" spans="1:4" x14ac:dyDescent="0.3">
      <c r="A2640" t="s">
        <v>8960</v>
      </c>
      <c r="B2640">
        <v>75074950</v>
      </c>
      <c r="C2640">
        <v>12000000</v>
      </c>
      <c r="D2640">
        <f t="shared" si="41"/>
        <v>63074950</v>
      </c>
    </row>
    <row r="2641" spans="1:4" x14ac:dyDescent="0.3">
      <c r="A2641" t="s">
        <v>8961</v>
      </c>
      <c r="B2641">
        <v>78900000</v>
      </c>
      <c r="C2641">
        <v>11000000</v>
      </c>
      <c r="D2641">
        <f t="shared" si="41"/>
        <v>67900000</v>
      </c>
    </row>
    <row r="2642" spans="1:4" x14ac:dyDescent="0.3">
      <c r="A2642" t="s">
        <v>8962</v>
      </c>
      <c r="B2642">
        <v>72217000</v>
      </c>
      <c r="C2642">
        <v>12000000</v>
      </c>
      <c r="D2642">
        <f t="shared" si="41"/>
        <v>60217000</v>
      </c>
    </row>
    <row r="2643" spans="1:4" x14ac:dyDescent="0.3">
      <c r="A2643" t="s">
        <v>8963</v>
      </c>
      <c r="B2643">
        <v>79568000</v>
      </c>
      <c r="C2643">
        <v>12000000</v>
      </c>
      <c r="D2643">
        <f t="shared" si="41"/>
        <v>67568000</v>
      </c>
    </row>
    <row r="2644" spans="1:4" x14ac:dyDescent="0.3">
      <c r="A2644" t="s">
        <v>8964</v>
      </c>
      <c r="B2644">
        <v>65500000</v>
      </c>
      <c r="C2644">
        <v>12000000</v>
      </c>
      <c r="D2644">
        <f t="shared" si="41"/>
        <v>53500000</v>
      </c>
    </row>
    <row r="2645" spans="1:4" x14ac:dyDescent="0.3">
      <c r="A2645" t="s">
        <v>8965</v>
      </c>
      <c r="B2645">
        <v>70011073</v>
      </c>
      <c r="C2645">
        <v>12000000</v>
      </c>
      <c r="D2645">
        <f t="shared" si="41"/>
        <v>58011073</v>
      </c>
    </row>
    <row r="2646" spans="1:4" x14ac:dyDescent="0.3">
      <c r="A2646" t="s">
        <v>8966</v>
      </c>
      <c r="B2646">
        <v>65269010</v>
      </c>
      <c r="C2646">
        <v>12000000</v>
      </c>
      <c r="D2646">
        <f t="shared" si="41"/>
        <v>53269010</v>
      </c>
    </row>
    <row r="2647" spans="1:4" x14ac:dyDescent="0.3">
      <c r="A2647" t="s">
        <v>8967</v>
      </c>
      <c r="B2647">
        <v>63071133</v>
      </c>
      <c r="C2647">
        <v>12000000</v>
      </c>
      <c r="D2647">
        <f t="shared" si="41"/>
        <v>51071133</v>
      </c>
    </row>
    <row r="2648" spans="1:4" x14ac:dyDescent="0.3">
      <c r="A2648" t="s">
        <v>8968</v>
      </c>
      <c r="B2648">
        <v>39647595</v>
      </c>
      <c r="C2648">
        <v>12000000</v>
      </c>
      <c r="D2648">
        <f t="shared" si="41"/>
        <v>27647595</v>
      </c>
    </row>
    <row r="2649" spans="1:4" x14ac:dyDescent="0.3">
      <c r="A2649" t="s">
        <v>8969</v>
      </c>
      <c r="B2649">
        <v>38087366</v>
      </c>
      <c r="C2649">
        <v>12000000</v>
      </c>
      <c r="D2649">
        <f t="shared" si="41"/>
        <v>26087366</v>
      </c>
    </row>
    <row r="2650" spans="1:4" x14ac:dyDescent="0.3">
      <c r="A2650" t="s">
        <v>8970</v>
      </c>
      <c r="B2650">
        <v>64572496</v>
      </c>
      <c r="C2650">
        <v>12000000</v>
      </c>
      <c r="D2650">
        <f t="shared" si="41"/>
        <v>52572496</v>
      </c>
    </row>
    <row r="2651" spans="1:4" x14ac:dyDescent="0.3">
      <c r="A2651" t="s">
        <v>8971</v>
      </c>
      <c r="B2651">
        <v>30400000</v>
      </c>
      <c r="C2651">
        <v>12000000</v>
      </c>
      <c r="D2651">
        <f t="shared" si="41"/>
        <v>18400000</v>
      </c>
    </row>
    <row r="2652" spans="1:4" x14ac:dyDescent="0.3">
      <c r="A2652" t="s">
        <v>8972</v>
      </c>
      <c r="B2652">
        <v>42365600</v>
      </c>
      <c r="C2652">
        <v>5000000</v>
      </c>
      <c r="D2652">
        <f t="shared" si="41"/>
        <v>37365600</v>
      </c>
    </row>
    <row r="2653" spans="1:4" x14ac:dyDescent="0.3">
      <c r="A2653" t="s">
        <v>8973</v>
      </c>
      <c r="B2653">
        <v>37188667</v>
      </c>
      <c r="C2653">
        <v>12000000</v>
      </c>
      <c r="D2653">
        <f t="shared" si="41"/>
        <v>25188667</v>
      </c>
    </row>
    <row r="2654" spans="1:4" x14ac:dyDescent="0.3">
      <c r="A2654" t="s">
        <v>8974</v>
      </c>
      <c r="B2654">
        <v>54724272</v>
      </c>
      <c r="C2654">
        <v>12000000</v>
      </c>
      <c r="D2654">
        <f t="shared" si="41"/>
        <v>42724272</v>
      </c>
    </row>
    <row r="2655" spans="1:4" x14ac:dyDescent="0.3">
      <c r="A2655" t="s">
        <v>8975</v>
      </c>
      <c r="B2655">
        <v>31597131</v>
      </c>
      <c r="C2655">
        <v>12000000</v>
      </c>
      <c r="D2655">
        <f t="shared" si="41"/>
        <v>19597131</v>
      </c>
    </row>
    <row r="2656" spans="1:4" x14ac:dyDescent="0.3">
      <c r="A2656" t="s">
        <v>8976</v>
      </c>
      <c r="B2656">
        <v>31691811</v>
      </c>
      <c r="C2656">
        <v>12000000</v>
      </c>
      <c r="D2656">
        <f t="shared" si="41"/>
        <v>19691811</v>
      </c>
    </row>
    <row r="2657" spans="1:4" x14ac:dyDescent="0.3">
      <c r="A2657" t="s">
        <v>8977</v>
      </c>
      <c r="B2657">
        <v>31397498</v>
      </c>
      <c r="C2657">
        <v>12000000</v>
      </c>
      <c r="D2657">
        <f t="shared" si="41"/>
        <v>19397498</v>
      </c>
    </row>
    <row r="2658" spans="1:4" x14ac:dyDescent="0.3">
      <c r="A2658" t="s">
        <v>8978</v>
      </c>
      <c r="B2658">
        <v>31179516</v>
      </c>
      <c r="C2658">
        <v>12000000</v>
      </c>
      <c r="D2658">
        <f t="shared" si="41"/>
        <v>19179516</v>
      </c>
    </row>
    <row r="2659" spans="1:4" x14ac:dyDescent="0.3">
      <c r="A2659" t="s">
        <v>8979</v>
      </c>
      <c r="B2659">
        <v>31155435</v>
      </c>
      <c r="C2659">
        <v>12000000</v>
      </c>
      <c r="D2659">
        <f t="shared" si="41"/>
        <v>19155435</v>
      </c>
    </row>
    <row r="2660" spans="1:4" x14ac:dyDescent="0.3">
      <c r="A2660" t="s">
        <v>8980</v>
      </c>
      <c r="B2660">
        <v>27281507</v>
      </c>
      <c r="C2660">
        <v>12000000</v>
      </c>
      <c r="D2660">
        <f t="shared" si="41"/>
        <v>15281507</v>
      </c>
    </row>
    <row r="2661" spans="1:4" x14ac:dyDescent="0.3">
      <c r="A2661" t="s">
        <v>6637</v>
      </c>
      <c r="B2661">
        <v>167007184</v>
      </c>
      <c r="C2661">
        <v>150000000</v>
      </c>
      <c r="D2661">
        <f t="shared" si="41"/>
        <v>17007184</v>
      </c>
    </row>
    <row r="2662" spans="1:4" x14ac:dyDescent="0.3">
      <c r="A2662" t="s">
        <v>8981</v>
      </c>
      <c r="B2662">
        <v>25776062</v>
      </c>
      <c r="C2662">
        <v>12000000</v>
      </c>
      <c r="D2662">
        <f t="shared" si="41"/>
        <v>13776062</v>
      </c>
    </row>
    <row r="2663" spans="1:4" x14ac:dyDescent="0.3">
      <c r="A2663" t="s">
        <v>8982</v>
      </c>
      <c r="B2663">
        <v>25240988</v>
      </c>
      <c r="C2663">
        <v>12000000</v>
      </c>
      <c r="D2663">
        <f t="shared" si="41"/>
        <v>13240988</v>
      </c>
    </row>
    <row r="2664" spans="1:4" x14ac:dyDescent="0.3">
      <c r="A2664" t="s">
        <v>8983</v>
      </c>
      <c r="B2664">
        <v>124868837</v>
      </c>
      <c r="C2664">
        <v>12000000</v>
      </c>
      <c r="D2664">
        <f t="shared" si="41"/>
        <v>112868837</v>
      </c>
    </row>
    <row r="2665" spans="1:4" x14ac:dyDescent="0.3">
      <c r="A2665" t="s">
        <v>8984</v>
      </c>
      <c r="B2665">
        <v>22905674</v>
      </c>
      <c r="C2665">
        <v>12000000</v>
      </c>
      <c r="D2665">
        <f t="shared" si="41"/>
        <v>10905674</v>
      </c>
    </row>
    <row r="2666" spans="1:4" x14ac:dyDescent="0.3">
      <c r="A2666" t="s">
        <v>8985</v>
      </c>
      <c r="B2666">
        <v>25277561</v>
      </c>
      <c r="C2666">
        <v>12000000</v>
      </c>
      <c r="D2666">
        <f t="shared" si="41"/>
        <v>13277561</v>
      </c>
    </row>
    <row r="2667" spans="1:4" x14ac:dyDescent="0.3">
      <c r="A2667" t="s">
        <v>8986</v>
      </c>
      <c r="B2667">
        <v>21133087</v>
      </c>
      <c r="C2667">
        <v>12000000</v>
      </c>
      <c r="D2667">
        <f t="shared" si="41"/>
        <v>9133087</v>
      </c>
    </row>
    <row r="2668" spans="1:4" x14ac:dyDescent="0.3">
      <c r="A2668" t="s">
        <v>8987</v>
      </c>
      <c r="B2668">
        <v>37707719</v>
      </c>
      <c r="C2668">
        <v>12000000</v>
      </c>
      <c r="D2668">
        <f t="shared" si="41"/>
        <v>25707719</v>
      </c>
    </row>
    <row r="2669" spans="1:4" x14ac:dyDescent="0.3">
      <c r="A2669" t="s">
        <v>8988</v>
      </c>
      <c r="B2669">
        <v>18761993</v>
      </c>
      <c r="C2669">
        <v>9000000</v>
      </c>
      <c r="D2669">
        <f t="shared" si="41"/>
        <v>9761993</v>
      </c>
    </row>
    <row r="2670" spans="1:4" x14ac:dyDescent="0.3">
      <c r="A2670" t="s">
        <v>8989</v>
      </c>
      <c r="B2670">
        <v>18595716</v>
      </c>
      <c r="C2670">
        <v>12000000</v>
      </c>
      <c r="D2670">
        <f t="shared" si="41"/>
        <v>6595716</v>
      </c>
    </row>
    <row r="2671" spans="1:4" x14ac:dyDescent="0.3">
      <c r="A2671" t="s">
        <v>8990</v>
      </c>
      <c r="B2671">
        <v>31990064</v>
      </c>
      <c r="C2671">
        <v>12000000</v>
      </c>
      <c r="D2671">
        <f t="shared" si="41"/>
        <v>19990064</v>
      </c>
    </row>
    <row r="2672" spans="1:4" x14ac:dyDescent="0.3">
      <c r="A2672" t="s">
        <v>8991</v>
      </c>
      <c r="B2672">
        <v>17613460</v>
      </c>
      <c r="C2672">
        <v>12000000</v>
      </c>
      <c r="D2672">
        <f t="shared" si="41"/>
        <v>5613460</v>
      </c>
    </row>
    <row r="2673" spans="1:4" x14ac:dyDescent="0.3">
      <c r="A2673" t="s">
        <v>8992</v>
      </c>
      <c r="B2673">
        <v>21088568</v>
      </c>
      <c r="C2673">
        <v>13000000</v>
      </c>
      <c r="D2673">
        <f t="shared" si="41"/>
        <v>8088568</v>
      </c>
    </row>
    <row r="2674" spans="1:4" x14ac:dyDescent="0.3">
      <c r="A2674" t="s">
        <v>8993</v>
      </c>
      <c r="B2674">
        <v>17292381</v>
      </c>
      <c r="C2674">
        <v>12000000</v>
      </c>
      <c r="D2674">
        <f t="shared" si="41"/>
        <v>5292381</v>
      </c>
    </row>
    <row r="2675" spans="1:4" x14ac:dyDescent="0.3">
      <c r="A2675" t="s">
        <v>8994</v>
      </c>
      <c r="B2675">
        <v>16300302</v>
      </c>
      <c r="C2675">
        <v>12000000</v>
      </c>
      <c r="D2675">
        <f t="shared" si="41"/>
        <v>4300302</v>
      </c>
    </row>
    <row r="2676" spans="1:4" x14ac:dyDescent="0.3">
      <c r="A2676" t="s">
        <v>8995</v>
      </c>
      <c r="B2676">
        <v>27829874</v>
      </c>
      <c r="C2676">
        <v>12000000</v>
      </c>
      <c r="D2676">
        <f t="shared" si="41"/>
        <v>15829874</v>
      </c>
    </row>
    <row r="2677" spans="1:4" x14ac:dyDescent="0.3">
      <c r="A2677" t="s">
        <v>8996</v>
      </c>
      <c r="B2677">
        <v>12902790</v>
      </c>
      <c r="C2677">
        <v>12000000</v>
      </c>
      <c r="D2677">
        <f t="shared" si="41"/>
        <v>902790</v>
      </c>
    </row>
    <row r="2678" spans="1:4" x14ac:dyDescent="0.3">
      <c r="A2678" t="s">
        <v>8997</v>
      </c>
      <c r="B2678">
        <v>11433134</v>
      </c>
      <c r="C2678">
        <v>14000000</v>
      </c>
      <c r="D2678">
        <f t="shared" si="41"/>
        <v>-2566866</v>
      </c>
    </row>
    <row r="2679" spans="1:4" x14ac:dyDescent="0.3">
      <c r="A2679" t="s">
        <v>6698</v>
      </c>
      <c r="B2679">
        <v>22406362</v>
      </c>
      <c r="C2679">
        <v>107000000</v>
      </c>
      <c r="D2679">
        <f t="shared" si="41"/>
        <v>-84593638</v>
      </c>
    </row>
    <row r="2680" spans="1:4" x14ac:dyDescent="0.3">
      <c r="A2680" t="s">
        <v>8998</v>
      </c>
      <c r="B2680">
        <v>10198766</v>
      </c>
      <c r="C2680">
        <v>12000000</v>
      </c>
      <c r="D2680">
        <f t="shared" si="41"/>
        <v>-1801234</v>
      </c>
    </row>
    <row r="2681" spans="1:4" x14ac:dyDescent="0.3">
      <c r="A2681" t="s">
        <v>8999</v>
      </c>
      <c r="B2681">
        <v>15294553</v>
      </c>
      <c r="C2681">
        <v>12000000</v>
      </c>
      <c r="D2681">
        <f t="shared" si="41"/>
        <v>3294553</v>
      </c>
    </row>
    <row r="2682" spans="1:4" x14ac:dyDescent="0.3">
      <c r="A2682" t="s">
        <v>9000</v>
      </c>
      <c r="B2682">
        <v>11041228</v>
      </c>
      <c r="C2682">
        <v>100000000</v>
      </c>
      <c r="D2682">
        <f t="shared" si="41"/>
        <v>-88958772</v>
      </c>
    </row>
    <row r="2683" spans="1:4" x14ac:dyDescent="0.3">
      <c r="A2683" t="s">
        <v>9001</v>
      </c>
      <c r="B2683">
        <v>7918283</v>
      </c>
      <c r="C2683">
        <v>12000000</v>
      </c>
      <c r="D2683">
        <f t="shared" si="41"/>
        <v>-4081717</v>
      </c>
    </row>
    <row r="2684" spans="1:4" x14ac:dyDescent="0.3">
      <c r="A2684" t="s">
        <v>9002</v>
      </c>
      <c r="B2684">
        <v>22331028</v>
      </c>
      <c r="C2684">
        <v>12000000</v>
      </c>
      <c r="D2684">
        <f t="shared" si="41"/>
        <v>10331028</v>
      </c>
    </row>
    <row r="2685" spans="1:4" x14ac:dyDescent="0.3">
      <c r="A2685" t="s">
        <v>9003</v>
      </c>
      <c r="B2685">
        <v>8134217</v>
      </c>
      <c r="C2685">
        <v>12000000</v>
      </c>
      <c r="D2685">
        <f t="shared" si="41"/>
        <v>-3865783</v>
      </c>
    </row>
    <row r="2686" spans="1:4" x14ac:dyDescent="0.3">
      <c r="A2686" t="s">
        <v>9004</v>
      </c>
      <c r="B2686">
        <v>6982680</v>
      </c>
      <c r="C2686">
        <v>10000000</v>
      </c>
      <c r="D2686">
        <f t="shared" si="41"/>
        <v>-3017320</v>
      </c>
    </row>
    <row r="2687" spans="1:4" x14ac:dyDescent="0.3">
      <c r="A2687" t="s">
        <v>9005</v>
      </c>
      <c r="B2687">
        <v>6739141</v>
      </c>
      <c r="C2687">
        <v>8000000</v>
      </c>
      <c r="D2687">
        <f t="shared" si="41"/>
        <v>-1260859</v>
      </c>
    </row>
    <row r="2688" spans="1:4" x14ac:dyDescent="0.3">
      <c r="A2688" t="s">
        <v>9006</v>
      </c>
      <c r="B2688">
        <v>5542025</v>
      </c>
      <c r="C2688">
        <v>12000000</v>
      </c>
      <c r="D2688">
        <f t="shared" si="41"/>
        <v>-6457975</v>
      </c>
    </row>
    <row r="2689" spans="1:4" x14ac:dyDescent="0.3">
      <c r="A2689" t="s">
        <v>9007</v>
      </c>
      <c r="B2689">
        <v>5032496</v>
      </c>
      <c r="C2689">
        <v>12000000</v>
      </c>
      <c r="D2689">
        <f t="shared" si="41"/>
        <v>-6967504</v>
      </c>
    </row>
    <row r="2690" spans="1:4" x14ac:dyDescent="0.3">
      <c r="A2690" t="s">
        <v>9008</v>
      </c>
      <c r="B2690">
        <v>6754898</v>
      </c>
      <c r="C2690">
        <v>12000000</v>
      </c>
      <c r="D2690">
        <f t="shared" si="41"/>
        <v>-5245102</v>
      </c>
    </row>
    <row r="2691" spans="1:4" x14ac:dyDescent="0.3">
      <c r="A2691" t="s">
        <v>9009</v>
      </c>
      <c r="B2691">
        <v>4922166</v>
      </c>
      <c r="C2691">
        <v>12000000</v>
      </c>
      <c r="D2691">
        <f t="shared" ref="D2691:D2754" si="42">B2691-C2691</f>
        <v>-7077834</v>
      </c>
    </row>
    <row r="2692" spans="1:4" x14ac:dyDescent="0.3">
      <c r="A2692" t="s">
        <v>9010</v>
      </c>
      <c r="B2692">
        <v>4903000</v>
      </c>
      <c r="C2692">
        <v>12000000</v>
      </c>
      <c r="D2692">
        <f t="shared" si="42"/>
        <v>-7097000</v>
      </c>
    </row>
    <row r="2693" spans="1:4" x14ac:dyDescent="0.3">
      <c r="A2693" t="s">
        <v>9011</v>
      </c>
      <c r="B2693">
        <v>4717455</v>
      </c>
      <c r="C2693">
        <v>12000000</v>
      </c>
      <c r="D2693">
        <f t="shared" si="42"/>
        <v>-7282545</v>
      </c>
    </row>
    <row r="2694" spans="1:4" x14ac:dyDescent="0.3">
      <c r="A2694" t="s">
        <v>9012</v>
      </c>
      <c r="B2694">
        <v>3148482</v>
      </c>
      <c r="C2694">
        <v>12000000</v>
      </c>
      <c r="D2694">
        <f t="shared" si="42"/>
        <v>-8851518</v>
      </c>
    </row>
    <row r="2695" spans="1:4" x14ac:dyDescent="0.3">
      <c r="A2695" t="s">
        <v>9013</v>
      </c>
      <c r="B2695">
        <v>2326407</v>
      </c>
      <c r="C2695">
        <v>12000000</v>
      </c>
      <c r="D2695">
        <f t="shared" si="42"/>
        <v>-9673593</v>
      </c>
    </row>
    <row r="2696" spans="1:4" x14ac:dyDescent="0.3">
      <c r="A2696" t="s">
        <v>7309</v>
      </c>
      <c r="B2696">
        <v>2201412</v>
      </c>
      <c r="C2696">
        <v>12215500000</v>
      </c>
      <c r="D2696">
        <f t="shared" si="42"/>
        <v>-12213298588</v>
      </c>
    </row>
    <row r="2697" spans="1:4" x14ac:dyDescent="0.3">
      <c r="A2697" t="s">
        <v>9014</v>
      </c>
      <c r="B2697">
        <v>2060953</v>
      </c>
      <c r="C2697">
        <v>12000000</v>
      </c>
      <c r="D2697">
        <f t="shared" si="42"/>
        <v>-9939047</v>
      </c>
    </row>
    <row r="2698" spans="1:4" x14ac:dyDescent="0.3">
      <c r="A2698" t="s">
        <v>9015</v>
      </c>
      <c r="B2698">
        <v>3950294</v>
      </c>
      <c r="C2698">
        <v>12000000</v>
      </c>
      <c r="D2698">
        <f t="shared" si="42"/>
        <v>-8049706</v>
      </c>
    </row>
    <row r="2699" spans="1:4" x14ac:dyDescent="0.3">
      <c r="A2699" t="s">
        <v>9016</v>
      </c>
      <c r="B2699">
        <v>2835886</v>
      </c>
      <c r="C2699">
        <v>9200000</v>
      </c>
      <c r="D2699">
        <f t="shared" si="42"/>
        <v>-6364114</v>
      </c>
    </row>
    <row r="2700" spans="1:4" x14ac:dyDescent="0.3">
      <c r="A2700" t="s">
        <v>9017</v>
      </c>
      <c r="B2700">
        <v>1779284</v>
      </c>
      <c r="C2700">
        <v>12000000</v>
      </c>
      <c r="D2700">
        <f t="shared" si="42"/>
        <v>-10220716</v>
      </c>
    </row>
    <row r="2701" spans="1:4" x14ac:dyDescent="0.3">
      <c r="A2701" t="s">
        <v>9018</v>
      </c>
      <c r="B2701">
        <v>1702277</v>
      </c>
      <c r="C2701">
        <v>12000000</v>
      </c>
      <c r="D2701">
        <f t="shared" si="42"/>
        <v>-10297723</v>
      </c>
    </row>
    <row r="2702" spans="1:4" x14ac:dyDescent="0.3">
      <c r="A2702" t="s">
        <v>9019</v>
      </c>
      <c r="B2702">
        <v>261481</v>
      </c>
      <c r="C2702">
        <v>12000000</v>
      </c>
      <c r="D2702">
        <f t="shared" si="42"/>
        <v>-11738519</v>
      </c>
    </row>
    <row r="2703" spans="1:4" x14ac:dyDescent="0.3">
      <c r="A2703" t="s">
        <v>9020</v>
      </c>
      <c r="B2703">
        <v>1506998</v>
      </c>
      <c r="C2703">
        <v>12000000</v>
      </c>
      <c r="D2703">
        <f t="shared" si="42"/>
        <v>-10493002</v>
      </c>
    </row>
    <row r="2704" spans="1:4" x14ac:dyDescent="0.3">
      <c r="A2704" t="s">
        <v>9021</v>
      </c>
      <c r="B2704">
        <v>860002</v>
      </c>
      <c r="C2704">
        <v>12000000</v>
      </c>
      <c r="D2704">
        <f t="shared" si="42"/>
        <v>-11139998</v>
      </c>
    </row>
    <row r="2705" spans="1:4" x14ac:dyDescent="0.3">
      <c r="A2705" t="s">
        <v>9022</v>
      </c>
      <c r="B2705">
        <v>548934</v>
      </c>
      <c r="C2705">
        <v>12000000</v>
      </c>
      <c r="D2705">
        <f t="shared" si="42"/>
        <v>-11451066</v>
      </c>
    </row>
    <row r="2706" spans="1:4" x14ac:dyDescent="0.3">
      <c r="A2706" t="s">
        <v>9023</v>
      </c>
      <c r="B2706">
        <v>447750</v>
      </c>
      <c r="C2706">
        <v>10000000</v>
      </c>
      <c r="D2706">
        <f t="shared" si="42"/>
        <v>-9552250</v>
      </c>
    </row>
    <row r="2707" spans="1:4" x14ac:dyDescent="0.3">
      <c r="A2707" t="s">
        <v>9024</v>
      </c>
      <c r="B2707">
        <v>333976</v>
      </c>
      <c r="C2707">
        <v>12000000</v>
      </c>
      <c r="D2707">
        <f t="shared" si="42"/>
        <v>-11666024</v>
      </c>
    </row>
    <row r="2708" spans="1:4" x14ac:dyDescent="0.3">
      <c r="A2708" t="s">
        <v>9025</v>
      </c>
      <c r="B2708">
        <v>141853</v>
      </c>
      <c r="C2708">
        <v>12000000</v>
      </c>
      <c r="D2708">
        <f t="shared" si="42"/>
        <v>-11858147</v>
      </c>
    </row>
    <row r="2709" spans="1:4" x14ac:dyDescent="0.3">
      <c r="A2709" t="s">
        <v>9026</v>
      </c>
      <c r="B2709">
        <v>303439</v>
      </c>
      <c r="C2709">
        <v>8000000</v>
      </c>
      <c r="D2709">
        <f t="shared" si="42"/>
        <v>-7696561</v>
      </c>
    </row>
    <row r="2710" spans="1:4" x14ac:dyDescent="0.3">
      <c r="A2710" t="s">
        <v>9027</v>
      </c>
      <c r="B2710">
        <v>214202</v>
      </c>
      <c r="C2710">
        <v>12000000</v>
      </c>
      <c r="D2710">
        <f t="shared" si="42"/>
        <v>-11785798</v>
      </c>
    </row>
    <row r="2711" spans="1:4" x14ac:dyDescent="0.3">
      <c r="A2711" t="s">
        <v>9028</v>
      </c>
      <c r="B2711">
        <v>195888</v>
      </c>
      <c r="C2711">
        <v>2500000000</v>
      </c>
      <c r="D2711">
        <f t="shared" si="42"/>
        <v>-2499804112</v>
      </c>
    </row>
    <row r="2712" spans="1:4" x14ac:dyDescent="0.3">
      <c r="A2712" t="s">
        <v>9029</v>
      </c>
      <c r="B2712">
        <v>175370</v>
      </c>
      <c r="C2712">
        <v>12000000</v>
      </c>
      <c r="D2712">
        <f t="shared" si="42"/>
        <v>-11824630</v>
      </c>
    </row>
    <row r="2713" spans="1:4" x14ac:dyDescent="0.3">
      <c r="A2713" t="s">
        <v>9030</v>
      </c>
      <c r="B2713">
        <v>119922</v>
      </c>
      <c r="C2713">
        <v>12000000</v>
      </c>
      <c r="D2713">
        <f t="shared" si="42"/>
        <v>-11880078</v>
      </c>
    </row>
    <row r="2714" spans="1:4" x14ac:dyDescent="0.3">
      <c r="A2714" t="s">
        <v>6545</v>
      </c>
      <c r="B2714">
        <v>177343675</v>
      </c>
      <c r="C2714">
        <v>135000000</v>
      </c>
      <c r="D2714">
        <f t="shared" si="42"/>
        <v>42343675</v>
      </c>
    </row>
    <row r="2715" spans="1:4" x14ac:dyDescent="0.3">
      <c r="A2715" t="s">
        <v>9031</v>
      </c>
      <c r="B2715">
        <v>17149</v>
      </c>
      <c r="C2715">
        <v>20000000</v>
      </c>
      <c r="D2715">
        <f t="shared" si="42"/>
        <v>-19982851</v>
      </c>
    </row>
    <row r="2716" spans="1:4" x14ac:dyDescent="0.3">
      <c r="A2716" t="s">
        <v>9032</v>
      </c>
      <c r="B2716">
        <v>14616</v>
      </c>
      <c r="C2716">
        <v>12000000</v>
      </c>
      <c r="D2716">
        <f t="shared" si="42"/>
        <v>-11985384</v>
      </c>
    </row>
    <row r="2717" spans="1:4" x14ac:dyDescent="0.3">
      <c r="A2717" t="s">
        <v>9033</v>
      </c>
      <c r="B2717">
        <v>91443253</v>
      </c>
      <c r="C2717">
        <v>12000000</v>
      </c>
      <c r="D2717">
        <f t="shared" si="42"/>
        <v>79443253</v>
      </c>
    </row>
    <row r="2718" spans="1:4" x14ac:dyDescent="0.3">
      <c r="A2718" t="s">
        <v>9034</v>
      </c>
      <c r="B2718">
        <v>30093107</v>
      </c>
      <c r="C2718">
        <v>6000000</v>
      </c>
      <c r="D2718">
        <f t="shared" si="42"/>
        <v>24093107</v>
      </c>
    </row>
    <row r="2719" spans="1:4" x14ac:dyDescent="0.3">
      <c r="A2719" t="s">
        <v>9035</v>
      </c>
      <c r="B2719">
        <v>57469179</v>
      </c>
      <c r="C2719">
        <v>11500000</v>
      </c>
      <c r="D2719">
        <f t="shared" si="42"/>
        <v>45969179</v>
      </c>
    </row>
    <row r="2720" spans="1:4" x14ac:dyDescent="0.3">
      <c r="A2720" t="s">
        <v>9036</v>
      </c>
      <c r="B2720">
        <v>148170000</v>
      </c>
      <c r="C2720">
        <v>11000000</v>
      </c>
      <c r="D2720">
        <f t="shared" si="42"/>
        <v>137170000</v>
      </c>
    </row>
    <row r="2721" spans="1:4" x14ac:dyDescent="0.3">
      <c r="A2721" t="s">
        <v>9037</v>
      </c>
      <c r="B2721">
        <v>460935665</v>
      </c>
      <c r="C2721">
        <v>11000000</v>
      </c>
      <c r="D2721">
        <f t="shared" si="42"/>
        <v>449935665</v>
      </c>
    </row>
    <row r="2722" spans="1:4" x14ac:dyDescent="0.3">
      <c r="A2722" t="s">
        <v>9038</v>
      </c>
      <c r="B2722">
        <v>35537564</v>
      </c>
      <c r="C2722">
        <v>11500000</v>
      </c>
      <c r="D2722">
        <f t="shared" si="42"/>
        <v>24037564</v>
      </c>
    </row>
    <row r="2723" spans="1:4" x14ac:dyDescent="0.3">
      <c r="A2723" t="s">
        <v>9039</v>
      </c>
      <c r="B2723">
        <v>111722000</v>
      </c>
      <c r="C2723">
        <v>11000000</v>
      </c>
      <c r="D2723">
        <f t="shared" si="42"/>
        <v>100722000</v>
      </c>
    </row>
    <row r="2724" spans="1:4" x14ac:dyDescent="0.3">
      <c r="A2724" t="s">
        <v>9040</v>
      </c>
      <c r="B2724">
        <v>90556401</v>
      </c>
      <c r="C2724">
        <v>11000000</v>
      </c>
      <c r="D2724">
        <f t="shared" si="42"/>
        <v>79556401</v>
      </c>
    </row>
    <row r="2725" spans="1:4" x14ac:dyDescent="0.3">
      <c r="A2725" t="s">
        <v>9041</v>
      </c>
      <c r="B2725">
        <v>93571803</v>
      </c>
      <c r="C2725">
        <v>25000000</v>
      </c>
      <c r="D2725">
        <f t="shared" si="42"/>
        <v>68571803</v>
      </c>
    </row>
    <row r="2726" spans="1:4" x14ac:dyDescent="0.3">
      <c r="A2726" t="s">
        <v>9042</v>
      </c>
      <c r="B2726">
        <v>52929168</v>
      </c>
      <c r="C2726">
        <v>11000000</v>
      </c>
      <c r="D2726">
        <f t="shared" si="42"/>
        <v>41929168</v>
      </c>
    </row>
    <row r="2727" spans="1:4" x14ac:dyDescent="0.3">
      <c r="A2727" t="s">
        <v>9043</v>
      </c>
      <c r="B2727">
        <v>50461335</v>
      </c>
      <c r="C2727">
        <v>11000000</v>
      </c>
      <c r="D2727">
        <f t="shared" si="42"/>
        <v>39461335</v>
      </c>
    </row>
    <row r="2728" spans="1:4" x14ac:dyDescent="0.3">
      <c r="A2728" t="s">
        <v>9044</v>
      </c>
      <c r="B2728">
        <v>49797148</v>
      </c>
      <c r="C2728">
        <v>11000000</v>
      </c>
      <c r="D2728">
        <f t="shared" si="42"/>
        <v>38797148</v>
      </c>
    </row>
    <row r="2729" spans="1:4" x14ac:dyDescent="0.3">
      <c r="A2729" t="s">
        <v>9045</v>
      </c>
      <c r="B2729">
        <v>46563158</v>
      </c>
      <c r="C2729">
        <v>13000000</v>
      </c>
      <c r="D2729">
        <f t="shared" si="42"/>
        <v>33563158</v>
      </c>
    </row>
    <row r="2730" spans="1:4" x14ac:dyDescent="0.3">
      <c r="A2730" t="s">
        <v>9046</v>
      </c>
      <c r="B2730">
        <v>41227069</v>
      </c>
      <c r="C2730">
        <v>11000000</v>
      </c>
      <c r="D2730">
        <f t="shared" si="42"/>
        <v>30227069</v>
      </c>
    </row>
    <row r="2731" spans="1:4" x14ac:dyDescent="0.3">
      <c r="A2731" t="s">
        <v>9047</v>
      </c>
      <c r="B2731">
        <v>39025000</v>
      </c>
      <c r="C2731">
        <v>11000000</v>
      </c>
      <c r="D2731">
        <f t="shared" si="42"/>
        <v>28025000</v>
      </c>
    </row>
    <row r="2732" spans="1:4" x14ac:dyDescent="0.3">
      <c r="A2732" t="s">
        <v>9048</v>
      </c>
      <c r="B2732">
        <v>38201895</v>
      </c>
      <c r="C2732">
        <v>10500000</v>
      </c>
      <c r="D2732">
        <f t="shared" si="42"/>
        <v>27701895</v>
      </c>
    </row>
    <row r="2733" spans="1:4" x14ac:dyDescent="0.3">
      <c r="A2733" t="s">
        <v>9049</v>
      </c>
      <c r="B2733">
        <v>27669413</v>
      </c>
      <c r="C2733">
        <v>11000000</v>
      </c>
      <c r="D2733">
        <f t="shared" si="42"/>
        <v>16669413</v>
      </c>
    </row>
    <row r="2734" spans="1:4" x14ac:dyDescent="0.3">
      <c r="A2734" t="s">
        <v>9050</v>
      </c>
      <c r="B2734">
        <v>37766350</v>
      </c>
      <c r="C2734">
        <v>11000000</v>
      </c>
      <c r="D2734">
        <f t="shared" si="42"/>
        <v>26766350</v>
      </c>
    </row>
    <row r="2735" spans="1:4" x14ac:dyDescent="0.3">
      <c r="A2735" t="s">
        <v>9051</v>
      </c>
      <c r="B2735">
        <v>23978402</v>
      </c>
      <c r="C2735">
        <v>11000000</v>
      </c>
      <c r="D2735">
        <f t="shared" si="42"/>
        <v>12978402</v>
      </c>
    </row>
    <row r="2736" spans="1:4" x14ac:dyDescent="0.3">
      <c r="A2736" t="s">
        <v>9052</v>
      </c>
      <c r="B2736">
        <v>21370057</v>
      </c>
      <c r="C2736">
        <v>12000000</v>
      </c>
      <c r="D2736">
        <f t="shared" si="42"/>
        <v>9370057</v>
      </c>
    </row>
    <row r="2737" spans="1:4" x14ac:dyDescent="0.3">
      <c r="A2737" t="s">
        <v>9053</v>
      </c>
      <c r="B2737">
        <v>4884663</v>
      </c>
      <c r="C2737">
        <v>12000000</v>
      </c>
      <c r="D2737">
        <f t="shared" si="42"/>
        <v>-7115337</v>
      </c>
    </row>
    <row r="2738" spans="1:4" x14ac:dyDescent="0.3">
      <c r="A2738" t="s">
        <v>9054</v>
      </c>
      <c r="B2738">
        <v>38317535</v>
      </c>
      <c r="C2738">
        <v>11000000</v>
      </c>
      <c r="D2738">
        <f t="shared" si="42"/>
        <v>27317535</v>
      </c>
    </row>
    <row r="2739" spans="1:4" x14ac:dyDescent="0.3">
      <c r="A2739" t="s">
        <v>9055</v>
      </c>
      <c r="B2739">
        <v>13903262</v>
      </c>
      <c r="C2739">
        <v>11000000</v>
      </c>
      <c r="D2739">
        <f t="shared" si="42"/>
        <v>2903262</v>
      </c>
    </row>
    <row r="2740" spans="1:4" x14ac:dyDescent="0.3">
      <c r="A2740" t="s">
        <v>9056</v>
      </c>
      <c r="B2740">
        <v>13592872</v>
      </c>
      <c r="C2740">
        <v>11000000</v>
      </c>
      <c r="D2740">
        <f t="shared" si="42"/>
        <v>2592872</v>
      </c>
    </row>
    <row r="2741" spans="1:4" x14ac:dyDescent="0.3">
      <c r="A2741" t="s">
        <v>9057</v>
      </c>
      <c r="B2741">
        <v>18381787</v>
      </c>
      <c r="C2741">
        <v>11000000</v>
      </c>
      <c r="D2741">
        <f t="shared" si="42"/>
        <v>7381787</v>
      </c>
    </row>
    <row r="2742" spans="1:4" x14ac:dyDescent="0.3">
      <c r="A2742" t="s">
        <v>9058</v>
      </c>
      <c r="B2742">
        <v>13558739</v>
      </c>
      <c r="C2742">
        <v>11000000</v>
      </c>
      <c r="D2742">
        <f t="shared" si="42"/>
        <v>2558739</v>
      </c>
    </row>
    <row r="2743" spans="1:4" x14ac:dyDescent="0.3">
      <c r="A2743" t="s">
        <v>9059</v>
      </c>
      <c r="B2743">
        <v>13103828</v>
      </c>
      <c r="C2743">
        <v>11000000</v>
      </c>
      <c r="D2743">
        <f t="shared" si="42"/>
        <v>2103828</v>
      </c>
    </row>
    <row r="2744" spans="1:4" x14ac:dyDescent="0.3">
      <c r="A2744" t="s">
        <v>9060</v>
      </c>
      <c r="B2744">
        <v>33305037</v>
      </c>
      <c r="C2744">
        <v>11000000</v>
      </c>
      <c r="D2744">
        <f t="shared" si="42"/>
        <v>22305037</v>
      </c>
    </row>
    <row r="2745" spans="1:4" x14ac:dyDescent="0.3">
      <c r="A2745" t="s">
        <v>9061</v>
      </c>
      <c r="B2745">
        <v>10214647</v>
      </c>
      <c r="C2745">
        <v>11000000</v>
      </c>
      <c r="D2745">
        <f t="shared" si="42"/>
        <v>-785353</v>
      </c>
    </row>
    <row r="2746" spans="1:4" x14ac:dyDescent="0.3">
      <c r="A2746" t="s">
        <v>9062</v>
      </c>
      <c r="B2746">
        <v>11501093</v>
      </c>
      <c r="C2746">
        <v>13000000</v>
      </c>
      <c r="D2746">
        <f t="shared" si="42"/>
        <v>-1498907</v>
      </c>
    </row>
    <row r="2747" spans="1:4" x14ac:dyDescent="0.3">
      <c r="A2747" t="s">
        <v>9063</v>
      </c>
      <c r="B2747">
        <v>4814244</v>
      </c>
      <c r="C2747">
        <v>11000000</v>
      </c>
      <c r="D2747">
        <f t="shared" si="42"/>
        <v>-6185756</v>
      </c>
    </row>
    <row r="2748" spans="1:4" x14ac:dyDescent="0.3">
      <c r="A2748" t="s">
        <v>9064</v>
      </c>
      <c r="B2748">
        <v>9170214</v>
      </c>
      <c r="C2748">
        <v>11000000</v>
      </c>
      <c r="D2748">
        <f t="shared" si="42"/>
        <v>-1829786</v>
      </c>
    </row>
    <row r="2749" spans="1:4" x14ac:dyDescent="0.3">
      <c r="A2749" t="s">
        <v>9065</v>
      </c>
      <c r="B2749">
        <v>4068087</v>
      </c>
      <c r="C2749">
        <v>17000000</v>
      </c>
      <c r="D2749">
        <f t="shared" si="42"/>
        <v>-12931913</v>
      </c>
    </row>
    <row r="2750" spans="1:4" x14ac:dyDescent="0.3">
      <c r="A2750" t="s">
        <v>9066</v>
      </c>
      <c r="B2750">
        <v>3753806</v>
      </c>
      <c r="C2750">
        <v>11000000</v>
      </c>
      <c r="D2750">
        <f t="shared" si="42"/>
        <v>-7246194</v>
      </c>
    </row>
    <row r="2751" spans="1:4" x14ac:dyDescent="0.3">
      <c r="A2751" t="s">
        <v>9067</v>
      </c>
      <c r="B2751">
        <v>3034181</v>
      </c>
      <c r="C2751">
        <v>11000000</v>
      </c>
      <c r="D2751">
        <f t="shared" si="42"/>
        <v>-7965819</v>
      </c>
    </row>
    <row r="2752" spans="1:4" x14ac:dyDescent="0.3">
      <c r="A2752" t="s">
        <v>9068</v>
      </c>
      <c r="B2752">
        <v>2832826</v>
      </c>
      <c r="C2752">
        <v>11000000</v>
      </c>
      <c r="D2752">
        <f t="shared" si="42"/>
        <v>-8167174</v>
      </c>
    </row>
    <row r="2753" spans="1:4" x14ac:dyDescent="0.3">
      <c r="A2753" t="s">
        <v>9069</v>
      </c>
      <c r="B2753">
        <v>13214255</v>
      </c>
      <c r="C2753">
        <v>11000000</v>
      </c>
      <c r="D2753">
        <f t="shared" si="42"/>
        <v>2214255</v>
      </c>
    </row>
    <row r="2754" spans="1:4" x14ac:dyDescent="0.3">
      <c r="A2754" t="s">
        <v>9070</v>
      </c>
      <c r="B2754">
        <v>16017403</v>
      </c>
      <c r="C2754">
        <v>5000000</v>
      </c>
      <c r="D2754">
        <f t="shared" si="42"/>
        <v>11017403</v>
      </c>
    </row>
    <row r="2755" spans="1:4" x14ac:dyDescent="0.3">
      <c r="A2755" t="s">
        <v>9071</v>
      </c>
      <c r="B2755">
        <v>2807854</v>
      </c>
      <c r="C2755">
        <v>11000000</v>
      </c>
      <c r="D2755">
        <f t="shared" ref="D2755:D2818" si="43">B2755-C2755</f>
        <v>-8192146</v>
      </c>
    </row>
    <row r="2756" spans="1:4" x14ac:dyDescent="0.3">
      <c r="A2756" t="s">
        <v>9072</v>
      </c>
      <c r="B2756">
        <v>352786</v>
      </c>
      <c r="C2756">
        <v>11000000</v>
      </c>
      <c r="D2756">
        <f t="shared" si="43"/>
        <v>-10647214</v>
      </c>
    </row>
    <row r="2757" spans="1:4" x14ac:dyDescent="0.3">
      <c r="A2757" t="s">
        <v>7713</v>
      </c>
      <c r="B2757">
        <v>76600000</v>
      </c>
      <c r="C2757">
        <v>10700000</v>
      </c>
      <c r="D2757">
        <f t="shared" si="43"/>
        <v>65900000</v>
      </c>
    </row>
    <row r="2758" spans="1:4" x14ac:dyDescent="0.3">
      <c r="A2758" t="s">
        <v>9073</v>
      </c>
      <c r="B2758">
        <v>56729973</v>
      </c>
      <c r="C2758">
        <v>10800000</v>
      </c>
      <c r="D2758">
        <f t="shared" si="43"/>
        <v>45929973</v>
      </c>
    </row>
    <row r="2759" spans="1:4" x14ac:dyDescent="0.3">
      <c r="A2759" t="s">
        <v>9074</v>
      </c>
      <c r="B2759">
        <v>399879</v>
      </c>
      <c r="C2759">
        <v>15000000</v>
      </c>
      <c r="D2759">
        <f t="shared" si="43"/>
        <v>-14600121</v>
      </c>
    </row>
    <row r="2760" spans="1:4" x14ac:dyDescent="0.3">
      <c r="A2760" t="s">
        <v>9075</v>
      </c>
      <c r="B2760">
        <v>3275443</v>
      </c>
      <c r="C2760">
        <v>700000000</v>
      </c>
      <c r="D2760">
        <f t="shared" si="43"/>
        <v>-696724557</v>
      </c>
    </row>
    <row r="2761" spans="1:4" x14ac:dyDescent="0.3">
      <c r="A2761" t="s">
        <v>9076</v>
      </c>
      <c r="B2761">
        <v>18535191</v>
      </c>
      <c r="C2761">
        <v>14000000</v>
      </c>
      <c r="D2761">
        <f t="shared" si="43"/>
        <v>4535191</v>
      </c>
    </row>
    <row r="2762" spans="1:4" x14ac:dyDescent="0.3">
      <c r="A2762" t="s">
        <v>9077</v>
      </c>
      <c r="B2762">
        <v>23838</v>
      </c>
      <c r="C2762">
        <v>7000000</v>
      </c>
      <c r="D2762">
        <f t="shared" si="43"/>
        <v>-6976162</v>
      </c>
    </row>
    <row r="2763" spans="1:4" x14ac:dyDescent="0.3">
      <c r="A2763" t="s">
        <v>9078</v>
      </c>
      <c r="B2763">
        <v>22160085</v>
      </c>
      <c r="C2763">
        <v>10600000</v>
      </c>
      <c r="D2763">
        <f t="shared" si="43"/>
        <v>11560085</v>
      </c>
    </row>
    <row r="2764" spans="1:4" x14ac:dyDescent="0.3">
      <c r="A2764" t="s">
        <v>9079</v>
      </c>
      <c r="B2764">
        <v>56715371</v>
      </c>
      <c r="C2764">
        <v>12000000</v>
      </c>
      <c r="D2764">
        <f t="shared" si="43"/>
        <v>44715371</v>
      </c>
    </row>
    <row r="2765" spans="1:4" x14ac:dyDescent="0.3">
      <c r="A2765" t="s">
        <v>9080</v>
      </c>
      <c r="B2765">
        <v>434949459</v>
      </c>
      <c r="C2765">
        <v>10500000</v>
      </c>
      <c r="D2765">
        <f t="shared" si="43"/>
        <v>424449459</v>
      </c>
    </row>
    <row r="2766" spans="1:4" x14ac:dyDescent="0.3">
      <c r="A2766" t="s">
        <v>9081</v>
      </c>
      <c r="B2766">
        <v>11043445</v>
      </c>
      <c r="C2766">
        <v>10000000</v>
      </c>
      <c r="D2766">
        <f t="shared" si="43"/>
        <v>1043445</v>
      </c>
    </row>
    <row r="2767" spans="1:4" x14ac:dyDescent="0.3">
      <c r="A2767" t="s">
        <v>9082</v>
      </c>
      <c r="B2767">
        <v>125169</v>
      </c>
      <c r="C2767">
        <v>10500000</v>
      </c>
      <c r="D2767">
        <f t="shared" si="43"/>
        <v>-10374831</v>
      </c>
    </row>
    <row r="2768" spans="1:4" x14ac:dyDescent="0.3">
      <c r="A2768" t="s">
        <v>9083</v>
      </c>
      <c r="B2768">
        <v>5669081</v>
      </c>
      <c r="C2768">
        <v>10818775</v>
      </c>
      <c r="D2768">
        <f t="shared" si="43"/>
        <v>-5149694</v>
      </c>
    </row>
    <row r="2769" spans="1:4" x14ac:dyDescent="0.3">
      <c r="A2769" t="s">
        <v>9084</v>
      </c>
      <c r="B2769">
        <v>138339411</v>
      </c>
      <c r="C2769">
        <v>10000000</v>
      </c>
      <c r="D2769">
        <f t="shared" si="43"/>
        <v>128339411</v>
      </c>
    </row>
    <row r="2770" spans="1:4" x14ac:dyDescent="0.3">
      <c r="A2770" t="s">
        <v>9085</v>
      </c>
      <c r="B2770">
        <v>80150343</v>
      </c>
      <c r="C2770">
        <v>10000000</v>
      </c>
      <c r="D2770">
        <f t="shared" si="43"/>
        <v>70150343</v>
      </c>
    </row>
    <row r="2771" spans="1:4" x14ac:dyDescent="0.3">
      <c r="A2771" t="s">
        <v>9086</v>
      </c>
      <c r="B2771">
        <v>85300000</v>
      </c>
      <c r="C2771">
        <v>10000000</v>
      </c>
      <c r="D2771">
        <f t="shared" si="43"/>
        <v>75300000</v>
      </c>
    </row>
    <row r="2772" spans="1:4" x14ac:dyDescent="0.3">
      <c r="A2772" t="s">
        <v>9087</v>
      </c>
      <c r="B2772">
        <v>68353550</v>
      </c>
      <c r="C2772">
        <v>10000000</v>
      </c>
      <c r="D2772">
        <f t="shared" si="43"/>
        <v>58353550</v>
      </c>
    </row>
    <row r="2773" spans="1:4" x14ac:dyDescent="0.3">
      <c r="A2773" t="s">
        <v>9088</v>
      </c>
      <c r="B2773">
        <v>78845130</v>
      </c>
      <c r="C2773">
        <v>10000000</v>
      </c>
      <c r="D2773">
        <f t="shared" si="43"/>
        <v>68845130</v>
      </c>
    </row>
    <row r="2774" spans="1:4" x14ac:dyDescent="0.3">
      <c r="A2774" t="s">
        <v>9089</v>
      </c>
      <c r="B2774">
        <v>63319509</v>
      </c>
      <c r="C2774">
        <v>10000000</v>
      </c>
      <c r="D2774">
        <f t="shared" si="43"/>
        <v>53319509</v>
      </c>
    </row>
    <row r="2775" spans="1:4" x14ac:dyDescent="0.3">
      <c r="A2775" t="s">
        <v>7635</v>
      </c>
      <c r="B2775">
        <v>47536959</v>
      </c>
      <c r="C2775">
        <v>10000000</v>
      </c>
      <c r="D2775">
        <f t="shared" si="43"/>
        <v>37536959</v>
      </c>
    </row>
    <row r="2776" spans="1:4" x14ac:dyDescent="0.3">
      <c r="A2776" t="s">
        <v>9090</v>
      </c>
      <c r="B2776">
        <v>63270259</v>
      </c>
      <c r="C2776">
        <v>10000000</v>
      </c>
      <c r="D2776">
        <f t="shared" si="43"/>
        <v>53270259</v>
      </c>
    </row>
    <row r="2777" spans="1:4" x14ac:dyDescent="0.3">
      <c r="A2777" t="s">
        <v>9091</v>
      </c>
      <c r="B2777">
        <v>55865715</v>
      </c>
      <c r="C2777">
        <v>10000000</v>
      </c>
      <c r="D2777">
        <f t="shared" si="43"/>
        <v>45865715</v>
      </c>
    </row>
    <row r="2778" spans="1:4" x14ac:dyDescent="0.3">
      <c r="A2778" t="s">
        <v>9092</v>
      </c>
      <c r="B2778">
        <v>63231524</v>
      </c>
      <c r="C2778">
        <v>6000000</v>
      </c>
      <c r="D2778">
        <f t="shared" si="43"/>
        <v>57231524</v>
      </c>
    </row>
    <row r="2779" spans="1:4" x14ac:dyDescent="0.3">
      <c r="A2779" t="s">
        <v>9093</v>
      </c>
      <c r="B2779">
        <v>52293982</v>
      </c>
      <c r="C2779">
        <v>13800000</v>
      </c>
      <c r="D2779">
        <f t="shared" si="43"/>
        <v>38493982</v>
      </c>
    </row>
    <row r="2780" spans="1:4" x14ac:dyDescent="0.3">
      <c r="A2780" t="s">
        <v>9094</v>
      </c>
      <c r="B2780">
        <v>50752337</v>
      </c>
      <c r="C2780">
        <v>10000000</v>
      </c>
      <c r="D2780">
        <f t="shared" si="43"/>
        <v>40752337</v>
      </c>
    </row>
    <row r="2781" spans="1:4" x14ac:dyDescent="0.3">
      <c r="A2781" t="s">
        <v>9095</v>
      </c>
      <c r="B2781">
        <v>110175871</v>
      </c>
      <c r="C2781">
        <v>10000000</v>
      </c>
      <c r="D2781">
        <f t="shared" si="43"/>
        <v>100175871</v>
      </c>
    </row>
    <row r="2782" spans="1:4" x14ac:dyDescent="0.3">
      <c r="A2782" t="s">
        <v>9096</v>
      </c>
      <c r="B2782">
        <v>38624000</v>
      </c>
      <c r="C2782">
        <v>12000000</v>
      </c>
      <c r="D2782">
        <f t="shared" si="43"/>
        <v>26624000</v>
      </c>
    </row>
    <row r="2783" spans="1:4" x14ac:dyDescent="0.3">
      <c r="A2783" t="s">
        <v>9097</v>
      </c>
      <c r="B2783">
        <v>37470017</v>
      </c>
      <c r="C2783">
        <v>10000000</v>
      </c>
      <c r="D2783">
        <f t="shared" si="43"/>
        <v>27470017</v>
      </c>
    </row>
    <row r="2784" spans="1:4" x14ac:dyDescent="0.3">
      <c r="A2784" t="s">
        <v>9098</v>
      </c>
      <c r="B2784">
        <v>40485039</v>
      </c>
      <c r="C2784">
        <v>10000000</v>
      </c>
      <c r="D2784">
        <f t="shared" si="43"/>
        <v>30485039</v>
      </c>
    </row>
    <row r="2785" spans="1:4" x14ac:dyDescent="0.3">
      <c r="A2785" t="s">
        <v>9099</v>
      </c>
      <c r="B2785">
        <v>16800000</v>
      </c>
      <c r="C2785">
        <v>10000000</v>
      </c>
      <c r="D2785">
        <f t="shared" si="43"/>
        <v>6800000</v>
      </c>
    </row>
    <row r="2786" spans="1:4" x14ac:dyDescent="0.3">
      <c r="A2786" t="s">
        <v>9100</v>
      </c>
      <c r="B2786">
        <v>46377022</v>
      </c>
      <c r="C2786">
        <v>10000000</v>
      </c>
      <c r="D2786">
        <f t="shared" si="43"/>
        <v>36377022</v>
      </c>
    </row>
    <row r="2787" spans="1:4" x14ac:dyDescent="0.3">
      <c r="A2787" t="s">
        <v>9101</v>
      </c>
      <c r="B2787">
        <v>36696761</v>
      </c>
      <c r="C2787">
        <v>23000000</v>
      </c>
      <c r="D2787">
        <f t="shared" si="43"/>
        <v>13696761</v>
      </c>
    </row>
    <row r="2788" spans="1:4" x14ac:dyDescent="0.3">
      <c r="A2788" t="s">
        <v>9102</v>
      </c>
      <c r="B2788">
        <v>36200000</v>
      </c>
      <c r="C2788">
        <v>12305523</v>
      </c>
      <c r="D2788">
        <f t="shared" si="43"/>
        <v>23894477</v>
      </c>
    </row>
    <row r="2789" spans="1:4" x14ac:dyDescent="0.3">
      <c r="A2789" t="s">
        <v>9103</v>
      </c>
      <c r="B2789">
        <v>35794166</v>
      </c>
      <c r="C2789">
        <v>10000000</v>
      </c>
      <c r="D2789">
        <f t="shared" si="43"/>
        <v>25794166</v>
      </c>
    </row>
    <row r="2790" spans="1:4" x14ac:dyDescent="0.3">
      <c r="A2790" t="s">
        <v>9104</v>
      </c>
      <c r="B2790">
        <v>33583175</v>
      </c>
      <c r="C2790">
        <v>10000000</v>
      </c>
      <c r="D2790">
        <f t="shared" si="43"/>
        <v>23583175</v>
      </c>
    </row>
    <row r="2791" spans="1:4" x14ac:dyDescent="0.3">
      <c r="A2791" t="s">
        <v>9105</v>
      </c>
      <c r="B2791">
        <v>32983713</v>
      </c>
      <c r="C2791">
        <v>20000000</v>
      </c>
      <c r="D2791">
        <f t="shared" si="43"/>
        <v>12983713</v>
      </c>
    </row>
    <row r="2792" spans="1:4" x14ac:dyDescent="0.3">
      <c r="A2792" t="s">
        <v>9106</v>
      </c>
      <c r="B2792">
        <v>52200504</v>
      </c>
      <c r="C2792">
        <v>10000000</v>
      </c>
      <c r="D2792">
        <f t="shared" si="43"/>
        <v>42200504</v>
      </c>
    </row>
    <row r="2793" spans="1:4" x14ac:dyDescent="0.3">
      <c r="A2793" t="s">
        <v>9107</v>
      </c>
      <c r="B2793">
        <v>33000000</v>
      </c>
      <c r="C2793">
        <v>10000000</v>
      </c>
      <c r="D2793">
        <f t="shared" si="43"/>
        <v>23000000</v>
      </c>
    </row>
    <row r="2794" spans="1:4" x14ac:dyDescent="0.3">
      <c r="A2794" t="s">
        <v>9034</v>
      </c>
      <c r="B2794">
        <v>30093107</v>
      </c>
      <c r="C2794">
        <v>6000000</v>
      </c>
      <c r="D2794">
        <f t="shared" si="43"/>
        <v>24093107</v>
      </c>
    </row>
    <row r="2795" spans="1:4" x14ac:dyDescent="0.3">
      <c r="A2795" t="s">
        <v>9108</v>
      </c>
      <c r="B2795">
        <v>32101000</v>
      </c>
      <c r="C2795">
        <v>10000000</v>
      </c>
      <c r="D2795">
        <f t="shared" si="43"/>
        <v>22101000</v>
      </c>
    </row>
    <row r="2796" spans="1:4" x14ac:dyDescent="0.3">
      <c r="A2796" t="s">
        <v>9109</v>
      </c>
      <c r="B2796">
        <v>31487293</v>
      </c>
      <c r="C2796">
        <v>9000000</v>
      </c>
      <c r="D2796">
        <f t="shared" si="43"/>
        <v>22487293</v>
      </c>
    </row>
    <row r="2797" spans="1:4" x14ac:dyDescent="0.3">
      <c r="A2797" t="s">
        <v>9110</v>
      </c>
      <c r="B2797">
        <v>30651422</v>
      </c>
      <c r="C2797">
        <v>10000000</v>
      </c>
      <c r="D2797">
        <f t="shared" si="43"/>
        <v>20651422</v>
      </c>
    </row>
    <row r="2798" spans="1:4" x14ac:dyDescent="0.3">
      <c r="A2798" t="s">
        <v>9111</v>
      </c>
      <c r="B2798">
        <v>30306281</v>
      </c>
      <c r="C2798">
        <v>10000000</v>
      </c>
      <c r="D2798">
        <f t="shared" si="43"/>
        <v>20306281</v>
      </c>
    </row>
    <row r="2799" spans="1:4" x14ac:dyDescent="0.3">
      <c r="A2799" t="s">
        <v>9112</v>
      </c>
      <c r="B2799">
        <v>29500000</v>
      </c>
      <c r="C2799">
        <v>10000000</v>
      </c>
      <c r="D2799">
        <f t="shared" si="43"/>
        <v>19500000</v>
      </c>
    </row>
    <row r="2800" spans="1:4" x14ac:dyDescent="0.3">
      <c r="A2800" t="s">
        <v>9113</v>
      </c>
      <c r="B2800">
        <v>30050028</v>
      </c>
      <c r="C2800">
        <v>17000000</v>
      </c>
      <c r="D2800">
        <f t="shared" si="43"/>
        <v>13050028</v>
      </c>
    </row>
    <row r="2801" spans="1:4" x14ac:dyDescent="0.3">
      <c r="A2801" t="s">
        <v>9114</v>
      </c>
      <c r="B2801">
        <v>29392418</v>
      </c>
      <c r="C2801">
        <v>10000000</v>
      </c>
      <c r="D2801">
        <f t="shared" si="43"/>
        <v>19392418</v>
      </c>
    </row>
    <row r="2802" spans="1:4" x14ac:dyDescent="0.3">
      <c r="A2802" t="s">
        <v>9115</v>
      </c>
      <c r="B2802">
        <v>28563926</v>
      </c>
      <c r="C2802">
        <v>8500000</v>
      </c>
      <c r="D2802">
        <f t="shared" si="43"/>
        <v>20063926</v>
      </c>
    </row>
    <row r="2803" spans="1:4" x14ac:dyDescent="0.3">
      <c r="A2803" t="s">
        <v>9116</v>
      </c>
      <c r="B2803">
        <v>28435406</v>
      </c>
      <c r="C2803">
        <v>12000000</v>
      </c>
      <c r="D2803">
        <f t="shared" si="43"/>
        <v>16435406</v>
      </c>
    </row>
    <row r="2804" spans="1:4" x14ac:dyDescent="0.3">
      <c r="A2804" t="s">
        <v>9117</v>
      </c>
      <c r="B2804">
        <v>25339117</v>
      </c>
      <c r="C2804">
        <v>10000000</v>
      </c>
      <c r="D2804">
        <f t="shared" si="43"/>
        <v>15339117</v>
      </c>
    </row>
    <row r="2805" spans="1:4" x14ac:dyDescent="0.3">
      <c r="A2805" t="s">
        <v>9118</v>
      </c>
      <c r="B2805">
        <v>25600000</v>
      </c>
      <c r="C2805">
        <v>10000000</v>
      </c>
      <c r="D2805">
        <f t="shared" si="43"/>
        <v>15600000</v>
      </c>
    </row>
    <row r="2806" spans="1:4" x14ac:dyDescent="0.3">
      <c r="A2806" t="s">
        <v>9119</v>
      </c>
      <c r="B2806">
        <v>27736779</v>
      </c>
      <c r="C2806">
        <v>10000000</v>
      </c>
      <c r="D2806">
        <f t="shared" si="43"/>
        <v>17736779</v>
      </c>
    </row>
    <row r="2807" spans="1:4" x14ac:dyDescent="0.3">
      <c r="A2807" t="s">
        <v>9120</v>
      </c>
      <c r="B2807">
        <v>24397469</v>
      </c>
      <c r="C2807">
        <v>17000000</v>
      </c>
      <c r="D2807">
        <f t="shared" si="43"/>
        <v>7397469</v>
      </c>
    </row>
    <row r="2808" spans="1:4" x14ac:dyDescent="0.3">
      <c r="A2808" t="s">
        <v>9121</v>
      </c>
      <c r="B2808">
        <v>20384136</v>
      </c>
      <c r="C2808">
        <v>10000000</v>
      </c>
      <c r="D2808">
        <f t="shared" si="43"/>
        <v>10384136</v>
      </c>
    </row>
    <row r="2809" spans="1:4" x14ac:dyDescent="0.3">
      <c r="A2809" t="s">
        <v>9122</v>
      </c>
      <c r="B2809">
        <v>25464480</v>
      </c>
      <c r="C2809">
        <v>10000000</v>
      </c>
      <c r="D2809">
        <f t="shared" si="43"/>
        <v>15464480</v>
      </c>
    </row>
    <row r="2810" spans="1:4" x14ac:dyDescent="0.3">
      <c r="A2810" t="s">
        <v>9123</v>
      </c>
      <c r="B2810">
        <v>20338609</v>
      </c>
      <c r="C2810">
        <v>10000000</v>
      </c>
      <c r="D2810">
        <f t="shared" si="43"/>
        <v>10338609</v>
      </c>
    </row>
    <row r="2811" spans="1:4" x14ac:dyDescent="0.3">
      <c r="A2811" t="s">
        <v>9124</v>
      </c>
      <c r="B2811">
        <v>18272447</v>
      </c>
      <c r="C2811">
        <v>10000000</v>
      </c>
      <c r="D2811">
        <f t="shared" si="43"/>
        <v>8272447</v>
      </c>
    </row>
    <row r="2812" spans="1:4" x14ac:dyDescent="0.3">
      <c r="A2812" t="s">
        <v>9125</v>
      </c>
      <c r="B2812">
        <v>17096053</v>
      </c>
      <c r="C2812">
        <v>9000000</v>
      </c>
      <c r="D2812">
        <f t="shared" si="43"/>
        <v>8096053</v>
      </c>
    </row>
    <row r="2813" spans="1:4" x14ac:dyDescent="0.3">
      <c r="A2813" t="s">
        <v>9126</v>
      </c>
      <c r="B2813">
        <v>21371425</v>
      </c>
      <c r="C2813">
        <v>10000000</v>
      </c>
      <c r="D2813">
        <f t="shared" si="43"/>
        <v>11371425</v>
      </c>
    </row>
    <row r="2814" spans="1:4" x14ac:dyDescent="0.3">
      <c r="A2814" t="s">
        <v>9127</v>
      </c>
      <c r="B2814">
        <v>33071558</v>
      </c>
      <c r="C2814">
        <v>10000000</v>
      </c>
      <c r="D2814">
        <f t="shared" si="43"/>
        <v>23071558</v>
      </c>
    </row>
    <row r="2815" spans="1:4" x14ac:dyDescent="0.3">
      <c r="A2815" t="s">
        <v>9128</v>
      </c>
      <c r="B2815">
        <v>17655201</v>
      </c>
      <c r="C2815">
        <v>10000000</v>
      </c>
      <c r="D2815">
        <f t="shared" si="43"/>
        <v>7655201</v>
      </c>
    </row>
    <row r="2816" spans="1:4" x14ac:dyDescent="0.3">
      <c r="A2816" t="s">
        <v>9129</v>
      </c>
      <c r="B2816">
        <v>16247775</v>
      </c>
      <c r="C2816">
        <v>25000000</v>
      </c>
      <c r="D2816">
        <f t="shared" si="43"/>
        <v>-8752225</v>
      </c>
    </row>
    <row r="2817" spans="1:4" x14ac:dyDescent="0.3">
      <c r="A2817" t="s">
        <v>9130</v>
      </c>
      <c r="B2817">
        <v>16153600</v>
      </c>
      <c r="C2817">
        <v>10000000</v>
      </c>
      <c r="D2817">
        <f t="shared" si="43"/>
        <v>6153600</v>
      </c>
    </row>
    <row r="2818" spans="1:4" x14ac:dyDescent="0.3">
      <c r="A2818" t="s">
        <v>9131</v>
      </c>
      <c r="B2818">
        <v>16033556</v>
      </c>
      <c r="C2818">
        <v>10000000</v>
      </c>
      <c r="D2818">
        <f t="shared" si="43"/>
        <v>6033556</v>
      </c>
    </row>
    <row r="2819" spans="1:4" x14ac:dyDescent="0.3">
      <c r="A2819" t="s">
        <v>9132</v>
      </c>
      <c r="B2819">
        <v>16667084</v>
      </c>
      <c r="C2819">
        <v>11000000</v>
      </c>
      <c r="D2819">
        <f t="shared" ref="D2819:D2882" si="44">B2819-C2819</f>
        <v>5667084</v>
      </c>
    </row>
    <row r="2820" spans="1:4" x14ac:dyDescent="0.3">
      <c r="A2820" t="s">
        <v>9133</v>
      </c>
      <c r="B2820">
        <v>15417771</v>
      </c>
      <c r="C2820">
        <v>12600000</v>
      </c>
      <c r="D2820">
        <f t="shared" si="44"/>
        <v>2817771</v>
      </c>
    </row>
    <row r="2821" spans="1:4" x14ac:dyDescent="0.3">
      <c r="A2821" t="s">
        <v>9134</v>
      </c>
      <c r="B2821">
        <v>15156200</v>
      </c>
      <c r="C2821">
        <v>30000000</v>
      </c>
      <c r="D2821">
        <f t="shared" si="44"/>
        <v>-14843800</v>
      </c>
    </row>
    <row r="2822" spans="1:4" x14ac:dyDescent="0.3">
      <c r="A2822" t="s">
        <v>9135</v>
      </c>
      <c r="B2822">
        <v>21589307</v>
      </c>
      <c r="C2822">
        <v>10000000</v>
      </c>
      <c r="D2822">
        <f t="shared" si="44"/>
        <v>11589307</v>
      </c>
    </row>
    <row r="2823" spans="1:4" x14ac:dyDescent="0.3">
      <c r="A2823" t="s">
        <v>9136</v>
      </c>
      <c r="B2823">
        <v>20339754</v>
      </c>
      <c r="C2823">
        <v>10000000</v>
      </c>
      <c r="D2823">
        <f t="shared" si="44"/>
        <v>10339754</v>
      </c>
    </row>
    <row r="2824" spans="1:4" x14ac:dyDescent="0.3">
      <c r="A2824" t="s">
        <v>9137</v>
      </c>
      <c r="B2824">
        <v>28873374</v>
      </c>
      <c r="C2824">
        <v>10000000</v>
      </c>
      <c r="D2824">
        <f t="shared" si="44"/>
        <v>18873374</v>
      </c>
    </row>
    <row r="2825" spans="1:4" x14ac:dyDescent="0.3">
      <c r="A2825" t="s">
        <v>9138</v>
      </c>
      <c r="B2825">
        <v>13684949</v>
      </c>
      <c r="C2825">
        <v>3000000</v>
      </c>
      <c r="D2825">
        <f t="shared" si="44"/>
        <v>10684949</v>
      </c>
    </row>
    <row r="2826" spans="1:4" x14ac:dyDescent="0.3">
      <c r="A2826" t="s">
        <v>9139</v>
      </c>
      <c r="B2826">
        <v>14597405</v>
      </c>
      <c r="C2826">
        <v>6400000</v>
      </c>
      <c r="D2826">
        <f t="shared" si="44"/>
        <v>8197405</v>
      </c>
    </row>
    <row r="2827" spans="1:4" x14ac:dyDescent="0.3">
      <c r="A2827" t="s">
        <v>9140</v>
      </c>
      <c r="B2827">
        <v>12570442</v>
      </c>
      <c r="C2827">
        <v>10000000</v>
      </c>
      <c r="D2827">
        <f t="shared" si="44"/>
        <v>2570442</v>
      </c>
    </row>
    <row r="2828" spans="1:4" x14ac:dyDescent="0.3">
      <c r="A2828" t="s">
        <v>9141</v>
      </c>
      <c r="B2828">
        <v>12514138</v>
      </c>
      <c r="C2828">
        <v>10000000</v>
      </c>
      <c r="D2828">
        <f t="shared" si="44"/>
        <v>2514138</v>
      </c>
    </row>
    <row r="2829" spans="1:4" x14ac:dyDescent="0.3">
      <c r="A2829" t="s">
        <v>9142</v>
      </c>
      <c r="B2829">
        <v>43771291</v>
      </c>
      <c r="C2829">
        <v>5000000</v>
      </c>
      <c r="D2829">
        <f t="shared" si="44"/>
        <v>38771291</v>
      </c>
    </row>
    <row r="2830" spans="1:4" x14ac:dyDescent="0.3">
      <c r="A2830" t="s">
        <v>9143</v>
      </c>
      <c r="B2830">
        <v>11703287</v>
      </c>
      <c r="C2830">
        <v>10000000</v>
      </c>
      <c r="D2830">
        <f t="shared" si="44"/>
        <v>1703287</v>
      </c>
    </row>
    <row r="2831" spans="1:4" x14ac:dyDescent="0.3">
      <c r="A2831" t="s">
        <v>9144</v>
      </c>
      <c r="B2831">
        <v>11560259</v>
      </c>
      <c r="C2831">
        <v>22000000</v>
      </c>
      <c r="D2831">
        <f t="shared" si="44"/>
        <v>-10439741</v>
      </c>
    </row>
    <row r="2832" spans="1:4" x14ac:dyDescent="0.3">
      <c r="A2832" t="s">
        <v>9145</v>
      </c>
      <c r="B2832">
        <v>10824921</v>
      </c>
      <c r="C2832">
        <v>10000000</v>
      </c>
      <c r="D2832">
        <f t="shared" si="44"/>
        <v>824921</v>
      </c>
    </row>
    <row r="2833" spans="1:4" x14ac:dyDescent="0.3">
      <c r="A2833" t="s">
        <v>9146</v>
      </c>
      <c r="B2833">
        <v>10561238</v>
      </c>
      <c r="C2833">
        <v>10000000</v>
      </c>
      <c r="D2833">
        <f t="shared" si="44"/>
        <v>561238</v>
      </c>
    </row>
    <row r="2834" spans="1:4" x14ac:dyDescent="0.3">
      <c r="A2834" t="s">
        <v>9147</v>
      </c>
      <c r="B2834">
        <v>14479776</v>
      </c>
      <c r="C2834">
        <v>10000000</v>
      </c>
      <c r="D2834">
        <f t="shared" si="44"/>
        <v>4479776</v>
      </c>
    </row>
    <row r="2835" spans="1:4" x14ac:dyDescent="0.3">
      <c r="A2835" t="s">
        <v>9148</v>
      </c>
      <c r="B2835">
        <v>9801782</v>
      </c>
      <c r="C2835">
        <v>10000000</v>
      </c>
      <c r="D2835">
        <f t="shared" si="44"/>
        <v>-198218</v>
      </c>
    </row>
    <row r="2836" spans="1:4" x14ac:dyDescent="0.3">
      <c r="A2836" t="s">
        <v>9149</v>
      </c>
      <c r="B2836">
        <v>8070311</v>
      </c>
      <c r="C2836">
        <v>10000000</v>
      </c>
      <c r="D2836">
        <f t="shared" si="44"/>
        <v>-1929689</v>
      </c>
    </row>
    <row r="2837" spans="1:4" x14ac:dyDescent="0.3">
      <c r="A2837" t="s">
        <v>9150</v>
      </c>
      <c r="B2837">
        <v>8460995</v>
      </c>
      <c r="C2837">
        <v>10000000</v>
      </c>
      <c r="D2837">
        <f t="shared" si="44"/>
        <v>-1539005</v>
      </c>
    </row>
    <row r="2838" spans="1:4" x14ac:dyDescent="0.3">
      <c r="A2838" t="s">
        <v>9151</v>
      </c>
      <c r="B2838">
        <v>8111360</v>
      </c>
      <c r="C2838">
        <v>10000000</v>
      </c>
      <c r="D2838">
        <f t="shared" si="44"/>
        <v>-1888640</v>
      </c>
    </row>
    <row r="2839" spans="1:4" x14ac:dyDescent="0.3">
      <c r="A2839" t="s">
        <v>9152</v>
      </c>
      <c r="B2839">
        <v>8828771</v>
      </c>
      <c r="C2839">
        <v>6000000</v>
      </c>
      <c r="D2839">
        <f t="shared" si="44"/>
        <v>2828771</v>
      </c>
    </row>
    <row r="2840" spans="1:4" x14ac:dyDescent="0.3">
      <c r="A2840" t="s">
        <v>6655</v>
      </c>
      <c r="B2840">
        <v>67631157</v>
      </c>
      <c r="C2840">
        <v>100000000</v>
      </c>
      <c r="D2840">
        <f t="shared" si="44"/>
        <v>-32368843</v>
      </c>
    </row>
    <row r="2841" spans="1:4" x14ac:dyDescent="0.3">
      <c r="A2841" t="s">
        <v>9153</v>
      </c>
      <c r="B2841">
        <v>7563670</v>
      </c>
      <c r="C2841">
        <v>10000000</v>
      </c>
      <c r="D2841">
        <f t="shared" si="44"/>
        <v>-2436330</v>
      </c>
    </row>
    <row r="2842" spans="1:4" x14ac:dyDescent="0.3">
      <c r="A2842" t="s">
        <v>9154</v>
      </c>
      <c r="B2842">
        <v>6619173</v>
      </c>
      <c r="C2842">
        <v>10000000</v>
      </c>
      <c r="D2842">
        <f t="shared" si="44"/>
        <v>-3380827</v>
      </c>
    </row>
    <row r="2843" spans="1:4" x14ac:dyDescent="0.3">
      <c r="A2843" t="s">
        <v>9155</v>
      </c>
      <c r="B2843">
        <v>6712241</v>
      </c>
      <c r="C2843">
        <v>7500000</v>
      </c>
      <c r="D2843">
        <f t="shared" si="44"/>
        <v>-787759</v>
      </c>
    </row>
    <row r="2844" spans="1:4" x14ac:dyDescent="0.3">
      <c r="A2844" t="s">
        <v>9156</v>
      </c>
      <c r="B2844">
        <v>6842058</v>
      </c>
      <c r="C2844">
        <v>10000000</v>
      </c>
      <c r="D2844">
        <f t="shared" si="44"/>
        <v>-3157942</v>
      </c>
    </row>
    <row r="2845" spans="1:4" x14ac:dyDescent="0.3">
      <c r="A2845" t="s">
        <v>9157</v>
      </c>
      <c r="B2845">
        <v>6491350</v>
      </c>
      <c r="C2845">
        <v>10000000</v>
      </c>
      <c r="D2845">
        <f t="shared" si="44"/>
        <v>-3508650</v>
      </c>
    </row>
    <row r="2846" spans="1:4" x14ac:dyDescent="0.3">
      <c r="A2846" t="s">
        <v>9158</v>
      </c>
      <c r="B2846">
        <v>9473382</v>
      </c>
      <c r="C2846">
        <v>10000000</v>
      </c>
      <c r="D2846">
        <f t="shared" si="44"/>
        <v>-526618</v>
      </c>
    </row>
    <row r="2847" spans="1:4" x14ac:dyDescent="0.3">
      <c r="A2847" t="s">
        <v>9159</v>
      </c>
      <c r="B2847">
        <v>6197866</v>
      </c>
      <c r="C2847">
        <v>10000000</v>
      </c>
      <c r="D2847">
        <f t="shared" si="44"/>
        <v>-3802134</v>
      </c>
    </row>
    <row r="2848" spans="1:4" x14ac:dyDescent="0.3">
      <c r="A2848" t="s">
        <v>9160</v>
      </c>
      <c r="B2848">
        <v>6044618</v>
      </c>
      <c r="C2848">
        <v>10000000</v>
      </c>
      <c r="D2848">
        <f t="shared" si="44"/>
        <v>-3955382</v>
      </c>
    </row>
    <row r="2849" spans="1:4" x14ac:dyDescent="0.3">
      <c r="A2849" t="s">
        <v>9161</v>
      </c>
      <c r="B2849">
        <v>7764027</v>
      </c>
      <c r="C2849">
        <v>10000000</v>
      </c>
      <c r="D2849">
        <f t="shared" si="44"/>
        <v>-2235973</v>
      </c>
    </row>
    <row r="2850" spans="1:4" x14ac:dyDescent="0.3">
      <c r="A2850" t="s">
        <v>9162</v>
      </c>
      <c r="B2850">
        <v>21569041</v>
      </c>
      <c r="C2850">
        <v>9000000</v>
      </c>
      <c r="D2850">
        <f t="shared" si="44"/>
        <v>12569041</v>
      </c>
    </row>
    <row r="2851" spans="1:4" x14ac:dyDescent="0.3">
      <c r="A2851" t="s">
        <v>9163</v>
      </c>
      <c r="B2851">
        <v>4356743</v>
      </c>
      <c r="C2851">
        <v>16000000</v>
      </c>
      <c r="D2851">
        <f t="shared" si="44"/>
        <v>-11643257</v>
      </c>
    </row>
    <row r="2852" spans="1:4" x14ac:dyDescent="0.3">
      <c r="A2852" t="s">
        <v>9164</v>
      </c>
      <c r="B2852">
        <v>5484375</v>
      </c>
      <c r="C2852">
        <v>10000000</v>
      </c>
      <c r="D2852">
        <f t="shared" si="44"/>
        <v>-4515625</v>
      </c>
    </row>
    <row r="2853" spans="1:4" x14ac:dyDescent="0.3">
      <c r="A2853" t="s">
        <v>9165</v>
      </c>
      <c r="B2853">
        <v>5348317</v>
      </c>
      <c r="C2853">
        <v>10000000</v>
      </c>
      <c r="D2853">
        <f t="shared" si="44"/>
        <v>-4651683</v>
      </c>
    </row>
    <row r="2854" spans="1:4" x14ac:dyDescent="0.3">
      <c r="A2854" t="s">
        <v>9166</v>
      </c>
      <c r="B2854">
        <v>4244155</v>
      </c>
      <c r="C2854">
        <v>10000000</v>
      </c>
      <c r="D2854">
        <f t="shared" si="44"/>
        <v>-5755845</v>
      </c>
    </row>
    <row r="2855" spans="1:4" x14ac:dyDescent="0.3">
      <c r="A2855" t="s">
        <v>9167</v>
      </c>
      <c r="B2855">
        <v>5004648</v>
      </c>
      <c r="C2855">
        <v>10000000</v>
      </c>
      <c r="D2855">
        <f t="shared" si="44"/>
        <v>-4995352</v>
      </c>
    </row>
    <row r="2856" spans="1:4" x14ac:dyDescent="0.3">
      <c r="A2856" t="s">
        <v>9168</v>
      </c>
      <c r="B2856">
        <v>3333823</v>
      </c>
      <c r="C2856">
        <v>10000000</v>
      </c>
      <c r="D2856">
        <f t="shared" si="44"/>
        <v>-6666177</v>
      </c>
    </row>
    <row r="2857" spans="1:4" x14ac:dyDescent="0.3">
      <c r="A2857" t="s">
        <v>9169</v>
      </c>
      <c r="B2857">
        <v>3275585</v>
      </c>
      <c r="C2857">
        <v>11500000</v>
      </c>
      <c r="D2857">
        <f t="shared" si="44"/>
        <v>-8224415</v>
      </c>
    </row>
    <row r="2858" spans="1:4" x14ac:dyDescent="0.3">
      <c r="A2858" t="s">
        <v>9170</v>
      </c>
      <c r="B2858">
        <v>3193102</v>
      </c>
      <c r="C2858">
        <v>9000000</v>
      </c>
      <c r="D2858">
        <f t="shared" si="44"/>
        <v>-5806898</v>
      </c>
    </row>
    <row r="2859" spans="1:4" x14ac:dyDescent="0.3">
      <c r="A2859" t="s">
        <v>9171</v>
      </c>
      <c r="B2859">
        <v>54557348</v>
      </c>
      <c r="C2859">
        <v>6500000</v>
      </c>
      <c r="D2859">
        <f t="shared" si="44"/>
        <v>48057348</v>
      </c>
    </row>
    <row r="2860" spans="1:4" x14ac:dyDescent="0.3">
      <c r="A2860" t="s">
        <v>9172</v>
      </c>
      <c r="B2860">
        <v>3041803</v>
      </c>
      <c r="C2860">
        <v>10000000</v>
      </c>
      <c r="D2860">
        <f t="shared" si="44"/>
        <v>-6958197</v>
      </c>
    </row>
    <row r="2861" spans="1:4" x14ac:dyDescent="0.3">
      <c r="A2861" t="s">
        <v>9173</v>
      </c>
      <c r="B2861">
        <v>3060858</v>
      </c>
      <c r="C2861">
        <v>10000000</v>
      </c>
      <c r="D2861">
        <f t="shared" si="44"/>
        <v>-6939142</v>
      </c>
    </row>
    <row r="2862" spans="1:4" x14ac:dyDescent="0.3">
      <c r="A2862" t="s">
        <v>9174</v>
      </c>
      <c r="B2862">
        <v>1055654</v>
      </c>
      <c r="C2862">
        <v>10000000</v>
      </c>
      <c r="D2862">
        <f t="shared" si="44"/>
        <v>-8944346</v>
      </c>
    </row>
    <row r="2863" spans="1:4" x14ac:dyDescent="0.3">
      <c r="A2863" t="s">
        <v>9175</v>
      </c>
      <c r="B2863">
        <v>2331318</v>
      </c>
      <c r="C2863">
        <v>10000000</v>
      </c>
      <c r="D2863">
        <f t="shared" si="44"/>
        <v>-7668682</v>
      </c>
    </row>
    <row r="2864" spans="1:4" x14ac:dyDescent="0.3">
      <c r="A2864" t="s">
        <v>9176</v>
      </c>
      <c r="B2864">
        <v>2185266</v>
      </c>
      <c r="C2864">
        <v>10000000</v>
      </c>
      <c r="D2864">
        <f t="shared" si="44"/>
        <v>-7814734</v>
      </c>
    </row>
    <row r="2865" spans="1:4" x14ac:dyDescent="0.3">
      <c r="A2865" t="s">
        <v>9177</v>
      </c>
      <c r="B2865">
        <v>26583369</v>
      </c>
      <c r="C2865">
        <v>10000000</v>
      </c>
      <c r="D2865">
        <f t="shared" si="44"/>
        <v>16583369</v>
      </c>
    </row>
    <row r="2866" spans="1:4" x14ac:dyDescent="0.3">
      <c r="A2866" t="s">
        <v>9178</v>
      </c>
      <c r="B2866">
        <v>800000</v>
      </c>
      <c r="C2866">
        <v>14000000</v>
      </c>
      <c r="D2866">
        <f t="shared" si="44"/>
        <v>-13200000</v>
      </c>
    </row>
    <row r="2867" spans="1:4" x14ac:dyDescent="0.3">
      <c r="A2867" t="s">
        <v>9179</v>
      </c>
      <c r="B2867">
        <v>7574066</v>
      </c>
      <c r="C2867">
        <v>10000000</v>
      </c>
      <c r="D2867">
        <f t="shared" si="44"/>
        <v>-2425934</v>
      </c>
    </row>
    <row r="2868" spans="1:4" x14ac:dyDescent="0.3">
      <c r="A2868" t="s">
        <v>9180</v>
      </c>
      <c r="B2868">
        <v>1754319</v>
      </c>
      <c r="C2868">
        <v>10000000</v>
      </c>
      <c r="D2868">
        <f t="shared" si="44"/>
        <v>-8245681</v>
      </c>
    </row>
    <row r="2869" spans="1:4" x14ac:dyDescent="0.3">
      <c r="A2869" t="s">
        <v>9181</v>
      </c>
      <c r="B2869">
        <v>1641788</v>
      </c>
      <c r="C2869">
        <v>8000000</v>
      </c>
      <c r="D2869">
        <f t="shared" si="44"/>
        <v>-6358212</v>
      </c>
    </row>
    <row r="2870" spans="1:4" x14ac:dyDescent="0.3">
      <c r="A2870" t="s">
        <v>9182</v>
      </c>
      <c r="B2870">
        <v>1631839</v>
      </c>
      <c r="C2870">
        <v>10000000</v>
      </c>
      <c r="D2870">
        <f t="shared" si="44"/>
        <v>-8368161</v>
      </c>
    </row>
    <row r="2871" spans="1:4" x14ac:dyDescent="0.3">
      <c r="A2871" t="s">
        <v>9183</v>
      </c>
      <c r="B2871">
        <v>1309849</v>
      </c>
      <c r="C2871">
        <v>10000000</v>
      </c>
      <c r="D2871">
        <f t="shared" si="44"/>
        <v>-8690151</v>
      </c>
    </row>
    <row r="2872" spans="1:4" x14ac:dyDescent="0.3">
      <c r="A2872" t="s">
        <v>9184</v>
      </c>
      <c r="B2872">
        <v>1939441</v>
      </c>
      <c r="C2872">
        <v>10000000</v>
      </c>
      <c r="D2872">
        <f t="shared" si="44"/>
        <v>-8060559</v>
      </c>
    </row>
    <row r="2873" spans="1:4" x14ac:dyDescent="0.3">
      <c r="A2873" t="s">
        <v>9185</v>
      </c>
      <c r="B2873">
        <v>1276984</v>
      </c>
      <c r="C2873">
        <v>10000000</v>
      </c>
      <c r="D2873">
        <f t="shared" si="44"/>
        <v>-8723016</v>
      </c>
    </row>
    <row r="2874" spans="1:4" x14ac:dyDescent="0.3">
      <c r="A2874" t="s">
        <v>9186</v>
      </c>
      <c r="B2874">
        <v>1987762</v>
      </c>
      <c r="C2874">
        <v>11000000</v>
      </c>
      <c r="D2874">
        <f t="shared" si="44"/>
        <v>-9012238</v>
      </c>
    </row>
    <row r="2875" spans="1:4" x14ac:dyDescent="0.3">
      <c r="A2875" t="s">
        <v>9187</v>
      </c>
      <c r="B2875">
        <v>1474508</v>
      </c>
      <c r="C2875">
        <v>5000000</v>
      </c>
      <c r="D2875">
        <f t="shared" si="44"/>
        <v>-3525492</v>
      </c>
    </row>
    <row r="2876" spans="1:4" x14ac:dyDescent="0.3">
      <c r="A2876" t="s">
        <v>9188</v>
      </c>
      <c r="B2876">
        <v>1011054</v>
      </c>
      <c r="C2876">
        <v>10000000</v>
      </c>
      <c r="D2876">
        <f t="shared" si="44"/>
        <v>-8988946</v>
      </c>
    </row>
    <row r="2877" spans="1:4" x14ac:dyDescent="0.3">
      <c r="A2877" t="s">
        <v>9189</v>
      </c>
      <c r="B2877">
        <v>900926</v>
      </c>
      <c r="C2877">
        <v>10000000</v>
      </c>
      <c r="D2877">
        <f t="shared" si="44"/>
        <v>-9099074</v>
      </c>
    </row>
    <row r="2878" spans="1:4" x14ac:dyDescent="0.3">
      <c r="A2878" t="s">
        <v>9190</v>
      </c>
      <c r="B2878">
        <v>866778</v>
      </c>
      <c r="C2878">
        <v>10000000</v>
      </c>
      <c r="D2878">
        <f t="shared" si="44"/>
        <v>-9133222</v>
      </c>
    </row>
    <row r="2879" spans="1:4" x14ac:dyDescent="0.3">
      <c r="A2879" t="s">
        <v>9191</v>
      </c>
      <c r="B2879">
        <v>598645</v>
      </c>
      <c r="C2879">
        <v>10000000</v>
      </c>
      <c r="D2879">
        <f t="shared" si="44"/>
        <v>-9401355</v>
      </c>
    </row>
    <row r="2880" spans="1:4" x14ac:dyDescent="0.3">
      <c r="A2880" t="s">
        <v>9192</v>
      </c>
      <c r="B2880">
        <v>578527</v>
      </c>
      <c r="C2880">
        <v>10000000</v>
      </c>
      <c r="D2880">
        <f t="shared" si="44"/>
        <v>-9421473</v>
      </c>
    </row>
    <row r="2881" spans="1:4" x14ac:dyDescent="0.3">
      <c r="A2881" t="s">
        <v>9193</v>
      </c>
      <c r="B2881">
        <v>488872</v>
      </c>
      <c r="C2881">
        <v>10000000</v>
      </c>
      <c r="D2881">
        <f t="shared" si="44"/>
        <v>-9511128</v>
      </c>
    </row>
    <row r="2882" spans="1:4" x14ac:dyDescent="0.3">
      <c r="A2882" t="s">
        <v>9194</v>
      </c>
      <c r="B2882">
        <v>365734</v>
      </c>
      <c r="C2882">
        <v>10000000</v>
      </c>
      <c r="D2882">
        <f t="shared" si="44"/>
        <v>-9634266</v>
      </c>
    </row>
    <row r="2883" spans="1:4" x14ac:dyDescent="0.3">
      <c r="A2883" t="s">
        <v>9195</v>
      </c>
      <c r="B2883">
        <v>3093491</v>
      </c>
      <c r="C2883">
        <v>5000000</v>
      </c>
      <c r="D2883">
        <f t="shared" ref="D2883:D2946" si="45">B2883-C2883</f>
        <v>-1906509</v>
      </c>
    </row>
    <row r="2884" spans="1:4" x14ac:dyDescent="0.3">
      <c r="A2884" t="s">
        <v>9196</v>
      </c>
      <c r="B2884">
        <v>228524</v>
      </c>
      <c r="C2884">
        <v>4000000</v>
      </c>
      <c r="D2884">
        <f t="shared" si="45"/>
        <v>-3771476</v>
      </c>
    </row>
    <row r="2885" spans="1:4" x14ac:dyDescent="0.3">
      <c r="A2885" t="s">
        <v>9197</v>
      </c>
      <c r="B2885">
        <v>226792</v>
      </c>
      <c r="C2885">
        <v>10000000</v>
      </c>
      <c r="D2885">
        <f t="shared" si="45"/>
        <v>-9773208</v>
      </c>
    </row>
    <row r="2886" spans="1:4" x14ac:dyDescent="0.3">
      <c r="A2886" t="s">
        <v>9198</v>
      </c>
      <c r="B2886">
        <v>136432</v>
      </c>
      <c r="C2886">
        <v>5000000</v>
      </c>
      <c r="D2886">
        <f t="shared" si="45"/>
        <v>-4863568</v>
      </c>
    </row>
    <row r="2887" spans="1:4" x14ac:dyDescent="0.3">
      <c r="A2887" t="s">
        <v>9199</v>
      </c>
      <c r="B2887">
        <v>131617</v>
      </c>
      <c r="C2887">
        <v>10000000</v>
      </c>
      <c r="D2887">
        <f t="shared" si="45"/>
        <v>-9868383</v>
      </c>
    </row>
    <row r="2888" spans="1:4" x14ac:dyDescent="0.3">
      <c r="A2888" t="s">
        <v>9200</v>
      </c>
      <c r="B2888">
        <v>126247</v>
      </c>
      <c r="C2888">
        <v>6200000</v>
      </c>
      <c r="D2888">
        <f t="shared" si="45"/>
        <v>-6073753</v>
      </c>
    </row>
    <row r="2889" spans="1:4" x14ac:dyDescent="0.3">
      <c r="A2889" t="s">
        <v>9201</v>
      </c>
      <c r="B2889">
        <v>169379</v>
      </c>
      <c r="C2889">
        <v>10000000</v>
      </c>
      <c r="D2889">
        <f t="shared" si="45"/>
        <v>-9830621</v>
      </c>
    </row>
    <row r="2890" spans="1:4" x14ac:dyDescent="0.3">
      <c r="A2890" t="s">
        <v>9202</v>
      </c>
      <c r="B2890">
        <v>15447</v>
      </c>
      <c r="C2890">
        <v>10000000</v>
      </c>
      <c r="D2890">
        <f t="shared" si="45"/>
        <v>-9984553</v>
      </c>
    </row>
    <row r="2891" spans="1:4" x14ac:dyDescent="0.3">
      <c r="A2891" t="s">
        <v>9203</v>
      </c>
      <c r="B2891">
        <v>19348</v>
      </c>
      <c r="C2891">
        <v>10000000</v>
      </c>
      <c r="D2891">
        <f t="shared" si="45"/>
        <v>-9980652</v>
      </c>
    </row>
    <row r="2892" spans="1:4" x14ac:dyDescent="0.3">
      <c r="A2892" t="s">
        <v>9204</v>
      </c>
      <c r="B2892">
        <v>100503</v>
      </c>
      <c r="C2892">
        <v>8000000</v>
      </c>
      <c r="D2892">
        <f t="shared" si="45"/>
        <v>-7899497</v>
      </c>
    </row>
    <row r="2893" spans="1:4" x14ac:dyDescent="0.3">
      <c r="A2893" t="s">
        <v>9205</v>
      </c>
      <c r="B2893">
        <v>92900</v>
      </c>
      <c r="C2893">
        <v>5000000</v>
      </c>
      <c r="D2893">
        <f t="shared" si="45"/>
        <v>-4907100</v>
      </c>
    </row>
    <row r="2894" spans="1:4" x14ac:dyDescent="0.3">
      <c r="A2894" t="s">
        <v>9206</v>
      </c>
      <c r="B2894">
        <v>5561</v>
      </c>
      <c r="C2894">
        <v>10000000</v>
      </c>
      <c r="D2894">
        <f t="shared" si="45"/>
        <v>-9994439</v>
      </c>
    </row>
    <row r="2895" spans="1:4" x14ac:dyDescent="0.3">
      <c r="A2895" t="s">
        <v>9207</v>
      </c>
      <c r="B2895">
        <v>3607</v>
      </c>
      <c r="C2895">
        <v>10000000</v>
      </c>
      <c r="D2895">
        <f t="shared" si="45"/>
        <v>-9996393</v>
      </c>
    </row>
    <row r="2896" spans="1:4" x14ac:dyDescent="0.3">
      <c r="A2896" t="s">
        <v>9208</v>
      </c>
      <c r="B2896">
        <v>70527</v>
      </c>
      <c r="C2896">
        <v>6500000</v>
      </c>
      <c r="D2896">
        <f t="shared" si="45"/>
        <v>-6429473</v>
      </c>
    </row>
    <row r="2897" spans="1:4" x14ac:dyDescent="0.3">
      <c r="A2897" t="s">
        <v>9209</v>
      </c>
      <c r="B2897">
        <v>128486</v>
      </c>
      <c r="C2897">
        <v>10000000</v>
      </c>
      <c r="D2897">
        <f t="shared" si="45"/>
        <v>-9871514</v>
      </c>
    </row>
    <row r="2898" spans="1:4" x14ac:dyDescent="0.3">
      <c r="A2898" t="s">
        <v>9210</v>
      </c>
      <c r="B2898">
        <v>2483955</v>
      </c>
      <c r="C2898">
        <v>9600000</v>
      </c>
      <c r="D2898">
        <f t="shared" si="45"/>
        <v>-7116045</v>
      </c>
    </row>
    <row r="2899" spans="1:4" x14ac:dyDescent="0.3">
      <c r="A2899" t="s">
        <v>9211</v>
      </c>
      <c r="B2899">
        <v>57176582</v>
      </c>
      <c r="C2899">
        <v>9500000</v>
      </c>
      <c r="D2899">
        <f t="shared" si="45"/>
        <v>47676582</v>
      </c>
    </row>
    <row r="2900" spans="1:4" x14ac:dyDescent="0.3">
      <c r="A2900" t="s">
        <v>9212</v>
      </c>
      <c r="B2900">
        <v>43100000</v>
      </c>
      <c r="C2900">
        <v>9500000</v>
      </c>
      <c r="D2900">
        <f t="shared" si="45"/>
        <v>33600000</v>
      </c>
    </row>
    <row r="2901" spans="1:4" x14ac:dyDescent="0.3">
      <c r="A2901" t="s">
        <v>9213</v>
      </c>
      <c r="B2901">
        <v>225377</v>
      </c>
      <c r="C2901">
        <v>8900000</v>
      </c>
      <c r="D2901">
        <f t="shared" si="45"/>
        <v>-8674623</v>
      </c>
    </row>
    <row r="2902" spans="1:4" x14ac:dyDescent="0.3">
      <c r="A2902" t="s">
        <v>9214</v>
      </c>
      <c r="B2902">
        <v>14114488</v>
      </c>
      <c r="C2902">
        <v>10500000</v>
      </c>
      <c r="D2902">
        <f t="shared" si="45"/>
        <v>3614488</v>
      </c>
    </row>
    <row r="2903" spans="1:4" x14ac:dyDescent="0.3">
      <c r="A2903" t="s">
        <v>9215</v>
      </c>
      <c r="B2903">
        <v>46300000</v>
      </c>
      <c r="C2903">
        <v>9400000</v>
      </c>
      <c r="D2903">
        <f t="shared" si="45"/>
        <v>36900000</v>
      </c>
    </row>
    <row r="2904" spans="1:4" x14ac:dyDescent="0.3">
      <c r="A2904" t="s">
        <v>9216</v>
      </c>
      <c r="B2904">
        <v>2600000</v>
      </c>
      <c r="C2904">
        <v>6000000</v>
      </c>
      <c r="D2904">
        <f t="shared" si="45"/>
        <v>-3400000</v>
      </c>
    </row>
    <row r="2905" spans="1:4" x14ac:dyDescent="0.3">
      <c r="A2905" t="s">
        <v>9217</v>
      </c>
      <c r="B2905">
        <v>3029870</v>
      </c>
      <c r="C2905">
        <v>7400000</v>
      </c>
      <c r="D2905">
        <f t="shared" si="45"/>
        <v>-4370130</v>
      </c>
    </row>
    <row r="2906" spans="1:4" x14ac:dyDescent="0.3">
      <c r="A2906" t="s">
        <v>9218</v>
      </c>
      <c r="B2906">
        <v>3047539</v>
      </c>
      <c r="C2906">
        <v>7217600</v>
      </c>
      <c r="D2906">
        <f t="shared" si="45"/>
        <v>-4170061</v>
      </c>
    </row>
    <row r="2907" spans="1:4" x14ac:dyDescent="0.3">
      <c r="A2907" t="s">
        <v>9219</v>
      </c>
      <c r="B2907">
        <v>78900000</v>
      </c>
      <c r="C2907">
        <v>11000000</v>
      </c>
      <c r="D2907">
        <f t="shared" si="45"/>
        <v>67900000</v>
      </c>
    </row>
    <row r="2908" spans="1:4" x14ac:dyDescent="0.3">
      <c r="A2908" t="s">
        <v>9220</v>
      </c>
      <c r="B2908">
        <v>30859000</v>
      </c>
      <c r="C2908">
        <v>83532</v>
      </c>
      <c r="D2908">
        <f t="shared" si="45"/>
        <v>30775468</v>
      </c>
    </row>
    <row r="2909" spans="1:4" x14ac:dyDescent="0.3">
      <c r="A2909" t="s">
        <v>9221</v>
      </c>
      <c r="B2909">
        <v>3571735</v>
      </c>
      <c r="C2909">
        <v>10000000</v>
      </c>
      <c r="D2909">
        <f t="shared" si="45"/>
        <v>-6428265</v>
      </c>
    </row>
    <row r="2910" spans="1:4" x14ac:dyDescent="0.3">
      <c r="A2910" t="s">
        <v>9222</v>
      </c>
      <c r="B2910">
        <v>50000000</v>
      </c>
      <c r="C2910">
        <v>9000000</v>
      </c>
      <c r="D2910">
        <f t="shared" si="45"/>
        <v>41000000</v>
      </c>
    </row>
    <row r="2911" spans="1:4" x14ac:dyDescent="0.3">
      <c r="A2911" t="s">
        <v>9223</v>
      </c>
      <c r="B2911">
        <v>63600000</v>
      </c>
      <c r="C2911">
        <v>9000000</v>
      </c>
      <c r="D2911">
        <f t="shared" si="45"/>
        <v>54600000</v>
      </c>
    </row>
    <row r="2912" spans="1:4" x14ac:dyDescent="0.3">
      <c r="A2912" t="s">
        <v>9224</v>
      </c>
      <c r="B2912">
        <v>36049108</v>
      </c>
      <c r="C2912">
        <v>9000000</v>
      </c>
      <c r="D2912">
        <f t="shared" si="45"/>
        <v>27049108</v>
      </c>
    </row>
    <row r="2913" spans="1:4" x14ac:dyDescent="0.3">
      <c r="A2913" t="s">
        <v>9225</v>
      </c>
      <c r="B2913">
        <v>34074895</v>
      </c>
      <c r="C2913">
        <v>9000000</v>
      </c>
      <c r="D2913">
        <f t="shared" si="45"/>
        <v>25074895</v>
      </c>
    </row>
    <row r="2914" spans="1:4" x14ac:dyDescent="0.3">
      <c r="A2914" t="s">
        <v>9226</v>
      </c>
      <c r="B2914">
        <v>33244684</v>
      </c>
      <c r="C2914">
        <v>9000000</v>
      </c>
      <c r="D2914">
        <f t="shared" si="45"/>
        <v>24244684</v>
      </c>
    </row>
    <row r="2915" spans="1:4" x14ac:dyDescent="0.3">
      <c r="A2915" t="s">
        <v>9227</v>
      </c>
      <c r="B2915">
        <v>24530513</v>
      </c>
      <c r="C2915">
        <v>9000000</v>
      </c>
      <c r="D2915">
        <f t="shared" si="45"/>
        <v>15530513</v>
      </c>
    </row>
    <row r="2916" spans="1:4" x14ac:dyDescent="0.3">
      <c r="A2916" t="s">
        <v>9228</v>
      </c>
      <c r="B2916">
        <v>71519230</v>
      </c>
      <c r="C2916">
        <v>9000000</v>
      </c>
      <c r="D2916">
        <f t="shared" si="45"/>
        <v>62519230</v>
      </c>
    </row>
    <row r="2917" spans="1:4" x14ac:dyDescent="0.3">
      <c r="A2917" t="s">
        <v>9229</v>
      </c>
      <c r="B2917">
        <v>20035310</v>
      </c>
      <c r="C2917">
        <v>9000000</v>
      </c>
      <c r="D2917">
        <f t="shared" si="45"/>
        <v>11035310</v>
      </c>
    </row>
    <row r="2918" spans="1:4" x14ac:dyDescent="0.3">
      <c r="A2918" t="s">
        <v>9230</v>
      </c>
      <c r="B2918">
        <v>18225165</v>
      </c>
      <c r="C2918">
        <v>9000000</v>
      </c>
      <c r="D2918">
        <f t="shared" si="45"/>
        <v>9225165</v>
      </c>
    </row>
    <row r="2919" spans="1:4" x14ac:dyDescent="0.3">
      <c r="A2919" t="s">
        <v>9231</v>
      </c>
      <c r="B2919">
        <v>17804273</v>
      </c>
      <c r="C2919">
        <v>20000000</v>
      </c>
      <c r="D2919">
        <f t="shared" si="45"/>
        <v>-2195727</v>
      </c>
    </row>
    <row r="2920" spans="1:4" x14ac:dyDescent="0.3">
      <c r="A2920" t="s">
        <v>9232</v>
      </c>
      <c r="B2920">
        <v>16938179</v>
      </c>
      <c r="C2920">
        <v>8000000</v>
      </c>
      <c r="D2920">
        <f t="shared" si="45"/>
        <v>8938179</v>
      </c>
    </row>
    <row r="2921" spans="1:4" x14ac:dyDescent="0.3">
      <c r="A2921" t="s">
        <v>9233</v>
      </c>
      <c r="B2921">
        <v>16235293</v>
      </c>
      <c r="C2921">
        <v>9000000</v>
      </c>
      <c r="D2921">
        <f t="shared" si="45"/>
        <v>7235293</v>
      </c>
    </row>
    <row r="2922" spans="1:4" x14ac:dyDescent="0.3">
      <c r="A2922" t="s">
        <v>9234</v>
      </c>
      <c r="B2922">
        <v>10161099</v>
      </c>
      <c r="C2922">
        <v>9000000</v>
      </c>
      <c r="D2922">
        <f t="shared" si="45"/>
        <v>1161099</v>
      </c>
    </row>
    <row r="2923" spans="1:4" x14ac:dyDescent="0.3">
      <c r="A2923" t="s">
        <v>9235</v>
      </c>
      <c r="B2923">
        <v>6047856</v>
      </c>
      <c r="C2923">
        <v>8500000</v>
      </c>
      <c r="D2923">
        <f t="shared" si="45"/>
        <v>-2452144</v>
      </c>
    </row>
    <row r="2924" spans="1:4" x14ac:dyDescent="0.3">
      <c r="A2924" t="s">
        <v>9236</v>
      </c>
      <c r="B2924">
        <v>4681503</v>
      </c>
      <c r="C2924">
        <v>9000000</v>
      </c>
      <c r="D2924">
        <f t="shared" si="45"/>
        <v>-4318497</v>
      </c>
    </row>
    <row r="2925" spans="1:4" x14ac:dyDescent="0.3">
      <c r="A2925" t="s">
        <v>9237</v>
      </c>
      <c r="B2925">
        <v>4350774</v>
      </c>
      <c r="C2925">
        <v>8000000</v>
      </c>
      <c r="D2925">
        <f t="shared" si="45"/>
        <v>-3649226</v>
      </c>
    </row>
    <row r="2926" spans="1:4" x14ac:dyDescent="0.3">
      <c r="A2926" t="s">
        <v>9238</v>
      </c>
      <c r="B2926">
        <v>2955039</v>
      </c>
      <c r="C2926">
        <v>9000000</v>
      </c>
      <c r="D2926">
        <f t="shared" si="45"/>
        <v>-6044961</v>
      </c>
    </row>
    <row r="2927" spans="1:4" x14ac:dyDescent="0.3">
      <c r="A2927" t="s">
        <v>9239</v>
      </c>
      <c r="B2927">
        <v>1530535</v>
      </c>
      <c r="C2927">
        <v>9000000</v>
      </c>
      <c r="D2927">
        <f t="shared" si="45"/>
        <v>-7469465</v>
      </c>
    </row>
    <row r="2928" spans="1:4" x14ac:dyDescent="0.3">
      <c r="A2928" t="s">
        <v>9240</v>
      </c>
      <c r="B2928">
        <v>4881867</v>
      </c>
      <c r="C2928">
        <v>9000000</v>
      </c>
      <c r="D2928">
        <f t="shared" si="45"/>
        <v>-4118133</v>
      </c>
    </row>
    <row r="2929" spans="1:4" x14ac:dyDescent="0.3">
      <c r="A2929" t="s">
        <v>9241</v>
      </c>
      <c r="B2929">
        <v>11860839</v>
      </c>
      <c r="C2929">
        <v>9000000</v>
      </c>
      <c r="D2929">
        <f t="shared" si="45"/>
        <v>2860839</v>
      </c>
    </row>
    <row r="2930" spans="1:4" x14ac:dyDescent="0.3">
      <c r="A2930" t="s">
        <v>9242</v>
      </c>
      <c r="B2930">
        <v>454255</v>
      </c>
      <c r="C2930">
        <v>400000000</v>
      </c>
      <c r="D2930">
        <f t="shared" si="45"/>
        <v>-399545745</v>
      </c>
    </row>
    <row r="2931" spans="1:4" x14ac:dyDescent="0.3">
      <c r="A2931" t="s">
        <v>9243</v>
      </c>
      <c r="B2931">
        <v>349618</v>
      </c>
      <c r="C2931">
        <v>9000000</v>
      </c>
      <c r="D2931">
        <f t="shared" si="45"/>
        <v>-8650382</v>
      </c>
    </row>
    <row r="2932" spans="1:4" x14ac:dyDescent="0.3">
      <c r="A2932" t="s">
        <v>9244</v>
      </c>
      <c r="B2932">
        <v>112935</v>
      </c>
      <c r="C2932">
        <v>9000000</v>
      </c>
      <c r="D2932">
        <f t="shared" si="45"/>
        <v>-8887065</v>
      </c>
    </row>
    <row r="2933" spans="1:4" x14ac:dyDescent="0.3">
      <c r="A2933" t="s">
        <v>9245</v>
      </c>
      <c r="B2933">
        <v>883887</v>
      </c>
      <c r="C2933">
        <v>9000000</v>
      </c>
      <c r="D2933">
        <f t="shared" si="45"/>
        <v>-8116113</v>
      </c>
    </row>
    <row r="2934" spans="1:4" x14ac:dyDescent="0.3">
      <c r="A2934" t="s">
        <v>9246</v>
      </c>
      <c r="B2934">
        <v>13751</v>
      </c>
      <c r="C2934">
        <v>11400000</v>
      </c>
      <c r="D2934">
        <f t="shared" si="45"/>
        <v>-11386249</v>
      </c>
    </row>
    <row r="2935" spans="1:4" x14ac:dyDescent="0.3">
      <c r="A2935" t="s">
        <v>9247</v>
      </c>
      <c r="B2935">
        <v>145109</v>
      </c>
      <c r="C2935">
        <v>45000000</v>
      </c>
      <c r="D2935">
        <f t="shared" si="45"/>
        <v>-44854891</v>
      </c>
    </row>
    <row r="2936" spans="1:4" x14ac:dyDescent="0.3">
      <c r="A2936" t="s">
        <v>9248</v>
      </c>
      <c r="B2936">
        <v>1046166</v>
      </c>
      <c r="C2936">
        <v>9000000</v>
      </c>
      <c r="D2936">
        <f t="shared" si="45"/>
        <v>-7953834</v>
      </c>
    </row>
    <row r="2937" spans="1:4" x14ac:dyDescent="0.3">
      <c r="A2937" t="s">
        <v>9249</v>
      </c>
      <c r="B2937">
        <v>174635000</v>
      </c>
      <c r="C2937">
        <v>8800000</v>
      </c>
      <c r="D2937">
        <f t="shared" si="45"/>
        <v>165835000</v>
      </c>
    </row>
    <row r="2938" spans="1:4" x14ac:dyDescent="0.3">
      <c r="A2938" t="s">
        <v>9250</v>
      </c>
      <c r="B2938">
        <v>14373825</v>
      </c>
      <c r="C2938">
        <v>8600000</v>
      </c>
      <c r="D2938">
        <f t="shared" si="45"/>
        <v>5773825</v>
      </c>
    </row>
    <row r="2939" spans="1:4" x14ac:dyDescent="0.3">
      <c r="A2939" t="s">
        <v>9251</v>
      </c>
      <c r="B2939">
        <v>162</v>
      </c>
      <c r="C2939">
        <v>9000000</v>
      </c>
      <c r="D2939">
        <f t="shared" si="45"/>
        <v>-8999838</v>
      </c>
    </row>
    <row r="2940" spans="1:4" x14ac:dyDescent="0.3">
      <c r="A2940" t="s">
        <v>9252</v>
      </c>
      <c r="B2940">
        <v>39462438</v>
      </c>
      <c r="C2940">
        <v>7000000</v>
      </c>
      <c r="D2940">
        <f t="shared" si="45"/>
        <v>32462438</v>
      </c>
    </row>
    <row r="2941" spans="1:4" x14ac:dyDescent="0.3">
      <c r="A2941" t="s">
        <v>9253</v>
      </c>
      <c r="B2941">
        <v>29200000</v>
      </c>
      <c r="C2941">
        <v>8500000</v>
      </c>
      <c r="D2941">
        <f t="shared" si="45"/>
        <v>20700000</v>
      </c>
    </row>
    <row r="2942" spans="1:4" x14ac:dyDescent="0.3">
      <c r="A2942" t="s">
        <v>9254</v>
      </c>
      <c r="B2942">
        <v>21564616</v>
      </c>
      <c r="C2942">
        <v>8500000</v>
      </c>
      <c r="D2942">
        <f t="shared" si="45"/>
        <v>13064616</v>
      </c>
    </row>
    <row r="2943" spans="1:4" x14ac:dyDescent="0.3">
      <c r="A2943" t="s">
        <v>9255</v>
      </c>
      <c r="B2943">
        <v>14879556</v>
      </c>
      <c r="C2943">
        <v>8000000</v>
      </c>
      <c r="D2943">
        <f t="shared" si="45"/>
        <v>6879556</v>
      </c>
    </row>
    <row r="2944" spans="1:4" x14ac:dyDescent="0.3">
      <c r="A2944" t="s">
        <v>9256</v>
      </c>
      <c r="B2944">
        <v>34017854</v>
      </c>
      <c r="C2944">
        <v>8500000</v>
      </c>
      <c r="D2944">
        <f t="shared" si="45"/>
        <v>25517854</v>
      </c>
    </row>
    <row r="2945" spans="1:4" x14ac:dyDescent="0.3">
      <c r="A2945" t="s">
        <v>9257</v>
      </c>
      <c r="B2945">
        <v>4273372</v>
      </c>
      <c r="C2945">
        <v>22000000</v>
      </c>
      <c r="D2945">
        <f t="shared" si="45"/>
        <v>-17726628</v>
      </c>
    </row>
    <row r="2946" spans="1:4" x14ac:dyDescent="0.3">
      <c r="A2946" t="s">
        <v>9258</v>
      </c>
      <c r="B2946">
        <v>4440055</v>
      </c>
      <c r="C2946">
        <v>8500000</v>
      </c>
      <c r="D2946">
        <f t="shared" si="45"/>
        <v>-4059945</v>
      </c>
    </row>
    <row r="2947" spans="1:4" x14ac:dyDescent="0.3">
      <c r="A2947" t="s">
        <v>9259</v>
      </c>
      <c r="B2947">
        <v>4018695</v>
      </c>
      <c r="C2947">
        <v>12000000</v>
      </c>
      <c r="D2947">
        <f t="shared" ref="D2947:D3010" si="46">B2947-C2947</f>
        <v>-7981305</v>
      </c>
    </row>
    <row r="2948" spans="1:4" x14ac:dyDescent="0.3">
      <c r="A2948" t="s">
        <v>8221</v>
      </c>
      <c r="B2948">
        <v>80000000</v>
      </c>
      <c r="C2948">
        <v>8200000</v>
      </c>
      <c r="D2948">
        <f t="shared" si="46"/>
        <v>71800000</v>
      </c>
    </row>
    <row r="2949" spans="1:4" x14ac:dyDescent="0.3">
      <c r="A2949" t="s">
        <v>9260</v>
      </c>
      <c r="B2949">
        <v>1997807</v>
      </c>
      <c r="C2949">
        <v>8000000</v>
      </c>
      <c r="D2949">
        <f t="shared" si="46"/>
        <v>-6002193</v>
      </c>
    </row>
    <row r="2950" spans="1:4" x14ac:dyDescent="0.3">
      <c r="A2950" t="s">
        <v>7475</v>
      </c>
      <c r="B2950">
        <v>90800000</v>
      </c>
      <c r="C2950">
        <v>8000000</v>
      </c>
      <c r="D2950">
        <f t="shared" si="46"/>
        <v>82800000</v>
      </c>
    </row>
    <row r="2951" spans="1:4" x14ac:dyDescent="0.3">
      <c r="A2951" t="s">
        <v>9261</v>
      </c>
      <c r="B2951">
        <v>140244</v>
      </c>
      <c r="C2951">
        <v>8500000</v>
      </c>
      <c r="D2951">
        <f t="shared" si="46"/>
        <v>-8359756</v>
      </c>
    </row>
    <row r="2952" spans="1:4" x14ac:dyDescent="0.3">
      <c r="A2952" t="s">
        <v>9262</v>
      </c>
      <c r="B2952">
        <v>107930000</v>
      </c>
      <c r="C2952">
        <v>8000000</v>
      </c>
      <c r="D2952">
        <f t="shared" si="46"/>
        <v>99930000</v>
      </c>
    </row>
    <row r="2953" spans="1:4" x14ac:dyDescent="0.3">
      <c r="A2953" t="s">
        <v>9263</v>
      </c>
      <c r="B2953">
        <v>32279955</v>
      </c>
      <c r="C2953">
        <v>8500000</v>
      </c>
      <c r="D2953">
        <f t="shared" si="46"/>
        <v>23779955</v>
      </c>
    </row>
    <row r="2954" spans="1:4" x14ac:dyDescent="0.3">
      <c r="A2954" t="s">
        <v>9264</v>
      </c>
      <c r="B2954">
        <v>4992159</v>
      </c>
      <c r="C2954">
        <v>8550000</v>
      </c>
      <c r="D2954">
        <f t="shared" si="46"/>
        <v>-3557841</v>
      </c>
    </row>
    <row r="2955" spans="1:4" x14ac:dyDescent="0.3">
      <c r="A2955" t="s">
        <v>9265</v>
      </c>
      <c r="B2955">
        <v>163214286</v>
      </c>
      <c r="C2955">
        <v>8200000</v>
      </c>
      <c r="D2955">
        <f t="shared" si="46"/>
        <v>155014286</v>
      </c>
    </row>
    <row r="2956" spans="1:4" x14ac:dyDescent="0.3">
      <c r="A2956" t="s">
        <v>9266</v>
      </c>
      <c r="B2956">
        <v>69800000</v>
      </c>
      <c r="C2956">
        <v>8000000</v>
      </c>
      <c r="D2956">
        <f t="shared" si="46"/>
        <v>61800000</v>
      </c>
    </row>
    <row r="2957" spans="1:4" x14ac:dyDescent="0.3">
      <c r="A2957" t="s">
        <v>9267</v>
      </c>
      <c r="B2957">
        <v>59889948</v>
      </c>
      <c r="C2957">
        <v>8000000</v>
      </c>
      <c r="D2957">
        <f t="shared" si="46"/>
        <v>51889948</v>
      </c>
    </row>
    <row r="2958" spans="1:4" x14ac:dyDescent="0.3">
      <c r="A2958" t="s">
        <v>9268</v>
      </c>
      <c r="B2958">
        <v>52287414</v>
      </c>
      <c r="C2958">
        <v>8000000</v>
      </c>
      <c r="D2958">
        <f t="shared" si="46"/>
        <v>44287414</v>
      </c>
    </row>
    <row r="2959" spans="1:4" x14ac:dyDescent="0.3">
      <c r="A2959" t="s">
        <v>9269</v>
      </c>
      <c r="B2959">
        <v>45063889</v>
      </c>
      <c r="C2959">
        <v>8000000</v>
      </c>
      <c r="D2959">
        <f t="shared" si="46"/>
        <v>37063889</v>
      </c>
    </row>
    <row r="2960" spans="1:4" x14ac:dyDescent="0.3">
      <c r="A2960" t="s">
        <v>9270</v>
      </c>
      <c r="B2960">
        <v>40066497</v>
      </c>
      <c r="C2960">
        <v>8000000</v>
      </c>
      <c r="D2960">
        <f t="shared" si="46"/>
        <v>32066497</v>
      </c>
    </row>
    <row r="2961" spans="1:4" x14ac:dyDescent="0.3">
      <c r="A2961" t="s">
        <v>9271</v>
      </c>
      <c r="B2961">
        <v>36500000</v>
      </c>
      <c r="C2961">
        <v>8000000</v>
      </c>
      <c r="D2961">
        <f t="shared" si="46"/>
        <v>28500000</v>
      </c>
    </row>
    <row r="2962" spans="1:4" x14ac:dyDescent="0.3">
      <c r="A2962" t="s">
        <v>9272</v>
      </c>
      <c r="B2962">
        <v>27362712</v>
      </c>
      <c r="C2962">
        <v>8000000</v>
      </c>
      <c r="D2962">
        <f t="shared" si="46"/>
        <v>19362712</v>
      </c>
    </row>
    <row r="2963" spans="1:4" x14ac:dyDescent="0.3">
      <c r="A2963" t="s">
        <v>9273</v>
      </c>
      <c r="B2963">
        <v>34746109</v>
      </c>
      <c r="C2963">
        <v>8000000</v>
      </c>
      <c r="D2963">
        <f t="shared" si="46"/>
        <v>26746109</v>
      </c>
    </row>
    <row r="2964" spans="1:4" x14ac:dyDescent="0.3">
      <c r="A2964" t="s">
        <v>9274</v>
      </c>
      <c r="B2964">
        <v>34963967</v>
      </c>
      <c r="C2964">
        <v>8000000</v>
      </c>
      <c r="D2964">
        <f t="shared" si="46"/>
        <v>26963967</v>
      </c>
    </row>
    <row r="2965" spans="1:4" x14ac:dyDescent="0.3">
      <c r="A2965" t="s">
        <v>9275</v>
      </c>
      <c r="B2965">
        <v>25926543</v>
      </c>
      <c r="C2965">
        <v>8000000</v>
      </c>
      <c r="D2965">
        <f t="shared" si="46"/>
        <v>17926543</v>
      </c>
    </row>
    <row r="2966" spans="1:4" x14ac:dyDescent="0.3">
      <c r="A2966" t="s">
        <v>9276</v>
      </c>
      <c r="B2966">
        <v>26049082</v>
      </c>
      <c r="C2966">
        <v>8000000</v>
      </c>
      <c r="D2966">
        <f t="shared" si="46"/>
        <v>18049082</v>
      </c>
    </row>
    <row r="2967" spans="1:4" x14ac:dyDescent="0.3">
      <c r="A2967" t="s">
        <v>9277</v>
      </c>
      <c r="B2967">
        <v>22551000</v>
      </c>
      <c r="C2967">
        <v>8000000</v>
      </c>
      <c r="D2967">
        <f t="shared" si="46"/>
        <v>14551000</v>
      </c>
    </row>
    <row r="2968" spans="1:4" x14ac:dyDescent="0.3">
      <c r="A2968" t="s">
        <v>9278</v>
      </c>
      <c r="B2968">
        <v>22800000</v>
      </c>
      <c r="C2968">
        <v>7000000</v>
      </c>
      <c r="D2968">
        <f t="shared" si="46"/>
        <v>15800000</v>
      </c>
    </row>
    <row r="2969" spans="1:4" x14ac:dyDescent="0.3">
      <c r="A2969" t="s">
        <v>9279</v>
      </c>
      <c r="B2969">
        <v>18090181</v>
      </c>
      <c r="C2969">
        <v>8000000</v>
      </c>
      <c r="D2969">
        <f t="shared" si="46"/>
        <v>10090181</v>
      </c>
    </row>
    <row r="2970" spans="1:4" x14ac:dyDescent="0.3">
      <c r="A2970" t="s">
        <v>9280</v>
      </c>
      <c r="B2970">
        <v>17843379</v>
      </c>
      <c r="C2970">
        <v>8000000</v>
      </c>
      <c r="D2970">
        <f t="shared" si="46"/>
        <v>9843379</v>
      </c>
    </row>
    <row r="2971" spans="1:4" x14ac:dyDescent="0.3">
      <c r="A2971" t="s">
        <v>9281</v>
      </c>
      <c r="B2971">
        <v>17278980</v>
      </c>
      <c r="C2971">
        <v>8000000</v>
      </c>
      <c r="D2971">
        <f t="shared" si="46"/>
        <v>9278980</v>
      </c>
    </row>
    <row r="2972" spans="1:4" x14ac:dyDescent="0.3">
      <c r="A2972" t="s">
        <v>9282</v>
      </c>
      <c r="B2972">
        <v>16699684</v>
      </c>
      <c r="C2972">
        <v>8000000</v>
      </c>
      <c r="D2972">
        <f t="shared" si="46"/>
        <v>8699684</v>
      </c>
    </row>
    <row r="2973" spans="1:4" x14ac:dyDescent="0.3">
      <c r="A2973" t="s">
        <v>7277</v>
      </c>
      <c r="B2973">
        <v>50815288</v>
      </c>
      <c r="C2973">
        <v>50000000</v>
      </c>
      <c r="D2973">
        <f t="shared" si="46"/>
        <v>815288</v>
      </c>
    </row>
    <row r="2974" spans="1:4" x14ac:dyDescent="0.3">
      <c r="A2974" t="s">
        <v>9283</v>
      </c>
      <c r="B2974">
        <v>15047419</v>
      </c>
      <c r="C2974">
        <v>7000000</v>
      </c>
      <c r="D2974">
        <f t="shared" si="46"/>
        <v>8047419</v>
      </c>
    </row>
    <row r="2975" spans="1:4" x14ac:dyDescent="0.3">
      <c r="A2975" t="s">
        <v>9284</v>
      </c>
      <c r="B2975">
        <v>14015786</v>
      </c>
      <c r="C2975">
        <v>5000000</v>
      </c>
      <c r="D2975">
        <f t="shared" si="46"/>
        <v>9015786</v>
      </c>
    </row>
    <row r="2976" spans="1:4" x14ac:dyDescent="0.3">
      <c r="A2976" t="s">
        <v>9285</v>
      </c>
      <c r="B2976">
        <v>10269307</v>
      </c>
      <c r="C2976">
        <v>8000000</v>
      </c>
      <c r="D2976">
        <f t="shared" si="46"/>
        <v>2269307</v>
      </c>
    </row>
    <row r="2977" spans="1:4" x14ac:dyDescent="0.3">
      <c r="A2977" t="s">
        <v>9286</v>
      </c>
      <c r="B2977">
        <v>17536788</v>
      </c>
      <c r="C2977">
        <v>8000000</v>
      </c>
      <c r="D2977">
        <f t="shared" si="46"/>
        <v>9536788</v>
      </c>
    </row>
    <row r="2978" spans="1:4" x14ac:dyDescent="0.3">
      <c r="A2978" t="s">
        <v>9287</v>
      </c>
      <c r="B2978">
        <v>58401464</v>
      </c>
      <c r="C2978">
        <v>8000000</v>
      </c>
      <c r="D2978">
        <f t="shared" si="46"/>
        <v>50401464</v>
      </c>
    </row>
    <row r="2979" spans="1:4" x14ac:dyDescent="0.3">
      <c r="A2979" t="s">
        <v>9288</v>
      </c>
      <c r="B2979">
        <v>8279017</v>
      </c>
      <c r="C2979">
        <v>8000000</v>
      </c>
      <c r="D2979">
        <f t="shared" si="46"/>
        <v>279017</v>
      </c>
    </row>
    <row r="2980" spans="1:4" x14ac:dyDescent="0.3">
      <c r="A2980" t="s">
        <v>9289</v>
      </c>
      <c r="B2980">
        <v>10106233</v>
      </c>
      <c r="C2980">
        <v>8000000</v>
      </c>
      <c r="D2980">
        <f t="shared" si="46"/>
        <v>2106233</v>
      </c>
    </row>
    <row r="2981" spans="1:4" x14ac:dyDescent="0.3">
      <c r="A2981" t="s">
        <v>9290</v>
      </c>
      <c r="B2981">
        <v>4692814</v>
      </c>
      <c r="C2981">
        <v>8000000</v>
      </c>
      <c r="D2981">
        <f t="shared" si="46"/>
        <v>-3307186</v>
      </c>
    </row>
    <row r="2982" spans="1:4" x14ac:dyDescent="0.3">
      <c r="A2982" t="s">
        <v>9291</v>
      </c>
      <c r="B2982">
        <v>5018450</v>
      </c>
      <c r="C2982">
        <v>8000000</v>
      </c>
      <c r="D2982">
        <f t="shared" si="46"/>
        <v>-2981550</v>
      </c>
    </row>
    <row r="2983" spans="1:4" x14ac:dyDescent="0.3">
      <c r="A2983" t="s">
        <v>9292</v>
      </c>
      <c r="B2983">
        <v>3442820</v>
      </c>
      <c r="C2983">
        <v>8000000</v>
      </c>
      <c r="D2983">
        <f t="shared" si="46"/>
        <v>-4557180</v>
      </c>
    </row>
    <row r="2984" spans="1:4" x14ac:dyDescent="0.3">
      <c r="A2984" t="s">
        <v>9293</v>
      </c>
      <c r="B2984">
        <v>3205244</v>
      </c>
      <c r="C2984">
        <v>10000000</v>
      </c>
      <c r="D2984">
        <f t="shared" si="46"/>
        <v>-6794756</v>
      </c>
    </row>
    <row r="2985" spans="1:4" x14ac:dyDescent="0.3">
      <c r="A2985" t="s">
        <v>9294</v>
      </c>
      <c r="B2985">
        <v>3076425</v>
      </c>
      <c r="C2985">
        <v>8000000</v>
      </c>
      <c r="D2985">
        <f t="shared" si="46"/>
        <v>-4923575</v>
      </c>
    </row>
    <row r="2986" spans="1:4" x14ac:dyDescent="0.3">
      <c r="A2986" t="s">
        <v>9295</v>
      </c>
      <c r="B2986">
        <v>2275557</v>
      </c>
      <c r="C2986">
        <v>8000000</v>
      </c>
      <c r="D2986">
        <f t="shared" si="46"/>
        <v>-5724443</v>
      </c>
    </row>
    <row r="2987" spans="1:4" x14ac:dyDescent="0.3">
      <c r="A2987" t="s">
        <v>9296</v>
      </c>
      <c r="B2987">
        <v>1789892</v>
      </c>
      <c r="C2987">
        <v>8000000</v>
      </c>
      <c r="D2987">
        <f t="shared" si="46"/>
        <v>-6210108</v>
      </c>
    </row>
    <row r="2988" spans="1:4" x14ac:dyDescent="0.3">
      <c r="A2988" t="s">
        <v>9297</v>
      </c>
      <c r="B2988">
        <v>6350058</v>
      </c>
      <c r="C2988">
        <v>8000000</v>
      </c>
      <c r="D2988">
        <f t="shared" si="46"/>
        <v>-1649942</v>
      </c>
    </row>
    <row r="2989" spans="1:4" x14ac:dyDescent="0.3">
      <c r="A2989" t="s">
        <v>9298</v>
      </c>
      <c r="B2989">
        <v>1094798</v>
      </c>
      <c r="C2989">
        <v>7200000</v>
      </c>
      <c r="D2989">
        <f t="shared" si="46"/>
        <v>-6105202</v>
      </c>
    </row>
    <row r="2990" spans="1:4" x14ac:dyDescent="0.3">
      <c r="A2990" t="s">
        <v>9299</v>
      </c>
      <c r="B2990">
        <v>1071240</v>
      </c>
      <c r="C2990">
        <v>8000000</v>
      </c>
      <c r="D2990">
        <f t="shared" si="46"/>
        <v>-6928760</v>
      </c>
    </row>
    <row r="2991" spans="1:4" x14ac:dyDescent="0.3">
      <c r="A2991" t="s">
        <v>9300</v>
      </c>
      <c r="B2991">
        <v>532190</v>
      </c>
      <c r="C2991">
        <v>8000000</v>
      </c>
      <c r="D2991">
        <f t="shared" si="46"/>
        <v>-7467810</v>
      </c>
    </row>
    <row r="2992" spans="1:4" x14ac:dyDescent="0.3">
      <c r="A2992" t="s">
        <v>9301</v>
      </c>
      <c r="B2992">
        <v>686383</v>
      </c>
      <c r="C2992">
        <v>6500000</v>
      </c>
      <c r="D2992">
        <f t="shared" si="46"/>
        <v>-5813617</v>
      </c>
    </row>
    <row r="2993" spans="1:4" x14ac:dyDescent="0.3">
      <c r="A2993" t="s">
        <v>9302</v>
      </c>
      <c r="B2993">
        <v>16168741</v>
      </c>
      <c r="C2993">
        <v>8000000</v>
      </c>
      <c r="D2993">
        <f t="shared" si="46"/>
        <v>8168741</v>
      </c>
    </row>
    <row r="2994" spans="1:4" x14ac:dyDescent="0.3">
      <c r="A2994" t="s">
        <v>9303</v>
      </c>
      <c r="B2994">
        <v>568695</v>
      </c>
      <c r="C2994">
        <v>8000000</v>
      </c>
      <c r="D2994">
        <f t="shared" si="46"/>
        <v>-7431305</v>
      </c>
    </row>
    <row r="2995" spans="1:4" x14ac:dyDescent="0.3">
      <c r="A2995" t="s">
        <v>9304</v>
      </c>
      <c r="B2995">
        <v>398420</v>
      </c>
      <c r="C2995">
        <v>8000000</v>
      </c>
      <c r="D2995">
        <f t="shared" si="46"/>
        <v>-7601580</v>
      </c>
    </row>
    <row r="2996" spans="1:4" x14ac:dyDescent="0.3">
      <c r="A2996" t="s">
        <v>9305</v>
      </c>
      <c r="B2996">
        <v>336456</v>
      </c>
      <c r="C2996">
        <v>8000000</v>
      </c>
      <c r="D2996">
        <f t="shared" si="46"/>
        <v>-7663544</v>
      </c>
    </row>
    <row r="2997" spans="1:4" x14ac:dyDescent="0.3">
      <c r="A2997" t="s">
        <v>9306</v>
      </c>
      <c r="B2997">
        <v>298110</v>
      </c>
      <c r="C2997">
        <v>8000000</v>
      </c>
      <c r="D2997">
        <f t="shared" si="46"/>
        <v>-7701890</v>
      </c>
    </row>
    <row r="2998" spans="1:4" x14ac:dyDescent="0.3">
      <c r="A2998" t="s">
        <v>9307</v>
      </c>
      <c r="B2998">
        <v>127144</v>
      </c>
      <c r="C2998">
        <v>8000000</v>
      </c>
      <c r="D2998">
        <f t="shared" si="46"/>
        <v>-7872856</v>
      </c>
    </row>
    <row r="2999" spans="1:4" x14ac:dyDescent="0.3">
      <c r="A2999" t="s">
        <v>9308</v>
      </c>
      <c r="B2999">
        <v>117190</v>
      </c>
      <c r="C2999">
        <v>8000000</v>
      </c>
      <c r="D2999">
        <f t="shared" si="46"/>
        <v>-7882810</v>
      </c>
    </row>
    <row r="3000" spans="1:4" x14ac:dyDescent="0.3">
      <c r="A3000" t="s">
        <v>9309</v>
      </c>
      <c r="B3000">
        <v>108662</v>
      </c>
      <c r="C3000">
        <v>8000000</v>
      </c>
      <c r="D3000">
        <f t="shared" si="46"/>
        <v>-7891338</v>
      </c>
    </row>
    <row r="3001" spans="1:4" x14ac:dyDescent="0.3">
      <c r="A3001" t="s">
        <v>9310</v>
      </c>
      <c r="B3001">
        <v>53481</v>
      </c>
      <c r="C3001">
        <v>8000000</v>
      </c>
      <c r="D3001">
        <f t="shared" si="46"/>
        <v>-7946519</v>
      </c>
    </row>
    <row r="3002" spans="1:4" x14ac:dyDescent="0.3">
      <c r="A3002" t="s">
        <v>9311</v>
      </c>
      <c r="B3002">
        <v>23106</v>
      </c>
      <c r="C3002">
        <v>50000000</v>
      </c>
      <c r="D3002">
        <f t="shared" si="46"/>
        <v>-49976894</v>
      </c>
    </row>
    <row r="3003" spans="1:4" x14ac:dyDescent="0.3">
      <c r="A3003" t="s">
        <v>9312</v>
      </c>
      <c r="B3003">
        <v>52961</v>
      </c>
      <c r="C3003">
        <v>8000000</v>
      </c>
      <c r="D3003">
        <f t="shared" si="46"/>
        <v>-7947039</v>
      </c>
    </row>
    <row r="3004" spans="1:4" x14ac:dyDescent="0.3">
      <c r="A3004" t="s">
        <v>9313</v>
      </c>
      <c r="B3004">
        <v>439162</v>
      </c>
      <c r="C3004">
        <v>1100000000</v>
      </c>
      <c r="D3004">
        <f t="shared" si="46"/>
        <v>-1099560838</v>
      </c>
    </row>
    <row r="3005" spans="1:4" x14ac:dyDescent="0.3">
      <c r="A3005" t="s">
        <v>9314</v>
      </c>
      <c r="B3005">
        <v>671240</v>
      </c>
      <c r="C3005">
        <v>7900000</v>
      </c>
      <c r="D3005">
        <f t="shared" si="46"/>
        <v>-7228760</v>
      </c>
    </row>
    <row r="3006" spans="1:4" x14ac:dyDescent="0.3">
      <c r="A3006" t="s">
        <v>9315</v>
      </c>
      <c r="B3006">
        <v>882290</v>
      </c>
      <c r="C3006">
        <v>10000000</v>
      </c>
      <c r="D3006">
        <f t="shared" si="46"/>
        <v>-9117710</v>
      </c>
    </row>
    <row r="3007" spans="1:4" x14ac:dyDescent="0.3">
      <c r="A3007" t="s">
        <v>9316</v>
      </c>
      <c r="B3007">
        <v>106593296</v>
      </c>
      <c r="C3007">
        <v>7500000</v>
      </c>
      <c r="D3007">
        <f t="shared" si="46"/>
        <v>99093296</v>
      </c>
    </row>
    <row r="3008" spans="1:4" x14ac:dyDescent="0.3">
      <c r="A3008" t="s">
        <v>9317</v>
      </c>
      <c r="B3008">
        <v>43490057</v>
      </c>
      <c r="C3008">
        <v>7500000</v>
      </c>
      <c r="D3008">
        <f t="shared" si="46"/>
        <v>35990057</v>
      </c>
    </row>
    <row r="3009" spans="1:4" x14ac:dyDescent="0.3">
      <c r="A3009" t="s">
        <v>9318</v>
      </c>
      <c r="B3009">
        <v>32333860</v>
      </c>
      <c r="C3009">
        <v>7500000</v>
      </c>
      <c r="D3009">
        <f t="shared" si="46"/>
        <v>24833860</v>
      </c>
    </row>
    <row r="3010" spans="1:4" x14ac:dyDescent="0.3">
      <c r="A3010" t="s">
        <v>9319</v>
      </c>
      <c r="B3010">
        <v>24792061</v>
      </c>
      <c r="C3010">
        <v>6500000</v>
      </c>
      <c r="D3010">
        <f t="shared" si="46"/>
        <v>18292061</v>
      </c>
    </row>
    <row r="3011" spans="1:4" x14ac:dyDescent="0.3">
      <c r="A3011" t="s">
        <v>9320</v>
      </c>
      <c r="B3011">
        <v>17544812</v>
      </c>
      <c r="C3011">
        <v>10000000</v>
      </c>
      <c r="D3011">
        <f t="shared" ref="D3011:D3074" si="47">B3011-C3011</f>
        <v>7544812</v>
      </c>
    </row>
    <row r="3012" spans="1:4" x14ac:dyDescent="0.3">
      <c r="A3012" t="s">
        <v>9321</v>
      </c>
      <c r="B3012">
        <v>12574715</v>
      </c>
      <c r="C3012">
        <v>4500000</v>
      </c>
      <c r="D3012">
        <f t="shared" si="47"/>
        <v>8074715</v>
      </c>
    </row>
    <row r="3013" spans="1:4" x14ac:dyDescent="0.3">
      <c r="A3013" t="s">
        <v>9322</v>
      </c>
      <c r="B3013">
        <v>5100000</v>
      </c>
      <c r="C3013">
        <v>7500000</v>
      </c>
      <c r="D3013">
        <f t="shared" si="47"/>
        <v>-2400000</v>
      </c>
    </row>
    <row r="3014" spans="1:4" x14ac:dyDescent="0.3">
      <c r="A3014" t="s">
        <v>9323</v>
      </c>
      <c r="B3014">
        <v>10460089</v>
      </c>
      <c r="C3014">
        <v>7500000</v>
      </c>
      <c r="D3014">
        <f t="shared" si="47"/>
        <v>2960089</v>
      </c>
    </row>
    <row r="3015" spans="1:4" x14ac:dyDescent="0.3">
      <c r="A3015" t="s">
        <v>9324</v>
      </c>
      <c r="B3015">
        <v>4239767</v>
      </c>
      <c r="C3015">
        <v>7500000</v>
      </c>
      <c r="D3015">
        <f t="shared" si="47"/>
        <v>-3260233</v>
      </c>
    </row>
    <row r="3016" spans="1:4" x14ac:dyDescent="0.3">
      <c r="A3016" t="s">
        <v>9325</v>
      </c>
      <c r="B3016">
        <v>4131640</v>
      </c>
      <c r="C3016">
        <v>7500000</v>
      </c>
      <c r="D3016">
        <f t="shared" si="47"/>
        <v>-3368360</v>
      </c>
    </row>
    <row r="3017" spans="1:4" x14ac:dyDescent="0.3">
      <c r="A3017" t="s">
        <v>9326</v>
      </c>
      <c r="B3017">
        <v>3347439</v>
      </c>
      <c r="C3017">
        <v>7500000</v>
      </c>
      <c r="D3017">
        <f t="shared" si="47"/>
        <v>-4152561</v>
      </c>
    </row>
    <row r="3018" spans="1:4" x14ac:dyDescent="0.3">
      <c r="A3018" t="s">
        <v>9327</v>
      </c>
      <c r="B3018">
        <v>10814185</v>
      </c>
      <c r="C3018">
        <v>8000000</v>
      </c>
      <c r="D3018">
        <f t="shared" si="47"/>
        <v>2814185</v>
      </c>
    </row>
    <row r="3019" spans="1:4" x14ac:dyDescent="0.3">
      <c r="A3019" t="s">
        <v>9328</v>
      </c>
      <c r="B3019">
        <v>197148</v>
      </c>
      <c r="C3019">
        <v>7500000</v>
      </c>
      <c r="D3019">
        <f t="shared" si="47"/>
        <v>-7302852</v>
      </c>
    </row>
    <row r="3020" spans="1:4" x14ac:dyDescent="0.3">
      <c r="A3020" t="s">
        <v>9171</v>
      </c>
      <c r="B3020">
        <v>54557348</v>
      </c>
      <c r="C3020">
        <v>6500000</v>
      </c>
      <c r="D3020">
        <f t="shared" si="47"/>
        <v>48057348</v>
      </c>
    </row>
    <row r="3021" spans="1:4" x14ac:dyDescent="0.3">
      <c r="A3021" t="s">
        <v>9329</v>
      </c>
      <c r="B3021">
        <v>3014541</v>
      </c>
      <c r="C3021">
        <v>8000000</v>
      </c>
      <c r="D3021">
        <f t="shared" si="47"/>
        <v>-4985459</v>
      </c>
    </row>
    <row r="3022" spans="1:4" x14ac:dyDescent="0.3">
      <c r="A3022" t="s">
        <v>9330</v>
      </c>
      <c r="B3022">
        <v>4443403</v>
      </c>
      <c r="C3022">
        <v>7300000</v>
      </c>
      <c r="D3022">
        <f t="shared" si="47"/>
        <v>-2856597</v>
      </c>
    </row>
    <row r="3023" spans="1:4" x14ac:dyDescent="0.3">
      <c r="A3023" t="s">
        <v>9331</v>
      </c>
      <c r="B3023">
        <v>1330827</v>
      </c>
      <c r="C3023">
        <v>7000000</v>
      </c>
      <c r="D3023">
        <f t="shared" si="47"/>
        <v>-5669173</v>
      </c>
    </row>
    <row r="3024" spans="1:4" x14ac:dyDescent="0.3">
      <c r="A3024" t="s">
        <v>9332</v>
      </c>
      <c r="B3024">
        <v>1818681</v>
      </c>
      <c r="C3024">
        <v>7300000</v>
      </c>
      <c r="D3024">
        <f t="shared" si="47"/>
        <v>-5481319</v>
      </c>
    </row>
    <row r="3025" spans="1:4" x14ac:dyDescent="0.3">
      <c r="A3025" t="s">
        <v>6369</v>
      </c>
      <c r="B3025">
        <v>336530303</v>
      </c>
      <c r="C3025">
        <v>258000000</v>
      </c>
      <c r="D3025">
        <f t="shared" si="47"/>
        <v>78530303</v>
      </c>
    </row>
    <row r="3026" spans="1:4" x14ac:dyDescent="0.3">
      <c r="A3026" t="s">
        <v>9333</v>
      </c>
      <c r="B3026">
        <v>12610552</v>
      </c>
      <c r="C3026">
        <v>7500000</v>
      </c>
      <c r="D3026">
        <f t="shared" si="47"/>
        <v>5110552</v>
      </c>
    </row>
    <row r="3027" spans="1:4" x14ac:dyDescent="0.3">
      <c r="A3027" t="s">
        <v>9334</v>
      </c>
      <c r="B3027">
        <v>143492840</v>
      </c>
      <c r="C3027">
        <v>7500000</v>
      </c>
      <c r="D3027">
        <f t="shared" si="47"/>
        <v>135992840</v>
      </c>
    </row>
    <row r="3028" spans="1:4" x14ac:dyDescent="0.3">
      <c r="A3028" t="s">
        <v>9335</v>
      </c>
      <c r="B3028">
        <v>43800000</v>
      </c>
      <c r="C3028">
        <v>7200000</v>
      </c>
      <c r="D3028">
        <f t="shared" si="47"/>
        <v>36600000</v>
      </c>
    </row>
    <row r="3029" spans="1:4" x14ac:dyDescent="0.3">
      <c r="A3029" t="s">
        <v>9336</v>
      </c>
      <c r="B3029">
        <v>134821952</v>
      </c>
      <c r="C3029">
        <v>6000000</v>
      </c>
      <c r="D3029">
        <f t="shared" si="47"/>
        <v>128821952</v>
      </c>
    </row>
    <row r="3030" spans="1:4" x14ac:dyDescent="0.3">
      <c r="A3030" t="s">
        <v>9337</v>
      </c>
      <c r="B3030">
        <v>94900000</v>
      </c>
      <c r="C3030">
        <v>4000000</v>
      </c>
      <c r="D3030">
        <f t="shared" si="47"/>
        <v>90900000</v>
      </c>
    </row>
    <row r="3031" spans="1:4" x14ac:dyDescent="0.3">
      <c r="A3031" t="s">
        <v>9338</v>
      </c>
      <c r="B3031">
        <v>32391374</v>
      </c>
      <c r="C3031">
        <v>7500000</v>
      </c>
      <c r="D3031">
        <f t="shared" si="47"/>
        <v>24891374</v>
      </c>
    </row>
    <row r="3032" spans="1:4" x14ac:dyDescent="0.3">
      <c r="A3032" t="s">
        <v>9339</v>
      </c>
      <c r="B3032">
        <v>40158000</v>
      </c>
      <c r="C3032">
        <v>7000000</v>
      </c>
      <c r="D3032">
        <f t="shared" si="47"/>
        <v>33158000</v>
      </c>
    </row>
    <row r="3033" spans="1:4" x14ac:dyDescent="0.3">
      <c r="A3033" t="s">
        <v>9340</v>
      </c>
      <c r="B3033">
        <v>113709992</v>
      </c>
      <c r="C3033">
        <v>7000000</v>
      </c>
      <c r="D3033">
        <f t="shared" si="47"/>
        <v>106709992</v>
      </c>
    </row>
    <row r="3034" spans="1:4" x14ac:dyDescent="0.3">
      <c r="A3034" t="s">
        <v>9341</v>
      </c>
      <c r="B3034">
        <v>32131483</v>
      </c>
      <c r="C3034">
        <v>11000000</v>
      </c>
      <c r="D3034">
        <f t="shared" si="47"/>
        <v>21131483</v>
      </c>
    </row>
    <row r="3035" spans="1:4" x14ac:dyDescent="0.3">
      <c r="A3035" t="s">
        <v>9342</v>
      </c>
      <c r="B3035">
        <v>35400000</v>
      </c>
      <c r="C3035">
        <v>7000000</v>
      </c>
      <c r="D3035">
        <f t="shared" si="47"/>
        <v>28400000</v>
      </c>
    </row>
    <row r="3036" spans="1:4" x14ac:dyDescent="0.3">
      <c r="A3036" t="s">
        <v>9343</v>
      </c>
      <c r="B3036">
        <v>34099640</v>
      </c>
      <c r="C3036">
        <v>5000000</v>
      </c>
      <c r="D3036">
        <f t="shared" si="47"/>
        <v>29099640</v>
      </c>
    </row>
    <row r="3037" spans="1:4" x14ac:dyDescent="0.3">
      <c r="A3037" t="s">
        <v>9344</v>
      </c>
      <c r="B3037">
        <v>37295394</v>
      </c>
      <c r="C3037">
        <v>6600000</v>
      </c>
      <c r="D3037">
        <f t="shared" si="47"/>
        <v>30695394</v>
      </c>
    </row>
    <row r="3038" spans="1:4" x14ac:dyDescent="0.3">
      <c r="A3038" t="s">
        <v>6413</v>
      </c>
      <c r="B3038">
        <v>144812796</v>
      </c>
      <c r="C3038">
        <v>105000000</v>
      </c>
      <c r="D3038">
        <f t="shared" si="47"/>
        <v>39812796</v>
      </c>
    </row>
    <row r="3039" spans="1:4" x14ac:dyDescent="0.3">
      <c r="A3039" t="s">
        <v>9345</v>
      </c>
      <c r="B3039">
        <v>31501218</v>
      </c>
      <c r="C3039">
        <v>7500000</v>
      </c>
      <c r="D3039">
        <f t="shared" si="47"/>
        <v>24001218</v>
      </c>
    </row>
    <row r="3040" spans="1:4" x14ac:dyDescent="0.3">
      <c r="A3040" t="s">
        <v>9346</v>
      </c>
      <c r="B3040">
        <v>28747570</v>
      </c>
      <c r="C3040">
        <v>7000000</v>
      </c>
      <c r="D3040">
        <f t="shared" si="47"/>
        <v>21747570</v>
      </c>
    </row>
    <row r="3041" spans="1:4" x14ac:dyDescent="0.3">
      <c r="A3041" t="s">
        <v>9347</v>
      </c>
      <c r="B3041">
        <v>25625110</v>
      </c>
      <c r="C3041">
        <v>7000000</v>
      </c>
      <c r="D3041">
        <f t="shared" si="47"/>
        <v>18625110</v>
      </c>
    </row>
    <row r="3042" spans="1:4" x14ac:dyDescent="0.3">
      <c r="A3042" t="s">
        <v>8930</v>
      </c>
      <c r="B3042">
        <v>403932</v>
      </c>
      <c r="C3042">
        <v>20000000</v>
      </c>
      <c r="D3042">
        <f t="shared" si="47"/>
        <v>-19596068</v>
      </c>
    </row>
    <row r="3043" spans="1:4" x14ac:dyDescent="0.3">
      <c r="A3043" t="s">
        <v>9348</v>
      </c>
      <c r="B3043">
        <v>25000000</v>
      </c>
      <c r="C3043">
        <v>9000000</v>
      </c>
      <c r="D3043">
        <f t="shared" si="47"/>
        <v>16000000</v>
      </c>
    </row>
    <row r="3044" spans="1:4" x14ac:dyDescent="0.3">
      <c r="A3044" t="s">
        <v>9349</v>
      </c>
      <c r="B3044">
        <v>21000000</v>
      </c>
      <c r="C3044">
        <v>13000000</v>
      </c>
      <c r="D3044">
        <f t="shared" si="47"/>
        <v>8000000</v>
      </c>
    </row>
    <row r="3045" spans="1:4" x14ac:dyDescent="0.3">
      <c r="A3045" t="s">
        <v>9350</v>
      </c>
      <c r="B3045">
        <v>20257000</v>
      </c>
      <c r="C3045">
        <v>7000000</v>
      </c>
      <c r="D3045">
        <f t="shared" si="47"/>
        <v>13257000</v>
      </c>
    </row>
    <row r="3046" spans="1:4" x14ac:dyDescent="0.3">
      <c r="A3046" t="s">
        <v>9351</v>
      </c>
      <c r="B3046">
        <v>26005908</v>
      </c>
      <c r="C3046">
        <v>3500000</v>
      </c>
      <c r="D3046">
        <f t="shared" si="47"/>
        <v>22505908</v>
      </c>
    </row>
    <row r="3047" spans="1:4" x14ac:dyDescent="0.3">
      <c r="A3047" t="s">
        <v>9352</v>
      </c>
      <c r="B3047">
        <v>15818967</v>
      </c>
      <c r="C3047">
        <v>7000000</v>
      </c>
      <c r="D3047">
        <f t="shared" si="47"/>
        <v>8818967</v>
      </c>
    </row>
    <row r="3048" spans="1:4" x14ac:dyDescent="0.3">
      <c r="A3048" t="s">
        <v>9353</v>
      </c>
      <c r="B3048">
        <v>14891000</v>
      </c>
      <c r="C3048">
        <v>7000000</v>
      </c>
      <c r="D3048">
        <f t="shared" si="47"/>
        <v>7891000</v>
      </c>
    </row>
    <row r="3049" spans="1:4" x14ac:dyDescent="0.3">
      <c r="A3049" t="s">
        <v>9354</v>
      </c>
      <c r="B3049">
        <v>16901126</v>
      </c>
      <c r="C3049">
        <v>7000000</v>
      </c>
      <c r="D3049">
        <f t="shared" si="47"/>
        <v>9901126</v>
      </c>
    </row>
    <row r="3050" spans="1:4" x14ac:dyDescent="0.3">
      <c r="A3050" t="s">
        <v>9355</v>
      </c>
      <c r="B3050">
        <v>17474107</v>
      </c>
      <c r="C3050">
        <v>7000000</v>
      </c>
      <c r="D3050">
        <f t="shared" si="47"/>
        <v>10474107</v>
      </c>
    </row>
    <row r="3051" spans="1:4" x14ac:dyDescent="0.3">
      <c r="A3051" t="s">
        <v>9356</v>
      </c>
      <c r="B3051">
        <v>14003141</v>
      </c>
      <c r="C3051">
        <v>7000000</v>
      </c>
      <c r="D3051">
        <f t="shared" si="47"/>
        <v>7003141</v>
      </c>
    </row>
    <row r="3052" spans="1:4" x14ac:dyDescent="0.3">
      <c r="A3052" t="s">
        <v>6393</v>
      </c>
      <c r="B3052">
        <v>304360277</v>
      </c>
      <c r="C3052">
        <v>200000000</v>
      </c>
      <c r="D3052">
        <f t="shared" si="47"/>
        <v>104360277</v>
      </c>
    </row>
    <row r="3053" spans="1:4" x14ac:dyDescent="0.3">
      <c r="A3053" t="s">
        <v>9357</v>
      </c>
      <c r="B3053">
        <v>12583510</v>
      </c>
      <c r="C3053">
        <v>7000000</v>
      </c>
      <c r="D3053">
        <f t="shared" si="47"/>
        <v>5583510</v>
      </c>
    </row>
    <row r="3054" spans="1:4" x14ac:dyDescent="0.3">
      <c r="A3054" t="s">
        <v>9358</v>
      </c>
      <c r="B3054">
        <v>9190525</v>
      </c>
      <c r="C3054">
        <v>7000000</v>
      </c>
      <c r="D3054">
        <f t="shared" si="47"/>
        <v>2190525</v>
      </c>
    </row>
    <row r="3055" spans="1:4" x14ac:dyDescent="0.3">
      <c r="A3055" t="s">
        <v>9359</v>
      </c>
      <c r="B3055">
        <v>9176553</v>
      </c>
      <c r="C3055">
        <v>7500000</v>
      </c>
      <c r="D3055">
        <f t="shared" si="47"/>
        <v>1676553</v>
      </c>
    </row>
    <row r="3056" spans="1:4" x14ac:dyDescent="0.3">
      <c r="A3056" t="s">
        <v>9360</v>
      </c>
      <c r="B3056">
        <v>9094451</v>
      </c>
      <c r="C3056">
        <v>7000000</v>
      </c>
      <c r="D3056">
        <f t="shared" si="47"/>
        <v>2094451</v>
      </c>
    </row>
    <row r="3057" spans="1:4" x14ac:dyDescent="0.3">
      <c r="A3057" t="s">
        <v>9361</v>
      </c>
      <c r="B3057">
        <v>14612840</v>
      </c>
      <c r="C3057">
        <v>7000000</v>
      </c>
      <c r="D3057">
        <f t="shared" si="47"/>
        <v>7612840</v>
      </c>
    </row>
    <row r="3058" spans="1:4" x14ac:dyDescent="0.3">
      <c r="A3058" t="s">
        <v>9362</v>
      </c>
      <c r="B3058">
        <v>9166863</v>
      </c>
      <c r="C3058">
        <v>7000000</v>
      </c>
      <c r="D3058">
        <f t="shared" si="47"/>
        <v>2166863</v>
      </c>
    </row>
    <row r="3059" spans="1:4" x14ac:dyDescent="0.3">
      <c r="A3059" t="s">
        <v>9363</v>
      </c>
      <c r="B3059">
        <v>8373585</v>
      </c>
      <c r="C3059">
        <v>7000000</v>
      </c>
      <c r="D3059">
        <f t="shared" si="47"/>
        <v>1373585</v>
      </c>
    </row>
    <row r="3060" spans="1:4" x14ac:dyDescent="0.3">
      <c r="A3060" t="s">
        <v>9364</v>
      </c>
      <c r="B3060">
        <v>7292175</v>
      </c>
      <c r="C3060">
        <v>7000000</v>
      </c>
      <c r="D3060">
        <f t="shared" si="47"/>
        <v>292175</v>
      </c>
    </row>
    <row r="3061" spans="1:4" x14ac:dyDescent="0.3">
      <c r="A3061" t="s">
        <v>9365</v>
      </c>
      <c r="B3061">
        <v>6601079</v>
      </c>
      <c r="C3061">
        <v>7000000</v>
      </c>
      <c r="D3061">
        <f t="shared" si="47"/>
        <v>-398921</v>
      </c>
    </row>
    <row r="3062" spans="1:4" x14ac:dyDescent="0.3">
      <c r="A3062" t="s">
        <v>9366</v>
      </c>
      <c r="B3062">
        <v>6165429</v>
      </c>
      <c r="C3062">
        <v>6000000</v>
      </c>
      <c r="D3062">
        <f t="shared" si="47"/>
        <v>165429</v>
      </c>
    </row>
    <row r="3063" spans="1:4" x14ac:dyDescent="0.3">
      <c r="A3063" t="s">
        <v>9367</v>
      </c>
      <c r="B3063">
        <v>5694308</v>
      </c>
      <c r="C3063">
        <v>7000000</v>
      </c>
      <c r="D3063">
        <f t="shared" si="47"/>
        <v>-1305692</v>
      </c>
    </row>
    <row r="3064" spans="1:4" x14ac:dyDescent="0.3">
      <c r="A3064" t="s">
        <v>9368</v>
      </c>
      <c r="B3064">
        <v>5430822</v>
      </c>
      <c r="C3064">
        <v>7000000</v>
      </c>
      <c r="D3064">
        <f t="shared" si="47"/>
        <v>-1569178</v>
      </c>
    </row>
    <row r="3065" spans="1:4" x14ac:dyDescent="0.3">
      <c r="A3065" t="s">
        <v>9369</v>
      </c>
      <c r="B3065">
        <v>4720371</v>
      </c>
      <c r="C3065">
        <v>7000000</v>
      </c>
      <c r="D3065">
        <f t="shared" si="47"/>
        <v>-2279629</v>
      </c>
    </row>
    <row r="3066" spans="1:4" x14ac:dyDescent="0.3">
      <c r="A3066" t="s">
        <v>9370</v>
      </c>
      <c r="B3066">
        <v>2344847</v>
      </c>
      <c r="C3066">
        <v>7000000</v>
      </c>
      <c r="D3066">
        <f t="shared" si="47"/>
        <v>-4655153</v>
      </c>
    </row>
    <row r="3067" spans="1:4" x14ac:dyDescent="0.3">
      <c r="A3067" t="s">
        <v>9371</v>
      </c>
      <c r="B3067">
        <v>7455447</v>
      </c>
      <c r="C3067">
        <v>7000000</v>
      </c>
      <c r="D3067">
        <f t="shared" si="47"/>
        <v>455447</v>
      </c>
    </row>
    <row r="3068" spans="1:4" x14ac:dyDescent="0.3">
      <c r="A3068" t="s">
        <v>9372</v>
      </c>
      <c r="B3068">
        <v>2148212</v>
      </c>
      <c r="C3068">
        <v>7000000</v>
      </c>
      <c r="D3068">
        <f t="shared" si="47"/>
        <v>-4851788</v>
      </c>
    </row>
    <row r="3069" spans="1:4" x14ac:dyDescent="0.3">
      <c r="A3069" t="s">
        <v>9373</v>
      </c>
      <c r="B3069">
        <v>2062066</v>
      </c>
      <c r="C3069">
        <v>7000000</v>
      </c>
      <c r="D3069">
        <f t="shared" si="47"/>
        <v>-4937934</v>
      </c>
    </row>
    <row r="3070" spans="1:4" x14ac:dyDescent="0.3">
      <c r="A3070" t="s">
        <v>9374</v>
      </c>
      <c r="B3070">
        <v>1654367</v>
      </c>
      <c r="C3070">
        <v>7000000</v>
      </c>
      <c r="D3070">
        <f t="shared" si="47"/>
        <v>-5345633</v>
      </c>
    </row>
    <row r="3071" spans="1:4" x14ac:dyDescent="0.3">
      <c r="A3071" t="s">
        <v>9375</v>
      </c>
      <c r="B3071">
        <v>1738692</v>
      </c>
      <c r="C3071">
        <v>7000000</v>
      </c>
      <c r="D3071">
        <f t="shared" si="47"/>
        <v>-5261308</v>
      </c>
    </row>
    <row r="3072" spans="1:4" x14ac:dyDescent="0.3">
      <c r="A3072" t="s">
        <v>9376</v>
      </c>
      <c r="B3072">
        <v>1889522</v>
      </c>
      <c r="C3072">
        <v>7000000</v>
      </c>
      <c r="D3072">
        <f t="shared" si="47"/>
        <v>-5110478</v>
      </c>
    </row>
    <row r="3073" spans="1:4" x14ac:dyDescent="0.3">
      <c r="A3073" t="s">
        <v>9377</v>
      </c>
      <c r="B3073">
        <v>1110286</v>
      </c>
      <c r="C3073">
        <v>4825000</v>
      </c>
      <c r="D3073">
        <f t="shared" si="47"/>
        <v>-3714714</v>
      </c>
    </row>
    <row r="3074" spans="1:4" x14ac:dyDescent="0.3">
      <c r="A3074" t="s">
        <v>9378</v>
      </c>
      <c r="B3074">
        <v>1000000</v>
      </c>
      <c r="C3074">
        <v>9000000</v>
      </c>
      <c r="D3074">
        <f t="shared" si="47"/>
        <v>-8000000</v>
      </c>
    </row>
    <row r="3075" spans="1:4" x14ac:dyDescent="0.3">
      <c r="A3075" t="s">
        <v>9379</v>
      </c>
      <c r="B3075">
        <v>700000</v>
      </c>
      <c r="C3075">
        <v>50000000</v>
      </c>
      <c r="D3075">
        <f t="shared" ref="D3075:D3138" si="48">B3075-C3075</f>
        <v>-49300000</v>
      </c>
    </row>
    <row r="3076" spans="1:4" x14ac:dyDescent="0.3">
      <c r="A3076" t="s">
        <v>9380</v>
      </c>
      <c r="B3076">
        <v>1768416</v>
      </c>
      <c r="C3076">
        <v>7000000</v>
      </c>
      <c r="D3076">
        <f t="shared" si="48"/>
        <v>-5231584</v>
      </c>
    </row>
    <row r="3077" spans="1:4" x14ac:dyDescent="0.3">
      <c r="A3077" t="s">
        <v>9381</v>
      </c>
      <c r="B3077">
        <v>306715</v>
      </c>
      <c r="C3077">
        <v>10000000</v>
      </c>
      <c r="D3077">
        <f t="shared" si="48"/>
        <v>-9693285</v>
      </c>
    </row>
    <row r="3078" spans="1:4" x14ac:dyDescent="0.3">
      <c r="A3078" t="s">
        <v>9382</v>
      </c>
      <c r="B3078">
        <v>382946</v>
      </c>
      <c r="C3078">
        <v>7000000</v>
      </c>
      <c r="D3078">
        <f t="shared" si="48"/>
        <v>-6617054</v>
      </c>
    </row>
    <row r="3079" spans="1:4" x14ac:dyDescent="0.3">
      <c r="A3079" t="s">
        <v>9383</v>
      </c>
      <c r="B3079">
        <v>196067</v>
      </c>
      <c r="C3079">
        <v>7000000</v>
      </c>
      <c r="D3079">
        <f t="shared" si="48"/>
        <v>-6803933</v>
      </c>
    </row>
    <row r="3080" spans="1:4" x14ac:dyDescent="0.3">
      <c r="A3080" t="s">
        <v>9384</v>
      </c>
      <c r="B3080">
        <v>532988</v>
      </c>
      <c r="C3080">
        <v>7000000</v>
      </c>
      <c r="D3080">
        <f t="shared" si="48"/>
        <v>-6467012</v>
      </c>
    </row>
    <row r="3081" spans="1:4" x14ac:dyDescent="0.3">
      <c r="A3081" t="s">
        <v>9385</v>
      </c>
      <c r="B3081">
        <v>453079</v>
      </c>
      <c r="C3081">
        <v>7000000</v>
      </c>
      <c r="D3081">
        <f t="shared" si="48"/>
        <v>-6546921</v>
      </c>
    </row>
    <row r="3082" spans="1:4" x14ac:dyDescent="0.3">
      <c r="A3082" t="s">
        <v>9386</v>
      </c>
      <c r="B3082">
        <v>46451</v>
      </c>
      <c r="C3082">
        <v>7000000</v>
      </c>
      <c r="D3082">
        <f t="shared" si="48"/>
        <v>-6953549</v>
      </c>
    </row>
    <row r="3083" spans="1:4" x14ac:dyDescent="0.3">
      <c r="A3083" t="s">
        <v>9387</v>
      </c>
      <c r="B3083">
        <v>233103</v>
      </c>
      <c r="C3083">
        <v>7000000</v>
      </c>
      <c r="D3083">
        <f t="shared" si="48"/>
        <v>-6766897</v>
      </c>
    </row>
    <row r="3084" spans="1:4" x14ac:dyDescent="0.3">
      <c r="A3084" t="s">
        <v>9388</v>
      </c>
      <c r="B3084">
        <v>41400000</v>
      </c>
      <c r="C3084">
        <v>6900000</v>
      </c>
      <c r="D3084">
        <f t="shared" si="48"/>
        <v>34500000</v>
      </c>
    </row>
    <row r="3085" spans="1:4" x14ac:dyDescent="0.3">
      <c r="A3085" t="s">
        <v>9389</v>
      </c>
      <c r="B3085">
        <v>7993039</v>
      </c>
      <c r="C3085">
        <v>6900000</v>
      </c>
      <c r="D3085">
        <f t="shared" si="48"/>
        <v>1093039</v>
      </c>
    </row>
    <row r="3086" spans="1:4" x14ac:dyDescent="0.3">
      <c r="A3086" t="s">
        <v>9390</v>
      </c>
      <c r="B3086">
        <v>49526</v>
      </c>
      <c r="C3086">
        <v>6800000</v>
      </c>
      <c r="D3086">
        <f t="shared" si="48"/>
        <v>-6750474</v>
      </c>
    </row>
    <row r="3087" spans="1:4" x14ac:dyDescent="0.3">
      <c r="A3087" t="s">
        <v>9391</v>
      </c>
      <c r="B3087">
        <v>10696</v>
      </c>
      <c r="C3087">
        <v>6800000</v>
      </c>
      <c r="D3087">
        <f t="shared" si="48"/>
        <v>-6789304</v>
      </c>
    </row>
    <row r="3088" spans="1:4" x14ac:dyDescent="0.3">
      <c r="A3088" t="s">
        <v>9392</v>
      </c>
      <c r="B3088">
        <v>31607598</v>
      </c>
      <c r="C3088">
        <v>6900000</v>
      </c>
      <c r="D3088">
        <f t="shared" si="48"/>
        <v>24707598</v>
      </c>
    </row>
    <row r="3089" spans="1:4" x14ac:dyDescent="0.3">
      <c r="A3089" t="s">
        <v>9393</v>
      </c>
      <c r="B3089">
        <v>6857096</v>
      </c>
      <c r="C3089">
        <v>6800000</v>
      </c>
      <c r="D3089">
        <f t="shared" si="48"/>
        <v>57096</v>
      </c>
    </row>
    <row r="3090" spans="1:4" x14ac:dyDescent="0.3">
      <c r="A3090" t="s">
        <v>9394</v>
      </c>
      <c r="B3090">
        <v>223878</v>
      </c>
      <c r="C3090">
        <v>5000000</v>
      </c>
      <c r="D3090">
        <f t="shared" si="48"/>
        <v>-4776122</v>
      </c>
    </row>
    <row r="3091" spans="1:4" x14ac:dyDescent="0.3">
      <c r="A3091" t="s">
        <v>9395</v>
      </c>
      <c r="B3091">
        <v>8060</v>
      </c>
      <c r="C3091">
        <v>4000000</v>
      </c>
      <c r="D3091">
        <f t="shared" si="48"/>
        <v>-3991940</v>
      </c>
    </row>
    <row r="3092" spans="1:4" x14ac:dyDescent="0.3">
      <c r="A3092" t="s">
        <v>9396</v>
      </c>
      <c r="B3092">
        <v>84263837</v>
      </c>
      <c r="C3092">
        <v>6500000</v>
      </c>
      <c r="D3092">
        <f t="shared" si="48"/>
        <v>77763837</v>
      </c>
    </row>
    <row r="3093" spans="1:4" x14ac:dyDescent="0.3">
      <c r="A3093" t="s">
        <v>9397</v>
      </c>
      <c r="B3093">
        <v>110029</v>
      </c>
      <c r="C3093">
        <v>6500000</v>
      </c>
      <c r="D3093">
        <f t="shared" si="48"/>
        <v>-6389971</v>
      </c>
    </row>
    <row r="3094" spans="1:4" x14ac:dyDescent="0.3">
      <c r="A3094" t="s">
        <v>9398</v>
      </c>
      <c r="B3094">
        <v>57504069</v>
      </c>
      <c r="C3094">
        <v>6000000</v>
      </c>
      <c r="D3094">
        <f t="shared" si="48"/>
        <v>51504069</v>
      </c>
    </row>
    <row r="3095" spans="1:4" x14ac:dyDescent="0.3">
      <c r="A3095" t="s">
        <v>9399</v>
      </c>
      <c r="B3095">
        <v>54215416</v>
      </c>
      <c r="C3095">
        <v>6500000</v>
      </c>
      <c r="D3095">
        <f t="shared" si="48"/>
        <v>47715416</v>
      </c>
    </row>
    <row r="3096" spans="1:4" x14ac:dyDescent="0.3">
      <c r="A3096" t="s">
        <v>9400</v>
      </c>
      <c r="B3096">
        <v>31899000</v>
      </c>
      <c r="C3096">
        <v>6500000</v>
      </c>
      <c r="D3096">
        <f t="shared" si="48"/>
        <v>25399000</v>
      </c>
    </row>
    <row r="3097" spans="1:4" x14ac:dyDescent="0.3">
      <c r="A3097" t="s">
        <v>9401</v>
      </c>
      <c r="B3097">
        <v>24103594</v>
      </c>
      <c r="C3097">
        <v>6500000</v>
      </c>
      <c r="D3097">
        <f t="shared" si="48"/>
        <v>17603594</v>
      </c>
    </row>
    <row r="3098" spans="1:4" x14ac:dyDescent="0.3">
      <c r="A3098" t="s">
        <v>9402</v>
      </c>
      <c r="B3098">
        <v>16842303</v>
      </c>
      <c r="C3098">
        <v>6500000</v>
      </c>
      <c r="D3098">
        <f t="shared" si="48"/>
        <v>10342303</v>
      </c>
    </row>
    <row r="3099" spans="1:4" x14ac:dyDescent="0.3">
      <c r="A3099" t="s">
        <v>9403</v>
      </c>
      <c r="B3099">
        <v>13367101</v>
      </c>
      <c r="C3099">
        <v>6500000</v>
      </c>
      <c r="D3099">
        <f t="shared" si="48"/>
        <v>6867101</v>
      </c>
    </row>
    <row r="3100" spans="1:4" x14ac:dyDescent="0.3">
      <c r="A3100" t="s">
        <v>9404</v>
      </c>
      <c r="B3100">
        <v>10149779</v>
      </c>
      <c r="C3100">
        <v>6500000</v>
      </c>
      <c r="D3100">
        <f t="shared" si="48"/>
        <v>3649779</v>
      </c>
    </row>
    <row r="3101" spans="1:4" x14ac:dyDescent="0.3">
      <c r="A3101" t="s">
        <v>9405</v>
      </c>
      <c r="B3101">
        <v>6173485</v>
      </c>
      <c r="C3101">
        <v>7000000</v>
      </c>
      <c r="D3101">
        <f t="shared" si="48"/>
        <v>-826515</v>
      </c>
    </row>
    <row r="3102" spans="1:4" x14ac:dyDescent="0.3">
      <c r="A3102" t="s">
        <v>9406</v>
      </c>
      <c r="B3102">
        <v>4000304</v>
      </c>
      <c r="C3102">
        <v>6500000</v>
      </c>
      <c r="D3102">
        <f t="shared" si="48"/>
        <v>-2499696</v>
      </c>
    </row>
    <row r="3103" spans="1:4" x14ac:dyDescent="0.3">
      <c r="A3103" t="s">
        <v>9407</v>
      </c>
      <c r="B3103">
        <v>2338695</v>
      </c>
      <c r="C3103">
        <v>4000000</v>
      </c>
      <c r="D3103">
        <f t="shared" si="48"/>
        <v>-1661305</v>
      </c>
    </row>
    <row r="3104" spans="1:4" x14ac:dyDescent="0.3">
      <c r="A3104" t="s">
        <v>9408</v>
      </c>
      <c r="B3104">
        <v>2024854</v>
      </c>
      <c r="C3104">
        <v>6500000</v>
      </c>
      <c r="D3104">
        <f t="shared" si="48"/>
        <v>-4475146</v>
      </c>
    </row>
    <row r="3105" spans="1:4" x14ac:dyDescent="0.3">
      <c r="A3105" t="s">
        <v>9409</v>
      </c>
      <c r="B3105">
        <v>2268296</v>
      </c>
      <c r="C3105">
        <v>6500000</v>
      </c>
      <c r="D3105">
        <f t="shared" si="48"/>
        <v>-4231704</v>
      </c>
    </row>
    <row r="3106" spans="1:4" x14ac:dyDescent="0.3">
      <c r="A3106" t="s">
        <v>9410</v>
      </c>
      <c r="B3106">
        <v>1029017</v>
      </c>
      <c r="C3106">
        <v>6500000</v>
      </c>
      <c r="D3106">
        <f t="shared" si="48"/>
        <v>-5470983</v>
      </c>
    </row>
    <row r="3107" spans="1:4" x14ac:dyDescent="0.3">
      <c r="A3107" t="s">
        <v>9411</v>
      </c>
      <c r="B3107">
        <v>66637</v>
      </c>
      <c r="C3107">
        <v>6500000</v>
      </c>
      <c r="D3107">
        <f t="shared" si="48"/>
        <v>-6433363</v>
      </c>
    </row>
    <row r="3108" spans="1:4" x14ac:dyDescent="0.3">
      <c r="A3108" t="s">
        <v>9412</v>
      </c>
      <c r="B3108">
        <v>871577</v>
      </c>
      <c r="C3108">
        <v>4500000</v>
      </c>
      <c r="D3108">
        <f t="shared" si="48"/>
        <v>-3628423</v>
      </c>
    </row>
    <row r="3109" spans="1:4" x14ac:dyDescent="0.3">
      <c r="A3109" t="s">
        <v>9413</v>
      </c>
      <c r="B3109">
        <v>38400000</v>
      </c>
      <c r="C3109">
        <v>6500000</v>
      </c>
      <c r="D3109">
        <f t="shared" si="48"/>
        <v>31900000</v>
      </c>
    </row>
    <row r="3110" spans="1:4" x14ac:dyDescent="0.3">
      <c r="A3110" t="s">
        <v>9414</v>
      </c>
      <c r="B3110">
        <v>4063859</v>
      </c>
      <c r="C3110">
        <v>4800000</v>
      </c>
      <c r="D3110">
        <f t="shared" si="48"/>
        <v>-736141</v>
      </c>
    </row>
    <row r="3111" spans="1:4" x14ac:dyDescent="0.3">
      <c r="A3111" t="s">
        <v>9415</v>
      </c>
      <c r="B3111">
        <v>449558</v>
      </c>
      <c r="C3111">
        <v>10000000</v>
      </c>
      <c r="D3111">
        <f t="shared" si="48"/>
        <v>-9550442</v>
      </c>
    </row>
    <row r="3112" spans="1:4" x14ac:dyDescent="0.3">
      <c r="A3112" t="s">
        <v>9416</v>
      </c>
      <c r="B3112">
        <v>2122561</v>
      </c>
      <c r="C3112">
        <v>6000000</v>
      </c>
      <c r="D3112">
        <f t="shared" si="48"/>
        <v>-3877439</v>
      </c>
    </row>
    <row r="3113" spans="1:4" x14ac:dyDescent="0.3">
      <c r="A3113" t="s">
        <v>9417</v>
      </c>
      <c r="B3113">
        <v>181360000</v>
      </c>
      <c r="C3113">
        <v>6000000</v>
      </c>
      <c r="D3113">
        <f t="shared" si="48"/>
        <v>175360000</v>
      </c>
    </row>
    <row r="3114" spans="1:4" x14ac:dyDescent="0.3">
      <c r="A3114" t="s">
        <v>9418</v>
      </c>
      <c r="B3114">
        <v>137963328</v>
      </c>
      <c r="C3114">
        <v>6000000</v>
      </c>
      <c r="D3114">
        <f t="shared" si="48"/>
        <v>131963328</v>
      </c>
    </row>
    <row r="3115" spans="1:4" x14ac:dyDescent="0.3">
      <c r="A3115" t="s">
        <v>9419</v>
      </c>
      <c r="B3115">
        <v>119078393</v>
      </c>
      <c r="C3115">
        <v>6000000</v>
      </c>
      <c r="D3115">
        <f t="shared" si="48"/>
        <v>113078393</v>
      </c>
    </row>
    <row r="3116" spans="1:4" x14ac:dyDescent="0.3">
      <c r="A3116" t="s">
        <v>9420</v>
      </c>
      <c r="B3116">
        <v>102308900</v>
      </c>
      <c r="C3116">
        <v>6000000</v>
      </c>
      <c r="D3116">
        <f t="shared" si="48"/>
        <v>96308900</v>
      </c>
    </row>
    <row r="3117" spans="1:4" x14ac:dyDescent="0.3">
      <c r="A3117" t="s">
        <v>9421</v>
      </c>
      <c r="B3117">
        <v>102300000</v>
      </c>
      <c r="C3117">
        <v>6000000</v>
      </c>
      <c r="D3117">
        <f t="shared" si="48"/>
        <v>96300000</v>
      </c>
    </row>
    <row r="3118" spans="1:4" x14ac:dyDescent="0.3">
      <c r="A3118" t="s">
        <v>9422</v>
      </c>
      <c r="B3118">
        <v>54800000</v>
      </c>
      <c r="C3118">
        <v>6000000</v>
      </c>
      <c r="D3118">
        <f t="shared" si="48"/>
        <v>48800000</v>
      </c>
    </row>
    <row r="3119" spans="1:4" x14ac:dyDescent="0.3">
      <c r="A3119" t="s">
        <v>6623</v>
      </c>
      <c r="B3119">
        <v>24004159</v>
      </c>
      <c r="C3119">
        <v>110000000</v>
      </c>
      <c r="D3119">
        <f t="shared" si="48"/>
        <v>-85995841</v>
      </c>
    </row>
    <row r="3120" spans="1:4" x14ac:dyDescent="0.3">
      <c r="A3120" t="s">
        <v>9423</v>
      </c>
      <c r="B3120">
        <v>43650000</v>
      </c>
      <c r="C3120">
        <v>6000000</v>
      </c>
      <c r="D3120">
        <f t="shared" si="48"/>
        <v>37650000</v>
      </c>
    </row>
    <row r="3121" spans="1:4" x14ac:dyDescent="0.3">
      <c r="A3121" t="s">
        <v>9424</v>
      </c>
      <c r="B3121">
        <v>39800000</v>
      </c>
      <c r="C3121">
        <v>6000000</v>
      </c>
      <c r="D3121">
        <f t="shared" si="48"/>
        <v>33800000</v>
      </c>
    </row>
    <row r="3122" spans="1:4" x14ac:dyDescent="0.3">
      <c r="A3122" t="s">
        <v>9425</v>
      </c>
      <c r="B3122">
        <v>27457409</v>
      </c>
      <c r="C3122">
        <v>6000000</v>
      </c>
      <c r="D3122">
        <f t="shared" si="48"/>
        <v>21457409</v>
      </c>
    </row>
    <row r="3123" spans="1:4" x14ac:dyDescent="0.3">
      <c r="A3123" t="s">
        <v>9426</v>
      </c>
      <c r="B3123">
        <v>25047631</v>
      </c>
      <c r="C3123">
        <v>6000000</v>
      </c>
      <c r="D3123">
        <f t="shared" si="48"/>
        <v>19047631</v>
      </c>
    </row>
    <row r="3124" spans="1:4" x14ac:dyDescent="0.3">
      <c r="A3124" t="s">
        <v>9427</v>
      </c>
      <c r="B3124">
        <v>23272306</v>
      </c>
      <c r="C3124">
        <v>6000000</v>
      </c>
      <c r="D3124">
        <f t="shared" si="48"/>
        <v>17272306</v>
      </c>
    </row>
    <row r="3125" spans="1:4" x14ac:dyDescent="0.3">
      <c r="A3125" t="s">
        <v>9428</v>
      </c>
      <c r="B3125">
        <v>22168359</v>
      </c>
      <c r="C3125">
        <v>8000000</v>
      </c>
      <c r="D3125">
        <f t="shared" si="48"/>
        <v>14168359</v>
      </c>
    </row>
    <row r="3126" spans="1:4" x14ac:dyDescent="0.3">
      <c r="A3126" t="s">
        <v>9429</v>
      </c>
      <c r="B3126">
        <v>21005329</v>
      </c>
      <c r="C3126">
        <v>6000000</v>
      </c>
      <c r="D3126">
        <f t="shared" si="48"/>
        <v>15005329</v>
      </c>
    </row>
    <row r="3127" spans="1:4" x14ac:dyDescent="0.3">
      <c r="A3127" t="s">
        <v>9430</v>
      </c>
      <c r="B3127">
        <v>26236603</v>
      </c>
      <c r="C3127">
        <v>6000000</v>
      </c>
      <c r="D3127">
        <f t="shared" si="48"/>
        <v>20236603</v>
      </c>
    </row>
    <row r="3128" spans="1:4" x14ac:dyDescent="0.3">
      <c r="A3128" t="s">
        <v>9431</v>
      </c>
      <c r="B3128">
        <v>20400000</v>
      </c>
      <c r="C3128">
        <v>8000000</v>
      </c>
      <c r="D3128">
        <f t="shared" si="48"/>
        <v>12400000</v>
      </c>
    </row>
    <row r="3129" spans="1:4" x14ac:dyDescent="0.3">
      <c r="A3129" t="s">
        <v>9432</v>
      </c>
      <c r="B3129">
        <v>18621249</v>
      </c>
      <c r="C3129">
        <v>6000000</v>
      </c>
      <c r="D3129">
        <f t="shared" si="48"/>
        <v>12621249</v>
      </c>
    </row>
    <row r="3130" spans="1:4" x14ac:dyDescent="0.3">
      <c r="A3130" t="s">
        <v>9433</v>
      </c>
      <c r="B3130">
        <v>25244700</v>
      </c>
      <c r="C3130">
        <v>6000000</v>
      </c>
      <c r="D3130">
        <f t="shared" si="48"/>
        <v>19244700</v>
      </c>
    </row>
    <row r="3131" spans="1:4" x14ac:dyDescent="0.3">
      <c r="A3131" t="s">
        <v>9434</v>
      </c>
      <c r="B3131">
        <v>14545844</v>
      </c>
      <c r="C3131">
        <v>6500000</v>
      </c>
      <c r="D3131">
        <f t="shared" si="48"/>
        <v>8045844</v>
      </c>
    </row>
    <row r="3132" spans="1:4" x14ac:dyDescent="0.3">
      <c r="A3132" t="s">
        <v>9435</v>
      </c>
      <c r="B3132">
        <v>13235267</v>
      </c>
      <c r="C3132">
        <v>6000000</v>
      </c>
      <c r="D3132">
        <f t="shared" si="48"/>
        <v>7235267</v>
      </c>
    </row>
    <row r="3133" spans="1:4" x14ac:dyDescent="0.3">
      <c r="A3133" t="s">
        <v>9436</v>
      </c>
      <c r="B3133">
        <v>12793213</v>
      </c>
      <c r="C3133">
        <v>6000000</v>
      </c>
      <c r="D3133">
        <f t="shared" si="48"/>
        <v>6793213</v>
      </c>
    </row>
    <row r="3134" spans="1:4" x14ac:dyDescent="0.3">
      <c r="A3134" t="s">
        <v>9437</v>
      </c>
      <c r="B3134">
        <v>11883495</v>
      </c>
      <c r="C3134">
        <v>9000000</v>
      </c>
      <c r="D3134">
        <f t="shared" si="48"/>
        <v>2883495</v>
      </c>
    </row>
    <row r="3135" spans="1:4" x14ac:dyDescent="0.3">
      <c r="A3135" t="s">
        <v>9438</v>
      </c>
      <c r="B3135">
        <v>11797927</v>
      </c>
      <c r="C3135">
        <v>6000000</v>
      </c>
      <c r="D3135">
        <f t="shared" si="48"/>
        <v>5797927</v>
      </c>
    </row>
    <row r="3136" spans="1:4" x14ac:dyDescent="0.3">
      <c r="A3136" t="s">
        <v>9439</v>
      </c>
      <c r="B3136">
        <v>17605861</v>
      </c>
      <c r="C3136">
        <v>6000000</v>
      </c>
      <c r="D3136">
        <f t="shared" si="48"/>
        <v>11605861</v>
      </c>
    </row>
    <row r="3137" spans="1:4" x14ac:dyDescent="0.3">
      <c r="A3137" t="s">
        <v>9440</v>
      </c>
      <c r="B3137">
        <v>11642254</v>
      </c>
      <c r="C3137">
        <v>3000000</v>
      </c>
      <c r="D3137">
        <f t="shared" si="48"/>
        <v>8642254</v>
      </c>
    </row>
    <row r="3138" spans="1:4" x14ac:dyDescent="0.3">
      <c r="A3138" t="s">
        <v>9441</v>
      </c>
      <c r="B3138">
        <v>9203192</v>
      </c>
      <c r="C3138">
        <v>5000000</v>
      </c>
      <c r="D3138">
        <f t="shared" si="48"/>
        <v>4203192</v>
      </c>
    </row>
    <row r="3139" spans="1:4" x14ac:dyDescent="0.3">
      <c r="A3139" t="s">
        <v>9442</v>
      </c>
      <c r="B3139">
        <v>8596914</v>
      </c>
      <c r="C3139">
        <v>6000000</v>
      </c>
      <c r="D3139">
        <f t="shared" ref="D3139:D3202" si="49">B3139-C3139</f>
        <v>2596914</v>
      </c>
    </row>
    <row r="3140" spans="1:4" x14ac:dyDescent="0.3">
      <c r="A3140" t="s">
        <v>9443</v>
      </c>
      <c r="B3140">
        <v>6851636</v>
      </c>
      <c r="C3140">
        <v>6000000</v>
      </c>
      <c r="D3140">
        <f t="shared" si="49"/>
        <v>851636</v>
      </c>
    </row>
    <row r="3141" spans="1:4" x14ac:dyDescent="0.3">
      <c r="A3141" t="s">
        <v>9444</v>
      </c>
      <c r="B3141">
        <v>11434867</v>
      </c>
      <c r="C3141">
        <v>6000000</v>
      </c>
      <c r="D3141">
        <f t="shared" si="49"/>
        <v>5434867</v>
      </c>
    </row>
    <row r="3142" spans="1:4" x14ac:dyDescent="0.3">
      <c r="A3142" t="s">
        <v>9445</v>
      </c>
      <c r="B3142">
        <v>5895238</v>
      </c>
      <c r="C3142">
        <v>6000000</v>
      </c>
      <c r="D3142">
        <f t="shared" si="49"/>
        <v>-104762</v>
      </c>
    </row>
    <row r="3143" spans="1:4" x14ac:dyDescent="0.3">
      <c r="A3143" t="s">
        <v>9446</v>
      </c>
      <c r="B3143">
        <v>6670712</v>
      </c>
      <c r="C3143">
        <v>6000000</v>
      </c>
      <c r="D3143">
        <f t="shared" si="49"/>
        <v>670712</v>
      </c>
    </row>
    <row r="3144" spans="1:4" x14ac:dyDescent="0.3">
      <c r="A3144" t="s">
        <v>9447</v>
      </c>
      <c r="B3144">
        <v>5359774</v>
      </c>
      <c r="C3144">
        <v>6000000</v>
      </c>
      <c r="D3144">
        <f t="shared" si="49"/>
        <v>-640226</v>
      </c>
    </row>
    <row r="3145" spans="1:4" x14ac:dyDescent="0.3">
      <c r="A3145" t="s">
        <v>9448</v>
      </c>
      <c r="B3145">
        <v>4693919</v>
      </c>
      <c r="C3145">
        <v>6500000</v>
      </c>
      <c r="D3145">
        <f t="shared" si="49"/>
        <v>-1806081</v>
      </c>
    </row>
    <row r="3146" spans="1:4" x14ac:dyDescent="0.3">
      <c r="A3146" t="s">
        <v>9449</v>
      </c>
      <c r="B3146">
        <v>4859475</v>
      </c>
      <c r="C3146">
        <v>6000000</v>
      </c>
      <c r="D3146">
        <f t="shared" si="49"/>
        <v>-1140525</v>
      </c>
    </row>
    <row r="3147" spans="1:4" x14ac:dyDescent="0.3">
      <c r="A3147" t="s">
        <v>9450</v>
      </c>
      <c r="B3147">
        <v>4542775</v>
      </c>
      <c r="C3147">
        <v>6000000</v>
      </c>
      <c r="D3147">
        <f t="shared" si="49"/>
        <v>-1457225</v>
      </c>
    </row>
    <row r="3148" spans="1:4" x14ac:dyDescent="0.3">
      <c r="A3148" t="s">
        <v>9451</v>
      </c>
      <c r="B3148">
        <v>3588432</v>
      </c>
      <c r="C3148">
        <v>6000000</v>
      </c>
      <c r="D3148">
        <f t="shared" si="49"/>
        <v>-2411568</v>
      </c>
    </row>
    <row r="3149" spans="1:4" x14ac:dyDescent="0.3">
      <c r="A3149" t="s">
        <v>9452</v>
      </c>
      <c r="B3149">
        <v>4394936</v>
      </c>
      <c r="C3149">
        <v>6000000</v>
      </c>
      <c r="D3149">
        <f t="shared" si="49"/>
        <v>-1605064</v>
      </c>
    </row>
    <row r="3150" spans="1:4" x14ac:dyDescent="0.3">
      <c r="A3150" t="s">
        <v>9453</v>
      </c>
      <c r="B3150">
        <v>3029081</v>
      </c>
      <c r="C3150">
        <v>6000000</v>
      </c>
      <c r="D3150">
        <f t="shared" si="49"/>
        <v>-2970919</v>
      </c>
    </row>
    <row r="3151" spans="1:4" x14ac:dyDescent="0.3">
      <c r="A3151" t="s">
        <v>9454</v>
      </c>
      <c r="B3151">
        <v>3273588</v>
      </c>
      <c r="C3151">
        <v>6000000</v>
      </c>
      <c r="D3151">
        <f t="shared" si="49"/>
        <v>-2726412</v>
      </c>
    </row>
    <row r="3152" spans="1:4" x14ac:dyDescent="0.3">
      <c r="A3152" t="s">
        <v>9455</v>
      </c>
      <c r="B3152">
        <v>2207975</v>
      </c>
      <c r="C3152">
        <v>6000000</v>
      </c>
      <c r="D3152">
        <f t="shared" si="49"/>
        <v>-3792025</v>
      </c>
    </row>
    <row r="3153" spans="1:4" x14ac:dyDescent="0.3">
      <c r="A3153" t="s">
        <v>9456</v>
      </c>
      <c r="B3153">
        <v>2025238</v>
      </c>
      <c r="C3153">
        <v>6000000</v>
      </c>
      <c r="D3153">
        <f t="shared" si="49"/>
        <v>-3974762</v>
      </c>
    </row>
    <row r="3154" spans="1:4" x14ac:dyDescent="0.3">
      <c r="A3154" t="s">
        <v>9457</v>
      </c>
      <c r="B3154">
        <v>2077046</v>
      </c>
      <c r="C3154">
        <v>6000000</v>
      </c>
      <c r="D3154">
        <f t="shared" si="49"/>
        <v>-3922954</v>
      </c>
    </row>
    <row r="3155" spans="1:4" x14ac:dyDescent="0.3">
      <c r="A3155" t="s">
        <v>9458</v>
      </c>
      <c r="B3155">
        <v>869325</v>
      </c>
      <c r="C3155">
        <v>6000000</v>
      </c>
      <c r="D3155">
        <f t="shared" si="49"/>
        <v>-5130675</v>
      </c>
    </row>
    <row r="3156" spans="1:4" x14ac:dyDescent="0.3">
      <c r="A3156" t="s">
        <v>9459</v>
      </c>
      <c r="B3156">
        <v>399611</v>
      </c>
      <c r="C3156">
        <v>6000000</v>
      </c>
      <c r="D3156">
        <f t="shared" si="49"/>
        <v>-5600389</v>
      </c>
    </row>
    <row r="3157" spans="1:4" x14ac:dyDescent="0.3">
      <c r="A3157" t="s">
        <v>9460</v>
      </c>
      <c r="B3157">
        <v>115862</v>
      </c>
      <c r="C3157">
        <v>6000000</v>
      </c>
      <c r="D3157">
        <f t="shared" si="49"/>
        <v>-5884138</v>
      </c>
    </row>
    <row r="3158" spans="1:4" x14ac:dyDescent="0.3">
      <c r="A3158" t="s">
        <v>9461</v>
      </c>
      <c r="B3158">
        <v>1346503</v>
      </c>
      <c r="C3158">
        <v>6000000</v>
      </c>
      <c r="D3158">
        <f t="shared" si="49"/>
        <v>-4653497</v>
      </c>
    </row>
    <row r="3159" spans="1:4" x14ac:dyDescent="0.3">
      <c r="A3159" t="s">
        <v>9462</v>
      </c>
      <c r="B3159">
        <v>117560</v>
      </c>
      <c r="C3159">
        <v>6000000</v>
      </c>
      <c r="D3159">
        <f t="shared" si="49"/>
        <v>-5882440</v>
      </c>
    </row>
    <row r="3160" spans="1:4" x14ac:dyDescent="0.3">
      <c r="A3160" t="s">
        <v>9463</v>
      </c>
      <c r="B3160">
        <v>54606</v>
      </c>
      <c r="C3160">
        <v>6000000</v>
      </c>
      <c r="D3160">
        <f t="shared" si="49"/>
        <v>-5945394</v>
      </c>
    </row>
    <row r="3161" spans="1:4" x14ac:dyDescent="0.3">
      <c r="A3161" t="s">
        <v>9464</v>
      </c>
      <c r="B3161">
        <v>36497</v>
      </c>
      <c r="C3161">
        <v>6000000</v>
      </c>
      <c r="D3161">
        <f t="shared" si="49"/>
        <v>-5963503</v>
      </c>
    </row>
    <row r="3162" spans="1:4" x14ac:dyDescent="0.3">
      <c r="A3162" t="s">
        <v>9465</v>
      </c>
      <c r="B3162">
        <v>65804</v>
      </c>
      <c r="C3162">
        <v>12000000</v>
      </c>
      <c r="D3162">
        <f t="shared" si="49"/>
        <v>-11934196</v>
      </c>
    </row>
    <row r="3163" spans="1:4" x14ac:dyDescent="0.3">
      <c r="A3163" t="s">
        <v>9466</v>
      </c>
      <c r="B3163">
        <v>3895664</v>
      </c>
      <c r="C3163">
        <v>5300000</v>
      </c>
      <c r="D3163">
        <f t="shared" si="49"/>
        <v>-1404336</v>
      </c>
    </row>
    <row r="3164" spans="1:4" x14ac:dyDescent="0.3">
      <c r="A3164" t="s">
        <v>9467</v>
      </c>
      <c r="B3164">
        <v>20200</v>
      </c>
      <c r="C3164">
        <v>6000000</v>
      </c>
      <c r="D3164">
        <f t="shared" si="49"/>
        <v>-5979800</v>
      </c>
    </row>
    <row r="3165" spans="1:4" x14ac:dyDescent="0.3">
      <c r="A3165" t="s">
        <v>7305</v>
      </c>
      <c r="B3165">
        <v>31874869</v>
      </c>
      <c r="C3165">
        <v>50000000</v>
      </c>
      <c r="D3165">
        <f t="shared" si="49"/>
        <v>-18125131</v>
      </c>
    </row>
    <row r="3166" spans="1:4" x14ac:dyDescent="0.3">
      <c r="A3166" t="s">
        <v>9468</v>
      </c>
      <c r="B3166">
        <v>542860</v>
      </c>
      <c r="C3166">
        <v>4000000</v>
      </c>
      <c r="D3166">
        <f t="shared" si="49"/>
        <v>-3457140</v>
      </c>
    </row>
    <row r="3167" spans="1:4" x14ac:dyDescent="0.3">
      <c r="A3167" t="s">
        <v>9469</v>
      </c>
      <c r="B3167">
        <v>11905519</v>
      </c>
      <c r="C3167">
        <v>200000000</v>
      </c>
      <c r="D3167">
        <f t="shared" si="49"/>
        <v>-188094481</v>
      </c>
    </row>
    <row r="3168" spans="1:4" x14ac:dyDescent="0.3">
      <c r="A3168" t="s">
        <v>9470</v>
      </c>
      <c r="B3168">
        <v>32541719</v>
      </c>
      <c r="C3168">
        <v>3500159</v>
      </c>
      <c r="D3168">
        <f t="shared" si="49"/>
        <v>29041560</v>
      </c>
    </row>
    <row r="3169" spans="1:4" x14ac:dyDescent="0.3">
      <c r="A3169" t="s">
        <v>9471</v>
      </c>
      <c r="B3169">
        <v>3064356</v>
      </c>
      <c r="C3169">
        <v>5600000</v>
      </c>
      <c r="D3169">
        <f t="shared" si="49"/>
        <v>-2535644</v>
      </c>
    </row>
    <row r="3170" spans="1:4" x14ac:dyDescent="0.3">
      <c r="A3170" t="s">
        <v>9472</v>
      </c>
      <c r="B3170">
        <v>7009668</v>
      </c>
      <c r="C3170">
        <v>5600000</v>
      </c>
      <c r="D3170">
        <f t="shared" si="49"/>
        <v>1409668</v>
      </c>
    </row>
    <row r="3171" spans="1:4" x14ac:dyDescent="0.3">
      <c r="A3171" t="s">
        <v>9473</v>
      </c>
      <c r="B3171">
        <v>27024</v>
      </c>
      <c r="C3171">
        <v>5600000</v>
      </c>
      <c r="D3171">
        <f t="shared" si="49"/>
        <v>-5572976</v>
      </c>
    </row>
    <row r="3172" spans="1:4" x14ac:dyDescent="0.3">
      <c r="A3172" t="s">
        <v>9474</v>
      </c>
      <c r="B3172">
        <v>159600000</v>
      </c>
      <c r="C3172">
        <v>5500000</v>
      </c>
      <c r="D3172">
        <f t="shared" si="49"/>
        <v>154100000</v>
      </c>
    </row>
    <row r="3173" spans="1:4" x14ac:dyDescent="0.3">
      <c r="A3173" t="s">
        <v>9475</v>
      </c>
      <c r="B3173">
        <v>58800000</v>
      </c>
      <c r="C3173">
        <v>5500000</v>
      </c>
      <c r="D3173">
        <f t="shared" si="49"/>
        <v>53300000</v>
      </c>
    </row>
    <row r="3174" spans="1:4" x14ac:dyDescent="0.3">
      <c r="A3174" t="s">
        <v>9476</v>
      </c>
      <c r="B3174">
        <v>50382128</v>
      </c>
      <c r="C3174">
        <v>5500000</v>
      </c>
      <c r="D3174">
        <f t="shared" si="49"/>
        <v>44882128</v>
      </c>
    </row>
    <row r="3175" spans="1:4" x14ac:dyDescent="0.3">
      <c r="A3175" t="s">
        <v>9477</v>
      </c>
      <c r="B3175">
        <v>35811509</v>
      </c>
      <c r="C3175">
        <v>5500000</v>
      </c>
      <c r="D3175">
        <f t="shared" si="49"/>
        <v>30311509</v>
      </c>
    </row>
    <row r="3176" spans="1:4" x14ac:dyDescent="0.3">
      <c r="A3176" t="s">
        <v>9478</v>
      </c>
      <c r="B3176">
        <v>24475193</v>
      </c>
      <c r="C3176">
        <v>3000000</v>
      </c>
      <c r="D3176">
        <f t="shared" si="49"/>
        <v>21475193</v>
      </c>
    </row>
    <row r="3177" spans="1:4" x14ac:dyDescent="0.3">
      <c r="A3177" t="s">
        <v>9479</v>
      </c>
      <c r="B3177">
        <v>6200756</v>
      </c>
      <c r="C3177">
        <v>7000000</v>
      </c>
      <c r="D3177">
        <f t="shared" si="49"/>
        <v>-799244</v>
      </c>
    </row>
    <row r="3178" spans="1:4" x14ac:dyDescent="0.3">
      <c r="A3178" t="s">
        <v>9480</v>
      </c>
      <c r="B3178">
        <v>1292119</v>
      </c>
      <c r="C3178">
        <v>5500000</v>
      </c>
      <c r="D3178">
        <f t="shared" si="49"/>
        <v>-4207881</v>
      </c>
    </row>
    <row r="3179" spans="1:4" x14ac:dyDescent="0.3">
      <c r="A3179" t="s">
        <v>9481</v>
      </c>
      <c r="B3179">
        <v>3629758</v>
      </c>
      <c r="C3179">
        <v>5500000</v>
      </c>
      <c r="D3179">
        <f t="shared" si="49"/>
        <v>-1870242</v>
      </c>
    </row>
    <row r="3180" spans="1:4" x14ac:dyDescent="0.3">
      <c r="A3180" t="s">
        <v>9482</v>
      </c>
      <c r="B3180">
        <v>6239558</v>
      </c>
      <c r="C3180">
        <v>5000000</v>
      </c>
      <c r="D3180">
        <f t="shared" si="49"/>
        <v>1239558</v>
      </c>
    </row>
    <row r="3181" spans="1:4" x14ac:dyDescent="0.3">
      <c r="A3181" t="s">
        <v>9483</v>
      </c>
      <c r="B3181">
        <v>1056102</v>
      </c>
      <c r="C3181">
        <v>5000000</v>
      </c>
      <c r="D3181">
        <f t="shared" si="49"/>
        <v>-3943898</v>
      </c>
    </row>
    <row r="3182" spans="1:4" x14ac:dyDescent="0.3">
      <c r="A3182" t="s">
        <v>9484</v>
      </c>
      <c r="B3182">
        <v>27545445</v>
      </c>
      <c r="C3182">
        <v>6500000</v>
      </c>
      <c r="D3182">
        <f t="shared" si="49"/>
        <v>21045445</v>
      </c>
    </row>
    <row r="3183" spans="1:4" x14ac:dyDescent="0.3">
      <c r="A3183" t="s">
        <v>9485</v>
      </c>
      <c r="B3183">
        <v>56007</v>
      </c>
      <c r="C3183">
        <v>5500000</v>
      </c>
      <c r="D3183">
        <f t="shared" si="49"/>
        <v>-5443993</v>
      </c>
    </row>
    <row r="3184" spans="1:4" x14ac:dyDescent="0.3">
      <c r="A3184" t="s">
        <v>9486</v>
      </c>
      <c r="B3184">
        <v>611709</v>
      </c>
      <c r="C3184">
        <v>3850000</v>
      </c>
      <c r="D3184">
        <f t="shared" si="49"/>
        <v>-3238291</v>
      </c>
    </row>
    <row r="3185" spans="1:4" x14ac:dyDescent="0.3">
      <c r="A3185" t="s">
        <v>9487</v>
      </c>
      <c r="B3185">
        <v>22770</v>
      </c>
      <c r="C3185">
        <v>5500000</v>
      </c>
      <c r="D3185">
        <f t="shared" si="49"/>
        <v>-5477230</v>
      </c>
    </row>
    <row r="3186" spans="1:4" x14ac:dyDescent="0.3">
      <c r="A3186" t="s">
        <v>9488</v>
      </c>
      <c r="B3186">
        <v>27445</v>
      </c>
      <c r="C3186">
        <v>9000000</v>
      </c>
      <c r="D3186">
        <f t="shared" si="49"/>
        <v>-8972555</v>
      </c>
    </row>
    <row r="3187" spans="1:4" x14ac:dyDescent="0.3">
      <c r="A3187" t="s">
        <v>9489</v>
      </c>
      <c r="B3187">
        <v>766487</v>
      </c>
      <c r="C3187">
        <v>5250000</v>
      </c>
      <c r="D3187">
        <f t="shared" si="49"/>
        <v>-4483513</v>
      </c>
    </row>
    <row r="3188" spans="1:4" x14ac:dyDescent="0.3">
      <c r="A3188" t="s">
        <v>9490</v>
      </c>
      <c r="B3188">
        <v>1196752</v>
      </c>
      <c r="C3188">
        <v>30300000</v>
      </c>
      <c r="D3188">
        <f t="shared" si="49"/>
        <v>-29103248</v>
      </c>
    </row>
    <row r="3189" spans="1:4" x14ac:dyDescent="0.3">
      <c r="A3189" t="s">
        <v>9491</v>
      </c>
      <c r="B3189">
        <v>795126</v>
      </c>
      <c r="C3189">
        <v>6000000</v>
      </c>
      <c r="D3189">
        <f t="shared" si="49"/>
        <v>-5204874</v>
      </c>
    </row>
    <row r="3190" spans="1:4" x14ac:dyDescent="0.3">
      <c r="A3190" t="s">
        <v>9492</v>
      </c>
      <c r="B3190">
        <v>83574831</v>
      </c>
      <c r="C3190">
        <v>5000000</v>
      </c>
      <c r="D3190">
        <f t="shared" si="49"/>
        <v>78574831</v>
      </c>
    </row>
    <row r="3191" spans="1:4" x14ac:dyDescent="0.3">
      <c r="A3191" t="s">
        <v>9493</v>
      </c>
      <c r="B3191">
        <v>87025093</v>
      </c>
      <c r="C3191">
        <v>4000000</v>
      </c>
      <c r="D3191">
        <f t="shared" si="49"/>
        <v>83025093</v>
      </c>
    </row>
    <row r="3192" spans="1:4" x14ac:dyDescent="0.3">
      <c r="A3192" t="s">
        <v>9494</v>
      </c>
      <c r="B3192">
        <v>71897215</v>
      </c>
      <c r="C3192">
        <v>15000000</v>
      </c>
      <c r="D3192">
        <f t="shared" si="49"/>
        <v>56897215</v>
      </c>
    </row>
    <row r="3193" spans="1:4" x14ac:dyDescent="0.3">
      <c r="A3193" t="s">
        <v>9495</v>
      </c>
      <c r="B3193">
        <v>64267897</v>
      </c>
      <c r="C3193">
        <v>5000000</v>
      </c>
      <c r="D3193">
        <f t="shared" si="49"/>
        <v>59267897</v>
      </c>
    </row>
    <row r="3194" spans="1:4" x14ac:dyDescent="0.3">
      <c r="A3194" t="s">
        <v>9496</v>
      </c>
      <c r="B3194">
        <v>56536016</v>
      </c>
      <c r="C3194">
        <v>4900000</v>
      </c>
      <c r="D3194">
        <f t="shared" si="49"/>
        <v>51636016</v>
      </c>
    </row>
    <row r="3195" spans="1:4" x14ac:dyDescent="0.3">
      <c r="A3195" t="s">
        <v>9497</v>
      </c>
      <c r="B3195">
        <v>104007828</v>
      </c>
      <c r="C3195">
        <v>5000000</v>
      </c>
      <c r="D3195">
        <f t="shared" si="49"/>
        <v>99007828</v>
      </c>
    </row>
    <row r="3196" spans="1:4" x14ac:dyDescent="0.3">
      <c r="A3196" t="s">
        <v>9498</v>
      </c>
      <c r="B3196">
        <v>50820940</v>
      </c>
      <c r="C3196">
        <v>5000000</v>
      </c>
      <c r="D3196">
        <f t="shared" si="49"/>
        <v>45820940</v>
      </c>
    </row>
    <row r="3197" spans="1:4" x14ac:dyDescent="0.3">
      <c r="A3197" t="s">
        <v>9499</v>
      </c>
      <c r="B3197">
        <v>44793200</v>
      </c>
      <c r="C3197">
        <v>4500000</v>
      </c>
      <c r="D3197">
        <f t="shared" si="49"/>
        <v>40293200</v>
      </c>
    </row>
    <row r="3198" spans="1:4" x14ac:dyDescent="0.3">
      <c r="A3198" t="s">
        <v>9142</v>
      </c>
      <c r="B3198">
        <v>43771291</v>
      </c>
      <c r="C3198">
        <v>5000000</v>
      </c>
      <c r="D3198">
        <f t="shared" si="49"/>
        <v>38771291</v>
      </c>
    </row>
    <row r="3199" spans="1:4" x14ac:dyDescent="0.3">
      <c r="A3199" t="s">
        <v>9500</v>
      </c>
      <c r="B3199">
        <v>44456509</v>
      </c>
      <c r="C3199">
        <v>5000000</v>
      </c>
      <c r="D3199">
        <f t="shared" si="49"/>
        <v>39456509</v>
      </c>
    </row>
    <row r="3200" spans="1:4" x14ac:dyDescent="0.3">
      <c r="A3200" t="s">
        <v>9501</v>
      </c>
      <c r="B3200">
        <v>53884821</v>
      </c>
      <c r="C3200">
        <v>5000000</v>
      </c>
      <c r="D3200">
        <f t="shared" si="49"/>
        <v>48884821</v>
      </c>
    </row>
    <row r="3201" spans="1:4" x14ac:dyDescent="0.3">
      <c r="A3201" t="s">
        <v>9502</v>
      </c>
      <c r="B3201">
        <v>36000000</v>
      </c>
      <c r="C3201">
        <v>5000000</v>
      </c>
      <c r="D3201">
        <f t="shared" si="49"/>
        <v>31000000</v>
      </c>
    </row>
    <row r="3202" spans="1:4" x14ac:dyDescent="0.3">
      <c r="A3202" t="s">
        <v>9503</v>
      </c>
      <c r="B3202">
        <v>34872293</v>
      </c>
      <c r="C3202">
        <v>8500000</v>
      </c>
      <c r="D3202">
        <f t="shared" si="49"/>
        <v>26372293</v>
      </c>
    </row>
    <row r="3203" spans="1:4" x14ac:dyDescent="0.3">
      <c r="A3203" t="s">
        <v>9504</v>
      </c>
      <c r="B3203">
        <v>34468224</v>
      </c>
      <c r="C3203">
        <v>4500000</v>
      </c>
      <c r="D3203">
        <f t="shared" ref="D3203:D3266" si="50">B3203-C3203</f>
        <v>29968224</v>
      </c>
    </row>
    <row r="3204" spans="1:4" x14ac:dyDescent="0.3">
      <c r="A3204" t="s">
        <v>9505</v>
      </c>
      <c r="B3204">
        <v>32453345</v>
      </c>
      <c r="C3204">
        <v>5000000</v>
      </c>
      <c r="D3204">
        <f t="shared" si="50"/>
        <v>27453345</v>
      </c>
    </row>
    <row r="3205" spans="1:4" x14ac:dyDescent="0.3">
      <c r="A3205" t="s">
        <v>9506</v>
      </c>
      <c r="B3205">
        <v>27296514</v>
      </c>
      <c r="C3205">
        <v>5000000</v>
      </c>
      <c r="D3205">
        <f t="shared" si="50"/>
        <v>22296514</v>
      </c>
    </row>
    <row r="3206" spans="1:4" x14ac:dyDescent="0.3">
      <c r="A3206" t="s">
        <v>9507</v>
      </c>
      <c r="B3206">
        <v>25799043</v>
      </c>
      <c r="C3206">
        <v>3300000</v>
      </c>
      <c r="D3206">
        <f t="shared" si="50"/>
        <v>22499043</v>
      </c>
    </row>
    <row r="3207" spans="1:4" x14ac:dyDescent="0.3">
      <c r="A3207" t="s">
        <v>9508</v>
      </c>
      <c r="B3207">
        <v>25530884</v>
      </c>
      <c r="C3207">
        <v>9000000</v>
      </c>
      <c r="D3207">
        <f t="shared" si="50"/>
        <v>16530884</v>
      </c>
    </row>
    <row r="3208" spans="1:4" x14ac:dyDescent="0.3">
      <c r="A3208" t="s">
        <v>9509</v>
      </c>
      <c r="B3208">
        <v>27689474</v>
      </c>
      <c r="C3208">
        <v>5000000</v>
      </c>
      <c r="D3208">
        <f t="shared" si="50"/>
        <v>22689474</v>
      </c>
    </row>
    <row r="3209" spans="1:4" x14ac:dyDescent="0.3">
      <c r="A3209" t="s">
        <v>9510</v>
      </c>
      <c r="B3209">
        <v>24138847</v>
      </c>
      <c r="C3209">
        <v>5000000</v>
      </c>
      <c r="D3209">
        <f t="shared" si="50"/>
        <v>19138847</v>
      </c>
    </row>
    <row r="3210" spans="1:4" x14ac:dyDescent="0.3">
      <c r="A3210" t="s">
        <v>9511</v>
      </c>
      <c r="B3210">
        <v>21994911</v>
      </c>
      <c r="C3210">
        <v>5000000</v>
      </c>
      <c r="D3210">
        <f t="shared" si="50"/>
        <v>16994911</v>
      </c>
    </row>
    <row r="3211" spans="1:4" x14ac:dyDescent="0.3">
      <c r="A3211" t="s">
        <v>9512</v>
      </c>
      <c r="B3211">
        <v>21501098</v>
      </c>
      <c r="C3211">
        <v>5000000</v>
      </c>
      <c r="D3211">
        <f t="shared" si="50"/>
        <v>16501098</v>
      </c>
    </row>
    <row r="3212" spans="1:4" x14ac:dyDescent="0.3">
      <c r="A3212" t="s">
        <v>9513</v>
      </c>
      <c r="B3212">
        <v>19281235</v>
      </c>
      <c r="C3212">
        <v>5000000</v>
      </c>
      <c r="D3212">
        <f t="shared" si="50"/>
        <v>14281235</v>
      </c>
    </row>
    <row r="3213" spans="1:4" x14ac:dyDescent="0.3">
      <c r="A3213" t="s">
        <v>9514</v>
      </c>
      <c r="B3213">
        <v>19421271</v>
      </c>
      <c r="C3213">
        <v>5000000</v>
      </c>
      <c r="D3213">
        <f t="shared" si="50"/>
        <v>14421271</v>
      </c>
    </row>
    <row r="3214" spans="1:4" x14ac:dyDescent="0.3">
      <c r="A3214" t="s">
        <v>9515</v>
      </c>
      <c r="B3214">
        <v>20733485</v>
      </c>
      <c r="C3214">
        <v>5000000</v>
      </c>
      <c r="D3214">
        <f t="shared" si="50"/>
        <v>15733485</v>
      </c>
    </row>
    <row r="3215" spans="1:4" x14ac:dyDescent="0.3">
      <c r="A3215" t="s">
        <v>9516</v>
      </c>
      <c r="B3215">
        <v>24809547</v>
      </c>
      <c r="C3215">
        <v>5000000</v>
      </c>
      <c r="D3215">
        <f t="shared" si="50"/>
        <v>19809547</v>
      </c>
    </row>
    <row r="3216" spans="1:4" x14ac:dyDescent="0.3">
      <c r="A3216" t="s">
        <v>9517</v>
      </c>
      <c r="B3216">
        <v>23031390</v>
      </c>
      <c r="C3216">
        <v>4500000</v>
      </c>
      <c r="D3216">
        <f t="shared" si="50"/>
        <v>18531390</v>
      </c>
    </row>
    <row r="3217" spans="1:4" x14ac:dyDescent="0.3">
      <c r="A3217" t="s">
        <v>9070</v>
      </c>
      <c r="B3217">
        <v>16017403</v>
      </c>
      <c r="C3217">
        <v>5000000</v>
      </c>
      <c r="D3217">
        <f t="shared" si="50"/>
        <v>11017403</v>
      </c>
    </row>
    <row r="3218" spans="1:4" x14ac:dyDescent="0.3">
      <c r="A3218" t="s">
        <v>9518</v>
      </c>
      <c r="B3218">
        <v>21197315</v>
      </c>
      <c r="C3218">
        <v>5000000</v>
      </c>
      <c r="D3218">
        <f t="shared" si="50"/>
        <v>16197315</v>
      </c>
    </row>
    <row r="3219" spans="1:4" x14ac:dyDescent="0.3">
      <c r="A3219" t="s">
        <v>9519</v>
      </c>
      <c r="B3219">
        <v>17382982</v>
      </c>
      <c r="C3219">
        <v>5000000</v>
      </c>
      <c r="D3219">
        <f t="shared" si="50"/>
        <v>12382982</v>
      </c>
    </row>
    <row r="3220" spans="1:4" x14ac:dyDescent="0.3">
      <c r="A3220" t="s">
        <v>9520</v>
      </c>
      <c r="B3220">
        <v>14821531</v>
      </c>
      <c r="C3220">
        <v>6000000</v>
      </c>
      <c r="D3220">
        <f t="shared" si="50"/>
        <v>8821531</v>
      </c>
    </row>
    <row r="3221" spans="1:4" x14ac:dyDescent="0.3">
      <c r="A3221" t="s">
        <v>9521</v>
      </c>
      <c r="B3221">
        <v>18656400</v>
      </c>
      <c r="C3221">
        <v>5000000</v>
      </c>
      <c r="D3221">
        <f t="shared" si="50"/>
        <v>13656400</v>
      </c>
    </row>
    <row r="3222" spans="1:4" x14ac:dyDescent="0.3">
      <c r="A3222" t="s">
        <v>9522</v>
      </c>
      <c r="B3222">
        <v>14343976</v>
      </c>
      <c r="C3222">
        <v>5000000</v>
      </c>
      <c r="D3222">
        <f t="shared" si="50"/>
        <v>9343976</v>
      </c>
    </row>
    <row r="3223" spans="1:4" x14ac:dyDescent="0.3">
      <c r="A3223" t="s">
        <v>9523</v>
      </c>
      <c r="B3223">
        <v>241437427</v>
      </c>
      <c r="C3223">
        <v>5000000</v>
      </c>
      <c r="D3223">
        <f t="shared" si="50"/>
        <v>236437427</v>
      </c>
    </row>
    <row r="3224" spans="1:4" x14ac:dyDescent="0.3">
      <c r="A3224" t="s">
        <v>9524</v>
      </c>
      <c r="B3224">
        <v>14123773</v>
      </c>
      <c r="C3224">
        <v>5000000</v>
      </c>
      <c r="D3224">
        <f t="shared" si="50"/>
        <v>9123773</v>
      </c>
    </row>
    <row r="3225" spans="1:4" x14ac:dyDescent="0.3">
      <c r="A3225" t="s">
        <v>9525</v>
      </c>
      <c r="B3225">
        <v>15126948</v>
      </c>
      <c r="C3225">
        <v>5000000</v>
      </c>
      <c r="D3225">
        <f t="shared" si="50"/>
        <v>10126948</v>
      </c>
    </row>
    <row r="3226" spans="1:4" x14ac:dyDescent="0.3">
      <c r="A3226" t="s">
        <v>9526</v>
      </c>
      <c r="B3226">
        <v>13622333</v>
      </c>
      <c r="C3226">
        <v>2000000</v>
      </c>
      <c r="D3226">
        <f t="shared" si="50"/>
        <v>11622333</v>
      </c>
    </row>
    <row r="3227" spans="1:4" x14ac:dyDescent="0.3">
      <c r="A3227" t="s">
        <v>9527</v>
      </c>
      <c r="B3227">
        <v>13464388</v>
      </c>
      <c r="C3227">
        <v>4000000</v>
      </c>
      <c r="D3227">
        <f t="shared" si="50"/>
        <v>9464388</v>
      </c>
    </row>
    <row r="3228" spans="1:4" x14ac:dyDescent="0.3">
      <c r="A3228" t="s">
        <v>9528</v>
      </c>
      <c r="B3228">
        <v>13350177</v>
      </c>
      <c r="C3228">
        <v>5000000</v>
      </c>
      <c r="D3228">
        <f t="shared" si="50"/>
        <v>8350177</v>
      </c>
    </row>
    <row r="3229" spans="1:4" x14ac:dyDescent="0.3">
      <c r="A3229" t="s">
        <v>9529</v>
      </c>
      <c r="B3229">
        <v>13269963</v>
      </c>
      <c r="C3229">
        <v>5000000</v>
      </c>
      <c r="D3229">
        <f t="shared" si="50"/>
        <v>8269963</v>
      </c>
    </row>
    <row r="3230" spans="1:4" x14ac:dyDescent="0.3">
      <c r="A3230" t="s">
        <v>9530</v>
      </c>
      <c r="B3230">
        <v>17768000</v>
      </c>
      <c r="C3230">
        <v>5000000</v>
      </c>
      <c r="D3230">
        <f t="shared" si="50"/>
        <v>12768000</v>
      </c>
    </row>
    <row r="3231" spans="1:4" x14ac:dyDescent="0.3">
      <c r="A3231" t="s">
        <v>9531</v>
      </c>
      <c r="B3231">
        <v>12947763</v>
      </c>
      <c r="C3231">
        <v>5000000</v>
      </c>
      <c r="D3231">
        <f t="shared" si="50"/>
        <v>7947763</v>
      </c>
    </row>
    <row r="3232" spans="1:4" x14ac:dyDescent="0.3">
      <c r="A3232" t="s">
        <v>9532</v>
      </c>
      <c r="B3232">
        <v>14100000</v>
      </c>
      <c r="C3232">
        <v>5000000</v>
      </c>
      <c r="D3232">
        <f t="shared" si="50"/>
        <v>9100000</v>
      </c>
    </row>
    <row r="3233" spans="1:4" x14ac:dyDescent="0.3">
      <c r="A3233" t="s">
        <v>9533</v>
      </c>
      <c r="B3233">
        <v>12200000</v>
      </c>
      <c r="C3233">
        <v>5000000</v>
      </c>
      <c r="D3233">
        <f t="shared" si="50"/>
        <v>7200000</v>
      </c>
    </row>
    <row r="3234" spans="1:4" x14ac:dyDescent="0.3">
      <c r="A3234" t="s">
        <v>9534</v>
      </c>
      <c r="B3234">
        <v>17683670</v>
      </c>
      <c r="C3234">
        <v>5000000</v>
      </c>
      <c r="D3234">
        <f t="shared" si="50"/>
        <v>12683670</v>
      </c>
    </row>
    <row r="3235" spans="1:4" x14ac:dyDescent="0.3">
      <c r="A3235" t="s">
        <v>9535</v>
      </c>
      <c r="B3235">
        <v>12055108</v>
      </c>
      <c r="C3235">
        <v>8000000</v>
      </c>
      <c r="D3235">
        <f t="shared" si="50"/>
        <v>4055108</v>
      </c>
    </row>
    <row r="3236" spans="1:4" x14ac:dyDescent="0.3">
      <c r="A3236" t="s">
        <v>9536</v>
      </c>
      <c r="B3236">
        <v>27285953</v>
      </c>
      <c r="C3236">
        <v>5000000</v>
      </c>
      <c r="D3236">
        <f t="shared" si="50"/>
        <v>22285953</v>
      </c>
    </row>
    <row r="3237" spans="1:4" x14ac:dyDescent="0.3">
      <c r="A3237" t="s">
        <v>9537</v>
      </c>
      <c r="B3237">
        <v>11675178</v>
      </c>
      <c r="C3237">
        <v>5000000</v>
      </c>
      <c r="D3237">
        <f t="shared" si="50"/>
        <v>6675178</v>
      </c>
    </row>
    <row r="3238" spans="1:4" x14ac:dyDescent="0.3">
      <c r="A3238" t="s">
        <v>9538</v>
      </c>
      <c r="B3238">
        <v>10572742</v>
      </c>
      <c r="C3238">
        <v>8000000</v>
      </c>
      <c r="D3238">
        <f t="shared" si="50"/>
        <v>2572742</v>
      </c>
    </row>
    <row r="3239" spans="1:4" x14ac:dyDescent="0.3">
      <c r="A3239" t="s">
        <v>9539</v>
      </c>
      <c r="B3239">
        <v>9658370</v>
      </c>
      <c r="C3239">
        <v>5000000</v>
      </c>
      <c r="D3239">
        <f t="shared" si="50"/>
        <v>4658370</v>
      </c>
    </row>
    <row r="3240" spans="1:4" x14ac:dyDescent="0.3">
      <c r="A3240" t="s">
        <v>9540</v>
      </c>
      <c r="B3240">
        <v>9628751</v>
      </c>
      <c r="C3240">
        <v>5000000</v>
      </c>
      <c r="D3240">
        <f t="shared" si="50"/>
        <v>4628751</v>
      </c>
    </row>
    <row r="3241" spans="1:4" x14ac:dyDescent="0.3">
      <c r="A3241" t="s">
        <v>9541</v>
      </c>
      <c r="B3241">
        <v>8786715</v>
      </c>
      <c r="C3241">
        <v>5000000</v>
      </c>
      <c r="D3241">
        <f t="shared" si="50"/>
        <v>3786715</v>
      </c>
    </row>
    <row r="3242" spans="1:4" x14ac:dyDescent="0.3">
      <c r="A3242" t="s">
        <v>9542</v>
      </c>
      <c r="B3242">
        <v>3432342</v>
      </c>
      <c r="C3242">
        <v>6000000</v>
      </c>
      <c r="D3242">
        <f t="shared" si="50"/>
        <v>-2567658</v>
      </c>
    </row>
    <row r="3243" spans="1:4" x14ac:dyDescent="0.3">
      <c r="A3243" t="s">
        <v>9543</v>
      </c>
      <c r="B3243">
        <v>6755271</v>
      </c>
      <c r="C3243">
        <v>5000000</v>
      </c>
      <c r="D3243">
        <f t="shared" si="50"/>
        <v>1755271</v>
      </c>
    </row>
    <row r="3244" spans="1:4" x14ac:dyDescent="0.3">
      <c r="A3244" t="s">
        <v>9544</v>
      </c>
      <c r="B3244">
        <v>6157157</v>
      </c>
      <c r="C3244">
        <v>5000000</v>
      </c>
      <c r="D3244">
        <f t="shared" si="50"/>
        <v>1157157</v>
      </c>
    </row>
    <row r="3245" spans="1:4" x14ac:dyDescent="0.3">
      <c r="A3245" t="s">
        <v>9545</v>
      </c>
      <c r="B3245">
        <v>5480318</v>
      </c>
      <c r="C3245">
        <v>5000000</v>
      </c>
      <c r="D3245">
        <f t="shared" si="50"/>
        <v>480318</v>
      </c>
    </row>
    <row r="3246" spans="1:4" x14ac:dyDescent="0.3">
      <c r="A3246" t="s">
        <v>9546</v>
      </c>
      <c r="B3246">
        <v>5308707</v>
      </c>
      <c r="C3246">
        <v>5000000</v>
      </c>
      <c r="D3246">
        <f t="shared" si="50"/>
        <v>308707</v>
      </c>
    </row>
    <row r="3247" spans="1:4" x14ac:dyDescent="0.3">
      <c r="A3247" t="s">
        <v>9547</v>
      </c>
      <c r="B3247">
        <v>5009677</v>
      </c>
      <c r="C3247">
        <v>5000000</v>
      </c>
      <c r="D3247">
        <f t="shared" si="50"/>
        <v>9677</v>
      </c>
    </row>
    <row r="3248" spans="1:4" x14ac:dyDescent="0.3">
      <c r="A3248" t="s">
        <v>9548</v>
      </c>
      <c r="B3248">
        <v>4306697</v>
      </c>
      <c r="C3248">
        <v>5000000</v>
      </c>
      <c r="D3248">
        <f t="shared" si="50"/>
        <v>-693303</v>
      </c>
    </row>
    <row r="3249" spans="1:4" x14ac:dyDescent="0.3">
      <c r="A3249" t="s">
        <v>9549</v>
      </c>
      <c r="B3249">
        <v>3950029</v>
      </c>
      <c r="C3249">
        <v>4000000</v>
      </c>
      <c r="D3249">
        <f t="shared" si="50"/>
        <v>-49971</v>
      </c>
    </row>
    <row r="3250" spans="1:4" x14ac:dyDescent="0.3">
      <c r="A3250" t="s">
        <v>9550</v>
      </c>
      <c r="B3250">
        <v>4040588</v>
      </c>
      <c r="C3250">
        <v>5000000</v>
      </c>
      <c r="D3250">
        <f t="shared" si="50"/>
        <v>-959412</v>
      </c>
    </row>
    <row r="3251" spans="1:4" x14ac:dyDescent="0.3">
      <c r="A3251" t="s">
        <v>9551</v>
      </c>
      <c r="B3251">
        <v>3049135</v>
      </c>
      <c r="C3251">
        <v>5000000</v>
      </c>
      <c r="D3251">
        <f t="shared" si="50"/>
        <v>-1950865</v>
      </c>
    </row>
    <row r="3252" spans="1:4" x14ac:dyDescent="0.3">
      <c r="A3252" t="s">
        <v>9552</v>
      </c>
      <c r="B3252">
        <v>4700361</v>
      </c>
      <c r="C3252">
        <v>5000000</v>
      </c>
      <c r="D3252">
        <f t="shared" si="50"/>
        <v>-299639</v>
      </c>
    </row>
    <row r="3253" spans="1:4" x14ac:dyDescent="0.3">
      <c r="A3253" t="s">
        <v>9553</v>
      </c>
      <c r="B3253">
        <v>2711210</v>
      </c>
      <c r="C3253">
        <v>5000000</v>
      </c>
      <c r="D3253">
        <f t="shared" si="50"/>
        <v>-2288790</v>
      </c>
    </row>
    <row r="3254" spans="1:4" x14ac:dyDescent="0.3">
      <c r="A3254" t="s">
        <v>9554</v>
      </c>
      <c r="B3254">
        <v>1980338</v>
      </c>
      <c r="C3254">
        <v>5000000</v>
      </c>
      <c r="D3254">
        <f t="shared" si="50"/>
        <v>-3019662</v>
      </c>
    </row>
    <row r="3255" spans="1:4" x14ac:dyDescent="0.3">
      <c r="A3255" t="s">
        <v>9555</v>
      </c>
      <c r="B3255">
        <v>1082044</v>
      </c>
      <c r="C3255">
        <v>5000000</v>
      </c>
      <c r="D3255">
        <f t="shared" si="50"/>
        <v>-3917956</v>
      </c>
    </row>
    <row r="3256" spans="1:4" x14ac:dyDescent="0.3">
      <c r="A3256" t="s">
        <v>9556</v>
      </c>
      <c r="B3256">
        <v>1100000</v>
      </c>
      <c r="C3256">
        <v>5000000</v>
      </c>
      <c r="D3256">
        <f t="shared" si="50"/>
        <v>-3900000</v>
      </c>
    </row>
    <row r="3257" spans="1:4" x14ac:dyDescent="0.3">
      <c r="A3257" t="s">
        <v>9557</v>
      </c>
      <c r="B3257">
        <v>2445646</v>
      </c>
      <c r="C3257">
        <v>5000000</v>
      </c>
      <c r="D3257">
        <f t="shared" si="50"/>
        <v>-2554354</v>
      </c>
    </row>
    <row r="3258" spans="1:4" x14ac:dyDescent="0.3">
      <c r="A3258" t="s">
        <v>9558</v>
      </c>
      <c r="B3258">
        <v>2221809</v>
      </c>
      <c r="C3258">
        <v>5000000</v>
      </c>
      <c r="D3258">
        <f t="shared" si="50"/>
        <v>-2778191</v>
      </c>
    </row>
    <row r="3259" spans="1:4" x14ac:dyDescent="0.3">
      <c r="A3259" t="s">
        <v>9559</v>
      </c>
      <c r="B3259">
        <v>296665</v>
      </c>
      <c r="C3259">
        <v>5000000</v>
      </c>
      <c r="D3259">
        <f t="shared" si="50"/>
        <v>-4703335</v>
      </c>
    </row>
    <row r="3260" spans="1:4" x14ac:dyDescent="0.3">
      <c r="A3260" t="s">
        <v>9560</v>
      </c>
      <c r="B3260">
        <v>3219029</v>
      </c>
      <c r="C3260">
        <v>5000000</v>
      </c>
      <c r="D3260">
        <f t="shared" si="50"/>
        <v>-1780971</v>
      </c>
    </row>
    <row r="3261" spans="1:4" x14ac:dyDescent="0.3">
      <c r="A3261" t="s">
        <v>9561</v>
      </c>
      <c r="B3261">
        <v>830210</v>
      </c>
      <c r="C3261">
        <v>5000000</v>
      </c>
      <c r="D3261">
        <f t="shared" si="50"/>
        <v>-4169790</v>
      </c>
    </row>
    <row r="3262" spans="1:4" x14ac:dyDescent="0.3">
      <c r="A3262" t="s">
        <v>9562</v>
      </c>
      <c r="B3262">
        <v>1040879</v>
      </c>
      <c r="C3262">
        <v>7000000</v>
      </c>
      <c r="D3262">
        <f t="shared" si="50"/>
        <v>-5959121</v>
      </c>
    </row>
    <row r="3263" spans="1:4" x14ac:dyDescent="0.3">
      <c r="A3263" t="s">
        <v>9563</v>
      </c>
      <c r="B3263">
        <v>326308</v>
      </c>
      <c r="C3263">
        <v>5000000</v>
      </c>
      <c r="D3263">
        <f t="shared" si="50"/>
        <v>-4673692</v>
      </c>
    </row>
    <row r="3264" spans="1:4" x14ac:dyDescent="0.3">
      <c r="A3264" t="s">
        <v>9564</v>
      </c>
      <c r="B3264">
        <v>124720</v>
      </c>
      <c r="C3264">
        <v>5000000</v>
      </c>
      <c r="D3264">
        <f t="shared" si="50"/>
        <v>-4875280</v>
      </c>
    </row>
    <row r="3265" spans="1:4" x14ac:dyDescent="0.3">
      <c r="A3265" t="s">
        <v>9565</v>
      </c>
      <c r="B3265">
        <v>99147</v>
      </c>
      <c r="C3265">
        <v>2000000</v>
      </c>
      <c r="D3265">
        <f t="shared" si="50"/>
        <v>-1900853</v>
      </c>
    </row>
    <row r="3266" spans="1:4" x14ac:dyDescent="0.3">
      <c r="A3266" t="s">
        <v>9566</v>
      </c>
      <c r="B3266">
        <v>65069140</v>
      </c>
      <c r="C3266">
        <v>5000000</v>
      </c>
      <c r="D3266">
        <f t="shared" si="50"/>
        <v>60069140</v>
      </c>
    </row>
    <row r="3267" spans="1:4" x14ac:dyDescent="0.3">
      <c r="A3267" t="s">
        <v>9567</v>
      </c>
      <c r="B3267">
        <v>65087</v>
      </c>
      <c r="C3267">
        <v>5000000</v>
      </c>
      <c r="D3267">
        <f t="shared" ref="D3267:D3330" si="51">B3267-C3267</f>
        <v>-4934913</v>
      </c>
    </row>
    <row r="3268" spans="1:4" x14ac:dyDescent="0.3">
      <c r="A3268" t="s">
        <v>9568</v>
      </c>
      <c r="B3268">
        <v>16066</v>
      </c>
      <c r="C3268">
        <v>5000000</v>
      </c>
      <c r="D3268">
        <f t="shared" si="51"/>
        <v>-4983934</v>
      </c>
    </row>
    <row r="3269" spans="1:4" x14ac:dyDescent="0.3">
      <c r="A3269" t="s">
        <v>9569</v>
      </c>
      <c r="B3269">
        <v>37440</v>
      </c>
      <c r="C3269">
        <v>5000000</v>
      </c>
      <c r="D3269">
        <f t="shared" si="51"/>
        <v>-4962560</v>
      </c>
    </row>
    <row r="3270" spans="1:4" x14ac:dyDescent="0.3">
      <c r="A3270" t="s">
        <v>9570</v>
      </c>
      <c r="B3270">
        <v>617228</v>
      </c>
      <c r="C3270">
        <v>84450000</v>
      </c>
      <c r="D3270">
        <f t="shared" si="51"/>
        <v>-83832772</v>
      </c>
    </row>
    <row r="3271" spans="1:4" x14ac:dyDescent="0.3">
      <c r="A3271" t="s">
        <v>9571</v>
      </c>
      <c r="B3271">
        <v>24475416</v>
      </c>
      <c r="C3271">
        <v>890000</v>
      </c>
      <c r="D3271">
        <f t="shared" si="51"/>
        <v>23585416</v>
      </c>
    </row>
    <row r="3272" spans="1:4" x14ac:dyDescent="0.3">
      <c r="A3272" t="s">
        <v>9572</v>
      </c>
      <c r="B3272">
        <v>47277326</v>
      </c>
      <c r="C3272">
        <v>4800000</v>
      </c>
      <c r="D3272">
        <f t="shared" si="51"/>
        <v>42477326</v>
      </c>
    </row>
    <row r="3273" spans="1:4" x14ac:dyDescent="0.3">
      <c r="A3273" t="s">
        <v>9573</v>
      </c>
      <c r="B3273">
        <v>1247453</v>
      </c>
      <c r="C3273">
        <v>2800000</v>
      </c>
      <c r="D3273">
        <f t="shared" si="51"/>
        <v>-1552547</v>
      </c>
    </row>
    <row r="3274" spans="1:4" x14ac:dyDescent="0.3">
      <c r="A3274" t="s">
        <v>9574</v>
      </c>
      <c r="B3274">
        <v>1729969</v>
      </c>
      <c r="C3274">
        <v>5000000</v>
      </c>
      <c r="D3274">
        <f t="shared" si="51"/>
        <v>-3270031</v>
      </c>
    </row>
    <row r="3275" spans="1:4" x14ac:dyDescent="0.3">
      <c r="A3275" t="s">
        <v>9575</v>
      </c>
      <c r="B3275">
        <v>1705139</v>
      </c>
      <c r="C3275">
        <v>4700000</v>
      </c>
      <c r="D3275">
        <f t="shared" si="51"/>
        <v>-2994861</v>
      </c>
    </row>
    <row r="3276" spans="1:4" x14ac:dyDescent="0.3">
      <c r="A3276" t="s">
        <v>9576</v>
      </c>
      <c r="B3276">
        <v>8025872</v>
      </c>
      <c r="C3276">
        <v>4700000</v>
      </c>
      <c r="D3276">
        <f t="shared" si="51"/>
        <v>3325872</v>
      </c>
    </row>
    <row r="3277" spans="1:4" x14ac:dyDescent="0.3">
      <c r="A3277" t="s">
        <v>9577</v>
      </c>
      <c r="B3277">
        <v>778565</v>
      </c>
      <c r="C3277">
        <v>4800000</v>
      </c>
      <c r="D3277">
        <f t="shared" si="51"/>
        <v>-4021435</v>
      </c>
    </row>
    <row r="3278" spans="1:4" x14ac:dyDescent="0.3">
      <c r="A3278" t="s">
        <v>9578</v>
      </c>
      <c r="B3278">
        <v>513836</v>
      </c>
      <c r="C3278">
        <v>4600000</v>
      </c>
      <c r="D3278">
        <f t="shared" si="51"/>
        <v>-4086164</v>
      </c>
    </row>
    <row r="3279" spans="1:4" x14ac:dyDescent="0.3">
      <c r="A3279" t="s">
        <v>9579</v>
      </c>
      <c r="B3279">
        <v>434417</v>
      </c>
      <c r="C3279">
        <v>4600000</v>
      </c>
      <c r="D3279">
        <f t="shared" si="51"/>
        <v>-4165583</v>
      </c>
    </row>
    <row r="3280" spans="1:4" x14ac:dyDescent="0.3">
      <c r="A3280" t="s">
        <v>9580</v>
      </c>
      <c r="B3280">
        <v>81200000</v>
      </c>
      <c r="C3280">
        <v>4500000</v>
      </c>
      <c r="D3280">
        <f t="shared" si="51"/>
        <v>76700000</v>
      </c>
    </row>
    <row r="3281" spans="1:4" x14ac:dyDescent="0.3">
      <c r="A3281" t="s">
        <v>9581</v>
      </c>
      <c r="B3281">
        <v>52700832</v>
      </c>
      <c r="C3281">
        <v>4500000</v>
      </c>
      <c r="D3281">
        <f t="shared" si="51"/>
        <v>48200832</v>
      </c>
    </row>
    <row r="3282" spans="1:4" x14ac:dyDescent="0.3">
      <c r="A3282" t="s">
        <v>9582</v>
      </c>
      <c r="B3282">
        <v>13060843</v>
      </c>
      <c r="C3282">
        <v>15000000</v>
      </c>
      <c r="D3282">
        <f t="shared" si="51"/>
        <v>-1939157</v>
      </c>
    </row>
    <row r="3283" spans="1:4" x14ac:dyDescent="0.3">
      <c r="A3283" t="s">
        <v>9583</v>
      </c>
      <c r="B3283">
        <v>3798532</v>
      </c>
      <c r="C3283">
        <v>4500000</v>
      </c>
      <c r="D3283">
        <f t="shared" si="51"/>
        <v>-701468</v>
      </c>
    </row>
    <row r="3284" spans="1:4" x14ac:dyDescent="0.3">
      <c r="A3284" t="s">
        <v>9584</v>
      </c>
      <c r="B3284">
        <v>3609278</v>
      </c>
      <c r="C3284">
        <v>4500000</v>
      </c>
      <c r="D3284">
        <f t="shared" si="51"/>
        <v>-890722</v>
      </c>
    </row>
    <row r="3285" spans="1:4" x14ac:dyDescent="0.3">
      <c r="A3285" t="s">
        <v>9585</v>
      </c>
      <c r="B3285">
        <v>1687311</v>
      </c>
      <c r="C3285">
        <v>700000000</v>
      </c>
      <c r="D3285">
        <f t="shared" si="51"/>
        <v>-698312689</v>
      </c>
    </row>
    <row r="3286" spans="1:4" x14ac:dyDescent="0.3">
      <c r="A3286" t="s">
        <v>9586</v>
      </c>
      <c r="B3286">
        <v>10429707</v>
      </c>
      <c r="C3286">
        <v>5000000</v>
      </c>
      <c r="D3286">
        <f t="shared" si="51"/>
        <v>5429707</v>
      </c>
    </row>
    <row r="3287" spans="1:4" x14ac:dyDescent="0.3">
      <c r="A3287" t="s">
        <v>9587</v>
      </c>
      <c r="B3287">
        <v>727883</v>
      </c>
      <c r="C3287">
        <v>4500000</v>
      </c>
      <c r="D3287">
        <f t="shared" si="51"/>
        <v>-3772117</v>
      </c>
    </row>
    <row r="3288" spans="1:4" x14ac:dyDescent="0.3">
      <c r="A3288" t="s">
        <v>9588</v>
      </c>
      <c r="B3288">
        <v>713413</v>
      </c>
      <c r="C3288">
        <v>4500000</v>
      </c>
      <c r="D3288">
        <f t="shared" si="51"/>
        <v>-3786587</v>
      </c>
    </row>
    <row r="3289" spans="1:4" x14ac:dyDescent="0.3">
      <c r="A3289" t="s">
        <v>9589</v>
      </c>
      <c r="B3289">
        <v>410241</v>
      </c>
      <c r="C3289">
        <v>2000000</v>
      </c>
      <c r="D3289">
        <f t="shared" si="51"/>
        <v>-1589759</v>
      </c>
    </row>
    <row r="3290" spans="1:4" x14ac:dyDescent="0.3">
      <c r="A3290" t="s">
        <v>9590</v>
      </c>
      <c r="B3290">
        <v>211667</v>
      </c>
      <c r="C3290">
        <v>4200000000</v>
      </c>
      <c r="D3290">
        <f t="shared" si="51"/>
        <v>-4199788333</v>
      </c>
    </row>
    <row r="3291" spans="1:4" x14ac:dyDescent="0.3">
      <c r="A3291" t="s">
        <v>9591</v>
      </c>
      <c r="B3291">
        <v>92191</v>
      </c>
      <c r="C3291">
        <v>2500000</v>
      </c>
      <c r="D3291">
        <f t="shared" si="51"/>
        <v>-2407809</v>
      </c>
    </row>
    <row r="3292" spans="1:4" x14ac:dyDescent="0.3">
      <c r="A3292" t="s">
        <v>9592</v>
      </c>
      <c r="B3292">
        <v>49413</v>
      </c>
      <c r="C3292">
        <v>35000000</v>
      </c>
      <c r="D3292">
        <f t="shared" si="51"/>
        <v>-34950587</v>
      </c>
    </row>
    <row r="3293" spans="1:4" x14ac:dyDescent="0.3">
      <c r="A3293" t="s">
        <v>9593</v>
      </c>
      <c r="B3293">
        <v>108229</v>
      </c>
      <c r="C3293">
        <v>4500000</v>
      </c>
      <c r="D3293">
        <f t="shared" si="51"/>
        <v>-4391771</v>
      </c>
    </row>
    <row r="3294" spans="1:4" x14ac:dyDescent="0.3">
      <c r="A3294" t="s">
        <v>9594</v>
      </c>
      <c r="B3294">
        <v>112000000</v>
      </c>
      <c r="C3294">
        <v>4400000</v>
      </c>
      <c r="D3294">
        <f t="shared" si="51"/>
        <v>107600000</v>
      </c>
    </row>
    <row r="3295" spans="1:4" x14ac:dyDescent="0.3">
      <c r="A3295" t="s">
        <v>9595</v>
      </c>
      <c r="B3295">
        <v>8691</v>
      </c>
      <c r="C3295">
        <v>4500000</v>
      </c>
      <c r="D3295">
        <f t="shared" si="51"/>
        <v>-4491309</v>
      </c>
    </row>
    <row r="3296" spans="1:4" x14ac:dyDescent="0.3">
      <c r="A3296" t="s">
        <v>9596</v>
      </c>
      <c r="B3296">
        <v>26345</v>
      </c>
      <c r="C3296">
        <v>3000000</v>
      </c>
      <c r="D3296">
        <f t="shared" si="51"/>
        <v>-2973655</v>
      </c>
    </row>
    <row r="3297" spans="1:4" x14ac:dyDescent="0.3">
      <c r="A3297" t="s">
        <v>9597</v>
      </c>
      <c r="B3297">
        <v>20772796</v>
      </c>
      <c r="C3297">
        <v>6000000</v>
      </c>
      <c r="D3297">
        <f t="shared" si="51"/>
        <v>14772796</v>
      </c>
    </row>
    <row r="3298" spans="1:4" x14ac:dyDescent="0.3">
      <c r="A3298" t="s">
        <v>6504</v>
      </c>
      <c r="B3298">
        <v>34964818</v>
      </c>
      <c r="C3298">
        <v>150000000</v>
      </c>
      <c r="D3298">
        <f t="shared" si="51"/>
        <v>-115035182</v>
      </c>
    </row>
    <row r="3299" spans="1:4" x14ac:dyDescent="0.3">
      <c r="A3299" t="s">
        <v>9598</v>
      </c>
      <c r="B3299">
        <v>1487477</v>
      </c>
      <c r="C3299">
        <v>4200000</v>
      </c>
      <c r="D3299">
        <f t="shared" si="51"/>
        <v>-2712523</v>
      </c>
    </row>
    <row r="3300" spans="1:4" x14ac:dyDescent="0.3">
      <c r="A3300" t="s">
        <v>9599</v>
      </c>
      <c r="B3300">
        <v>62549000</v>
      </c>
      <c r="C3300">
        <v>2300000</v>
      </c>
      <c r="D3300">
        <f t="shared" si="51"/>
        <v>60249000</v>
      </c>
    </row>
    <row r="3301" spans="1:4" x14ac:dyDescent="0.3">
      <c r="A3301" t="s">
        <v>9600</v>
      </c>
      <c r="B3301">
        <v>105500000</v>
      </c>
      <c r="C3301">
        <v>4000000</v>
      </c>
      <c r="D3301">
        <f t="shared" si="51"/>
        <v>101500000</v>
      </c>
    </row>
    <row r="3302" spans="1:4" x14ac:dyDescent="0.3">
      <c r="A3302" t="s">
        <v>9601</v>
      </c>
      <c r="B3302">
        <v>101055</v>
      </c>
      <c r="C3302">
        <v>4000000</v>
      </c>
      <c r="D3302">
        <f t="shared" si="51"/>
        <v>-3898945</v>
      </c>
    </row>
    <row r="3303" spans="1:4" x14ac:dyDescent="0.3">
      <c r="A3303" t="s">
        <v>9602</v>
      </c>
      <c r="B3303">
        <v>44566004</v>
      </c>
      <c r="C3303">
        <v>4000000</v>
      </c>
      <c r="D3303">
        <f t="shared" si="51"/>
        <v>40566004</v>
      </c>
    </row>
    <row r="3304" spans="1:4" x14ac:dyDescent="0.3">
      <c r="A3304" t="s">
        <v>9603</v>
      </c>
      <c r="B3304">
        <v>39200000</v>
      </c>
      <c r="C3304">
        <v>4000000</v>
      </c>
      <c r="D3304">
        <f t="shared" si="51"/>
        <v>35200000</v>
      </c>
    </row>
    <row r="3305" spans="1:4" x14ac:dyDescent="0.3">
      <c r="A3305" t="s">
        <v>9604</v>
      </c>
      <c r="B3305">
        <v>36000000</v>
      </c>
      <c r="C3305">
        <v>4000000</v>
      </c>
      <c r="D3305">
        <f t="shared" si="51"/>
        <v>32000000</v>
      </c>
    </row>
    <row r="3306" spans="1:4" x14ac:dyDescent="0.3">
      <c r="A3306" t="s">
        <v>6518</v>
      </c>
      <c r="B3306">
        <v>65007045</v>
      </c>
      <c r="C3306">
        <v>140000000</v>
      </c>
      <c r="D3306">
        <f t="shared" si="51"/>
        <v>-74992955</v>
      </c>
    </row>
    <row r="3307" spans="1:4" x14ac:dyDescent="0.3">
      <c r="A3307" t="s">
        <v>9605</v>
      </c>
      <c r="B3307">
        <v>31252964</v>
      </c>
      <c r="C3307">
        <v>4000000</v>
      </c>
      <c r="D3307">
        <f t="shared" si="51"/>
        <v>27252964</v>
      </c>
    </row>
    <row r="3308" spans="1:4" x14ac:dyDescent="0.3">
      <c r="A3308" t="s">
        <v>9606</v>
      </c>
      <c r="B3308">
        <v>131175</v>
      </c>
      <c r="C3308">
        <v>8500000</v>
      </c>
      <c r="D3308">
        <f t="shared" si="51"/>
        <v>-8368825</v>
      </c>
    </row>
    <row r="3309" spans="1:4" x14ac:dyDescent="0.3">
      <c r="A3309" t="s">
        <v>9607</v>
      </c>
      <c r="B3309">
        <v>31968347</v>
      </c>
      <c r="C3309">
        <v>3600000</v>
      </c>
      <c r="D3309">
        <f t="shared" si="51"/>
        <v>28368347</v>
      </c>
    </row>
    <row r="3310" spans="1:4" x14ac:dyDescent="0.3">
      <c r="A3310" t="s">
        <v>9608</v>
      </c>
      <c r="B3310">
        <v>35385560</v>
      </c>
      <c r="C3310">
        <v>4000000</v>
      </c>
      <c r="D3310">
        <f t="shared" si="51"/>
        <v>31385560</v>
      </c>
    </row>
    <row r="3311" spans="1:4" x14ac:dyDescent="0.3">
      <c r="A3311" t="s">
        <v>9609</v>
      </c>
      <c r="B3311">
        <v>20803237</v>
      </c>
      <c r="C3311">
        <v>3500000</v>
      </c>
      <c r="D3311">
        <f t="shared" si="51"/>
        <v>17303237</v>
      </c>
    </row>
    <row r="3312" spans="1:4" x14ac:dyDescent="0.3">
      <c r="A3312" t="s">
        <v>9610</v>
      </c>
      <c r="B3312">
        <v>13008928</v>
      </c>
      <c r="C3312">
        <v>4000000</v>
      </c>
      <c r="D3312">
        <f t="shared" si="51"/>
        <v>9008928</v>
      </c>
    </row>
    <row r="3313" spans="1:4" x14ac:dyDescent="0.3">
      <c r="A3313" t="s">
        <v>9611</v>
      </c>
      <c r="B3313">
        <v>15152879</v>
      </c>
      <c r="C3313">
        <v>5000000</v>
      </c>
      <c r="D3313">
        <f t="shared" si="51"/>
        <v>10152879</v>
      </c>
    </row>
    <row r="3314" spans="1:4" x14ac:dyDescent="0.3">
      <c r="A3314" t="s">
        <v>9612</v>
      </c>
      <c r="B3314">
        <v>25359200</v>
      </c>
      <c r="C3314">
        <v>4000000</v>
      </c>
      <c r="D3314">
        <f t="shared" si="51"/>
        <v>21359200</v>
      </c>
    </row>
    <row r="3315" spans="1:4" x14ac:dyDescent="0.3">
      <c r="A3315" t="s">
        <v>9613</v>
      </c>
      <c r="B3315">
        <v>10515579</v>
      </c>
      <c r="C3315">
        <v>4000000</v>
      </c>
      <c r="D3315">
        <f t="shared" si="51"/>
        <v>6515579</v>
      </c>
    </row>
    <row r="3316" spans="1:4" x14ac:dyDescent="0.3">
      <c r="A3316" t="s">
        <v>6638</v>
      </c>
      <c r="B3316">
        <v>180011740</v>
      </c>
      <c r="C3316">
        <v>100000000</v>
      </c>
      <c r="D3316">
        <f t="shared" si="51"/>
        <v>80011740</v>
      </c>
    </row>
    <row r="3317" spans="1:4" x14ac:dyDescent="0.3">
      <c r="A3317" t="s">
        <v>9614</v>
      </c>
      <c r="B3317">
        <v>10097096</v>
      </c>
      <c r="C3317">
        <v>4000000</v>
      </c>
      <c r="D3317">
        <f t="shared" si="51"/>
        <v>6097096</v>
      </c>
    </row>
    <row r="3318" spans="1:4" x14ac:dyDescent="0.3">
      <c r="A3318" t="s">
        <v>9615</v>
      </c>
      <c r="B3318">
        <v>9821335</v>
      </c>
      <c r="C3318">
        <v>6000000</v>
      </c>
      <c r="D3318">
        <f t="shared" si="51"/>
        <v>3821335</v>
      </c>
    </row>
    <row r="3319" spans="1:4" x14ac:dyDescent="0.3">
      <c r="A3319" t="s">
        <v>9616</v>
      </c>
      <c r="B3319">
        <v>8243880</v>
      </c>
      <c r="C3319">
        <v>3200000</v>
      </c>
      <c r="D3319">
        <f t="shared" si="51"/>
        <v>5043880</v>
      </c>
    </row>
    <row r="3320" spans="1:4" x14ac:dyDescent="0.3">
      <c r="A3320" t="s">
        <v>9617</v>
      </c>
      <c r="B3320">
        <v>7825820</v>
      </c>
      <c r="C3320">
        <v>4000000</v>
      </c>
      <c r="D3320">
        <f t="shared" si="51"/>
        <v>3825820</v>
      </c>
    </row>
    <row r="3321" spans="1:4" x14ac:dyDescent="0.3">
      <c r="A3321" t="s">
        <v>8174</v>
      </c>
      <c r="B3321">
        <v>14637490</v>
      </c>
      <c r="C3321">
        <v>25000000</v>
      </c>
      <c r="D3321">
        <f t="shared" si="51"/>
        <v>-10362510</v>
      </c>
    </row>
    <row r="3322" spans="1:4" x14ac:dyDescent="0.3">
      <c r="A3322" t="s">
        <v>9618</v>
      </c>
      <c r="B3322">
        <v>7159147</v>
      </c>
      <c r="C3322">
        <v>3400000</v>
      </c>
      <c r="D3322">
        <f t="shared" si="51"/>
        <v>3759147</v>
      </c>
    </row>
    <row r="3323" spans="1:4" x14ac:dyDescent="0.3">
      <c r="A3323" t="s">
        <v>9619</v>
      </c>
      <c r="B3323">
        <v>17314483</v>
      </c>
      <c r="C3323">
        <v>4000000</v>
      </c>
      <c r="D3323">
        <f t="shared" si="51"/>
        <v>13314483</v>
      </c>
    </row>
    <row r="3324" spans="1:4" x14ac:dyDescent="0.3">
      <c r="A3324" t="s">
        <v>9620</v>
      </c>
      <c r="B3324">
        <v>6525762</v>
      </c>
      <c r="C3324">
        <v>4000000</v>
      </c>
      <c r="D3324">
        <f t="shared" si="51"/>
        <v>2525762</v>
      </c>
    </row>
    <row r="3325" spans="1:4" x14ac:dyDescent="0.3">
      <c r="A3325" t="s">
        <v>9621</v>
      </c>
      <c r="B3325">
        <v>4301331</v>
      </c>
      <c r="C3325">
        <v>4000000</v>
      </c>
      <c r="D3325">
        <f t="shared" si="51"/>
        <v>301331</v>
      </c>
    </row>
    <row r="3326" spans="1:4" x14ac:dyDescent="0.3">
      <c r="A3326" t="s">
        <v>9622</v>
      </c>
      <c r="B3326">
        <v>4046737</v>
      </c>
      <c r="C3326">
        <v>4000000</v>
      </c>
      <c r="D3326">
        <f t="shared" si="51"/>
        <v>46737</v>
      </c>
    </row>
    <row r="3327" spans="1:4" x14ac:dyDescent="0.3">
      <c r="A3327" t="s">
        <v>9623</v>
      </c>
      <c r="B3327">
        <v>3713002</v>
      </c>
      <c r="C3327">
        <v>8000000</v>
      </c>
      <c r="D3327">
        <f t="shared" si="51"/>
        <v>-4286998</v>
      </c>
    </row>
    <row r="3328" spans="1:4" x14ac:dyDescent="0.3">
      <c r="A3328" t="s">
        <v>9624</v>
      </c>
      <c r="B3328">
        <v>3468572</v>
      </c>
      <c r="C3328">
        <v>4000000</v>
      </c>
      <c r="D3328">
        <f t="shared" si="51"/>
        <v>-531428</v>
      </c>
    </row>
    <row r="3329" spans="1:4" x14ac:dyDescent="0.3">
      <c r="A3329" t="s">
        <v>9625</v>
      </c>
      <c r="B3329">
        <v>2892582</v>
      </c>
      <c r="C3329">
        <v>4000000</v>
      </c>
      <c r="D3329">
        <f t="shared" si="51"/>
        <v>-1107418</v>
      </c>
    </row>
    <row r="3330" spans="1:4" x14ac:dyDescent="0.3">
      <c r="A3330" t="s">
        <v>9626</v>
      </c>
      <c r="B3330">
        <v>2800000</v>
      </c>
      <c r="C3330">
        <v>4000000</v>
      </c>
      <c r="D3330">
        <f t="shared" si="51"/>
        <v>-1200000</v>
      </c>
    </row>
    <row r="3331" spans="1:4" x14ac:dyDescent="0.3">
      <c r="A3331" t="s">
        <v>9627</v>
      </c>
      <c r="B3331">
        <v>2426851</v>
      </c>
      <c r="C3331">
        <v>4000000</v>
      </c>
      <c r="D3331">
        <f t="shared" ref="D3331:D3394" si="52">B3331-C3331</f>
        <v>-1573149</v>
      </c>
    </row>
    <row r="3332" spans="1:4" x14ac:dyDescent="0.3">
      <c r="A3332" t="s">
        <v>9628</v>
      </c>
      <c r="B3332">
        <v>1325073</v>
      </c>
      <c r="C3332">
        <v>4000000</v>
      </c>
      <c r="D3332">
        <f t="shared" si="52"/>
        <v>-2674927</v>
      </c>
    </row>
    <row r="3333" spans="1:4" x14ac:dyDescent="0.3">
      <c r="A3333" t="s">
        <v>9629</v>
      </c>
      <c r="B3333">
        <v>864959</v>
      </c>
      <c r="C3333">
        <v>4000000</v>
      </c>
      <c r="D3333">
        <f t="shared" si="52"/>
        <v>-3135041</v>
      </c>
    </row>
    <row r="3334" spans="1:4" x14ac:dyDescent="0.3">
      <c r="A3334" t="s">
        <v>9630</v>
      </c>
      <c r="B3334">
        <v>2601847</v>
      </c>
      <c r="C3334">
        <v>4000000</v>
      </c>
      <c r="D3334">
        <f t="shared" si="52"/>
        <v>-1398153</v>
      </c>
    </row>
    <row r="3335" spans="1:4" x14ac:dyDescent="0.3">
      <c r="A3335" t="s">
        <v>9631</v>
      </c>
      <c r="B3335">
        <v>800000</v>
      </c>
      <c r="C3335">
        <v>4000000</v>
      </c>
      <c r="D3335">
        <f t="shared" si="52"/>
        <v>-3200000</v>
      </c>
    </row>
    <row r="3336" spans="1:4" x14ac:dyDescent="0.3">
      <c r="A3336" t="s">
        <v>9632</v>
      </c>
      <c r="B3336">
        <v>562059</v>
      </c>
      <c r="C3336">
        <v>4000000</v>
      </c>
      <c r="D3336">
        <f t="shared" si="52"/>
        <v>-3437941</v>
      </c>
    </row>
    <row r="3337" spans="1:4" x14ac:dyDescent="0.3">
      <c r="A3337" t="s">
        <v>9633</v>
      </c>
      <c r="B3337">
        <v>399793</v>
      </c>
      <c r="C3337">
        <v>4000000</v>
      </c>
      <c r="D3337">
        <f t="shared" si="52"/>
        <v>-3600207</v>
      </c>
    </row>
    <row r="3338" spans="1:4" x14ac:dyDescent="0.3">
      <c r="A3338" t="s">
        <v>9634</v>
      </c>
      <c r="B3338">
        <v>371897</v>
      </c>
      <c r="C3338">
        <v>4000000</v>
      </c>
      <c r="D3338">
        <f t="shared" si="52"/>
        <v>-3628103</v>
      </c>
    </row>
    <row r="3339" spans="1:4" x14ac:dyDescent="0.3">
      <c r="A3339" t="s">
        <v>9635</v>
      </c>
      <c r="B3339">
        <v>302204</v>
      </c>
      <c r="C3339">
        <v>3000000</v>
      </c>
      <c r="D3339">
        <f t="shared" si="52"/>
        <v>-2697796</v>
      </c>
    </row>
    <row r="3340" spans="1:4" x14ac:dyDescent="0.3">
      <c r="A3340" t="s">
        <v>9636</v>
      </c>
      <c r="B3340">
        <v>354704</v>
      </c>
      <c r="C3340">
        <v>1300000</v>
      </c>
      <c r="D3340">
        <f t="shared" si="52"/>
        <v>-945296</v>
      </c>
    </row>
    <row r="3341" spans="1:4" x14ac:dyDescent="0.3">
      <c r="A3341" t="s">
        <v>9637</v>
      </c>
      <c r="B3341">
        <v>265107</v>
      </c>
      <c r="C3341">
        <v>1500000</v>
      </c>
      <c r="D3341">
        <f t="shared" si="52"/>
        <v>-1234893</v>
      </c>
    </row>
    <row r="3342" spans="1:4" x14ac:dyDescent="0.3">
      <c r="A3342" t="s">
        <v>9638</v>
      </c>
      <c r="B3342">
        <v>185577</v>
      </c>
      <c r="C3342">
        <v>4000000</v>
      </c>
      <c r="D3342">
        <f t="shared" si="52"/>
        <v>-3814423</v>
      </c>
    </row>
    <row r="3343" spans="1:4" x14ac:dyDescent="0.3">
      <c r="A3343" t="s">
        <v>9639</v>
      </c>
      <c r="B3343">
        <v>100412</v>
      </c>
      <c r="C3343">
        <v>4000000</v>
      </c>
      <c r="D3343">
        <f t="shared" si="52"/>
        <v>-3899588</v>
      </c>
    </row>
    <row r="3344" spans="1:4" x14ac:dyDescent="0.3">
      <c r="A3344" t="s">
        <v>9640</v>
      </c>
      <c r="B3344">
        <v>58214</v>
      </c>
      <c r="C3344">
        <v>9500000</v>
      </c>
      <c r="D3344">
        <f t="shared" si="52"/>
        <v>-9441786</v>
      </c>
    </row>
    <row r="3345" spans="1:4" x14ac:dyDescent="0.3">
      <c r="A3345" t="s">
        <v>9641</v>
      </c>
      <c r="B3345">
        <v>75078</v>
      </c>
      <c r="C3345">
        <v>14000000</v>
      </c>
      <c r="D3345">
        <f t="shared" si="52"/>
        <v>-13924922</v>
      </c>
    </row>
    <row r="3346" spans="1:4" x14ac:dyDescent="0.3">
      <c r="A3346" t="s">
        <v>9642</v>
      </c>
      <c r="B3346">
        <v>64359</v>
      </c>
      <c r="C3346">
        <v>2500000</v>
      </c>
      <c r="D3346">
        <f t="shared" si="52"/>
        <v>-2435641</v>
      </c>
    </row>
    <row r="3347" spans="1:4" x14ac:dyDescent="0.3">
      <c r="A3347" t="s">
        <v>9643</v>
      </c>
      <c r="B3347">
        <v>317125</v>
      </c>
      <c r="C3347">
        <v>16000000</v>
      </c>
      <c r="D3347">
        <f t="shared" si="52"/>
        <v>-15682875</v>
      </c>
    </row>
    <row r="3348" spans="1:4" x14ac:dyDescent="0.3">
      <c r="A3348" t="s">
        <v>9644</v>
      </c>
      <c r="B3348">
        <v>146402</v>
      </c>
      <c r="C3348">
        <v>4000000</v>
      </c>
      <c r="D3348">
        <f t="shared" si="52"/>
        <v>-3853598</v>
      </c>
    </row>
    <row r="3349" spans="1:4" x14ac:dyDescent="0.3">
      <c r="A3349" t="s">
        <v>9645</v>
      </c>
      <c r="B3349">
        <v>18469</v>
      </c>
      <c r="C3349">
        <v>650000</v>
      </c>
      <c r="D3349">
        <f t="shared" si="52"/>
        <v>-631531</v>
      </c>
    </row>
    <row r="3350" spans="1:4" x14ac:dyDescent="0.3">
      <c r="A3350" t="s">
        <v>9646</v>
      </c>
      <c r="B3350">
        <v>12836</v>
      </c>
      <c r="C3350">
        <v>4000000</v>
      </c>
      <c r="D3350">
        <f t="shared" si="52"/>
        <v>-3987164</v>
      </c>
    </row>
    <row r="3351" spans="1:4" x14ac:dyDescent="0.3">
      <c r="A3351" t="s">
        <v>9647</v>
      </c>
      <c r="B3351">
        <v>20262</v>
      </c>
      <c r="C3351">
        <v>4000000</v>
      </c>
      <c r="D3351">
        <f t="shared" si="52"/>
        <v>-3979738</v>
      </c>
    </row>
    <row r="3352" spans="1:4" x14ac:dyDescent="0.3">
      <c r="A3352" t="s">
        <v>9648</v>
      </c>
      <c r="B3352">
        <v>4063</v>
      </c>
      <c r="C3352">
        <v>4000000</v>
      </c>
      <c r="D3352">
        <f t="shared" si="52"/>
        <v>-3995937</v>
      </c>
    </row>
    <row r="3353" spans="1:4" x14ac:dyDescent="0.3">
      <c r="A3353" t="s">
        <v>9649</v>
      </c>
      <c r="B3353">
        <v>198655278</v>
      </c>
      <c r="C3353">
        <v>3977000</v>
      </c>
      <c r="D3353">
        <f t="shared" si="52"/>
        <v>194678278</v>
      </c>
    </row>
    <row r="3354" spans="1:4" x14ac:dyDescent="0.3">
      <c r="A3354" t="s">
        <v>9650</v>
      </c>
      <c r="B3354">
        <v>143653</v>
      </c>
      <c r="C3354">
        <v>4000000</v>
      </c>
      <c r="D3354">
        <f t="shared" si="52"/>
        <v>-3856347</v>
      </c>
    </row>
    <row r="3355" spans="1:4" x14ac:dyDescent="0.3">
      <c r="A3355" t="s">
        <v>9651</v>
      </c>
      <c r="B3355">
        <v>14873</v>
      </c>
      <c r="C3355">
        <v>3800000</v>
      </c>
      <c r="D3355">
        <f t="shared" si="52"/>
        <v>-3785127</v>
      </c>
    </row>
    <row r="3356" spans="1:4" x14ac:dyDescent="0.3">
      <c r="A3356" t="s">
        <v>9652</v>
      </c>
      <c r="B3356">
        <v>8000000</v>
      </c>
      <c r="C3356">
        <v>3768785</v>
      </c>
      <c r="D3356">
        <f t="shared" si="52"/>
        <v>4231215</v>
      </c>
    </row>
    <row r="3357" spans="1:4" x14ac:dyDescent="0.3">
      <c r="A3357" t="s">
        <v>9653</v>
      </c>
      <c r="B3357">
        <v>37606</v>
      </c>
      <c r="C3357">
        <v>3500000</v>
      </c>
      <c r="D3357">
        <f t="shared" si="52"/>
        <v>-3462394</v>
      </c>
    </row>
    <row r="3358" spans="1:4" x14ac:dyDescent="0.3">
      <c r="A3358" t="s">
        <v>9654</v>
      </c>
      <c r="B3358">
        <v>2956000</v>
      </c>
      <c r="C3358">
        <v>3700000</v>
      </c>
      <c r="D3358">
        <f t="shared" si="52"/>
        <v>-744000</v>
      </c>
    </row>
    <row r="3359" spans="1:4" x14ac:dyDescent="0.3">
      <c r="A3359" t="s">
        <v>9655</v>
      </c>
      <c r="B3359">
        <v>19959</v>
      </c>
      <c r="C3359">
        <v>3800000</v>
      </c>
      <c r="D3359">
        <f t="shared" si="52"/>
        <v>-3780041</v>
      </c>
    </row>
    <row r="3360" spans="1:4" x14ac:dyDescent="0.3">
      <c r="A3360" t="s">
        <v>9656</v>
      </c>
      <c r="B3360">
        <v>2706659</v>
      </c>
      <c r="C3360">
        <v>2000000</v>
      </c>
      <c r="D3360">
        <f t="shared" si="52"/>
        <v>706659</v>
      </c>
    </row>
    <row r="3361" spans="1:4" x14ac:dyDescent="0.3">
      <c r="A3361" t="s">
        <v>7521</v>
      </c>
      <c r="B3361">
        <v>61094903</v>
      </c>
      <c r="C3361">
        <v>30000000</v>
      </c>
      <c r="D3361">
        <f t="shared" si="52"/>
        <v>31094903</v>
      </c>
    </row>
    <row r="3362" spans="1:4" x14ac:dyDescent="0.3">
      <c r="A3362" t="s">
        <v>9657</v>
      </c>
      <c r="B3362">
        <v>45857453</v>
      </c>
      <c r="C3362">
        <v>3500000</v>
      </c>
      <c r="D3362">
        <f t="shared" si="52"/>
        <v>42357453</v>
      </c>
    </row>
    <row r="3363" spans="1:4" x14ac:dyDescent="0.3">
      <c r="A3363" t="s">
        <v>9658</v>
      </c>
      <c r="B3363">
        <v>83400000</v>
      </c>
      <c r="C3363">
        <v>3500000</v>
      </c>
      <c r="D3363">
        <f t="shared" si="52"/>
        <v>79900000</v>
      </c>
    </row>
    <row r="3364" spans="1:4" x14ac:dyDescent="0.3">
      <c r="A3364" t="s">
        <v>9659</v>
      </c>
      <c r="B3364">
        <v>27900000</v>
      </c>
      <c r="C3364">
        <v>3500000</v>
      </c>
      <c r="D3364">
        <f t="shared" si="52"/>
        <v>24400000</v>
      </c>
    </row>
    <row r="3365" spans="1:4" x14ac:dyDescent="0.3">
      <c r="A3365" t="s">
        <v>9660</v>
      </c>
      <c r="B3365">
        <v>27900000</v>
      </c>
      <c r="C3365">
        <v>3500000</v>
      </c>
      <c r="D3365">
        <f t="shared" si="52"/>
        <v>24400000</v>
      </c>
    </row>
    <row r="3366" spans="1:4" x14ac:dyDescent="0.3">
      <c r="A3366" t="s">
        <v>9661</v>
      </c>
      <c r="B3366">
        <v>14000000</v>
      </c>
      <c r="C3366">
        <v>3500000</v>
      </c>
      <c r="D3366">
        <f t="shared" si="52"/>
        <v>10500000</v>
      </c>
    </row>
    <row r="3367" spans="1:4" x14ac:dyDescent="0.3">
      <c r="A3367" t="s">
        <v>9662</v>
      </c>
      <c r="B3367">
        <v>25138292</v>
      </c>
      <c r="C3367">
        <v>3500000</v>
      </c>
      <c r="D3367">
        <f t="shared" si="52"/>
        <v>21638292</v>
      </c>
    </row>
    <row r="3368" spans="1:4" x14ac:dyDescent="0.3">
      <c r="A3368" t="s">
        <v>9663</v>
      </c>
      <c r="B3368">
        <v>10305534</v>
      </c>
      <c r="C3368">
        <v>3500000</v>
      </c>
      <c r="D3368">
        <f t="shared" si="52"/>
        <v>6805534</v>
      </c>
    </row>
    <row r="3369" spans="1:4" x14ac:dyDescent="0.3">
      <c r="A3369" t="s">
        <v>9664</v>
      </c>
      <c r="B3369">
        <v>9449219</v>
      </c>
      <c r="C3369">
        <v>3500000</v>
      </c>
      <c r="D3369">
        <f t="shared" si="52"/>
        <v>5949219</v>
      </c>
    </row>
    <row r="3370" spans="1:4" x14ac:dyDescent="0.3">
      <c r="A3370" t="s">
        <v>9665</v>
      </c>
      <c r="B3370">
        <v>6390032</v>
      </c>
      <c r="C3370">
        <v>3500000</v>
      </c>
      <c r="D3370">
        <f t="shared" si="52"/>
        <v>2890032</v>
      </c>
    </row>
    <row r="3371" spans="1:4" x14ac:dyDescent="0.3">
      <c r="A3371" t="s">
        <v>9666</v>
      </c>
      <c r="B3371">
        <v>20167424</v>
      </c>
      <c r="C3371">
        <v>2000000</v>
      </c>
      <c r="D3371">
        <f t="shared" si="52"/>
        <v>18167424</v>
      </c>
    </row>
    <row r="3372" spans="1:4" x14ac:dyDescent="0.3">
      <c r="A3372" t="s">
        <v>9667</v>
      </c>
      <c r="B3372">
        <v>5923044</v>
      </c>
      <c r="C3372">
        <v>3600000</v>
      </c>
      <c r="D3372">
        <f t="shared" si="52"/>
        <v>2323044</v>
      </c>
    </row>
    <row r="3373" spans="1:4" x14ac:dyDescent="0.3">
      <c r="A3373" t="s">
        <v>9668</v>
      </c>
      <c r="B3373">
        <v>3293258</v>
      </c>
      <c r="C3373">
        <v>3000000</v>
      </c>
      <c r="D3373">
        <f t="shared" si="52"/>
        <v>293258</v>
      </c>
    </row>
    <row r="3374" spans="1:4" x14ac:dyDescent="0.3">
      <c r="A3374" t="s">
        <v>9669</v>
      </c>
      <c r="B3374">
        <v>886410</v>
      </c>
      <c r="C3374">
        <v>3500000</v>
      </c>
      <c r="D3374">
        <f t="shared" si="52"/>
        <v>-2613590</v>
      </c>
    </row>
    <row r="3375" spans="1:4" x14ac:dyDescent="0.3">
      <c r="A3375" t="s">
        <v>9670</v>
      </c>
      <c r="B3375">
        <v>252652</v>
      </c>
      <c r="C3375">
        <v>19900000</v>
      </c>
      <c r="D3375">
        <f t="shared" si="52"/>
        <v>-19647348</v>
      </c>
    </row>
    <row r="3376" spans="1:4" x14ac:dyDescent="0.3">
      <c r="A3376" t="s">
        <v>9671</v>
      </c>
      <c r="B3376">
        <v>220234</v>
      </c>
      <c r="C3376">
        <v>3500000</v>
      </c>
      <c r="D3376">
        <f t="shared" si="52"/>
        <v>-3279766</v>
      </c>
    </row>
    <row r="3377" spans="1:4" x14ac:dyDescent="0.3">
      <c r="A3377" t="s">
        <v>7185</v>
      </c>
      <c r="B3377">
        <v>34350553</v>
      </c>
      <c r="C3377">
        <v>68000000</v>
      </c>
      <c r="D3377">
        <f t="shared" si="52"/>
        <v>-33649447</v>
      </c>
    </row>
    <row r="3378" spans="1:4" x14ac:dyDescent="0.3">
      <c r="A3378" t="s">
        <v>9672</v>
      </c>
      <c r="B3378">
        <v>101228</v>
      </c>
      <c r="C3378">
        <v>3500000</v>
      </c>
      <c r="D3378">
        <f t="shared" si="52"/>
        <v>-3398772</v>
      </c>
    </row>
    <row r="3379" spans="1:4" x14ac:dyDescent="0.3">
      <c r="A3379" t="s">
        <v>9673</v>
      </c>
      <c r="B3379">
        <v>96793</v>
      </c>
      <c r="C3379">
        <v>3500000</v>
      </c>
      <c r="D3379">
        <f t="shared" si="52"/>
        <v>-3403207</v>
      </c>
    </row>
    <row r="3380" spans="1:4" x14ac:dyDescent="0.3">
      <c r="A3380" t="s">
        <v>9674</v>
      </c>
      <c r="B3380">
        <v>123777</v>
      </c>
      <c r="C3380">
        <v>3500000</v>
      </c>
      <c r="D3380">
        <f t="shared" si="52"/>
        <v>-3376223</v>
      </c>
    </row>
    <row r="3381" spans="1:4" x14ac:dyDescent="0.3">
      <c r="A3381" t="s">
        <v>9675</v>
      </c>
      <c r="B3381">
        <v>77413017</v>
      </c>
      <c r="C3381">
        <v>8000000</v>
      </c>
      <c r="D3381">
        <f t="shared" si="52"/>
        <v>69413017</v>
      </c>
    </row>
    <row r="3382" spans="1:4" x14ac:dyDescent="0.3">
      <c r="A3382" t="s">
        <v>9676</v>
      </c>
      <c r="B3382">
        <v>5354039</v>
      </c>
      <c r="C3382">
        <v>3500000</v>
      </c>
      <c r="D3382">
        <f t="shared" si="52"/>
        <v>1854039</v>
      </c>
    </row>
    <row r="3383" spans="1:4" x14ac:dyDescent="0.3">
      <c r="A3383" t="s">
        <v>9677</v>
      </c>
      <c r="B3383">
        <v>2926565</v>
      </c>
      <c r="C3383">
        <v>3000000</v>
      </c>
      <c r="D3383">
        <f t="shared" si="52"/>
        <v>-73435</v>
      </c>
    </row>
    <row r="3384" spans="1:4" x14ac:dyDescent="0.3">
      <c r="A3384" t="s">
        <v>9678</v>
      </c>
      <c r="B3384">
        <v>13092000</v>
      </c>
      <c r="C3384">
        <v>3300000</v>
      </c>
      <c r="D3384">
        <f t="shared" si="52"/>
        <v>9792000</v>
      </c>
    </row>
    <row r="3385" spans="1:4" x14ac:dyDescent="0.3">
      <c r="A3385" t="s">
        <v>9679</v>
      </c>
      <c r="B3385">
        <v>7563397</v>
      </c>
      <c r="C3385">
        <v>3300000</v>
      </c>
      <c r="D3385">
        <f t="shared" si="52"/>
        <v>4263397</v>
      </c>
    </row>
    <row r="3386" spans="1:4" x14ac:dyDescent="0.3">
      <c r="A3386" t="s">
        <v>9680</v>
      </c>
      <c r="B3386">
        <v>104257</v>
      </c>
      <c r="C3386">
        <v>2200000</v>
      </c>
      <c r="D3386">
        <f t="shared" si="52"/>
        <v>-2095743</v>
      </c>
    </row>
    <row r="3387" spans="1:4" x14ac:dyDescent="0.3">
      <c r="A3387" t="s">
        <v>9681</v>
      </c>
      <c r="B3387">
        <v>610968</v>
      </c>
      <c r="C3387">
        <v>3800000</v>
      </c>
      <c r="D3387">
        <f t="shared" si="52"/>
        <v>-3189032</v>
      </c>
    </row>
    <row r="3388" spans="1:4" x14ac:dyDescent="0.3">
      <c r="A3388" t="s">
        <v>9682</v>
      </c>
      <c r="B3388">
        <v>8108247</v>
      </c>
      <c r="C3388">
        <v>3300000</v>
      </c>
      <c r="D3388">
        <f t="shared" si="52"/>
        <v>4808247</v>
      </c>
    </row>
    <row r="3389" spans="1:4" x14ac:dyDescent="0.3">
      <c r="A3389" t="s">
        <v>9683</v>
      </c>
      <c r="B3389">
        <v>7680</v>
      </c>
      <c r="C3389">
        <v>2000000</v>
      </c>
      <c r="D3389">
        <f t="shared" si="52"/>
        <v>-1992320</v>
      </c>
    </row>
    <row r="3390" spans="1:4" x14ac:dyDescent="0.3">
      <c r="A3390" t="s">
        <v>9684</v>
      </c>
      <c r="B3390">
        <v>6517198</v>
      </c>
      <c r="C3390">
        <v>3000000</v>
      </c>
      <c r="D3390">
        <f t="shared" si="52"/>
        <v>3517198</v>
      </c>
    </row>
    <row r="3391" spans="1:4" x14ac:dyDescent="0.3">
      <c r="A3391" t="s">
        <v>9685</v>
      </c>
      <c r="B3391">
        <v>5776314</v>
      </c>
      <c r="C3391">
        <v>3200000</v>
      </c>
      <c r="D3391">
        <f t="shared" si="52"/>
        <v>2576314</v>
      </c>
    </row>
    <row r="3392" spans="1:4" x14ac:dyDescent="0.3">
      <c r="A3392" t="s">
        <v>9686</v>
      </c>
      <c r="B3392">
        <v>141600000</v>
      </c>
      <c r="C3392">
        <v>3000000</v>
      </c>
      <c r="D3392">
        <f t="shared" si="52"/>
        <v>138600000</v>
      </c>
    </row>
    <row r="3393" spans="1:4" x14ac:dyDescent="0.3">
      <c r="A3393" t="s">
        <v>9687</v>
      </c>
      <c r="B3393">
        <v>51100000</v>
      </c>
      <c r="C3393">
        <v>3000000</v>
      </c>
      <c r="D3393">
        <f t="shared" si="52"/>
        <v>48100000</v>
      </c>
    </row>
    <row r="3394" spans="1:4" x14ac:dyDescent="0.3">
      <c r="A3394" t="s">
        <v>9688</v>
      </c>
      <c r="B3394">
        <v>16501785</v>
      </c>
      <c r="C3394">
        <v>3500000</v>
      </c>
      <c r="D3394">
        <f t="shared" si="52"/>
        <v>13001785</v>
      </c>
    </row>
    <row r="3395" spans="1:4" x14ac:dyDescent="0.3">
      <c r="A3395" t="s">
        <v>9689</v>
      </c>
      <c r="B3395">
        <v>38168022</v>
      </c>
      <c r="C3395">
        <v>3000000</v>
      </c>
      <c r="D3395">
        <f t="shared" ref="D3395:D3458" si="53">B3395-C3395</f>
        <v>35168022</v>
      </c>
    </row>
    <row r="3396" spans="1:4" x14ac:dyDescent="0.3">
      <c r="A3396" t="s">
        <v>9690</v>
      </c>
      <c r="B3396">
        <v>84749884</v>
      </c>
      <c r="C3396">
        <v>3000000</v>
      </c>
      <c r="D3396">
        <f t="shared" si="53"/>
        <v>81749884</v>
      </c>
    </row>
    <row r="3397" spans="1:4" x14ac:dyDescent="0.3">
      <c r="A3397" t="s">
        <v>9691</v>
      </c>
      <c r="B3397">
        <v>24788807</v>
      </c>
      <c r="C3397">
        <v>3000000</v>
      </c>
      <c r="D3397">
        <f t="shared" si="53"/>
        <v>21788807</v>
      </c>
    </row>
    <row r="3398" spans="1:4" x14ac:dyDescent="0.3">
      <c r="A3398" t="s">
        <v>9692</v>
      </c>
      <c r="B3398">
        <v>21244913</v>
      </c>
      <c r="C3398">
        <v>4000000</v>
      </c>
      <c r="D3398">
        <f t="shared" si="53"/>
        <v>17244913</v>
      </c>
    </row>
    <row r="3399" spans="1:4" x14ac:dyDescent="0.3">
      <c r="A3399" t="s">
        <v>9693</v>
      </c>
      <c r="B3399">
        <v>30000000</v>
      </c>
      <c r="C3399">
        <v>2200000</v>
      </c>
      <c r="D3399">
        <f t="shared" si="53"/>
        <v>27800000</v>
      </c>
    </row>
    <row r="3400" spans="1:4" x14ac:dyDescent="0.3">
      <c r="A3400" t="s">
        <v>9694</v>
      </c>
      <c r="B3400">
        <v>20966644</v>
      </c>
      <c r="C3400">
        <v>3000000</v>
      </c>
      <c r="D3400">
        <f t="shared" si="53"/>
        <v>17966644</v>
      </c>
    </row>
    <row r="3401" spans="1:4" x14ac:dyDescent="0.3">
      <c r="A3401" t="s">
        <v>9695</v>
      </c>
      <c r="B3401">
        <v>64423650</v>
      </c>
      <c r="C3401">
        <v>3000000</v>
      </c>
      <c r="D3401">
        <f t="shared" si="53"/>
        <v>61423650</v>
      </c>
    </row>
    <row r="3402" spans="1:4" x14ac:dyDescent="0.3">
      <c r="A3402" t="s">
        <v>9696</v>
      </c>
      <c r="B3402">
        <v>48056940</v>
      </c>
      <c r="C3402">
        <v>3000000</v>
      </c>
      <c r="D3402">
        <f t="shared" si="53"/>
        <v>45056940</v>
      </c>
    </row>
    <row r="3403" spans="1:4" x14ac:dyDescent="0.3">
      <c r="A3403" t="s">
        <v>9697</v>
      </c>
      <c r="B3403">
        <v>19184015</v>
      </c>
      <c r="C3403">
        <v>3000000</v>
      </c>
      <c r="D3403">
        <f t="shared" si="53"/>
        <v>16184015</v>
      </c>
    </row>
    <row r="3404" spans="1:4" x14ac:dyDescent="0.3">
      <c r="A3404" t="s">
        <v>9698</v>
      </c>
      <c r="B3404">
        <v>24629916</v>
      </c>
      <c r="C3404">
        <v>3000000</v>
      </c>
      <c r="D3404">
        <f t="shared" si="53"/>
        <v>21629916</v>
      </c>
    </row>
    <row r="3405" spans="1:4" x14ac:dyDescent="0.3">
      <c r="A3405" t="s">
        <v>9699</v>
      </c>
      <c r="B3405">
        <v>19472057</v>
      </c>
      <c r="C3405">
        <v>3000000</v>
      </c>
      <c r="D3405">
        <f t="shared" si="53"/>
        <v>16472057</v>
      </c>
    </row>
    <row r="3406" spans="1:4" x14ac:dyDescent="0.3">
      <c r="A3406" t="s">
        <v>9700</v>
      </c>
      <c r="B3406">
        <v>27200000</v>
      </c>
      <c r="C3406">
        <v>3000000</v>
      </c>
      <c r="D3406">
        <f t="shared" si="53"/>
        <v>24200000</v>
      </c>
    </row>
    <row r="3407" spans="1:4" x14ac:dyDescent="0.3">
      <c r="A3407" t="s">
        <v>9701</v>
      </c>
      <c r="B3407">
        <v>15369573</v>
      </c>
      <c r="C3407">
        <v>3000000</v>
      </c>
      <c r="D3407">
        <f t="shared" si="53"/>
        <v>12369573</v>
      </c>
    </row>
    <row r="3408" spans="1:4" x14ac:dyDescent="0.3">
      <c r="A3408" t="s">
        <v>9702</v>
      </c>
      <c r="B3408">
        <v>15935068</v>
      </c>
      <c r="C3408">
        <v>2500000</v>
      </c>
      <c r="D3408">
        <f t="shared" si="53"/>
        <v>13435068</v>
      </c>
    </row>
    <row r="3409" spans="1:4" x14ac:dyDescent="0.3">
      <c r="A3409" t="s">
        <v>9703</v>
      </c>
      <c r="B3409">
        <v>11694528</v>
      </c>
      <c r="C3409">
        <v>3000000</v>
      </c>
      <c r="D3409">
        <f t="shared" si="53"/>
        <v>8694528</v>
      </c>
    </row>
    <row r="3410" spans="1:4" x14ac:dyDescent="0.3">
      <c r="A3410" t="s">
        <v>9704</v>
      </c>
      <c r="B3410">
        <v>10017041</v>
      </c>
      <c r="C3410">
        <v>3000000</v>
      </c>
      <c r="D3410">
        <f t="shared" si="53"/>
        <v>7017041</v>
      </c>
    </row>
    <row r="3411" spans="1:4" x14ac:dyDescent="0.3">
      <c r="A3411" t="s">
        <v>9705</v>
      </c>
      <c r="B3411">
        <v>7059537</v>
      </c>
      <c r="C3411">
        <v>3000000</v>
      </c>
      <c r="D3411">
        <f t="shared" si="53"/>
        <v>4059537</v>
      </c>
    </row>
    <row r="3412" spans="1:4" x14ac:dyDescent="0.3">
      <c r="A3412" t="s">
        <v>9706</v>
      </c>
      <c r="B3412">
        <v>8114507</v>
      </c>
      <c r="C3412">
        <v>3000000</v>
      </c>
      <c r="D3412">
        <f t="shared" si="53"/>
        <v>5114507</v>
      </c>
    </row>
    <row r="3413" spans="1:4" x14ac:dyDescent="0.3">
      <c r="A3413" t="s">
        <v>9707</v>
      </c>
      <c r="B3413">
        <v>7888703</v>
      </c>
      <c r="C3413">
        <v>3000000</v>
      </c>
      <c r="D3413">
        <f t="shared" si="53"/>
        <v>4888703</v>
      </c>
    </row>
    <row r="3414" spans="1:4" x14ac:dyDescent="0.3">
      <c r="A3414" t="s">
        <v>9708</v>
      </c>
      <c r="B3414">
        <v>7282851</v>
      </c>
      <c r="C3414">
        <v>3000000</v>
      </c>
      <c r="D3414">
        <f t="shared" si="53"/>
        <v>4282851</v>
      </c>
    </row>
    <row r="3415" spans="1:4" x14ac:dyDescent="0.3">
      <c r="A3415" t="s">
        <v>9709</v>
      </c>
      <c r="B3415">
        <v>5844929</v>
      </c>
      <c r="C3415">
        <v>3000000</v>
      </c>
      <c r="D3415">
        <f t="shared" si="53"/>
        <v>2844929</v>
      </c>
    </row>
    <row r="3416" spans="1:4" x14ac:dyDescent="0.3">
      <c r="A3416" t="s">
        <v>9710</v>
      </c>
      <c r="B3416">
        <v>4170647</v>
      </c>
      <c r="C3416">
        <v>1900000</v>
      </c>
      <c r="D3416">
        <f t="shared" si="53"/>
        <v>2270647</v>
      </c>
    </row>
    <row r="3417" spans="1:4" x14ac:dyDescent="0.3">
      <c r="A3417" t="s">
        <v>9711</v>
      </c>
      <c r="B3417">
        <v>4142507</v>
      </c>
      <c r="C3417">
        <v>3000000</v>
      </c>
      <c r="D3417">
        <f t="shared" si="53"/>
        <v>1142507</v>
      </c>
    </row>
    <row r="3418" spans="1:4" x14ac:dyDescent="0.3">
      <c r="A3418" t="s">
        <v>9712</v>
      </c>
      <c r="B3418">
        <v>4109095</v>
      </c>
      <c r="C3418">
        <v>3000000</v>
      </c>
      <c r="D3418">
        <f t="shared" si="53"/>
        <v>1109095</v>
      </c>
    </row>
    <row r="3419" spans="1:4" x14ac:dyDescent="0.3">
      <c r="A3419" t="s">
        <v>9713</v>
      </c>
      <c r="B3419">
        <v>3902679</v>
      </c>
      <c r="C3419">
        <v>3000000</v>
      </c>
      <c r="D3419">
        <f t="shared" si="53"/>
        <v>902679</v>
      </c>
    </row>
    <row r="3420" spans="1:4" x14ac:dyDescent="0.3">
      <c r="A3420" t="s">
        <v>9714</v>
      </c>
      <c r="B3420">
        <v>3559990</v>
      </c>
      <c r="C3420">
        <v>3000000</v>
      </c>
      <c r="D3420">
        <f t="shared" si="53"/>
        <v>559990</v>
      </c>
    </row>
    <row r="3421" spans="1:4" x14ac:dyDescent="0.3">
      <c r="A3421" t="s">
        <v>9715</v>
      </c>
      <c r="B3421">
        <v>3287435</v>
      </c>
      <c r="C3421">
        <v>4500000</v>
      </c>
      <c r="D3421">
        <f t="shared" si="53"/>
        <v>-1212565</v>
      </c>
    </row>
    <row r="3422" spans="1:4" x14ac:dyDescent="0.3">
      <c r="A3422" t="s">
        <v>9716</v>
      </c>
      <c r="B3422">
        <v>3071947</v>
      </c>
      <c r="C3422">
        <v>3500000</v>
      </c>
      <c r="D3422">
        <f t="shared" si="53"/>
        <v>-428053</v>
      </c>
    </row>
    <row r="3423" spans="1:4" x14ac:dyDescent="0.3">
      <c r="A3423" t="s">
        <v>9717</v>
      </c>
      <c r="B3423">
        <v>2961991</v>
      </c>
      <c r="C3423">
        <v>3300000</v>
      </c>
      <c r="D3423">
        <f t="shared" si="53"/>
        <v>-338009</v>
      </c>
    </row>
    <row r="3424" spans="1:4" x14ac:dyDescent="0.3">
      <c r="A3424" t="s">
        <v>9718</v>
      </c>
      <c r="B3424">
        <v>2912363</v>
      </c>
      <c r="C3424">
        <v>3000000</v>
      </c>
      <c r="D3424">
        <f t="shared" si="53"/>
        <v>-87637</v>
      </c>
    </row>
    <row r="3425" spans="1:4" x14ac:dyDescent="0.3">
      <c r="A3425" t="s">
        <v>9719</v>
      </c>
      <c r="B3425">
        <v>2223990</v>
      </c>
      <c r="C3425">
        <v>3000000</v>
      </c>
      <c r="D3425">
        <f t="shared" si="53"/>
        <v>-776010</v>
      </c>
    </row>
    <row r="3426" spans="1:4" x14ac:dyDescent="0.3">
      <c r="A3426" t="s">
        <v>9720</v>
      </c>
      <c r="B3426">
        <v>1821983</v>
      </c>
      <c r="C3426">
        <v>3000000</v>
      </c>
      <c r="D3426">
        <f t="shared" si="53"/>
        <v>-1178017</v>
      </c>
    </row>
    <row r="3427" spans="1:4" x14ac:dyDescent="0.3">
      <c r="A3427" t="s">
        <v>9721</v>
      </c>
      <c r="B3427">
        <v>2181290</v>
      </c>
      <c r="C3427">
        <v>3000000</v>
      </c>
      <c r="D3427">
        <f t="shared" si="53"/>
        <v>-818710</v>
      </c>
    </row>
    <row r="3428" spans="1:4" x14ac:dyDescent="0.3">
      <c r="A3428" t="s">
        <v>9722</v>
      </c>
      <c r="B3428">
        <v>2848578</v>
      </c>
      <c r="C3428">
        <v>3500000</v>
      </c>
      <c r="D3428">
        <f t="shared" si="53"/>
        <v>-651422</v>
      </c>
    </row>
    <row r="3429" spans="1:4" x14ac:dyDescent="0.3">
      <c r="A3429" t="s">
        <v>9723</v>
      </c>
      <c r="B3429">
        <v>703002</v>
      </c>
      <c r="C3429">
        <v>3000000</v>
      </c>
      <c r="D3429">
        <f t="shared" si="53"/>
        <v>-2296998</v>
      </c>
    </row>
    <row r="3430" spans="1:4" x14ac:dyDescent="0.3">
      <c r="A3430" t="s">
        <v>9724</v>
      </c>
      <c r="B3430">
        <v>3105269</v>
      </c>
      <c r="C3430">
        <v>3000000</v>
      </c>
      <c r="D3430">
        <f t="shared" si="53"/>
        <v>105269</v>
      </c>
    </row>
    <row r="3431" spans="1:4" x14ac:dyDescent="0.3">
      <c r="A3431" t="s">
        <v>9725</v>
      </c>
      <c r="B3431">
        <v>418268</v>
      </c>
      <c r="C3431">
        <v>3000000</v>
      </c>
      <c r="D3431">
        <f t="shared" si="53"/>
        <v>-2581732</v>
      </c>
    </row>
    <row r="3432" spans="1:4" x14ac:dyDescent="0.3">
      <c r="A3432" t="s">
        <v>9726</v>
      </c>
      <c r="B3432">
        <v>200803</v>
      </c>
      <c r="C3432">
        <v>3000000</v>
      </c>
      <c r="D3432">
        <f t="shared" si="53"/>
        <v>-2799197</v>
      </c>
    </row>
    <row r="3433" spans="1:4" x14ac:dyDescent="0.3">
      <c r="A3433" t="s">
        <v>8155</v>
      </c>
      <c r="B3433">
        <v>33631221</v>
      </c>
      <c r="C3433">
        <v>25000000</v>
      </c>
      <c r="D3433">
        <f t="shared" si="53"/>
        <v>8631221</v>
      </c>
    </row>
    <row r="3434" spans="1:4" x14ac:dyDescent="0.3">
      <c r="A3434" t="s">
        <v>9727</v>
      </c>
      <c r="B3434">
        <v>95016</v>
      </c>
      <c r="C3434">
        <v>2700000</v>
      </c>
      <c r="D3434">
        <f t="shared" si="53"/>
        <v>-2604984</v>
      </c>
    </row>
    <row r="3435" spans="1:4" x14ac:dyDescent="0.3">
      <c r="A3435" t="s">
        <v>9728</v>
      </c>
      <c r="B3435">
        <v>73678</v>
      </c>
      <c r="C3435">
        <v>3000000</v>
      </c>
      <c r="D3435">
        <f t="shared" si="53"/>
        <v>-2926322</v>
      </c>
    </row>
    <row r="3436" spans="1:4" x14ac:dyDescent="0.3">
      <c r="A3436" t="s">
        <v>9729</v>
      </c>
      <c r="B3436">
        <v>143000</v>
      </c>
      <c r="C3436">
        <v>5000000</v>
      </c>
      <c r="D3436">
        <f t="shared" si="53"/>
        <v>-4857000</v>
      </c>
    </row>
    <row r="3437" spans="1:4" x14ac:dyDescent="0.3">
      <c r="A3437" t="s">
        <v>9730</v>
      </c>
      <c r="B3437">
        <v>39852</v>
      </c>
      <c r="C3437">
        <v>3000000</v>
      </c>
      <c r="D3437">
        <f t="shared" si="53"/>
        <v>-2960148</v>
      </c>
    </row>
    <row r="3438" spans="1:4" x14ac:dyDescent="0.3">
      <c r="A3438" t="s">
        <v>9731</v>
      </c>
      <c r="B3438">
        <v>22000</v>
      </c>
      <c r="C3438">
        <v>3000000</v>
      </c>
      <c r="D3438">
        <f t="shared" si="53"/>
        <v>-2978000</v>
      </c>
    </row>
    <row r="3439" spans="1:4" x14ac:dyDescent="0.3">
      <c r="A3439" t="s">
        <v>6396</v>
      </c>
      <c r="B3439">
        <v>334185206</v>
      </c>
      <c r="C3439">
        <v>200000000</v>
      </c>
      <c r="D3439">
        <f t="shared" si="53"/>
        <v>134185206</v>
      </c>
    </row>
    <row r="3440" spans="1:4" x14ac:dyDescent="0.3">
      <c r="A3440" t="s">
        <v>9732</v>
      </c>
      <c r="B3440">
        <v>5005</v>
      </c>
      <c r="C3440">
        <v>3000000</v>
      </c>
      <c r="D3440">
        <f t="shared" si="53"/>
        <v>-2994995</v>
      </c>
    </row>
    <row r="3441" spans="1:4" x14ac:dyDescent="0.3">
      <c r="A3441" t="s">
        <v>6686</v>
      </c>
      <c r="B3441">
        <v>201148159</v>
      </c>
      <c r="C3441">
        <v>95000000</v>
      </c>
      <c r="D3441">
        <f t="shared" si="53"/>
        <v>106148159</v>
      </c>
    </row>
    <row r="3442" spans="1:4" x14ac:dyDescent="0.3">
      <c r="A3442" t="s">
        <v>9733</v>
      </c>
      <c r="B3442">
        <v>5595428</v>
      </c>
      <c r="C3442">
        <v>2900000</v>
      </c>
      <c r="D3442">
        <f t="shared" si="53"/>
        <v>2695428</v>
      </c>
    </row>
    <row r="3443" spans="1:4" x14ac:dyDescent="0.3">
      <c r="A3443" t="s">
        <v>9734</v>
      </c>
      <c r="B3443">
        <v>3123749</v>
      </c>
      <c r="C3443">
        <v>1500000</v>
      </c>
      <c r="D3443">
        <f t="shared" si="53"/>
        <v>1623749</v>
      </c>
    </row>
    <row r="3444" spans="1:4" x14ac:dyDescent="0.3">
      <c r="A3444" t="s">
        <v>9735</v>
      </c>
      <c r="B3444">
        <v>100675</v>
      </c>
      <c r="C3444">
        <v>3000000</v>
      </c>
      <c r="D3444">
        <f t="shared" si="53"/>
        <v>-2899325</v>
      </c>
    </row>
    <row r="3445" spans="1:4" x14ac:dyDescent="0.3">
      <c r="A3445" t="s">
        <v>9736</v>
      </c>
      <c r="B3445">
        <v>3645438</v>
      </c>
      <c r="C3445">
        <v>2200000</v>
      </c>
      <c r="D3445">
        <f t="shared" si="53"/>
        <v>1445438</v>
      </c>
    </row>
    <row r="3446" spans="1:4" x14ac:dyDescent="0.3">
      <c r="A3446" t="s">
        <v>9737</v>
      </c>
      <c r="B3446">
        <v>22201636</v>
      </c>
      <c r="C3446">
        <v>8000000</v>
      </c>
      <c r="D3446">
        <f t="shared" si="53"/>
        <v>14201636</v>
      </c>
    </row>
    <row r="3447" spans="1:4" x14ac:dyDescent="0.3">
      <c r="A3447" t="s">
        <v>9738</v>
      </c>
      <c r="B3447">
        <v>25000000</v>
      </c>
      <c r="C3447">
        <v>2883848</v>
      </c>
      <c r="D3447">
        <f t="shared" si="53"/>
        <v>22116152</v>
      </c>
    </row>
    <row r="3448" spans="1:4" x14ac:dyDescent="0.3">
      <c r="A3448" t="s">
        <v>9739</v>
      </c>
      <c r="B3448">
        <v>19170001</v>
      </c>
      <c r="C3448">
        <v>2800000</v>
      </c>
      <c r="D3448">
        <f t="shared" si="53"/>
        <v>16370001</v>
      </c>
    </row>
    <row r="3449" spans="1:4" x14ac:dyDescent="0.3">
      <c r="A3449" t="s">
        <v>9740</v>
      </c>
      <c r="B3449">
        <v>22202612</v>
      </c>
      <c r="C3449">
        <v>2800000</v>
      </c>
      <c r="D3449">
        <f t="shared" si="53"/>
        <v>19402612</v>
      </c>
    </row>
    <row r="3450" spans="1:4" x14ac:dyDescent="0.3">
      <c r="A3450" t="s">
        <v>9741</v>
      </c>
      <c r="B3450">
        <v>86300000</v>
      </c>
      <c r="C3450">
        <v>2800000</v>
      </c>
      <c r="D3450">
        <f t="shared" si="53"/>
        <v>83500000</v>
      </c>
    </row>
    <row r="3451" spans="1:4" x14ac:dyDescent="0.3">
      <c r="A3451" t="s">
        <v>9742</v>
      </c>
      <c r="B3451">
        <v>952620</v>
      </c>
      <c r="C3451">
        <v>2000000</v>
      </c>
      <c r="D3451">
        <f t="shared" si="53"/>
        <v>-1047380</v>
      </c>
    </row>
    <row r="3452" spans="1:4" x14ac:dyDescent="0.3">
      <c r="A3452" t="s">
        <v>9743</v>
      </c>
      <c r="B3452">
        <v>9054736</v>
      </c>
      <c r="C3452">
        <v>2700000</v>
      </c>
      <c r="D3452">
        <f t="shared" si="53"/>
        <v>6354736</v>
      </c>
    </row>
    <row r="3453" spans="1:4" x14ac:dyDescent="0.3">
      <c r="A3453" t="s">
        <v>9744</v>
      </c>
      <c r="B3453">
        <v>119500000</v>
      </c>
      <c r="C3453">
        <v>2600000</v>
      </c>
      <c r="D3453">
        <f t="shared" si="53"/>
        <v>116900000</v>
      </c>
    </row>
    <row r="3454" spans="1:4" x14ac:dyDescent="0.3">
      <c r="A3454" t="s">
        <v>9745</v>
      </c>
      <c r="B3454">
        <v>32600000</v>
      </c>
      <c r="C3454">
        <v>1800000</v>
      </c>
      <c r="D3454">
        <f t="shared" si="53"/>
        <v>30800000</v>
      </c>
    </row>
    <row r="3455" spans="1:4" x14ac:dyDescent="0.3">
      <c r="A3455" t="s">
        <v>9746</v>
      </c>
      <c r="B3455">
        <v>3130592</v>
      </c>
      <c r="C3455">
        <v>2600000</v>
      </c>
      <c r="D3455">
        <f t="shared" si="53"/>
        <v>530592</v>
      </c>
    </row>
    <row r="3456" spans="1:4" x14ac:dyDescent="0.3">
      <c r="A3456" t="s">
        <v>9747</v>
      </c>
      <c r="B3456">
        <v>475000</v>
      </c>
      <c r="C3456">
        <v>2800000</v>
      </c>
      <c r="D3456">
        <f t="shared" si="53"/>
        <v>-2325000</v>
      </c>
    </row>
    <row r="3457" spans="1:4" x14ac:dyDescent="0.3">
      <c r="A3457" t="s">
        <v>7780</v>
      </c>
      <c r="B3457">
        <v>10654581</v>
      </c>
      <c r="C3457">
        <v>34000000</v>
      </c>
      <c r="D3457">
        <f t="shared" si="53"/>
        <v>-23345419</v>
      </c>
    </row>
    <row r="3458" spans="1:4" x14ac:dyDescent="0.3">
      <c r="A3458" t="s">
        <v>9748</v>
      </c>
      <c r="B3458">
        <v>38108</v>
      </c>
      <c r="C3458">
        <v>2600000</v>
      </c>
      <c r="D3458">
        <f t="shared" si="53"/>
        <v>-2561892</v>
      </c>
    </row>
    <row r="3459" spans="1:4" x14ac:dyDescent="0.3">
      <c r="A3459" t="s">
        <v>9749</v>
      </c>
      <c r="B3459">
        <v>40041683</v>
      </c>
      <c r="C3459">
        <v>2500000</v>
      </c>
      <c r="D3459">
        <f t="shared" ref="D3459:D3522" si="54">B3459-C3459</f>
        <v>37541683</v>
      </c>
    </row>
    <row r="3460" spans="1:4" x14ac:dyDescent="0.3">
      <c r="A3460" t="s">
        <v>9750</v>
      </c>
      <c r="B3460">
        <v>33349949</v>
      </c>
      <c r="C3460">
        <v>2500000</v>
      </c>
      <c r="D3460">
        <f t="shared" si="54"/>
        <v>30849949</v>
      </c>
    </row>
    <row r="3461" spans="1:4" x14ac:dyDescent="0.3">
      <c r="A3461" t="s">
        <v>8733</v>
      </c>
      <c r="B3461">
        <v>33386128</v>
      </c>
      <c r="C3461">
        <v>15000000</v>
      </c>
      <c r="D3461">
        <f t="shared" si="54"/>
        <v>18386128</v>
      </c>
    </row>
    <row r="3462" spans="1:4" x14ac:dyDescent="0.3">
      <c r="A3462" t="s">
        <v>9751</v>
      </c>
      <c r="B3462">
        <v>25809813</v>
      </c>
      <c r="C3462">
        <v>26000000</v>
      </c>
      <c r="D3462">
        <f t="shared" si="54"/>
        <v>-190187</v>
      </c>
    </row>
    <row r="3463" spans="1:4" x14ac:dyDescent="0.3">
      <c r="A3463" t="s">
        <v>9752</v>
      </c>
      <c r="B3463">
        <v>14400000</v>
      </c>
      <c r="C3463">
        <v>2500000</v>
      </c>
      <c r="D3463">
        <f t="shared" si="54"/>
        <v>11900000</v>
      </c>
    </row>
    <row r="3464" spans="1:4" x14ac:dyDescent="0.3">
      <c r="A3464" t="s">
        <v>9753</v>
      </c>
      <c r="B3464">
        <v>32230907</v>
      </c>
      <c r="C3464">
        <v>2500000</v>
      </c>
      <c r="D3464">
        <f t="shared" si="54"/>
        <v>29730907</v>
      </c>
    </row>
    <row r="3465" spans="1:4" x14ac:dyDescent="0.3">
      <c r="A3465" t="s">
        <v>9754</v>
      </c>
      <c r="B3465">
        <v>6401336</v>
      </c>
      <c r="C3465">
        <v>2500000</v>
      </c>
      <c r="D3465">
        <f t="shared" si="54"/>
        <v>3901336</v>
      </c>
    </row>
    <row r="3466" spans="1:4" x14ac:dyDescent="0.3">
      <c r="A3466" t="s">
        <v>9755</v>
      </c>
      <c r="B3466">
        <v>26781723</v>
      </c>
      <c r="C3466">
        <v>2500000</v>
      </c>
      <c r="D3466">
        <f t="shared" si="54"/>
        <v>24281723</v>
      </c>
    </row>
    <row r="3467" spans="1:4" x14ac:dyDescent="0.3">
      <c r="A3467" t="s">
        <v>9756</v>
      </c>
      <c r="B3467">
        <v>5400000</v>
      </c>
      <c r="C3467">
        <v>2500000</v>
      </c>
      <c r="D3467">
        <f t="shared" si="54"/>
        <v>2900000</v>
      </c>
    </row>
    <row r="3468" spans="1:4" x14ac:dyDescent="0.3">
      <c r="A3468" t="s">
        <v>9757</v>
      </c>
      <c r="B3468">
        <v>1282084</v>
      </c>
      <c r="C3468">
        <v>2500000</v>
      </c>
      <c r="D3468">
        <f t="shared" si="54"/>
        <v>-1217916</v>
      </c>
    </row>
    <row r="3469" spans="1:4" x14ac:dyDescent="0.3">
      <c r="A3469" t="s">
        <v>9758</v>
      </c>
      <c r="B3469">
        <v>3325638</v>
      </c>
      <c r="C3469">
        <v>2500000</v>
      </c>
      <c r="D3469">
        <f t="shared" si="54"/>
        <v>825638</v>
      </c>
    </row>
    <row r="3470" spans="1:4" x14ac:dyDescent="0.3">
      <c r="A3470" t="s">
        <v>9759</v>
      </c>
      <c r="B3470">
        <v>395592</v>
      </c>
      <c r="C3470">
        <v>2000000</v>
      </c>
      <c r="D3470">
        <f t="shared" si="54"/>
        <v>-1604408</v>
      </c>
    </row>
    <row r="3471" spans="1:4" x14ac:dyDescent="0.3">
      <c r="A3471" t="s">
        <v>9760</v>
      </c>
      <c r="B3471">
        <v>6851969</v>
      </c>
      <c r="C3471">
        <v>2500000</v>
      </c>
      <c r="D3471">
        <f t="shared" si="54"/>
        <v>4351969</v>
      </c>
    </row>
    <row r="3472" spans="1:4" x14ac:dyDescent="0.3">
      <c r="A3472" t="s">
        <v>9761</v>
      </c>
      <c r="B3472">
        <v>12995673</v>
      </c>
      <c r="C3472">
        <v>2500000</v>
      </c>
      <c r="D3472">
        <f t="shared" si="54"/>
        <v>10495673</v>
      </c>
    </row>
    <row r="3473" spans="1:4" x14ac:dyDescent="0.3">
      <c r="A3473" t="s">
        <v>9762</v>
      </c>
      <c r="B3473">
        <v>173783</v>
      </c>
      <c r="C3473">
        <v>2500000</v>
      </c>
      <c r="D3473">
        <f t="shared" si="54"/>
        <v>-2326217</v>
      </c>
    </row>
    <row r="3474" spans="1:4" x14ac:dyDescent="0.3">
      <c r="A3474" t="s">
        <v>7850</v>
      </c>
      <c r="B3474">
        <v>114324072</v>
      </c>
      <c r="C3474">
        <v>20000000</v>
      </c>
      <c r="D3474">
        <f t="shared" si="54"/>
        <v>94324072</v>
      </c>
    </row>
    <row r="3475" spans="1:4" x14ac:dyDescent="0.3">
      <c r="A3475" t="s">
        <v>9763</v>
      </c>
      <c r="B3475">
        <v>71904</v>
      </c>
      <c r="C3475">
        <v>2500000</v>
      </c>
      <c r="D3475">
        <f t="shared" si="54"/>
        <v>-2428096</v>
      </c>
    </row>
    <row r="3476" spans="1:4" x14ac:dyDescent="0.3">
      <c r="A3476" t="s">
        <v>9764</v>
      </c>
      <c r="B3476">
        <v>99851</v>
      </c>
      <c r="C3476">
        <v>2500000</v>
      </c>
      <c r="D3476">
        <f t="shared" si="54"/>
        <v>-2400149</v>
      </c>
    </row>
    <row r="3477" spans="1:4" x14ac:dyDescent="0.3">
      <c r="A3477" t="s">
        <v>9765</v>
      </c>
      <c r="B3477">
        <v>115504</v>
      </c>
      <c r="C3477">
        <v>14000000</v>
      </c>
      <c r="D3477">
        <f t="shared" si="54"/>
        <v>-13884496</v>
      </c>
    </row>
    <row r="3478" spans="1:4" x14ac:dyDescent="0.3">
      <c r="A3478" t="s">
        <v>9766</v>
      </c>
      <c r="B3478">
        <v>5725</v>
      </c>
      <c r="C3478">
        <v>8400000</v>
      </c>
      <c r="D3478">
        <f t="shared" si="54"/>
        <v>-8394275</v>
      </c>
    </row>
    <row r="3479" spans="1:4" x14ac:dyDescent="0.3">
      <c r="A3479" t="s">
        <v>9767</v>
      </c>
      <c r="B3479">
        <v>75727</v>
      </c>
      <c r="C3479">
        <v>2500000</v>
      </c>
      <c r="D3479">
        <f t="shared" si="54"/>
        <v>-2424273</v>
      </c>
    </row>
    <row r="3480" spans="1:4" x14ac:dyDescent="0.3">
      <c r="A3480" t="s">
        <v>9768</v>
      </c>
      <c r="B3480">
        <v>322157</v>
      </c>
      <c r="C3480">
        <v>2500000</v>
      </c>
      <c r="D3480">
        <f t="shared" si="54"/>
        <v>-2177843</v>
      </c>
    </row>
    <row r="3481" spans="1:4" x14ac:dyDescent="0.3">
      <c r="A3481" t="s">
        <v>9769</v>
      </c>
      <c r="B3481">
        <v>5731103</v>
      </c>
      <c r="C3481">
        <v>2400000</v>
      </c>
      <c r="D3481">
        <f t="shared" si="54"/>
        <v>3331103</v>
      </c>
    </row>
    <row r="3482" spans="1:4" x14ac:dyDescent="0.3">
      <c r="A3482" t="s">
        <v>9770</v>
      </c>
      <c r="B3482">
        <v>978908</v>
      </c>
      <c r="C3482">
        <v>2400000</v>
      </c>
      <c r="D3482">
        <f t="shared" si="54"/>
        <v>-1421092</v>
      </c>
    </row>
    <row r="3483" spans="1:4" x14ac:dyDescent="0.3">
      <c r="A3483" t="s">
        <v>9771</v>
      </c>
      <c r="B3483">
        <v>327919</v>
      </c>
      <c r="C3483">
        <v>1500000</v>
      </c>
      <c r="D3483">
        <f t="shared" si="54"/>
        <v>-1172081</v>
      </c>
    </row>
    <row r="3484" spans="1:4" x14ac:dyDescent="0.3">
      <c r="A3484" t="s">
        <v>9772</v>
      </c>
      <c r="B3484">
        <v>178739</v>
      </c>
      <c r="C3484">
        <v>2450000</v>
      </c>
      <c r="D3484">
        <f t="shared" si="54"/>
        <v>-2271261</v>
      </c>
    </row>
    <row r="3485" spans="1:4" x14ac:dyDescent="0.3">
      <c r="A3485" t="s">
        <v>9773</v>
      </c>
      <c r="B3485">
        <v>36200000</v>
      </c>
      <c r="C3485">
        <v>4000000</v>
      </c>
      <c r="D3485">
        <f t="shared" si="54"/>
        <v>32200000</v>
      </c>
    </row>
    <row r="3486" spans="1:4" x14ac:dyDescent="0.3">
      <c r="A3486" t="s">
        <v>9774</v>
      </c>
      <c r="B3486">
        <v>21300000</v>
      </c>
      <c r="C3486">
        <v>2200000</v>
      </c>
      <c r="D3486">
        <f t="shared" si="54"/>
        <v>19100000</v>
      </c>
    </row>
    <row r="3487" spans="1:4" x14ac:dyDescent="0.3">
      <c r="A3487" t="s">
        <v>9775</v>
      </c>
      <c r="B3487">
        <v>379643</v>
      </c>
      <c r="C3487">
        <v>2200000</v>
      </c>
      <c r="D3487">
        <f t="shared" si="54"/>
        <v>-1820357</v>
      </c>
    </row>
    <row r="3488" spans="1:4" x14ac:dyDescent="0.3">
      <c r="A3488" t="s">
        <v>9776</v>
      </c>
      <c r="B3488">
        <v>12985267</v>
      </c>
      <c r="C3488">
        <v>2300000</v>
      </c>
      <c r="D3488">
        <f t="shared" si="54"/>
        <v>10685267</v>
      </c>
    </row>
    <row r="3489" spans="1:4" x14ac:dyDescent="0.3">
      <c r="A3489" t="s">
        <v>9777</v>
      </c>
      <c r="C3489">
        <v>2500000</v>
      </c>
      <c r="D3489">
        <f t="shared" si="54"/>
        <v>-2500000</v>
      </c>
    </row>
    <row r="3490" spans="1:4" x14ac:dyDescent="0.3">
      <c r="A3490" t="s">
        <v>9778</v>
      </c>
      <c r="B3490">
        <v>23650000</v>
      </c>
      <c r="C3490">
        <v>2100000</v>
      </c>
      <c r="D3490">
        <f t="shared" si="54"/>
        <v>21550000</v>
      </c>
    </row>
    <row r="3491" spans="1:4" x14ac:dyDescent="0.3">
      <c r="A3491" t="s">
        <v>9779</v>
      </c>
      <c r="B3491">
        <v>313436</v>
      </c>
      <c r="C3491">
        <v>15500000</v>
      </c>
      <c r="D3491">
        <f t="shared" si="54"/>
        <v>-15186564</v>
      </c>
    </row>
    <row r="3492" spans="1:4" x14ac:dyDescent="0.3">
      <c r="A3492" t="s">
        <v>9780</v>
      </c>
      <c r="B3492">
        <v>3330</v>
      </c>
      <c r="C3492">
        <v>2100000</v>
      </c>
      <c r="D3492">
        <f t="shared" si="54"/>
        <v>-2096670</v>
      </c>
    </row>
    <row r="3493" spans="1:4" x14ac:dyDescent="0.3">
      <c r="A3493" t="s">
        <v>9781</v>
      </c>
      <c r="C3493">
        <v>2100000</v>
      </c>
      <c r="D3493">
        <f t="shared" si="54"/>
        <v>-2100000</v>
      </c>
    </row>
    <row r="3494" spans="1:4" x14ac:dyDescent="0.3">
      <c r="A3494" t="s">
        <v>9782</v>
      </c>
      <c r="C3494">
        <v>2100000</v>
      </c>
      <c r="D3494">
        <f t="shared" si="54"/>
        <v>-2100000</v>
      </c>
    </row>
    <row r="3495" spans="1:4" x14ac:dyDescent="0.3">
      <c r="A3495" t="s">
        <v>9783</v>
      </c>
      <c r="B3495">
        <v>24800000</v>
      </c>
      <c r="C3495">
        <v>2000000</v>
      </c>
      <c r="D3495">
        <f t="shared" si="54"/>
        <v>22800000</v>
      </c>
    </row>
    <row r="3496" spans="1:4" x14ac:dyDescent="0.3">
      <c r="A3496" t="s">
        <v>9784</v>
      </c>
      <c r="B3496">
        <v>792966</v>
      </c>
      <c r="C3496">
        <v>2300000</v>
      </c>
      <c r="D3496">
        <f t="shared" si="54"/>
        <v>-1507034</v>
      </c>
    </row>
    <row r="3497" spans="1:4" x14ac:dyDescent="0.3">
      <c r="A3497" t="s">
        <v>9785</v>
      </c>
      <c r="B3497">
        <v>14673301</v>
      </c>
      <c r="C3497">
        <v>2000000</v>
      </c>
      <c r="D3497">
        <f t="shared" si="54"/>
        <v>12673301</v>
      </c>
    </row>
    <row r="3498" spans="1:4" x14ac:dyDescent="0.3">
      <c r="A3498" t="s">
        <v>9786</v>
      </c>
      <c r="B3498">
        <v>9003011</v>
      </c>
      <c r="C3498">
        <v>2000000</v>
      </c>
      <c r="D3498">
        <f t="shared" si="54"/>
        <v>7003011</v>
      </c>
    </row>
    <row r="3499" spans="1:4" x14ac:dyDescent="0.3">
      <c r="A3499" t="s">
        <v>9787</v>
      </c>
      <c r="B3499">
        <v>11546543</v>
      </c>
      <c r="C3499">
        <v>2000000</v>
      </c>
      <c r="D3499">
        <f t="shared" si="54"/>
        <v>9546543</v>
      </c>
    </row>
    <row r="3500" spans="1:4" x14ac:dyDescent="0.3">
      <c r="A3500" t="s">
        <v>9788</v>
      </c>
      <c r="B3500">
        <v>11533945</v>
      </c>
      <c r="C3500">
        <v>2000000</v>
      </c>
      <c r="D3500">
        <f t="shared" si="54"/>
        <v>9533945</v>
      </c>
    </row>
    <row r="3501" spans="1:4" x14ac:dyDescent="0.3">
      <c r="A3501" t="s">
        <v>9789</v>
      </c>
      <c r="B3501">
        <v>12555230</v>
      </c>
      <c r="C3501">
        <v>2000000</v>
      </c>
      <c r="D3501">
        <f t="shared" si="54"/>
        <v>10555230</v>
      </c>
    </row>
    <row r="3502" spans="1:4" x14ac:dyDescent="0.3">
      <c r="A3502" t="s">
        <v>9790</v>
      </c>
      <c r="B3502">
        <v>11284657</v>
      </c>
      <c r="C3502">
        <v>2000000</v>
      </c>
      <c r="D3502">
        <f t="shared" si="54"/>
        <v>9284657</v>
      </c>
    </row>
    <row r="3503" spans="1:4" x14ac:dyDescent="0.3">
      <c r="A3503" t="s">
        <v>9791</v>
      </c>
      <c r="B3503">
        <v>34522221</v>
      </c>
      <c r="C3503">
        <v>2000000</v>
      </c>
      <c r="D3503">
        <f t="shared" si="54"/>
        <v>32522221</v>
      </c>
    </row>
    <row r="3504" spans="1:4" x14ac:dyDescent="0.3">
      <c r="A3504" t="s">
        <v>9792</v>
      </c>
      <c r="B3504">
        <v>7002255</v>
      </c>
      <c r="C3504">
        <v>9500000</v>
      </c>
      <c r="D3504">
        <f t="shared" si="54"/>
        <v>-2497745</v>
      </c>
    </row>
    <row r="3505" spans="1:4" x14ac:dyDescent="0.3">
      <c r="A3505" t="s">
        <v>9793</v>
      </c>
      <c r="B3505">
        <v>6719300</v>
      </c>
      <c r="C3505">
        <v>2000000</v>
      </c>
      <c r="D3505">
        <f t="shared" si="54"/>
        <v>4719300</v>
      </c>
    </row>
    <row r="3506" spans="1:4" x14ac:dyDescent="0.3">
      <c r="A3506" t="s">
        <v>9794</v>
      </c>
      <c r="B3506">
        <v>5792822</v>
      </c>
      <c r="C3506">
        <v>2700000</v>
      </c>
      <c r="D3506">
        <f t="shared" si="54"/>
        <v>3092822</v>
      </c>
    </row>
    <row r="3507" spans="1:4" x14ac:dyDescent="0.3">
      <c r="A3507" t="s">
        <v>9795</v>
      </c>
      <c r="B3507">
        <v>5383834</v>
      </c>
      <c r="C3507">
        <v>2000000</v>
      </c>
      <c r="D3507">
        <f t="shared" si="54"/>
        <v>3383834</v>
      </c>
    </row>
    <row r="3508" spans="1:4" x14ac:dyDescent="0.3">
      <c r="A3508" t="s">
        <v>9796</v>
      </c>
      <c r="B3508">
        <v>4599680</v>
      </c>
      <c r="C3508">
        <v>1500000</v>
      </c>
      <c r="D3508">
        <f t="shared" si="54"/>
        <v>3099680</v>
      </c>
    </row>
    <row r="3509" spans="1:4" x14ac:dyDescent="0.3">
      <c r="A3509" t="s">
        <v>9797</v>
      </c>
      <c r="B3509">
        <v>6531491</v>
      </c>
      <c r="C3509">
        <v>2000000</v>
      </c>
      <c r="D3509">
        <f t="shared" si="54"/>
        <v>4531491</v>
      </c>
    </row>
    <row r="3510" spans="1:4" x14ac:dyDescent="0.3">
      <c r="A3510" t="s">
        <v>9798</v>
      </c>
      <c r="B3510">
        <v>3885134</v>
      </c>
      <c r="C3510">
        <v>2000000</v>
      </c>
      <c r="D3510">
        <f t="shared" si="54"/>
        <v>1885134</v>
      </c>
    </row>
    <row r="3511" spans="1:4" x14ac:dyDescent="0.3">
      <c r="A3511" t="s">
        <v>9799</v>
      </c>
      <c r="B3511">
        <v>3590010</v>
      </c>
      <c r="C3511">
        <v>2000000</v>
      </c>
      <c r="D3511">
        <f t="shared" si="54"/>
        <v>1590010</v>
      </c>
    </row>
    <row r="3512" spans="1:4" x14ac:dyDescent="0.3">
      <c r="A3512" t="s">
        <v>9800</v>
      </c>
      <c r="B3512">
        <v>3335839</v>
      </c>
      <c r="C3512">
        <v>2000000</v>
      </c>
      <c r="D3512">
        <f t="shared" si="54"/>
        <v>1335839</v>
      </c>
    </row>
    <row r="3513" spans="1:4" x14ac:dyDescent="0.3">
      <c r="A3513" t="s">
        <v>9801</v>
      </c>
      <c r="B3513">
        <v>2557668</v>
      </c>
      <c r="C3513">
        <v>2000000</v>
      </c>
      <c r="D3513">
        <f t="shared" si="54"/>
        <v>557668</v>
      </c>
    </row>
    <row r="3514" spans="1:4" x14ac:dyDescent="0.3">
      <c r="A3514" t="s">
        <v>9802</v>
      </c>
      <c r="B3514">
        <v>2506446</v>
      </c>
      <c r="C3514">
        <v>2000000</v>
      </c>
      <c r="D3514">
        <f t="shared" si="54"/>
        <v>506446</v>
      </c>
    </row>
    <row r="3515" spans="1:4" x14ac:dyDescent="0.3">
      <c r="A3515" t="s">
        <v>9803</v>
      </c>
      <c r="B3515">
        <v>7369373</v>
      </c>
      <c r="C3515">
        <v>2000000</v>
      </c>
      <c r="D3515">
        <f t="shared" si="54"/>
        <v>5369373</v>
      </c>
    </row>
    <row r="3516" spans="1:4" x14ac:dyDescent="0.3">
      <c r="A3516" t="s">
        <v>8587</v>
      </c>
      <c r="B3516">
        <v>4414535</v>
      </c>
      <c r="C3516">
        <v>18000000</v>
      </c>
      <c r="D3516">
        <f t="shared" si="54"/>
        <v>-13585465</v>
      </c>
    </row>
    <row r="3517" spans="1:4" x14ac:dyDescent="0.3">
      <c r="A3517" t="s">
        <v>9804</v>
      </c>
      <c r="B3517">
        <v>1984378</v>
      </c>
      <c r="C3517">
        <v>2000000</v>
      </c>
      <c r="D3517">
        <f t="shared" si="54"/>
        <v>-15622</v>
      </c>
    </row>
    <row r="3518" spans="1:4" x14ac:dyDescent="0.3">
      <c r="A3518" t="s">
        <v>9805</v>
      </c>
      <c r="B3518">
        <v>2283276</v>
      </c>
      <c r="C3518">
        <v>1500000</v>
      </c>
      <c r="D3518">
        <f t="shared" si="54"/>
        <v>783276</v>
      </c>
    </row>
    <row r="3519" spans="1:4" x14ac:dyDescent="0.3">
      <c r="A3519" t="s">
        <v>9806</v>
      </c>
      <c r="B3519">
        <v>1098224</v>
      </c>
      <c r="C3519">
        <v>2000000</v>
      </c>
      <c r="D3519">
        <f t="shared" si="54"/>
        <v>-901776</v>
      </c>
    </row>
    <row r="3520" spans="1:4" x14ac:dyDescent="0.3">
      <c r="A3520" t="s">
        <v>9807</v>
      </c>
      <c r="B3520">
        <v>1477002</v>
      </c>
      <c r="C3520">
        <v>2000000</v>
      </c>
      <c r="D3520">
        <f t="shared" si="54"/>
        <v>-522998</v>
      </c>
    </row>
    <row r="3521" spans="1:4" x14ac:dyDescent="0.3">
      <c r="A3521" t="s">
        <v>9808</v>
      </c>
      <c r="B3521">
        <v>1134049</v>
      </c>
      <c r="C3521">
        <v>2000000</v>
      </c>
      <c r="D3521">
        <f t="shared" si="54"/>
        <v>-865951</v>
      </c>
    </row>
    <row r="3522" spans="1:4" x14ac:dyDescent="0.3">
      <c r="A3522" t="s">
        <v>9809</v>
      </c>
      <c r="B3522">
        <v>653621</v>
      </c>
      <c r="C3522">
        <v>2000000</v>
      </c>
      <c r="D3522">
        <f t="shared" si="54"/>
        <v>-1346379</v>
      </c>
    </row>
    <row r="3523" spans="1:4" x14ac:dyDescent="0.3">
      <c r="A3523" t="s">
        <v>9810</v>
      </c>
      <c r="B3523">
        <v>535249</v>
      </c>
      <c r="C3523">
        <v>3400000</v>
      </c>
      <c r="D3523">
        <f t="shared" ref="D3523:D3586" si="55">B3523-C3523</f>
        <v>-2864751</v>
      </c>
    </row>
    <row r="3524" spans="1:4" x14ac:dyDescent="0.3">
      <c r="A3524" t="s">
        <v>9811</v>
      </c>
      <c r="B3524">
        <v>371081</v>
      </c>
      <c r="C3524">
        <v>6000000</v>
      </c>
      <c r="D3524">
        <f t="shared" si="55"/>
        <v>-5628919</v>
      </c>
    </row>
    <row r="3525" spans="1:4" x14ac:dyDescent="0.3">
      <c r="A3525" t="s">
        <v>9812</v>
      </c>
      <c r="B3525">
        <v>124494</v>
      </c>
      <c r="C3525">
        <v>2000000</v>
      </c>
      <c r="D3525">
        <f t="shared" si="55"/>
        <v>-1875506</v>
      </c>
    </row>
    <row r="3526" spans="1:4" x14ac:dyDescent="0.3">
      <c r="A3526" t="s">
        <v>9813</v>
      </c>
      <c r="B3526">
        <v>100669</v>
      </c>
      <c r="C3526">
        <v>3800000</v>
      </c>
      <c r="D3526">
        <f t="shared" si="55"/>
        <v>-3699331</v>
      </c>
    </row>
    <row r="3527" spans="1:4" x14ac:dyDescent="0.3">
      <c r="A3527" t="s">
        <v>9814</v>
      </c>
      <c r="B3527">
        <v>186354</v>
      </c>
      <c r="C3527">
        <v>13500000</v>
      </c>
      <c r="D3527">
        <f t="shared" si="55"/>
        <v>-13313646</v>
      </c>
    </row>
    <row r="3528" spans="1:4" x14ac:dyDescent="0.3">
      <c r="A3528" t="s">
        <v>9815</v>
      </c>
      <c r="B3528">
        <v>549632</v>
      </c>
      <c r="D3528">
        <f t="shared" si="55"/>
        <v>549632</v>
      </c>
    </row>
    <row r="3529" spans="1:4" x14ac:dyDescent="0.3">
      <c r="A3529" t="s">
        <v>9816</v>
      </c>
      <c r="B3529">
        <v>137945</v>
      </c>
      <c r="D3529">
        <f t="shared" si="55"/>
        <v>137945</v>
      </c>
    </row>
    <row r="3530" spans="1:4" x14ac:dyDescent="0.3">
      <c r="A3530" t="s">
        <v>9817</v>
      </c>
      <c r="B3530">
        <v>12667</v>
      </c>
      <c r="C3530">
        <v>14000</v>
      </c>
      <c r="D3530">
        <f t="shared" si="55"/>
        <v>-1333</v>
      </c>
    </row>
    <row r="3531" spans="1:4" x14ac:dyDescent="0.3">
      <c r="A3531" t="s">
        <v>9818</v>
      </c>
      <c r="B3531">
        <v>198407</v>
      </c>
      <c r="C3531">
        <v>2000000</v>
      </c>
      <c r="D3531">
        <f t="shared" si="55"/>
        <v>-1801593</v>
      </c>
    </row>
    <row r="3532" spans="1:4" x14ac:dyDescent="0.3">
      <c r="A3532" t="s">
        <v>8177</v>
      </c>
      <c r="B3532">
        <v>13973532</v>
      </c>
      <c r="C3532">
        <v>25000000</v>
      </c>
      <c r="D3532">
        <f t="shared" si="55"/>
        <v>-11026468</v>
      </c>
    </row>
    <row r="3533" spans="1:4" x14ac:dyDescent="0.3">
      <c r="A3533" t="s">
        <v>9819</v>
      </c>
      <c r="B3533">
        <v>4958</v>
      </c>
      <c r="C3533">
        <v>2000000</v>
      </c>
      <c r="D3533">
        <f t="shared" si="55"/>
        <v>-1995042</v>
      </c>
    </row>
    <row r="3534" spans="1:4" x14ac:dyDescent="0.3">
      <c r="A3534" t="s">
        <v>9820</v>
      </c>
      <c r="C3534">
        <v>2000000</v>
      </c>
      <c r="D3534">
        <f t="shared" si="55"/>
        <v>-2000000</v>
      </c>
    </row>
    <row r="3535" spans="1:4" x14ac:dyDescent="0.3">
      <c r="A3535" t="s">
        <v>9821</v>
      </c>
      <c r="C3535">
        <v>2000000</v>
      </c>
      <c r="D3535">
        <f t="shared" si="55"/>
        <v>-2000000</v>
      </c>
    </row>
    <row r="3536" spans="1:4" x14ac:dyDescent="0.3">
      <c r="A3536" t="s">
        <v>9822</v>
      </c>
      <c r="B3536">
        <v>7927</v>
      </c>
      <c r="C3536">
        <v>2300000</v>
      </c>
      <c r="D3536">
        <f t="shared" si="55"/>
        <v>-2292073</v>
      </c>
    </row>
    <row r="3537" spans="1:4" x14ac:dyDescent="0.3">
      <c r="A3537" t="s">
        <v>9823</v>
      </c>
      <c r="B3537">
        <v>2436</v>
      </c>
      <c r="C3537">
        <v>2000000</v>
      </c>
      <c r="D3537">
        <f t="shared" si="55"/>
        <v>-1997564</v>
      </c>
    </row>
    <row r="3538" spans="1:4" x14ac:dyDescent="0.3">
      <c r="A3538" t="s">
        <v>9824</v>
      </c>
      <c r="C3538">
        <v>2000000</v>
      </c>
      <c r="D3538">
        <f t="shared" si="55"/>
        <v>-2000000</v>
      </c>
    </row>
    <row r="3539" spans="1:4" x14ac:dyDescent="0.3">
      <c r="A3539" t="s">
        <v>9825</v>
      </c>
      <c r="C3539">
        <v>1250000</v>
      </c>
      <c r="D3539">
        <f t="shared" si="55"/>
        <v>-1250000</v>
      </c>
    </row>
    <row r="3540" spans="1:4" x14ac:dyDescent="0.3">
      <c r="A3540" t="s">
        <v>9826</v>
      </c>
      <c r="C3540">
        <v>2000000</v>
      </c>
      <c r="D3540">
        <f t="shared" si="55"/>
        <v>-2000000</v>
      </c>
    </row>
    <row r="3541" spans="1:4" x14ac:dyDescent="0.3">
      <c r="A3541" t="s">
        <v>9827</v>
      </c>
      <c r="B3541">
        <v>4600000</v>
      </c>
      <c r="C3541">
        <v>1900000</v>
      </c>
      <c r="D3541">
        <f t="shared" si="55"/>
        <v>2700000</v>
      </c>
    </row>
    <row r="3542" spans="1:4" x14ac:dyDescent="0.3">
      <c r="A3542" t="s">
        <v>9828</v>
      </c>
      <c r="B3542">
        <v>1420578</v>
      </c>
      <c r="C3542">
        <v>1900000</v>
      </c>
      <c r="D3542">
        <f t="shared" si="55"/>
        <v>-479422</v>
      </c>
    </row>
    <row r="3543" spans="1:4" x14ac:dyDescent="0.3">
      <c r="A3543" t="s">
        <v>9829</v>
      </c>
      <c r="B3543">
        <v>1028658</v>
      </c>
      <c r="C3543">
        <v>3000000</v>
      </c>
      <c r="D3543">
        <f t="shared" si="55"/>
        <v>-1971342</v>
      </c>
    </row>
    <row r="3544" spans="1:4" x14ac:dyDescent="0.3">
      <c r="A3544" t="s">
        <v>9830</v>
      </c>
      <c r="B3544">
        <v>18435</v>
      </c>
      <c r="C3544">
        <v>1400000</v>
      </c>
      <c r="D3544">
        <f t="shared" si="55"/>
        <v>-1381565</v>
      </c>
    </row>
    <row r="3545" spans="1:4" x14ac:dyDescent="0.3">
      <c r="A3545" t="s">
        <v>7912</v>
      </c>
      <c r="B3545">
        <v>35266619</v>
      </c>
      <c r="C3545">
        <v>30000000</v>
      </c>
      <c r="D3545">
        <f t="shared" si="55"/>
        <v>5266619</v>
      </c>
    </row>
    <row r="3546" spans="1:4" x14ac:dyDescent="0.3">
      <c r="A3546" t="s">
        <v>7695</v>
      </c>
      <c r="B3546">
        <v>26505000</v>
      </c>
      <c r="C3546">
        <v>1800000</v>
      </c>
      <c r="D3546">
        <f t="shared" si="55"/>
        <v>24705000</v>
      </c>
    </row>
    <row r="3547" spans="1:4" x14ac:dyDescent="0.3">
      <c r="A3547" t="s">
        <v>9831</v>
      </c>
      <c r="B3547">
        <v>2957978</v>
      </c>
      <c r="C3547">
        <v>1000000</v>
      </c>
      <c r="D3547">
        <f t="shared" si="55"/>
        <v>1957978</v>
      </c>
    </row>
    <row r="3548" spans="1:4" x14ac:dyDescent="0.3">
      <c r="A3548" t="s">
        <v>9832</v>
      </c>
      <c r="B3548">
        <v>444044</v>
      </c>
      <c r="C3548">
        <v>1900000</v>
      </c>
      <c r="D3548">
        <f t="shared" si="55"/>
        <v>-1455956</v>
      </c>
    </row>
    <row r="3549" spans="1:4" x14ac:dyDescent="0.3">
      <c r="A3549" t="s">
        <v>9833</v>
      </c>
      <c r="B3549">
        <v>40990055</v>
      </c>
      <c r="C3549">
        <v>1800000</v>
      </c>
      <c r="D3549">
        <f t="shared" si="55"/>
        <v>39190055</v>
      </c>
    </row>
    <row r="3550" spans="1:4" x14ac:dyDescent="0.3">
      <c r="A3550" t="s">
        <v>9834</v>
      </c>
      <c r="B3550">
        <v>5709616</v>
      </c>
      <c r="C3550">
        <v>1800000</v>
      </c>
      <c r="D3550">
        <f t="shared" si="55"/>
        <v>3909616</v>
      </c>
    </row>
    <row r="3551" spans="1:4" x14ac:dyDescent="0.3">
      <c r="A3551" t="s">
        <v>9835</v>
      </c>
      <c r="B3551">
        <v>12784397</v>
      </c>
      <c r="C3551">
        <v>1800000</v>
      </c>
      <c r="D3551">
        <f t="shared" si="55"/>
        <v>10984397</v>
      </c>
    </row>
    <row r="3552" spans="1:4" x14ac:dyDescent="0.3">
      <c r="A3552" t="s">
        <v>9836</v>
      </c>
      <c r="B3552">
        <v>3050934</v>
      </c>
      <c r="C3552">
        <v>1800000</v>
      </c>
      <c r="D3552">
        <f t="shared" si="55"/>
        <v>1250934</v>
      </c>
    </row>
    <row r="3553" spans="1:4" x14ac:dyDescent="0.3">
      <c r="A3553" t="s">
        <v>9837</v>
      </c>
      <c r="B3553">
        <v>638476</v>
      </c>
      <c r="C3553">
        <v>1500000</v>
      </c>
      <c r="D3553">
        <f t="shared" si="55"/>
        <v>-861524</v>
      </c>
    </row>
    <row r="3554" spans="1:4" x14ac:dyDescent="0.3">
      <c r="A3554" t="s">
        <v>9838</v>
      </c>
      <c r="C3554">
        <v>1800000</v>
      </c>
      <c r="D3554">
        <f t="shared" si="55"/>
        <v>-1800000</v>
      </c>
    </row>
    <row r="3555" spans="1:4" x14ac:dyDescent="0.3">
      <c r="A3555" t="s">
        <v>9839</v>
      </c>
      <c r="C3555">
        <v>1800000</v>
      </c>
      <c r="D3555">
        <f t="shared" si="55"/>
        <v>-1800000</v>
      </c>
    </row>
    <row r="3556" spans="1:4" x14ac:dyDescent="0.3">
      <c r="A3556" t="s">
        <v>9840</v>
      </c>
      <c r="C3556">
        <v>1800000</v>
      </c>
      <c r="D3556">
        <f t="shared" si="55"/>
        <v>-1800000</v>
      </c>
    </row>
    <row r="3557" spans="1:4" x14ac:dyDescent="0.3">
      <c r="A3557" t="s">
        <v>9841</v>
      </c>
      <c r="B3557">
        <v>7267324</v>
      </c>
      <c r="C3557">
        <v>3500000</v>
      </c>
      <c r="D3557">
        <f t="shared" si="55"/>
        <v>3767324</v>
      </c>
    </row>
    <row r="3558" spans="1:4" x14ac:dyDescent="0.3">
      <c r="A3558" t="s">
        <v>9842</v>
      </c>
      <c r="B3558">
        <v>145540</v>
      </c>
      <c r="C3558">
        <v>500000</v>
      </c>
      <c r="D3558">
        <f t="shared" si="55"/>
        <v>-354460</v>
      </c>
    </row>
    <row r="3559" spans="1:4" x14ac:dyDescent="0.3">
      <c r="A3559" t="s">
        <v>9843</v>
      </c>
      <c r="B3559">
        <v>35918429</v>
      </c>
      <c r="C3559">
        <v>1700000</v>
      </c>
      <c r="D3559">
        <f t="shared" si="55"/>
        <v>34218429</v>
      </c>
    </row>
    <row r="3560" spans="1:4" x14ac:dyDescent="0.3">
      <c r="A3560" t="s">
        <v>9844</v>
      </c>
      <c r="B3560">
        <v>92401</v>
      </c>
      <c r="C3560">
        <v>2000000</v>
      </c>
      <c r="D3560">
        <f t="shared" si="55"/>
        <v>-1907599</v>
      </c>
    </row>
    <row r="3561" spans="1:4" x14ac:dyDescent="0.3">
      <c r="A3561" t="s">
        <v>9845</v>
      </c>
      <c r="B3561">
        <v>1943649</v>
      </c>
      <c r="C3561">
        <v>1700000</v>
      </c>
      <c r="D3561">
        <f t="shared" si="55"/>
        <v>243649</v>
      </c>
    </row>
    <row r="3562" spans="1:4" x14ac:dyDescent="0.3">
      <c r="A3562" t="s">
        <v>9846</v>
      </c>
      <c r="B3562">
        <v>992238</v>
      </c>
      <c r="C3562">
        <v>1700000</v>
      </c>
      <c r="D3562">
        <f t="shared" si="55"/>
        <v>-707762</v>
      </c>
    </row>
    <row r="3563" spans="1:4" x14ac:dyDescent="0.3">
      <c r="A3563" t="s">
        <v>9847</v>
      </c>
      <c r="B3563">
        <v>4231500</v>
      </c>
      <c r="C3563">
        <v>1000000</v>
      </c>
      <c r="D3563">
        <f t="shared" si="55"/>
        <v>3231500</v>
      </c>
    </row>
    <row r="3564" spans="1:4" x14ac:dyDescent="0.3">
      <c r="A3564" t="s">
        <v>9848</v>
      </c>
      <c r="B3564">
        <v>396035</v>
      </c>
      <c r="C3564">
        <v>1000000</v>
      </c>
      <c r="D3564">
        <f t="shared" si="55"/>
        <v>-603965</v>
      </c>
    </row>
    <row r="3565" spans="1:4" x14ac:dyDescent="0.3">
      <c r="A3565" t="s">
        <v>9849</v>
      </c>
      <c r="B3565">
        <v>6026908</v>
      </c>
      <c r="C3565">
        <v>2000000</v>
      </c>
      <c r="D3565">
        <f t="shared" si="55"/>
        <v>4026908</v>
      </c>
    </row>
    <row r="3566" spans="1:4" x14ac:dyDescent="0.3">
      <c r="A3566" t="s">
        <v>9850</v>
      </c>
      <c r="B3566">
        <v>1060591</v>
      </c>
      <c r="C3566">
        <v>1300000</v>
      </c>
      <c r="D3566">
        <f t="shared" si="55"/>
        <v>-239409</v>
      </c>
    </row>
    <row r="3567" spans="1:4" x14ac:dyDescent="0.3">
      <c r="A3567" t="s">
        <v>9851</v>
      </c>
      <c r="B3567">
        <v>155972</v>
      </c>
      <c r="C3567">
        <v>1500000</v>
      </c>
      <c r="D3567">
        <f t="shared" si="55"/>
        <v>-1344028</v>
      </c>
    </row>
    <row r="3568" spans="1:4" x14ac:dyDescent="0.3">
      <c r="A3568" t="s">
        <v>9852</v>
      </c>
      <c r="B3568">
        <v>26893</v>
      </c>
      <c r="C3568">
        <v>1600000</v>
      </c>
      <c r="D3568">
        <f t="shared" si="55"/>
        <v>-1573107</v>
      </c>
    </row>
    <row r="3569" spans="1:4" x14ac:dyDescent="0.3">
      <c r="A3569" t="s">
        <v>9853</v>
      </c>
      <c r="B3569">
        <v>2580</v>
      </c>
      <c r="C3569">
        <v>1650000</v>
      </c>
      <c r="D3569">
        <f t="shared" si="55"/>
        <v>-1647420</v>
      </c>
    </row>
    <row r="3570" spans="1:4" x14ac:dyDescent="0.3">
      <c r="A3570" t="s">
        <v>7992</v>
      </c>
      <c r="B3570">
        <v>58885635</v>
      </c>
      <c r="C3570">
        <v>26000000</v>
      </c>
      <c r="D3570">
        <f t="shared" si="55"/>
        <v>32885635</v>
      </c>
    </row>
    <row r="3571" spans="1:4" x14ac:dyDescent="0.3">
      <c r="A3571" t="s">
        <v>9854</v>
      </c>
      <c r="B3571">
        <v>19067631</v>
      </c>
      <c r="C3571">
        <v>2000000</v>
      </c>
      <c r="D3571">
        <f t="shared" si="55"/>
        <v>17067631</v>
      </c>
    </row>
    <row r="3572" spans="1:4" x14ac:dyDescent="0.3">
      <c r="A3572" t="s">
        <v>9855</v>
      </c>
      <c r="B3572">
        <v>11806119</v>
      </c>
      <c r="C3572">
        <v>1100000</v>
      </c>
      <c r="D3572">
        <f t="shared" si="55"/>
        <v>10706119</v>
      </c>
    </row>
    <row r="3573" spans="1:4" x14ac:dyDescent="0.3">
      <c r="A3573" t="s">
        <v>9856</v>
      </c>
      <c r="B3573">
        <v>7362100</v>
      </c>
      <c r="C3573">
        <v>1500000</v>
      </c>
      <c r="D3573">
        <f t="shared" si="55"/>
        <v>5862100</v>
      </c>
    </row>
    <row r="3574" spans="1:4" x14ac:dyDescent="0.3">
      <c r="A3574" t="s">
        <v>9857</v>
      </c>
      <c r="B3574">
        <v>7022940</v>
      </c>
      <c r="C3574">
        <v>1000000</v>
      </c>
      <c r="D3574">
        <f t="shared" si="55"/>
        <v>6022940</v>
      </c>
    </row>
    <row r="3575" spans="1:4" x14ac:dyDescent="0.3">
      <c r="A3575" t="s">
        <v>9858</v>
      </c>
      <c r="B3575">
        <v>5132222</v>
      </c>
      <c r="C3575">
        <v>2000000</v>
      </c>
      <c r="D3575">
        <f t="shared" si="55"/>
        <v>3132222</v>
      </c>
    </row>
    <row r="3576" spans="1:4" x14ac:dyDescent="0.3">
      <c r="A3576" t="s">
        <v>9859</v>
      </c>
      <c r="B3576">
        <v>2365931</v>
      </c>
      <c r="C3576">
        <v>1500000</v>
      </c>
      <c r="D3576">
        <f t="shared" si="55"/>
        <v>865931</v>
      </c>
    </row>
    <row r="3577" spans="1:4" x14ac:dyDescent="0.3">
      <c r="A3577" t="s">
        <v>9860</v>
      </c>
      <c r="B3577">
        <v>53991137</v>
      </c>
      <c r="C3577">
        <v>1500000</v>
      </c>
      <c r="D3577">
        <f t="shared" si="55"/>
        <v>52491137</v>
      </c>
    </row>
    <row r="3578" spans="1:4" x14ac:dyDescent="0.3">
      <c r="A3578" t="s">
        <v>9861</v>
      </c>
      <c r="B3578">
        <v>1221261</v>
      </c>
      <c r="C3578">
        <v>1500000</v>
      </c>
      <c r="D3578">
        <f t="shared" si="55"/>
        <v>-278739</v>
      </c>
    </row>
    <row r="3579" spans="1:4" x14ac:dyDescent="0.3">
      <c r="A3579" t="s">
        <v>9862</v>
      </c>
      <c r="B3579">
        <v>712294</v>
      </c>
      <c r="C3579">
        <v>1500000</v>
      </c>
      <c r="D3579">
        <f t="shared" si="55"/>
        <v>-787706</v>
      </c>
    </row>
    <row r="3580" spans="1:4" x14ac:dyDescent="0.3">
      <c r="A3580" t="s">
        <v>9863</v>
      </c>
      <c r="B3580">
        <v>3447339</v>
      </c>
      <c r="C3580">
        <v>1500000</v>
      </c>
      <c r="D3580">
        <f t="shared" si="55"/>
        <v>1947339</v>
      </c>
    </row>
    <row r="3581" spans="1:4" x14ac:dyDescent="0.3">
      <c r="A3581" t="s">
        <v>9864</v>
      </c>
      <c r="B3581">
        <v>418953</v>
      </c>
      <c r="C3581">
        <v>1500000</v>
      </c>
      <c r="D3581">
        <f t="shared" si="55"/>
        <v>-1081047</v>
      </c>
    </row>
    <row r="3582" spans="1:4" x14ac:dyDescent="0.3">
      <c r="A3582" t="s">
        <v>9865</v>
      </c>
      <c r="B3582">
        <v>406035</v>
      </c>
      <c r="C3582">
        <v>1500000</v>
      </c>
      <c r="D3582">
        <f t="shared" si="55"/>
        <v>-1093965</v>
      </c>
    </row>
    <row r="3583" spans="1:4" x14ac:dyDescent="0.3">
      <c r="A3583" t="s">
        <v>9866</v>
      </c>
      <c r="B3583">
        <v>373967</v>
      </c>
      <c r="C3583">
        <v>1500000</v>
      </c>
      <c r="D3583">
        <f t="shared" si="55"/>
        <v>-1126033</v>
      </c>
    </row>
    <row r="3584" spans="1:4" x14ac:dyDescent="0.3">
      <c r="A3584" t="s">
        <v>9867</v>
      </c>
      <c r="B3584">
        <v>194568</v>
      </c>
      <c r="C3584">
        <v>1500000</v>
      </c>
      <c r="D3584">
        <f t="shared" si="55"/>
        <v>-1305432</v>
      </c>
    </row>
    <row r="3585" spans="1:4" x14ac:dyDescent="0.3">
      <c r="A3585" t="s">
        <v>9868</v>
      </c>
      <c r="B3585">
        <v>163245</v>
      </c>
      <c r="C3585">
        <v>1500000</v>
      </c>
      <c r="D3585">
        <f t="shared" si="55"/>
        <v>-1336755</v>
      </c>
    </row>
    <row r="3586" spans="1:4" x14ac:dyDescent="0.3">
      <c r="A3586" t="s">
        <v>9869</v>
      </c>
      <c r="B3586">
        <v>119841</v>
      </c>
      <c r="C3586">
        <v>1500000</v>
      </c>
      <c r="D3586">
        <f t="shared" si="55"/>
        <v>-1380159</v>
      </c>
    </row>
    <row r="3587" spans="1:4" x14ac:dyDescent="0.3">
      <c r="A3587" t="s">
        <v>9870</v>
      </c>
      <c r="B3587">
        <v>173066</v>
      </c>
      <c r="C3587">
        <v>1500000</v>
      </c>
      <c r="D3587">
        <f t="shared" ref="D3587:D3650" si="56">B3587-C3587</f>
        <v>-1326934</v>
      </c>
    </row>
    <row r="3588" spans="1:4" x14ac:dyDescent="0.3">
      <c r="A3588" t="s">
        <v>9871</v>
      </c>
      <c r="B3588">
        <v>92362</v>
      </c>
      <c r="C3588">
        <v>1500000</v>
      </c>
      <c r="D3588">
        <f t="shared" si="56"/>
        <v>-1407638</v>
      </c>
    </row>
    <row r="3589" spans="1:4" x14ac:dyDescent="0.3">
      <c r="A3589" t="s">
        <v>9872</v>
      </c>
      <c r="B3589">
        <v>183490</v>
      </c>
      <c r="C3589">
        <v>1700000</v>
      </c>
      <c r="D3589">
        <f t="shared" si="56"/>
        <v>-1516510</v>
      </c>
    </row>
    <row r="3590" spans="1:4" x14ac:dyDescent="0.3">
      <c r="A3590" t="s">
        <v>9873</v>
      </c>
      <c r="B3590">
        <v>3478</v>
      </c>
      <c r="C3590">
        <v>1500000</v>
      </c>
      <c r="D3590">
        <f t="shared" si="56"/>
        <v>-1496522</v>
      </c>
    </row>
    <row r="3591" spans="1:4" x14ac:dyDescent="0.3">
      <c r="A3591" t="s">
        <v>9874</v>
      </c>
      <c r="B3591">
        <v>52166</v>
      </c>
      <c r="C3591">
        <v>2000000</v>
      </c>
      <c r="D3591">
        <f t="shared" si="56"/>
        <v>-1947834</v>
      </c>
    </row>
    <row r="3592" spans="1:4" x14ac:dyDescent="0.3">
      <c r="A3592" t="s">
        <v>9875</v>
      </c>
      <c r="B3592">
        <v>1163508</v>
      </c>
      <c r="C3592">
        <v>2500000</v>
      </c>
      <c r="D3592">
        <f t="shared" si="56"/>
        <v>-1336492</v>
      </c>
    </row>
    <row r="3593" spans="1:4" x14ac:dyDescent="0.3">
      <c r="A3593" t="s">
        <v>9876</v>
      </c>
      <c r="C3593">
        <v>1500000</v>
      </c>
      <c r="D3593">
        <f t="shared" si="56"/>
        <v>-1500000</v>
      </c>
    </row>
    <row r="3594" spans="1:4" x14ac:dyDescent="0.3">
      <c r="A3594" t="s">
        <v>9877</v>
      </c>
      <c r="C3594">
        <v>5000000</v>
      </c>
      <c r="D3594">
        <f t="shared" si="56"/>
        <v>-5000000</v>
      </c>
    </row>
    <row r="3595" spans="1:4" x14ac:dyDescent="0.3">
      <c r="A3595" t="s">
        <v>9878</v>
      </c>
      <c r="C3595">
        <v>1500000</v>
      </c>
      <c r="D3595">
        <f t="shared" si="56"/>
        <v>-1500000</v>
      </c>
    </row>
    <row r="3596" spans="1:4" x14ac:dyDescent="0.3">
      <c r="A3596" t="s">
        <v>7064</v>
      </c>
      <c r="B3596">
        <v>80033643</v>
      </c>
      <c r="C3596">
        <v>60000000</v>
      </c>
      <c r="D3596">
        <f t="shared" si="56"/>
        <v>20033643</v>
      </c>
    </row>
    <row r="3597" spans="1:4" x14ac:dyDescent="0.3">
      <c r="A3597" t="s">
        <v>9879</v>
      </c>
      <c r="B3597">
        <v>184925485</v>
      </c>
      <c r="C3597">
        <v>2000000</v>
      </c>
      <c r="D3597">
        <f t="shared" si="56"/>
        <v>182925485</v>
      </c>
    </row>
    <row r="3598" spans="1:4" x14ac:dyDescent="0.3">
      <c r="A3598" t="s">
        <v>9880</v>
      </c>
      <c r="B3598">
        <v>304124</v>
      </c>
      <c r="C3598">
        <v>1400000</v>
      </c>
      <c r="D3598">
        <f t="shared" si="56"/>
        <v>-1095876</v>
      </c>
    </row>
    <row r="3599" spans="1:4" x14ac:dyDescent="0.3">
      <c r="A3599" t="s">
        <v>9881</v>
      </c>
      <c r="B3599">
        <v>36830</v>
      </c>
      <c r="C3599">
        <v>1400000</v>
      </c>
      <c r="D3599">
        <f t="shared" si="56"/>
        <v>-1363170</v>
      </c>
    </row>
    <row r="3600" spans="1:4" x14ac:dyDescent="0.3">
      <c r="A3600" t="s">
        <v>9882</v>
      </c>
      <c r="B3600">
        <v>3650677</v>
      </c>
      <c r="C3600">
        <v>960000</v>
      </c>
      <c r="D3600">
        <f t="shared" si="56"/>
        <v>2690677</v>
      </c>
    </row>
    <row r="3601" spans="1:4" x14ac:dyDescent="0.3">
      <c r="A3601" t="s">
        <v>9883</v>
      </c>
      <c r="B3601">
        <v>1647780</v>
      </c>
      <c r="C3601">
        <v>1300000</v>
      </c>
      <c r="D3601">
        <f t="shared" si="56"/>
        <v>347780</v>
      </c>
    </row>
    <row r="3602" spans="1:4" x14ac:dyDescent="0.3">
      <c r="A3602" t="s">
        <v>9884</v>
      </c>
      <c r="B3602">
        <v>695229</v>
      </c>
      <c r="C3602">
        <v>1300000</v>
      </c>
      <c r="D3602">
        <f t="shared" si="56"/>
        <v>-604771</v>
      </c>
    </row>
    <row r="3603" spans="1:4" x14ac:dyDescent="0.3">
      <c r="A3603" t="s">
        <v>9885</v>
      </c>
      <c r="B3603">
        <v>638951</v>
      </c>
      <c r="C3603">
        <v>1592000</v>
      </c>
      <c r="D3603">
        <f t="shared" si="56"/>
        <v>-953049</v>
      </c>
    </row>
    <row r="3604" spans="1:4" x14ac:dyDescent="0.3">
      <c r="A3604" t="s">
        <v>9886</v>
      </c>
      <c r="B3604">
        <v>609042</v>
      </c>
      <c r="C3604">
        <v>1300000</v>
      </c>
      <c r="D3604">
        <f t="shared" si="56"/>
        <v>-690958</v>
      </c>
    </row>
    <row r="3605" spans="1:4" x14ac:dyDescent="0.3">
      <c r="A3605" t="s">
        <v>9887</v>
      </c>
      <c r="B3605">
        <v>1521</v>
      </c>
      <c r="C3605">
        <v>1500000</v>
      </c>
      <c r="D3605">
        <f t="shared" si="56"/>
        <v>-1498479</v>
      </c>
    </row>
    <row r="3606" spans="1:4" x14ac:dyDescent="0.3">
      <c r="A3606" t="s">
        <v>7107</v>
      </c>
      <c r="B3606">
        <v>32940507</v>
      </c>
      <c r="C3606">
        <v>60000000</v>
      </c>
      <c r="D3606">
        <f t="shared" si="56"/>
        <v>-27059493</v>
      </c>
    </row>
    <row r="3607" spans="1:4" x14ac:dyDescent="0.3">
      <c r="A3607" t="s">
        <v>9888</v>
      </c>
      <c r="B3607">
        <v>19539</v>
      </c>
      <c r="C3607">
        <v>1000000</v>
      </c>
      <c r="D3607">
        <f t="shared" si="56"/>
        <v>-980461</v>
      </c>
    </row>
    <row r="3608" spans="1:4" x14ac:dyDescent="0.3">
      <c r="A3608" t="s">
        <v>9889</v>
      </c>
      <c r="B3608">
        <v>19100000</v>
      </c>
      <c r="C3608">
        <v>1250000</v>
      </c>
      <c r="D3608">
        <f t="shared" si="56"/>
        <v>17850000</v>
      </c>
    </row>
    <row r="3609" spans="1:4" x14ac:dyDescent="0.3">
      <c r="A3609" t="s">
        <v>9890</v>
      </c>
      <c r="B3609">
        <v>2833383</v>
      </c>
      <c r="C3609">
        <v>427000</v>
      </c>
      <c r="D3609">
        <f t="shared" si="56"/>
        <v>2406383</v>
      </c>
    </row>
    <row r="3610" spans="1:4" x14ac:dyDescent="0.3">
      <c r="A3610" t="s">
        <v>9891</v>
      </c>
      <c r="C3610">
        <v>1420000</v>
      </c>
      <c r="D3610">
        <f t="shared" si="56"/>
        <v>-1420000</v>
      </c>
    </row>
    <row r="3611" spans="1:4" x14ac:dyDescent="0.3">
      <c r="A3611" t="s">
        <v>9892</v>
      </c>
      <c r="B3611">
        <v>24741700</v>
      </c>
      <c r="C3611">
        <v>1200000</v>
      </c>
      <c r="D3611">
        <f t="shared" si="56"/>
        <v>23541700</v>
      </c>
    </row>
    <row r="3612" spans="1:4" x14ac:dyDescent="0.3">
      <c r="A3612" t="s">
        <v>9893</v>
      </c>
      <c r="B3612">
        <v>55153403</v>
      </c>
      <c r="C3612">
        <v>1200000</v>
      </c>
      <c r="D3612">
        <f t="shared" si="56"/>
        <v>53953403</v>
      </c>
    </row>
    <row r="3613" spans="1:4" x14ac:dyDescent="0.3">
      <c r="A3613" t="s">
        <v>9894</v>
      </c>
      <c r="B3613">
        <v>18488314</v>
      </c>
      <c r="C3613">
        <v>1200000</v>
      </c>
      <c r="D3613">
        <f t="shared" si="56"/>
        <v>17288314</v>
      </c>
    </row>
    <row r="3614" spans="1:4" x14ac:dyDescent="0.3">
      <c r="A3614" t="s">
        <v>6810</v>
      </c>
      <c r="B3614">
        <v>79363785</v>
      </c>
      <c r="C3614">
        <v>80000000</v>
      </c>
      <c r="D3614">
        <f t="shared" si="56"/>
        <v>-636215</v>
      </c>
    </row>
    <row r="3615" spans="1:4" x14ac:dyDescent="0.3">
      <c r="A3615" t="s">
        <v>9895</v>
      </c>
      <c r="B3615">
        <v>13876974</v>
      </c>
      <c r="C3615">
        <v>7000000</v>
      </c>
      <c r="D3615">
        <f t="shared" si="56"/>
        <v>6876974</v>
      </c>
    </row>
    <row r="3616" spans="1:4" x14ac:dyDescent="0.3">
      <c r="A3616" t="s">
        <v>9896</v>
      </c>
      <c r="B3616">
        <v>9180275</v>
      </c>
      <c r="C3616">
        <v>1200000</v>
      </c>
      <c r="D3616">
        <f t="shared" si="56"/>
        <v>7980275</v>
      </c>
    </row>
    <row r="3617" spans="1:4" x14ac:dyDescent="0.3">
      <c r="A3617" t="s">
        <v>8039</v>
      </c>
      <c r="B3617">
        <v>22494487</v>
      </c>
      <c r="C3617">
        <v>27000000</v>
      </c>
      <c r="D3617">
        <f t="shared" si="56"/>
        <v>-4505513</v>
      </c>
    </row>
    <row r="3618" spans="1:4" x14ac:dyDescent="0.3">
      <c r="A3618" t="s">
        <v>9897</v>
      </c>
      <c r="B3618">
        <v>2199853</v>
      </c>
      <c r="C3618">
        <v>1200000</v>
      </c>
      <c r="D3618">
        <f t="shared" si="56"/>
        <v>999853</v>
      </c>
    </row>
    <row r="3619" spans="1:4" x14ac:dyDescent="0.3">
      <c r="A3619" t="s">
        <v>9898</v>
      </c>
      <c r="B3619">
        <v>2859955</v>
      </c>
      <c r="C3619">
        <v>1200000</v>
      </c>
      <c r="D3619">
        <f t="shared" si="56"/>
        <v>1659955</v>
      </c>
    </row>
    <row r="3620" spans="1:4" x14ac:dyDescent="0.3">
      <c r="A3620" t="s">
        <v>9899</v>
      </c>
      <c r="B3620">
        <v>2812029</v>
      </c>
      <c r="C3620">
        <v>1200000</v>
      </c>
      <c r="D3620">
        <f t="shared" si="56"/>
        <v>1612029</v>
      </c>
    </row>
    <row r="3621" spans="1:4" x14ac:dyDescent="0.3">
      <c r="A3621" t="s">
        <v>9900</v>
      </c>
      <c r="B3621">
        <v>6100000</v>
      </c>
      <c r="C3621">
        <v>1200000</v>
      </c>
      <c r="D3621">
        <f t="shared" si="56"/>
        <v>4900000</v>
      </c>
    </row>
    <row r="3622" spans="1:4" x14ac:dyDescent="0.3">
      <c r="A3622" t="s">
        <v>9901</v>
      </c>
      <c r="B3622">
        <v>375723</v>
      </c>
      <c r="C3622">
        <v>4000000</v>
      </c>
      <c r="D3622">
        <f t="shared" si="56"/>
        <v>-3624277</v>
      </c>
    </row>
    <row r="3623" spans="1:4" x14ac:dyDescent="0.3">
      <c r="A3623" t="s">
        <v>9902</v>
      </c>
      <c r="B3623">
        <v>594904</v>
      </c>
      <c r="C3623">
        <v>1200000</v>
      </c>
      <c r="D3623">
        <f t="shared" si="56"/>
        <v>-605096</v>
      </c>
    </row>
    <row r="3624" spans="1:4" x14ac:dyDescent="0.3">
      <c r="A3624" t="s">
        <v>9903</v>
      </c>
      <c r="B3624">
        <v>58936</v>
      </c>
      <c r="C3624">
        <v>1200000</v>
      </c>
      <c r="D3624">
        <f t="shared" si="56"/>
        <v>-1141064</v>
      </c>
    </row>
    <row r="3625" spans="1:4" x14ac:dyDescent="0.3">
      <c r="A3625" t="s">
        <v>9904</v>
      </c>
      <c r="B3625">
        <v>3830</v>
      </c>
      <c r="C3625">
        <v>1200000</v>
      </c>
      <c r="D3625">
        <f t="shared" si="56"/>
        <v>-1196170</v>
      </c>
    </row>
    <row r="3626" spans="1:4" x14ac:dyDescent="0.3">
      <c r="A3626" t="s">
        <v>9905</v>
      </c>
      <c r="B3626">
        <v>2850263</v>
      </c>
      <c r="C3626">
        <v>2600000</v>
      </c>
      <c r="D3626">
        <f t="shared" si="56"/>
        <v>250263</v>
      </c>
    </row>
    <row r="3627" spans="1:4" x14ac:dyDescent="0.3">
      <c r="A3627" t="s">
        <v>9906</v>
      </c>
      <c r="B3627">
        <v>16101109</v>
      </c>
      <c r="C3627">
        <v>3000000</v>
      </c>
      <c r="D3627">
        <f t="shared" si="56"/>
        <v>13101109</v>
      </c>
    </row>
    <row r="3628" spans="1:4" x14ac:dyDescent="0.3">
      <c r="A3628" t="s">
        <v>9907</v>
      </c>
      <c r="B3628">
        <v>1400000</v>
      </c>
      <c r="C3628">
        <v>1100000</v>
      </c>
      <c r="D3628">
        <f t="shared" si="56"/>
        <v>300000</v>
      </c>
    </row>
    <row r="3629" spans="1:4" x14ac:dyDescent="0.3">
      <c r="A3629" t="s">
        <v>9908</v>
      </c>
      <c r="B3629">
        <v>56129</v>
      </c>
      <c r="C3629">
        <v>1100000</v>
      </c>
      <c r="D3629">
        <f t="shared" si="56"/>
        <v>-1043871</v>
      </c>
    </row>
    <row r="3630" spans="1:4" x14ac:dyDescent="0.3">
      <c r="A3630" t="s">
        <v>9909</v>
      </c>
      <c r="B3630">
        <v>4105123</v>
      </c>
      <c r="C3630">
        <v>1100000</v>
      </c>
      <c r="D3630">
        <f t="shared" si="56"/>
        <v>3005123</v>
      </c>
    </row>
    <row r="3631" spans="1:4" x14ac:dyDescent="0.3">
      <c r="A3631" t="s">
        <v>9910</v>
      </c>
      <c r="C3631">
        <v>1000000</v>
      </c>
      <c r="D3631">
        <f t="shared" si="56"/>
        <v>-1000000</v>
      </c>
    </row>
    <row r="3632" spans="1:4" x14ac:dyDescent="0.3">
      <c r="A3632" t="s">
        <v>9911</v>
      </c>
      <c r="B3632">
        <v>117235247</v>
      </c>
      <c r="C3632">
        <v>960000</v>
      </c>
      <c r="D3632">
        <f t="shared" si="56"/>
        <v>116275247</v>
      </c>
    </row>
    <row r="3633" spans="1:4" x14ac:dyDescent="0.3">
      <c r="A3633" t="s">
        <v>8555</v>
      </c>
      <c r="B3633">
        <v>21378000</v>
      </c>
      <c r="C3633">
        <v>1000000</v>
      </c>
      <c r="D3633">
        <f t="shared" si="56"/>
        <v>20378000</v>
      </c>
    </row>
    <row r="3634" spans="1:4" x14ac:dyDescent="0.3">
      <c r="A3634" t="s">
        <v>9912</v>
      </c>
      <c r="B3634">
        <v>31537320</v>
      </c>
      <c r="C3634">
        <v>1000000</v>
      </c>
      <c r="D3634">
        <f t="shared" si="56"/>
        <v>30537320</v>
      </c>
    </row>
    <row r="3635" spans="1:4" x14ac:dyDescent="0.3">
      <c r="A3635" t="s">
        <v>9913</v>
      </c>
      <c r="B3635">
        <v>17986000</v>
      </c>
      <c r="C3635">
        <v>1000000</v>
      </c>
      <c r="D3635">
        <f t="shared" si="56"/>
        <v>16986000</v>
      </c>
    </row>
    <row r="3636" spans="1:4" x14ac:dyDescent="0.3">
      <c r="A3636" t="s">
        <v>9914</v>
      </c>
      <c r="B3636">
        <v>16067035</v>
      </c>
      <c r="C3636">
        <v>1100000</v>
      </c>
      <c r="D3636">
        <f t="shared" si="56"/>
        <v>14967035</v>
      </c>
    </row>
    <row r="3637" spans="1:4" x14ac:dyDescent="0.3">
      <c r="A3637" t="s">
        <v>9915</v>
      </c>
      <c r="B3637">
        <v>18112929</v>
      </c>
      <c r="C3637">
        <v>1000000</v>
      </c>
      <c r="D3637">
        <f t="shared" si="56"/>
        <v>17112929</v>
      </c>
    </row>
    <row r="3638" spans="1:4" x14ac:dyDescent="0.3">
      <c r="A3638" t="s">
        <v>9916</v>
      </c>
      <c r="B3638">
        <v>14564027</v>
      </c>
      <c r="C3638">
        <v>1000000</v>
      </c>
      <c r="D3638">
        <f t="shared" si="56"/>
        <v>13564027</v>
      </c>
    </row>
    <row r="3639" spans="1:4" x14ac:dyDescent="0.3">
      <c r="A3639" t="s">
        <v>9917</v>
      </c>
      <c r="B3639">
        <v>20773070</v>
      </c>
      <c r="C3639">
        <v>5000000</v>
      </c>
      <c r="D3639">
        <f t="shared" si="56"/>
        <v>15773070</v>
      </c>
    </row>
    <row r="3640" spans="1:4" x14ac:dyDescent="0.3">
      <c r="A3640" t="s">
        <v>9918</v>
      </c>
      <c r="B3640">
        <v>10042266</v>
      </c>
      <c r="C3640">
        <v>1000000</v>
      </c>
      <c r="D3640">
        <f t="shared" si="56"/>
        <v>9042266</v>
      </c>
    </row>
    <row r="3641" spans="1:4" x14ac:dyDescent="0.3">
      <c r="A3641" t="s">
        <v>9919</v>
      </c>
      <c r="B3641">
        <v>10037390</v>
      </c>
      <c r="C3641">
        <v>1000000000</v>
      </c>
      <c r="D3641">
        <f t="shared" si="56"/>
        <v>-989962610</v>
      </c>
    </row>
    <row r="3642" spans="1:4" x14ac:dyDescent="0.3">
      <c r="A3642" t="s">
        <v>9920</v>
      </c>
      <c r="B3642">
        <v>9701559</v>
      </c>
      <c r="C3642">
        <v>3500000</v>
      </c>
      <c r="D3642">
        <f t="shared" si="56"/>
        <v>6201559</v>
      </c>
    </row>
    <row r="3643" spans="1:4" x14ac:dyDescent="0.3">
      <c r="A3643" t="s">
        <v>9921</v>
      </c>
      <c r="B3643">
        <v>9013113</v>
      </c>
      <c r="C3643">
        <v>1000000</v>
      </c>
      <c r="D3643">
        <f t="shared" si="56"/>
        <v>8013113</v>
      </c>
    </row>
    <row r="3644" spans="1:4" x14ac:dyDescent="0.3">
      <c r="A3644" t="s">
        <v>9922</v>
      </c>
      <c r="B3644">
        <v>53245055</v>
      </c>
      <c r="C3644">
        <v>1000000</v>
      </c>
      <c r="D3644">
        <f t="shared" si="56"/>
        <v>52245055</v>
      </c>
    </row>
    <row r="3645" spans="1:4" x14ac:dyDescent="0.3">
      <c r="A3645" t="s">
        <v>9923</v>
      </c>
      <c r="B3645">
        <v>9000000</v>
      </c>
      <c r="C3645">
        <v>900000</v>
      </c>
      <c r="D3645">
        <f t="shared" si="56"/>
        <v>8100000</v>
      </c>
    </row>
    <row r="3646" spans="1:4" x14ac:dyDescent="0.3">
      <c r="A3646" t="s">
        <v>9924</v>
      </c>
      <c r="B3646">
        <v>7186670</v>
      </c>
      <c r="C3646">
        <v>6000000</v>
      </c>
      <c r="D3646">
        <f t="shared" si="56"/>
        <v>1186670</v>
      </c>
    </row>
    <row r="3647" spans="1:4" x14ac:dyDescent="0.3">
      <c r="A3647" t="s">
        <v>9925</v>
      </c>
      <c r="B3647">
        <v>5997134</v>
      </c>
      <c r="C3647">
        <v>1000000</v>
      </c>
      <c r="D3647">
        <f t="shared" si="56"/>
        <v>4997134</v>
      </c>
    </row>
    <row r="3648" spans="1:4" x14ac:dyDescent="0.3">
      <c r="A3648" t="s">
        <v>9926</v>
      </c>
      <c r="B3648">
        <v>3386698</v>
      </c>
      <c r="C3648">
        <v>1000000</v>
      </c>
      <c r="D3648">
        <f t="shared" si="56"/>
        <v>2386698</v>
      </c>
    </row>
    <row r="3649" spans="1:4" x14ac:dyDescent="0.3">
      <c r="A3649" t="s">
        <v>9334</v>
      </c>
      <c r="B3649">
        <v>143492840</v>
      </c>
      <c r="C3649">
        <v>7500000</v>
      </c>
      <c r="D3649">
        <f t="shared" si="56"/>
        <v>135992840</v>
      </c>
    </row>
    <row r="3650" spans="1:4" x14ac:dyDescent="0.3">
      <c r="A3650" t="s">
        <v>9927</v>
      </c>
      <c r="B3650">
        <v>2508841</v>
      </c>
      <c r="C3650">
        <v>1000000</v>
      </c>
      <c r="D3650">
        <f t="shared" si="56"/>
        <v>1508841</v>
      </c>
    </row>
    <row r="3651" spans="1:4" x14ac:dyDescent="0.3">
      <c r="A3651" t="s">
        <v>9928</v>
      </c>
      <c r="B3651">
        <v>4946250</v>
      </c>
      <c r="C3651">
        <v>1000000</v>
      </c>
      <c r="D3651">
        <f t="shared" ref="D3651:D3714" si="57">B3651-C3651</f>
        <v>3946250</v>
      </c>
    </row>
    <row r="3652" spans="1:4" x14ac:dyDescent="0.3">
      <c r="A3652" t="s">
        <v>9929</v>
      </c>
      <c r="B3652">
        <v>1950218</v>
      </c>
      <c r="C3652">
        <v>1000000</v>
      </c>
      <c r="D3652">
        <f t="shared" si="57"/>
        <v>950218</v>
      </c>
    </row>
    <row r="3653" spans="1:4" x14ac:dyDescent="0.3">
      <c r="A3653" t="s">
        <v>9930</v>
      </c>
      <c r="B3653">
        <v>1277257</v>
      </c>
      <c r="C3653">
        <v>1000000</v>
      </c>
      <c r="D3653">
        <f t="shared" si="57"/>
        <v>277257</v>
      </c>
    </row>
    <row r="3654" spans="1:4" x14ac:dyDescent="0.3">
      <c r="A3654" t="s">
        <v>9657</v>
      </c>
      <c r="B3654">
        <v>45857453</v>
      </c>
      <c r="C3654">
        <v>3500000</v>
      </c>
      <c r="D3654">
        <f t="shared" si="57"/>
        <v>42357453</v>
      </c>
    </row>
    <row r="3655" spans="1:4" x14ac:dyDescent="0.3">
      <c r="A3655" t="s">
        <v>9931</v>
      </c>
      <c r="B3655">
        <v>1677838</v>
      </c>
      <c r="C3655">
        <v>1000000</v>
      </c>
      <c r="D3655">
        <f t="shared" si="57"/>
        <v>677838</v>
      </c>
    </row>
    <row r="3656" spans="1:4" x14ac:dyDescent="0.3">
      <c r="A3656" t="s">
        <v>9932</v>
      </c>
      <c r="B3656">
        <v>1744858</v>
      </c>
      <c r="C3656">
        <v>1000000</v>
      </c>
      <c r="D3656">
        <f t="shared" si="57"/>
        <v>744858</v>
      </c>
    </row>
    <row r="3657" spans="1:4" x14ac:dyDescent="0.3">
      <c r="A3657" t="s">
        <v>7134</v>
      </c>
      <c r="B3657">
        <v>80021740</v>
      </c>
      <c r="C3657">
        <v>58000000</v>
      </c>
      <c r="D3657">
        <f t="shared" si="57"/>
        <v>22021740</v>
      </c>
    </row>
    <row r="3658" spans="1:4" x14ac:dyDescent="0.3">
      <c r="A3658" t="s">
        <v>9933</v>
      </c>
      <c r="B3658">
        <v>982214</v>
      </c>
      <c r="C3658">
        <v>1000000</v>
      </c>
      <c r="D3658">
        <f t="shared" si="57"/>
        <v>-17786</v>
      </c>
    </row>
    <row r="3659" spans="1:4" x14ac:dyDescent="0.3">
      <c r="A3659" t="s">
        <v>9934</v>
      </c>
      <c r="B3659">
        <v>798341</v>
      </c>
      <c r="C3659">
        <v>1000000</v>
      </c>
      <c r="D3659">
        <f t="shared" si="57"/>
        <v>-201659</v>
      </c>
    </row>
    <row r="3660" spans="1:4" x14ac:dyDescent="0.3">
      <c r="A3660" t="s">
        <v>9935</v>
      </c>
      <c r="B3660">
        <v>582024</v>
      </c>
      <c r="C3660">
        <v>1000000</v>
      </c>
      <c r="D3660">
        <f t="shared" si="57"/>
        <v>-417976</v>
      </c>
    </row>
    <row r="3661" spans="1:4" x14ac:dyDescent="0.3">
      <c r="A3661" t="s">
        <v>9936</v>
      </c>
      <c r="B3661">
        <v>548712</v>
      </c>
      <c r="C3661">
        <v>2500000</v>
      </c>
      <c r="D3661">
        <f t="shared" si="57"/>
        <v>-1951288</v>
      </c>
    </row>
    <row r="3662" spans="1:4" x14ac:dyDescent="0.3">
      <c r="A3662" t="s">
        <v>9937</v>
      </c>
      <c r="B3662">
        <v>464655</v>
      </c>
      <c r="C3662">
        <v>1000000</v>
      </c>
      <c r="D3662">
        <f t="shared" si="57"/>
        <v>-535345</v>
      </c>
    </row>
    <row r="3663" spans="1:4" x14ac:dyDescent="0.3">
      <c r="A3663" t="s">
        <v>9938</v>
      </c>
      <c r="B3663">
        <v>464126</v>
      </c>
      <c r="C3663">
        <v>1000000</v>
      </c>
      <c r="D3663">
        <f t="shared" si="57"/>
        <v>-535874</v>
      </c>
    </row>
    <row r="3664" spans="1:4" x14ac:dyDescent="0.3">
      <c r="A3664" t="s">
        <v>9939</v>
      </c>
      <c r="B3664">
        <v>428535</v>
      </c>
      <c r="C3664">
        <v>1000000</v>
      </c>
      <c r="D3664">
        <f t="shared" si="57"/>
        <v>-571465</v>
      </c>
    </row>
    <row r="3665" spans="1:4" x14ac:dyDescent="0.3">
      <c r="A3665" t="s">
        <v>9940</v>
      </c>
      <c r="B3665">
        <v>104077</v>
      </c>
      <c r="C3665">
        <v>1000000</v>
      </c>
      <c r="D3665">
        <f t="shared" si="57"/>
        <v>-895923</v>
      </c>
    </row>
    <row r="3666" spans="1:4" x14ac:dyDescent="0.3">
      <c r="A3666" t="s">
        <v>9941</v>
      </c>
      <c r="B3666">
        <v>279282</v>
      </c>
      <c r="C3666">
        <v>1000000</v>
      </c>
      <c r="D3666">
        <f t="shared" si="57"/>
        <v>-720718</v>
      </c>
    </row>
    <row r="3667" spans="1:4" x14ac:dyDescent="0.3">
      <c r="A3667" t="s">
        <v>6687</v>
      </c>
      <c r="B3667">
        <v>43982842</v>
      </c>
      <c r="C3667">
        <v>65000000</v>
      </c>
      <c r="D3667">
        <f t="shared" si="57"/>
        <v>-21017158</v>
      </c>
    </row>
    <row r="3668" spans="1:4" x14ac:dyDescent="0.3">
      <c r="A3668" t="s">
        <v>9942</v>
      </c>
      <c r="B3668">
        <v>484221</v>
      </c>
      <c r="C3668">
        <v>1000000</v>
      </c>
      <c r="D3668">
        <f t="shared" si="57"/>
        <v>-515779</v>
      </c>
    </row>
    <row r="3669" spans="1:4" x14ac:dyDescent="0.3">
      <c r="A3669" t="s">
        <v>9943</v>
      </c>
      <c r="B3669">
        <v>274661</v>
      </c>
      <c r="C3669">
        <v>1000000</v>
      </c>
      <c r="D3669">
        <f t="shared" si="57"/>
        <v>-725339</v>
      </c>
    </row>
    <row r="3670" spans="1:4" x14ac:dyDescent="0.3">
      <c r="A3670" t="s">
        <v>9944</v>
      </c>
      <c r="B3670">
        <v>144431</v>
      </c>
      <c r="C3670">
        <v>1000000</v>
      </c>
      <c r="D3670">
        <f t="shared" si="57"/>
        <v>-855569</v>
      </c>
    </row>
    <row r="3671" spans="1:4" x14ac:dyDescent="0.3">
      <c r="A3671" t="s">
        <v>9945</v>
      </c>
      <c r="B3671">
        <v>287761</v>
      </c>
      <c r="C3671">
        <v>1000000</v>
      </c>
      <c r="D3671">
        <f t="shared" si="57"/>
        <v>-712239</v>
      </c>
    </row>
    <row r="3672" spans="1:4" x14ac:dyDescent="0.3">
      <c r="A3672" t="s">
        <v>9946</v>
      </c>
      <c r="B3672">
        <v>100240</v>
      </c>
      <c r="C3672">
        <v>1000000</v>
      </c>
      <c r="D3672">
        <f t="shared" si="57"/>
        <v>-899760</v>
      </c>
    </row>
    <row r="3673" spans="1:4" x14ac:dyDescent="0.3">
      <c r="A3673" t="s">
        <v>9947</v>
      </c>
      <c r="B3673">
        <v>96734</v>
      </c>
      <c r="C3673">
        <v>1000000</v>
      </c>
      <c r="D3673">
        <f t="shared" si="57"/>
        <v>-903266</v>
      </c>
    </row>
    <row r="3674" spans="1:4" x14ac:dyDescent="0.3">
      <c r="A3674" t="s">
        <v>9948</v>
      </c>
      <c r="B3674">
        <v>100659</v>
      </c>
      <c r="C3674">
        <v>900000</v>
      </c>
      <c r="D3674">
        <f t="shared" si="57"/>
        <v>-799341</v>
      </c>
    </row>
    <row r="3675" spans="1:4" x14ac:dyDescent="0.3">
      <c r="A3675" t="s">
        <v>9949</v>
      </c>
      <c r="B3675">
        <v>48430</v>
      </c>
      <c r="C3675">
        <v>500000</v>
      </c>
      <c r="D3675">
        <f t="shared" si="57"/>
        <v>-451570</v>
      </c>
    </row>
    <row r="3676" spans="1:4" x14ac:dyDescent="0.3">
      <c r="A3676" t="s">
        <v>9950</v>
      </c>
      <c r="B3676">
        <v>21210</v>
      </c>
      <c r="C3676">
        <v>1000000</v>
      </c>
      <c r="D3676">
        <f t="shared" si="57"/>
        <v>-978790</v>
      </c>
    </row>
    <row r="3677" spans="1:4" x14ac:dyDescent="0.3">
      <c r="A3677" t="s">
        <v>9951</v>
      </c>
      <c r="B3677">
        <v>12996</v>
      </c>
      <c r="C3677">
        <v>1000000</v>
      </c>
      <c r="D3677">
        <f t="shared" si="57"/>
        <v>-987004</v>
      </c>
    </row>
    <row r="3678" spans="1:4" x14ac:dyDescent="0.3">
      <c r="A3678" t="s">
        <v>9952</v>
      </c>
      <c r="B3678">
        <v>10018</v>
      </c>
      <c r="C3678">
        <v>1000000</v>
      </c>
      <c r="D3678">
        <f t="shared" si="57"/>
        <v>-989982</v>
      </c>
    </row>
    <row r="3679" spans="1:4" x14ac:dyDescent="0.3">
      <c r="A3679" t="s">
        <v>9953</v>
      </c>
      <c r="B3679">
        <v>62480</v>
      </c>
      <c r="C3679">
        <v>1000000</v>
      </c>
      <c r="D3679">
        <f t="shared" si="57"/>
        <v>-937520</v>
      </c>
    </row>
    <row r="3680" spans="1:4" x14ac:dyDescent="0.3">
      <c r="A3680" t="s">
        <v>9954</v>
      </c>
      <c r="B3680">
        <v>6387</v>
      </c>
      <c r="C3680">
        <v>1000000</v>
      </c>
      <c r="D3680">
        <f t="shared" si="57"/>
        <v>-993613</v>
      </c>
    </row>
    <row r="3681" spans="1:4" x14ac:dyDescent="0.3">
      <c r="A3681" t="s">
        <v>9955</v>
      </c>
      <c r="B3681">
        <v>721</v>
      </c>
      <c r="C3681">
        <v>1000000</v>
      </c>
      <c r="D3681">
        <f t="shared" si="57"/>
        <v>-999279</v>
      </c>
    </row>
    <row r="3682" spans="1:4" x14ac:dyDescent="0.3">
      <c r="A3682" t="s">
        <v>9956</v>
      </c>
      <c r="B3682">
        <v>703</v>
      </c>
      <c r="C3682">
        <v>1500000</v>
      </c>
      <c r="D3682">
        <f t="shared" si="57"/>
        <v>-1499297</v>
      </c>
    </row>
    <row r="3683" spans="1:4" x14ac:dyDescent="0.3">
      <c r="A3683" t="s">
        <v>9957</v>
      </c>
      <c r="C3683">
        <v>1000000</v>
      </c>
      <c r="D3683">
        <f t="shared" si="57"/>
        <v>-1000000</v>
      </c>
    </row>
    <row r="3684" spans="1:4" x14ac:dyDescent="0.3">
      <c r="A3684" t="s">
        <v>9958</v>
      </c>
      <c r="C3684">
        <v>1000000</v>
      </c>
      <c r="D3684">
        <f t="shared" si="57"/>
        <v>-1000000</v>
      </c>
    </row>
    <row r="3685" spans="1:4" x14ac:dyDescent="0.3">
      <c r="A3685" t="s">
        <v>9959</v>
      </c>
      <c r="C3685">
        <v>1000000</v>
      </c>
      <c r="D3685">
        <f t="shared" si="57"/>
        <v>-1000000</v>
      </c>
    </row>
    <row r="3686" spans="1:4" x14ac:dyDescent="0.3">
      <c r="A3686" t="s">
        <v>9960</v>
      </c>
      <c r="C3686">
        <v>1000000</v>
      </c>
      <c r="D3686">
        <f t="shared" si="57"/>
        <v>-1000000</v>
      </c>
    </row>
    <row r="3687" spans="1:4" x14ac:dyDescent="0.3">
      <c r="A3687" t="s">
        <v>9961</v>
      </c>
      <c r="C3687">
        <v>500000</v>
      </c>
      <c r="D3687">
        <f t="shared" si="57"/>
        <v>-500000</v>
      </c>
    </row>
    <row r="3688" spans="1:4" x14ac:dyDescent="0.3">
      <c r="A3688" t="s">
        <v>9962</v>
      </c>
      <c r="C3688">
        <v>1000000</v>
      </c>
      <c r="D3688">
        <f t="shared" si="57"/>
        <v>-1000000</v>
      </c>
    </row>
    <row r="3689" spans="1:4" x14ac:dyDescent="0.3">
      <c r="A3689" t="s">
        <v>9963</v>
      </c>
      <c r="C3689">
        <v>1000000</v>
      </c>
      <c r="D3689">
        <f t="shared" si="57"/>
        <v>-1000000</v>
      </c>
    </row>
    <row r="3690" spans="1:4" x14ac:dyDescent="0.3">
      <c r="A3690" t="s">
        <v>9964</v>
      </c>
      <c r="C3690">
        <v>1000000</v>
      </c>
      <c r="D3690">
        <f t="shared" si="57"/>
        <v>-1000000</v>
      </c>
    </row>
    <row r="3691" spans="1:4" x14ac:dyDescent="0.3">
      <c r="A3691" t="s">
        <v>9965</v>
      </c>
      <c r="C3691">
        <v>1000000</v>
      </c>
      <c r="D3691">
        <f t="shared" si="57"/>
        <v>-1000000</v>
      </c>
    </row>
    <row r="3692" spans="1:4" x14ac:dyDescent="0.3">
      <c r="A3692" t="s">
        <v>9966</v>
      </c>
      <c r="C3692">
        <v>1000000</v>
      </c>
      <c r="D3692">
        <f t="shared" si="57"/>
        <v>-1000000</v>
      </c>
    </row>
    <row r="3693" spans="1:4" x14ac:dyDescent="0.3">
      <c r="A3693" t="s">
        <v>9967</v>
      </c>
      <c r="C3693">
        <v>1000000</v>
      </c>
      <c r="D3693">
        <f t="shared" si="57"/>
        <v>-1000000</v>
      </c>
    </row>
    <row r="3694" spans="1:4" x14ac:dyDescent="0.3">
      <c r="A3694" t="s">
        <v>8686</v>
      </c>
      <c r="B3694">
        <v>2319187</v>
      </c>
      <c r="C3694">
        <v>20000000</v>
      </c>
      <c r="D3694">
        <f t="shared" si="57"/>
        <v>-17680813</v>
      </c>
    </row>
    <row r="3695" spans="1:4" x14ac:dyDescent="0.3">
      <c r="A3695" t="s">
        <v>9968</v>
      </c>
      <c r="C3695">
        <v>950000</v>
      </c>
      <c r="D3695">
        <f t="shared" si="57"/>
        <v>-950000</v>
      </c>
    </row>
    <row r="3696" spans="1:4" x14ac:dyDescent="0.3">
      <c r="A3696" t="s">
        <v>9969</v>
      </c>
      <c r="C3696">
        <v>989000</v>
      </c>
      <c r="D3696">
        <f t="shared" si="57"/>
        <v>-989000</v>
      </c>
    </row>
    <row r="3697" spans="1:4" x14ac:dyDescent="0.3">
      <c r="A3697" t="s">
        <v>9970</v>
      </c>
      <c r="C3697">
        <v>913000</v>
      </c>
      <c r="D3697">
        <f t="shared" si="57"/>
        <v>-913000</v>
      </c>
    </row>
    <row r="3698" spans="1:4" x14ac:dyDescent="0.3">
      <c r="A3698" t="s">
        <v>9971</v>
      </c>
      <c r="B3698">
        <v>9600000</v>
      </c>
      <c r="C3698">
        <v>910000</v>
      </c>
      <c r="D3698">
        <f t="shared" si="57"/>
        <v>8690000</v>
      </c>
    </row>
    <row r="3699" spans="1:4" x14ac:dyDescent="0.3">
      <c r="A3699" t="s">
        <v>9972</v>
      </c>
      <c r="B3699">
        <v>20186</v>
      </c>
      <c r="C3699">
        <v>930000</v>
      </c>
      <c r="D3699">
        <f t="shared" si="57"/>
        <v>-909814</v>
      </c>
    </row>
    <row r="3700" spans="1:4" x14ac:dyDescent="0.3">
      <c r="A3700" t="s">
        <v>9973</v>
      </c>
      <c r="B3700">
        <v>1185783</v>
      </c>
      <c r="C3700">
        <v>590000</v>
      </c>
      <c r="D3700">
        <f t="shared" si="57"/>
        <v>595783</v>
      </c>
    </row>
    <row r="3701" spans="1:4" x14ac:dyDescent="0.3">
      <c r="A3701" t="s">
        <v>9974</v>
      </c>
      <c r="B3701">
        <v>1007962</v>
      </c>
      <c r="C3701">
        <v>950000</v>
      </c>
      <c r="D3701">
        <f t="shared" si="57"/>
        <v>57962</v>
      </c>
    </row>
    <row r="3702" spans="1:4" x14ac:dyDescent="0.3">
      <c r="A3702" t="s">
        <v>9975</v>
      </c>
      <c r="B3702">
        <v>381186</v>
      </c>
      <c r="C3702">
        <v>900000</v>
      </c>
      <c r="D3702">
        <f t="shared" si="57"/>
        <v>-518814</v>
      </c>
    </row>
    <row r="3703" spans="1:4" x14ac:dyDescent="0.3">
      <c r="A3703" t="s">
        <v>9976</v>
      </c>
      <c r="B3703">
        <v>16097842</v>
      </c>
      <c r="C3703">
        <v>900000</v>
      </c>
      <c r="D3703">
        <f t="shared" si="57"/>
        <v>15197842</v>
      </c>
    </row>
    <row r="3704" spans="1:4" x14ac:dyDescent="0.3">
      <c r="A3704" t="s">
        <v>9977</v>
      </c>
      <c r="B3704">
        <v>6643</v>
      </c>
      <c r="C3704">
        <v>900000</v>
      </c>
      <c r="D3704">
        <f t="shared" si="57"/>
        <v>-893357</v>
      </c>
    </row>
    <row r="3705" spans="1:4" x14ac:dyDescent="0.3">
      <c r="A3705" t="s">
        <v>9978</v>
      </c>
      <c r="B3705">
        <v>442638</v>
      </c>
      <c r="C3705">
        <v>850000</v>
      </c>
      <c r="D3705">
        <f t="shared" si="57"/>
        <v>-407362</v>
      </c>
    </row>
    <row r="3706" spans="1:4" x14ac:dyDescent="0.3">
      <c r="A3706" t="s">
        <v>8722</v>
      </c>
      <c r="B3706">
        <v>42919096</v>
      </c>
      <c r="C3706">
        <v>15000000</v>
      </c>
      <c r="D3706">
        <f t="shared" si="57"/>
        <v>27919096</v>
      </c>
    </row>
    <row r="3707" spans="1:4" x14ac:dyDescent="0.3">
      <c r="A3707" t="s">
        <v>9979</v>
      </c>
      <c r="B3707">
        <v>819939</v>
      </c>
      <c r="C3707">
        <v>850000</v>
      </c>
      <c r="D3707">
        <f t="shared" si="57"/>
        <v>-30061</v>
      </c>
    </row>
    <row r="3708" spans="1:4" x14ac:dyDescent="0.3">
      <c r="A3708" t="s">
        <v>9980</v>
      </c>
      <c r="B3708">
        <v>1243961</v>
      </c>
      <c r="C3708">
        <v>850000</v>
      </c>
      <c r="D3708">
        <f t="shared" si="57"/>
        <v>393961</v>
      </c>
    </row>
    <row r="3709" spans="1:4" x14ac:dyDescent="0.3">
      <c r="A3709" t="s">
        <v>9981</v>
      </c>
      <c r="B3709">
        <v>15278</v>
      </c>
      <c r="C3709">
        <v>825000</v>
      </c>
      <c r="D3709">
        <f t="shared" si="57"/>
        <v>-809722</v>
      </c>
    </row>
    <row r="3710" spans="1:4" x14ac:dyDescent="0.3">
      <c r="A3710" t="s">
        <v>9982</v>
      </c>
      <c r="B3710">
        <v>7098492</v>
      </c>
      <c r="C3710">
        <v>500000</v>
      </c>
      <c r="D3710">
        <f t="shared" si="57"/>
        <v>6598492</v>
      </c>
    </row>
    <row r="3711" spans="1:4" x14ac:dyDescent="0.3">
      <c r="A3711" t="s">
        <v>9983</v>
      </c>
      <c r="B3711">
        <v>4771000</v>
      </c>
      <c r="C3711">
        <v>800000</v>
      </c>
      <c r="D3711">
        <f t="shared" si="57"/>
        <v>3971000</v>
      </c>
    </row>
    <row r="3712" spans="1:4" x14ac:dyDescent="0.3">
      <c r="A3712" t="s">
        <v>9984</v>
      </c>
      <c r="B3712">
        <v>1001437</v>
      </c>
      <c r="C3712">
        <v>800000</v>
      </c>
      <c r="D3712">
        <f t="shared" si="57"/>
        <v>201437</v>
      </c>
    </row>
    <row r="3713" spans="1:4" x14ac:dyDescent="0.3">
      <c r="A3713" t="s">
        <v>9985</v>
      </c>
      <c r="B3713">
        <v>2073984</v>
      </c>
      <c r="C3713">
        <v>800000</v>
      </c>
      <c r="D3713">
        <f t="shared" si="57"/>
        <v>1273984</v>
      </c>
    </row>
    <row r="3714" spans="1:4" x14ac:dyDescent="0.3">
      <c r="A3714" t="s">
        <v>9986</v>
      </c>
      <c r="B3714">
        <v>144583</v>
      </c>
      <c r="C3714">
        <v>800000</v>
      </c>
      <c r="D3714">
        <f t="shared" si="57"/>
        <v>-655417</v>
      </c>
    </row>
    <row r="3715" spans="1:4" x14ac:dyDescent="0.3">
      <c r="A3715" t="s">
        <v>9987</v>
      </c>
      <c r="B3715">
        <v>35688</v>
      </c>
      <c r="C3715">
        <v>600000</v>
      </c>
      <c r="D3715">
        <f t="shared" ref="D3715:D3778" si="58">B3715-C3715</f>
        <v>-564312</v>
      </c>
    </row>
    <row r="3716" spans="1:4" x14ac:dyDescent="0.3">
      <c r="A3716" t="s">
        <v>9988</v>
      </c>
      <c r="B3716">
        <v>41709</v>
      </c>
      <c r="C3716">
        <v>800000</v>
      </c>
      <c r="D3716">
        <f t="shared" si="58"/>
        <v>-758291</v>
      </c>
    </row>
    <row r="3717" spans="1:4" x14ac:dyDescent="0.3">
      <c r="A3717" t="s">
        <v>9989</v>
      </c>
      <c r="B3717">
        <v>1310270</v>
      </c>
      <c r="C3717">
        <v>780000</v>
      </c>
      <c r="D3717">
        <f t="shared" si="58"/>
        <v>530270</v>
      </c>
    </row>
    <row r="3718" spans="1:4" x14ac:dyDescent="0.3">
      <c r="A3718" t="s">
        <v>9990</v>
      </c>
      <c r="B3718">
        <v>115000000</v>
      </c>
      <c r="C3718">
        <v>777000</v>
      </c>
      <c r="D3718">
        <f t="shared" si="58"/>
        <v>114223000</v>
      </c>
    </row>
    <row r="3719" spans="1:4" x14ac:dyDescent="0.3">
      <c r="A3719" t="s">
        <v>9991</v>
      </c>
      <c r="B3719">
        <v>5518918</v>
      </c>
      <c r="C3719">
        <v>750000</v>
      </c>
      <c r="D3719">
        <f t="shared" si="58"/>
        <v>4768918</v>
      </c>
    </row>
    <row r="3720" spans="1:4" x14ac:dyDescent="0.3">
      <c r="A3720" t="s">
        <v>9992</v>
      </c>
      <c r="B3720">
        <v>4007792</v>
      </c>
      <c r="C3720">
        <v>750000</v>
      </c>
      <c r="D3720">
        <f t="shared" si="58"/>
        <v>3257792</v>
      </c>
    </row>
    <row r="3721" spans="1:4" x14ac:dyDescent="0.3">
      <c r="A3721" t="s">
        <v>9993</v>
      </c>
      <c r="B3721">
        <v>26297</v>
      </c>
      <c r="C3721">
        <v>500000</v>
      </c>
      <c r="D3721">
        <f t="shared" si="58"/>
        <v>-473703</v>
      </c>
    </row>
    <row r="3722" spans="1:4" x14ac:dyDescent="0.3">
      <c r="A3722" t="s">
        <v>9994</v>
      </c>
      <c r="B3722">
        <v>77501</v>
      </c>
      <c r="C3722">
        <v>750000</v>
      </c>
      <c r="D3722">
        <f t="shared" si="58"/>
        <v>-672499</v>
      </c>
    </row>
    <row r="3723" spans="1:4" x14ac:dyDescent="0.3">
      <c r="A3723" t="s">
        <v>8654</v>
      </c>
      <c r="B3723">
        <v>42638165</v>
      </c>
      <c r="C3723">
        <v>16000000</v>
      </c>
      <c r="D3723">
        <f t="shared" si="58"/>
        <v>26638165</v>
      </c>
    </row>
    <row r="3724" spans="1:4" x14ac:dyDescent="0.3">
      <c r="A3724" t="s">
        <v>9995</v>
      </c>
      <c r="B3724">
        <v>47329</v>
      </c>
      <c r="C3724">
        <v>750000</v>
      </c>
      <c r="D3724">
        <f t="shared" si="58"/>
        <v>-702671</v>
      </c>
    </row>
    <row r="3725" spans="1:4" x14ac:dyDescent="0.3">
      <c r="A3725" t="s">
        <v>9996</v>
      </c>
      <c r="B3725">
        <v>18378</v>
      </c>
      <c r="C3725">
        <v>900000</v>
      </c>
      <c r="D3725">
        <f t="shared" si="58"/>
        <v>-881622</v>
      </c>
    </row>
    <row r="3726" spans="1:4" x14ac:dyDescent="0.3">
      <c r="A3726" t="s">
        <v>9997</v>
      </c>
      <c r="B3726">
        <v>7830611</v>
      </c>
      <c r="C3726">
        <v>700000</v>
      </c>
      <c r="D3726">
        <f t="shared" si="58"/>
        <v>7130611</v>
      </c>
    </row>
    <row r="3727" spans="1:4" x14ac:dyDescent="0.3">
      <c r="A3727" t="s">
        <v>9998</v>
      </c>
      <c r="B3727">
        <v>1141829</v>
      </c>
      <c r="C3727">
        <v>700000</v>
      </c>
      <c r="D3727">
        <f t="shared" si="58"/>
        <v>441829</v>
      </c>
    </row>
    <row r="3728" spans="1:4" x14ac:dyDescent="0.3">
      <c r="A3728" t="s">
        <v>6388</v>
      </c>
      <c r="B3728">
        <v>218051260</v>
      </c>
      <c r="C3728">
        <v>207000000</v>
      </c>
      <c r="D3728">
        <f t="shared" si="58"/>
        <v>11051260</v>
      </c>
    </row>
    <row r="3729" spans="1:4" x14ac:dyDescent="0.3">
      <c r="A3729" t="s">
        <v>7723</v>
      </c>
      <c r="B3729">
        <v>32048809</v>
      </c>
      <c r="C3729">
        <v>30000000</v>
      </c>
      <c r="D3729">
        <f t="shared" si="58"/>
        <v>2048809</v>
      </c>
    </row>
    <row r="3730" spans="1:4" x14ac:dyDescent="0.3">
      <c r="A3730" t="s">
        <v>9999</v>
      </c>
      <c r="B3730">
        <v>2694973</v>
      </c>
      <c r="C3730">
        <v>700000</v>
      </c>
      <c r="D3730">
        <f t="shared" si="58"/>
        <v>1994973</v>
      </c>
    </row>
    <row r="3731" spans="1:4" x14ac:dyDescent="0.3">
      <c r="A3731" t="s">
        <v>10000</v>
      </c>
      <c r="B3731">
        <v>10508</v>
      </c>
      <c r="C3731">
        <v>700000</v>
      </c>
      <c r="D3731">
        <f t="shared" si="58"/>
        <v>-689492</v>
      </c>
    </row>
    <row r="3732" spans="1:4" x14ac:dyDescent="0.3">
      <c r="A3732" t="s">
        <v>10001</v>
      </c>
      <c r="B3732">
        <v>2301777</v>
      </c>
      <c r="C3732">
        <v>650000</v>
      </c>
      <c r="D3732">
        <f t="shared" si="58"/>
        <v>1651777</v>
      </c>
    </row>
    <row r="3733" spans="1:4" x14ac:dyDescent="0.3">
      <c r="A3733" t="s">
        <v>10002</v>
      </c>
      <c r="B3733">
        <v>3000000</v>
      </c>
      <c r="C3733">
        <v>609000</v>
      </c>
      <c r="D3733">
        <f t="shared" si="58"/>
        <v>2391000</v>
      </c>
    </row>
    <row r="3734" spans="1:4" x14ac:dyDescent="0.3">
      <c r="A3734" t="s">
        <v>10003</v>
      </c>
      <c r="B3734">
        <v>140530114</v>
      </c>
      <c r="C3734">
        <v>60000</v>
      </c>
      <c r="D3734">
        <f t="shared" si="58"/>
        <v>140470114</v>
      </c>
    </row>
    <row r="3735" spans="1:4" x14ac:dyDescent="0.3">
      <c r="A3735" t="s">
        <v>10004</v>
      </c>
      <c r="B3735">
        <v>13300000</v>
      </c>
      <c r="C3735">
        <v>600000</v>
      </c>
      <c r="D3735">
        <f t="shared" si="58"/>
        <v>12700000</v>
      </c>
    </row>
    <row r="3736" spans="1:4" x14ac:dyDescent="0.3">
      <c r="A3736" t="s">
        <v>10005</v>
      </c>
      <c r="B3736">
        <v>171988</v>
      </c>
      <c r="C3736">
        <v>600000</v>
      </c>
      <c r="D3736">
        <f t="shared" si="58"/>
        <v>-428012</v>
      </c>
    </row>
    <row r="3737" spans="1:4" x14ac:dyDescent="0.3">
      <c r="A3737" t="s">
        <v>10006</v>
      </c>
      <c r="B3737">
        <v>13493</v>
      </c>
      <c r="C3737">
        <v>600000</v>
      </c>
      <c r="D3737">
        <f t="shared" si="58"/>
        <v>-586507</v>
      </c>
    </row>
    <row r="3738" spans="1:4" x14ac:dyDescent="0.3">
      <c r="A3738" t="s">
        <v>10007</v>
      </c>
      <c r="C3738">
        <v>600000</v>
      </c>
      <c r="D3738">
        <f t="shared" si="58"/>
        <v>-600000</v>
      </c>
    </row>
    <row r="3739" spans="1:4" x14ac:dyDescent="0.3">
      <c r="A3739" t="s">
        <v>10008</v>
      </c>
      <c r="B3739">
        <v>515005</v>
      </c>
      <c r="C3739">
        <v>560000</v>
      </c>
      <c r="D3739">
        <f t="shared" si="58"/>
        <v>-44995</v>
      </c>
    </row>
    <row r="3740" spans="1:4" x14ac:dyDescent="0.3">
      <c r="A3740" t="s">
        <v>10009</v>
      </c>
      <c r="B3740">
        <v>33451479</v>
      </c>
      <c r="C3740">
        <v>500000</v>
      </c>
      <c r="D3740">
        <f t="shared" si="58"/>
        <v>32951479</v>
      </c>
    </row>
    <row r="3741" spans="1:4" x14ac:dyDescent="0.3">
      <c r="A3741" t="s">
        <v>10010</v>
      </c>
      <c r="B3741">
        <v>39552600</v>
      </c>
      <c r="C3741">
        <v>500000</v>
      </c>
      <c r="D3741">
        <f t="shared" si="58"/>
        <v>39052600</v>
      </c>
    </row>
    <row r="3742" spans="1:4" x14ac:dyDescent="0.3">
      <c r="A3742" t="s">
        <v>10011</v>
      </c>
      <c r="B3742">
        <v>30500882</v>
      </c>
      <c r="C3742">
        <v>500000</v>
      </c>
      <c r="D3742">
        <f t="shared" si="58"/>
        <v>30000882</v>
      </c>
    </row>
    <row r="3743" spans="1:4" x14ac:dyDescent="0.3">
      <c r="A3743" t="s">
        <v>10012</v>
      </c>
      <c r="B3743">
        <v>17000000</v>
      </c>
      <c r="C3743">
        <v>500000</v>
      </c>
      <c r="D3743">
        <f t="shared" si="58"/>
        <v>16500000</v>
      </c>
    </row>
    <row r="3744" spans="1:4" x14ac:dyDescent="0.3">
      <c r="A3744" t="s">
        <v>10013</v>
      </c>
      <c r="B3744">
        <v>5739376</v>
      </c>
      <c r="C3744">
        <v>500000</v>
      </c>
      <c r="D3744">
        <f t="shared" si="58"/>
        <v>5239376</v>
      </c>
    </row>
    <row r="3745" spans="1:4" x14ac:dyDescent="0.3">
      <c r="A3745" t="s">
        <v>10014</v>
      </c>
      <c r="B3745">
        <v>3773863</v>
      </c>
      <c r="C3745">
        <v>1000000</v>
      </c>
      <c r="D3745">
        <f t="shared" si="58"/>
        <v>2773863</v>
      </c>
    </row>
    <row r="3746" spans="1:4" x14ac:dyDescent="0.3">
      <c r="A3746" t="s">
        <v>10015</v>
      </c>
      <c r="B3746">
        <v>2047570</v>
      </c>
      <c r="C3746">
        <v>500000</v>
      </c>
      <c r="D3746">
        <f t="shared" si="58"/>
        <v>1547570</v>
      </c>
    </row>
    <row r="3747" spans="1:4" x14ac:dyDescent="0.3">
      <c r="A3747" t="s">
        <v>10016</v>
      </c>
      <c r="B3747">
        <v>1250798</v>
      </c>
      <c r="C3747">
        <v>500000</v>
      </c>
      <c r="D3747">
        <f t="shared" si="58"/>
        <v>750798</v>
      </c>
    </row>
    <row r="3748" spans="1:4" x14ac:dyDescent="0.3">
      <c r="A3748" t="s">
        <v>10017</v>
      </c>
      <c r="B3748">
        <v>1127331</v>
      </c>
      <c r="C3748">
        <v>46000</v>
      </c>
      <c r="D3748">
        <f t="shared" si="58"/>
        <v>1081331</v>
      </c>
    </row>
    <row r="3749" spans="1:4" x14ac:dyDescent="0.3">
      <c r="A3749" t="s">
        <v>10018</v>
      </c>
      <c r="B3749">
        <v>906666</v>
      </c>
      <c r="C3749">
        <v>500000</v>
      </c>
      <c r="D3749">
        <f t="shared" si="58"/>
        <v>406666</v>
      </c>
    </row>
    <row r="3750" spans="1:4" x14ac:dyDescent="0.3">
      <c r="A3750" t="s">
        <v>10019</v>
      </c>
      <c r="B3750">
        <v>1114943</v>
      </c>
      <c r="C3750">
        <v>500000</v>
      </c>
      <c r="D3750">
        <f t="shared" si="58"/>
        <v>614943</v>
      </c>
    </row>
    <row r="3751" spans="1:4" x14ac:dyDescent="0.3">
      <c r="A3751" t="s">
        <v>10020</v>
      </c>
      <c r="B3751">
        <v>1111615</v>
      </c>
      <c r="C3751">
        <v>500000</v>
      </c>
      <c r="D3751">
        <f t="shared" si="58"/>
        <v>611615</v>
      </c>
    </row>
    <row r="3752" spans="1:4" x14ac:dyDescent="0.3">
      <c r="A3752" t="s">
        <v>10021</v>
      </c>
      <c r="B3752">
        <v>985341</v>
      </c>
      <c r="C3752">
        <v>500000</v>
      </c>
      <c r="D3752">
        <f t="shared" si="58"/>
        <v>485341</v>
      </c>
    </row>
    <row r="3753" spans="1:4" x14ac:dyDescent="0.3">
      <c r="A3753" t="s">
        <v>10022</v>
      </c>
      <c r="B3753">
        <v>603943</v>
      </c>
      <c r="C3753">
        <v>500000</v>
      </c>
      <c r="D3753">
        <f t="shared" si="58"/>
        <v>103943</v>
      </c>
    </row>
    <row r="3754" spans="1:4" x14ac:dyDescent="0.3">
      <c r="A3754" t="s">
        <v>10023</v>
      </c>
      <c r="B3754">
        <v>334041</v>
      </c>
      <c r="C3754">
        <v>500000</v>
      </c>
      <c r="D3754">
        <f t="shared" si="58"/>
        <v>-165959</v>
      </c>
    </row>
    <row r="3755" spans="1:4" x14ac:dyDescent="0.3">
      <c r="A3755" t="s">
        <v>10024</v>
      </c>
      <c r="B3755">
        <v>295468</v>
      </c>
      <c r="C3755">
        <v>500000</v>
      </c>
      <c r="D3755">
        <f t="shared" si="58"/>
        <v>-204532</v>
      </c>
    </row>
    <row r="3756" spans="1:4" x14ac:dyDescent="0.3">
      <c r="A3756" t="s">
        <v>10025</v>
      </c>
      <c r="B3756">
        <v>243347</v>
      </c>
      <c r="C3756">
        <v>500000</v>
      </c>
      <c r="D3756">
        <f t="shared" si="58"/>
        <v>-256653</v>
      </c>
    </row>
    <row r="3757" spans="1:4" x14ac:dyDescent="0.3">
      <c r="A3757" t="s">
        <v>10026</v>
      </c>
      <c r="B3757">
        <v>154077</v>
      </c>
      <c r="C3757">
        <v>500000</v>
      </c>
      <c r="D3757">
        <f t="shared" si="58"/>
        <v>-345923</v>
      </c>
    </row>
    <row r="3758" spans="1:4" x14ac:dyDescent="0.3">
      <c r="A3758" t="s">
        <v>10027</v>
      </c>
      <c r="B3758">
        <v>269061</v>
      </c>
      <c r="C3758">
        <v>2000000</v>
      </c>
      <c r="D3758">
        <f t="shared" si="58"/>
        <v>-1730939</v>
      </c>
    </row>
    <row r="3759" spans="1:4" x14ac:dyDescent="0.3">
      <c r="A3759" t="s">
        <v>10028</v>
      </c>
      <c r="B3759">
        <v>133778</v>
      </c>
      <c r="C3759">
        <v>500000</v>
      </c>
      <c r="D3759">
        <f t="shared" si="58"/>
        <v>-366222</v>
      </c>
    </row>
    <row r="3760" spans="1:4" x14ac:dyDescent="0.3">
      <c r="A3760" t="s">
        <v>10029</v>
      </c>
      <c r="B3760">
        <v>52850</v>
      </c>
      <c r="C3760">
        <v>500000</v>
      </c>
      <c r="D3760">
        <f t="shared" si="58"/>
        <v>-447150</v>
      </c>
    </row>
    <row r="3761" spans="1:4" x14ac:dyDescent="0.3">
      <c r="A3761" t="s">
        <v>10030</v>
      </c>
      <c r="B3761">
        <v>98017</v>
      </c>
      <c r="C3761">
        <v>500000</v>
      </c>
      <c r="D3761">
        <f t="shared" si="58"/>
        <v>-401983</v>
      </c>
    </row>
    <row r="3762" spans="1:4" x14ac:dyDescent="0.3">
      <c r="A3762" t="s">
        <v>6545</v>
      </c>
      <c r="B3762">
        <v>177343675</v>
      </c>
      <c r="C3762">
        <v>135000000</v>
      </c>
      <c r="D3762">
        <f t="shared" si="58"/>
        <v>42343675</v>
      </c>
    </row>
    <row r="3763" spans="1:4" x14ac:dyDescent="0.3">
      <c r="A3763" t="s">
        <v>10031</v>
      </c>
      <c r="B3763">
        <v>31937</v>
      </c>
      <c r="C3763">
        <v>500000</v>
      </c>
      <c r="D3763">
        <f t="shared" si="58"/>
        <v>-468063</v>
      </c>
    </row>
    <row r="3764" spans="1:4" x14ac:dyDescent="0.3">
      <c r="A3764" t="s">
        <v>10032</v>
      </c>
      <c r="B3764">
        <v>13134</v>
      </c>
      <c r="C3764">
        <v>500000</v>
      </c>
      <c r="D3764">
        <f t="shared" si="58"/>
        <v>-486866</v>
      </c>
    </row>
    <row r="3765" spans="1:4" x14ac:dyDescent="0.3">
      <c r="A3765" t="s">
        <v>10033</v>
      </c>
      <c r="B3765">
        <v>237301</v>
      </c>
      <c r="C3765">
        <v>500000</v>
      </c>
      <c r="D3765">
        <f t="shared" si="58"/>
        <v>-262699</v>
      </c>
    </row>
    <row r="3766" spans="1:4" x14ac:dyDescent="0.3">
      <c r="A3766" t="s">
        <v>10034</v>
      </c>
      <c r="B3766">
        <v>12055</v>
      </c>
      <c r="C3766">
        <v>500000</v>
      </c>
      <c r="D3766">
        <f t="shared" si="58"/>
        <v>-487945</v>
      </c>
    </row>
    <row r="3767" spans="1:4" x14ac:dyDescent="0.3">
      <c r="A3767" t="s">
        <v>10035</v>
      </c>
      <c r="B3767">
        <v>1332</v>
      </c>
      <c r="C3767">
        <v>500000</v>
      </c>
      <c r="D3767">
        <f t="shared" si="58"/>
        <v>-498668</v>
      </c>
    </row>
    <row r="3768" spans="1:4" x14ac:dyDescent="0.3">
      <c r="A3768" t="s">
        <v>10036</v>
      </c>
      <c r="C3768">
        <v>500000</v>
      </c>
      <c r="D3768">
        <f t="shared" si="58"/>
        <v>-500000</v>
      </c>
    </row>
    <row r="3769" spans="1:4" x14ac:dyDescent="0.3">
      <c r="A3769" t="s">
        <v>10037</v>
      </c>
      <c r="D3769">
        <f t="shared" si="58"/>
        <v>0</v>
      </c>
    </row>
    <row r="3770" spans="1:4" x14ac:dyDescent="0.3">
      <c r="A3770" t="s">
        <v>8973</v>
      </c>
      <c r="B3770">
        <v>37188667</v>
      </c>
      <c r="C3770">
        <v>12000000</v>
      </c>
      <c r="D3770">
        <f t="shared" si="58"/>
        <v>25188667</v>
      </c>
    </row>
    <row r="3771" spans="1:4" x14ac:dyDescent="0.3">
      <c r="A3771" t="s">
        <v>10038</v>
      </c>
      <c r="C3771">
        <v>500000</v>
      </c>
      <c r="D3771">
        <f t="shared" si="58"/>
        <v>-500000</v>
      </c>
    </row>
    <row r="3772" spans="1:4" x14ac:dyDescent="0.3">
      <c r="A3772" t="s">
        <v>6401</v>
      </c>
      <c r="B3772">
        <v>234903076</v>
      </c>
      <c r="C3772">
        <v>215000000</v>
      </c>
      <c r="D3772">
        <f t="shared" si="58"/>
        <v>19903076</v>
      </c>
    </row>
    <row r="3773" spans="1:4" x14ac:dyDescent="0.3">
      <c r="A3773" t="s">
        <v>10039</v>
      </c>
      <c r="B3773">
        <v>2712293</v>
      </c>
      <c r="C3773">
        <v>450000</v>
      </c>
      <c r="D3773">
        <f t="shared" si="58"/>
        <v>2262293</v>
      </c>
    </row>
    <row r="3774" spans="1:4" x14ac:dyDescent="0.3">
      <c r="A3774" t="s">
        <v>10040</v>
      </c>
      <c r="B3774">
        <v>768045</v>
      </c>
      <c r="C3774">
        <v>2000000</v>
      </c>
      <c r="D3774">
        <f t="shared" si="58"/>
        <v>-1231955</v>
      </c>
    </row>
    <row r="3775" spans="1:4" x14ac:dyDescent="0.3">
      <c r="A3775" t="s">
        <v>10041</v>
      </c>
      <c r="B3775">
        <v>379122</v>
      </c>
      <c r="C3775">
        <v>450000</v>
      </c>
      <c r="D3775">
        <f t="shared" si="58"/>
        <v>-70878</v>
      </c>
    </row>
    <row r="3776" spans="1:4" x14ac:dyDescent="0.3">
      <c r="A3776" t="s">
        <v>10042</v>
      </c>
      <c r="B3776">
        <v>23000</v>
      </c>
      <c r="C3776">
        <v>500000</v>
      </c>
      <c r="D3776">
        <f t="shared" si="58"/>
        <v>-477000</v>
      </c>
    </row>
    <row r="3777" spans="1:4" x14ac:dyDescent="0.3">
      <c r="A3777" t="s">
        <v>10043</v>
      </c>
      <c r="B3777">
        <v>2300000</v>
      </c>
      <c r="C3777">
        <v>439000</v>
      </c>
      <c r="D3777">
        <f t="shared" si="58"/>
        <v>1861000</v>
      </c>
    </row>
    <row r="3778" spans="1:4" x14ac:dyDescent="0.3">
      <c r="A3778" t="s">
        <v>10044</v>
      </c>
      <c r="B3778">
        <v>2938208</v>
      </c>
      <c r="C3778">
        <v>225000</v>
      </c>
      <c r="D3778">
        <f t="shared" si="58"/>
        <v>2713208</v>
      </c>
    </row>
    <row r="3779" spans="1:4" x14ac:dyDescent="0.3">
      <c r="A3779" t="s">
        <v>10045</v>
      </c>
      <c r="B3779">
        <v>44540956</v>
      </c>
      <c r="C3779">
        <v>400000</v>
      </c>
      <c r="D3779">
        <f t="shared" ref="D3779:D3842" si="59">B3779-C3779</f>
        <v>44140956</v>
      </c>
    </row>
    <row r="3780" spans="1:4" x14ac:dyDescent="0.3">
      <c r="A3780" t="s">
        <v>10046</v>
      </c>
      <c r="B3780">
        <v>258113</v>
      </c>
      <c r="C3780">
        <v>1066167</v>
      </c>
      <c r="D3780">
        <f t="shared" si="59"/>
        <v>-808054</v>
      </c>
    </row>
    <row r="3781" spans="1:4" x14ac:dyDescent="0.3">
      <c r="A3781" t="s">
        <v>10047</v>
      </c>
      <c r="B3781">
        <v>107917283</v>
      </c>
      <c r="C3781">
        <v>15000</v>
      </c>
      <c r="D3781">
        <f t="shared" si="59"/>
        <v>107902283</v>
      </c>
    </row>
    <row r="3782" spans="1:4" x14ac:dyDescent="0.3">
      <c r="A3782" t="s">
        <v>10048</v>
      </c>
      <c r="B3782">
        <v>1229197</v>
      </c>
      <c r="C3782">
        <v>229575</v>
      </c>
      <c r="D3782">
        <f t="shared" si="59"/>
        <v>999622</v>
      </c>
    </row>
    <row r="3783" spans="1:4" x14ac:dyDescent="0.3">
      <c r="A3783" t="s">
        <v>10049</v>
      </c>
      <c r="B3783">
        <v>1689999</v>
      </c>
      <c r="C3783">
        <v>400000</v>
      </c>
      <c r="D3783">
        <f t="shared" si="59"/>
        <v>1289999</v>
      </c>
    </row>
    <row r="3784" spans="1:4" x14ac:dyDescent="0.3">
      <c r="A3784" t="s">
        <v>10050</v>
      </c>
      <c r="B3784">
        <v>592014</v>
      </c>
      <c r="C3784">
        <v>218</v>
      </c>
      <c r="D3784">
        <f t="shared" si="59"/>
        <v>591796</v>
      </c>
    </row>
    <row r="3785" spans="1:4" x14ac:dyDescent="0.3">
      <c r="A3785" t="s">
        <v>10051</v>
      </c>
      <c r="B3785">
        <v>425899</v>
      </c>
      <c r="C3785">
        <v>400000</v>
      </c>
      <c r="D3785">
        <f t="shared" si="59"/>
        <v>25899</v>
      </c>
    </row>
    <row r="3786" spans="1:4" x14ac:dyDescent="0.3">
      <c r="A3786" t="s">
        <v>10052</v>
      </c>
      <c r="B3786">
        <v>126387</v>
      </c>
      <c r="C3786">
        <v>400000</v>
      </c>
      <c r="D3786">
        <f t="shared" si="59"/>
        <v>-273613</v>
      </c>
    </row>
    <row r="3787" spans="1:4" x14ac:dyDescent="0.3">
      <c r="A3787" t="s">
        <v>10053</v>
      </c>
      <c r="B3787">
        <v>80276912</v>
      </c>
      <c r="C3787">
        <v>35000000</v>
      </c>
      <c r="D3787">
        <f t="shared" si="59"/>
        <v>45276912</v>
      </c>
    </row>
    <row r="3788" spans="1:4" x14ac:dyDescent="0.3">
      <c r="A3788" t="s">
        <v>10054</v>
      </c>
      <c r="B3788">
        <v>617172</v>
      </c>
      <c r="C3788">
        <v>375000</v>
      </c>
      <c r="D3788">
        <f t="shared" si="59"/>
        <v>242172</v>
      </c>
    </row>
    <row r="3789" spans="1:4" x14ac:dyDescent="0.3">
      <c r="A3789" t="s">
        <v>10055</v>
      </c>
      <c r="B3789">
        <v>2808000</v>
      </c>
      <c r="C3789">
        <v>379000</v>
      </c>
      <c r="D3789">
        <f t="shared" si="59"/>
        <v>2429000</v>
      </c>
    </row>
    <row r="3790" spans="1:4" x14ac:dyDescent="0.3">
      <c r="A3790" t="s">
        <v>10056</v>
      </c>
      <c r="B3790">
        <v>12843</v>
      </c>
      <c r="C3790">
        <v>6000000</v>
      </c>
      <c r="D3790">
        <f t="shared" si="59"/>
        <v>-5987157</v>
      </c>
    </row>
    <row r="3791" spans="1:4" x14ac:dyDescent="0.3">
      <c r="A3791" t="s">
        <v>10057</v>
      </c>
      <c r="B3791">
        <v>1523883</v>
      </c>
      <c r="C3791">
        <v>1750211</v>
      </c>
      <c r="D3791">
        <f t="shared" si="59"/>
        <v>-226328</v>
      </c>
    </row>
    <row r="3792" spans="1:4" x14ac:dyDescent="0.3">
      <c r="A3792" t="s">
        <v>10058</v>
      </c>
      <c r="B3792">
        <v>4000000</v>
      </c>
      <c r="C3792">
        <v>350000</v>
      </c>
      <c r="D3792">
        <f t="shared" si="59"/>
        <v>3650000</v>
      </c>
    </row>
    <row r="3793" spans="1:4" x14ac:dyDescent="0.3">
      <c r="A3793" t="s">
        <v>8610</v>
      </c>
      <c r="B3793">
        <v>47000000</v>
      </c>
      <c r="C3793">
        <v>300000</v>
      </c>
      <c r="D3793">
        <f t="shared" si="59"/>
        <v>46700000</v>
      </c>
    </row>
    <row r="3794" spans="1:4" x14ac:dyDescent="0.3">
      <c r="A3794" t="s">
        <v>10059</v>
      </c>
      <c r="B3794">
        <v>1281176</v>
      </c>
      <c r="C3794">
        <v>312000</v>
      </c>
      <c r="D3794">
        <f t="shared" si="59"/>
        <v>969176</v>
      </c>
    </row>
    <row r="3795" spans="1:4" x14ac:dyDescent="0.3">
      <c r="A3795" t="s">
        <v>10060</v>
      </c>
      <c r="B3795">
        <v>16115878</v>
      </c>
      <c r="C3795">
        <v>8000000</v>
      </c>
      <c r="D3795">
        <f t="shared" si="59"/>
        <v>8115878</v>
      </c>
    </row>
    <row r="3796" spans="1:4" x14ac:dyDescent="0.3">
      <c r="A3796" t="s">
        <v>10061</v>
      </c>
      <c r="B3796">
        <v>1652472</v>
      </c>
      <c r="C3796">
        <v>300000</v>
      </c>
      <c r="D3796">
        <f t="shared" si="59"/>
        <v>1352472</v>
      </c>
    </row>
    <row r="3797" spans="1:4" x14ac:dyDescent="0.3">
      <c r="A3797" t="s">
        <v>10062</v>
      </c>
      <c r="B3797">
        <v>2360184</v>
      </c>
      <c r="C3797">
        <v>300000</v>
      </c>
      <c r="D3797">
        <f t="shared" si="59"/>
        <v>2060184</v>
      </c>
    </row>
    <row r="3798" spans="1:4" x14ac:dyDescent="0.3">
      <c r="A3798" t="s">
        <v>10063</v>
      </c>
      <c r="B3798">
        <v>255352</v>
      </c>
      <c r="C3798">
        <v>300000</v>
      </c>
      <c r="D3798">
        <f t="shared" si="59"/>
        <v>-44648</v>
      </c>
    </row>
    <row r="3799" spans="1:4" x14ac:dyDescent="0.3">
      <c r="A3799" t="s">
        <v>10064</v>
      </c>
      <c r="B3799">
        <v>856942</v>
      </c>
      <c r="C3799">
        <v>200000</v>
      </c>
      <c r="D3799">
        <f t="shared" si="59"/>
        <v>656942</v>
      </c>
    </row>
    <row r="3800" spans="1:4" x14ac:dyDescent="0.3">
      <c r="A3800" t="s">
        <v>10065</v>
      </c>
      <c r="B3800">
        <v>12438</v>
      </c>
      <c r="C3800">
        <v>160000</v>
      </c>
      <c r="D3800">
        <f t="shared" si="59"/>
        <v>-147562</v>
      </c>
    </row>
    <row r="3801" spans="1:4" x14ac:dyDescent="0.3">
      <c r="A3801" t="s">
        <v>10066</v>
      </c>
      <c r="B3801">
        <v>40542</v>
      </c>
      <c r="C3801">
        <v>300000</v>
      </c>
      <c r="D3801">
        <f t="shared" si="59"/>
        <v>-259458</v>
      </c>
    </row>
    <row r="3802" spans="1:4" x14ac:dyDescent="0.3">
      <c r="A3802" t="s">
        <v>10067</v>
      </c>
      <c r="B3802">
        <v>5199</v>
      </c>
      <c r="C3802">
        <v>200000</v>
      </c>
      <c r="D3802">
        <f t="shared" si="59"/>
        <v>-194801</v>
      </c>
    </row>
    <row r="3803" spans="1:4" x14ac:dyDescent="0.3">
      <c r="A3803" t="s">
        <v>7409</v>
      </c>
      <c r="B3803">
        <v>24343673</v>
      </c>
      <c r="C3803">
        <v>45000000</v>
      </c>
      <c r="D3803">
        <f t="shared" si="59"/>
        <v>-20656327</v>
      </c>
    </row>
    <row r="3804" spans="1:4" x14ac:dyDescent="0.3">
      <c r="A3804" t="s">
        <v>10068</v>
      </c>
      <c r="B3804">
        <v>2468</v>
      </c>
      <c r="C3804">
        <v>300000</v>
      </c>
      <c r="D3804">
        <f t="shared" si="59"/>
        <v>-297532</v>
      </c>
    </row>
    <row r="3805" spans="1:4" x14ac:dyDescent="0.3">
      <c r="A3805" t="s">
        <v>10069</v>
      </c>
      <c r="B3805">
        <v>318622</v>
      </c>
      <c r="C3805">
        <v>270000</v>
      </c>
      <c r="D3805">
        <f t="shared" si="59"/>
        <v>48622</v>
      </c>
    </row>
    <row r="3806" spans="1:4" x14ac:dyDescent="0.3">
      <c r="A3806" t="s">
        <v>10070</v>
      </c>
      <c r="B3806">
        <v>12006514</v>
      </c>
      <c r="C3806">
        <v>250000</v>
      </c>
      <c r="D3806">
        <f t="shared" si="59"/>
        <v>11756514</v>
      </c>
    </row>
    <row r="3807" spans="1:4" x14ac:dyDescent="0.3">
      <c r="A3807" t="s">
        <v>10071</v>
      </c>
      <c r="B3807">
        <v>4186931</v>
      </c>
      <c r="C3807">
        <v>250000</v>
      </c>
      <c r="D3807">
        <f t="shared" si="59"/>
        <v>3936931</v>
      </c>
    </row>
    <row r="3808" spans="1:4" x14ac:dyDescent="0.3">
      <c r="A3808" t="s">
        <v>10072</v>
      </c>
      <c r="B3808">
        <v>3799339</v>
      </c>
      <c r="C3808">
        <v>250000</v>
      </c>
      <c r="D3808">
        <f t="shared" si="59"/>
        <v>3549339</v>
      </c>
    </row>
    <row r="3809" spans="1:4" x14ac:dyDescent="0.3">
      <c r="A3809" t="s">
        <v>10073</v>
      </c>
      <c r="B3809">
        <v>1977544</v>
      </c>
      <c r="C3809">
        <v>250000</v>
      </c>
      <c r="D3809">
        <f t="shared" si="59"/>
        <v>1727544</v>
      </c>
    </row>
    <row r="3810" spans="1:4" x14ac:dyDescent="0.3">
      <c r="A3810" t="s">
        <v>10074</v>
      </c>
      <c r="B3810">
        <v>1050600</v>
      </c>
      <c r="C3810">
        <v>250000</v>
      </c>
      <c r="D3810">
        <f t="shared" si="59"/>
        <v>800600</v>
      </c>
    </row>
    <row r="3811" spans="1:4" x14ac:dyDescent="0.3">
      <c r="A3811" t="s">
        <v>10075</v>
      </c>
      <c r="B3811">
        <v>902835</v>
      </c>
      <c r="C3811">
        <v>250000</v>
      </c>
      <c r="D3811">
        <f t="shared" si="59"/>
        <v>652835</v>
      </c>
    </row>
    <row r="3812" spans="1:4" x14ac:dyDescent="0.3">
      <c r="A3812" t="s">
        <v>10076</v>
      </c>
      <c r="B3812">
        <v>489220</v>
      </c>
      <c r="C3812">
        <v>365000</v>
      </c>
      <c r="D3812">
        <f t="shared" si="59"/>
        <v>124220</v>
      </c>
    </row>
    <row r="3813" spans="1:4" x14ac:dyDescent="0.3">
      <c r="A3813" t="s">
        <v>10077</v>
      </c>
      <c r="B3813">
        <v>212285</v>
      </c>
      <c r="C3813">
        <v>250000</v>
      </c>
      <c r="D3813">
        <f t="shared" si="59"/>
        <v>-37715</v>
      </c>
    </row>
    <row r="3814" spans="1:4" x14ac:dyDescent="0.3">
      <c r="A3814" t="s">
        <v>10078</v>
      </c>
      <c r="B3814">
        <v>203134</v>
      </c>
      <c r="C3814">
        <v>250000</v>
      </c>
      <c r="D3814">
        <f t="shared" si="59"/>
        <v>-46866</v>
      </c>
    </row>
    <row r="3815" spans="1:4" x14ac:dyDescent="0.3">
      <c r="A3815" t="s">
        <v>10079</v>
      </c>
      <c r="B3815">
        <v>191309</v>
      </c>
      <c r="C3815">
        <v>150000</v>
      </c>
      <c r="D3815">
        <f t="shared" si="59"/>
        <v>41309</v>
      </c>
    </row>
    <row r="3816" spans="1:4" x14ac:dyDescent="0.3">
      <c r="A3816" t="s">
        <v>10080</v>
      </c>
      <c r="B3816">
        <v>3388210</v>
      </c>
      <c r="C3816">
        <v>250000</v>
      </c>
      <c r="D3816">
        <f t="shared" si="59"/>
        <v>3138210</v>
      </c>
    </row>
    <row r="3817" spans="1:4" x14ac:dyDescent="0.3">
      <c r="A3817" t="s">
        <v>10081</v>
      </c>
      <c r="B3817">
        <v>177840</v>
      </c>
      <c r="C3817">
        <v>250000</v>
      </c>
      <c r="D3817">
        <f t="shared" si="59"/>
        <v>-72160</v>
      </c>
    </row>
    <row r="3818" spans="1:4" x14ac:dyDescent="0.3">
      <c r="A3818" t="s">
        <v>10082</v>
      </c>
      <c r="B3818">
        <v>49494</v>
      </c>
      <c r="C3818">
        <v>250000</v>
      </c>
      <c r="D3818">
        <f t="shared" si="59"/>
        <v>-200506</v>
      </c>
    </row>
    <row r="3819" spans="1:4" x14ac:dyDescent="0.3">
      <c r="A3819" t="s">
        <v>10083</v>
      </c>
      <c r="C3819">
        <v>250000</v>
      </c>
      <c r="D3819">
        <f t="shared" si="59"/>
        <v>-250000</v>
      </c>
    </row>
    <row r="3820" spans="1:4" x14ac:dyDescent="0.3">
      <c r="A3820" t="s">
        <v>10084</v>
      </c>
      <c r="C3820">
        <v>250000</v>
      </c>
      <c r="D3820">
        <f t="shared" si="59"/>
        <v>-250000</v>
      </c>
    </row>
    <row r="3821" spans="1:4" x14ac:dyDescent="0.3">
      <c r="A3821" t="s">
        <v>10085</v>
      </c>
      <c r="C3821">
        <v>250000</v>
      </c>
      <c r="D3821">
        <f t="shared" si="59"/>
        <v>-250000</v>
      </c>
    </row>
    <row r="3822" spans="1:4" x14ac:dyDescent="0.3">
      <c r="A3822" t="s">
        <v>10086</v>
      </c>
      <c r="C3822">
        <v>250000</v>
      </c>
      <c r="D3822">
        <f t="shared" si="59"/>
        <v>-250000</v>
      </c>
    </row>
    <row r="3823" spans="1:4" x14ac:dyDescent="0.3">
      <c r="A3823" t="s">
        <v>10087</v>
      </c>
      <c r="C3823">
        <v>240000</v>
      </c>
      <c r="D3823">
        <f t="shared" si="59"/>
        <v>-240000</v>
      </c>
    </row>
    <row r="3824" spans="1:4" x14ac:dyDescent="0.3">
      <c r="A3824" t="s">
        <v>10088</v>
      </c>
      <c r="C3824">
        <v>250000</v>
      </c>
      <c r="D3824">
        <f t="shared" si="59"/>
        <v>-250000</v>
      </c>
    </row>
    <row r="3825" spans="1:4" x14ac:dyDescent="0.3">
      <c r="A3825" t="s">
        <v>10089</v>
      </c>
      <c r="B3825">
        <v>111300</v>
      </c>
      <c r="C3825">
        <v>225000</v>
      </c>
      <c r="D3825">
        <f t="shared" si="59"/>
        <v>-113700</v>
      </c>
    </row>
    <row r="3826" spans="1:4" x14ac:dyDescent="0.3">
      <c r="A3826" t="s">
        <v>10090</v>
      </c>
      <c r="B3826">
        <v>1027119</v>
      </c>
      <c r="C3826">
        <v>225000</v>
      </c>
      <c r="D3826">
        <f t="shared" si="59"/>
        <v>802119</v>
      </c>
    </row>
    <row r="3827" spans="1:4" x14ac:dyDescent="0.3">
      <c r="A3827" t="s">
        <v>10091</v>
      </c>
      <c r="B3827">
        <v>5000000</v>
      </c>
      <c r="C3827">
        <v>210000</v>
      </c>
      <c r="D3827">
        <f t="shared" si="59"/>
        <v>4790000</v>
      </c>
    </row>
    <row r="3828" spans="1:4" x14ac:dyDescent="0.3">
      <c r="A3828" t="s">
        <v>10092</v>
      </c>
      <c r="B3828">
        <v>4505922</v>
      </c>
      <c r="C3828">
        <v>200000</v>
      </c>
      <c r="D3828">
        <f t="shared" si="59"/>
        <v>4305922</v>
      </c>
    </row>
    <row r="3829" spans="1:4" x14ac:dyDescent="0.3">
      <c r="A3829" t="s">
        <v>10093</v>
      </c>
      <c r="B3829">
        <v>3500000</v>
      </c>
      <c r="C3829">
        <v>200000</v>
      </c>
      <c r="D3829">
        <f t="shared" si="59"/>
        <v>3300000</v>
      </c>
    </row>
    <row r="3830" spans="1:4" x14ac:dyDescent="0.3">
      <c r="A3830" t="s">
        <v>10094</v>
      </c>
      <c r="B3830">
        <v>381225</v>
      </c>
      <c r="C3830">
        <v>200000</v>
      </c>
      <c r="D3830">
        <f t="shared" si="59"/>
        <v>181225</v>
      </c>
    </row>
    <row r="3831" spans="1:4" x14ac:dyDescent="0.3">
      <c r="A3831" t="s">
        <v>10095</v>
      </c>
      <c r="B3831">
        <v>2428241</v>
      </c>
      <c r="C3831">
        <v>200000</v>
      </c>
      <c r="D3831">
        <f t="shared" si="59"/>
        <v>2228241</v>
      </c>
    </row>
    <row r="3832" spans="1:4" x14ac:dyDescent="0.3">
      <c r="A3832" t="s">
        <v>10096</v>
      </c>
      <c r="B3832">
        <v>78030</v>
      </c>
      <c r="C3832">
        <v>200000</v>
      </c>
      <c r="D3832">
        <f t="shared" si="59"/>
        <v>-121970</v>
      </c>
    </row>
    <row r="3833" spans="1:4" x14ac:dyDescent="0.3">
      <c r="A3833" t="s">
        <v>10097</v>
      </c>
      <c r="B3833">
        <v>215185</v>
      </c>
      <c r="C3833">
        <v>200000</v>
      </c>
      <c r="D3833">
        <f t="shared" si="59"/>
        <v>15185</v>
      </c>
    </row>
    <row r="3834" spans="1:4" x14ac:dyDescent="0.3">
      <c r="A3834" t="s">
        <v>7917</v>
      </c>
      <c r="B3834">
        <v>32154410</v>
      </c>
      <c r="C3834">
        <v>30000000</v>
      </c>
      <c r="D3834">
        <f t="shared" si="59"/>
        <v>2154410</v>
      </c>
    </row>
    <row r="3835" spans="1:4" x14ac:dyDescent="0.3">
      <c r="A3835" t="s">
        <v>10098</v>
      </c>
      <c r="C3835">
        <v>13000000</v>
      </c>
      <c r="D3835">
        <f t="shared" si="59"/>
        <v>-13000000</v>
      </c>
    </row>
    <row r="3836" spans="1:4" x14ac:dyDescent="0.3">
      <c r="A3836" t="s">
        <v>10099</v>
      </c>
      <c r="B3836">
        <v>1111</v>
      </c>
      <c r="C3836">
        <v>200000</v>
      </c>
      <c r="D3836">
        <f t="shared" si="59"/>
        <v>-198889</v>
      </c>
    </row>
    <row r="3837" spans="1:4" x14ac:dyDescent="0.3">
      <c r="A3837" t="s">
        <v>10100</v>
      </c>
      <c r="C3837">
        <v>200000</v>
      </c>
      <c r="D3837">
        <f t="shared" si="59"/>
        <v>-200000</v>
      </c>
    </row>
    <row r="3838" spans="1:4" x14ac:dyDescent="0.3">
      <c r="A3838" t="s">
        <v>10101</v>
      </c>
      <c r="B3838">
        <v>925402</v>
      </c>
      <c r="C3838">
        <v>180000</v>
      </c>
      <c r="D3838">
        <f t="shared" si="59"/>
        <v>745402</v>
      </c>
    </row>
    <row r="3839" spans="1:4" x14ac:dyDescent="0.3">
      <c r="A3839" t="s">
        <v>10102</v>
      </c>
      <c r="B3839">
        <v>469947</v>
      </c>
      <c r="C3839">
        <v>120000</v>
      </c>
      <c r="D3839">
        <f t="shared" si="59"/>
        <v>349947</v>
      </c>
    </row>
    <row r="3840" spans="1:4" x14ac:dyDescent="0.3">
      <c r="A3840" t="s">
        <v>10103</v>
      </c>
      <c r="B3840">
        <v>7137502</v>
      </c>
      <c r="C3840">
        <v>175000</v>
      </c>
      <c r="D3840">
        <f t="shared" si="59"/>
        <v>6962502</v>
      </c>
    </row>
    <row r="3841" spans="1:4" x14ac:dyDescent="0.3">
      <c r="A3841" t="s">
        <v>10104</v>
      </c>
      <c r="B3841">
        <v>1316074</v>
      </c>
      <c r="C3841">
        <v>100000</v>
      </c>
      <c r="D3841">
        <f t="shared" si="59"/>
        <v>1216074</v>
      </c>
    </row>
    <row r="3842" spans="1:4" x14ac:dyDescent="0.3">
      <c r="A3842" t="s">
        <v>10105</v>
      </c>
      <c r="B3842">
        <v>15180000</v>
      </c>
      <c r="C3842">
        <v>500000</v>
      </c>
      <c r="D3842">
        <f t="shared" si="59"/>
        <v>14680000</v>
      </c>
    </row>
    <row r="3843" spans="1:4" x14ac:dyDescent="0.3">
      <c r="A3843" t="s">
        <v>10106</v>
      </c>
      <c r="B3843">
        <v>2882062</v>
      </c>
      <c r="C3843">
        <v>150000</v>
      </c>
      <c r="D3843">
        <f t="shared" ref="D3843:D3887" si="60">B3843-C3843</f>
        <v>2732062</v>
      </c>
    </row>
    <row r="3844" spans="1:4" x14ac:dyDescent="0.3">
      <c r="A3844" t="s">
        <v>10107</v>
      </c>
      <c r="B3844">
        <v>9437933</v>
      </c>
      <c r="C3844">
        <v>180000</v>
      </c>
      <c r="D3844">
        <f t="shared" si="60"/>
        <v>9257933</v>
      </c>
    </row>
    <row r="3845" spans="1:4" x14ac:dyDescent="0.3">
      <c r="A3845" t="s">
        <v>10108</v>
      </c>
      <c r="B3845">
        <v>155984</v>
      </c>
      <c r="C3845">
        <v>160000</v>
      </c>
      <c r="D3845">
        <f t="shared" si="60"/>
        <v>-4016</v>
      </c>
    </row>
    <row r="3846" spans="1:4" x14ac:dyDescent="0.3">
      <c r="A3846" t="s">
        <v>9220</v>
      </c>
      <c r="B3846">
        <v>30859000</v>
      </c>
      <c r="C3846">
        <v>83532</v>
      </c>
      <c r="D3846">
        <f t="shared" si="60"/>
        <v>30775468</v>
      </c>
    </row>
    <row r="3847" spans="1:4" x14ac:dyDescent="0.3">
      <c r="A3847" t="s">
        <v>10109</v>
      </c>
      <c r="B3847">
        <v>5858</v>
      </c>
      <c r="C3847">
        <v>150000</v>
      </c>
      <c r="D3847">
        <f t="shared" si="60"/>
        <v>-144142</v>
      </c>
    </row>
    <row r="3848" spans="1:4" x14ac:dyDescent="0.3">
      <c r="A3848" t="s">
        <v>10110</v>
      </c>
      <c r="B3848">
        <v>6706368</v>
      </c>
      <c r="C3848">
        <v>160000</v>
      </c>
      <c r="D3848">
        <f t="shared" si="60"/>
        <v>6546368</v>
      </c>
    </row>
    <row r="3849" spans="1:4" x14ac:dyDescent="0.3">
      <c r="A3849" t="s">
        <v>10111</v>
      </c>
      <c r="B3849">
        <v>1573712</v>
      </c>
      <c r="C3849">
        <v>125000</v>
      </c>
      <c r="D3849">
        <f t="shared" si="60"/>
        <v>1448712</v>
      </c>
    </row>
    <row r="3850" spans="1:4" x14ac:dyDescent="0.3">
      <c r="A3850" t="s">
        <v>10112</v>
      </c>
      <c r="C3850">
        <v>114000</v>
      </c>
      <c r="D3850">
        <f t="shared" si="60"/>
        <v>-114000</v>
      </c>
    </row>
    <row r="3851" spans="1:4" x14ac:dyDescent="0.3">
      <c r="A3851" t="s">
        <v>10113</v>
      </c>
      <c r="C3851">
        <v>10000000</v>
      </c>
      <c r="D3851">
        <f t="shared" si="60"/>
        <v>-10000000</v>
      </c>
    </row>
    <row r="3852" spans="1:4" x14ac:dyDescent="0.3">
      <c r="A3852" t="s">
        <v>10114</v>
      </c>
      <c r="C3852">
        <v>103000</v>
      </c>
      <c r="D3852">
        <f t="shared" si="60"/>
        <v>-103000</v>
      </c>
    </row>
    <row r="3853" spans="1:4" x14ac:dyDescent="0.3">
      <c r="A3853" t="s">
        <v>10115</v>
      </c>
      <c r="B3853">
        <v>10174663</v>
      </c>
      <c r="C3853">
        <v>100000</v>
      </c>
      <c r="D3853">
        <f t="shared" si="60"/>
        <v>10074663</v>
      </c>
    </row>
    <row r="3854" spans="1:4" x14ac:dyDescent="0.3">
      <c r="A3854" t="s">
        <v>10116</v>
      </c>
      <c r="B3854">
        <v>22757819</v>
      </c>
      <c r="C3854">
        <v>100000</v>
      </c>
      <c r="D3854">
        <f t="shared" si="60"/>
        <v>22657819</v>
      </c>
    </row>
    <row r="3855" spans="1:4" x14ac:dyDescent="0.3">
      <c r="A3855" t="s">
        <v>10117</v>
      </c>
      <c r="B3855">
        <v>5228617</v>
      </c>
      <c r="C3855">
        <v>100000</v>
      </c>
      <c r="D3855">
        <f t="shared" si="60"/>
        <v>5128617</v>
      </c>
    </row>
    <row r="3856" spans="1:4" x14ac:dyDescent="0.3">
      <c r="A3856" t="s">
        <v>10118</v>
      </c>
      <c r="B3856">
        <v>110536</v>
      </c>
      <c r="C3856">
        <v>40000</v>
      </c>
      <c r="D3856">
        <f t="shared" si="60"/>
        <v>70536</v>
      </c>
    </row>
    <row r="3857" spans="1:4" x14ac:dyDescent="0.3">
      <c r="A3857" t="s">
        <v>10119</v>
      </c>
      <c r="B3857">
        <v>59379</v>
      </c>
      <c r="C3857">
        <v>200000</v>
      </c>
      <c r="D3857">
        <f t="shared" si="60"/>
        <v>-140621</v>
      </c>
    </row>
    <row r="3858" spans="1:4" x14ac:dyDescent="0.3">
      <c r="A3858" t="s">
        <v>10120</v>
      </c>
      <c r="C3858">
        <v>100000</v>
      </c>
      <c r="D3858">
        <f t="shared" si="60"/>
        <v>-100000</v>
      </c>
    </row>
    <row r="3859" spans="1:4" x14ac:dyDescent="0.3">
      <c r="A3859" t="s">
        <v>8735</v>
      </c>
      <c r="B3859">
        <v>32721635</v>
      </c>
      <c r="C3859">
        <v>15000000</v>
      </c>
      <c r="D3859">
        <f t="shared" si="60"/>
        <v>17721635</v>
      </c>
    </row>
    <row r="3860" spans="1:4" x14ac:dyDescent="0.3">
      <c r="A3860" t="s">
        <v>10121</v>
      </c>
      <c r="B3860">
        <v>3216970</v>
      </c>
      <c r="C3860">
        <v>60000</v>
      </c>
      <c r="D3860">
        <f t="shared" si="60"/>
        <v>3156970</v>
      </c>
    </row>
    <row r="3861" spans="1:4" x14ac:dyDescent="0.3">
      <c r="A3861" t="s">
        <v>10122</v>
      </c>
      <c r="B3861">
        <v>536767</v>
      </c>
      <c r="C3861">
        <v>60000</v>
      </c>
      <c r="D3861">
        <f t="shared" si="60"/>
        <v>476767</v>
      </c>
    </row>
    <row r="3862" spans="1:4" x14ac:dyDescent="0.3">
      <c r="A3862" t="s">
        <v>10123</v>
      </c>
      <c r="B3862">
        <v>11529368</v>
      </c>
      <c r="C3862">
        <v>65000</v>
      </c>
      <c r="D3862">
        <f t="shared" si="60"/>
        <v>11464368</v>
      </c>
    </row>
    <row r="3863" spans="1:4" x14ac:dyDescent="0.3">
      <c r="A3863" t="s">
        <v>10124</v>
      </c>
      <c r="B3863">
        <v>40557</v>
      </c>
      <c r="C3863">
        <v>60000</v>
      </c>
      <c r="D3863">
        <f t="shared" si="60"/>
        <v>-19443</v>
      </c>
    </row>
    <row r="3864" spans="1:4" x14ac:dyDescent="0.3">
      <c r="A3864" t="s">
        <v>10125</v>
      </c>
      <c r="B3864">
        <v>30084</v>
      </c>
      <c r="C3864">
        <v>70000</v>
      </c>
      <c r="D3864">
        <f t="shared" si="60"/>
        <v>-39916</v>
      </c>
    </row>
    <row r="3865" spans="1:4" x14ac:dyDescent="0.3">
      <c r="A3865" t="s">
        <v>10126</v>
      </c>
      <c r="C3865">
        <v>70000</v>
      </c>
      <c r="D3865">
        <f t="shared" si="60"/>
        <v>-70000</v>
      </c>
    </row>
    <row r="3866" spans="1:4" x14ac:dyDescent="0.3">
      <c r="A3866" t="s">
        <v>10127</v>
      </c>
      <c r="B3866">
        <v>10246600</v>
      </c>
      <c r="C3866">
        <v>25000</v>
      </c>
      <c r="D3866">
        <f t="shared" si="60"/>
        <v>10221600</v>
      </c>
    </row>
    <row r="3867" spans="1:4" x14ac:dyDescent="0.3">
      <c r="A3867" t="s">
        <v>10128</v>
      </c>
      <c r="B3867">
        <v>389804</v>
      </c>
      <c r="C3867">
        <v>65000</v>
      </c>
      <c r="D3867">
        <f t="shared" si="60"/>
        <v>324804</v>
      </c>
    </row>
    <row r="3868" spans="1:4" x14ac:dyDescent="0.3">
      <c r="A3868" t="s">
        <v>10129</v>
      </c>
      <c r="C3868">
        <v>50000</v>
      </c>
      <c r="D3868">
        <f t="shared" si="60"/>
        <v>-50000</v>
      </c>
    </row>
    <row r="3869" spans="1:4" x14ac:dyDescent="0.3">
      <c r="A3869" t="s">
        <v>10130</v>
      </c>
      <c r="C3869">
        <v>4000000</v>
      </c>
      <c r="D3869">
        <f t="shared" si="60"/>
        <v>-4000000</v>
      </c>
    </row>
    <row r="3870" spans="1:4" x14ac:dyDescent="0.3">
      <c r="A3870" t="s">
        <v>10131</v>
      </c>
      <c r="C3870">
        <v>42000</v>
      </c>
      <c r="D3870">
        <f t="shared" si="60"/>
        <v>-42000</v>
      </c>
    </row>
    <row r="3871" spans="1:4" x14ac:dyDescent="0.3">
      <c r="A3871" t="s">
        <v>10132</v>
      </c>
      <c r="B3871">
        <v>241816</v>
      </c>
      <c r="C3871">
        <v>42000</v>
      </c>
      <c r="D3871">
        <f t="shared" si="60"/>
        <v>199816</v>
      </c>
    </row>
    <row r="3872" spans="1:4" x14ac:dyDescent="0.3">
      <c r="A3872" t="s">
        <v>10133</v>
      </c>
      <c r="B3872">
        <v>277233</v>
      </c>
      <c r="C3872">
        <v>40000</v>
      </c>
      <c r="D3872">
        <f t="shared" si="60"/>
        <v>237233</v>
      </c>
    </row>
    <row r="3873" spans="1:4" x14ac:dyDescent="0.3">
      <c r="A3873" t="s">
        <v>10134</v>
      </c>
      <c r="B3873">
        <v>243768</v>
      </c>
      <c r="C3873">
        <v>30000</v>
      </c>
      <c r="D3873">
        <f t="shared" si="60"/>
        <v>213768</v>
      </c>
    </row>
    <row r="3874" spans="1:4" x14ac:dyDescent="0.3">
      <c r="A3874" t="s">
        <v>10135</v>
      </c>
      <c r="B3874">
        <v>3151130</v>
      </c>
      <c r="C3874">
        <v>230000</v>
      </c>
      <c r="D3874">
        <f t="shared" si="60"/>
        <v>2921130</v>
      </c>
    </row>
    <row r="3875" spans="1:4" x14ac:dyDescent="0.3">
      <c r="A3875" t="s">
        <v>10136</v>
      </c>
      <c r="B3875">
        <v>2856622</v>
      </c>
      <c r="C3875">
        <v>25000</v>
      </c>
      <c r="D3875">
        <f t="shared" si="60"/>
        <v>2831622</v>
      </c>
    </row>
    <row r="3876" spans="1:4" x14ac:dyDescent="0.3">
      <c r="A3876" t="s">
        <v>7760</v>
      </c>
      <c r="B3876">
        <v>10499968</v>
      </c>
      <c r="C3876">
        <v>35000000</v>
      </c>
      <c r="D3876">
        <f t="shared" si="60"/>
        <v>-24500032</v>
      </c>
    </row>
    <row r="3877" spans="1:4" x14ac:dyDescent="0.3">
      <c r="A3877" t="s">
        <v>10137</v>
      </c>
      <c r="B3877">
        <v>1227508</v>
      </c>
      <c r="C3877">
        <v>23000</v>
      </c>
      <c r="D3877">
        <f t="shared" si="60"/>
        <v>1204508</v>
      </c>
    </row>
    <row r="3878" spans="1:4" x14ac:dyDescent="0.3">
      <c r="A3878" t="s">
        <v>10138</v>
      </c>
      <c r="B3878">
        <v>192467</v>
      </c>
      <c r="C3878">
        <v>15000</v>
      </c>
      <c r="D3878">
        <f t="shared" si="60"/>
        <v>177467</v>
      </c>
    </row>
    <row r="3879" spans="1:4" x14ac:dyDescent="0.3">
      <c r="A3879" t="s">
        <v>10139</v>
      </c>
      <c r="B3879">
        <v>180483</v>
      </c>
      <c r="C3879">
        <v>10000</v>
      </c>
      <c r="D3879">
        <f t="shared" si="60"/>
        <v>170483</v>
      </c>
    </row>
    <row r="3880" spans="1:4" x14ac:dyDescent="0.3">
      <c r="A3880" t="s">
        <v>10140</v>
      </c>
      <c r="B3880">
        <v>136007</v>
      </c>
      <c r="C3880">
        <v>4500</v>
      </c>
      <c r="D3880">
        <f t="shared" si="60"/>
        <v>131507</v>
      </c>
    </row>
    <row r="3881" spans="1:4" x14ac:dyDescent="0.3">
      <c r="A3881" t="s">
        <v>10141</v>
      </c>
      <c r="B3881">
        <v>673780</v>
      </c>
      <c r="C3881">
        <v>10000</v>
      </c>
      <c r="D3881">
        <f t="shared" si="60"/>
        <v>663780</v>
      </c>
    </row>
    <row r="3882" spans="1:4" x14ac:dyDescent="0.3">
      <c r="A3882" t="s">
        <v>10142</v>
      </c>
      <c r="B3882">
        <v>424760</v>
      </c>
      <c r="C3882">
        <v>7000</v>
      </c>
      <c r="D3882">
        <f t="shared" si="60"/>
        <v>417760</v>
      </c>
    </row>
    <row r="3883" spans="1:4" x14ac:dyDescent="0.3">
      <c r="A3883" t="s">
        <v>10143</v>
      </c>
      <c r="B3883">
        <v>70071</v>
      </c>
      <c r="C3883">
        <v>7000</v>
      </c>
      <c r="D3883">
        <f t="shared" si="60"/>
        <v>63071</v>
      </c>
    </row>
    <row r="3884" spans="1:4" x14ac:dyDescent="0.3">
      <c r="A3884" t="s">
        <v>10144</v>
      </c>
      <c r="B3884">
        <v>2040920</v>
      </c>
      <c r="C3884">
        <v>7000</v>
      </c>
      <c r="D3884">
        <f t="shared" si="60"/>
        <v>2033920</v>
      </c>
    </row>
    <row r="3885" spans="1:4" x14ac:dyDescent="0.3">
      <c r="A3885" t="s">
        <v>10145</v>
      </c>
      <c r="B3885">
        <v>4584</v>
      </c>
      <c r="C3885">
        <v>9000</v>
      </c>
      <c r="D3885">
        <f t="shared" si="60"/>
        <v>-4416</v>
      </c>
    </row>
    <row r="3886" spans="1:4" x14ac:dyDescent="0.3">
      <c r="A3886" t="s">
        <v>10146</v>
      </c>
      <c r="C3886">
        <v>1400</v>
      </c>
      <c r="D3886">
        <f t="shared" si="60"/>
        <v>-1400</v>
      </c>
    </row>
    <row r="3887" spans="1:4" x14ac:dyDescent="0.3">
      <c r="A3887" t="s">
        <v>10147</v>
      </c>
      <c r="B3887">
        <v>85222</v>
      </c>
      <c r="C3887">
        <v>1100</v>
      </c>
      <c r="D3887">
        <f t="shared" si="60"/>
        <v>84122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E2359C2EFABD43B8914FAA65B33FB7" ma:contentTypeVersion="7" ma:contentTypeDescription="Create a new document." ma:contentTypeScope="" ma:versionID="18d3f7b5348f6283a479c52c97beaa16">
  <xsd:schema xmlns:xsd="http://www.w3.org/2001/XMLSchema" xmlns:xs="http://www.w3.org/2001/XMLSchema" xmlns:p="http://schemas.microsoft.com/office/2006/metadata/properties" xmlns:ns3="f438934e-38f2-4073-bc22-fa4a672c0996" targetNamespace="http://schemas.microsoft.com/office/2006/metadata/properties" ma:root="true" ma:fieldsID="e350aeddc5164b4509ec26bb5a52dd39" ns3:_="">
    <xsd:import namespace="f438934e-38f2-4073-bc22-fa4a672c099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38934e-38f2-4073-bc22-fa4a672c09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8C9B85-67FE-4BDE-9E7B-F17E8049F7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38934e-38f2-4073-bc22-fa4a672c09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6FEF8EF-6E14-4949-AE4E-5E1902BF50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E9C444-4DA8-4C73-BF9C-2AB16BEDDA2E}">
  <ds:schemaRefs>
    <ds:schemaRef ds:uri="http://purl.org/dc/elements/1.1/"/>
    <ds:schemaRef ds:uri="f438934e-38f2-4073-bc22-fa4a672c0996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Genre_1</vt:lpstr>
      <vt:lpstr>Durantion Ana</vt:lpstr>
      <vt:lpstr>Language</vt:lpstr>
      <vt:lpstr>Director_ANA</vt:lpstr>
      <vt:lpstr>Budget_AN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</dc:creator>
  <cp:lastModifiedBy>Mahendra Tekam</cp:lastModifiedBy>
  <cp:lastPrinted>2023-09-14T18:46:17Z</cp:lastPrinted>
  <dcterms:created xsi:type="dcterms:W3CDTF">2023-09-14T18:21:16Z</dcterms:created>
  <dcterms:modified xsi:type="dcterms:W3CDTF">2023-09-19T19:11:20Z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0x0101001DE2359C2EFABD43B8914FAA65B33FB7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2023-09-14T18:46:37Z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f3ec406e-0dd1-44c9-9187-0567646af146</vt:lpwstr>
  </property>
  <property fmtid="{D5CDD505-2E9C-101B-9397-08002B2CF9AE}" pid="8" name="MSIP_Label_defa4170-0d19-0005-0004-bc88714345d2_ActionId">
    <vt:lpwstr>50546313-7679-4b9f-971b-7e9df0b051ed</vt:lpwstr>
  </property>
  <property fmtid="{D5CDD505-2E9C-101B-9397-08002B2CF9AE}" pid="9" name="MSIP_Label_defa4170-0d19-0005-0004-bc88714345d2_ContentBits">
    <vt:lpwstr>0</vt:lpwstr>
  </property>
</Properties>
</file>